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drawings/drawing4.xml" ContentType="application/vnd.openxmlformats-officedocument.drawing+xml"/>
  <Override PartName="/xl/charts/chart6.xml" ContentType="application/vnd.openxmlformats-officedocument.drawingml.chart+xml"/>
  <Override PartName="/xl/drawings/drawing5.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6.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7.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90"/>
  <workbookPr defaultThemeVersion="124226"/>
  <mc:AlternateContent xmlns:mc="http://schemas.openxmlformats.org/markup-compatibility/2006">
    <mc:Choice Requires="x15">
      <x15ac:absPath xmlns:x15ac="http://schemas.microsoft.com/office/spreadsheetml/2010/11/ac" url="\\192.168.255.102\分析作業用\■■分析係納品フォルダ\202211_大阪府後期高齢者医療広域連合_医療費分析\07_納品物(清書)\清書チェック依頼①_ver.1.0.3\"/>
    </mc:Choice>
  </mc:AlternateContent>
  <xr:revisionPtr revIDLastSave="0" documentId="13_ncr:1_{53775A58-2C62-4B55-87C9-FCCDED6B0C2B}" xr6:coauthVersionLast="36" xr6:coauthVersionMax="36" xr10:uidLastSave="{00000000-0000-0000-0000-000000000000}"/>
  <bookViews>
    <workbookView xWindow="0" yWindow="0" windowWidth="13560" windowHeight="11790" tabRatio="692" xr2:uid="{00000000-000D-0000-FFFF-FFFF00000000}"/>
  </bookViews>
  <sheets>
    <sheet name="高齢者の疾病" sheetId="67" r:id="rId1"/>
    <sheet name="男女別_高齢者の疾病" sheetId="81" r:id="rId2"/>
    <sheet name="地区別_高齢者の疾病" sheetId="43" r:id="rId3"/>
    <sheet name="地区別_医療費割合グラフ" sheetId="76" r:id="rId4"/>
    <sheet name="地区別_患者割合グラフ" sheetId="77" r:id="rId5"/>
    <sheet name="地区別_患者一人当たりグラフ" sheetId="78" r:id="rId6"/>
    <sheet name="市区町村別_高齢者の疾病" sheetId="72" r:id="rId7"/>
    <sheet name="市区町村別_医療費割合グラフ" sheetId="69" r:id="rId8"/>
    <sheet name="市区町村別_患者割合グラフ" sheetId="70" r:id="rId9"/>
    <sheet name="市区町村別_患者一人当たりグラフ" sheetId="71" r:id="rId10"/>
  </sheets>
  <definedNames>
    <definedName name="_xlnm._FilterDatabase" localSheetId="0" hidden="1">高齢者の疾病!#REF!</definedName>
    <definedName name="_xlnm._FilterDatabase" localSheetId="6" hidden="1">市区町村別_高齢者の疾病!$A$1:$CE$1279</definedName>
    <definedName name="_Order1" hidden="1">255</definedName>
    <definedName name="_xlnm.Print_Area" localSheetId="0">高齢者の疾病!$A$1:$J$78</definedName>
    <definedName name="_xlnm.Print_Area" localSheetId="7">市区町村別_医療費割合グラフ!$A$1:$J$154</definedName>
    <definedName name="_xlnm.Print_Area" localSheetId="9">市区町村別_患者一人当たりグラフ!$A$1:$J$154</definedName>
    <definedName name="_xlnm.Print_Area" localSheetId="8">市区町村別_患者割合グラフ!$A$1:$J$154</definedName>
    <definedName name="_xlnm.Print_Area" localSheetId="6">市区町村別_高齢者の疾病!$A$1:$CE$1279</definedName>
    <definedName name="_xlnm.Print_Area" localSheetId="1">男女別_高齢者の疾病!$A$1:$L$54</definedName>
    <definedName name="_xlnm.Print_Area" localSheetId="3">地区別_医療費割合グラフ!$A$1:$J$77</definedName>
    <definedName name="_xlnm.Print_Area" localSheetId="5">地区別_患者一人当たりグラフ!$A$1:$J$77</definedName>
    <definedName name="_xlnm.Print_Area" localSheetId="4">地区別_患者割合グラフ!$A$1:$J$77</definedName>
    <definedName name="_xlnm.Print_Area" localSheetId="2">地区別_高齢者の疾病!$A$1:$CE$157</definedName>
    <definedName name="_xlnm.Print_Titles" localSheetId="6">市区町村別_高齢者の疾病!$A:$C,市区町村別_高齢者の疾病!$1:$4</definedName>
    <definedName name="_xlnm.Print_Titles" localSheetId="1">男女別_高齢者の疾病!$A:$B,男女別_高齢者の疾病!$1:$4</definedName>
    <definedName name="_xlnm.Print_Titles" localSheetId="2">地区別_高齢者の疾病!$A:$C,地区別_高齢者の疾病!$1:$4</definedName>
  </definedNames>
  <calcPr calcId="191029"/>
</workbook>
</file>

<file path=xl/calcChain.xml><?xml version="1.0" encoding="utf-8"?>
<calcChain xmlns="http://schemas.openxmlformats.org/spreadsheetml/2006/main">
  <c r="EH6" i="72" l="1"/>
  <c r="EH7" i="72"/>
  <c r="EH8" i="72"/>
  <c r="EH9" i="72"/>
  <c r="EH10" i="72"/>
  <c r="EH11" i="72"/>
  <c r="EH12" i="72"/>
  <c r="EH13" i="72"/>
  <c r="EH14" i="72"/>
  <c r="EH15" i="72"/>
  <c r="EH16" i="72"/>
  <c r="EH17" i="72"/>
  <c r="EH18" i="72"/>
  <c r="EH19" i="72"/>
  <c r="EH20" i="72"/>
  <c r="EH21" i="72"/>
  <c r="EH22" i="72"/>
  <c r="EH23" i="72"/>
  <c r="EH24" i="72"/>
  <c r="EH25" i="72"/>
  <c r="EH26" i="72"/>
  <c r="EH27" i="72"/>
  <c r="EH28" i="72"/>
  <c r="EH29" i="72"/>
  <c r="EH30" i="72"/>
  <c r="EH31" i="72"/>
  <c r="EH32" i="72"/>
  <c r="EH33" i="72"/>
  <c r="EH34" i="72"/>
  <c r="EH35" i="72"/>
  <c r="EH36" i="72"/>
  <c r="EH37" i="72"/>
  <c r="EH38" i="72"/>
  <c r="EH39" i="72"/>
  <c r="EH40" i="72"/>
  <c r="EH41" i="72"/>
  <c r="EH42" i="72"/>
  <c r="EH43" i="72"/>
  <c r="EH44" i="72"/>
  <c r="EH45" i="72"/>
  <c r="EH46" i="72"/>
  <c r="EH47" i="72"/>
  <c r="EH48" i="72"/>
  <c r="EH49" i="72"/>
  <c r="EH50" i="72"/>
  <c r="EH51" i="72"/>
  <c r="EH52" i="72"/>
  <c r="EH53" i="72"/>
  <c r="EH54" i="72"/>
  <c r="EH55" i="72"/>
  <c r="EH56" i="72"/>
  <c r="EH57" i="72"/>
  <c r="EH58" i="72"/>
  <c r="EH59" i="72"/>
  <c r="EH60" i="72"/>
  <c r="EH61" i="72"/>
  <c r="EH62" i="72"/>
  <c r="EH63" i="72"/>
  <c r="EH64" i="72"/>
  <c r="EH65" i="72"/>
  <c r="EH66" i="72"/>
  <c r="EH67" i="72"/>
  <c r="EH68" i="72"/>
  <c r="EH69" i="72"/>
  <c r="EH70" i="72"/>
  <c r="EH71" i="72"/>
  <c r="EH72" i="72"/>
  <c r="EH73" i="72"/>
  <c r="EH74" i="72"/>
  <c r="EH75" i="72"/>
  <c r="EH76" i="72"/>
  <c r="EH77" i="72"/>
  <c r="EH78" i="72"/>
  <c r="EH5" i="72"/>
  <c r="DX6" i="72"/>
  <c r="DX7" i="72"/>
  <c r="DX8" i="72"/>
  <c r="DX9" i="72"/>
  <c r="DX10" i="72"/>
  <c r="DX11" i="72"/>
  <c r="DX12" i="72"/>
  <c r="DX13" i="72"/>
  <c r="DX14" i="72"/>
  <c r="DX15" i="72"/>
  <c r="DX16" i="72"/>
  <c r="DX17" i="72"/>
  <c r="DX18" i="72"/>
  <c r="DX19" i="72"/>
  <c r="DX20" i="72"/>
  <c r="DX21" i="72"/>
  <c r="DX22" i="72"/>
  <c r="DX23" i="72"/>
  <c r="DX24" i="72"/>
  <c r="DX25" i="72"/>
  <c r="DX26" i="72"/>
  <c r="DX27" i="72"/>
  <c r="DX28" i="72"/>
  <c r="DX29" i="72"/>
  <c r="DX30" i="72"/>
  <c r="DX31" i="72"/>
  <c r="DX32" i="72"/>
  <c r="DX33" i="72"/>
  <c r="DX34" i="72"/>
  <c r="DX35" i="72"/>
  <c r="DX36" i="72"/>
  <c r="DX37" i="72"/>
  <c r="DX38" i="72"/>
  <c r="DX39" i="72"/>
  <c r="DX40" i="72"/>
  <c r="DX41" i="72"/>
  <c r="DX42" i="72"/>
  <c r="DX43" i="72"/>
  <c r="DX44" i="72"/>
  <c r="DX45" i="72"/>
  <c r="DX46" i="72"/>
  <c r="DX47" i="72"/>
  <c r="DX48" i="72"/>
  <c r="DX49" i="72"/>
  <c r="DX50" i="72"/>
  <c r="DX51" i="72"/>
  <c r="DX52" i="72"/>
  <c r="DX53" i="72"/>
  <c r="DX54" i="72"/>
  <c r="DX55" i="72"/>
  <c r="DX56" i="72"/>
  <c r="DX57" i="72"/>
  <c r="DX58" i="72"/>
  <c r="DX59" i="72"/>
  <c r="DX60" i="72"/>
  <c r="DX61" i="72"/>
  <c r="DX62" i="72"/>
  <c r="DX63" i="72"/>
  <c r="DX64" i="72"/>
  <c r="DX65" i="72"/>
  <c r="DX66" i="72"/>
  <c r="DX67" i="72"/>
  <c r="DX68" i="72"/>
  <c r="DX69" i="72"/>
  <c r="DX70" i="72"/>
  <c r="DX71" i="72"/>
  <c r="DX72" i="72"/>
  <c r="DX73" i="72"/>
  <c r="DX74" i="72"/>
  <c r="DX75" i="72"/>
  <c r="DX76" i="72"/>
  <c r="DX77" i="72"/>
  <c r="DX78" i="72"/>
  <c r="DX5" i="72"/>
  <c r="EE78" i="72"/>
  <c r="EE77" i="72"/>
  <c r="EE76" i="72"/>
  <c r="EE75" i="72"/>
  <c r="EE74" i="72"/>
  <c r="EE73" i="72"/>
  <c r="EE72" i="72"/>
  <c r="EE71" i="72"/>
  <c r="EE70" i="72"/>
  <c r="EE69" i="72"/>
  <c r="EE68" i="72"/>
  <c r="EE67" i="72"/>
  <c r="EE66" i="72"/>
  <c r="EE65" i="72"/>
  <c r="EE64" i="72"/>
  <c r="EE63" i="72"/>
  <c r="EE62" i="72"/>
  <c r="EE61" i="72"/>
  <c r="EE60" i="72"/>
  <c r="EE59" i="72"/>
  <c r="EE58" i="72"/>
  <c r="EE57" i="72"/>
  <c r="EE56" i="72"/>
  <c r="EE55" i="72"/>
  <c r="EE54" i="72"/>
  <c r="EE53" i="72"/>
  <c r="EE52" i="72"/>
  <c r="EE51" i="72"/>
  <c r="EE50" i="72"/>
  <c r="EE49" i="72"/>
  <c r="EE48" i="72"/>
  <c r="EE47" i="72"/>
  <c r="EE46" i="72"/>
  <c r="EE45" i="72"/>
  <c r="EE44" i="72"/>
  <c r="EE43" i="72"/>
  <c r="EE42" i="72"/>
  <c r="EE41" i="72"/>
  <c r="EE40" i="72"/>
  <c r="EE39" i="72"/>
  <c r="EE38" i="72"/>
  <c r="EE37" i="72"/>
  <c r="EE36" i="72"/>
  <c r="EE35" i="72"/>
  <c r="EE34" i="72"/>
  <c r="EE33" i="72"/>
  <c r="EE32" i="72"/>
  <c r="EE31" i="72"/>
  <c r="EE30" i="72"/>
  <c r="EE29" i="72"/>
  <c r="EE28" i="72"/>
  <c r="EE27" i="72"/>
  <c r="EE26" i="72"/>
  <c r="EE25" i="72"/>
  <c r="EE24" i="72"/>
  <c r="EE23" i="72"/>
  <c r="EE22" i="72"/>
  <c r="EE21" i="72"/>
  <c r="EE20" i="72"/>
  <c r="EE19" i="72"/>
  <c r="EE18" i="72"/>
  <c r="EE17" i="72"/>
  <c r="EE16" i="72"/>
  <c r="EE15" i="72"/>
  <c r="EE14" i="72"/>
  <c r="EE13" i="72"/>
  <c r="EE12" i="72"/>
  <c r="EE11" i="72"/>
  <c r="EE10" i="72"/>
  <c r="EE9" i="72"/>
  <c r="EE8" i="72"/>
  <c r="EE7" i="72"/>
  <c r="EE6" i="72"/>
  <c r="EE5" i="72"/>
  <c r="EB78" i="72"/>
  <c r="EB77" i="72"/>
  <c r="EB76" i="72"/>
  <c r="EB75" i="72"/>
  <c r="EB74" i="72"/>
  <c r="EB73" i="72"/>
  <c r="EB72" i="72"/>
  <c r="EB71" i="72"/>
  <c r="EB70" i="72"/>
  <c r="EB69" i="72"/>
  <c r="EB68" i="72"/>
  <c r="EB67" i="72"/>
  <c r="EB66" i="72"/>
  <c r="EB65" i="72"/>
  <c r="EB64" i="72"/>
  <c r="EB63" i="72"/>
  <c r="EB62" i="72"/>
  <c r="EB61" i="72"/>
  <c r="EB60" i="72"/>
  <c r="EB59" i="72"/>
  <c r="EB58" i="72"/>
  <c r="EB57" i="72"/>
  <c r="EB56" i="72"/>
  <c r="EB55" i="72"/>
  <c r="EB54" i="72"/>
  <c r="EB53" i="72"/>
  <c r="EB52" i="72"/>
  <c r="EB51" i="72"/>
  <c r="EB50" i="72"/>
  <c r="EB49" i="72"/>
  <c r="EB48" i="72"/>
  <c r="EB47" i="72"/>
  <c r="EB46" i="72"/>
  <c r="EB45" i="72"/>
  <c r="EB44" i="72"/>
  <c r="EB43" i="72"/>
  <c r="EB42" i="72"/>
  <c r="EB41" i="72"/>
  <c r="EB40" i="72"/>
  <c r="EB39" i="72"/>
  <c r="EB38" i="72"/>
  <c r="EB37" i="72"/>
  <c r="EB36" i="72"/>
  <c r="EB35" i="72"/>
  <c r="EB34" i="72"/>
  <c r="EB33" i="72"/>
  <c r="EB32" i="72"/>
  <c r="EB31" i="72"/>
  <c r="EB30" i="72"/>
  <c r="EB29" i="72"/>
  <c r="EB28" i="72"/>
  <c r="EB27" i="72"/>
  <c r="EB26" i="72"/>
  <c r="EB25" i="72"/>
  <c r="EB24" i="72"/>
  <c r="EB23" i="72"/>
  <c r="EB22" i="72"/>
  <c r="EB21" i="72"/>
  <c r="EB20" i="72"/>
  <c r="EB19" i="72"/>
  <c r="EB18" i="72"/>
  <c r="EB17" i="72"/>
  <c r="EB16" i="72"/>
  <c r="EB15" i="72"/>
  <c r="EB14" i="72"/>
  <c r="EB13" i="72"/>
  <c r="EB12" i="72"/>
  <c r="EB11" i="72"/>
  <c r="EB10" i="72"/>
  <c r="EB9" i="72"/>
  <c r="EB8" i="72"/>
  <c r="EB7" i="72"/>
  <c r="EB6" i="72"/>
  <c r="EB5" i="72"/>
  <c r="DT78" i="72" l="1"/>
  <c r="DT77" i="72"/>
  <c r="DT76" i="72"/>
  <c r="DT75" i="72"/>
  <c r="DT74" i="72"/>
  <c r="DT73" i="72"/>
  <c r="DT72" i="72"/>
  <c r="DT71" i="72"/>
  <c r="DT70" i="72"/>
  <c r="DT69" i="72"/>
  <c r="DT68" i="72"/>
  <c r="DT67" i="72"/>
  <c r="DT66" i="72"/>
  <c r="DT65" i="72"/>
  <c r="DT64" i="72"/>
  <c r="DT63" i="72"/>
  <c r="DT62" i="72"/>
  <c r="DT61" i="72"/>
  <c r="DT60" i="72"/>
  <c r="DT59" i="72"/>
  <c r="DT58" i="72"/>
  <c r="DT57" i="72"/>
  <c r="DT56" i="72"/>
  <c r="DT55" i="72"/>
  <c r="DT54" i="72"/>
  <c r="DT53" i="72"/>
  <c r="DT52" i="72"/>
  <c r="DT51" i="72"/>
  <c r="DT50" i="72"/>
  <c r="DT49" i="72"/>
  <c r="DT48" i="72"/>
  <c r="DT47" i="72"/>
  <c r="DT46" i="72"/>
  <c r="DT45" i="72"/>
  <c r="DT44" i="72"/>
  <c r="DT43" i="72"/>
  <c r="DT42" i="72"/>
  <c r="DT41" i="72"/>
  <c r="DT40" i="72"/>
  <c r="DT39" i="72"/>
  <c r="DT38" i="72"/>
  <c r="DT37" i="72"/>
  <c r="DT36" i="72"/>
  <c r="DT35" i="72"/>
  <c r="DT34" i="72"/>
  <c r="DT33" i="72"/>
  <c r="DT32" i="72"/>
  <c r="DT31" i="72"/>
  <c r="DT30" i="72"/>
  <c r="DT29" i="72"/>
  <c r="DT28" i="72"/>
  <c r="DT27" i="72"/>
  <c r="DT26" i="72"/>
  <c r="DT25" i="72"/>
  <c r="DT24" i="72"/>
  <c r="DT23" i="72"/>
  <c r="DT22" i="72"/>
  <c r="DT21" i="72"/>
  <c r="DT20" i="72"/>
  <c r="DT19" i="72"/>
  <c r="DT18" i="72"/>
  <c r="DT17" i="72"/>
  <c r="DT16" i="72"/>
  <c r="DT15" i="72"/>
  <c r="DT14" i="72"/>
  <c r="DT13" i="72"/>
  <c r="DT12" i="72"/>
  <c r="DT11" i="72"/>
  <c r="DT10" i="72"/>
  <c r="DT9" i="72"/>
  <c r="DT8" i="72"/>
  <c r="DT7" i="72"/>
  <c r="DT6" i="72"/>
  <c r="DT5" i="72"/>
  <c r="DP6" i="72"/>
  <c r="DP7" i="72"/>
  <c r="DP8" i="72"/>
  <c r="DP9" i="72"/>
  <c r="DP10" i="72"/>
  <c r="DP11" i="72"/>
  <c r="DP12" i="72"/>
  <c r="DP13" i="72"/>
  <c r="DP14" i="72"/>
  <c r="DP15" i="72"/>
  <c r="DP16" i="72"/>
  <c r="DP17" i="72"/>
  <c r="DP18" i="72"/>
  <c r="DP19" i="72"/>
  <c r="DP20" i="72"/>
  <c r="DP21" i="72"/>
  <c r="DP22" i="72"/>
  <c r="DP23" i="72"/>
  <c r="DP24" i="72"/>
  <c r="DP25" i="72"/>
  <c r="DP26" i="72"/>
  <c r="DP27" i="72"/>
  <c r="DP28" i="72"/>
  <c r="DP29" i="72"/>
  <c r="DP30" i="72"/>
  <c r="DP31" i="72"/>
  <c r="DP32" i="72"/>
  <c r="DP33" i="72"/>
  <c r="DP34" i="72"/>
  <c r="DP35" i="72"/>
  <c r="DP36" i="72"/>
  <c r="DP37" i="72"/>
  <c r="DP38" i="72"/>
  <c r="DP39" i="72"/>
  <c r="DP40" i="72"/>
  <c r="DP41" i="72"/>
  <c r="DP42" i="72"/>
  <c r="DP43" i="72"/>
  <c r="DP44" i="72"/>
  <c r="DP45" i="72"/>
  <c r="DP46" i="72"/>
  <c r="DP47" i="72"/>
  <c r="DP48" i="72"/>
  <c r="DP49" i="72"/>
  <c r="DP50" i="72"/>
  <c r="DP51" i="72"/>
  <c r="DP52" i="72"/>
  <c r="DP53" i="72"/>
  <c r="DP54" i="72"/>
  <c r="DP55" i="72"/>
  <c r="DP56" i="72"/>
  <c r="DP57" i="72"/>
  <c r="DP58" i="72"/>
  <c r="DP59" i="72"/>
  <c r="DP60" i="72"/>
  <c r="DP61" i="72"/>
  <c r="DP62" i="72"/>
  <c r="DP63" i="72"/>
  <c r="DP64" i="72"/>
  <c r="DP65" i="72"/>
  <c r="DP66" i="72"/>
  <c r="DP67" i="72"/>
  <c r="DP68" i="72"/>
  <c r="DP69" i="72"/>
  <c r="DP70" i="72"/>
  <c r="DP71" i="72"/>
  <c r="DP72" i="72"/>
  <c r="DP73" i="72"/>
  <c r="DP74" i="72"/>
  <c r="DP75" i="72"/>
  <c r="DP76" i="72"/>
  <c r="DP77" i="72"/>
  <c r="DP78" i="72"/>
  <c r="DP5" i="72"/>
  <c r="AM5" i="43" l="1"/>
  <c r="AM6" i="43"/>
  <c r="AM7" i="43"/>
  <c r="AM8" i="43"/>
  <c r="AM9" i="43"/>
  <c r="AM10" i="43"/>
  <c r="AM11" i="43"/>
  <c r="AM12" i="43"/>
  <c r="AM13" i="43"/>
  <c r="AM14" i="43"/>
  <c r="AM15" i="43"/>
  <c r="AM16" i="43"/>
  <c r="AM17" i="43"/>
  <c r="AM18" i="43"/>
  <c r="AM19" i="43"/>
  <c r="AM20" i="43"/>
  <c r="AM22" i="43"/>
  <c r="AM23" i="43"/>
  <c r="AM24" i="43"/>
  <c r="AM25" i="43"/>
  <c r="AM26" i="43"/>
  <c r="AM27" i="43"/>
  <c r="AM28" i="43"/>
  <c r="AM29" i="43"/>
  <c r="AM30" i="43"/>
  <c r="AM31" i="43"/>
  <c r="AM32" i="43"/>
  <c r="AM33" i="43"/>
  <c r="AM34" i="43"/>
  <c r="AM35" i="43"/>
  <c r="AM36" i="43"/>
  <c r="AM37" i="43"/>
  <c r="I5" i="43"/>
  <c r="I6" i="43"/>
  <c r="I7" i="43"/>
  <c r="I8" i="43"/>
  <c r="I9" i="43"/>
  <c r="I10" i="43"/>
  <c r="I11" i="43"/>
  <c r="I12" i="43"/>
  <c r="I13" i="43"/>
  <c r="I14" i="43"/>
  <c r="I15" i="43"/>
  <c r="I16" i="43"/>
  <c r="I17" i="43"/>
  <c r="I18" i="43"/>
  <c r="I19" i="43"/>
  <c r="I20" i="43"/>
  <c r="K1232" i="72" l="1"/>
  <c r="K1231" i="72"/>
  <c r="K1230" i="72"/>
  <c r="K1229" i="72"/>
  <c r="K1245" i="72"/>
  <c r="K1244" i="72"/>
  <c r="K1243" i="72"/>
  <c r="K1242" i="72"/>
  <c r="K1241" i="72"/>
  <c r="K1240" i="72"/>
  <c r="K1239" i="72"/>
  <c r="K1238" i="72"/>
  <c r="K1237" i="72"/>
  <c r="K1236" i="72"/>
  <c r="K1235" i="72"/>
  <c r="K1234" i="72"/>
  <c r="K1233" i="72"/>
  <c r="K1228" i="72"/>
  <c r="K1212" i="72"/>
  <c r="CB19" i="72" l="1"/>
  <c r="CB18" i="72"/>
  <c r="CB21" i="72"/>
  <c r="BX5" i="72"/>
  <c r="EG6" i="72" l="1"/>
  <c r="EG7" i="72"/>
  <c r="EG8" i="72"/>
  <c r="EG9" i="72"/>
  <c r="EG10" i="72"/>
  <c r="EG11" i="72"/>
  <c r="EG12" i="72"/>
  <c r="EG13" i="72"/>
  <c r="EG14" i="72"/>
  <c r="EG15" i="72"/>
  <c r="EG16" i="72"/>
  <c r="EG17" i="72"/>
  <c r="EG18" i="72"/>
  <c r="EG19" i="72"/>
  <c r="EG20" i="72"/>
  <c r="EG21" i="72"/>
  <c r="EG22" i="72"/>
  <c r="EG23" i="72"/>
  <c r="EG24" i="72"/>
  <c r="EG25" i="72"/>
  <c r="EG26" i="72"/>
  <c r="EG27" i="72"/>
  <c r="EG28" i="72"/>
  <c r="EG29" i="72"/>
  <c r="EG30" i="72"/>
  <c r="EG31" i="72"/>
  <c r="EG32" i="72"/>
  <c r="EG33" i="72"/>
  <c r="EG34" i="72"/>
  <c r="EG35" i="72"/>
  <c r="EG36" i="72"/>
  <c r="EG37" i="72"/>
  <c r="EG38" i="72"/>
  <c r="EG39" i="72"/>
  <c r="EG40" i="72"/>
  <c r="EG41" i="72"/>
  <c r="EG42" i="72"/>
  <c r="EG43" i="72"/>
  <c r="EG44" i="72"/>
  <c r="EG45" i="72"/>
  <c r="EG46" i="72"/>
  <c r="EG47" i="72"/>
  <c r="EG48" i="72"/>
  <c r="EG49" i="72"/>
  <c r="EG50" i="72"/>
  <c r="EG51" i="72"/>
  <c r="EG52" i="72"/>
  <c r="EG53" i="72"/>
  <c r="EG54" i="72"/>
  <c r="EG55" i="72"/>
  <c r="EG56" i="72"/>
  <c r="EG57" i="72"/>
  <c r="EG58" i="72"/>
  <c r="EG59" i="72"/>
  <c r="EG60" i="72"/>
  <c r="EG61" i="72"/>
  <c r="EG62" i="72"/>
  <c r="EG63" i="72"/>
  <c r="EG64" i="72"/>
  <c r="EG65" i="72"/>
  <c r="EG66" i="72"/>
  <c r="EG67" i="72"/>
  <c r="EG68" i="72"/>
  <c r="EG69" i="72"/>
  <c r="EG70" i="72"/>
  <c r="EG71" i="72"/>
  <c r="EG72" i="72"/>
  <c r="EG73" i="72"/>
  <c r="EG74" i="72"/>
  <c r="EG75" i="72"/>
  <c r="EG76" i="72"/>
  <c r="EG77" i="72"/>
  <c r="EG78" i="72"/>
  <c r="ED6" i="72"/>
  <c r="ED7" i="72"/>
  <c r="ED8" i="72"/>
  <c r="ED9" i="72"/>
  <c r="ED10" i="72"/>
  <c r="ED11" i="72"/>
  <c r="ED12" i="72"/>
  <c r="ED13" i="72"/>
  <c r="ED14" i="72"/>
  <c r="ED15" i="72"/>
  <c r="ED16" i="72"/>
  <c r="ED17" i="72"/>
  <c r="ED18" i="72"/>
  <c r="ED19" i="72"/>
  <c r="ED20" i="72"/>
  <c r="ED21" i="72"/>
  <c r="ED22" i="72"/>
  <c r="ED23" i="72"/>
  <c r="ED24" i="72"/>
  <c r="ED25" i="72"/>
  <c r="ED26" i="72"/>
  <c r="ED27" i="72"/>
  <c r="ED28" i="72"/>
  <c r="ED29" i="72"/>
  <c r="ED30" i="72"/>
  <c r="ED31" i="72"/>
  <c r="ED32" i="72"/>
  <c r="ED33" i="72"/>
  <c r="ED34" i="72"/>
  <c r="ED35" i="72"/>
  <c r="ED36" i="72"/>
  <c r="ED37" i="72"/>
  <c r="ED38" i="72"/>
  <c r="ED39" i="72"/>
  <c r="ED40" i="72"/>
  <c r="ED41" i="72"/>
  <c r="ED42" i="72"/>
  <c r="ED43" i="72"/>
  <c r="ED44" i="72"/>
  <c r="ED45" i="72"/>
  <c r="ED46" i="72"/>
  <c r="ED47" i="72"/>
  <c r="ED48" i="72"/>
  <c r="ED49" i="72"/>
  <c r="ED50" i="72"/>
  <c r="ED51" i="72"/>
  <c r="ED52" i="72"/>
  <c r="ED53" i="72"/>
  <c r="ED54" i="72"/>
  <c r="ED55" i="72"/>
  <c r="ED56" i="72"/>
  <c r="ED57" i="72"/>
  <c r="ED58" i="72"/>
  <c r="ED59" i="72"/>
  <c r="ED60" i="72"/>
  <c r="ED61" i="72"/>
  <c r="ED62" i="72"/>
  <c r="ED63" i="72"/>
  <c r="ED64" i="72"/>
  <c r="ED65" i="72"/>
  <c r="ED66" i="72"/>
  <c r="ED67" i="72"/>
  <c r="ED68" i="72"/>
  <c r="ED69" i="72"/>
  <c r="ED70" i="72"/>
  <c r="ED71" i="72"/>
  <c r="ED72" i="72"/>
  <c r="ED73" i="72"/>
  <c r="ED74" i="72"/>
  <c r="ED75" i="72"/>
  <c r="ED76" i="72"/>
  <c r="ED77" i="72"/>
  <c r="ED78" i="72"/>
  <c r="EA6" i="72"/>
  <c r="EA7" i="72"/>
  <c r="EA8" i="72"/>
  <c r="EA9" i="72"/>
  <c r="EA10" i="72"/>
  <c r="EA11" i="72"/>
  <c r="EA12" i="72"/>
  <c r="EA13" i="72"/>
  <c r="EA14" i="72"/>
  <c r="EA15" i="72"/>
  <c r="EA16" i="72"/>
  <c r="EA17" i="72"/>
  <c r="EA18" i="72"/>
  <c r="EA19" i="72"/>
  <c r="EA20" i="72"/>
  <c r="EA21" i="72"/>
  <c r="EA22" i="72"/>
  <c r="EA23" i="72"/>
  <c r="EA24" i="72"/>
  <c r="EA25" i="72"/>
  <c r="EA26" i="72"/>
  <c r="EA27" i="72"/>
  <c r="EA28" i="72"/>
  <c r="EA29" i="72"/>
  <c r="EA30" i="72"/>
  <c r="EA31" i="72"/>
  <c r="EA32" i="72"/>
  <c r="EA33" i="72"/>
  <c r="EA34" i="72"/>
  <c r="EA35" i="72"/>
  <c r="EA36" i="72"/>
  <c r="EA37" i="72"/>
  <c r="EA38" i="72"/>
  <c r="EA39" i="72"/>
  <c r="EA40" i="72"/>
  <c r="EA41" i="72"/>
  <c r="EA42" i="72"/>
  <c r="EA43" i="72"/>
  <c r="EA44" i="72"/>
  <c r="EA45" i="72"/>
  <c r="EA46" i="72"/>
  <c r="EA47" i="72"/>
  <c r="EA48" i="72"/>
  <c r="EA49" i="72"/>
  <c r="EA50" i="72"/>
  <c r="EA51" i="72"/>
  <c r="EA52" i="72"/>
  <c r="EA53" i="72"/>
  <c r="EA54" i="72"/>
  <c r="EA55" i="72"/>
  <c r="EA56" i="72"/>
  <c r="EA57" i="72"/>
  <c r="EA58" i="72"/>
  <c r="EA59" i="72"/>
  <c r="EA60" i="72"/>
  <c r="EA61" i="72"/>
  <c r="EA62" i="72"/>
  <c r="EA63" i="72"/>
  <c r="EA64" i="72"/>
  <c r="EA65" i="72"/>
  <c r="EA66" i="72"/>
  <c r="EA67" i="72"/>
  <c r="EA68" i="72"/>
  <c r="EA69" i="72"/>
  <c r="EA70" i="72"/>
  <c r="EA71" i="72"/>
  <c r="EA72" i="72"/>
  <c r="EA73" i="72"/>
  <c r="EA74" i="72"/>
  <c r="EA75" i="72"/>
  <c r="EA76" i="72"/>
  <c r="EA77" i="72"/>
  <c r="EA78" i="72"/>
  <c r="EG5" i="72"/>
  <c r="ED5" i="72"/>
  <c r="EA5" i="72"/>
  <c r="DG6" i="72" l="1"/>
  <c r="DI6" i="72"/>
  <c r="DK6" i="72"/>
  <c r="DG7" i="72"/>
  <c r="DI7" i="72"/>
  <c r="DK7" i="72"/>
  <c r="DG8" i="72"/>
  <c r="DI8" i="72"/>
  <c r="DK8" i="72"/>
  <c r="DG9" i="72"/>
  <c r="DI9" i="72"/>
  <c r="DK9" i="72"/>
  <c r="DG10" i="72"/>
  <c r="DI10" i="72"/>
  <c r="DK10" i="72"/>
  <c r="DG11" i="72"/>
  <c r="DI11" i="72"/>
  <c r="DK11" i="72"/>
  <c r="DG12" i="72"/>
  <c r="DI12" i="72"/>
  <c r="DK12" i="72"/>
  <c r="DG13" i="72"/>
  <c r="DI13" i="72"/>
  <c r="DK13" i="72"/>
  <c r="DG14" i="72"/>
  <c r="DI14" i="72"/>
  <c r="DK14" i="72"/>
  <c r="DG15" i="72"/>
  <c r="DI15" i="72"/>
  <c r="DK15" i="72"/>
  <c r="DG16" i="72"/>
  <c r="DI16" i="72"/>
  <c r="DK16" i="72"/>
  <c r="DG17" i="72"/>
  <c r="DI17" i="72"/>
  <c r="DK17" i="72"/>
  <c r="DG18" i="72"/>
  <c r="DI18" i="72"/>
  <c r="DK18" i="72"/>
  <c r="DG19" i="72"/>
  <c r="DI19" i="72"/>
  <c r="DK19" i="72"/>
  <c r="DG20" i="72"/>
  <c r="DI20" i="72"/>
  <c r="DK20" i="72"/>
  <c r="DG21" i="72"/>
  <c r="DI21" i="72"/>
  <c r="DK21" i="72"/>
  <c r="DG22" i="72"/>
  <c r="DI22" i="72"/>
  <c r="DK22" i="72"/>
  <c r="DG23" i="72"/>
  <c r="DI23" i="72"/>
  <c r="DK23" i="72"/>
  <c r="DG24" i="72"/>
  <c r="DI24" i="72"/>
  <c r="DK24" i="72"/>
  <c r="DG25" i="72"/>
  <c r="DI25" i="72"/>
  <c r="DK25" i="72"/>
  <c r="DG26" i="72"/>
  <c r="DI26" i="72"/>
  <c r="DK26" i="72"/>
  <c r="DG27" i="72"/>
  <c r="DI27" i="72"/>
  <c r="DK27" i="72"/>
  <c r="DG28" i="72"/>
  <c r="DI28" i="72"/>
  <c r="DK28" i="72"/>
  <c r="DG29" i="72"/>
  <c r="DI29" i="72"/>
  <c r="DK29" i="72"/>
  <c r="DG30" i="72"/>
  <c r="DI30" i="72"/>
  <c r="DK30" i="72"/>
  <c r="DG31" i="72"/>
  <c r="DI31" i="72"/>
  <c r="DK31" i="72"/>
  <c r="DG32" i="72"/>
  <c r="DI32" i="72"/>
  <c r="DK32" i="72"/>
  <c r="DG33" i="72"/>
  <c r="DI33" i="72"/>
  <c r="DK33" i="72"/>
  <c r="DG34" i="72"/>
  <c r="DI34" i="72"/>
  <c r="DK34" i="72"/>
  <c r="DG35" i="72"/>
  <c r="DI35" i="72"/>
  <c r="DK35" i="72"/>
  <c r="DG36" i="72"/>
  <c r="DI36" i="72"/>
  <c r="DK36" i="72"/>
  <c r="DG37" i="72"/>
  <c r="DI37" i="72"/>
  <c r="DK37" i="72"/>
  <c r="DG38" i="72"/>
  <c r="DI38" i="72"/>
  <c r="DK38" i="72"/>
  <c r="DG39" i="72"/>
  <c r="DI39" i="72"/>
  <c r="DK39" i="72"/>
  <c r="DG40" i="72"/>
  <c r="DI40" i="72"/>
  <c r="DK40" i="72"/>
  <c r="DG41" i="72"/>
  <c r="DI41" i="72"/>
  <c r="DK41" i="72"/>
  <c r="DG42" i="72"/>
  <c r="DI42" i="72"/>
  <c r="DK42" i="72"/>
  <c r="DG43" i="72"/>
  <c r="DI43" i="72"/>
  <c r="DK43" i="72"/>
  <c r="DG44" i="72"/>
  <c r="DI44" i="72"/>
  <c r="DK44" i="72"/>
  <c r="DG45" i="72"/>
  <c r="DI45" i="72"/>
  <c r="DK45" i="72"/>
  <c r="DG46" i="72"/>
  <c r="DI46" i="72"/>
  <c r="DK46" i="72"/>
  <c r="DG47" i="72"/>
  <c r="DI47" i="72"/>
  <c r="DK47" i="72"/>
  <c r="DG48" i="72"/>
  <c r="DI48" i="72"/>
  <c r="DK48" i="72"/>
  <c r="DG49" i="72"/>
  <c r="DI49" i="72"/>
  <c r="DK49" i="72"/>
  <c r="DG50" i="72"/>
  <c r="DI50" i="72"/>
  <c r="DK50" i="72"/>
  <c r="DG51" i="72"/>
  <c r="DI51" i="72"/>
  <c r="DK51" i="72"/>
  <c r="DG52" i="72"/>
  <c r="DI52" i="72"/>
  <c r="DK52" i="72"/>
  <c r="DG53" i="72"/>
  <c r="DI53" i="72"/>
  <c r="DK53" i="72"/>
  <c r="DG54" i="72"/>
  <c r="DI54" i="72"/>
  <c r="DK54" i="72"/>
  <c r="DG55" i="72"/>
  <c r="DI55" i="72"/>
  <c r="DK55" i="72"/>
  <c r="DG56" i="72"/>
  <c r="DI56" i="72"/>
  <c r="DK56" i="72"/>
  <c r="DG57" i="72"/>
  <c r="DI57" i="72"/>
  <c r="DK57" i="72"/>
  <c r="DG58" i="72"/>
  <c r="DI58" i="72"/>
  <c r="DK58" i="72"/>
  <c r="DG59" i="72"/>
  <c r="DI59" i="72"/>
  <c r="DK59" i="72"/>
  <c r="DG60" i="72"/>
  <c r="DI60" i="72"/>
  <c r="DK60" i="72"/>
  <c r="DG61" i="72"/>
  <c r="DI61" i="72"/>
  <c r="DK61" i="72"/>
  <c r="DG62" i="72"/>
  <c r="DI62" i="72"/>
  <c r="DK62" i="72"/>
  <c r="DG63" i="72"/>
  <c r="DI63" i="72"/>
  <c r="DK63" i="72"/>
  <c r="DG64" i="72"/>
  <c r="DI64" i="72"/>
  <c r="DK64" i="72"/>
  <c r="DG65" i="72"/>
  <c r="DI65" i="72"/>
  <c r="DK65" i="72"/>
  <c r="DG66" i="72"/>
  <c r="DI66" i="72"/>
  <c r="DK66" i="72"/>
  <c r="DG67" i="72"/>
  <c r="DI67" i="72"/>
  <c r="DK67" i="72"/>
  <c r="DG68" i="72"/>
  <c r="DI68" i="72"/>
  <c r="DK68" i="72"/>
  <c r="DG69" i="72"/>
  <c r="DI69" i="72"/>
  <c r="DK69" i="72"/>
  <c r="DG70" i="72"/>
  <c r="DI70" i="72"/>
  <c r="DK70" i="72"/>
  <c r="DG71" i="72"/>
  <c r="DI71" i="72"/>
  <c r="DK71" i="72"/>
  <c r="DG72" i="72"/>
  <c r="DI72" i="72"/>
  <c r="DK72" i="72"/>
  <c r="DG73" i="72"/>
  <c r="DI73" i="72"/>
  <c r="DK73" i="72"/>
  <c r="DG74" i="72"/>
  <c r="DI74" i="72"/>
  <c r="DK74" i="72"/>
  <c r="DG75" i="72"/>
  <c r="DI75" i="72"/>
  <c r="DK75" i="72"/>
  <c r="DG76" i="72"/>
  <c r="DI76" i="72"/>
  <c r="DK76" i="72"/>
  <c r="DG77" i="72"/>
  <c r="DI77" i="72"/>
  <c r="DK77" i="72"/>
  <c r="DG78" i="72"/>
  <c r="DI78" i="72"/>
  <c r="DK78" i="72"/>
  <c r="DK5" i="72"/>
  <c r="DI5" i="72"/>
  <c r="DG5" i="72"/>
  <c r="I991" i="72" l="1"/>
  <c r="I992" i="72"/>
  <c r="I993" i="72"/>
  <c r="I994" i="72"/>
  <c r="I995" i="72"/>
  <c r="I996" i="72"/>
  <c r="I997" i="72"/>
  <c r="I998" i="72"/>
  <c r="I999" i="72"/>
  <c r="I1000" i="72"/>
  <c r="I1001" i="72"/>
  <c r="I1002" i="72"/>
  <c r="I1003" i="72"/>
  <c r="I1004" i="72"/>
  <c r="I1005" i="72"/>
  <c r="I1006" i="72"/>
  <c r="I1008" i="72"/>
  <c r="I1009" i="72"/>
  <c r="I1010" i="72"/>
  <c r="I1011" i="72"/>
  <c r="I1012" i="72"/>
  <c r="I1013" i="72"/>
  <c r="I1014" i="72"/>
  <c r="I1015" i="72"/>
  <c r="I1016" i="72"/>
  <c r="I1017" i="72"/>
  <c r="I1018" i="72"/>
  <c r="I1019" i="72"/>
  <c r="I1020" i="72"/>
  <c r="I1021" i="72"/>
  <c r="I1022" i="72"/>
  <c r="I1023" i="72"/>
  <c r="I1025" i="72"/>
  <c r="I1026" i="72"/>
  <c r="I1027" i="72"/>
  <c r="I1028" i="72"/>
  <c r="I1029" i="72"/>
  <c r="I1030" i="72"/>
  <c r="I1031" i="72"/>
  <c r="I1032" i="72"/>
  <c r="I1033" i="72"/>
  <c r="I1034" i="72"/>
  <c r="I1035" i="72"/>
  <c r="I1036" i="72"/>
  <c r="I1037" i="72"/>
  <c r="I1038" i="72"/>
  <c r="I1039" i="72"/>
  <c r="I1040" i="72"/>
  <c r="I1042" i="72"/>
  <c r="I1043" i="72"/>
  <c r="I1044" i="72"/>
  <c r="I1045" i="72"/>
  <c r="I1046" i="72"/>
  <c r="I1047" i="72"/>
  <c r="I1048" i="72"/>
  <c r="I1049" i="72"/>
  <c r="I1050" i="72"/>
  <c r="I1051" i="72"/>
  <c r="I1052" i="72"/>
  <c r="I1053" i="72"/>
  <c r="I1054" i="72"/>
  <c r="I1055" i="72"/>
  <c r="I1056" i="72"/>
  <c r="I1057" i="72"/>
  <c r="I1059" i="72"/>
  <c r="I1060" i="72"/>
  <c r="I1061" i="72"/>
  <c r="I1062" i="72"/>
  <c r="I1063" i="72"/>
  <c r="I1064" i="72"/>
  <c r="I1065" i="72"/>
  <c r="I1066" i="72"/>
  <c r="I1067" i="72"/>
  <c r="I1068" i="72"/>
  <c r="I1069" i="72"/>
  <c r="I1070" i="72"/>
  <c r="I1071" i="72"/>
  <c r="I1072" i="72"/>
  <c r="I1073" i="72"/>
  <c r="I1074" i="72"/>
  <c r="I1076" i="72"/>
  <c r="I1077" i="72"/>
  <c r="I1078" i="72"/>
  <c r="I1079" i="72"/>
  <c r="I1080" i="72"/>
  <c r="I1081" i="72"/>
  <c r="I1082" i="72"/>
  <c r="I1083" i="72"/>
  <c r="I1084" i="72"/>
  <c r="I1085" i="72"/>
  <c r="I1086" i="72"/>
  <c r="I1087" i="72"/>
  <c r="I1088" i="72"/>
  <c r="I1089" i="72"/>
  <c r="I1090" i="72"/>
  <c r="I1091" i="72"/>
  <c r="I1093" i="72"/>
  <c r="I1094" i="72"/>
  <c r="I1095" i="72"/>
  <c r="I1096" i="72"/>
  <c r="I1097" i="72"/>
  <c r="I1098" i="72"/>
  <c r="I1099" i="72"/>
  <c r="I1100" i="72"/>
  <c r="I1101" i="72"/>
  <c r="I1102" i="72"/>
  <c r="I1103" i="72"/>
  <c r="I1104" i="72"/>
  <c r="I1105" i="72"/>
  <c r="I1106" i="72"/>
  <c r="I1107" i="72"/>
  <c r="I1108" i="72"/>
  <c r="I1110" i="72"/>
  <c r="I1111" i="72"/>
  <c r="I1112" i="72"/>
  <c r="I1113" i="72"/>
  <c r="I1114" i="72"/>
  <c r="I1115" i="72"/>
  <c r="I1116" i="72"/>
  <c r="I1117" i="72"/>
  <c r="I1118" i="72"/>
  <c r="I1119" i="72"/>
  <c r="I1120" i="72"/>
  <c r="I1121" i="72"/>
  <c r="I1122" i="72"/>
  <c r="I1123" i="72"/>
  <c r="I1124" i="72"/>
  <c r="I1125" i="72"/>
  <c r="I1127" i="72"/>
  <c r="I1128" i="72"/>
  <c r="I1129" i="72"/>
  <c r="I1130" i="72"/>
  <c r="I1131" i="72"/>
  <c r="I1132" i="72"/>
  <c r="I1133" i="72"/>
  <c r="I1134" i="72"/>
  <c r="I1135" i="72"/>
  <c r="I1136" i="72"/>
  <c r="I1137" i="72"/>
  <c r="I1138" i="72"/>
  <c r="I1139" i="72"/>
  <c r="I1140" i="72"/>
  <c r="I1141" i="72"/>
  <c r="I1142" i="72"/>
  <c r="I1144" i="72"/>
  <c r="I1145" i="72"/>
  <c r="I1146" i="72"/>
  <c r="I1147" i="72"/>
  <c r="I1148" i="72"/>
  <c r="I1149" i="72"/>
  <c r="I1150" i="72"/>
  <c r="I1151" i="72"/>
  <c r="I1152" i="72"/>
  <c r="I1153" i="72"/>
  <c r="I1154" i="72"/>
  <c r="I1155" i="72"/>
  <c r="I1156" i="72"/>
  <c r="I1157" i="72"/>
  <c r="I1158" i="72"/>
  <c r="I1159" i="72"/>
  <c r="I1161" i="72"/>
  <c r="I1162" i="72"/>
  <c r="I1163" i="72"/>
  <c r="I1164" i="72"/>
  <c r="I1165" i="72"/>
  <c r="I1166" i="72"/>
  <c r="I1167" i="72"/>
  <c r="I1168" i="72"/>
  <c r="I1169" i="72"/>
  <c r="I1170" i="72"/>
  <c r="I1171" i="72"/>
  <c r="I1172" i="72"/>
  <c r="I1173" i="72"/>
  <c r="I1174" i="72"/>
  <c r="I1175" i="72"/>
  <c r="I1176" i="72"/>
  <c r="I1178" i="72"/>
  <c r="I1179" i="72"/>
  <c r="I1180" i="72"/>
  <c r="I1181" i="72"/>
  <c r="I1182" i="72"/>
  <c r="I1183" i="72"/>
  <c r="I1184" i="72"/>
  <c r="I1185" i="72"/>
  <c r="I1186" i="72"/>
  <c r="I1187" i="72"/>
  <c r="I1188" i="72"/>
  <c r="I1189" i="72"/>
  <c r="I1190" i="72"/>
  <c r="I1191" i="72"/>
  <c r="I1192" i="72"/>
  <c r="I1193" i="72"/>
  <c r="I1195" i="72"/>
  <c r="I1196" i="72"/>
  <c r="I1197" i="72"/>
  <c r="I1198" i="72"/>
  <c r="I1199" i="72"/>
  <c r="I1200" i="72"/>
  <c r="I1201" i="72"/>
  <c r="I1202" i="72"/>
  <c r="I1203" i="72"/>
  <c r="I1204" i="72"/>
  <c r="I1205" i="72"/>
  <c r="I1206" i="72"/>
  <c r="I1207" i="72"/>
  <c r="I1208" i="72"/>
  <c r="I1209" i="72"/>
  <c r="I1210" i="72"/>
  <c r="I1212" i="72"/>
  <c r="I1213" i="72"/>
  <c r="I1214" i="72"/>
  <c r="I1215" i="72"/>
  <c r="I1216" i="72"/>
  <c r="I1217" i="72"/>
  <c r="I1218" i="72"/>
  <c r="I1219" i="72"/>
  <c r="I1220" i="72"/>
  <c r="I1221" i="72"/>
  <c r="I1222" i="72"/>
  <c r="I1223" i="72"/>
  <c r="I1224" i="72"/>
  <c r="I1225" i="72"/>
  <c r="I1226" i="72"/>
  <c r="I1227" i="72"/>
  <c r="I1229" i="72"/>
  <c r="I1230" i="72"/>
  <c r="I1231" i="72"/>
  <c r="I1232" i="72"/>
  <c r="I1233" i="72"/>
  <c r="I1234" i="72"/>
  <c r="I1235" i="72"/>
  <c r="I1236" i="72"/>
  <c r="I1237" i="72"/>
  <c r="I1238" i="72"/>
  <c r="I1239" i="72"/>
  <c r="I1240" i="72"/>
  <c r="I1241" i="72"/>
  <c r="I1242" i="72"/>
  <c r="I1243" i="72"/>
  <c r="I1244" i="72"/>
  <c r="I1246" i="72"/>
  <c r="I1247" i="72"/>
  <c r="I1248" i="72"/>
  <c r="I1249" i="72"/>
  <c r="I1250" i="72"/>
  <c r="I1251" i="72"/>
  <c r="I1252" i="72"/>
  <c r="I1253" i="72"/>
  <c r="I1254" i="72"/>
  <c r="I1255" i="72"/>
  <c r="I1256" i="72"/>
  <c r="I1257" i="72"/>
  <c r="I1258" i="72"/>
  <c r="I1259" i="72"/>
  <c r="I1260" i="72"/>
  <c r="I1261" i="72"/>
  <c r="M5" i="72" l="1"/>
  <c r="L5" i="72"/>
  <c r="K5" i="72"/>
  <c r="I5" i="72"/>
  <c r="K118" i="43" l="1"/>
  <c r="I101" i="43"/>
  <c r="BQ139" i="43" l="1"/>
  <c r="BQ138" i="43"/>
  <c r="BQ137" i="43"/>
  <c r="BQ136" i="43"/>
  <c r="BQ135" i="43"/>
  <c r="BQ134" i="43"/>
  <c r="BQ133" i="43"/>
  <c r="BQ132" i="43"/>
  <c r="BQ131" i="43"/>
  <c r="BQ130" i="43"/>
  <c r="BQ129" i="43"/>
  <c r="BQ128" i="43"/>
  <c r="BQ127" i="43"/>
  <c r="BQ126" i="43"/>
  <c r="BQ125" i="43"/>
  <c r="BQ124" i="43"/>
  <c r="BQ122" i="43"/>
  <c r="BQ121" i="43"/>
  <c r="BQ120" i="43"/>
  <c r="BQ119" i="43"/>
  <c r="BQ118" i="43"/>
  <c r="BQ117" i="43"/>
  <c r="BQ116" i="43"/>
  <c r="BQ115" i="43"/>
  <c r="BQ114" i="43"/>
  <c r="BQ113" i="43"/>
  <c r="BQ112" i="43"/>
  <c r="BQ111" i="43"/>
  <c r="BQ110" i="43"/>
  <c r="BQ109" i="43"/>
  <c r="BQ108" i="43"/>
  <c r="BQ107" i="43"/>
  <c r="BQ105" i="43"/>
  <c r="BQ104" i="43"/>
  <c r="BQ103" i="43"/>
  <c r="BQ102" i="43"/>
  <c r="BQ101" i="43"/>
  <c r="BQ100" i="43"/>
  <c r="BQ99" i="43"/>
  <c r="BQ98" i="43"/>
  <c r="BQ97" i="43"/>
  <c r="BQ96" i="43"/>
  <c r="BQ95" i="43"/>
  <c r="BQ94" i="43"/>
  <c r="BQ93" i="43"/>
  <c r="BQ92" i="43"/>
  <c r="BQ91" i="43"/>
  <c r="BQ90" i="43"/>
  <c r="BQ88" i="43"/>
  <c r="BQ87" i="43"/>
  <c r="BQ86" i="43"/>
  <c r="BQ85" i="43"/>
  <c r="BQ84" i="43"/>
  <c r="BQ83" i="43"/>
  <c r="BQ82" i="43"/>
  <c r="BQ81" i="43"/>
  <c r="BQ80" i="43"/>
  <c r="BQ79" i="43"/>
  <c r="BQ78" i="43"/>
  <c r="BQ77" i="43"/>
  <c r="BQ76" i="43"/>
  <c r="BQ75" i="43"/>
  <c r="BQ74" i="43"/>
  <c r="BQ73" i="43"/>
  <c r="BQ71" i="43"/>
  <c r="BQ70" i="43"/>
  <c r="BQ69" i="43"/>
  <c r="BQ68" i="43"/>
  <c r="BQ67" i="43"/>
  <c r="BQ66" i="43"/>
  <c r="BQ65" i="43"/>
  <c r="BQ64" i="43"/>
  <c r="BQ63" i="43"/>
  <c r="BQ62" i="43"/>
  <c r="BQ61" i="43"/>
  <c r="BQ60" i="43"/>
  <c r="BQ59" i="43"/>
  <c r="BQ58" i="43"/>
  <c r="BQ57" i="43"/>
  <c r="BQ56" i="43"/>
  <c r="BQ54" i="43"/>
  <c r="BQ53" i="43"/>
  <c r="BQ52" i="43"/>
  <c r="BQ51" i="43"/>
  <c r="BQ50" i="43"/>
  <c r="BQ49" i="43"/>
  <c r="BQ48" i="43"/>
  <c r="BQ47" i="43"/>
  <c r="BQ46" i="43"/>
  <c r="BQ45" i="43"/>
  <c r="BQ44" i="43"/>
  <c r="BQ43" i="43"/>
  <c r="BQ42" i="43"/>
  <c r="BQ41" i="43"/>
  <c r="BQ40" i="43"/>
  <c r="BQ39" i="43"/>
  <c r="BQ37" i="43"/>
  <c r="BQ36" i="43"/>
  <c r="BQ35" i="43"/>
  <c r="BQ34" i="43"/>
  <c r="BQ33" i="43"/>
  <c r="BQ32" i="43"/>
  <c r="BQ31" i="43"/>
  <c r="BQ30" i="43"/>
  <c r="BQ29" i="43"/>
  <c r="BQ28" i="43"/>
  <c r="BQ27" i="43"/>
  <c r="BQ26" i="43"/>
  <c r="BQ25" i="43"/>
  <c r="BQ24" i="43"/>
  <c r="BQ23" i="43"/>
  <c r="BQ22" i="43"/>
  <c r="BQ20" i="43"/>
  <c r="BQ19" i="43"/>
  <c r="BQ18" i="43"/>
  <c r="BQ17" i="43"/>
  <c r="BQ16" i="43"/>
  <c r="BQ15" i="43"/>
  <c r="BQ14" i="43"/>
  <c r="BQ13" i="43"/>
  <c r="BQ12" i="43"/>
  <c r="BQ11" i="43"/>
  <c r="BQ10" i="43"/>
  <c r="BQ9" i="43"/>
  <c r="BQ8" i="43"/>
  <c r="BQ7" i="43"/>
  <c r="BQ6" i="43"/>
  <c r="BQ5" i="43"/>
  <c r="BG139" i="43"/>
  <c r="BG138" i="43"/>
  <c r="BG137" i="43"/>
  <c r="BG136" i="43"/>
  <c r="BG135" i="43"/>
  <c r="BG134" i="43"/>
  <c r="BG133" i="43"/>
  <c r="BG132" i="43"/>
  <c r="BG131" i="43"/>
  <c r="BG130" i="43"/>
  <c r="BG129" i="43"/>
  <c r="BG128" i="43"/>
  <c r="BG127" i="43"/>
  <c r="BG126" i="43"/>
  <c r="BG125" i="43"/>
  <c r="BG124" i="43"/>
  <c r="BG122" i="43"/>
  <c r="BG121" i="43"/>
  <c r="BG120" i="43"/>
  <c r="BG119" i="43"/>
  <c r="BG118" i="43"/>
  <c r="BG117" i="43"/>
  <c r="BG116" i="43"/>
  <c r="BG115" i="43"/>
  <c r="BG114" i="43"/>
  <c r="BG113" i="43"/>
  <c r="BG112" i="43"/>
  <c r="BG111" i="43"/>
  <c r="BG110" i="43"/>
  <c r="BG109" i="43"/>
  <c r="BG108" i="43"/>
  <c r="BG107" i="43"/>
  <c r="BG105" i="43"/>
  <c r="BG104" i="43"/>
  <c r="BG103" i="43"/>
  <c r="BG102" i="43"/>
  <c r="BG101" i="43"/>
  <c r="BG100" i="43"/>
  <c r="BG99" i="43"/>
  <c r="BG98" i="43"/>
  <c r="BG97" i="43"/>
  <c r="BG96" i="43"/>
  <c r="BG95" i="43"/>
  <c r="BG94" i="43"/>
  <c r="BG93" i="43"/>
  <c r="BG92" i="43"/>
  <c r="BG91" i="43"/>
  <c r="BG90" i="43"/>
  <c r="BG88" i="43"/>
  <c r="BG87" i="43"/>
  <c r="BG86" i="43"/>
  <c r="BG85" i="43"/>
  <c r="BG84" i="43"/>
  <c r="BG83" i="43"/>
  <c r="BG82" i="43"/>
  <c r="BG81" i="43"/>
  <c r="BG80" i="43"/>
  <c r="BG79" i="43"/>
  <c r="BG78" i="43"/>
  <c r="BG77" i="43"/>
  <c r="BG76" i="43"/>
  <c r="BG75" i="43"/>
  <c r="BG74" i="43"/>
  <c r="BG73" i="43"/>
  <c r="BG71" i="43"/>
  <c r="BG70" i="43"/>
  <c r="BG69" i="43"/>
  <c r="BG68" i="43"/>
  <c r="BG67" i="43"/>
  <c r="BG66" i="43"/>
  <c r="BG65" i="43"/>
  <c r="BG64" i="43"/>
  <c r="BG63" i="43"/>
  <c r="BG62" i="43"/>
  <c r="BG61" i="43"/>
  <c r="BG60" i="43"/>
  <c r="BG59" i="43"/>
  <c r="BG58" i="43"/>
  <c r="BG57" i="43"/>
  <c r="BG56" i="43"/>
  <c r="BG54" i="43"/>
  <c r="BG53" i="43"/>
  <c r="BG52" i="43"/>
  <c r="BG51" i="43"/>
  <c r="BG50" i="43"/>
  <c r="BG49" i="43"/>
  <c r="BG48" i="43"/>
  <c r="BG47" i="43"/>
  <c r="BG46" i="43"/>
  <c r="BG45" i="43"/>
  <c r="BG44" i="43"/>
  <c r="BG43" i="43"/>
  <c r="BG42" i="43"/>
  <c r="BG41" i="43"/>
  <c r="BG40" i="43"/>
  <c r="BG39" i="43"/>
  <c r="BG37" i="43"/>
  <c r="BG36" i="43"/>
  <c r="BG35" i="43"/>
  <c r="BG34" i="43"/>
  <c r="BG33" i="43"/>
  <c r="BG32" i="43"/>
  <c r="BG31" i="43"/>
  <c r="BG30" i="43"/>
  <c r="BG29" i="43"/>
  <c r="BG28" i="43"/>
  <c r="BG27" i="43"/>
  <c r="BG26" i="43"/>
  <c r="BG25" i="43"/>
  <c r="BG24" i="43"/>
  <c r="BG23" i="43"/>
  <c r="BG22" i="43"/>
  <c r="BG20" i="43"/>
  <c r="BG19" i="43"/>
  <c r="BG18" i="43"/>
  <c r="BG17" i="43"/>
  <c r="BG16" i="43"/>
  <c r="BG15" i="43"/>
  <c r="BG14" i="43"/>
  <c r="BG13" i="43"/>
  <c r="BG12" i="43"/>
  <c r="BG11" i="43"/>
  <c r="BG10" i="43"/>
  <c r="BG9" i="43"/>
  <c r="BG8" i="43"/>
  <c r="BG7" i="43"/>
  <c r="BG6" i="43"/>
  <c r="BG5" i="43"/>
  <c r="AW139" i="43"/>
  <c r="AW138" i="43"/>
  <c r="AW137" i="43"/>
  <c r="AW136" i="43"/>
  <c r="AW135" i="43"/>
  <c r="AW134" i="43"/>
  <c r="AW133" i="43"/>
  <c r="AW132" i="43"/>
  <c r="AW131" i="43"/>
  <c r="AW130" i="43"/>
  <c r="AW129" i="43"/>
  <c r="AW128" i="43"/>
  <c r="AW127" i="43"/>
  <c r="AW126" i="43"/>
  <c r="AW125" i="43"/>
  <c r="AW124" i="43"/>
  <c r="AW122" i="43"/>
  <c r="AW121" i="43"/>
  <c r="AW120" i="43"/>
  <c r="AW119" i="43"/>
  <c r="AW118" i="43"/>
  <c r="AW117" i="43"/>
  <c r="AW116" i="43"/>
  <c r="AW115" i="43"/>
  <c r="AW114" i="43"/>
  <c r="AW113" i="43"/>
  <c r="AW112" i="43"/>
  <c r="AW111" i="43"/>
  <c r="AW110" i="43"/>
  <c r="AW109" i="43"/>
  <c r="AW108" i="43"/>
  <c r="AW107" i="43"/>
  <c r="AW105" i="43"/>
  <c r="AW104" i="43"/>
  <c r="AW103" i="43"/>
  <c r="AW102" i="43"/>
  <c r="AW101" i="43"/>
  <c r="AW100" i="43"/>
  <c r="AW99" i="43"/>
  <c r="AW98" i="43"/>
  <c r="AW97" i="43"/>
  <c r="AW96" i="43"/>
  <c r="AW95" i="43"/>
  <c r="AW94" i="43"/>
  <c r="AW93" i="43"/>
  <c r="AW92" i="43"/>
  <c r="AW91" i="43"/>
  <c r="AW90" i="43"/>
  <c r="AW88" i="43"/>
  <c r="AW87" i="43"/>
  <c r="AW86" i="43"/>
  <c r="AW85" i="43"/>
  <c r="AW84" i="43"/>
  <c r="AW83" i="43"/>
  <c r="AW82" i="43"/>
  <c r="AW81" i="43"/>
  <c r="AW80" i="43"/>
  <c r="AW79" i="43"/>
  <c r="AW78" i="43"/>
  <c r="AW77" i="43"/>
  <c r="AW76" i="43"/>
  <c r="AW75" i="43"/>
  <c r="AW74" i="43"/>
  <c r="AW73" i="43"/>
  <c r="AW71" i="43"/>
  <c r="AW70" i="43"/>
  <c r="AW69" i="43"/>
  <c r="AW68" i="43"/>
  <c r="AW67" i="43"/>
  <c r="AW66" i="43"/>
  <c r="AW65" i="43"/>
  <c r="AW64" i="43"/>
  <c r="AW63" i="43"/>
  <c r="AW62" i="43"/>
  <c r="AW61" i="43"/>
  <c r="AW60" i="43"/>
  <c r="AW59" i="43"/>
  <c r="AW58" i="43"/>
  <c r="AW57" i="43"/>
  <c r="AW56" i="43"/>
  <c r="AW54" i="43"/>
  <c r="AW53" i="43"/>
  <c r="AW52" i="43"/>
  <c r="AW51" i="43"/>
  <c r="AW50" i="43"/>
  <c r="AW49" i="43"/>
  <c r="AW48" i="43"/>
  <c r="AW47" i="43"/>
  <c r="AW46" i="43"/>
  <c r="AW45" i="43"/>
  <c r="AW44" i="43"/>
  <c r="AW43" i="43"/>
  <c r="AW42" i="43"/>
  <c r="AW41" i="43"/>
  <c r="AW40" i="43"/>
  <c r="AW39" i="43"/>
  <c r="AW37" i="43"/>
  <c r="AW36" i="43"/>
  <c r="AW35" i="43"/>
  <c r="AW34" i="43"/>
  <c r="AW33" i="43"/>
  <c r="AW32" i="43"/>
  <c r="AW31" i="43"/>
  <c r="AW30" i="43"/>
  <c r="AW29" i="43"/>
  <c r="AW28" i="43"/>
  <c r="AW27" i="43"/>
  <c r="AW26" i="43"/>
  <c r="AW25" i="43"/>
  <c r="AW24" i="43"/>
  <c r="AW23" i="43"/>
  <c r="AW22" i="43"/>
  <c r="AW20" i="43"/>
  <c r="AW19" i="43"/>
  <c r="AW18" i="43"/>
  <c r="AW17" i="43"/>
  <c r="AW16" i="43"/>
  <c r="AW15" i="43"/>
  <c r="AW14" i="43"/>
  <c r="AW13" i="43"/>
  <c r="AW12" i="43"/>
  <c r="AW11" i="43"/>
  <c r="AW10" i="43"/>
  <c r="AW9" i="43"/>
  <c r="AW8" i="43"/>
  <c r="AW7" i="43"/>
  <c r="AW6" i="43"/>
  <c r="AW5" i="43"/>
  <c r="AM139" i="43"/>
  <c r="AM138" i="43"/>
  <c r="AM137" i="43"/>
  <c r="AM136" i="43"/>
  <c r="AM135" i="43"/>
  <c r="AM134" i="43"/>
  <c r="AM133" i="43"/>
  <c r="AM132" i="43"/>
  <c r="AM131" i="43"/>
  <c r="AM130" i="43"/>
  <c r="AM129" i="43"/>
  <c r="AM128" i="43"/>
  <c r="AM127" i="43"/>
  <c r="AM126" i="43"/>
  <c r="AM125" i="43"/>
  <c r="AM124" i="43"/>
  <c r="AM122" i="43"/>
  <c r="AM121" i="43"/>
  <c r="AM120" i="43"/>
  <c r="AM119" i="43"/>
  <c r="AM118" i="43"/>
  <c r="AM117" i="43"/>
  <c r="AM116" i="43"/>
  <c r="AM115" i="43"/>
  <c r="AM114" i="43"/>
  <c r="AM113" i="43"/>
  <c r="AM112" i="43"/>
  <c r="AM111" i="43"/>
  <c r="AM110" i="43"/>
  <c r="AM109" i="43"/>
  <c r="AM108" i="43"/>
  <c r="AM107" i="43"/>
  <c r="AM105" i="43"/>
  <c r="AM104" i="43"/>
  <c r="AM103" i="43"/>
  <c r="AM102" i="43"/>
  <c r="AM101" i="43"/>
  <c r="AM100" i="43"/>
  <c r="AM99" i="43"/>
  <c r="AM98" i="43"/>
  <c r="AM97" i="43"/>
  <c r="AM96" i="43"/>
  <c r="AM95" i="43"/>
  <c r="AM94" i="43"/>
  <c r="AM93" i="43"/>
  <c r="AM92" i="43"/>
  <c r="AM91" i="43"/>
  <c r="AM90" i="43"/>
  <c r="AM88" i="43"/>
  <c r="AM87" i="43"/>
  <c r="AM86" i="43"/>
  <c r="AM85" i="43"/>
  <c r="AM84" i="43"/>
  <c r="AM83" i="43"/>
  <c r="AM82" i="43"/>
  <c r="AM81" i="43"/>
  <c r="AM80" i="43"/>
  <c r="AM79" i="43"/>
  <c r="AM78" i="43"/>
  <c r="AM77" i="43"/>
  <c r="AM76" i="43"/>
  <c r="AM75" i="43"/>
  <c r="AM74" i="43"/>
  <c r="AM73" i="43"/>
  <c r="AM71" i="43"/>
  <c r="AM70" i="43"/>
  <c r="AM69" i="43"/>
  <c r="AM68" i="43"/>
  <c r="AM67" i="43"/>
  <c r="AM66" i="43"/>
  <c r="AM65" i="43"/>
  <c r="AM64" i="43"/>
  <c r="AM63" i="43"/>
  <c r="AM62" i="43"/>
  <c r="AM61" i="43"/>
  <c r="AM60" i="43"/>
  <c r="AM59" i="43"/>
  <c r="AM58" i="43"/>
  <c r="AM57" i="43"/>
  <c r="AM56" i="43"/>
  <c r="AM54" i="43"/>
  <c r="AM53" i="43"/>
  <c r="AM52" i="43"/>
  <c r="AM51" i="43"/>
  <c r="AM50" i="43"/>
  <c r="AM49" i="43"/>
  <c r="AM48" i="43"/>
  <c r="AM47" i="43"/>
  <c r="AM46" i="43"/>
  <c r="AM45" i="43"/>
  <c r="AM44" i="43"/>
  <c r="AM43" i="43"/>
  <c r="AM42" i="43"/>
  <c r="AM41" i="43"/>
  <c r="AM40" i="43"/>
  <c r="AM39" i="43"/>
  <c r="AC139" i="43"/>
  <c r="AC138" i="43"/>
  <c r="AC137" i="43"/>
  <c r="AC136" i="43"/>
  <c r="AC135" i="43"/>
  <c r="AC134" i="43"/>
  <c r="AC133" i="43"/>
  <c r="AC132" i="43"/>
  <c r="AC131" i="43"/>
  <c r="AC130" i="43"/>
  <c r="AC129" i="43"/>
  <c r="AC128" i="43"/>
  <c r="AC127" i="43"/>
  <c r="AC126" i="43"/>
  <c r="AC125" i="43"/>
  <c r="AC124" i="43"/>
  <c r="AC122" i="43"/>
  <c r="AC121" i="43"/>
  <c r="AC120" i="43"/>
  <c r="AC119" i="43"/>
  <c r="AC118" i="43"/>
  <c r="AC117" i="43"/>
  <c r="AC116" i="43"/>
  <c r="AC115" i="43"/>
  <c r="AC114" i="43"/>
  <c r="AC113" i="43"/>
  <c r="AC112" i="43"/>
  <c r="AC111" i="43"/>
  <c r="AC110" i="43"/>
  <c r="AC109" i="43"/>
  <c r="AC108" i="43"/>
  <c r="AC107" i="43"/>
  <c r="AC105" i="43"/>
  <c r="AC104" i="43"/>
  <c r="AC103" i="43"/>
  <c r="AC102" i="43"/>
  <c r="AC101" i="43"/>
  <c r="AC100" i="43"/>
  <c r="AC99" i="43"/>
  <c r="AC98" i="43"/>
  <c r="AC97" i="43"/>
  <c r="AC96" i="43"/>
  <c r="AC95" i="43"/>
  <c r="AC94" i="43"/>
  <c r="AC93" i="43"/>
  <c r="AC92" i="43"/>
  <c r="AC91" i="43"/>
  <c r="AC90" i="43"/>
  <c r="AC88" i="43"/>
  <c r="AC87" i="43"/>
  <c r="AC86" i="43"/>
  <c r="AC85" i="43"/>
  <c r="AC84" i="43"/>
  <c r="AC83" i="43"/>
  <c r="AC82" i="43"/>
  <c r="AC81" i="43"/>
  <c r="AC80" i="43"/>
  <c r="AC79" i="43"/>
  <c r="AC78" i="43"/>
  <c r="AC77" i="43"/>
  <c r="AC76" i="43"/>
  <c r="AC75" i="43"/>
  <c r="AC74" i="43"/>
  <c r="AC73" i="43"/>
  <c r="AC71" i="43"/>
  <c r="AC70" i="43"/>
  <c r="AC69" i="43"/>
  <c r="AC68" i="43"/>
  <c r="AC67" i="43"/>
  <c r="AC66" i="43"/>
  <c r="AC65" i="43"/>
  <c r="AC64" i="43"/>
  <c r="AC63" i="43"/>
  <c r="AC62" i="43"/>
  <c r="AC61" i="43"/>
  <c r="AC60" i="43"/>
  <c r="AC59" i="43"/>
  <c r="AC58" i="43"/>
  <c r="AC57" i="43"/>
  <c r="AC56" i="43"/>
  <c r="AC54" i="43"/>
  <c r="AC53" i="43"/>
  <c r="AC52" i="43"/>
  <c r="AC51" i="43"/>
  <c r="AC50" i="43"/>
  <c r="AC49" i="43"/>
  <c r="AC48" i="43"/>
  <c r="AC47" i="43"/>
  <c r="AC46" i="43"/>
  <c r="AC45" i="43"/>
  <c r="AC44" i="43"/>
  <c r="AC43" i="43"/>
  <c r="AC42" i="43"/>
  <c r="AC41" i="43"/>
  <c r="AC40" i="43"/>
  <c r="AC39" i="43"/>
  <c r="AC37" i="43"/>
  <c r="AC36" i="43"/>
  <c r="AC35" i="43"/>
  <c r="AC34" i="43"/>
  <c r="AC33" i="43"/>
  <c r="AC32" i="43"/>
  <c r="AC31" i="43"/>
  <c r="AC30" i="43"/>
  <c r="AC29" i="43"/>
  <c r="AC28" i="43"/>
  <c r="AC27" i="43"/>
  <c r="AC26" i="43"/>
  <c r="AC25" i="43"/>
  <c r="AC24" i="43"/>
  <c r="AC23" i="43"/>
  <c r="AC22" i="43"/>
  <c r="AC20" i="43"/>
  <c r="AC19" i="43"/>
  <c r="AC18" i="43"/>
  <c r="AC17" i="43"/>
  <c r="AC16" i="43"/>
  <c r="AC15" i="43"/>
  <c r="AC14" i="43"/>
  <c r="AC13" i="43"/>
  <c r="AC12" i="43"/>
  <c r="AC11" i="43"/>
  <c r="AC10" i="43"/>
  <c r="AC9" i="43"/>
  <c r="AC8" i="43"/>
  <c r="AC7" i="43"/>
  <c r="AC6" i="43"/>
  <c r="AC5" i="43"/>
  <c r="S139" i="43"/>
  <c r="S138" i="43"/>
  <c r="S137" i="43"/>
  <c r="S136" i="43"/>
  <c r="S135" i="43"/>
  <c r="S134" i="43"/>
  <c r="S133" i="43"/>
  <c r="S132" i="43"/>
  <c r="S131" i="43"/>
  <c r="S130" i="43"/>
  <c r="S129" i="43"/>
  <c r="S128" i="43"/>
  <c r="S127" i="43"/>
  <c r="S126" i="43"/>
  <c r="S125" i="43"/>
  <c r="S124" i="43"/>
  <c r="S122" i="43"/>
  <c r="S121" i="43"/>
  <c r="S120" i="43"/>
  <c r="S119" i="43"/>
  <c r="S118" i="43"/>
  <c r="S117" i="43"/>
  <c r="S116" i="43"/>
  <c r="S115" i="43"/>
  <c r="S114" i="43"/>
  <c r="S113" i="43"/>
  <c r="S112" i="43"/>
  <c r="S111" i="43"/>
  <c r="S110" i="43"/>
  <c r="S109" i="43"/>
  <c r="S108" i="43"/>
  <c r="S107" i="43"/>
  <c r="S105" i="43"/>
  <c r="S104" i="43"/>
  <c r="S103" i="43"/>
  <c r="S102" i="43"/>
  <c r="S101" i="43"/>
  <c r="S100" i="43"/>
  <c r="S99" i="43"/>
  <c r="S98" i="43"/>
  <c r="S97" i="43"/>
  <c r="S96" i="43"/>
  <c r="S95" i="43"/>
  <c r="S94" i="43"/>
  <c r="S93" i="43"/>
  <c r="S92" i="43"/>
  <c r="S91" i="43"/>
  <c r="S90" i="43"/>
  <c r="S88" i="43"/>
  <c r="S87" i="43"/>
  <c r="S86" i="43"/>
  <c r="S85" i="43"/>
  <c r="S84" i="43"/>
  <c r="S83" i="43"/>
  <c r="S82" i="43"/>
  <c r="S81" i="43"/>
  <c r="S80" i="43"/>
  <c r="S79" i="43"/>
  <c r="S78" i="43"/>
  <c r="S77" i="43"/>
  <c r="S76" i="43"/>
  <c r="S75" i="43"/>
  <c r="S74" i="43"/>
  <c r="S73" i="43"/>
  <c r="S71" i="43"/>
  <c r="S70" i="43"/>
  <c r="S69" i="43"/>
  <c r="S68" i="43"/>
  <c r="S67" i="43"/>
  <c r="S66" i="43"/>
  <c r="S65" i="43"/>
  <c r="S64" i="43"/>
  <c r="S63" i="43"/>
  <c r="S62" i="43"/>
  <c r="S61" i="43"/>
  <c r="S60" i="43"/>
  <c r="S59" i="43"/>
  <c r="S58" i="43"/>
  <c r="S57" i="43"/>
  <c r="S56" i="43"/>
  <c r="S54" i="43"/>
  <c r="S53" i="43"/>
  <c r="S52" i="43"/>
  <c r="S51" i="43"/>
  <c r="S50" i="43"/>
  <c r="S49" i="43"/>
  <c r="S48" i="43"/>
  <c r="S47" i="43"/>
  <c r="S46" i="43"/>
  <c r="S45" i="43"/>
  <c r="S44" i="43"/>
  <c r="S43" i="43"/>
  <c r="S42" i="43"/>
  <c r="S41" i="43"/>
  <c r="S40" i="43"/>
  <c r="S39" i="43"/>
  <c r="S37" i="43"/>
  <c r="S36" i="43"/>
  <c r="S35" i="43"/>
  <c r="S34" i="43"/>
  <c r="S33" i="43"/>
  <c r="S32" i="43"/>
  <c r="S31" i="43"/>
  <c r="S30" i="43"/>
  <c r="S29" i="43"/>
  <c r="S28" i="43"/>
  <c r="S27" i="43"/>
  <c r="S26" i="43"/>
  <c r="S25" i="43"/>
  <c r="S24" i="43"/>
  <c r="S23" i="43"/>
  <c r="S22" i="43"/>
  <c r="S20" i="43"/>
  <c r="S19" i="43"/>
  <c r="S18" i="43"/>
  <c r="S17" i="43"/>
  <c r="S16" i="43"/>
  <c r="S15" i="43"/>
  <c r="S14" i="43"/>
  <c r="S13" i="43"/>
  <c r="S12" i="43"/>
  <c r="S11" i="43"/>
  <c r="S10" i="43"/>
  <c r="S9" i="43"/>
  <c r="S8" i="43"/>
  <c r="S7" i="43"/>
  <c r="S6" i="43"/>
  <c r="S5" i="43"/>
  <c r="I139" i="43"/>
  <c r="I138" i="43"/>
  <c r="I137" i="43"/>
  <c r="I136" i="43"/>
  <c r="I135" i="43"/>
  <c r="I134" i="43"/>
  <c r="I133" i="43"/>
  <c r="I132" i="43"/>
  <c r="I131" i="43"/>
  <c r="I130" i="43"/>
  <c r="I129" i="43"/>
  <c r="I128" i="43"/>
  <c r="I127" i="43"/>
  <c r="I126" i="43"/>
  <c r="I125" i="43"/>
  <c r="I124" i="43"/>
  <c r="I122" i="43"/>
  <c r="I121" i="43"/>
  <c r="I120" i="43"/>
  <c r="I119" i="43"/>
  <c r="I118" i="43"/>
  <c r="I117" i="43"/>
  <c r="I116" i="43"/>
  <c r="I115" i="43"/>
  <c r="I114" i="43"/>
  <c r="I113" i="43"/>
  <c r="I112" i="43"/>
  <c r="I111" i="43"/>
  <c r="I110" i="43"/>
  <c r="I109" i="43"/>
  <c r="I108" i="43"/>
  <c r="I107" i="43"/>
  <c r="I105" i="43"/>
  <c r="I104" i="43"/>
  <c r="I103" i="43"/>
  <c r="I102" i="43"/>
  <c r="I100" i="43"/>
  <c r="I99" i="43"/>
  <c r="I98" i="43"/>
  <c r="I97" i="43"/>
  <c r="I96" i="43"/>
  <c r="I95" i="43"/>
  <c r="I94" i="43"/>
  <c r="I93" i="43"/>
  <c r="I92" i="43"/>
  <c r="I91" i="43"/>
  <c r="I90" i="43"/>
  <c r="I88" i="43"/>
  <c r="I87" i="43"/>
  <c r="I86" i="43"/>
  <c r="I85" i="43"/>
  <c r="I84" i="43"/>
  <c r="I83" i="43"/>
  <c r="I82" i="43"/>
  <c r="I81" i="43"/>
  <c r="I80" i="43"/>
  <c r="I79" i="43"/>
  <c r="I78" i="43"/>
  <c r="I77" i="43"/>
  <c r="I76" i="43"/>
  <c r="I75" i="43"/>
  <c r="I74" i="43"/>
  <c r="I73" i="43"/>
  <c r="I71" i="43"/>
  <c r="I70" i="43"/>
  <c r="I69" i="43"/>
  <c r="I68" i="43"/>
  <c r="I67" i="43"/>
  <c r="I66" i="43"/>
  <c r="I65" i="43"/>
  <c r="I64" i="43"/>
  <c r="I63" i="43"/>
  <c r="I62" i="43"/>
  <c r="I61" i="43"/>
  <c r="I60" i="43"/>
  <c r="I59" i="43"/>
  <c r="I58" i="43"/>
  <c r="I57" i="43"/>
  <c r="I56" i="43"/>
  <c r="I54" i="43"/>
  <c r="I53" i="43"/>
  <c r="I52" i="43"/>
  <c r="I51" i="43"/>
  <c r="I50" i="43"/>
  <c r="I49" i="43"/>
  <c r="I48" i="43"/>
  <c r="I47" i="43"/>
  <c r="I46" i="43"/>
  <c r="I45" i="43"/>
  <c r="I44" i="43"/>
  <c r="I43" i="43"/>
  <c r="I42" i="43"/>
  <c r="I41" i="43"/>
  <c r="I40" i="43"/>
  <c r="I39" i="43"/>
  <c r="I37" i="43"/>
  <c r="I36" i="43"/>
  <c r="I35" i="43"/>
  <c r="I34" i="43"/>
  <c r="I33" i="43"/>
  <c r="I32" i="43"/>
  <c r="I31" i="43"/>
  <c r="I30" i="43"/>
  <c r="I29" i="43"/>
  <c r="I28" i="43"/>
  <c r="I27" i="43"/>
  <c r="I26" i="43"/>
  <c r="I25" i="43"/>
  <c r="I24" i="43"/>
  <c r="I23" i="43"/>
  <c r="I22" i="43"/>
  <c r="K157" i="43"/>
  <c r="K156" i="43"/>
  <c r="K155" i="43"/>
  <c r="K154" i="43"/>
  <c r="K153" i="43"/>
  <c r="K152" i="43"/>
  <c r="K151" i="43"/>
  <c r="K150" i="43"/>
  <c r="K149" i="43"/>
  <c r="K148" i="43"/>
  <c r="K147" i="43"/>
  <c r="K146" i="43"/>
  <c r="K145" i="43"/>
  <c r="K144" i="43"/>
  <c r="K143" i="43"/>
  <c r="K142" i="43"/>
  <c r="K141" i="43"/>
  <c r="K140" i="43"/>
  <c r="K139" i="43"/>
  <c r="K138" i="43"/>
  <c r="K137" i="43"/>
  <c r="K136" i="43"/>
  <c r="K135" i="43"/>
  <c r="K134" i="43"/>
  <c r="K133" i="43"/>
  <c r="K132" i="43"/>
  <c r="K131" i="43"/>
  <c r="K130" i="43"/>
  <c r="K129" i="43"/>
  <c r="K128" i="43"/>
  <c r="K127" i="43"/>
  <c r="K126" i="43"/>
  <c r="K125" i="43"/>
  <c r="K124" i="43"/>
  <c r="K123" i="43"/>
  <c r="K122" i="43"/>
  <c r="K121" i="43"/>
  <c r="K120" i="43"/>
  <c r="K119" i="43"/>
  <c r="K117" i="43"/>
  <c r="K116" i="43"/>
  <c r="K115" i="43"/>
  <c r="K114" i="43"/>
  <c r="K113" i="43"/>
  <c r="K112" i="43"/>
  <c r="K111" i="43"/>
  <c r="K110" i="43"/>
  <c r="K109" i="43"/>
  <c r="K108" i="43"/>
  <c r="K107" i="43"/>
  <c r="K106" i="43"/>
  <c r="K105" i="43"/>
  <c r="K104" i="43"/>
  <c r="K103" i="43"/>
  <c r="K102" i="43"/>
  <c r="K101" i="43"/>
  <c r="K100" i="43"/>
  <c r="K99" i="43"/>
  <c r="K98" i="43"/>
  <c r="K97" i="43"/>
  <c r="K96" i="43"/>
  <c r="K95" i="43"/>
  <c r="K94" i="43"/>
  <c r="K93" i="43"/>
  <c r="K92" i="43"/>
  <c r="K91" i="43"/>
  <c r="K90" i="43"/>
  <c r="K89" i="43"/>
  <c r="K88" i="43"/>
  <c r="K87" i="43"/>
  <c r="K86" i="43"/>
  <c r="K85" i="43"/>
  <c r="K84" i="43"/>
  <c r="K83" i="43"/>
  <c r="K82" i="43"/>
  <c r="K81" i="43"/>
  <c r="K80" i="43"/>
  <c r="K79" i="43"/>
  <c r="K78" i="43"/>
  <c r="K77" i="43"/>
  <c r="K76" i="43"/>
  <c r="K75" i="43"/>
  <c r="K74" i="43"/>
  <c r="K73" i="43"/>
  <c r="K72" i="43"/>
  <c r="K71" i="43"/>
  <c r="K70" i="43"/>
  <c r="K69" i="43"/>
  <c r="K68" i="43"/>
  <c r="K67" i="43"/>
  <c r="K66" i="43"/>
  <c r="K65" i="43"/>
  <c r="K64" i="43"/>
  <c r="K63" i="43"/>
  <c r="K62" i="43"/>
  <c r="K61" i="43"/>
  <c r="K60" i="43"/>
  <c r="K59" i="43"/>
  <c r="K58" i="43"/>
  <c r="K57" i="43"/>
  <c r="K56" i="43"/>
  <c r="K55" i="43"/>
  <c r="K54" i="43"/>
  <c r="K53" i="43"/>
  <c r="K52" i="43"/>
  <c r="K51" i="43"/>
  <c r="K50" i="43"/>
  <c r="K49" i="43"/>
  <c r="K48" i="43"/>
  <c r="K47" i="43"/>
  <c r="K46" i="43"/>
  <c r="K45" i="43"/>
  <c r="K44" i="43"/>
  <c r="K43" i="43"/>
  <c r="K42" i="43"/>
  <c r="K41" i="43"/>
  <c r="K40" i="43"/>
  <c r="K39" i="43"/>
  <c r="K38" i="43"/>
  <c r="K37" i="43"/>
  <c r="K36" i="43"/>
  <c r="K35" i="43"/>
  <c r="K34" i="43"/>
  <c r="K33" i="43"/>
  <c r="K32" i="43"/>
  <c r="K31" i="43"/>
  <c r="K30" i="43"/>
  <c r="K29" i="43"/>
  <c r="K28" i="43"/>
  <c r="K27" i="43"/>
  <c r="K26" i="43"/>
  <c r="K25" i="43"/>
  <c r="K24" i="43"/>
  <c r="K23" i="43"/>
  <c r="K22" i="43"/>
  <c r="K21" i="43"/>
  <c r="K20" i="43"/>
  <c r="K19" i="43"/>
  <c r="K18" i="43"/>
  <c r="K17" i="43"/>
  <c r="K16" i="43"/>
  <c r="K15" i="43"/>
  <c r="K14" i="43"/>
  <c r="K13" i="43"/>
  <c r="K12" i="43"/>
  <c r="K11" i="43"/>
  <c r="K10" i="43"/>
  <c r="K9" i="43"/>
  <c r="K8" i="43"/>
  <c r="K7" i="43"/>
  <c r="K6" i="43"/>
  <c r="K5" i="43"/>
  <c r="U157" i="43"/>
  <c r="U156" i="43"/>
  <c r="U155" i="43"/>
  <c r="U154" i="43"/>
  <c r="U153" i="43"/>
  <c r="U152" i="43"/>
  <c r="U151" i="43"/>
  <c r="U150" i="43"/>
  <c r="U149" i="43"/>
  <c r="U148" i="43"/>
  <c r="U147" i="43"/>
  <c r="U146" i="43"/>
  <c r="U145" i="43"/>
  <c r="U144" i="43"/>
  <c r="U143" i="43"/>
  <c r="U142" i="43"/>
  <c r="U141" i="43"/>
  <c r="U140" i="43"/>
  <c r="U139" i="43"/>
  <c r="U138" i="43"/>
  <c r="U137" i="43"/>
  <c r="U136" i="43"/>
  <c r="U135" i="43"/>
  <c r="U134" i="43"/>
  <c r="U133" i="43"/>
  <c r="U132" i="43"/>
  <c r="U131" i="43"/>
  <c r="U130" i="43"/>
  <c r="U129" i="43"/>
  <c r="U128" i="43"/>
  <c r="U127" i="43"/>
  <c r="U126" i="43"/>
  <c r="U125" i="43"/>
  <c r="U124" i="43"/>
  <c r="U123" i="43"/>
  <c r="U122" i="43"/>
  <c r="U121" i="43"/>
  <c r="U120" i="43"/>
  <c r="U119" i="43"/>
  <c r="U118" i="43"/>
  <c r="U117" i="43"/>
  <c r="U116" i="43"/>
  <c r="U115" i="43"/>
  <c r="U114" i="43"/>
  <c r="U113" i="43"/>
  <c r="U112" i="43"/>
  <c r="U111" i="43"/>
  <c r="U110" i="43"/>
  <c r="U109" i="43"/>
  <c r="U108" i="43"/>
  <c r="U107" i="43"/>
  <c r="U106" i="43"/>
  <c r="U105" i="43"/>
  <c r="U104" i="43"/>
  <c r="U103" i="43"/>
  <c r="U102" i="43"/>
  <c r="U101" i="43"/>
  <c r="U100" i="43"/>
  <c r="U99" i="43"/>
  <c r="U98" i="43"/>
  <c r="U97" i="43"/>
  <c r="U96" i="43"/>
  <c r="U95" i="43"/>
  <c r="U94" i="43"/>
  <c r="U93" i="43"/>
  <c r="U92" i="43"/>
  <c r="U91" i="43"/>
  <c r="U90" i="43"/>
  <c r="U89" i="43"/>
  <c r="U88" i="43"/>
  <c r="U87" i="43"/>
  <c r="U86" i="43"/>
  <c r="U85" i="43"/>
  <c r="U84" i="43"/>
  <c r="U83" i="43"/>
  <c r="U82" i="43"/>
  <c r="U81" i="43"/>
  <c r="U80" i="43"/>
  <c r="U79" i="43"/>
  <c r="U78" i="43"/>
  <c r="U77" i="43"/>
  <c r="U76" i="43"/>
  <c r="U75" i="43"/>
  <c r="U74" i="43"/>
  <c r="U73" i="43"/>
  <c r="U72" i="43"/>
  <c r="U71" i="43"/>
  <c r="U70" i="43"/>
  <c r="U69" i="43"/>
  <c r="U68" i="43"/>
  <c r="U67" i="43"/>
  <c r="U66" i="43"/>
  <c r="U65" i="43"/>
  <c r="U64" i="43"/>
  <c r="U63" i="43"/>
  <c r="U62" i="43"/>
  <c r="U61" i="43"/>
  <c r="U60" i="43"/>
  <c r="U59" i="43"/>
  <c r="U58" i="43"/>
  <c r="U57" i="43"/>
  <c r="U56" i="43"/>
  <c r="U55" i="43"/>
  <c r="U54" i="43"/>
  <c r="U53" i="43"/>
  <c r="U52" i="43"/>
  <c r="U51" i="43"/>
  <c r="U50" i="43"/>
  <c r="U49" i="43"/>
  <c r="U48" i="43"/>
  <c r="U47" i="43"/>
  <c r="U46" i="43"/>
  <c r="U45" i="43"/>
  <c r="U44" i="43"/>
  <c r="U43" i="43"/>
  <c r="U42" i="43"/>
  <c r="U41" i="43"/>
  <c r="U40" i="43"/>
  <c r="U39" i="43"/>
  <c r="U38" i="43"/>
  <c r="U37" i="43"/>
  <c r="U36" i="43"/>
  <c r="U35" i="43"/>
  <c r="U34" i="43"/>
  <c r="U33" i="43"/>
  <c r="U32" i="43"/>
  <c r="U31" i="43"/>
  <c r="U30" i="43"/>
  <c r="U29" i="43"/>
  <c r="U28" i="43"/>
  <c r="U27" i="43"/>
  <c r="U26" i="43"/>
  <c r="U25" i="43"/>
  <c r="U24" i="43"/>
  <c r="U23" i="43"/>
  <c r="U22" i="43"/>
  <c r="U21" i="43"/>
  <c r="U20" i="43"/>
  <c r="U19" i="43"/>
  <c r="U18" i="43"/>
  <c r="U17" i="43"/>
  <c r="U16" i="43"/>
  <c r="U15" i="43"/>
  <c r="U14" i="43"/>
  <c r="U13" i="43"/>
  <c r="U12" i="43"/>
  <c r="U11" i="43"/>
  <c r="U10" i="43"/>
  <c r="U9" i="43"/>
  <c r="U8" i="43"/>
  <c r="U7" i="43"/>
  <c r="U6" i="43"/>
  <c r="U5" i="43"/>
  <c r="AE157" i="43"/>
  <c r="AE156" i="43"/>
  <c r="AE155" i="43"/>
  <c r="AE154" i="43"/>
  <c r="AE153" i="43"/>
  <c r="AE152" i="43"/>
  <c r="AE151" i="43"/>
  <c r="AE150" i="43"/>
  <c r="AE149" i="43"/>
  <c r="AE148" i="43"/>
  <c r="AE147" i="43"/>
  <c r="AE146" i="43"/>
  <c r="AE145" i="43"/>
  <c r="AE144" i="43"/>
  <c r="AE143" i="43"/>
  <c r="AE142" i="43"/>
  <c r="AE141" i="43"/>
  <c r="AE140" i="43"/>
  <c r="AE139" i="43"/>
  <c r="AE138" i="43"/>
  <c r="AE137" i="43"/>
  <c r="AE136" i="43"/>
  <c r="AE135" i="43"/>
  <c r="AE134" i="43"/>
  <c r="AE133" i="43"/>
  <c r="AE132" i="43"/>
  <c r="AE131" i="43"/>
  <c r="AE130" i="43"/>
  <c r="AE129" i="43"/>
  <c r="AE128" i="43"/>
  <c r="AE127" i="43"/>
  <c r="AE126" i="43"/>
  <c r="AE125" i="43"/>
  <c r="AE124" i="43"/>
  <c r="AE123" i="43"/>
  <c r="AE122" i="43"/>
  <c r="AE121" i="43"/>
  <c r="AE120" i="43"/>
  <c r="AE119" i="43"/>
  <c r="AE118" i="43"/>
  <c r="AE117" i="43"/>
  <c r="AE116" i="43"/>
  <c r="AE115" i="43"/>
  <c r="AE114" i="43"/>
  <c r="AE113" i="43"/>
  <c r="AE112" i="43"/>
  <c r="AE111" i="43"/>
  <c r="AE110" i="43"/>
  <c r="AE109" i="43"/>
  <c r="AE108" i="43"/>
  <c r="AE107" i="43"/>
  <c r="AE106" i="43"/>
  <c r="AE105" i="43"/>
  <c r="AE104" i="43"/>
  <c r="AE103" i="43"/>
  <c r="AE102" i="43"/>
  <c r="AE101" i="43"/>
  <c r="AE100" i="43"/>
  <c r="AE99" i="43"/>
  <c r="AE98" i="43"/>
  <c r="AE97" i="43"/>
  <c r="AE96" i="43"/>
  <c r="AE95" i="43"/>
  <c r="AE94" i="43"/>
  <c r="AE93" i="43"/>
  <c r="AE92" i="43"/>
  <c r="AE91" i="43"/>
  <c r="AE90" i="43"/>
  <c r="AE89" i="43"/>
  <c r="AE88" i="43"/>
  <c r="AE87" i="43"/>
  <c r="AE86" i="43"/>
  <c r="AE85" i="43"/>
  <c r="AE84" i="43"/>
  <c r="AE83" i="43"/>
  <c r="AE82" i="43"/>
  <c r="AE81" i="43"/>
  <c r="AE80" i="43"/>
  <c r="AE79" i="43"/>
  <c r="AE78" i="43"/>
  <c r="AE77" i="43"/>
  <c r="AE76" i="43"/>
  <c r="AE75" i="43"/>
  <c r="AE74" i="43"/>
  <c r="AE73" i="43"/>
  <c r="AE72" i="43"/>
  <c r="AE71" i="43"/>
  <c r="AE70" i="43"/>
  <c r="AE69" i="43"/>
  <c r="AE68" i="43"/>
  <c r="AE67" i="43"/>
  <c r="AE66" i="43"/>
  <c r="AE65" i="43"/>
  <c r="AE64" i="43"/>
  <c r="AE63" i="43"/>
  <c r="AE62" i="43"/>
  <c r="AE61" i="43"/>
  <c r="AE60" i="43"/>
  <c r="AE59" i="43"/>
  <c r="AE58" i="43"/>
  <c r="AE57" i="43"/>
  <c r="AE56" i="43"/>
  <c r="AE55" i="43"/>
  <c r="AE54" i="43"/>
  <c r="AE53" i="43"/>
  <c r="AE52" i="43"/>
  <c r="AE51" i="43"/>
  <c r="AE50" i="43"/>
  <c r="AE49" i="43"/>
  <c r="AE48" i="43"/>
  <c r="AE47" i="43"/>
  <c r="AE46" i="43"/>
  <c r="AE45" i="43"/>
  <c r="AE44" i="43"/>
  <c r="AE43" i="43"/>
  <c r="AE42" i="43"/>
  <c r="AE41" i="43"/>
  <c r="AE40" i="43"/>
  <c r="AE39" i="43"/>
  <c r="AE38" i="43"/>
  <c r="AE37" i="43"/>
  <c r="AE36" i="43"/>
  <c r="AE35" i="43"/>
  <c r="AE34" i="43"/>
  <c r="AE33" i="43"/>
  <c r="AE32" i="43"/>
  <c r="AE31" i="43"/>
  <c r="AE30" i="43"/>
  <c r="AE29" i="43"/>
  <c r="AE28" i="43"/>
  <c r="AE27" i="43"/>
  <c r="AE26" i="43"/>
  <c r="AE25" i="43"/>
  <c r="AE24" i="43"/>
  <c r="AE23" i="43"/>
  <c r="AE22" i="43"/>
  <c r="AE21" i="43"/>
  <c r="AE20" i="43"/>
  <c r="AE19" i="43"/>
  <c r="AE18" i="43"/>
  <c r="AE17" i="43"/>
  <c r="AE16" i="43"/>
  <c r="AE15" i="43"/>
  <c r="AE14" i="43"/>
  <c r="AE13" i="43"/>
  <c r="AE12" i="43"/>
  <c r="AE11" i="43"/>
  <c r="AE10" i="43"/>
  <c r="AE9" i="43"/>
  <c r="AE8" i="43"/>
  <c r="AE7" i="43"/>
  <c r="AE6" i="43"/>
  <c r="AE5" i="43"/>
  <c r="AO157" i="43"/>
  <c r="AO156" i="43"/>
  <c r="AO155" i="43"/>
  <c r="AO154" i="43"/>
  <c r="AO153" i="43"/>
  <c r="AO152" i="43"/>
  <c r="AO151" i="43"/>
  <c r="AO150" i="43"/>
  <c r="AO149" i="43"/>
  <c r="AO148" i="43"/>
  <c r="AO147" i="43"/>
  <c r="AO146" i="43"/>
  <c r="AO145" i="43"/>
  <c r="AO144" i="43"/>
  <c r="AO143" i="43"/>
  <c r="AO142" i="43"/>
  <c r="AO141" i="43"/>
  <c r="AO140" i="43"/>
  <c r="AO139" i="43"/>
  <c r="AO138" i="43"/>
  <c r="AO137" i="43"/>
  <c r="AO136" i="43"/>
  <c r="AO135" i="43"/>
  <c r="AO134" i="43"/>
  <c r="AO133" i="43"/>
  <c r="AO132" i="43"/>
  <c r="AO131" i="43"/>
  <c r="AO130" i="43"/>
  <c r="AO129" i="43"/>
  <c r="AO128" i="43"/>
  <c r="AO127" i="43"/>
  <c r="AO126" i="43"/>
  <c r="AO125" i="43"/>
  <c r="AO124" i="43"/>
  <c r="AO123" i="43"/>
  <c r="AO122" i="43"/>
  <c r="AO121" i="43"/>
  <c r="AO120" i="43"/>
  <c r="AO119" i="43"/>
  <c r="AO118" i="43"/>
  <c r="AO117" i="43"/>
  <c r="AO116" i="43"/>
  <c r="AO115" i="43"/>
  <c r="AO114" i="43"/>
  <c r="AO113" i="43"/>
  <c r="AO112" i="43"/>
  <c r="AO111" i="43"/>
  <c r="AO110" i="43"/>
  <c r="AO109" i="43"/>
  <c r="AO108" i="43"/>
  <c r="AO107" i="43"/>
  <c r="AO106" i="43"/>
  <c r="AO105" i="43"/>
  <c r="AO104" i="43"/>
  <c r="AO103" i="43"/>
  <c r="AO102" i="43"/>
  <c r="AO101" i="43"/>
  <c r="AO100" i="43"/>
  <c r="AO99" i="43"/>
  <c r="AO98" i="43"/>
  <c r="AO97" i="43"/>
  <c r="AO96" i="43"/>
  <c r="AO95" i="43"/>
  <c r="AO94" i="43"/>
  <c r="AO93" i="43"/>
  <c r="AO92" i="43"/>
  <c r="AO91" i="43"/>
  <c r="AO90" i="43"/>
  <c r="AO89" i="43"/>
  <c r="AO88" i="43"/>
  <c r="AO87" i="43"/>
  <c r="AO86" i="43"/>
  <c r="AO85" i="43"/>
  <c r="AO84" i="43"/>
  <c r="AO83" i="43"/>
  <c r="AO82" i="43"/>
  <c r="AO81" i="43"/>
  <c r="AO80" i="43"/>
  <c r="AO79" i="43"/>
  <c r="AO78" i="43"/>
  <c r="AO77" i="43"/>
  <c r="AO76" i="43"/>
  <c r="AO75" i="43"/>
  <c r="AO74" i="43"/>
  <c r="AO73" i="43"/>
  <c r="AO72" i="43"/>
  <c r="AO71" i="43"/>
  <c r="AO70" i="43"/>
  <c r="AO69" i="43"/>
  <c r="AO68" i="43"/>
  <c r="AO67" i="43"/>
  <c r="AO66" i="43"/>
  <c r="AO65" i="43"/>
  <c r="AO64" i="43"/>
  <c r="AO63" i="43"/>
  <c r="AO62" i="43"/>
  <c r="AO61" i="43"/>
  <c r="AO60" i="43"/>
  <c r="AO59" i="43"/>
  <c r="AO58" i="43"/>
  <c r="AO57" i="43"/>
  <c r="AO56" i="43"/>
  <c r="AO55" i="43"/>
  <c r="AO54" i="43"/>
  <c r="AO53" i="43"/>
  <c r="AO52" i="43"/>
  <c r="AO51" i="43"/>
  <c r="AO50" i="43"/>
  <c r="AO49" i="43"/>
  <c r="AO48" i="43"/>
  <c r="AO47" i="43"/>
  <c r="AO46" i="43"/>
  <c r="AO45" i="43"/>
  <c r="AO44" i="43"/>
  <c r="AO43" i="43"/>
  <c r="AO42" i="43"/>
  <c r="AO41" i="43"/>
  <c r="AO40" i="43"/>
  <c r="AO39" i="43"/>
  <c r="AO38" i="43"/>
  <c r="AO37" i="43"/>
  <c r="AO36" i="43"/>
  <c r="AO35" i="43"/>
  <c r="AO34" i="43"/>
  <c r="AO33" i="43"/>
  <c r="AO32" i="43"/>
  <c r="AO31" i="43"/>
  <c r="AO30" i="43"/>
  <c r="AO29" i="43"/>
  <c r="AO28" i="43"/>
  <c r="AO27" i="43"/>
  <c r="AO26" i="43"/>
  <c r="AO25" i="43"/>
  <c r="AO24" i="43"/>
  <c r="AO23" i="43"/>
  <c r="AO22" i="43"/>
  <c r="AO21" i="43"/>
  <c r="AO20" i="43"/>
  <c r="AO19" i="43"/>
  <c r="AO18" i="43"/>
  <c r="AO17" i="43"/>
  <c r="AO16" i="43"/>
  <c r="AO15" i="43"/>
  <c r="AO14" i="43"/>
  <c r="AO13" i="43"/>
  <c r="AO12" i="43"/>
  <c r="AO11" i="43"/>
  <c r="AO10" i="43"/>
  <c r="AO9" i="43"/>
  <c r="AO8" i="43"/>
  <c r="AO7" i="43"/>
  <c r="AO6" i="43"/>
  <c r="AO5" i="43"/>
  <c r="AY157" i="43"/>
  <c r="AY156" i="43"/>
  <c r="AY155" i="43"/>
  <c r="AY154" i="43"/>
  <c r="AY153" i="43"/>
  <c r="AY152" i="43"/>
  <c r="AY151" i="43"/>
  <c r="AY150" i="43"/>
  <c r="AY149" i="43"/>
  <c r="AY148" i="43"/>
  <c r="AY147" i="43"/>
  <c r="AY146" i="43"/>
  <c r="AY145" i="43"/>
  <c r="AY144" i="43"/>
  <c r="AY143" i="43"/>
  <c r="AY142" i="43"/>
  <c r="AY141" i="43"/>
  <c r="AY140" i="43"/>
  <c r="AY139" i="43"/>
  <c r="AY138" i="43"/>
  <c r="AY137" i="43"/>
  <c r="AY136" i="43"/>
  <c r="AY135" i="43"/>
  <c r="AY134" i="43"/>
  <c r="AY133" i="43"/>
  <c r="AY132" i="43"/>
  <c r="AY131" i="43"/>
  <c r="AY130" i="43"/>
  <c r="AY129" i="43"/>
  <c r="AY128" i="43"/>
  <c r="AY127" i="43"/>
  <c r="AY126" i="43"/>
  <c r="AY125" i="43"/>
  <c r="AY124" i="43"/>
  <c r="AY123" i="43"/>
  <c r="AY122" i="43"/>
  <c r="AY121" i="43"/>
  <c r="AY120" i="43"/>
  <c r="AY119" i="43"/>
  <c r="AY118" i="43"/>
  <c r="AY117" i="43"/>
  <c r="AY116" i="43"/>
  <c r="AY115" i="43"/>
  <c r="AY114" i="43"/>
  <c r="AY113" i="43"/>
  <c r="AY112" i="43"/>
  <c r="AY111" i="43"/>
  <c r="AY110" i="43"/>
  <c r="AY109" i="43"/>
  <c r="AY108" i="43"/>
  <c r="AY107" i="43"/>
  <c r="AY106" i="43"/>
  <c r="AY105" i="43"/>
  <c r="AY104" i="43"/>
  <c r="AY103" i="43"/>
  <c r="AY102" i="43"/>
  <c r="AY101" i="43"/>
  <c r="AY100" i="43"/>
  <c r="AY99" i="43"/>
  <c r="AY98" i="43"/>
  <c r="AY97" i="43"/>
  <c r="AY96" i="43"/>
  <c r="AY95" i="43"/>
  <c r="AY94" i="43"/>
  <c r="AY93" i="43"/>
  <c r="AY92" i="43"/>
  <c r="AY91" i="43"/>
  <c r="AY90" i="43"/>
  <c r="AY89" i="43"/>
  <c r="AY88" i="43"/>
  <c r="AY87" i="43"/>
  <c r="AY86" i="43"/>
  <c r="AY85" i="43"/>
  <c r="AY84" i="43"/>
  <c r="AY83" i="43"/>
  <c r="AY82" i="43"/>
  <c r="AY81" i="43"/>
  <c r="AY80" i="43"/>
  <c r="AY79" i="43"/>
  <c r="AY78" i="43"/>
  <c r="AY77" i="43"/>
  <c r="AY76" i="43"/>
  <c r="AY75" i="43"/>
  <c r="AY74" i="43"/>
  <c r="AY73" i="43"/>
  <c r="AY72" i="43"/>
  <c r="AY71" i="43"/>
  <c r="AY70" i="43"/>
  <c r="AY69" i="43"/>
  <c r="AY68" i="43"/>
  <c r="AY67" i="43"/>
  <c r="AY66" i="43"/>
  <c r="AY65" i="43"/>
  <c r="AY64" i="43"/>
  <c r="AY63" i="43"/>
  <c r="AY62" i="43"/>
  <c r="AY61" i="43"/>
  <c r="AY60" i="43"/>
  <c r="AY59" i="43"/>
  <c r="AY58" i="43"/>
  <c r="AY57" i="43"/>
  <c r="AY56" i="43"/>
  <c r="AY55" i="43"/>
  <c r="AY54" i="43"/>
  <c r="AY53" i="43"/>
  <c r="AY52" i="43"/>
  <c r="AY51" i="43"/>
  <c r="AY50" i="43"/>
  <c r="AY49" i="43"/>
  <c r="AY48" i="43"/>
  <c r="AY47" i="43"/>
  <c r="AY46" i="43"/>
  <c r="AY45" i="43"/>
  <c r="AY44" i="43"/>
  <c r="AY43" i="43"/>
  <c r="AY42" i="43"/>
  <c r="AY41" i="43"/>
  <c r="AY40" i="43"/>
  <c r="AY39" i="43"/>
  <c r="AY38" i="43"/>
  <c r="AY37" i="43"/>
  <c r="AY36" i="43"/>
  <c r="AY35" i="43"/>
  <c r="AY34" i="43"/>
  <c r="AY33" i="43"/>
  <c r="AY32" i="43"/>
  <c r="AY31" i="43"/>
  <c r="AY30" i="43"/>
  <c r="AY29" i="43"/>
  <c r="AY28" i="43"/>
  <c r="AY27" i="43"/>
  <c r="AY26" i="43"/>
  <c r="AY25" i="43"/>
  <c r="AY24" i="43"/>
  <c r="AY23" i="43"/>
  <c r="AY22" i="43"/>
  <c r="AY21" i="43"/>
  <c r="AY20" i="43"/>
  <c r="AY19" i="43"/>
  <c r="AY18" i="43"/>
  <c r="AY17" i="43"/>
  <c r="AY16" i="43"/>
  <c r="AY15" i="43"/>
  <c r="AY14" i="43"/>
  <c r="AY13" i="43"/>
  <c r="AY12" i="43"/>
  <c r="AY11" i="43"/>
  <c r="AY10" i="43"/>
  <c r="AY9" i="43"/>
  <c r="AY8" i="43"/>
  <c r="AY7" i="43"/>
  <c r="AY6" i="43"/>
  <c r="AY5" i="43"/>
  <c r="BI157" i="43"/>
  <c r="BI156" i="43"/>
  <c r="BI155" i="43"/>
  <c r="BI154" i="43"/>
  <c r="BI153" i="43"/>
  <c r="BI152" i="43"/>
  <c r="BI151" i="43"/>
  <c r="BI150" i="43"/>
  <c r="BI149" i="43"/>
  <c r="BI148" i="43"/>
  <c r="BI147" i="43"/>
  <c r="BI146" i="43"/>
  <c r="BI145" i="43"/>
  <c r="BI144" i="43"/>
  <c r="BI143" i="43"/>
  <c r="BI142" i="43"/>
  <c r="BI141" i="43"/>
  <c r="BI140" i="43"/>
  <c r="BI139" i="43"/>
  <c r="BI138" i="43"/>
  <c r="BI137" i="43"/>
  <c r="BI136" i="43"/>
  <c r="BI135" i="43"/>
  <c r="BI134" i="43"/>
  <c r="BI133" i="43"/>
  <c r="BI132" i="43"/>
  <c r="BI131" i="43"/>
  <c r="BI130" i="43"/>
  <c r="BI129" i="43"/>
  <c r="BI128" i="43"/>
  <c r="BI127" i="43"/>
  <c r="BI126" i="43"/>
  <c r="BI125" i="43"/>
  <c r="BI124" i="43"/>
  <c r="BI123" i="43"/>
  <c r="BI122" i="43"/>
  <c r="BI121" i="43"/>
  <c r="BI120" i="43"/>
  <c r="BI119" i="43"/>
  <c r="BI118" i="43"/>
  <c r="BI117" i="43"/>
  <c r="BI116" i="43"/>
  <c r="BI115" i="43"/>
  <c r="BI114" i="43"/>
  <c r="BI113" i="43"/>
  <c r="BI112" i="43"/>
  <c r="BI111" i="43"/>
  <c r="BI110" i="43"/>
  <c r="BI109" i="43"/>
  <c r="BI108" i="43"/>
  <c r="BI107" i="43"/>
  <c r="BI106" i="43"/>
  <c r="BI105" i="43"/>
  <c r="BI104" i="43"/>
  <c r="BI103" i="43"/>
  <c r="BI102" i="43"/>
  <c r="BI101" i="43"/>
  <c r="BI100" i="43"/>
  <c r="BI99" i="43"/>
  <c r="BI98" i="43"/>
  <c r="BI97" i="43"/>
  <c r="BI96" i="43"/>
  <c r="BI95" i="43"/>
  <c r="BI94" i="43"/>
  <c r="BI93" i="43"/>
  <c r="BI92" i="43"/>
  <c r="BI91" i="43"/>
  <c r="BI90" i="43"/>
  <c r="BI89" i="43"/>
  <c r="BI88" i="43"/>
  <c r="BI87" i="43"/>
  <c r="BI86" i="43"/>
  <c r="BI85" i="43"/>
  <c r="BI84" i="43"/>
  <c r="BI83" i="43"/>
  <c r="BI82" i="43"/>
  <c r="BI81" i="43"/>
  <c r="BI80" i="43"/>
  <c r="BI79" i="43"/>
  <c r="BI78" i="43"/>
  <c r="BI77" i="43"/>
  <c r="BI76" i="43"/>
  <c r="BI75" i="43"/>
  <c r="BI74" i="43"/>
  <c r="BI73" i="43"/>
  <c r="BI72" i="43"/>
  <c r="BI71" i="43"/>
  <c r="BI70" i="43"/>
  <c r="BI69" i="43"/>
  <c r="BI68" i="43"/>
  <c r="BI67" i="43"/>
  <c r="BI66" i="43"/>
  <c r="BI65" i="43"/>
  <c r="BI64" i="43"/>
  <c r="BI63" i="43"/>
  <c r="BI62" i="43"/>
  <c r="BI61" i="43"/>
  <c r="BI60" i="43"/>
  <c r="BI59" i="43"/>
  <c r="BI58" i="43"/>
  <c r="BI57" i="43"/>
  <c r="BI56" i="43"/>
  <c r="BI55" i="43"/>
  <c r="BI54" i="43"/>
  <c r="BI53" i="43"/>
  <c r="BI52" i="43"/>
  <c r="BI51" i="43"/>
  <c r="BI50" i="43"/>
  <c r="BI49" i="43"/>
  <c r="BI48" i="43"/>
  <c r="BI47" i="43"/>
  <c r="BI46" i="43"/>
  <c r="BI45" i="43"/>
  <c r="BI44" i="43"/>
  <c r="BI43" i="43"/>
  <c r="BI42" i="43"/>
  <c r="BI41" i="43"/>
  <c r="BI40" i="43"/>
  <c r="BI39" i="43"/>
  <c r="BI38" i="43"/>
  <c r="BI37" i="43"/>
  <c r="BI36" i="43"/>
  <c r="BI35" i="43"/>
  <c r="BI34" i="43"/>
  <c r="BI33" i="43"/>
  <c r="BI32" i="43"/>
  <c r="BI31" i="43"/>
  <c r="BI30" i="43"/>
  <c r="BI29" i="43"/>
  <c r="BI28" i="43"/>
  <c r="BI27" i="43"/>
  <c r="BI26" i="43"/>
  <c r="BI25" i="43"/>
  <c r="BI24" i="43"/>
  <c r="BI23" i="43"/>
  <c r="BI22" i="43"/>
  <c r="BI21" i="43"/>
  <c r="BI20" i="43"/>
  <c r="BI19" i="43"/>
  <c r="BI18" i="43"/>
  <c r="BI17" i="43"/>
  <c r="BI16" i="43"/>
  <c r="BI15" i="43"/>
  <c r="BI14" i="43"/>
  <c r="BI13" i="43"/>
  <c r="BI12" i="43"/>
  <c r="BI11" i="43"/>
  <c r="BI10" i="43"/>
  <c r="BI9" i="43"/>
  <c r="BI8" i="43"/>
  <c r="BI7" i="43"/>
  <c r="BI6" i="43"/>
  <c r="BI5" i="43"/>
  <c r="BS157" i="43"/>
  <c r="BS156" i="43"/>
  <c r="BS155" i="43"/>
  <c r="BS154" i="43"/>
  <c r="BS153" i="43"/>
  <c r="BS152" i="43"/>
  <c r="BS151" i="43"/>
  <c r="BS150" i="43"/>
  <c r="BS149" i="43"/>
  <c r="BS148" i="43"/>
  <c r="BS147" i="43"/>
  <c r="BS146" i="43"/>
  <c r="BS145" i="43"/>
  <c r="BS144" i="43"/>
  <c r="BS143" i="43"/>
  <c r="BS142" i="43"/>
  <c r="BS141" i="43"/>
  <c r="BS140" i="43"/>
  <c r="BS139" i="43"/>
  <c r="BS138" i="43"/>
  <c r="BS137" i="43"/>
  <c r="BS136" i="43"/>
  <c r="BS135" i="43"/>
  <c r="BS134" i="43"/>
  <c r="BS133" i="43"/>
  <c r="BS132" i="43"/>
  <c r="BS131" i="43"/>
  <c r="BS130" i="43"/>
  <c r="BS129" i="43"/>
  <c r="BS128" i="43"/>
  <c r="BS127" i="43"/>
  <c r="BS126" i="43"/>
  <c r="BS125" i="43"/>
  <c r="BS124" i="43"/>
  <c r="BS123" i="43"/>
  <c r="BS122" i="43"/>
  <c r="BS121" i="43"/>
  <c r="BS120" i="43"/>
  <c r="BS119" i="43"/>
  <c r="BS118" i="43"/>
  <c r="BS117" i="43"/>
  <c r="BS116" i="43"/>
  <c r="BS115" i="43"/>
  <c r="BS114" i="43"/>
  <c r="BS113" i="43"/>
  <c r="BS112" i="43"/>
  <c r="BS111" i="43"/>
  <c r="BS110" i="43"/>
  <c r="BS109" i="43"/>
  <c r="BS108" i="43"/>
  <c r="BS107" i="43"/>
  <c r="BS106" i="43"/>
  <c r="BS105" i="43"/>
  <c r="BS104" i="43"/>
  <c r="BS103" i="43"/>
  <c r="BS102" i="43"/>
  <c r="BS101" i="43"/>
  <c r="BS100" i="43"/>
  <c r="BS99" i="43"/>
  <c r="BS98" i="43"/>
  <c r="BS97" i="43"/>
  <c r="BS96" i="43"/>
  <c r="BS95" i="43"/>
  <c r="BS94" i="43"/>
  <c r="BS93" i="43"/>
  <c r="BS92" i="43"/>
  <c r="BS91" i="43"/>
  <c r="BS90" i="43"/>
  <c r="BS89" i="43"/>
  <c r="BS88" i="43"/>
  <c r="BS87" i="43"/>
  <c r="BS86" i="43"/>
  <c r="BS85" i="43"/>
  <c r="BS84" i="43"/>
  <c r="BS83" i="43"/>
  <c r="BS82" i="43"/>
  <c r="BS81" i="43"/>
  <c r="BS80" i="43"/>
  <c r="BS79" i="43"/>
  <c r="BS78" i="43"/>
  <c r="BS77" i="43"/>
  <c r="BS76" i="43"/>
  <c r="BS75" i="43"/>
  <c r="BS74" i="43"/>
  <c r="BS73" i="43"/>
  <c r="BS72" i="43"/>
  <c r="BS71" i="43"/>
  <c r="BS70" i="43"/>
  <c r="BS69" i="43"/>
  <c r="BS68" i="43"/>
  <c r="BS67" i="43"/>
  <c r="BS66" i="43"/>
  <c r="BS65" i="43"/>
  <c r="BS64" i="43"/>
  <c r="BS63" i="43"/>
  <c r="BS62" i="43"/>
  <c r="BS61" i="43"/>
  <c r="BS60" i="43"/>
  <c r="BS59" i="43"/>
  <c r="BS58" i="43"/>
  <c r="BS57" i="43"/>
  <c r="BS56" i="43"/>
  <c r="BS55" i="43"/>
  <c r="BS54" i="43"/>
  <c r="BS53" i="43"/>
  <c r="BS52" i="43"/>
  <c r="BS51" i="43"/>
  <c r="BS50" i="43"/>
  <c r="BS49" i="43"/>
  <c r="BS48" i="43"/>
  <c r="BS47" i="43"/>
  <c r="BS46" i="43"/>
  <c r="BS45" i="43"/>
  <c r="BS44" i="43"/>
  <c r="BS43" i="43"/>
  <c r="BS42" i="43"/>
  <c r="BS41" i="43"/>
  <c r="BS40" i="43"/>
  <c r="BS39" i="43"/>
  <c r="BS38" i="43"/>
  <c r="BS37" i="43"/>
  <c r="BS36" i="43"/>
  <c r="BS35" i="43"/>
  <c r="BS34" i="43"/>
  <c r="BS33" i="43"/>
  <c r="BS32" i="43"/>
  <c r="BS31" i="43"/>
  <c r="BS30" i="43"/>
  <c r="BS29" i="43"/>
  <c r="BS28" i="43"/>
  <c r="BS27" i="43"/>
  <c r="BS26" i="43"/>
  <c r="BS25" i="43"/>
  <c r="BS24" i="43"/>
  <c r="BS23" i="43"/>
  <c r="BS22" i="43"/>
  <c r="BS21" i="43"/>
  <c r="BS20" i="43"/>
  <c r="BS19" i="43"/>
  <c r="BS18" i="43"/>
  <c r="BS17" i="43"/>
  <c r="BS16" i="43"/>
  <c r="BS15" i="43"/>
  <c r="BS14" i="43"/>
  <c r="BS13" i="43"/>
  <c r="BS12" i="43"/>
  <c r="BS11" i="43"/>
  <c r="BS10" i="43"/>
  <c r="BS9" i="43"/>
  <c r="BS8" i="43"/>
  <c r="BS7" i="43"/>
  <c r="BS6" i="43"/>
  <c r="BS5" i="43"/>
  <c r="BT139" i="43"/>
  <c r="BT138" i="43"/>
  <c r="BT137" i="43"/>
  <c r="BT136" i="43"/>
  <c r="BT135" i="43"/>
  <c r="BT134" i="43"/>
  <c r="BT133" i="43"/>
  <c r="BT132" i="43"/>
  <c r="BT131" i="43"/>
  <c r="BT130" i="43"/>
  <c r="BT129" i="43"/>
  <c r="BT128" i="43"/>
  <c r="BT127" i="43"/>
  <c r="BT126" i="43"/>
  <c r="BT125" i="43"/>
  <c r="BT124" i="43"/>
  <c r="BT122" i="43"/>
  <c r="BT121" i="43"/>
  <c r="BT120" i="43"/>
  <c r="BT119" i="43"/>
  <c r="BT118" i="43"/>
  <c r="BT117" i="43"/>
  <c r="BT116" i="43"/>
  <c r="BT115" i="43"/>
  <c r="BT114" i="43"/>
  <c r="BT113" i="43"/>
  <c r="BT112" i="43"/>
  <c r="BT111" i="43"/>
  <c r="BT110" i="43"/>
  <c r="BT109" i="43"/>
  <c r="BT108" i="43"/>
  <c r="BT107" i="43"/>
  <c r="BT105" i="43"/>
  <c r="BT104" i="43"/>
  <c r="BT103" i="43"/>
  <c r="BT102" i="43"/>
  <c r="BT101" i="43"/>
  <c r="BT100" i="43"/>
  <c r="BT99" i="43"/>
  <c r="BT98" i="43"/>
  <c r="BT97" i="43"/>
  <c r="BT96" i="43"/>
  <c r="BT95" i="43"/>
  <c r="BT94" i="43"/>
  <c r="BT93" i="43"/>
  <c r="BT92" i="43"/>
  <c r="BT91" i="43"/>
  <c r="BT90" i="43"/>
  <c r="BT88" i="43"/>
  <c r="BT87" i="43"/>
  <c r="BT86" i="43"/>
  <c r="BT85" i="43"/>
  <c r="BT84" i="43"/>
  <c r="BT83" i="43"/>
  <c r="BT82" i="43"/>
  <c r="BT81" i="43"/>
  <c r="BT80" i="43"/>
  <c r="BT79" i="43"/>
  <c r="BT78" i="43"/>
  <c r="BT77" i="43"/>
  <c r="BT76" i="43"/>
  <c r="BT75" i="43"/>
  <c r="BT74" i="43"/>
  <c r="BT73" i="43"/>
  <c r="BT71" i="43"/>
  <c r="BT70" i="43"/>
  <c r="BT69" i="43"/>
  <c r="BT68" i="43"/>
  <c r="BT67" i="43"/>
  <c r="BT66" i="43"/>
  <c r="BT65" i="43"/>
  <c r="BT64" i="43"/>
  <c r="BT63" i="43"/>
  <c r="BT62" i="43"/>
  <c r="BT61" i="43"/>
  <c r="BT60" i="43"/>
  <c r="BT59" i="43"/>
  <c r="BT58" i="43"/>
  <c r="BT57" i="43"/>
  <c r="BT56" i="43"/>
  <c r="BT54" i="43"/>
  <c r="BT53" i="43"/>
  <c r="BT52" i="43"/>
  <c r="BT51" i="43"/>
  <c r="BT50" i="43"/>
  <c r="BT49" i="43"/>
  <c r="BT48" i="43"/>
  <c r="BT47" i="43"/>
  <c r="BT46" i="43"/>
  <c r="BT45" i="43"/>
  <c r="BT44" i="43"/>
  <c r="BT43" i="43"/>
  <c r="BT42" i="43"/>
  <c r="BT41" i="43"/>
  <c r="BT40" i="43"/>
  <c r="BT39" i="43"/>
  <c r="BT37" i="43"/>
  <c r="BT36" i="43"/>
  <c r="BT35" i="43"/>
  <c r="BT34" i="43"/>
  <c r="BT33" i="43"/>
  <c r="BT32" i="43"/>
  <c r="BT31" i="43"/>
  <c r="BT30" i="43"/>
  <c r="BT29" i="43"/>
  <c r="BT28" i="43"/>
  <c r="BT27" i="43"/>
  <c r="BT26" i="43"/>
  <c r="BT25" i="43"/>
  <c r="BT24" i="43"/>
  <c r="BT23" i="43"/>
  <c r="BT22" i="43"/>
  <c r="BT20" i="43"/>
  <c r="BT19" i="43"/>
  <c r="BT18" i="43"/>
  <c r="BT17" i="43"/>
  <c r="BT16" i="43"/>
  <c r="BT15" i="43"/>
  <c r="BT14" i="43"/>
  <c r="BT13" i="43"/>
  <c r="BT12" i="43"/>
  <c r="BT11" i="43"/>
  <c r="BT10" i="43"/>
  <c r="BT9" i="43"/>
  <c r="BT8" i="43"/>
  <c r="BT7" i="43"/>
  <c r="BT6" i="43"/>
  <c r="BT5" i="43"/>
  <c r="BJ139" i="43"/>
  <c r="BJ138" i="43"/>
  <c r="BJ137" i="43"/>
  <c r="BJ136" i="43"/>
  <c r="BJ135" i="43"/>
  <c r="BJ134" i="43"/>
  <c r="BJ133" i="43"/>
  <c r="BJ132" i="43"/>
  <c r="BJ131" i="43"/>
  <c r="BJ130" i="43"/>
  <c r="BJ129" i="43"/>
  <c r="BJ128" i="43"/>
  <c r="BJ127" i="43"/>
  <c r="BJ126" i="43"/>
  <c r="BJ125" i="43"/>
  <c r="BJ124" i="43"/>
  <c r="BJ122" i="43"/>
  <c r="BJ121" i="43"/>
  <c r="BJ120" i="43"/>
  <c r="BJ119" i="43"/>
  <c r="BJ118" i="43"/>
  <c r="BJ117" i="43"/>
  <c r="BJ116" i="43"/>
  <c r="BJ115" i="43"/>
  <c r="BJ114" i="43"/>
  <c r="BJ113" i="43"/>
  <c r="BJ112" i="43"/>
  <c r="BJ111" i="43"/>
  <c r="BJ110" i="43"/>
  <c r="BJ109" i="43"/>
  <c r="BJ108" i="43"/>
  <c r="BJ107" i="43"/>
  <c r="BJ105" i="43"/>
  <c r="BJ104" i="43"/>
  <c r="BJ103" i="43"/>
  <c r="BJ102" i="43"/>
  <c r="BJ101" i="43"/>
  <c r="BJ100" i="43"/>
  <c r="BJ99" i="43"/>
  <c r="BJ98" i="43"/>
  <c r="BJ97" i="43"/>
  <c r="BJ96" i="43"/>
  <c r="BJ95" i="43"/>
  <c r="BJ94" i="43"/>
  <c r="BJ93" i="43"/>
  <c r="BJ92" i="43"/>
  <c r="BJ91" i="43"/>
  <c r="BJ90" i="43"/>
  <c r="BJ88" i="43"/>
  <c r="BJ87" i="43"/>
  <c r="BJ86" i="43"/>
  <c r="BJ85" i="43"/>
  <c r="BJ84" i="43"/>
  <c r="BJ83" i="43"/>
  <c r="BJ82" i="43"/>
  <c r="BJ81" i="43"/>
  <c r="BJ80" i="43"/>
  <c r="BJ79" i="43"/>
  <c r="BJ78" i="43"/>
  <c r="BJ77" i="43"/>
  <c r="BJ76" i="43"/>
  <c r="BJ75" i="43"/>
  <c r="BJ74" i="43"/>
  <c r="BJ73" i="43"/>
  <c r="BJ71" i="43"/>
  <c r="BJ70" i="43"/>
  <c r="BJ69" i="43"/>
  <c r="BJ68" i="43"/>
  <c r="BJ67" i="43"/>
  <c r="BJ66" i="43"/>
  <c r="BJ65" i="43"/>
  <c r="BJ64" i="43"/>
  <c r="BJ63" i="43"/>
  <c r="BJ62" i="43"/>
  <c r="BJ61" i="43"/>
  <c r="BJ60" i="43"/>
  <c r="BJ59" i="43"/>
  <c r="BJ58" i="43"/>
  <c r="BJ57" i="43"/>
  <c r="BJ56" i="43"/>
  <c r="BJ54" i="43"/>
  <c r="BJ53" i="43"/>
  <c r="BJ52" i="43"/>
  <c r="BJ51" i="43"/>
  <c r="BJ50" i="43"/>
  <c r="BJ49" i="43"/>
  <c r="BJ48" i="43"/>
  <c r="BJ47" i="43"/>
  <c r="BJ46" i="43"/>
  <c r="BJ45" i="43"/>
  <c r="BJ44" i="43"/>
  <c r="BJ43" i="43"/>
  <c r="BJ42" i="43"/>
  <c r="BJ41" i="43"/>
  <c r="BJ40" i="43"/>
  <c r="BJ39" i="43"/>
  <c r="BJ37" i="43"/>
  <c r="BJ36" i="43"/>
  <c r="BJ35" i="43"/>
  <c r="BJ34" i="43"/>
  <c r="BJ33" i="43"/>
  <c r="BJ32" i="43"/>
  <c r="BJ31" i="43"/>
  <c r="BJ30" i="43"/>
  <c r="BJ29" i="43"/>
  <c r="BJ28" i="43"/>
  <c r="BJ27" i="43"/>
  <c r="BJ26" i="43"/>
  <c r="BJ25" i="43"/>
  <c r="BJ24" i="43"/>
  <c r="BJ23" i="43"/>
  <c r="BJ22" i="43"/>
  <c r="BJ20" i="43"/>
  <c r="BJ19" i="43"/>
  <c r="BJ18" i="43"/>
  <c r="BJ17" i="43"/>
  <c r="BJ16" i="43"/>
  <c r="BJ15" i="43"/>
  <c r="BJ14" i="43"/>
  <c r="BJ13" i="43"/>
  <c r="BJ12" i="43"/>
  <c r="BJ11" i="43"/>
  <c r="BJ10" i="43"/>
  <c r="BJ9" i="43"/>
  <c r="BJ8" i="43"/>
  <c r="BJ7" i="43"/>
  <c r="BJ6" i="43"/>
  <c r="BJ5" i="43"/>
  <c r="AZ139" i="43"/>
  <c r="AZ138" i="43"/>
  <c r="AZ137" i="43"/>
  <c r="AZ136" i="43"/>
  <c r="AZ135" i="43"/>
  <c r="AZ134" i="43"/>
  <c r="AZ133" i="43"/>
  <c r="AZ132" i="43"/>
  <c r="AZ131" i="43"/>
  <c r="AZ130" i="43"/>
  <c r="AZ129" i="43"/>
  <c r="AZ128" i="43"/>
  <c r="AZ127" i="43"/>
  <c r="AZ126" i="43"/>
  <c r="AZ125" i="43"/>
  <c r="AZ124" i="43"/>
  <c r="AZ122" i="43"/>
  <c r="AZ121" i="43"/>
  <c r="AZ120" i="43"/>
  <c r="AZ119" i="43"/>
  <c r="AZ118" i="43"/>
  <c r="AZ117" i="43"/>
  <c r="AZ116" i="43"/>
  <c r="AZ115" i="43"/>
  <c r="AZ114" i="43"/>
  <c r="AZ113" i="43"/>
  <c r="AZ112" i="43"/>
  <c r="AZ111" i="43"/>
  <c r="AZ110" i="43"/>
  <c r="AZ109" i="43"/>
  <c r="AZ108" i="43"/>
  <c r="AZ107" i="43"/>
  <c r="AZ105" i="43"/>
  <c r="AZ104" i="43"/>
  <c r="AZ103" i="43"/>
  <c r="AZ102" i="43"/>
  <c r="AZ101" i="43"/>
  <c r="AZ100" i="43"/>
  <c r="AZ99" i="43"/>
  <c r="AZ98" i="43"/>
  <c r="AZ97" i="43"/>
  <c r="AZ96" i="43"/>
  <c r="AZ95" i="43"/>
  <c r="AZ94" i="43"/>
  <c r="AZ93" i="43"/>
  <c r="AZ92" i="43"/>
  <c r="AZ91" i="43"/>
  <c r="AZ90" i="43"/>
  <c r="AZ88" i="43"/>
  <c r="AZ87" i="43"/>
  <c r="AZ86" i="43"/>
  <c r="AZ85" i="43"/>
  <c r="AZ84" i="43"/>
  <c r="AZ83" i="43"/>
  <c r="AZ82" i="43"/>
  <c r="AZ81" i="43"/>
  <c r="AZ80" i="43"/>
  <c r="AZ79" i="43"/>
  <c r="AZ78" i="43"/>
  <c r="AZ77" i="43"/>
  <c r="AZ76" i="43"/>
  <c r="AZ75" i="43"/>
  <c r="AZ74" i="43"/>
  <c r="AZ73" i="43"/>
  <c r="AZ71" i="43"/>
  <c r="AZ70" i="43"/>
  <c r="AZ69" i="43"/>
  <c r="AZ68" i="43"/>
  <c r="AZ67" i="43"/>
  <c r="AZ66" i="43"/>
  <c r="AZ65" i="43"/>
  <c r="AZ64" i="43"/>
  <c r="AZ63" i="43"/>
  <c r="AZ62" i="43"/>
  <c r="AZ61" i="43"/>
  <c r="AZ60" i="43"/>
  <c r="AZ59" i="43"/>
  <c r="AZ58" i="43"/>
  <c r="AZ57" i="43"/>
  <c r="AZ56" i="43"/>
  <c r="AZ54" i="43"/>
  <c r="AZ53" i="43"/>
  <c r="AZ52" i="43"/>
  <c r="AZ51" i="43"/>
  <c r="AZ50" i="43"/>
  <c r="AZ49" i="43"/>
  <c r="AZ48" i="43"/>
  <c r="AZ47" i="43"/>
  <c r="AZ46" i="43"/>
  <c r="AZ45" i="43"/>
  <c r="AZ44" i="43"/>
  <c r="AZ43" i="43"/>
  <c r="AZ42" i="43"/>
  <c r="AZ41" i="43"/>
  <c r="AZ40" i="43"/>
  <c r="AZ39" i="43"/>
  <c r="AZ37" i="43"/>
  <c r="AZ36" i="43"/>
  <c r="AZ35" i="43"/>
  <c r="AZ34" i="43"/>
  <c r="AZ33" i="43"/>
  <c r="AZ32" i="43"/>
  <c r="AZ31" i="43"/>
  <c r="AZ30" i="43"/>
  <c r="AZ29" i="43"/>
  <c r="AZ28" i="43"/>
  <c r="AZ27" i="43"/>
  <c r="AZ26" i="43"/>
  <c r="AZ25" i="43"/>
  <c r="AZ24" i="43"/>
  <c r="AZ23" i="43"/>
  <c r="AZ22" i="43"/>
  <c r="AZ20" i="43"/>
  <c r="AZ19" i="43"/>
  <c r="AZ18" i="43"/>
  <c r="AZ17" i="43"/>
  <c r="AZ16" i="43"/>
  <c r="AZ15" i="43"/>
  <c r="AZ14" i="43"/>
  <c r="AZ13" i="43"/>
  <c r="AZ12" i="43"/>
  <c r="AZ11" i="43"/>
  <c r="AZ10" i="43"/>
  <c r="AZ9" i="43"/>
  <c r="AZ8" i="43"/>
  <c r="AZ7" i="43"/>
  <c r="AZ6" i="43"/>
  <c r="AZ5" i="43"/>
  <c r="AP139" i="43"/>
  <c r="AP138" i="43"/>
  <c r="AP137" i="43"/>
  <c r="AP136" i="43"/>
  <c r="AP135" i="43"/>
  <c r="AP134" i="43"/>
  <c r="AP133" i="43"/>
  <c r="AP132" i="43"/>
  <c r="AP131" i="43"/>
  <c r="AP130" i="43"/>
  <c r="AP129" i="43"/>
  <c r="AP128" i="43"/>
  <c r="AP127" i="43"/>
  <c r="AP126" i="43"/>
  <c r="AP125" i="43"/>
  <c r="AP124" i="43"/>
  <c r="AP122" i="43"/>
  <c r="AP121" i="43"/>
  <c r="AP120" i="43"/>
  <c r="AP119" i="43"/>
  <c r="AP118" i="43"/>
  <c r="AP117" i="43"/>
  <c r="AP116" i="43"/>
  <c r="AP115" i="43"/>
  <c r="AP114" i="43"/>
  <c r="AP113" i="43"/>
  <c r="AP112" i="43"/>
  <c r="AP111" i="43"/>
  <c r="AP110" i="43"/>
  <c r="AP109" i="43"/>
  <c r="AP108" i="43"/>
  <c r="AP107" i="43"/>
  <c r="AP105" i="43"/>
  <c r="AP104" i="43"/>
  <c r="AP103" i="43"/>
  <c r="AP102" i="43"/>
  <c r="AP101" i="43"/>
  <c r="AP100" i="43"/>
  <c r="AP99" i="43"/>
  <c r="AP98" i="43"/>
  <c r="AP97" i="43"/>
  <c r="AP96" i="43"/>
  <c r="AP95" i="43"/>
  <c r="AP94" i="43"/>
  <c r="AP93" i="43"/>
  <c r="AP92" i="43"/>
  <c r="AP91" i="43"/>
  <c r="AP90" i="43"/>
  <c r="AP88" i="43"/>
  <c r="AP87" i="43"/>
  <c r="AP86" i="43"/>
  <c r="AP85" i="43"/>
  <c r="AP84" i="43"/>
  <c r="AP83" i="43"/>
  <c r="AP82" i="43"/>
  <c r="AP81" i="43"/>
  <c r="AP80" i="43"/>
  <c r="AP79" i="43"/>
  <c r="AP78" i="43"/>
  <c r="AP77" i="43"/>
  <c r="AP76" i="43"/>
  <c r="AP75" i="43"/>
  <c r="AP74" i="43"/>
  <c r="AP73" i="43"/>
  <c r="AP71" i="43"/>
  <c r="AP70" i="43"/>
  <c r="AP69" i="43"/>
  <c r="AP68" i="43"/>
  <c r="AP67" i="43"/>
  <c r="AP66" i="43"/>
  <c r="AP65" i="43"/>
  <c r="AP64" i="43"/>
  <c r="AP63" i="43"/>
  <c r="AP62" i="43"/>
  <c r="AP61" i="43"/>
  <c r="AP60" i="43"/>
  <c r="AP59" i="43"/>
  <c r="AP58" i="43"/>
  <c r="AP57" i="43"/>
  <c r="AP56" i="43"/>
  <c r="AP54" i="43"/>
  <c r="AP53" i="43"/>
  <c r="AP52" i="43"/>
  <c r="AP51" i="43"/>
  <c r="AP50" i="43"/>
  <c r="AP49" i="43"/>
  <c r="AP48" i="43"/>
  <c r="AP47" i="43"/>
  <c r="AP46" i="43"/>
  <c r="AP45" i="43"/>
  <c r="AP44" i="43"/>
  <c r="AP43" i="43"/>
  <c r="AP42" i="43"/>
  <c r="AP41" i="43"/>
  <c r="AP40" i="43"/>
  <c r="AP39" i="43"/>
  <c r="AP37" i="43"/>
  <c r="AP36" i="43"/>
  <c r="AP35" i="43"/>
  <c r="AP34" i="43"/>
  <c r="AP33" i="43"/>
  <c r="AP32" i="43"/>
  <c r="AP31" i="43"/>
  <c r="AP30" i="43"/>
  <c r="AP29" i="43"/>
  <c r="AP28" i="43"/>
  <c r="AP27" i="43"/>
  <c r="AP26" i="43"/>
  <c r="AP25" i="43"/>
  <c r="AP24" i="43"/>
  <c r="AP23" i="43"/>
  <c r="AP22" i="43"/>
  <c r="AP20" i="43"/>
  <c r="AP19" i="43"/>
  <c r="AP18" i="43"/>
  <c r="AP17" i="43"/>
  <c r="AP16" i="43"/>
  <c r="AP15" i="43"/>
  <c r="AP14" i="43"/>
  <c r="AP13" i="43"/>
  <c r="AP12" i="43"/>
  <c r="AP11" i="43"/>
  <c r="AP10" i="43"/>
  <c r="AP9" i="43"/>
  <c r="AP8" i="43"/>
  <c r="AP7" i="43"/>
  <c r="AP6" i="43"/>
  <c r="AP5" i="43"/>
  <c r="AF139" i="43"/>
  <c r="AF138" i="43"/>
  <c r="AF137" i="43"/>
  <c r="AF136" i="43"/>
  <c r="AF135" i="43"/>
  <c r="AF134" i="43"/>
  <c r="AF133" i="43"/>
  <c r="AF132" i="43"/>
  <c r="AF131" i="43"/>
  <c r="AF130" i="43"/>
  <c r="AF129" i="43"/>
  <c r="AF128" i="43"/>
  <c r="AF127" i="43"/>
  <c r="AF126" i="43"/>
  <c r="AF125" i="43"/>
  <c r="AF124" i="43"/>
  <c r="AF122" i="43"/>
  <c r="AF121" i="43"/>
  <c r="AF120" i="43"/>
  <c r="AF119" i="43"/>
  <c r="AF118" i="43"/>
  <c r="AF117" i="43"/>
  <c r="AF116" i="43"/>
  <c r="AF115" i="43"/>
  <c r="AF114" i="43"/>
  <c r="AF113" i="43"/>
  <c r="AF112" i="43"/>
  <c r="AF111" i="43"/>
  <c r="AF110" i="43"/>
  <c r="AF109" i="43"/>
  <c r="AF108" i="43"/>
  <c r="AF107" i="43"/>
  <c r="AF105" i="43"/>
  <c r="AF104" i="43"/>
  <c r="AF103" i="43"/>
  <c r="AF102" i="43"/>
  <c r="AF101" i="43"/>
  <c r="AF100" i="43"/>
  <c r="AF99" i="43"/>
  <c r="AF98" i="43"/>
  <c r="AF97" i="43"/>
  <c r="AF96" i="43"/>
  <c r="AF95" i="43"/>
  <c r="AF94" i="43"/>
  <c r="AF93" i="43"/>
  <c r="AF92" i="43"/>
  <c r="AF91" i="43"/>
  <c r="AF90" i="43"/>
  <c r="AF88" i="43"/>
  <c r="AF87" i="43"/>
  <c r="AF86" i="43"/>
  <c r="AF85" i="43"/>
  <c r="AF84" i="43"/>
  <c r="AF83" i="43"/>
  <c r="AF82" i="43"/>
  <c r="AF81" i="43"/>
  <c r="AF80" i="43"/>
  <c r="AF79" i="43"/>
  <c r="AF78" i="43"/>
  <c r="AF77" i="43"/>
  <c r="AF76" i="43"/>
  <c r="AF75" i="43"/>
  <c r="AF74" i="43"/>
  <c r="AF73" i="43"/>
  <c r="AF71" i="43"/>
  <c r="AF70" i="43"/>
  <c r="AF69" i="43"/>
  <c r="AF68" i="43"/>
  <c r="AF67" i="43"/>
  <c r="AF66" i="43"/>
  <c r="AF65" i="43"/>
  <c r="AF64" i="43"/>
  <c r="AF63" i="43"/>
  <c r="AF62" i="43"/>
  <c r="AF61" i="43"/>
  <c r="AF60" i="43"/>
  <c r="AF59" i="43"/>
  <c r="AF58" i="43"/>
  <c r="AF57" i="43"/>
  <c r="AF56" i="43"/>
  <c r="AF54" i="43"/>
  <c r="AF53" i="43"/>
  <c r="AF52" i="43"/>
  <c r="AF51" i="43"/>
  <c r="AF50" i="43"/>
  <c r="AF49" i="43"/>
  <c r="AF48" i="43"/>
  <c r="AF47" i="43"/>
  <c r="AF46" i="43"/>
  <c r="AF45" i="43"/>
  <c r="AF44" i="43"/>
  <c r="AF43" i="43"/>
  <c r="AF42" i="43"/>
  <c r="AF41" i="43"/>
  <c r="AF40" i="43"/>
  <c r="AF39" i="43"/>
  <c r="AF37" i="43"/>
  <c r="AF36" i="43"/>
  <c r="AF35" i="43"/>
  <c r="AF34" i="43"/>
  <c r="AF33" i="43"/>
  <c r="AF32" i="43"/>
  <c r="AF31" i="43"/>
  <c r="AF30" i="43"/>
  <c r="AF29" i="43"/>
  <c r="AF28" i="43"/>
  <c r="AF27" i="43"/>
  <c r="AF26" i="43"/>
  <c r="AF25" i="43"/>
  <c r="AF24" i="43"/>
  <c r="AF23" i="43"/>
  <c r="AF22" i="43"/>
  <c r="AF20" i="43"/>
  <c r="AF19" i="43"/>
  <c r="AF18" i="43"/>
  <c r="AF17" i="43"/>
  <c r="AF16" i="43"/>
  <c r="AF15" i="43"/>
  <c r="AF14" i="43"/>
  <c r="AF13" i="43"/>
  <c r="AF12" i="43"/>
  <c r="AF11" i="43"/>
  <c r="AF10" i="43"/>
  <c r="AF9" i="43"/>
  <c r="AF8" i="43"/>
  <c r="AF7" i="43"/>
  <c r="AF6" i="43"/>
  <c r="AF5" i="43"/>
  <c r="V139" i="43"/>
  <c r="V138" i="43"/>
  <c r="V137" i="43"/>
  <c r="V136" i="43"/>
  <c r="V135" i="43"/>
  <c r="V134" i="43"/>
  <c r="V133" i="43"/>
  <c r="V132" i="43"/>
  <c r="V131" i="43"/>
  <c r="V130" i="43"/>
  <c r="V129" i="43"/>
  <c r="V128" i="43"/>
  <c r="V127" i="43"/>
  <c r="V126" i="43"/>
  <c r="V125" i="43"/>
  <c r="V124" i="43"/>
  <c r="V122" i="43"/>
  <c r="V121" i="43"/>
  <c r="V120" i="43"/>
  <c r="V119" i="43"/>
  <c r="V118" i="43"/>
  <c r="V117" i="43"/>
  <c r="V116" i="43"/>
  <c r="V115" i="43"/>
  <c r="V114" i="43"/>
  <c r="V113" i="43"/>
  <c r="V112" i="43"/>
  <c r="V111" i="43"/>
  <c r="V110" i="43"/>
  <c r="V109" i="43"/>
  <c r="V108" i="43"/>
  <c r="V107" i="43"/>
  <c r="V105" i="43"/>
  <c r="V104" i="43"/>
  <c r="V103" i="43"/>
  <c r="V102" i="43"/>
  <c r="V101" i="43"/>
  <c r="V100" i="43"/>
  <c r="V99" i="43"/>
  <c r="V98" i="43"/>
  <c r="V97" i="43"/>
  <c r="V96" i="43"/>
  <c r="V95" i="43"/>
  <c r="V94" i="43"/>
  <c r="V93" i="43"/>
  <c r="V92" i="43"/>
  <c r="V91" i="43"/>
  <c r="V90" i="43"/>
  <c r="V88" i="43"/>
  <c r="V87" i="43"/>
  <c r="V86" i="43"/>
  <c r="V85" i="43"/>
  <c r="V84" i="43"/>
  <c r="V83" i="43"/>
  <c r="V82" i="43"/>
  <c r="V81" i="43"/>
  <c r="V80" i="43"/>
  <c r="V79" i="43"/>
  <c r="V78" i="43"/>
  <c r="V77" i="43"/>
  <c r="V76" i="43"/>
  <c r="V75" i="43"/>
  <c r="V74" i="43"/>
  <c r="V73" i="43"/>
  <c r="V71" i="43"/>
  <c r="V70" i="43"/>
  <c r="V69" i="43"/>
  <c r="V68" i="43"/>
  <c r="V67" i="43"/>
  <c r="V66" i="43"/>
  <c r="V65" i="43"/>
  <c r="V64" i="43"/>
  <c r="V63" i="43"/>
  <c r="V62" i="43"/>
  <c r="V61" i="43"/>
  <c r="V60" i="43"/>
  <c r="V59" i="43"/>
  <c r="V58" i="43"/>
  <c r="V57" i="43"/>
  <c r="V56" i="43"/>
  <c r="V54" i="43"/>
  <c r="V53" i="43"/>
  <c r="V52" i="43"/>
  <c r="V51" i="43"/>
  <c r="V50" i="43"/>
  <c r="V49" i="43"/>
  <c r="V48" i="43"/>
  <c r="V47" i="43"/>
  <c r="V46" i="43"/>
  <c r="V45" i="43"/>
  <c r="V44" i="43"/>
  <c r="V43" i="43"/>
  <c r="V42" i="43"/>
  <c r="V41" i="43"/>
  <c r="V40" i="43"/>
  <c r="V39" i="43"/>
  <c r="V37" i="43"/>
  <c r="V36" i="43"/>
  <c r="V35" i="43"/>
  <c r="V34" i="43"/>
  <c r="V33" i="43"/>
  <c r="V32" i="43"/>
  <c r="V31" i="43"/>
  <c r="V30" i="43"/>
  <c r="V29" i="43"/>
  <c r="V28" i="43"/>
  <c r="V27" i="43"/>
  <c r="V26" i="43"/>
  <c r="V25" i="43"/>
  <c r="V24" i="43"/>
  <c r="V23" i="43"/>
  <c r="V22" i="43"/>
  <c r="V20" i="43"/>
  <c r="V19" i="43"/>
  <c r="V18" i="43"/>
  <c r="V17" i="43"/>
  <c r="V16" i="43"/>
  <c r="V15" i="43"/>
  <c r="V14" i="43"/>
  <c r="V13" i="43"/>
  <c r="V12" i="43"/>
  <c r="V11" i="43"/>
  <c r="V10" i="43"/>
  <c r="V9" i="43"/>
  <c r="V8" i="43"/>
  <c r="V7" i="43"/>
  <c r="V6" i="43"/>
  <c r="V5" i="43"/>
  <c r="L139" i="43"/>
  <c r="L138" i="43"/>
  <c r="L137" i="43"/>
  <c r="L136" i="43"/>
  <c r="L135" i="43"/>
  <c r="L134" i="43"/>
  <c r="L133" i="43"/>
  <c r="L132" i="43"/>
  <c r="L131" i="43"/>
  <c r="L130" i="43"/>
  <c r="L129" i="43"/>
  <c r="L128" i="43"/>
  <c r="L127" i="43"/>
  <c r="L126" i="43"/>
  <c r="L125" i="43"/>
  <c r="L124" i="43"/>
  <c r="L122" i="43"/>
  <c r="L121" i="43"/>
  <c r="L120" i="43"/>
  <c r="L119" i="43"/>
  <c r="L118" i="43"/>
  <c r="L117" i="43"/>
  <c r="L116" i="43"/>
  <c r="L115" i="43"/>
  <c r="L114" i="43"/>
  <c r="L113" i="43"/>
  <c r="L112" i="43"/>
  <c r="L111" i="43"/>
  <c r="L110" i="43"/>
  <c r="L109" i="43"/>
  <c r="L108" i="43"/>
  <c r="L107" i="43"/>
  <c r="L105" i="43"/>
  <c r="L104" i="43"/>
  <c r="L103" i="43"/>
  <c r="L102" i="43"/>
  <c r="L101" i="43"/>
  <c r="L100" i="43"/>
  <c r="L99" i="43"/>
  <c r="L98" i="43"/>
  <c r="L97" i="43"/>
  <c r="L96" i="43"/>
  <c r="L95" i="43"/>
  <c r="L94" i="43"/>
  <c r="L93" i="43"/>
  <c r="L92" i="43"/>
  <c r="L91" i="43"/>
  <c r="L90" i="43"/>
  <c r="L88" i="43"/>
  <c r="L87" i="43"/>
  <c r="L86" i="43"/>
  <c r="L85" i="43"/>
  <c r="L84" i="43"/>
  <c r="L83" i="43"/>
  <c r="L82" i="43"/>
  <c r="L81" i="43"/>
  <c r="L80" i="43"/>
  <c r="L79" i="43"/>
  <c r="L78" i="43"/>
  <c r="L77" i="43"/>
  <c r="L76" i="43"/>
  <c r="L75" i="43"/>
  <c r="L74" i="43"/>
  <c r="L73" i="43"/>
  <c r="L71" i="43"/>
  <c r="L70" i="43"/>
  <c r="L69" i="43"/>
  <c r="L68" i="43"/>
  <c r="L67" i="43"/>
  <c r="L66" i="43"/>
  <c r="L65" i="43"/>
  <c r="L64" i="43"/>
  <c r="L63" i="43"/>
  <c r="L62" i="43"/>
  <c r="L61" i="43"/>
  <c r="L60" i="43"/>
  <c r="L59" i="43"/>
  <c r="L58" i="43"/>
  <c r="L57" i="43"/>
  <c r="L56" i="43"/>
  <c r="L54" i="43"/>
  <c r="L53" i="43"/>
  <c r="L52" i="43"/>
  <c r="L51" i="43"/>
  <c r="L50" i="43"/>
  <c r="L49" i="43"/>
  <c r="L48" i="43"/>
  <c r="L47" i="43"/>
  <c r="L46" i="43"/>
  <c r="L45" i="43"/>
  <c r="L44" i="43"/>
  <c r="L43" i="43"/>
  <c r="L42" i="43"/>
  <c r="L41" i="43"/>
  <c r="L40" i="43"/>
  <c r="L39" i="43"/>
  <c r="L37" i="43"/>
  <c r="L36" i="43"/>
  <c r="L35" i="43"/>
  <c r="L34" i="43"/>
  <c r="L33" i="43"/>
  <c r="L32" i="43"/>
  <c r="L31" i="43"/>
  <c r="L30" i="43"/>
  <c r="L29" i="43"/>
  <c r="L28" i="43"/>
  <c r="L27" i="43"/>
  <c r="L26" i="43"/>
  <c r="L25" i="43"/>
  <c r="L24" i="43"/>
  <c r="L23" i="43"/>
  <c r="L22" i="43"/>
  <c r="L20" i="43"/>
  <c r="L19" i="43"/>
  <c r="L18" i="43"/>
  <c r="L17" i="43"/>
  <c r="L16" i="43"/>
  <c r="L15" i="43"/>
  <c r="L14" i="43"/>
  <c r="L13" i="43"/>
  <c r="L12" i="43"/>
  <c r="L11" i="43"/>
  <c r="L10" i="43"/>
  <c r="L9" i="43"/>
  <c r="L8" i="43"/>
  <c r="L7" i="43"/>
  <c r="L6" i="43"/>
  <c r="L5" i="43"/>
  <c r="M12" i="43"/>
  <c r="BU157" i="43" l="1"/>
  <c r="BU156" i="43"/>
  <c r="BU155" i="43"/>
  <c r="BU154" i="43"/>
  <c r="BU153" i="43"/>
  <c r="BU152" i="43"/>
  <c r="BU151" i="43"/>
  <c r="BU150" i="43"/>
  <c r="BU149" i="43"/>
  <c r="BU148" i="43"/>
  <c r="BU147" i="43"/>
  <c r="BU146" i="43"/>
  <c r="BU145" i="43"/>
  <c r="BU144" i="43"/>
  <c r="BU143" i="43"/>
  <c r="BU142" i="43"/>
  <c r="BU141" i="43"/>
  <c r="BU140" i="43"/>
  <c r="BU139" i="43"/>
  <c r="BU138" i="43"/>
  <c r="BU137" i="43"/>
  <c r="BU136" i="43"/>
  <c r="BU135" i="43"/>
  <c r="BU134" i="43"/>
  <c r="BU133" i="43"/>
  <c r="BU132" i="43"/>
  <c r="BU131" i="43"/>
  <c r="BU130" i="43"/>
  <c r="BU129" i="43"/>
  <c r="BU128" i="43"/>
  <c r="BU127" i="43"/>
  <c r="BU126" i="43"/>
  <c r="BU125" i="43"/>
  <c r="BU124" i="43"/>
  <c r="BU123" i="43"/>
  <c r="BU122" i="43"/>
  <c r="BU121" i="43"/>
  <c r="BU120" i="43"/>
  <c r="BU119" i="43"/>
  <c r="BU118" i="43"/>
  <c r="BU117" i="43"/>
  <c r="BU116" i="43"/>
  <c r="BU115" i="43"/>
  <c r="BU114" i="43"/>
  <c r="BU113" i="43"/>
  <c r="BU112" i="43"/>
  <c r="BU111" i="43"/>
  <c r="BU110" i="43"/>
  <c r="BU109" i="43"/>
  <c r="BU108" i="43"/>
  <c r="BU107" i="43"/>
  <c r="BU106" i="43"/>
  <c r="BU105" i="43"/>
  <c r="BU104" i="43"/>
  <c r="BU103" i="43"/>
  <c r="BU102" i="43"/>
  <c r="BU101" i="43"/>
  <c r="BU100" i="43"/>
  <c r="BU99" i="43"/>
  <c r="BU98" i="43"/>
  <c r="BU97" i="43"/>
  <c r="BU96" i="43"/>
  <c r="BU95" i="43"/>
  <c r="BU94" i="43"/>
  <c r="BU93" i="43"/>
  <c r="BU92" i="43"/>
  <c r="BU91" i="43"/>
  <c r="BU90" i="43"/>
  <c r="BU89" i="43"/>
  <c r="BU88" i="43"/>
  <c r="BU87" i="43"/>
  <c r="BU86" i="43"/>
  <c r="BU85" i="43"/>
  <c r="BU84" i="43"/>
  <c r="BU83" i="43"/>
  <c r="BU82" i="43"/>
  <c r="BU81" i="43"/>
  <c r="BU80" i="43"/>
  <c r="BU79" i="43"/>
  <c r="BU78" i="43"/>
  <c r="BU77" i="43"/>
  <c r="BU76" i="43"/>
  <c r="BU75" i="43"/>
  <c r="BU74" i="43"/>
  <c r="BU73" i="43"/>
  <c r="BU72" i="43"/>
  <c r="BU71" i="43"/>
  <c r="BU70" i="43"/>
  <c r="BU69" i="43"/>
  <c r="BU68" i="43"/>
  <c r="BU67" i="43"/>
  <c r="BU66" i="43"/>
  <c r="BU65" i="43"/>
  <c r="BU64" i="43"/>
  <c r="BU63" i="43"/>
  <c r="BU62" i="43"/>
  <c r="BU61" i="43"/>
  <c r="BU60" i="43"/>
  <c r="BU59" i="43"/>
  <c r="BU58" i="43"/>
  <c r="BU57" i="43"/>
  <c r="BU56" i="43"/>
  <c r="BU55" i="43"/>
  <c r="BU54" i="43"/>
  <c r="BU53" i="43"/>
  <c r="BU52" i="43"/>
  <c r="BU51" i="43"/>
  <c r="BU50" i="43"/>
  <c r="BU49" i="43"/>
  <c r="BU48" i="43"/>
  <c r="BU47" i="43"/>
  <c r="BU46" i="43"/>
  <c r="BU45" i="43"/>
  <c r="BU44" i="43"/>
  <c r="BU43" i="43"/>
  <c r="BU42" i="43"/>
  <c r="BU41" i="43"/>
  <c r="BU40" i="43"/>
  <c r="BU39" i="43"/>
  <c r="BU38" i="43"/>
  <c r="BU37" i="43"/>
  <c r="BU36" i="43"/>
  <c r="BU35" i="43"/>
  <c r="BU34" i="43"/>
  <c r="BU33" i="43"/>
  <c r="BU32" i="43"/>
  <c r="BU31" i="43"/>
  <c r="BU30" i="43"/>
  <c r="BU29" i="43"/>
  <c r="BU28" i="43"/>
  <c r="BU27" i="43"/>
  <c r="BU26" i="43"/>
  <c r="BU25" i="43"/>
  <c r="BU24" i="43"/>
  <c r="BU23" i="43"/>
  <c r="BU22" i="43"/>
  <c r="BU21" i="43"/>
  <c r="BU20" i="43"/>
  <c r="BU19" i="43"/>
  <c r="BU18" i="43"/>
  <c r="BU17" i="43"/>
  <c r="BU16" i="43"/>
  <c r="BU15" i="43"/>
  <c r="BU14" i="43"/>
  <c r="BU13" i="43"/>
  <c r="BU12" i="43"/>
  <c r="BU11" i="43"/>
  <c r="BU10" i="43"/>
  <c r="BU9" i="43"/>
  <c r="BU8" i="43"/>
  <c r="BU7" i="43"/>
  <c r="BU6" i="43"/>
  <c r="BU5" i="43"/>
  <c r="BK157" i="43"/>
  <c r="BK156" i="43"/>
  <c r="BK155" i="43"/>
  <c r="BK154" i="43"/>
  <c r="BK153" i="43"/>
  <c r="BK152" i="43"/>
  <c r="BK151" i="43"/>
  <c r="BK150" i="43"/>
  <c r="BK149" i="43"/>
  <c r="BK148" i="43"/>
  <c r="BK147" i="43"/>
  <c r="BK146" i="43"/>
  <c r="BK145" i="43"/>
  <c r="BK144" i="43"/>
  <c r="BK143" i="43"/>
  <c r="BK142" i="43"/>
  <c r="BK141" i="43"/>
  <c r="BK140" i="43"/>
  <c r="BK139" i="43"/>
  <c r="BK138" i="43"/>
  <c r="BK137" i="43"/>
  <c r="BK136" i="43"/>
  <c r="BK135" i="43"/>
  <c r="BK134" i="43"/>
  <c r="BK133" i="43"/>
  <c r="BK132" i="43"/>
  <c r="BK131" i="43"/>
  <c r="BK130" i="43"/>
  <c r="BK129" i="43"/>
  <c r="BK128" i="43"/>
  <c r="BK127" i="43"/>
  <c r="BK126" i="43"/>
  <c r="BK125" i="43"/>
  <c r="BK124" i="43"/>
  <c r="BK123" i="43"/>
  <c r="BK122" i="43"/>
  <c r="BK121" i="43"/>
  <c r="BK120" i="43"/>
  <c r="BK119" i="43"/>
  <c r="BK118" i="43"/>
  <c r="BK117" i="43"/>
  <c r="BK116" i="43"/>
  <c r="BK115" i="43"/>
  <c r="BK114" i="43"/>
  <c r="BK113" i="43"/>
  <c r="BK112" i="43"/>
  <c r="BK111" i="43"/>
  <c r="BK110" i="43"/>
  <c r="BK109" i="43"/>
  <c r="BK108" i="43"/>
  <c r="BK107" i="43"/>
  <c r="BK106" i="43"/>
  <c r="BK105" i="43"/>
  <c r="BK104" i="43"/>
  <c r="BK103" i="43"/>
  <c r="BK102" i="43"/>
  <c r="BK101" i="43"/>
  <c r="BK100" i="43"/>
  <c r="BK99" i="43"/>
  <c r="BK98" i="43"/>
  <c r="BK97" i="43"/>
  <c r="BK96" i="43"/>
  <c r="BK95" i="43"/>
  <c r="BK94" i="43"/>
  <c r="BK93" i="43"/>
  <c r="BK92" i="43"/>
  <c r="BK91" i="43"/>
  <c r="BK90" i="43"/>
  <c r="BK89" i="43"/>
  <c r="BK88" i="43"/>
  <c r="BK87" i="43"/>
  <c r="BK86" i="43"/>
  <c r="BK85" i="43"/>
  <c r="BK84" i="43"/>
  <c r="BK83" i="43"/>
  <c r="BK82" i="43"/>
  <c r="BK81" i="43"/>
  <c r="BK80" i="43"/>
  <c r="BK79" i="43"/>
  <c r="BK78" i="43"/>
  <c r="BK77" i="43"/>
  <c r="BK76" i="43"/>
  <c r="BK75" i="43"/>
  <c r="BK74" i="43"/>
  <c r="BK73" i="43"/>
  <c r="BK72" i="43"/>
  <c r="BK71" i="43"/>
  <c r="BK70" i="43"/>
  <c r="BK69" i="43"/>
  <c r="BK68" i="43"/>
  <c r="BK67" i="43"/>
  <c r="BK66" i="43"/>
  <c r="BK65" i="43"/>
  <c r="BK64" i="43"/>
  <c r="BK63" i="43"/>
  <c r="BK62" i="43"/>
  <c r="BK61" i="43"/>
  <c r="BK60" i="43"/>
  <c r="BK59" i="43"/>
  <c r="BK58" i="43"/>
  <c r="BK57" i="43"/>
  <c r="BK56" i="43"/>
  <c r="BK55" i="43"/>
  <c r="BK54" i="43"/>
  <c r="BK53" i="43"/>
  <c r="BK52" i="43"/>
  <c r="BK51" i="43"/>
  <c r="BK50" i="43"/>
  <c r="BK49" i="43"/>
  <c r="BK48" i="43"/>
  <c r="BK47" i="43"/>
  <c r="BK46" i="43"/>
  <c r="BK45" i="43"/>
  <c r="BK44" i="43"/>
  <c r="BK43" i="43"/>
  <c r="BK42" i="43"/>
  <c r="BK41" i="43"/>
  <c r="BK40" i="43"/>
  <c r="BK39" i="43"/>
  <c r="BK38" i="43"/>
  <c r="BK37" i="43"/>
  <c r="BK36" i="43"/>
  <c r="BK35" i="43"/>
  <c r="BK34" i="43"/>
  <c r="BK33" i="43"/>
  <c r="BK32" i="43"/>
  <c r="BK31" i="43"/>
  <c r="BK30" i="43"/>
  <c r="BK29" i="43"/>
  <c r="BK28" i="43"/>
  <c r="BK27" i="43"/>
  <c r="BK26" i="43"/>
  <c r="BK25" i="43"/>
  <c r="BK24" i="43"/>
  <c r="BK23" i="43"/>
  <c r="BK22" i="43"/>
  <c r="BK21" i="43"/>
  <c r="BK20" i="43"/>
  <c r="BK19" i="43"/>
  <c r="BK18" i="43"/>
  <c r="BK17" i="43"/>
  <c r="BK16" i="43"/>
  <c r="BK15" i="43"/>
  <c r="BK14" i="43"/>
  <c r="BK13" i="43"/>
  <c r="BK12" i="43"/>
  <c r="BK11" i="43"/>
  <c r="BK10" i="43"/>
  <c r="BK9" i="43"/>
  <c r="BK8" i="43"/>
  <c r="BK7" i="43"/>
  <c r="BK6" i="43"/>
  <c r="BK5" i="43"/>
  <c r="BA157" i="43"/>
  <c r="BA156" i="43"/>
  <c r="BA155" i="43"/>
  <c r="BA154" i="43"/>
  <c r="BA153" i="43"/>
  <c r="BA152" i="43"/>
  <c r="BA151" i="43"/>
  <c r="BA150" i="43"/>
  <c r="BA149" i="43"/>
  <c r="BA148" i="43"/>
  <c r="BA147" i="43"/>
  <c r="BA146" i="43"/>
  <c r="BA145" i="43"/>
  <c r="BA144" i="43"/>
  <c r="BA143" i="43"/>
  <c r="BA142" i="43"/>
  <c r="BA141" i="43"/>
  <c r="BA140" i="43"/>
  <c r="BA139" i="43"/>
  <c r="BA138" i="43"/>
  <c r="BA137" i="43"/>
  <c r="BA136" i="43"/>
  <c r="BA135" i="43"/>
  <c r="BA134" i="43"/>
  <c r="BA133" i="43"/>
  <c r="BA132" i="43"/>
  <c r="BA131" i="43"/>
  <c r="BA130" i="43"/>
  <c r="BA129" i="43"/>
  <c r="BA128" i="43"/>
  <c r="BA127" i="43"/>
  <c r="BA126" i="43"/>
  <c r="BA125" i="43"/>
  <c r="BA124" i="43"/>
  <c r="BA123" i="43"/>
  <c r="BA122" i="43"/>
  <c r="BA121" i="43"/>
  <c r="BA120" i="43"/>
  <c r="BA119" i="43"/>
  <c r="BA118" i="43"/>
  <c r="BA117" i="43"/>
  <c r="BA116" i="43"/>
  <c r="BA115" i="43"/>
  <c r="BA114" i="43"/>
  <c r="BA113" i="43"/>
  <c r="BA112" i="43"/>
  <c r="BA111" i="43"/>
  <c r="BA110" i="43"/>
  <c r="BA109" i="43"/>
  <c r="BA108" i="43"/>
  <c r="BA107" i="43"/>
  <c r="BA106" i="43"/>
  <c r="BA105" i="43"/>
  <c r="BA104" i="43"/>
  <c r="BA103" i="43"/>
  <c r="BA102" i="43"/>
  <c r="BA101" i="43"/>
  <c r="BA100" i="43"/>
  <c r="BA99" i="43"/>
  <c r="BA98" i="43"/>
  <c r="BA97" i="43"/>
  <c r="BA96" i="43"/>
  <c r="BA95" i="43"/>
  <c r="BA94" i="43"/>
  <c r="BA93" i="43"/>
  <c r="BA92" i="43"/>
  <c r="BA91" i="43"/>
  <c r="BA90" i="43"/>
  <c r="BA89" i="43"/>
  <c r="BA88" i="43"/>
  <c r="BA87" i="43"/>
  <c r="BA86" i="43"/>
  <c r="BA85" i="43"/>
  <c r="BA84" i="43"/>
  <c r="BA83" i="43"/>
  <c r="BA82" i="43"/>
  <c r="BA81" i="43"/>
  <c r="BA80" i="43"/>
  <c r="BA79" i="43"/>
  <c r="BA78" i="43"/>
  <c r="BA77" i="43"/>
  <c r="BA76" i="43"/>
  <c r="BA75" i="43"/>
  <c r="BA74" i="43"/>
  <c r="BA73" i="43"/>
  <c r="BA72" i="43"/>
  <c r="BA71" i="43"/>
  <c r="BA70" i="43"/>
  <c r="BA69" i="43"/>
  <c r="BA68" i="43"/>
  <c r="BA67" i="43"/>
  <c r="BA66" i="43"/>
  <c r="BA65" i="43"/>
  <c r="BA64" i="43"/>
  <c r="BA63" i="43"/>
  <c r="BA62" i="43"/>
  <c r="BA61" i="43"/>
  <c r="BA60" i="43"/>
  <c r="BA59" i="43"/>
  <c r="BA58" i="43"/>
  <c r="BA57" i="43"/>
  <c r="BA56" i="43"/>
  <c r="BA55" i="43"/>
  <c r="BA54" i="43"/>
  <c r="BA53" i="43"/>
  <c r="BA52" i="43"/>
  <c r="BA51" i="43"/>
  <c r="BA50" i="43"/>
  <c r="BA49" i="43"/>
  <c r="BA48" i="43"/>
  <c r="BA47" i="43"/>
  <c r="BA46" i="43"/>
  <c r="BA45" i="43"/>
  <c r="BA44" i="43"/>
  <c r="BA43" i="43"/>
  <c r="BA42" i="43"/>
  <c r="BA41" i="43"/>
  <c r="BA40" i="43"/>
  <c r="BA39" i="43"/>
  <c r="BA38" i="43"/>
  <c r="BA37" i="43"/>
  <c r="BA36" i="43"/>
  <c r="BA35" i="43"/>
  <c r="BA34" i="43"/>
  <c r="BA33" i="43"/>
  <c r="BA32" i="43"/>
  <c r="BA31" i="43"/>
  <c r="BA30" i="43"/>
  <c r="BA29" i="43"/>
  <c r="BA28" i="43"/>
  <c r="BA27" i="43"/>
  <c r="BA26" i="43"/>
  <c r="BA25" i="43"/>
  <c r="BA24" i="43"/>
  <c r="BA23" i="43"/>
  <c r="BA22" i="43"/>
  <c r="BA21" i="43"/>
  <c r="BA20" i="43"/>
  <c r="BA19" i="43"/>
  <c r="BA18" i="43"/>
  <c r="BA17" i="43"/>
  <c r="BA16" i="43"/>
  <c r="BA15" i="43"/>
  <c r="BA14" i="43"/>
  <c r="BA13" i="43"/>
  <c r="BA12" i="43"/>
  <c r="BA11" i="43"/>
  <c r="BA10" i="43"/>
  <c r="BA9" i="43"/>
  <c r="BA8" i="43"/>
  <c r="BA7" i="43"/>
  <c r="BA6" i="43"/>
  <c r="BA5" i="43"/>
  <c r="AQ157" i="43"/>
  <c r="AQ156" i="43"/>
  <c r="AQ155" i="43"/>
  <c r="AQ154" i="43"/>
  <c r="AQ153" i="43"/>
  <c r="AQ152" i="43"/>
  <c r="AQ151" i="43"/>
  <c r="AQ150" i="43"/>
  <c r="AQ149" i="43"/>
  <c r="AQ148" i="43"/>
  <c r="AQ147" i="43"/>
  <c r="AQ146" i="43"/>
  <c r="AQ145" i="43"/>
  <c r="AQ144" i="43"/>
  <c r="AQ143" i="43"/>
  <c r="AQ142" i="43"/>
  <c r="AQ141" i="43"/>
  <c r="AQ140" i="43"/>
  <c r="AQ139" i="43"/>
  <c r="AQ138" i="43"/>
  <c r="AQ137" i="43"/>
  <c r="AQ136" i="43"/>
  <c r="AQ135" i="43"/>
  <c r="AQ134" i="43"/>
  <c r="AQ133" i="43"/>
  <c r="AQ132" i="43"/>
  <c r="AQ131" i="43"/>
  <c r="AQ130" i="43"/>
  <c r="AQ129" i="43"/>
  <c r="AQ128" i="43"/>
  <c r="AQ127" i="43"/>
  <c r="AQ126" i="43"/>
  <c r="AQ125" i="43"/>
  <c r="AQ124" i="43"/>
  <c r="AQ123" i="43"/>
  <c r="AQ122" i="43"/>
  <c r="AQ121" i="43"/>
  <c r="AQ120" i="43"/>
  <c r="AQ119" i="43"/>
  <c r="AQ118" i="43"/>
  <c r="AQ117" i="43"/>
  <c r="AQ116" i="43"/>
  <c r="AQ115" i="43"/>
  <c r="AQ114" i="43"/>
  <c r="AQ113" i="43"/>
  <c r="AQ112" i="43"/>
  <c r="AQ111" i="43"/>
  <c r="AQ110" i="43"/>
  <c r="AQ109" i="43"/>
  <c r="AQ108" i="43"/>
  <c r="AQ107" i="43"/>
  <c r="AQ106" i="43"/>
  <c r="AQ105" i="43"/>
  <c r="AQ104" i="43"/>
  <c r="AQ103" i="43"/>
  <c r="AQ102" i="43"/>
  <c r="AQ101" i="43"/>
  <c r="AQ100" i="43"/>
  <c r="AQ99" i="43"/>
  <c r="AQ98" i="43"/>
  <c r="AQ97" i="43"/>
  <c r="AQ96" i="43"/>
  <c r="AQ95" i="43"/>
  <c r="AQ94" i="43"/>
  <c r="AQ93" i="43"/>
  <c r="AQ92" i="43"/>
  <c r="AQ91" i="43"/>
  <c r="AQ90" i="43"/>
  <c r="AQ89" i="43"/>
  <c r="AQ88" i="43"/>
  <c r="AQ87" i="43"/>
  <c r="AQ86" i="43"/>
  <c r="AQ85" i="43"/>
  <c r="AQ84" i="43"/>
  <c r="AQ83" i="43"/>
  <c r="AQ82" i="43"/>
  <c r="AQ81" i="43"/>
  <c r="AQ80" i="43"/>
  <c r="AQ79" i="43"/>
  <c r="AQ78" i="43"/>
  <c r="AQ77" i="43"/>
  <c r="AQ76" i="43"/>
  <c r="AQ75" i="43"/>
  <c r="AQ74" i="43"/>
  <c r="AQ73" i="43"/>
  <c r="AQ72" i="43"/>
  <c r="AQ71" i="43"/>
  <c r="AQ70" i="43"/>
  <c r="AQ69" i="43"/>
  <c r="AQ68" i="43"/>
  <c r="AQ67" i="43"/>
  <c r="AQ66" i="43"/>
  <c r="AQ65" i="43"/>
  <c r="AQ64" i="43"/>
  <c r="AQ63" i="43"/>
  <c r="AQ62" i="43"/>
  <c r="AQ61" i="43"/>
  <c r="AQ60" i="43"/>
  <c r="AQ59" i="43"/>
  <c r="AQ58" i="43"/>
  <c r="AQ57" i="43"/>
  <c r="AQ56" i="43"/>
  <c r="AQ55" i="43"/>
  <c r="AQ54" i="43"/>
  <c r="AQ53" i="43"/>
  <c r="AQ52" i="43"/>
  <c r="AQ51" i="43"/>
  <c r="AQ50" i="43"/>
  <c r="AQ49" i="43"/>
  <c r="AQ48" i="43"/>
  <c r="AQ47" i="43"/>
  <c r="AQ46" i="43"/>
  <c r="AQ45" i="43"/>
  <c r="AQ44" i="43"/>
  <c r="AQ43" i="43"/>
  <c r="AQ42" i="43"/>
  <c r="AQ41" i="43"/>
  <c r="AQ40" i="43"/>
  <c r="AQ39" i="43"/>
  <c r="AQ38" i="43"/>
  <c r="AQ37" i="43"/>
  <c r="AQ36" i="43"/>
  <c r="AQ35" i="43"/>
  <c r="AQ34" i="43"/>
  <c r="AQ33" i="43"/>
  <c r="AQ32" i="43"/>
  <c r="AQ31" i="43"/>
  <c r="AQ30" i="43"/>
  <c r="AQ29" i="43"/>
  <c r="AQ28" i="43"/>
  <c r="AQ27" i="43"/>
  <c r="AQ26" i="43"/>
  <c r="AQ25" i="43"/>
  <c r="AQ24" i="43"/>
  <c r="AQ23" i="43"/>
  <c r="AQ22" i="43"/>
  <c r="AQ21" i="43"/>
  <c r="AQ20" i="43"/>
  <c r="AQ19" i="43"/>
  <c r="AQ18" i="43"/>
  <c r="AQ17" i="43"/>
  <c r="AQ16" i="43"/>
  <c r="AQ15" i="43"/>
  <c r="AQ14" i="43"/>
  <c r="AQ13" i="43"/>
  <c r="AQ12" i="43"/>
  <c r="AQ11" i="43"/>
  <c r="AQ10" i="43"/>
  <c r="AQ9" i="43"/>
  <c r="AQ8" i="43"/>
  <c r="AQ7" i="43"/>
  <c r="AQ6" i="43"/>
  <c r="AQ5" i="43"/>
  <c r="AG157" i="43"/>
  <c r="AG156" i="43"/>
  <c r="AG155" i="43"/>
  <c r="AG154" i="43"/>
  <c r="AG153" i="43"/>
  <c r="AG152" i="43"/>
  <c r="AG151" i="43"/>
  <c r="AG150" i="43"/>
  <c r="AG149" i="43"/>
  <c r="AG148" i="43"/>
  <c r="AG147" i="43"/>
  <c r="AG146" i="43"/>
  <c r="AG145" i="43"/>
  <c r="AG144" i="43"/>
  <c r="AG143" i="43"/>
  <c r="AG142" i="43"/>
  <c r="AG141" i="43"/>
  <c r="AG140" i="43"/>
  <c r="AG139" i="43"/>
  <c r="AG138" i="43"/>
  <c r="AG137" i="43"/>
  <c r="AG136" i="43"/>
  <c r="AG135" i="43"/>
  <c r="AG134" i="43"/>
  <c r="AG133" i="43"/>
  <c r="AG132" i="43"/>
  <c r="AG131" i="43"/>
  <c r="AG130" i="43"/>
  <c r="AG129" i="43"/>
  <c r="AG128" i="43"/>
  <c r="AG127" i="43"/>
  <c r="AG126" i="43"/>
  <c r="AG125" i="43"/>
  <c r="AG124" i="43"/>
  <c r="AG123" i="43"/>
  <c r="AG122" i="43"/>
  <c r="AG121" i="43"/>
  <c r="AG120" i="43"/>
  <c r="AG119" i="43"/>
  <c r="AG118" i="43"/>
  <c r="AG117" i="43"/>
  <c r="AG116" i="43"/>
  <c r="AG115" i="43"/>
  <c r="AG114" i="43"/>
  <c r="AG113" i="43"/>
  <c r="AG112" i="43"/>
  <c r="AG111" i="43"/>
  <c r="AG110" i="43"/>
  <c r="AG109" i="43"/>
  <c r="AG108" i="43"/>
  <c r="AG107" i="43"/>
  <c r="AG106" i="43"/>
  <c r="AG105" i="43"/>
  <c r="AG104" i="43"/>
  <c r="AG103" i="43"/>
  <c r="AG102" i="43"/>
  <c r="AG101" i="43"/>
  <c r="AG100" i="43"/>
  <c r="AG99" i="43"/>
  <c r="AG98" i="43"/>
  <c r="AG97" i="43"/>
  <c r="AG96" i="43"/>
  <c r="AG95" i="43"/>
  <c r="AG94" i="43"/>
  <c r="AG93" i="43"/>
  <c r="AG92" i="43"/>
  <c r="AG91" i="43"/>
  <c r="AG90" i="43"/>
  <c r="AG89" i="43"/>
  <c r="AG88" i="43"/>
  <c r="AG87" i="43"/>
  <c r="AG86" i="43"/>
  <c r="AG85" i="43"/>
  <c r="AG84" i="43"/>
  <c r="AG83" i="43"/>
  <c r="AG82" i="43"/>
  <c r="AG81" i="43"/>
  <c r="AG80" i="43"/>
  <c r="AG79" i="43"/>
  <c r="AG78" i="43"/>
  <c r="AG77" i="43"/>
  <c r="AG76" i="43"/>
  <c r="AG75" i="43"/>
  <c r="AG74" i="43"/>
  <c r="AG73" i="43"/>
  <c r="AG72" i="43"/>
  <c r="AG71" i="43"/>
  <c r="AG70" i="43"/>
  <c r="AG69" i="43"/>
  <c r="AG68" i="43"/>
  <c r="AG67" i="43"/>
  <c r="AG66" i="43"/>
  <c r="AG65" i="43"/>
  <c r="AG64" i="43"/>
  <c r="AG63" i="43"/>
  <c r="AG62" i="43"/>
  <c r="AG61" i="43"/>
  <c r="AG60" i="43"/>
  <c r="AG59" i="43"/>
  <c r="AG58" i="43"/>
  <c r="AG57" i="43"/>
  <c r="AG56" i="43"/>
  <c r="AG55" i="43"/>
  <c r="AG54" i="43"/>
  <c r="AG53" i="43"/>
  <c r="AG52" i="43"/>
  <c r="AG51" i="43"/>
  <c r="AG50" i="43"/>
  <c r="AG49" i="43"/>
  <c r="AG48" i="43"/>
  <c r="AG47" i="43"/>
  <c r="AG46" i="43"/>
  <c r="AG45" i="43"/>
  <c r="AG44" i="43"/>
  <c r="AG43" i="43"/>
  <c r="AG42" i="43"/>
  <c r="AG41" i="43"/>
  <c r="AG40" i="43"/>
  <c r="AG39" i="43"/>
  <c r="AG38" i="43"/>
  <c r="AG37" i="43"/>
  <c r="AG36" i="43"/>
  <c r="AG35" i="43"/>
  <c r="AG34" i="43"/>
  <c r="AG33" i="43"/>
  <c r="AG32" i="43"/>
  <c r="AG31" i="43"/>
  <c r="AG30" i="43"/>
  <c r="AG29" i="43"/>
  <c r="AG28" i="43"/>
  <c r="AG27" i="43"/>
  <c r="AG26" i="43"/>
  <c r="AG25" i="43"/>
  <c r="AG24" i="43"/>
  <c r="AG23" i="43"/>
  <c r="AG22" i="43"/>
  <c r="AG21" i="43"/>
  <c r="AG20" i="43"/>
  <c r="AG19" i="43"/>
  <c r="AG18" i="43"/>
  <c r="AG17" i="43"/>
  <c r="AG16" i="43"/>
  <c r="AG15" i="43"/>
  <c r="AG14" i="43"/>
  <c r="AG13" i="43"/>
  <c r="AG12" i="43"/>
  <c r="AG11" i="43"/>
  <c r="AG10" i="43"/>
  <c r="AG9" i="43"/>
  <c r="AG8" i="43"/>
  <c r="AG7" i="43"/>
  <c r="AG6" i="43"/>
  <c r="AG5" i="43"/>
  <c r="W157" i="43"/>
  <c r="W156" i="43"/>
  <c r="W155" i="43"/>
  <c r="W154" i="43"/>
  <c r="W153" i="43"/>
  <c r="W152" i="43"/>
  <c r="W151" i="43"/>
  <c r="W150" i="43"/>
  <c r="W149" i="43"/>
  <c r="W148" i="43"/>
  <c r="W147" i="43"/>
  <c r="W146" i="43"/>
  <c r="W145" i="43"/>
  <c r="W144" i="43"/>
  <c r="W143" i="43"/>
  <c r="W142" i="43"/>
  <c r="W141" i="43"/>
  <c r="W140" i="43"/>
  <c r="W139" i="43"/>
  <c r="W138" i="43"/>
  <c r="W137" i="43"/>
  <c r="W136" i="43"/>
  <c r="W135" i="43"/>
  <c r="W134" i="43"/>
  <c r="W133" i="43"/>
  <c r="W132" i="43"/>
  <c r="W131" i="43"/>
  <c r="W130" i="43"/>
  <c r="W129" i="43"/>
  <c r="W128" i="43"/>
  <c r="W127" i="43"/>
  <c r="W126" i="43"/>
  <c r="W125" i="43"/>
  <c r="W124" i="43"/>
  <c r="W123" i="43"/>
  <c r="W122" i="43"/>
  <c r="W121" i="43"/>
  <c r="W120" i="43"/>
  <c r="W119" i="43"/>
  <c r="W118" i="43"/>
  <c r="W117" i="43"/>
  <c r="W116" i="43"/>
  <c r="W115" i="43"/>
  <c r="W114" i="43"/>
  <c r="W113" i="43"/>
  <c r="W112" i="43"/>
  <c r="W111" i="43"/>
  <c r="W110" i="43"/>
  <c r="W109" i="43"/>
  <c r="W108" i="43"/>
  <c r="W107" i="43"/>
  <c r="W106" i="43"/>
  <c r="W105" i="43"/>
  <c r="W104" i="43"/>
  <c r="W103" i="43"/>
  <c r="W102" i="43"/>
  <c r="W101" i="43"/>
  <c r="W100" i="43"/>
  <c r="W99" i="43"/>
  <c r="W98" i="43"/>
  <c r="W97" i="43"/>
  <c r="W96" i="43"/>
  <c r="W95" i="43"/>
  <c r="W94" i="43"/>
  <c r="W93" i="43"/>
  <c r="W92" i="43"/>
  <c r="W91" i="43"/>
  <c r="W90" i="43"/>
  <c r="W89" i="43"/>
  <c r="W88" i="43"/>
  <c r="W87" i="43"/>
  <c r="W86" i="43"/>
  <c r="W85" i="43"/>
  <c r="W84" i="43"/>
  <c r="W83" i="43"/>
  <c r="W82" i="43"/>
  <c r="W81" i="43"/>
  <c r="W80" i="43"/>
  <c r="W79" i="43"/>
  <c r="W78" i="43"/>
  <c r="W77" i="43"/>
  <c r="W76" i="43"/>
  <c r="W75" i="43"/>
  <c r="W74" i="43"/>
  <c r="W73" i="43"/>
  <c r="W72" i="43"/>
  <c r="W71" i="43"/>
  <c r="W70" i="43"/>
  <c r="W69" i="43"/>
  <c r="W68" i="43"/>
  <c r="W67" i="43"/>
  <c r="W66" i="43"/>
  <c r="W65" i="43"/>
  <c r="W64" i="43"/>
  <c r="W63" i="43"/>
  <c r="W62" i="43"/>
  <c r="W61" i="43"/>
  <c r="W60" i="43"/>
  <c r="W59" i="43"/>
  <c r="W58" i="43"/>
  <c r="W57" i="43"/>
  <c r="W56" i="43"/>
  <c r="W55" i="43"/>
  <c r="W54" i="43"/>
  <c r="W53" i="43"/>
  <c r="W52" i="43"/>
  <c r="W51" i="43"/>
  <c r="W50" i="43"/>
  <c r="W49" i="43"/>
  <c r="W48" i="43"/>
  <c r="W47" i="43"/>
  <c r="W46" i="43"/>
  <c r="W45" i="43"/>
  <c r="W44" i="43"/>
  <c r="W43" i="43"/>
  <c r="W42" i="43"/>
  <c r="W41" i="43"/>
  <c r="W40" i="43"/>
  <c r="W39" i="43"/>
  <c r="W38" i="43"/>
  <c r="W37" i="43"/>
  <c r="W36" i="43"/>
  <c r="W35" i="43"/>
  <c r="W34" i="43"/>
  <c r="W33" i="43"/>
  <c r="W32" i="43"/>
  <c r="W31" i="43"/>
  <c r="W30" i="43"/>
  <c r="W29" i="43"/>
  <c r="W28" i="43"/>
  <c r="W27" i="43"/>
  <c r="W26" i="43"/>
  <c r="W25" i="43"/>
  <c r="W24" i="43"/>
  <c r="W23" i="43"/>
  <c r="W22" i="43"/>
  <c r="W21" i="43"/>
  <c r="W20" i="43"/>
  <c r="W19" i="43"/>
  <c r="W18" i="43"/>
  <c r="W17" i="43"/>
  <c r="W16" i="43"/>
  <c r="W15" i="43"/>
  <c r="W14" i="43"/>
  <c r="W13" i="43"/>
  <c r="W12" i="43"/>
  <c r="W11" i="43"/>
  <c r="W10" i="43"/>
  <c r="W9" i="43"/>
  <c r="W8" i="43"/>
  <c r="W7" i="43"/>
  <c r="W6" i="43"/>
  <c r="W5" i="43"/>
  <c r="M157" i="43"/>
  <c r="M156" i="43"/>
  <c r="M155" i="43"/>
  <c r="M154" i="43"/>
  <c r="M153" i="43"/>
  <c r="M152" i="43"/>
  <c r="M151" i="43"/>
  <c r="M150" i="43"/>
  <c r="M149" i="43"/>
  <c r="M148" i="43"/>
  <c r="M147" i="43"/>
  <c r="M146" i="43"/>
  <c r="M145" i="43"/>
  <c r="M144" i="43"/>
  <c r="M143" i="43"/>
  <c r="M142" i="43"/>
  <c r="M141" i="43"/>
  <c r="M140" i="43"/>
  <c r="M139" i="43"/>
  <c r="M138" i="43"/>
  <c r="M137" i="43"/>
  <c r="M136" i="43"/>
  <c r="M135" i="43"/>
  <c r="M134" i="43"/>
  <c r="M133" i="43"/>
  <c r="M132" i="43"/>
  <c r="M131" i="43"/>
  <c r="M130" i="43"/>
  <c r="M129" i="43"/>
  <c r="M128" i="43"/>
  <c r="M127" i="43"/>
  <c r="M126" i="43"/>
  <c r="M125" i="43"/>
  <c r="M124" i="43"/>
  <c r="M123" i="43"/>
  <c r="M122" i="43"/>
  <c r="M121" i="43"/>
  <c r="M120" i="43"/>
  <c r="M119" i="43"/>
  <c r="M118" i="43"/>
  <c r="M117" i="43"/>
  <c r="M116" i="43"/>
  <c r="M115" i="43"/>
  <c r="M114" i="43"/>
  <c r="M113" i="43"/>
  <c r="M112" i="43"/>
  <c r="M111" i="43"/>
  <c r="M110" i="43"/>
  <c r="M109" i="43"/>
  <c r="M108" i="43"/>
  <c r="M107" i="43"/>
  <c r="M106" i="43"/>
  <c r="M105" i="43"/>
  <c r="M104" i="43"/>
  <c r="M103" i="43"/>
  <c r="M102" i="43"/>
  <c r="M101" i="43"/>
  <c r="M100" i="43"/>
  <c r="M99" i="43"/>
  <c r="M98" i="43"/>
  <c r="M97" i="43"/>
  <c r="M96" i="43"/>
  <c r="M95" i="43"/>
  <c r="M94" i="43"/>
  <c r="M93" i="43"/>
  <c r="M92" i="43"/>
  <c r="M91" i="43"/>
  <c r="M90" i="43"/>
  <c r="M89" i="43"/>
  <c r="M88" i="43"/>
  <c r="M87" i="43"/>
  <c r="M86" i="43"/>
  <c r="M85" i="43"/>
  <c r="M84" i="43"/>
  <c r="M83" i="43"/>
  <c r="M82" i="43"/>
  <c r="M81" i="43"/>
  <c r="M80" i="43"/>
  <c r="M79" i="43"/>
  <c r="M78" i="43"/>
  <c r="M77" i="43"/>
  <c r="M76" i="43"/>
  <c r="M75" i="43"/>
  <c r="M74" i="43"/>
  <c r="M73" i="43"/>
  <c r="M72" i="43"/>
  <c r="M71" i="43"/>
  <c r="M70" i="43"/>
  <c r="M69" i="43"/>
  <c r="M68" i="43"/>
  <c r="M67" i="43"/>
  <c r="M66" i="43"/>
  <c r="M65" i="43"/>
  <c r="M64" i="43"/>
  <c r="M63" i="43"/>
  <c r="M62" i="43"/>
  <c r="M61" i="43"/>
  <c r="M60" i="43"/>
  <c r="M59" i="43"/>
  <c r="M58" i="43"/>
  <c r="M57" i="43"/>
  <c r="M56" i="43"/>
  <c r="M55" i="43"/>
  <c r="M54" i="43"/>
  <c r="M53" i="43"/>
  <c r="M52" i="43"/>
  <c r="M51" i="43"/>
  <c r="M50" i="43"/>
  <c r="M49" i="43"/>
  <c r="M48" i="43"/>
  <c r="M47" i="43"/>
  <c r="M46" i="43"/>
  <c r="M45" i="43"/>
  <c r="M44" i="43"/>
  <c r="M43" i="43"/>
  <c r="M42" i="43"/>
  <c r="M41" i="43"/>
  <c r="M40" i="43"/>
  <c r="M39" i="43"/>
  <c r="M38" i="43"/>
  <c r="M37" i="43"/>
  <c r="M36" i="43"/>
  <c r="M35" i="43"/>
  <c r="M34" i="43"/>
  <c r="M33" i="43"/>
  <c r="M32" i="43"/>
  <c r="M31" i="43"/>
  <c r="M30" i="43"/>
  <c r="M29" i="43"/>
  <c r="M28" i="43"/>
  <c r="M27" i="43"/>
  <c r="M26" i="43"/>
  <c r="M25" i="43"/>
  <c r="M24" i="43"/>
  <c r="M23" i="43"/>
  <c r="M22" i="43"/>
  <c r="M21" i="43"/>
  <c r="M20" i="43"/>
  <c r="M19" i="43"/>
  <c r="M18" i="43"/>
  <c r="M17" i="43"/>
  <c r="M16" i="43"/>
  <c r="M15" i="43"/>
  <c r="M14" i="43"/>
  <c r="M13" i="43"/>
  <c r="M11" i="43"/>
  <c r="M10" i="43"/>
  <c r="M9" i="43"/>
  <c r="M8" i="43"/>
  <c r="M7" i="43"/>
  <c r="M6" i="43"/>
  <c r="M5" i="43"/>
  <c r="BU1262" i="72"/>
  <c r="BU1261" i="72"/>
  <c r="BU1260" i="72"/>
  <c r="BU1259" i="72"/>
  <c r="BU1258" i="72"/>
  <c r="BU1257" i="72"/>
  <c r="BU1256" i="72"/>
  <c r="BU1255" i="72"/>
  <c r="BU1254" i="72"/>
  <c r="BU1253" i="72"/>
  <c r="BU1252" i="72"/>
  <c r="BU1251" i="72"/>
  <c r="BU1250" i="72"/>
  <c r="BU1249" i="72"/>
  <c r="BU1248" i="72"/>
  <c r="BU1247" i="72"/>
  <c r="BU1246" i="72"/>
  <c r="BU1245" i="72"/>
  <c r="BU1244" i="72"/>
  <c r="BU1243" i="72"/>
  <c r="BU1242" i="72"/>
  <c r="BU1241" i="72"/>
  <c r="BU1240" i="72"/>
  <c r="BU1239" i="72"/>
  <c r="BU1238" i="72"/>
  <c r="BU1237" i="72"/>
  <c r="BU1236" i="72"/>
  <c r="BU1235" i="72"/>
  <c r="BU1234" i="72"/>
  <c r="BU1233" i="72"/>
  <c r="BU1232" i="72"/>
  <c r="BU1231" i="72"/>
  <c r="BU1230" i="72"/>
  <c r="BU1229" i="72"/>
  <c r="BU1228" i="72"/>
  <c r="BU1227" i="72"/>
  <c r="BU1226" i="72"/>
  <c r="BU1225" i="72"/>
  <c r="BU1224" i="72"/>
  <c r="BU1223" i="72"/>
  <c r="BU1222" i="72"/>
  <c r="BU1221" i="72"/>
  <c r="BU1220" i="72"/>
  <c r="BU1219" i="72"/>
  <c r="BU1218" i="72"/>
  <c r="BU1217" i="72"/>
  <c r="BU1216" i="72"/>
  <c r="BU1215" i="72"/>
  <c r="BU1214" i="72"/>
  <c r="BU1213" i="72"/>
  <c r="BU1212" i="72"/>
  <c r="BU1211" i="72"/>
  <c r="BU1210" i="72"/>
  <c r="BU1209" i="72"/>
  <c r="BU1208" i="72"/>
  <c r="BU1207" i="72"/>
  <c r="BU1206" i="72"/>
  <c r="BU1205" i="72"/>
  <c r="BU1204" i="72"/>
  <c r="BU1203" i="72"/>
  <c r="BU1202" i="72"/>
  <c r="BU1201" i="72"/>
  <c r="BU1200" i="72"/>
  <c r="BU1199" i="72"/>
  <c r="BU1198" i="72"/>
  <c r="BU1197" i="72"/>
  <c r="BU1196" i="72"/>
  <c r="BU1195" i="72"/>
  <c r="BU1194" i="72"/>
  <c r="BU1193" i="72"/>
  <c r="BU1192" i="72"/>
  <c r="BU1191" i="72"/>
  <c r="BU1190" i="72"/>
  <c r="BU1189" i="72"/>
  <c r="BU1188" i="72"/>
  <c r="BU1187" i="72"/>
  <c r="BU1186" i="72"/>
  <c r="BU1185" i="72"/>
  <c r="BU1184" i="72"/>
  <c r="BU1183" i="72"/>
  <c r="BU1182" i="72"/>
  <c r="BU1181" i="72"/>
  <c r="BU1180" i="72"/>
  <c r="BU1179" i="72"/>
  <c r="BU1178" i="72"/>
  <c r="BU1177" i="72"/>
  <c r="BU1176" i="72"/>
  <c r="BU1175" i="72"/>
  <c r="BU1174" i="72"/>
  <c r="BU1173" i="72"/>
  <c r="BU1172" i="72"/>
  <c r="BU1171" i="72"/>
  <c r="BU1170" i="72"/>
  <c r="BU1169" i="72"/>
  <c r="BU1168" i="72"/>
  <c r="BU1167" i="72"/>
  <c r="BU1166" i="72"/>
  <c r="BU1165" i="72"/>
  <c r="BU1164" i="72"/>
  <c r="BU1163" i="72"/>
  <c r="BU1162" i="72"/>
  <c r="BU1161" i="72"/>
  <c r="BU1160" i="72"/>
  <c r="BU1159" i="72"/>
  <c r="BU1158" i="72"/>
  <c r="BU1157" i="72"/>
  <c r="BU1156" i="72"/>
  <c r="BU1155" i="72"/>
  <c r="BU1154" i="72"/>
  <c r="BU1153" i="72"/>
  <c r="BU1152" i="72"/>
  <c r="BU1151" i="72"/>
  <c r="BU1150" i="72"/>
  <c r="BU1149" i="72"/>
  <c r="BU1148" i="72"/>
  <c r="BU1147" i="72"/>
  <c r="BU1146" i="72"/>
  <c r="BU1145" i="72"/>
  <c r="BU1144" i="72"/>
  <c r="BU1143" i="72"/>
  <c r="BU1142" i="72"/>
  <c r="BU1141" i="72"/>
  <c r="BU1140" i="72"/>
  <c r="BU1139" i="72"/>
  <c r="BU1138" i="72"/>
  <c r="BU1137" i="72"/>
  <c r="BU1136" i="72"/>
  <c r="BU1135" i="72"/>
  <c r="BU1134" i="72"/>
  <c r="BU1133" i="72"/>
  <c r="BU1132" i="72"/>
  <c r="BU1131" i="72"/>
  <c r="BU1130" i="72"/>
  <c r="BU1129" i="72"/>
  <c r="BU1128" i="72"/>
  <c r="BU1127" i="72"/>
  <c r="BU1126" i="72"/>
  <c r="BU1125" i="72"/>
  <c r="BU1124" i="72"/>
  <c r="BU1123" i="72"/>
  <c r="BU1122" i="72"/>
  <c r="BU1121" i="72"/>
  <c r="BU1120" i="72"/>
  <c r="BU1119" i="72"/>
  <c r="BU1118" i="72"/>
  <c r="BU1117" i="72"/>
  <c r="BU1116" i="72"/>
  <c r="BU1115" i="72"/>
  <c r="BU1114" i="72"/>
  <c r="BU1113" i="72"/>
  <c r="BU1112" i="72"/>
  <c r="BU1111" i="72"/>
  <c r="BU1110" i="72"/>
  <c r="BU1109" i="72"/>
  <c r="BU1108" i="72"/>
  <c r="BU1107" i="72"/>
  <c r="BU1106" i="72"/>
  <c r="BU1105" i="72"/>
  <c r="BU1104" i="72"/>
  <c r="BU1103" i="72"/>
  <c r="BU1102" i="72"/>
  <c r="BU1101" i="72"/>
  <c r="BU1100" i="72"/>
  <c r="BU1099" i="72"/>
  <c r="BU1098" i="72"/>
  <c r="BU1097" i="72"/>
  <c r="BU1096" i="72"/>
  <c r="BU1095" i="72"/>
  <c r="BU1094" i="72"/>
  <c r="BU1093" i="72"/>
  <c r="BU1092" i="72"/>
  <c r="BU1091" i="72"/>
  <c r="BU1090" i="72"/>
  <c r="BU1089" i="72"/>
  <c r="BU1088" i="72"/>
  <c r="BU1087" i="72"/>
  <c r="BU1086" i="72"/>
  <c r="BU1085" i="72"/>
  <c r="BU1084" i="72"/>
  <c r="BU1083" i="72"/>
  <c r="BU1082" i="72"/>
  <c r="BU1081" i="72"/>
  <c r="BU1080" i="72"/>
  <c r="BU1079" i="72"/>
  <c r="BU1078" i="72"/>
  <c r="BU1077" i="72"/>
  <c r="BU1076" i="72"/>
  <c r="BU1075" i="72"/>
  <c r="BU1074" i="72"/>
  <c r="BU1073" i="72"/>
  <c r="BU1072" i="72"/>
  <c r="BU1071" i="72"/>
  <c r="BU1070" i="72"/>
  <c r="BU1069" i="72"/>
  <c r="BU1068" i="72"/>
  <c r="BU1067" i="72"/>
  <c r="BU1066" i="72"/>
  <c r="BU1065" i="72"/>
  <c r="BU1064" i="72"/>
  <c r="BU1063" i="72"/>
  <c r="BU1062" i="72"/>
  <c r="BU1061" i="72"/>
  <c r="BU1060" i="72"/>
  <c r="BU1059" i="72"/>
  <c r="BU1058" i="72"/>
  <c r="BU1057" i="72"/>
  <c r="BU1056" i="72"/>
  <c r="BU1055" i="72"/>
  <c r="BU1054" i="72"/>
  <c r="BU1053" i="72"/>
  <c r="BU1052" i="72"/>
  <c r="BU1051" i="72"/>
  <c r="BU1050" i="72"/>
  <c r="BU1049" i="72"/>
  <c r="BU1048" i="72"/>
  <c r="BU1047" i="72"/>
  <c r="BU1046" i="72"/>
  <c r="BU1045" i="72"/>
  <c r="BU1044" i="72"/>
  <c r="BU1043" i="72"/>
  <c r="BU1042" i="72"/>
  <c r="BU1041" i="72"/>
  <c r="BU1040" i="72"/>
  <c r="BU1039" i="72"/>
  <c r="BU1038" i="72"/>
  <c r="BU1037" i="72"/>
  <c r="BU1036" i="72"/>
  <c r="BU1035" i="72"/>
  <c r="BU1034" i="72"/>
  <c r="BU1033" i="72"/>
  <c r="BU1032" i="72"/>
  <c r="BU1031" i="72"/>
  <c r="BU1030" i="72"/>
  <c r="BU1029" i="72"/>
  <c r="BU1028" i="72"/>
  <c r="BU1027" i="72"/>
  <c r="BU1026" i="72"/>
  <c r="BU1025" i="72"/>
  <c r="BU1024" i="72"/>
  <c r="BU1023" i="72"/>
  <c r="BU1022" i="72"/>
  <c r="BU1021" i="72"/>
  <c r="BU1020" i="72"/>
  <c r="BU1019" i="72"/>
  <c r="BU1018" i="72"/>
  <c r="BU1017" i="72"/>
  <c r="BU1016" i="72"/>
  <c r="BU1015" i="72"/>
  <c r="BU1014" i="72"/>
  <c r="BU1013" i="72"/>
  <c r="BU1012" i="72"/>
  <c r="BU1011" i="72"/>
  <c r="BU1010" i="72"/>
  <c r="BU1009" i="72"/>
  <c r="BU1008" i="72"/>
  <c r="BU1007" i="72"/>
  <c r="BU1006" i="72"/>
  <c r="BU1005" i="72"/>
  <c r="BU1004" i="72"/>
  <c r="BU1003" i="72"/>
  <c r="BU1002" i="72"/>
  <c r="BU1001" i="72"/>
  <c r="BU1000" i="72"/>
  <c r="BU999" i="72"/>
  <c r="BU998" i="72"/>
  <c r="BU997" i="72"/>
  <c r="BU996" i="72"/>
  <c r="BU995" i="72"/>
  <c r="BU994" i="72"/>
  <c r="BU993" i="72"/>
  <c r="BU992" i="72"/>
  <c r="BU991" i="72"/>
  <c r="BU990" i="72"/>
  <c r="BU989" i="72"/>
  <c r="BU988" i="72"/>
  <c r="BU987" i="72"/>
  <c r="BU986" i="72"/>
  <c r="BU985" i="72"/>
  <c r="BU984" i="72"/>
  <c r="BU983" i="72"/>
  <c r="BU982" i="72"/>
  <c r="BU981" i="72"/>
  <c r="BU980" i="72"/>
  <c r="BU979" i="72"/>
  <c r="BU978" i="72"/>
  <c r="BU977" i="72"/>
  <c r="BU976" i="72"/>
  <c r="BU975" i="72"/>
  <c r="BU974" i="72"/>
  <c r="BU973" i="72"/>
  <c r="BU972" i="72"/>
  <c r="BU971" i="72"/>
  <c r="BU970" i="72"/>
  <c r="BU969" i="72"/>
  <c r="BU968" i="72"/>
  <c r="BU967" i="72"/>
  <c r="BU966" i="72"/>
  <c r="BU965" i="72"/>
  <c r="BU964" i="72"/>
  <c r="BU963" i="72"/>
  <c r="BU962" i="72"/>
  <c r="BU961" i="72"/>
  <c r="BU960" i="72"/>
  <c r="BU959" i="72"/>
  <c r="BU958" i="72"/>
  <c r="BU957" i="72"/>
  <c r="BU956" i="72"/>
  <c r="BU955" i="72"/>
  <c r="BU954" i="72"/>
  <c r="BU953" i="72"/>
  <c r="BU952" i="72"/>
  <c r="BU951" i="72"/>
  <c r="BU950" i="72"/>
  <c r="BU949" i="72"/>
  <c r="BU948" i="72"/>
  <c r="BU947" i="72"/>
  <c r="BU946" i="72"/>
  <c r="BU945" i="72"/>
  <c r="BU944" i="72"/>
  <c r="BU943" i="72"/>
  <c r="BU942" i="72"/>
  <c r="BU941" i="72"/>
  <c r="BU940" i="72"/>
  <c r="BU939" i="72"/>
  <c r="BU938" i="72"/>
  <c r="BU937" i="72"/>
  <c r="BU936" i="72"/>
  <c r="BU935" i="72"/>
  <c r="BU934" i="72"/>
  <c r="BU933" i="72"/>
  <c r="BU932" i="72"/>
  <c r="BU931" i="72"/>
  <c r="BU930" i="72"/>
  <c r="BU929" i="72"/>
  <c r="BU928" i="72"/>
  <c r="BU927" i="72"/>
  <c r="BU926" i="72"/>
  <c r="BU925" i="72"/>
  <c r="BU924" i="72"/>
  <c r="BU923" i="72"/>
  <c r="BU922" i="72"/>
  <c r="BU921" i="72"/>
  <c r="BU920" i="72"/>
  <c r="BU919" i="72"/>
  <c r="BU918" i="72"/>
  <c r="BU917" i="72"/>
  <c r="BU916" i="72"/>
  <c r="BU915" i="72"/>
  <c r="BU914" i="72"/>
  <c r="BU913" i="72"/>
  <c r="BU912" i="72"/>
  <c r="BU911" i="72"/>
  <c r="BU910" i="72"/>
  <c r="BU909" i="72"/>
  <c r="BU908" i="72"/>
  <c r="BU907" i="72"/>
  <c r="BU906" i="72"/>
  <c r="BU905" i="72"/>
  <c r="BU904" i="72"/>
  <c r="BU903" i="72"/>
  <c r="BU902" i="72"/>
  <c r="BU901" i="72"/>
  <c r="BU900" i="72"/>
  <c r="BU899" i="72"/>
  <c r="BU898" i="72"/>
  <c r="BU897" i="72"/>
  <c r="BU896" i="72"/>
  <c r="BU895" i="72"/>
  <c r="BU894" i="72"/>
  <c r="BU893" i="72"/>
  <c r="BU892" i="72"/>
  <c r="BU891" i="72"/>
  <c r="BU890" i="72"/>
  <c r="BU889" i="72"/>
  <c r="BU888" i="72"/>
  <c r="BU887" i="72"/>
  <c r="BU886" i="72"/>
  <c r="BU885" i="72"/>
  <c r="BU884" i="72"/>
  <c r="BU883" i="72"/>
  <c r="BU882" i="72"/>
  <c r="BU881" i="72"/>
  <c r="BU880" i="72"/>
  <c r="BU879" i="72"/>
  <c r="BU878" i="72"/>
  <c r="BU877" i="72"/>
  <c r="BU876" i="72"/>
  <c r="BU875" i="72"/>
  <c r="BU874" i="72"/>
  <c r="BU873" i="72"/>
  <c r="BU872" i="72"/>
  <c r="BU871" i="72"/>
  <c r="BU870" i="72"/>
  <c r="BU869" i="72"/>
  <c r="BU868" i="72"/>
  <c r="BU867" i="72"/>
  <c r="BU866" i="72"/>
  <c r="BU865" i="72"/>
  <c r="BU864" i="72"/>
  <c r="BU863" i="72"/>
  <c r="BU862" i="72"/>
  <c r="BU861" i="72"/>
  <c r="BU860" i="72"/>
  <c r="BU859" i="72"/>
  <c r="BU858" i="72"/>
  <c r="BU857" i="72"/>
  <c r="BU856" i="72"/>
  <c r="BU855" i="72"/>
  <c r="BU854" i="72"/>
  <c r="BU853" i="72"/>
  <c r="BU852" i="72"/>
  <c r="BU851" i="72"/>
  <c r="BU850" i="72"/>
  <c r="BU849" i="72"/>
  <c r="BU848" i="72"/>
  <c r="BU847" i="72"/>
  <c r="BU846" i="72"/>
  <c r="BU845" i="72"/>
  <c r="BU844" i="72"/>
  <c r="BU843" i="72"/>
  <c r="BU842" i="72"/>
  <c r="BU841" i="72"/>
  <c r="BU840" i="72"/>
  <c r="BU839" i="72"/>
  <c r="BU838" i="72"/>
  <c r="BU837" i="72"/>
  <c r="BU836" i="72"/>
  <c r="BU835" i="72"/>
  <c r="BU834" i="72"/>
  <c r="BU833" i="72"/>
  <c r="BU832" i="72"/>
  <c r="BU831" i="72"/>
  <c r="BU830" i="72"/>
  <c r="BU829" i="72"/>
  <c r="BU828" i="72"/>
  <c r="BU827" i="72"/>
  <c r="BU826" i="72"/>
  <c r="BU825" i="72"/>
  <c r="BU824" i="72"/>
  <c r="BU823" i="72"/>
  <c r="BU822" i="72"/>
  <c r="BU821" i="72"/>
  <c r="BU820" i="72"/>
  <c r="BU819" i="72"/>
  <c r="BU818" i="72"/>
  <c r="BU817" i="72"/>
  <c r="BU816" i="72"/>
  <c r="BU815" i="72"/>
  <c r="BU814" i="72"/>
  <c r="BU813" i="72"/>
  <c r="BU812" i="72"/>
  <c r="BU811" i="72"/>
  <c r="BU810" i="72"/>
  <c r="BU809" i="72"/>
  <c r="BU808" i="72"/>
  <c r="BU807" i="72"/>
  <c r="BU806" i="72"/>
  <c r="BU805" i="72"/>
  <c r="BU804" i="72"/>
  <c r="BU803" i="72"/>
  <c r="BU802" i="72"/>
  <c r="BU801" i="72"/>
  <c r="BU800" i="72"/>
  <c r="BU799" i="72"/>
  <c r="BU798" i="72"/>
  <c r="BU797" i="72"/>
  <c r="BU796" i="72"/>
  <c r="BU795" i="72"/>
  <c r="BU794" i="72"/>
  <c r="BU793" i="72"/>
  <c r="BU792" i="72"/>
  <c r="BU791" i="72"/>
  <c r="BU790" i="72"/>
  <c r="BU789" i="72"/>
  <c r="BU788" i="72"/>
  <c r="BU787" i="72"/>
  <c r="BU786" i="72"/>
  <c r="BU785" i="72"/>
  <c r="BU784" i="72"/>
  <c r="BU783" i="72"/>
  <c r="BU782" i="72"/>
  <c r="BU781" i="72"/>
  <c r="BU780" i="72"/>
  <c r="BU779" i="72"/>
  <c r="BU778" i="72"/>
  <c r="BU777" i="72"/>
  <c r="BU776" i="72"/>
  <c r="BU775" i="72"/>
  <c r="BU774" i="72"/>
  <c r="BU773" i="72"/>
  <c r="BU772" i="72"/>
  <c r="BU771" i="72"/>
  <c r="BU770" i="72"/>
  <c r="BU769" i="72"/>
  <c r="BU768" i="72"/>
  <c r="BU767" i="72"/>
  <c r="BU766" i="72"/>
  <c r="BU765" i="72"/>
  <c r="BU764" i="72"/>
  <c r="BU763" i="72"/>
  <c r="BU762" i="72"/>
  <c r="BU761" i="72"/>
  <c r="BU760" i="72"/>
  <c r="BU759" i="72"/>
  <c r="BU758" i="72"/>
  <c r="BU757" i="72"/>
  <c r="BU756" i="72"/>
  <c r="BU755" i="72"/>
  <c r="BU754" i="72"/>
  <c r="BU753" i="72"/>
  <c r="BU752" i="72"/>
  <c r="BU751" i="72"/>
  <c r="BU750" i="72"/>
  <c r="BU749" i="72"/>
  <c r="BU748" i="72"/>
  <c r="BU747" i="72"/>
  <c r="BU746" i="72"/>
  <c r="BU745" i="72"/>
  <c r="BU744" i="72"/>
  <c r="BU743" i="72"/>
  <c r="BU742" i="72"/>
  <c r="BU741" i="72"/>
  <c r="BU740" i="72"/>
  <c r="BU739" i="72"/>
  <c r="BU738" i="72"/>
  <c r="BU737" i="72"/>
  <c r="BU736" i="72"/>
  <c r="BU735" i="72"/>
  <c r="BU734" i="72"/>
  <c r="BU733" i="72"/>
  <c r="BU732" i="72"/>
  <c r="BU731" i="72"/>
  <c r="BU730" i="72"/>
  <c r="BU729" i="72"/>
  <c r="BU728" i="72"/>
  <c r="BU727" i="72"/>
  <c r="BU726" i="72"/>
  <c r="BU725" i="72"/>
  <c r="BU724" i="72"/>
  <c r="BU723" i="72"/>
  <c r="BU722" i="72"/>
  <c r="BU721" i="72"/>
  <c r="BU720" i="72"/>
  <c r="BU719" i="72"/>
  <c r="BU718" i="72"/>
  <c r="BU717" i="72"/>
  <c r="BU716" i="72"/>
  <c r="BU715" i="72"/>
  <c r="BU714" i="72"/>
  <c r="BU713" i="72"/>
  <c r="BU712" i="72"/>
  <c r="BU711" i="72"/>
  <c r="BU710" i="72"/>
  <c r="BU709" i="72"/>
  <c r="BU708" i="72"/>
  <c r="BU707" i="72"/>
  <c r="BU706" i="72"/>
  <c r="BU705" i="72"/>
  <c r="BU704" i="72"/>
  <c r="BU703" i="72"/>
  <c r="BU702" i="72"/>
  <c r="BU701" i="72"/>
  <c r="BU700" i="72"/>
  <c r="BU699" i="72"/>
  <c r="BU698" i="72"/>
  <c r="BU697" i="72"/>
  <c r="BU696" i="72"/>
  <c r="BU695" i="72"/>
  <c r="BU694" i="72"/>
  <c r="BU693" i="72"/>
  <c r="BU692" i="72"/>
  <c r="BU691" i="72"/>
  <c r="BU690" i="72"/>
  <c r="BU689" i="72"/>
  <c r="BU688" i="72"/>
  <c r="BU687" i="72"/>
  <c r="BU686" i="72"/>
  <c r="BU685" i="72"/>
  <c r="BU684" i="72"/>
  <c r="BU683" i="72"/>
  <c r="BU682" i="72"/>
  <c r="BU681" i="72"/>
  <c r="BU680" i="72"/>
  <c r="BU679" i="72"/>
  <c r="BU678" i="72"/>
  <c r="BU677" i="72"/>
  <c r="BU676" i="72"/>
  <c r="BU675" i="72"/>
  <c r="BU674" i="72"/>
  <c r="BU673" i="72"/>
  <c r="BU672" i="72"/>
  <c r="BU671" i="72"/>
  <c r="BU670" i="72"/>
  <c r="BU669" i="72"/>
  <c r="BU668" i="72"/>
  <c r="BU667" i="72"/>
  <c r="BU666" i="72"/>
  <c r="BU665" i="72"/>
  <c r="BU664" i="72"/>
  <c r="BU663" i="72"/>
  <c r="BU662" i="72"/>
  <c r="BU661" i="72"/>
  <c r="BU660" i="72"/>
  <c r="BU659" i="72"/>
  <c r="BU658" i="72"/>
  <c r="BU657" i="72"/>
  <c r="BU656" i="72"/>
  <c r="BU655" i="72"/>
  <c r="BU654" i="72"/>
  <c r="BU653" i="72"/>
  <c r="BU652" i="72"/>
  <c r="BU651" i="72"/>
  <c r="BU650" i="72"/>
  <c r="BU649" i="72"/>
  <c r="BU648" i="72"/>
  <c r="BU647" i="72"/>
  <c r="BU646" i="72"/>
  <c r="BU645" i="72"/>
  <c r="BU644" i="72"/>
  <c r="BU643" i="72"/>
  <c r="BU642" i="72"/>
  <c r="BU641" i="72"/>
  <c r="BU640" i="72"/>
  <c r="BU639" i="72"/>
  <c r="BU638" i="72"/>
  <c r="BU637" i="72"/>
  <c r="BU636" i="72"/>
  <c r="BU635" i="72"/>
  <c r="BU634" i="72"/>
  <c r="BU633" i="72"/>
  <c r="BU632" i="72"/>
  <c r="BU631" i="72"/>
  <c r="BU630" i="72"/>
  <c r="BU629" i="72"/>
  <c r="BU628" i="72"/>
  <c r="BU627" i="72"/>
  <c r="BU626" i="72"/>
  <c r="BU625" i="72"/>
  <c r="BU624" i="72"/>
  <c r="BU623" i="72"/>
  <c r="BU622" i="72"/>
  <c r="BU621" i="72"/>
  <c r="BU620" i="72"/>
  <c r="BU619" i="72"/>
  <c r="BU618" i="72"/>
  <c r="BU617" i="72"/>
  <c r="BU616" i="72"/>
  <c r="BU615" i="72"/>
  <c r="BU614" i="72"/>
  <c r="BU613" i="72"/>
  <c r="BU612" i="72"/>
  <c r="BU611" i="72"/>
  <c r="BU610" i="72"/>
  <c r="BU609" i="72"/>
  <c r="BU608" i="72"/>
  <c r="BU607" i="72"/>
  <c r="BU606" i="72"/>
  <c r="BU605" i="72"/>
  <c r="BU604" i="72"/>
  <c r="BU603" i="72"/>
  <c r="BU602" i="72"/>
  <c r="BU601" i="72"/>
  <c r="BU600" i="72"/>
  <c r="BU599" i="72"/>
  <c r="BU598" i="72"/>
  <c r="BU597" i="72"/>
  <c r="BU596" i="72"/>
  <c r="BU595" i="72"/>
  <c r="BU594" i="72"/>
  <c r="BU593" i="72"/>
  <c r="BU592" i="72"/>
  <c r="BU591" i="72"/>
  <c r="BU590" i="72"/>
  <c r="BU589" i="72"/>
  <c r="BU588" i="72"/>
  <c r="BU587" i="72"/>
  <c r="BU586" i="72"/>
  <c r="BU585" i="72"/>
  <c r="BU584" i="72"/>
  <c r="BU583" i="72"/>
  <c r="BU582" i="72"/>
  <c r="BU581" i="72"/>
  <c r="BU580" i="72"/>
  <c r="BU579" i="72"/>
  <c r="BU578" i="72"/>
  <c r="BU577" i="72"/>
  <c r="BU576" i="72"/>
  <c r="BU575" i="72"/>
  <c r="BU574" i="72"/>
  <c r="BU573" i="72"/>
  <c r="BU572" i="72"/>
  <c r="BU571" i="72"/>
  <c r="BU570" i="72"/>
  <c r="BU569" i="72"/>
  <c r="BU568" i="72"/>
  <c r="BU567" i="72"/>
  <c r="BU566" i="72"/>
  <c r="BU565" i="72"/>
  <c r="BU564" i="72"/>
  <c r="BU563" i="72"/>
  <c r="BU562" i="72"/>
  <c r="BU561" i="72"/>
  <c r="BU560" i="72"/>
  <c r="BU559" i="72"/>
  <c r="BU558" i="72"/>
  <c r="BU557" i="72"/>
  <c r="BU556" i="72"/>
  <c r="BU555" i="72"/>
  <c r="BU554" i="72"/>
  <c r="BU553" i="72"/>
  <c r="BU552" i="72"/>
  <c r="BU551" i="72"/>
  <c r="BU550" i="72"/>
  <c r="BU549" i="72"/>
  <c r="BU548" i="72"/>
  <c r="BU547" i="72"/>
  <c r="BU546" i="72"/>
  <c r="BU545" i="72"/>
  <c r="BU544" i="72"/>
  <c r="BU543" i="72"/>
  <c r="BU542" i="72"/>
  <c r="BU541" i="72"/>
  <c r="BU540" i="72"/>
  <c r="BU539" i="72"/>
  <c r="BU538" i="72"/>
  <c r="BU537" i="72"/>
  <c r="BU536" i="72"/>
  <c r="BU535" i="72"/>
  <c r="BU534" i="72"/>
  <c r="BU533" i="72"/>
  <c r="BU532" i="72"/>
  <c r="BU531" i="72"/>
  <c r="BU530" i="72"/>
  <c r="BU529" i="72"/>
  <c r="BU528" i="72"/>
  <c r="BU527" i="72"/>
  <c r="BU526" i="72"/>
  <c r="BU525" i="72"/>
  <c r="BU524" i="72"/>
  <c r="BU523" i="72"/>
  <c r="BU522" i="72"/>
  <c r="BU521" i="72"/>
  <c r="BU520" i="72"/>
  <c r="BU519" i="72"/>
  <c r="BU518" i="72"/>
  <c r="BU517" i="72"/>
  <c r="BU516" i="72"/>
  <c r="BU515" i="72"/>
  <c r="BU514" i="72"/>
  <c r="BU513" i="72"/>
  <c r="BU512" i="72"/>
  <c r="BU511" i="72"/>
  <c r="BU510" i="72"/>
  <c r="BU509" i="72"/>
  <c r="BU508" i="72"/>
  <c r="BU507" i="72"/>
  <c r="BU506" i="72"/>
  <c r="BU505" i="72"/>
  <c r="BU504" i="72"/>
  <c r="BU503" i="72"/>
  <c r="BU502" i="72"/>
  <c r="BU501" i="72"/>
  <c r="BU500" i="72"/>
  <c r="BU499" i="72"/>
  <c r="BU498" i="72"/>
  <c r="BU497" i="72"/>
  <c r="BU496" i="72"/>
  <c r="BU495" i="72"/>
  <c r="BU494" i="72"/>
  <c r="BU493" i="72"/>
  <c r="BU492" i="72"/>
  <c r="BU491" i="72"/>
  <c r="BU490" i="72"/>
  <c r="BU489" i="72"/>
  <c r="BU488" i="72"/>
  <c r="BU487" i="72"/>
  <c r="BU486" i="72"/>
  <c r="BU485" i="72"/>
  <c r="BU484" i="72"/>
  <c r="BU483" i="72"/>
  <c r="BU482" i="72"/>
  <c r="BU481" i="72"/>
  <c r="BU480" i="72"/>
  <c r="BU479" i="72"/>
  <c r="BU478" i="72"/>
  <c r="BU477" i="72"/>
  <c r="BU476" i="72"/>
  <c r="BU475" i="72"/>
  <c r="BU474" i="72"/>
  <c r="BU473" i="72"/>
  <c r="BU472" i="72"/>
  <c r="BU471" i="72"/>
  <c r="BU470" i="72"/>
  <c r="BU469" i="72"/>
  <c r="BU468" i="72"/>
  <c r="BU467" i="72"/>
  <c r="BU466" i="72"/>
  <c r="BU465" i="72"/>
  <c r="BU464" i="72"/>
  <c r="BU463" i="72"/>
  <c r="BU462" i="72"/>
  <c r="BU461" i="72"/>
  <c r="BU460" i="72"/>
  <c r="BU459" i="72"/>
  <c r="BU458" i="72"/>
  <c r="BU457" i="72"/>
  <c r="BU456" i="72"/>
  <c r="BU455" i="72"/>
  <c r="BU454" i="72"/>
  <c r="BU453" i="72"/>
  <c r="BU452" i="72"/>
  <c r="BU451" i="72"/>
  <c r="BU450" i="72"/>
  <c r="BU449" i="72"/>
  <c r="BU448" i="72"/>
  <c r="BU447" i="72"/>
  <c r="BU446" i="72"/>
  <c r="BU445" i="72"/>
  <c r="BU444" i="72"/>
  <c r="BU443" i="72"/>
  <c r="BU442" i="72"/>
  <c r="BU441" i="72"/>
  <c r="BU440" i="72"/>
  <c r="BU439" i="72"/>
  <c r="BU438" i="72"/>
  <c r="BU437" i="72"/>
  <c r="BU436" i="72"/>
  <c r="BU435" i="72"/>
  <c r="BU434" i="72"/>
  <c r="BU433" i="72"/>
  <c r="BU432" i="72"/>
  <c r="BU431" i="72"/>
  <c r="BU430" i="72"/>
  <c r="BU429" i="72"/>
  <c r="BU428" i="72"/>
  <c r="BU427" i="72"/>
  <c r="BU426" i="72"/>
  <c r="BU425" i="72"/>
  <c r="BU424" i="72"/>
  <c r="BU423" i="72"/>
  <c r="BU422" i="72"/>
  <c r="BU421" i="72"/>
  <c r="BU420" i="72"/>
  <c r="BU419" i="72"/>
  <c r="BU418" i="72"/>
  <c r="BU417" i="72"/>
  <c r="BU416" i="72"/>
  <c r="BU415" i="72"/>
  <c r="BU414" i="72"/>
  <c r="BU413" i="72"/>
  <c r="BU412" i="72"/>
  <c r="BU411" i="72"/>
  <c r="BU410" i="72"/>
  <c r="BU409" i="72"/>
  <c r="BU408" i="72"/>
  <c r="BU407" i="72"/>
  <c r="BU406" i="72"/>
  <c r="BU405" i="72"/>
  <c r="BU404" i="72"/>
  <c r="BU403" i="72"/>
  <c r="BU402" i="72"/>
  <c r="BU401" i="72"/>
  <c r="BU400" i="72"/>
  <c r="BU399" i="72"/>
  <c r="BU398" i="72"/>
  <c r="BU397" i="72"/>
  <c r="BU396" i="72"/>
  <c r="BU395" i="72"/>
  <c r="BU394" i="72"/>
  <c r="BU393" i="72"/>
  <c r="BU392" i="72"/>
  <c r="BU391" i="72"/>
  <c r="BU390" i="72"/>
  <c r="BU389" i="72"/>
  <c r="BU388" i="72"/>
  <c r="BU387" i="72"/>
  <c r="BU386" i="72"/>
  <c r="BU385" i="72"/>
  <c r="BU384" i="72"/>
  <c r="BU383" i="72"/>
  <c r="BU382" i="72"/>
  <c r="BU381" i="72"/>
  <c r="BU380" i="72"/>
  <c r="BU379" i="72"/>
  <c r="BU378" i="72"/>
  <c r="BU377" i="72"/>
  <c r="BU376" i="72"/>
  <c r="BU375" i="72"/>
  <c r="BU374" i="72"/>
  <c r="BU373" i="72"/>
  <c r="BU372" i="72"/>
  <c r="BU371" i="72"/>
  <c r="BU370" i="72"/>
  <c r="BU369" i="72"/>
  <c r="BU368" i="72"/>
  <c r="BU367" i="72"/>
  <c r="BU366" i="72"/>
  <c r="BU365" i="72"/>
  <c r="BU364" i="72"/>
  <c r="BU363" i="72"/>
  <c r="BU362" i="72"/>
  <c r="BU361" i="72"/>
  <c r="BU360" i="72"/>
  <c r="BU359" i="72"/>
  <c r="BU358" i="72"/>
  <c r="BU357" i="72"/>
  <c r="BU356" i="72"/>
  <c r="BU355" i="72"/>
  <c r="BU354" i="72"/>
  <c r="BU353" i="72"/>
  <c r="BU352" i="72"/>
  <c r="BU351" i="72"/>
  <c r="BU350" i="72"/>
  <c r="BU349" i="72"/>
  <c r="BU348" i="72"/>
  <c r="BU347" i="72"/>
  <c r="BU346" i="72"/>
  <c r="BU345" i="72"/>
  <c r="BU344" i="72"/>
  <c r="BU343" i="72"/>
  <c r="BU342" i="72"/>
  <c r="BU341" i="72"/>
  <c r="BU340" i="72"/>
  <c r="BU339" i="72"/>
  <c r="BU338" i="72"/>
  <c r="BU337" i="72"/>
  <c r="BU336" i="72"/>
  <c r="BU335" i="72"/>
  <c r="BU334" i="72"/>
  <c r="BU333" i="72"/>
  <c r="BU332" i="72"/>
  <c r="BU331" i="72"/>
  <c r="BU330" i="72"/>
  <c r="BU329" i="72"/>
  <c r="BU328" i="72"/>
  <c r="BU327" i="72"/>
  <c r="BU326" i="72"/>
  <c r="BU325" i="72"/>
  <c r="BU324" i="72"/>
  <c r="BU323" i="72"/>
  <c r="BU322" i="72"/>
  <c r="BU321" i="72"/>
  <c r="BU320" i="72"/>
  <c r="BU319" i="72"/>
  <c r="BU318" i="72"/>
  <c r="BU317" i="72"/>
  <c r="BU316" i="72"/>
  <c r="BU315" i="72"/>
  <c r="BU314" i="72"/>
  <c r="BU313" i="72"/>
  <c r="BU312" i="72"/>
  <c r="BU311" i="72"/>
  <c r="BU310" i="72"/>
  <c r="BU309" i="72"/>
  <c r="BU308" i="72"/>
  <c r="BU307" i="72"/>
  <c r="BU306" i="72"/>
  <c r="BU305" i="72"/>
  <c r="BU304" i="72"/>
  <c r="BU303" i="72"/>
  <c r="BU302" i="72"/>
  <c r="BU301" i="72"/>
  <c r="BU300" i="72"/>
  <c r="BU299" i="72"/>
  <c r="BU298" i="72"/>
  <c r="BU297" i="72"/>
  <c r="BU296" i="72"/>
  <c r="BU295" i="72"/>
  <c r="BU294" i="72"/>
  <c r="BU293" i="72"/>
  <c r="BU292" i="72"/>
  <c r="BU291" i="72"/>
  <c r="BU290" i="72"/>
  <c r="BU289" i="72"/>
  <c r="BU288" i="72"/>
  <c r="BU287" i="72"/>
  <c r="BU286" i="72"/>
  <c r="BU285" i="72"/>
  <c r="BU284" i="72"/>
  <c r="BU283" i="72"/>
  <c r="BU282" i="72"/>
  <c r="BU281" i="72"/>
  <c r="BU280" i="72"/>
  <c r="BU279" i="72"/>
  <c r="BU278" i="72"/>
  <c r="BU277" i="72"/>
  <c r="BU276" i="72"/>
  <c r="BU275" i="72"/>
  <c r="BU274" i="72"/>
  <c r="BU273" i="72"/>
  <c r="BU272" i="72"/>
  <c r="BU271" i="72"/>
  <c r="BU270" i="72"/>
  <c r="BU269" i="72"/>
  <c r="BU268" i="72"/>
  <c r="BU267" i="72"/>
  <c r="BU266" i="72"/>
  <c r="BU265" i="72"/>
  <c r="BU264" i="72"/>
  <c r="BU263" i="72"/>
  <c r="BU262" i="72"/>
  <c r="BU261" i="72"/>
  <c r="BU260" i="72"/>
  <c r="BU259" i="72"/>
  <c r="BU258" i="72"/>
  <c r="BU257" i="72"/>
  <c r="BU256" i="72"/>
  <c r="BU255" i="72"/>
  <c r="BU254" i="72"/>
  <c r="BU253" i="72"/>
  <c r="BU252" i="72"/>
  <c r="BU251" i="72"/>
  <c r="BU250" i="72"/>
  <c r="BU249" i="72"/>
  <c r="BU248" i="72"/>
  <c r="BU247" i="72"/>
  <c r="BU246" i="72"/>
  <c r="BU245" i="72"/>
  <c r="BU244" i="72"/>
  <c r="BU243" i="72"/>
  <c r="BU242" i="72"/>
  <c r="BU241" i="72"/>
  <c r="BU240" i="72"/>
  <c r="BU239" i="72"/>
  <c r="BU238" i="72"/>
  <c r="BU237" i="72"/>
  <c r="BU236" i="72"/>
  <c r="BU235" i="72"/>
  <c r="BU234" i="72"/>
  <c r="BU233" i="72"/>
  <c r="BU232" i="72"/>
  <c r="BU231" i="72"/>
  <c r="BU230" i="72"/>
  <c r="BU229" i="72"/>
  <c r="BU228" i="72"/>
  <c r="BU227" i="72"/>
  <c r="BU226" i="72"/>
  <c r="BU225" i="72"/>
  <c r="BU224" i="72"/>
  <c r="BU223" i="72"/>
  <c r="BU222" i="72"/>
  <c r="BU221" i="72"/>
  <c r="BU220" i="72"/>
  <c r="BU219" i="72"/>
  <c r="BU218" i="72"/>
  <c r="BU217" i="72"/>
  <c r="BU216" i="72"/>
  <c r="BU215" i="72"/>
  <c r="BU214" i="72"/>
  <c r="BU213" i="72"/>
  <c r="BU212" i="72"/>
  <c r="BU211" i="72"/>
  <c r="BU210" i="72"/>
  <c r="BU209" i="72"/>
  <c r="BU208" i="72"/>
  <c r="BU207" i="72"/>
  <c r="BU206" i="72"/>
  <c r="BU205" i="72"/>
  <c r="BU204" i="72"/>
  <c r="BU203" i="72"/>
  <c r="BU202" i="72"/>
  <c r="BU201" i="72"/>
  <c r="BU200" i="72"/>
  <c r="BU199" i="72"/>
  <c r="BU198" i="72"/>
  <c r="BU197" i="72"/>
  <c r="BU196" i="72"/>
  <c r="BU195" i="72"/>
  <c r="BU194" i="72"/>
  <c r="BU193" i="72"/>
  <c r="BU192" i="72"/>
  <c r="BU191" i="72"/>
  <c r="BU190" i="72"/>
  <c r="BU189" i="72"/>
  <c r="BU188" i="72"/>
  <c r="BU187" i="72"/>
  <c r="BU186" i="72"/>
  <c r="BU185" i="72"/>
  <c r="BU184" i="72"/>
  <c r="BU183" i="72"/>
  <c r="BU182" i="72"/>
  <c r="BU181" i="72"/>
  <c r="BU180" i="72"/>
  <c r="BU179" i="72"/>
  <c r="BU178" i="72"/>
  <c r="BU177" i="72"/>
  <c r="BU176" i="72"/>
  <c r="BU175" i="72"/>
  <c r="BU174" i="72"/>
  <c r="BU173" i="72"/>
  <c r="BU172" i="72"/>
  <c r="BU171" i="72"/>
  <c r="BU170" i="72"/>
  <c r="BU169" i="72"/>
  <c r="BU168" i="72"/>
  <c r="BU167" i="72"/>
  <c r="BU166" i="72"/>
  <c r="BU165" i="72"/>
  <c r="BU164" i="72"/>
  <c r="BU163" i="72"/>
  <c r="BU162" i="72"/>
  <c r="BU161" i="72"/>
  <c r="BU160" i="72"/>
  <c r="BU159" i="72"/>
  <c r="BU158" i="72"/>
  <c r="BU157" i="72"/>
  <c r="BU156" i="72"/>
  <c r="BU155" i="72"/>
  <c r="BU154" i="72"/>
  <c r="BU153" i="72"/>
  <c r="BU152" i="72"/>
  <c r="BU151" i="72"/>
  <c r="BU150" i="72"/>
  <c r="BU149" i="72"/>
  <c r="BU148" i="72"/>
  <c r="BU147" i="72"/>
  <c r="BU146" i="72"/>
  <c r="BU145" i="72"/>
  <c r="BU144" i="72"/>
  <c r="BU143" i="72"/>
  <c r="BU142" i="72"/>
  <c r="BU141" i="72"/>
  <c r="BU140" i="72"/>
  <c r="BU139" i="72"/>
  <c r="BU138" i="72"/>
  <c r="BU137" i="72"/>
  <c r="BU136" i="72"/>
  <c r="BU135" i="72"/>
  <c r="BU134" i="72"/>
  <c r="BU133" i="72"/>
  <c r="BU132" i="72"/>
  <c r="BU131" i="72"/>
  <c r="BU130" i="72"/>
  <c r="BU129" i="72"/>
  <c r="BU128" i="72"/>
  <c r="BU127" i="72"/>
  <c r="BU126" i="72"/>
  <c r="BU125" i="72"/>
  <c r="BU124" i="72"/>
  <c r="BU123" i="72"/>
  <c r="BU122" i="72"/>
  <c r="BU121" i="72"/>
  <c r="BU120" i="72"/>
  <c r="BU119" i="72"/>
  <c r="BU118" i="72"/>
  <c r="BU117" i="72"/>
  <c r="BU116" i="72"/>
  <c r="BU115" i="72"/>
  <c r="BU114" i="72"/>
  <c r="BU113" i="72"/>
  <c r="BU112" i="72"/>
  <c r="BU111" i="72"/>
  <c r="BU110" i="72"/>
  <c r="BU109" i="72"/>
  <c r="BU108" i="72"/>
  <c r="BU107" i="72"/>
  <c r="BU106" i="72"/>
  <c r="BU105" i="72"/>
  <c r="BU104" i="72"/>
  <c r="BU103" i="72"/>
  <c r="BU102" i="72"/>
  <c r="BU101" i="72"/>
  <c r="BU100" i="72"/>
  <c r="BU99" i="72"/>
  <c r="BU98" i="72"/>
  <c r="BU97" i="72"/>
  <c r="BU96" i="72"/>
  <c r="BU95" i="72"/>
  <c r="BU94" i="72"/>
  <c r="BU93" i="72"/>
  <c r="BU92" i="72"/>
  <c r="BU91" i="72"/>
  <c r="BU90" i="72"/>
  <c r="BU89" i="72"/>
  <c r="BU88" i="72"/>
  <c r="BU87" i="72"/>
  <c r="BU86" i="72"/>
  <c r="BU85" i="72"/>
  <c r="BU84" i="72"/>
  <c r="BU83" i="72"/>
  <c r="BU82" i="72"/>
  <c r="BU81" i="72"/>
  <c r="BU80" i="72"/>
  <c r="BU79" i="72"/>
  <c r="BU78" i="72"/>
  <c r="BU77" i="72"/>
  <c r="BU76" i="72"/>
  <c r="BU75" i="72"/>
  <c r="BU74" i="72"/>
  <c r="BU73" i="72"/>
  <c r="BU72" i="72"/>
  <c r="BU71" i="72"/>
  <c r="BU70" i="72"/>
  <c r="BU69" i="72"/>
  <c r="BU68" i="72"/>
  <c r="BU67" i="72"/>
  <c r="BU66" i="72"/>
  <c r="BU65" i="72"/>
  <c r="BU64" i="72"/>
  <c r="BU63" i="72"/>
  <c r="BU62" i="72"/>
  <c r="BU61" i="72"/>
  <c r="BU60" i="72"/>
  <c r="BU59" i="72"/>
  <c r="BU58" i="72"/>
  <c r="BU57" i="72"/>
  <c r="BU56" i="72"/>
  <c r="BU55" i="72"/>
  <c r="BU54" i="72"/>
  <c r="BU53" i="72"/>
  <c r="BU52" i="72"/>
  <c r="BU51" i="72"/>
  <c r="BU50" i="72"/>
  <c r="BU49" i="72"/>
  <c r="BU48" i="72"/>
  <c r="BU47" i="72"/>
  <c r="BU46" i="72"/>
  <c r="BU45" i="72"/>
  <c r="BU44" i="72"/>
  <c r="BU43" i="72"/>
  <c r="BU42" i="72"/>
  <c r="BU41" i="72"/>
  <c r="BU40" i="72"/>
  <c r="BU39" i="72"/>
  <c r="BU38" i="72"/>
  <c r="BU37" i="72"/>
  <c r="BU36" i="72"/>
  <c r="BU35" i="72"/>
  <c r="BU34" i="72"/>
  <c r="BU33" i="72"/>
  <c r="BU32" i="72"/>
  <c r="BU31" i="72"/>
  <c r="BU30" i="72"/>
  <c r="BU29" i="72"/>
  <c r="BU28" i="72"/>
  <c r="BU27" i="72"/>
  <c r="BU26" i="72"/>
  <c r="BU25" i="72"/>
  <c r="BU24" i="72"/>
  <c r="BU23" i="72"/>
  <c r="BU22" i="72"/>
  <c r="BU21" i="72"/>
  <c r="BU20" i="72"/>
  <c r="BU19" i="72"/>
  <c r="BU18" i="72"/>
  <c r="BU17" i="72"/>
  <c r="BU16" i="72"/>
  <c r="BU15" i="72"/>
  <c r="BU14" i="72"/>
  <c r="BU13" i="72"/>
  <c r="BU12" i="72"/>
  <c r="BU11" i="72"/>
  <c r="BU10" i="72"/>
  <c r="BU9" i="72"/>
  <c r="BU8" i="72"/>
  <c r="BU7" i="72"/>
  <c r="BU6" i="72"/>
  <c r="BU5" i="72"/>
  <c r="BK1262" i="72"/>
  <c r="BK1261" i="72"/>
  <c r="BK1260" i="72"/>
  <c r="BK1259" i="72"/>
  <c r="BK1258" i="72"/>
  <c r="BK1257" i="72"/>
  <c r="BK1256" i="72"/>
  <c r="BK1255" i="72"/>
  <c r="BK1254" i="72"/>
  <c r="BK1253" i="72"/>
  <c r="BK1252" i="72"/>
  <c r="BK1251" i="72"/>
  <c r="BK1250" i="72"/>
  <c r="BK1249" i="72"/>
  <c r="BK1248" i="72"/>
  <c r="BK1247" i="72"/>
  <c r="BK1246" i="72"/>
  <c r="BK1245" i="72"/>
  <c r="BK1244" i="72"/>
  <c r="BK1243" i="72"/>
  <c r="BK1242" i="72"/>
  <c r="BK1241" i="72"/>
  <c r="BK1240" i="72"/>
  <c r="BK1239" i="72"/>
  <c r="BK1238" i="72"/>
  <c r="BK1237" i="72"/>
  <c r="BK1236" i="72"/>
  <c r="BK1235" i="72"/>
  <c r="BK1234" i="72"/>
  <c r="BK1233" i="72"/>
  <c r="BK1232" i="72"/>
  <c r="BK1231" i="72"/>
  <c r="BK1230" i="72"/>
  <c r="BK1229" i="72"/>
  <c r="BK1228" i="72"/>
  <c r="BK1227" i="72"/>
  <c r="BK1226" i="72"/>
  <c r="BK1225" i="72"/>
  <c r="BK1224" i="72"/>
  <c r="BK1223" i="72"/>
  <c r="BK1222" i="72"/>
  <c r="BK1221" i="72"/>
  <c r="BK1220" i="72"/>
  <c r="BK1219" i="72"/>
  <c r="BK1218" i="72"/>
  <c r="BK1217" i="72"/>
  <c r="BK1216" i="72"/>
  <c r="BK1215" i="72"/>
  <c r="BK1214" i="72"/>
  <c r="BK1213" i="72"/>
  <c r="BK1212" i="72"/>
  <c r="BK1211" i="72"/>
  <c r="BK1210" i="72"/>
  <c r="BK1209" i="72"/>
  <c r="BK1208" i="72"/>
  <c r="BK1207" i="72"/>
  <c r="BK1206" i="72"/>
  <c r="BK1205" i="72"/>
  <c r="BK1204" i="72"/>
  <c r="BK1203" i="72"/>
  <c r="BK1202" i="72"/>
  <c r="BK1201" i="72"/>
  <c r="BK1200" i="72"/>
  <c r="BK1199" i="72"/>
  <c r="BK1198" i="72"/>
  <c r="BK1197" i="72"/>
  <c r="BK1196" i="72"/>
  <c r="BK1195" i="72"/>
  <c r="BK1194" i="72"/>
  <c r="BK1193" i="72"/>
  <c r="BK1192" i="72"/>
  <c r="BK1191" i="72"/>
  <c r="BK1190" i="72"/>
  <c r="BK1189" i="72"/>
  <c r="BK1188" i="72"/>
  <c r="BK1187" i="72"/>
  <c r="BK1186" i="72"/>
  <c r="BK1185" i="72"/>
  <c r="BK1184" i="72"/>
  <c r="BK1183" i="72"/>
  <c r="BK1182" i="72"/>
  <c r="BK1181" i="72"/>
  <c r="BK1180" i="72"/>
  <c r="BK1179" i="72"/>
  <c r="BK1178" i="72"/>
  <c r="BK1177" i="72"/>
  <c r="BK1176" i="72"/>
  <c r="BK1175" i="72"/>
  <c r="BK1174" i="72"/>
  <c r="BK1173" i="72"/>
  <c r="BK1172" i="72"/>
  <c r="BK1171" i="72"/>
  <c r="BK1170" i="72"/>
  <c r="BK1169" i="72"/>
  <c r="BK1168" i="72"/>
  <c r="BK1167" i="72"/>
  <c r="BK1166" i="72"/>
  <c r="BK1165" i="72"/>
  <c r="BK1164" i="72"/>
  <c r="BK1163" i="72"/>
  <c r="BK1162" i="72"/>
  <c r="BK1161" i="72"/>
  <c r="BK1160" i="72"/>
  <c r="BK1159" i="72"/>
  <c r="BK1158" i="72"/>
  <c r="BK1157" i="72"/>
  <c r="BK1156" i="72"/>
  <c r="BK1155" i="72"/>
  <c r="BK1154" i="72"/>
  <c r="BK1153" i="72"/>
  <c r="BK1152" i="72"/>
  <c r="BK1151" i="72"/>
  <c r="BK1150" i="72"/>
  <c r="BK1149" i="72"/>
  <c r="BK1148" i="72"/>
  <c r="BK1147" i="72"/>
  <c r="BK1146" i="72"/>
  <c r="BK1145" i="72"/>
  <c r="BK1144" i="72"/>
  <c r="BK1143" i="72"/>
  <c r="BK1142" i="72"/>
  <c r="BK1141" i="72"/>
  <c r="BK1140" i="72"/>
  <c r="BK1139" i="72"/>
  <c r="BK1138" i="72"/>
  <c r="BK1137" i="72"/>
  <c r="BK1136" i="72"/>
  <c r="BK1135" i="72"/>
  <c r="BK1134" i="72"/>
  <c r="BK1133" i="72"/>
  <c r="BK1132" i="72"/>
  <c r="BK1131" i="72"/>
  <c r="BK1130" i="72"/>
  <c r="BK1129" i="72"/>
  <c r="BK1128" i="72"/>
  <c r="BK1127" i="72"/>
  <c r="BK1126" i="72"/>
  <c r="BK1125" i="72"/>
  <c r="BK1124" i="72"/>
  <c r="BK1123" i="72"/>
  <c r="BK1122" i="72"/>
  <c r="BK1121" i="72"/>
  <c r="BK1120" i="72"/>
  <c r="BK1119" i="72"/>
  <c r="BK1118" i="72"/>
  <c r="BK1117" i="72"/>
  <c r="BK1116" i="72"/>
  <c r="BK1115" i="72"/>
  <c r="BK1114" i="72"/>
  <c r="BK1113" i="72"/>
  <c r="BK1112" i="72"/>
  <c r="BK1111" i="72"/>
  <c r="BK1110" i="72"/>
  <c r="BK1109" i="72"/>
  <c r="BK1108" i="72"/>
  <c r="BK1107" i="72"/>
  <c r="BK1106" i="72"/>
  <c r="BK1105" i="72"/>
  <c r="BK1104" i="72"/>
  <c r="BK1103" i="72"/>
  <c r="BK1102" i="72"/>
  <c r="BK1101" i="72"/>
  <c r="BK1100" i="72"/>
  <c r="BK1099" i="72"/>
  <c r="BK1098" i="72"/>
  <c r="BK1097" i="72"/>
  <c r="BK1096" i="72"/>
  <c r="BK1095" i="72"/>
  <c r="BK1094" i="72"/>
  <c r="BK1093" i="72"/>
  <c r="BK1092" i="72"/>
  <c r="BK1091" i="72"/>
  <c r="BK1090" i="72"/>
  <c r="BK1089" i="72"/>
  <c r="BK1088" i="72"/>
  <c r="BK1087" i="72"/>
  <c r="BK1086" i="72"/>
  <c r="BK1085" i="72"/>
  <c r="BK1084" i="72"/>
  <c r="BK1083" i="72"/>
  <c r="BK1082" i="72"/>
  <c r="BK1081" i="72"/>
  <c r="BK1080" i="72"/>
  <c r="BK1079" i="72"/>
  <c r="BK1078" i="72"/>
  <c r="BK1077" i="72"/>
  <c r="BK1076" i="72"/>
  <c r="BK1075" i="72"/>
  <c r="BK1074" i="72"/>
  <c r="BK1073" i="72"/>
  <c r="BK1072" i="72"/>
  <c r="BK1071" i="72"/>
  <c r="BK1070" i="72"/>
  <c r="BK1069" i="72"/>
  <c r="BK1068" i="72"/>
  <c r="BK1067" i="72"/>
  <c r="BK1066" i="72"/>
  <c r="BK1065" i="72"/>
  <c r="BK1064" i="72"/>
  <c r="BK1063" i="72"/>
  <c r="BK1062" i="72"/>
  <c r="BK1061" i="72"/>
  <c r="BK1060" i="72"/>
  <c r="BK1059" i="72"/>
  <c r="BK1058" i="72"/>
  <c r="BK1057" i="72"/>
  <c r="BK1056" i="72"/>
  <c r="BK1055" i="72"/>
  <c r="BK1054" i="72"/>
  <c r="BK1053" i="72"/>
  <c r="BK1052" i="72"/>
  <c r="BK1051" i="72"/>
  <c r="BK1050" i="72"/>
  <c r="BK1049" i="72"/>
  <c r="BK1048" i="72"/>
  <c r="BK1047" i="72"/>
  <c r="BK1046" i="72"/>
  <c r="BK1045" i="72"/>
  <c r="BK1044" i="72"/>
  <c r="BK1043" i="72"/>
  <c r="BK1042" i="72"/>
  <c r="BK1041" i="72"/>
  <c r="BK1040" i="72"/>
  <c r="BK1039" i="72"/>
  <c r="BK1038" i="72"/>
  <c r="BK1037" i="72"/>
  <c r="BK1036" i="72"/>
  <c r="BK1035" i="72"/>
  <c r="BK1034" i="72"/>
  <c r="BK1033" i="72"/>
  <c r="BK1032" i="72"/>
  <c r="BK1031" i="72"/>
  <c r="BK1030" i="72"/>
  <c r="BK1029" i="72"/>
  <c r="BK1028" i="72"/>
  <c r="BK1027" i="72"/>
  <c r="BK1026" i="72"/>
  <c r="BK1025" i="72"/>
  <c r="BK1024" i="72"/>
  <c r="BK1023" i="72"/>
  <c r="BK1022" i="72"/>
  <c r="BK1021" i="72"/>
  <c r="BK1020" i="72"/>
  <c r="BK1019" i="72"/>
  <c r="BK1018" i="72"/>
  <c r="BK1017" i="72"/>
  <c r="BK1016" i="72"/>
  <c r="BK1015" i="72"/>
  <c r="BK1014" i="72"/>
  <c r="BK1013" i="72"/>
  <c r="BK1012" i="72"/>
  <c r="BK1011" i="72"/>
  <c r="BK1010" i="72"/>
  <c r="BK1009" i="72"/>
  <c r="BK1008" i="72"/>
  <c r="BK1007" i="72"/>
  <c r="BK1006" i="72"/>
  <c r="BK1005" i="72"/>
  <c r="BK1004" i="72"/>
  <c r="BK1003" i="72"/>
  <c r="BK1002" i="72"/>
  <c r="BK1001" i="72"/>
  <c r="BK1000" i="72"/>
  <c r="BK999" i="72"/>
  <c r="BK998" i="72"/>
  <c r="BK997" i="72"/>
  <c r="BK996" i="72"/>
  <c r="BK995" i="72"/>
  <c r="BK994" i="72"/>
  <c r="BK993" i="72"/>
  <c r="BK992" i="72"/>
  <c r="BK991" i="72"/>
  <c r="BK990" i="72"/>
  <c r="BK989" i="72"/>
  <c r="BK988" i="72"/>
  <c r="BK987" i="72"/>
  <c r="BK986" i="72"/>
  <c r="BK985" i="72"/>
  <c r="BK984" i="72"/>
  <c r="BK983" i="72"/>
  <c r="BK982" i="72"/>
  <c r="BK981" i="72"/>
  <c r="BK980" i="72"/>
  <c r="BK979" i="72"/>
  <c r="BK978" i="72"/>
  <c r="BK977" i="72"/>
  <c r="BK976" i="72"/>
  <c r="BK975" i="72"/>
  <c r="BK974" i="72"/>
  <c r="BK973" i="72"/>
  <c r="BK972" i="72"/>
  <c r="BK971" i="72"/>
  <c r="BK970" i="72"/>
  <c r="BK969" i="72"/>
  <c r="BK968" i="72"/>
  <c r="BK967" i="72"/>
  <c r="BK966" i="72"/>
  <c r="BK965" i="72"/>
  <c r="BK964" i="72"/>
  <c r="BK963" i="72"/>
  <c r="BK962" i="72"/>
  <c r="BK961" i="72"/>
  <c r="BK960" i="72"/>
  <c r="BK959" i="72"/>
  <c r="BK958" i="72"/>
  <c r="BK957" i="72"/>
  <c r="BK956" i="72"/>
  <c r="BK955" i="72"/>
  <c r="BK954" i="72"/>
  <c r="BK953" i="72"/>
  <c r="BK952" i="72"/>
  <c r="BK951" i="72"/>
  <c r="BK950" i="72"/>
  <c r="BK949" i="72"/>
  <c r="BK948" i="72"/>
  <c r="BK947" i="72"/>
  <c r="BK946" i="72"/>
  <c r="BK945" i="72"/>
  <c r="BK944" i="72"/>
  <c r="BK943" i="72"/>
  <c r="BK942" i="72"/>
  <c r="BK941" i="72"/>
  <c r="BK940" i="72"/>
  <c r="BK939" i="72"/>
  <c r="BK938" i="72"/>
  <c r="BK937" i="72"/>
  <c r="BK936" i="72"/>
  <c r="BK935" i="72"/>
  <c r="BK934" i="72"/>
  <c r="BK933" i="72"/>
  <c r="BK932" i="72"/>
  <c r="BK931" i="72"/>
  <c r="BK930" i="72"/>
  <c r="BK929" i="72"/>
  <c r="BK928" i="72"/>
  <c r="BK927" i="72"/>
  <c r="BK926" i="72"/>
  <c r="BK925" i="72"/>
  <c r="BK924" i="72"/>
  <c r="BK923" i="72"/>
  <c r="BK922" i="72"/>
  <c r="BK921" i="72"/>
  <c r="BK920" i="72"/>
  <c r="BK919" i="72"/>
  <c r="BK918" i="72"/>
  <c r="BK917" i="72"/>
  <c r="BK916" i="72"/>
  <c r="BK915" i="72"/>
  <c r="BK914" i="72"/>
  <c r="BK913" i="72"/>
  <c r="BK912" i="72"/>
  <c r="BK911" i="72"/>
  <c r="BK910" i="72"/>
  <c r="BK909" i="72"/>
  <c r="BK908" i="72"/>
  <c r="BK907" i="72"/>
  <c r="BK906" i="72"/>
  <c r="BK905" i="72"/>
  <c r="BK904" i="72"/>
  <c r="BK903" i="72"/>
  <c r="BK902" i="72"/>
  <c r="BK901" i="72"/>
  <c r="BK900" i="72"/>
  <c r="BK899" i="72"/>
  <c r="BK898" i="72"/>
  <c r="BK897" i="72"/>
  <c r="BK896" i="72"/>
  <c r="BK895" i="72"/>
  <c r="BK894" i="72"/>
  <c r="BK893" i="72"/>
  <c r="BK892" i="72"/>
  <c r="BK891" i="72"/>
  <c r="BK890" i="72"/>
  <c r="BK889" i="72"/>
  <c r="BK888" i="72"/>
  <c r="BK887" i="72"/>
  <c r="BK886" i="72"/>
  <c r="BK885" i="72"/>
  <c r="BK884" i="72"/>
  <c r="BK883" i="72"/>
  <c r="BK882" i="72"/>
  <c r="BK881" i="72"/>
  <c r="BK880" i="72"/>
  <c r="BK879" i="72"/>
  <c r="BK878" i="72"/>
  <c r="BK877" i="72"/>
  <c r="BK876" i="72"/>
  <c r="BK875" i="72"/>
  <c r="BK874" i="72"/>
  <c r="BK873" i="72"/>
  <c r="BK872" i="72"/>
  <c r="BK871" i="72"/>
  <c r="BK870" i="72"/>
  <c r="BK869" i="72"/>
  <c r="BK868" i="72"/>
  <c r="BK867" i="72"/>
  <c r="BK866" i="72"/>
  <c r="BK865" i="72"/>
  <c r="BK864" i="72"/>
  <c r="BK863" i="72"/>
  <c r="BK862" i="72"/>
  <c r="BK861" i="72"/>
  <c r="BK860" i="72"/>
  <c r="BK859" i="72"/>
  <c r="BK858" i="72"/>
  <c r="BK857" i="72"/>
  <c r="BK856" i="72"/>
  <c r="BK855" i="72"/>
  <c r="BK854" i="72"/>
  <c r="BK853" i="72"/>
  <c r="BK852" i="72"/>
  <c r="BK851" i="72"/>
  <c r="BK850" i="72"/>
  <c r="BK849" i="72"/>
  <c r="BK848" i="72"/>
  <c r="BK847" i="72"/>
  <c r="BK846" i="72"/>
  <c r="BK845" i="72"/>
  <c r="BK844" i="72"/>
  <c r="BK843" i="72"/>
  <c r="BK842" i="72"/>
  <c r="BK841" i="72"/>
  <c r="BK840" i="72"/>
  <c r="BK839" i="72"/>
  <c r="BK838" i="72"/>
  <c r="BK837" i="72"/>
  <c r="BK836" i="72"/>
  <c r="BK835" i="72"/>
  <c r="BK834" i="72"/>
  <c r="BK833" i="72"/>
  <c r="BK832" i="72"/>
  <c r="BK831" i="72"/>
  <c r="BK830" i="72"/>
  <c r="BK829" i="72"/>
  <c r="BK828" i="72"/>
  <c r="BK827" i="72"/>
  <c r="BK826" i="72"/>
  <c r="BK825" i="72"/>
  <c r="BK824" i="72"/>
  <c r="BK823" i="72"/>
  <c r="BK822" i="72"/>
  <c r="BK821" i="72"/>
  <c r="BK820" i="72"/>
  <c r="BK819" i="72"/>
  <c r="BK818" i="72"/>
  <c r="BK817" i="72"/>
  <c r="BK816" i="72"/>
  <c r="BK815" i="72"/>
  <c r="BK814" i="72"/>
  <c r="BK813" i="72"/>
  <c r="BK812" i="72"/>
  <c r="BK811" i="72"/>
  <c r="BK810" i="72"/>
  <c r="BK809" i="72"/>
  <c r="BK808" i="72"/>
  <c r="BK807" i="72"/>
  <c r="BK806" i="72"/>
  <c r="BK805" i="72"/>
  <c r="BK804" i="72"/>
  <c r="BK803" i="72"/>
  <c r="BK802" i="72"/>
  <c r="BK801" i="72"/>
  <c r="BK800" i="72"/>
  <c r="BK799" i="72"/>
  <c r="BK798" i="72"/>
  <c r="BK797" i="72"/>
  <c r="BK796" i="72"/>
  <c r="BK795" i="72"/>
  <c r="BK794" i="72"/>
  <c r="BK793" i="72"/>
  <c r="BK792" i="72"/>
  <c r="BK791" i="72"/>
  <c r="BK790" i="72"/>
  <c r="BK789" i="72"/>
  <c r="BK788" i="72"/>
  <c r="BK787" i="72"/>
  <c r="BK786" i="72"/>
  <c r="BK785" i="72"/>
  <c r="BK784" i="72"/>
  <c r="BK783" i="72"/>
  <c r="BK782" i="72"/>
  <c r="BK781" i="72"/>
  <c r="BK780" i="72"/>
  <c r="BK779" i="72"/>
  <c r="BK778" i="72"/>
  <c r="BK777" i="72"/>
  <c r="BK776" i="72"/>
  <c r="BK775" i="72"/>
  <c r="BK774" i="72"/>
  <c r="BK773" i="72"/>
  <c r="BK772" i="72"/>
  <c r="BK771" i="72"/>
  <c r="BK770" i="72"/>
  <c r="BK769" i="72"/>
  <c r="BK768" i="72"/>
  <c r="BK767" i="72"/>
  <c r="BK766" i="72"/>
  <c r="BK765" i="72"/>
  <c r="BK764" i="72"/>
  <c r="BK763" i="72"/>
  <c r="BK762" i="72"/>
  <c r="BK761" i="72"/>
  <c r="BK760" i="72"/>
  <c r="BK759" i="72"/>
  <c r="BK758" i="72"/>
  <c r="BK757" i="72"/>
  <c r="BK756" i="72"/>
  <c r="BK755" i="72"/>
  <c r="BK754" i="72"/>
  <c r="BK753" i="72"/>
  <c r="BK752" i="72"/>
  <c r="BK751" i="72"/>
  <c r="BK750" i="72"/>
  <c r="BK749" i="72"/>
  <c r="BK748" i="72"/>
  <c r="BK747" i="72"/>
  <c r="BK746" i="72"/>
  <c r="BK745" i="72"/>
  <c r="BK744" i="72"/>
  <c r="BK743" i="72"/>
  <c r="BK742" i="72"/>
  <c r="BK741" i="72"/>
  <c r="BK740" i="72"/>
  <c r="BK739" i="72"/>
  <c r="BK738" i="72"/>
  <c r="BK737" i="72"/>
  <c r="BK736" i="72"/>
  <c r="BK735" i="72"/>
  <c r="BK734" i="72"/>
  <c r="BK733" i="72"/>
  <c r="BK732" i="72"/>
  <c r="BK731" i="72"/>
  <c r="BK730" i="72"/>
  <c r="BK729" i="72"/>
  <c r="BK728" i="72"/>
  <c r="BK727" i="72"/>
  <c r="BK726" i="72"/>
  <c r="BK725" i="72"/>
  <c r="BK724" i="72"/>
  <c r="BK723" i="72"/>
  <c r="BK722" i="72"/>
  <c r="BK721" i="72"/>
  <c r="BK720" i="72"/>
  <c r="BK719" i="72"/>
  <c r="BK718" i="72"/>
  <c r="BK717" i="72"/>
  <c r="BK716" i="72"/>
  <c r="BK715" i="72"/>
  <c r="BK714" i="72"/>
  <c r="BK713" i="72"/>
  <c r="BK712" i="72"/>
  <c r="BK711" i="72"/>
  <c r="BK710" i="72"/>
  <c r="BK709" i="72"/>
  <c r="BK708" i="72"/>
  <c r="BK707" i="72"/>
  <c r="BK706" i="72"/>
  <c r="BK705" i="72"/>
  <c r="BK704" i="72"/>
  <c r="BK703" i="72"/>
  <c r="BK702" i="72"/>
  <c r="BK701" i="72"/>
  <c r="BK700" i="72"/>
  <c r="BK699" i="72"/>
  <c r="BK698" i="72"/>
  <c r="BK697" i="72"/>
  <c r="BK696" i="72"/>
  <c r="BK695" i="72"/>
  <c r="BK694" i="72"/>
  <c r="BK693" i="72"/>
  <c r="BK692" i="72"/>
  <c r="BK691" i="72"/>
  <c r="BK690" i="72"/>
  <c r="BK689" i="72"/>
  <c r="BK688" i="72"/>
  <c r="BK687" i="72"/>
  <c r="BK686" i="72"/>
  <c r="BK685" i="72"/>
  <c r="BK684" i="72"/>
  <c r="BK683" i="72"/>
  <c r="BK682" i="72"/>
  <c r="BK681" i="72"/>
  <c r="BK680" i="72"/>
  <c r="BK679" i="72"/>
  <c r="BK678" i="72"/>
  <c r="BK677" i="72"/>
  <c r="BK676" i="72"/>
  <c r="BK675" i="72"/>
  <c r="BK674" i="72"/>
  <c r="BK673" i="72"/>
  <c r="BK672" i="72"/>
  <c r="BK671" i="72"/>
  <c r="BK670" i="72"/>
  <c r="BK669" i="72"/>
  <c r="BK668" i="72"/>
  <c r="BK667" i="72"/>
  <c r="BK666" i="72"/>
  <c r="BK665" i="72"/>
  <c r="BK664" i="72"/>
  <c r="BK663" i="72"/>
  <c r="BK662" i="72"/>
  <c r="BK661" i="72"/>
  <c r="BK660" i="72"/>
  <c r="BK659" i="72"/>
  <c r="BK658" i="72"/>
  <c r="BK657" i="72"/>
  <c r="BK656" i="72"/>
  <c r="BK655" i="72"/>
  <c r="BK654" i="72"/>
  <c r="BK653" i="72"/>
  <c r="BK652" i="72"/>
  <c r="BK651" i="72"/>
  <c r="BK650" i="72"/>
  <c r="BK649" i="72"/>
  <c r="BK648" i="72"/>
  <c r="BK647" i="72"/>
  <c r="BK646" i="72"/>
  <c r="BK645" i="72"/>
  <c r="BK644" i="72"/>
  <c r="BK643" i="72"/>
  <c r="BK642" i="72"/>
  <c r="BK641" i="72"/>
  <c r="BK640" i="72"/>
  <c r="BK639" i="72"/>
  <c r="BK638" i="72"/>
  <c r="BK637" i="72"/>
  <c r="BK636" i="72"/>
  <c r="BK635" i="72"/>
  <c r="BK634" i="72"/>
  <c r="BK633" i="72"/>
  <c r="BK632" i="72"/>
  <c r="BK631" i="72"/>
  <c r="BK630" i="72"/>
  <c r="BK629" i="72"/>
  <c r="BK628" i="72"/>
  <c r="BK627" i="72"/>
  <c r="BK626" i="72"/>
  <c r="BK625" i="72"/>
  <c r="BK624" i="72"/>
  <c r="BK623" i="72"/>
  <c r="BK622" i="72"/>
  <c r="BK621" i="72"/>
  <c r="BK620" i="72"/>
  <c r="BK619" i="72"/>
  <c r="BK618" i="72"/>
  <c r="BK617" i="72"/>
  <c r="BK616" i="72"/>
  <c r="BK615" i="72"/>
  <c r="BK614" i="72"/>
  <c r="BK613" i="72"/>
  <c r="BK612" i="72"/>
  <c r="BK611" i="72"/>
  <c r="BK610" i="72"/>
  <c r="BK609" i="72"/>
  <c r="BK608" i="72"/>
  <c r="BK607" i="72"/>
  <c r="BK606" i="72"/>
  <c r="BK605" i="72"/>
  <c r="BK604" i="72"/>
  <c r="BK603" i="72"/>
  <c r="BK602" i="72"/>
  <c r="BK601" i="72"/>
  <c r="BK600" i="72"/>
  <c r="BK599" i="72"/>
  <c r="BK598" i="72"/>
  <c r="BK597" i="72"/>
  <c r="BK596" i="72"/>
  <c r="BK595" i="72"/>
  <c r="BK594" i="72"/>
  <c r="BK593" i="72"/>
  <c r="BK592" i="72"/>
  <c r="BK591" i="72"/>
  <c r="BK590" i="72"/>
  <c r="BK589" i="72"/>
  <c r="BK588" i="72"/>
  <c r="BK587" i="72"/>
  <c r="BK586" i="72"/>
  <c r="BK585" i="72"/>
  <c r="BK584" i="72"/>
  <c r="BK583" i="72"/>
  <c r="BK582" i="72"/>
  <c r="BK581" i="72"/>
  <c r="BK580" i="72"/>
  <c r="BK579" i="72"/>
  <c r="BK578" i="72"/>
  <c r="BK577" i="72"/>
  <c r="BK576" i="72"/>
  <c r="BK575" i="72"/>
  <c r="BK574" i="72"/>
  <c r="BK573" i="72"/>
  <c r="BK572" i="72"/>
  <c r="BK571" i="72"/>
  <c r="BK570" i="72"/>
  <c r="BK569" i="72"/>
  <c r="BK568" i="72"/>
  <c r="BK567" i="72"/>
  <c r="BK566" i="72"/>
  <c r="BK565" i="72"/>
  <c r="BK564" i="72"/>
  <c r="BK563" i="72"/>
  <c r="BK562" i="72"/>
  <c r="BK561" i="72"/>
  <c r="BK560" i="72"/>
  <c r="BK559" i="72"/>
  <c r="BK558" i="72"/>
  <c r="BK557" i="72"/>
  <c r="BK556" i="72"/>
  <c r="BK555" i="72"/>
  <c r="BK554" i="72"/>
  <c r="BK553" i="72"/>
  <c r="BK552" i="72"/>
  <c r="BK551" i="72"/>
  <c r="BK550" i="72"/>
  <c r="BK549" i="72"/>
  <c r="BK548" i="72"/>
  <c r="BK547" i="72"/>
  <c r="BK546" i="72"/>
  <c r="BK545" i="72"/>
  <c r="BK544" i="72"/>
  <c r="BK543" i="72"/>
  <c r="BK542" i="72"/>
  <c r="BK541" i="72"/>
  <c r="BK540" i="72"/>
  <c r="BK539" i="72"/>
  <c r="BK538" i="72"/>
  <c r="BK537" i="72"/>
  <c r="BK536" i="72"/>
  <c r="BK535" i="72"/>
  <c r="BK534" i="72"/>
  <c r="BK533" i="72"/>
  <c r="BK532" i="72"/>
  <c r="BK531" i="72"/>
  <c r="BK530" i="72"/>
  <c r="BK529" i="72"/>
  <c r="BK528" i="72"/>
  <c r="BK527" i="72"/>
  <c r="BK526" i="72"/>
  <c r="BK525" i="72"/>
  <c r="BK524" i="72"/>
  <c r="BK523" i="72"/>
  <c r="BK522" i="72"/>
  <c r="BK521" i="72"/>
  <c r="BK520" i="72"/>
  <c r="BK519" i="72"/>
  <c r="BK518" i="72"/>
  <c r="BK517" i="72"/>
  <c r="BK516" i="72"/>
  <c r="BK515" i="72"/>
  <c r="BK514" i="72"/>
  <c r="BK513" i="72"/>
  <c r="BK512" i="72"/>
  <c r="BK511" i="72"/>
  <c r="BK510" i="72"/>
  <c r="BK509" i="72"/>
  <c r="BK508" i="72"/>
  <c r="BK507" i="72"/>
  <c r="BK506" i="72"/>
  <c r="BK505" i="72"/>
  <c r="BK504" i="72"/>
  <c r="BK503" i="72"/>
  <c r="BK502" i="72"/>
  <c r="BK501" i="72"/>
  <c r="BK500" i="72"/>
  <c r="BK499" i="72"/>
  <c r="BK498" i="72"/>
  <c r="BK497" i="72"/>
  <c r="BK496" i="72"/>
  <c r="BK495" i="72"/>
  <c r="BK494" i="72"/>
  <c r="BK493" i="72"/>
  <c r="BK492" i="72"/>
  <c r="BK491" i="72"/>
  <c r="BK490" i="72"/>
  <c r="BK489" i="72"/>
  <c r="BK488" i="72"/>
  <c r="BK487" i="72"/>
  <c r="BK486" i="72"/>
  <c r="BK485" i="72"/>
  <c r="BK484" i="72"/>
  <c r="BK483" i="72"/>
  <c r="BK482" i="72"/>
  <c r="BK481" i="72"/>
  <c r="BK480" i="72"/>
  <c r="BK479" i="72"/>
  <c r="BK478" i="72"/>
  <c r="BK477" i="72"/>
  <c r="BK476" i="72"/>
  <c r="BK475" i="72"/>
  <c r="BK474" i="72"/>
  <c r="BK473" i="72"/>
  <c r="BK472" i="72"/>
  <c r="BK471" i="72"/>
  <c r="BK470" i="72"/>
  <c r="BK469" i="72"/>
  <c r="BK468" i="72"/>
  <c r="BK467" i="72"/>
  <c r="BK466" i="72"/>
  <c r="BK465" i="72"/>
  <c r="BK464" i="72"/>
  <c r="BK463" i="72"/>
  <c r="BK462" i="72"/>
  <c r="BK461" i="72"/>
  <c r="BK460" i="72"/>
  <c r="BK459" i="72"/>
  <c r="BK458" i="72"/>
  <c r="BK457" i="72"/>
  <c r="BK456" i="72"/>
  <c r="BK455" i="72"/>
  <c r="BK454" i="72"/>
  <c r="BK453" i="72"/>
  <c r="BK452" i="72"/>
  <c r="BK451" i="72"/>
  <c r="BK450" i="72"/>
  <c r="BK449" i="72"/>
  <c r="BK448" i="72"/>
  <c r="BK447" i="72"/>
  <c r="BK446" i="72"/>
  <c r="BK445" i="72"/>
  <c r="BK444" i="72"/>
  <c r="BK443" i="72"/>
  <c r="BK442" i="72"/>
  <c r="BK441" i="72"/>
  <c r="BK440" i="72"/>
  <c r="BK439" i="72"/>
  <c r="BK438" i="72"/>
  <c r="BK437" i="72"/>
  <c r="BK436" i="72"/>
  <c r="BK435" i="72"/>
  <c r="BK434" i="72"/>
  <c r="BK433" i="72"/>
  <c r="BK432" i="72"/>
  <c r="BK431" i="72"/>
  <c r="BK430" i="72"/>
  <c r="BK429" i="72"/>
  <c r="BK428" i="72"/>
  <c r="BK427" i="72"/>
  <c r="BK426" i="72"/>
  <c r="BK425" i="72"/>
  <c r="BK424" i="72"/>
  <c r="BK423" i="72"/>
  <c r="BK422" i="72"/>
  <c r="BK421" i="72"/>
  <c r="BK420" i="72"/>
  <c r="BK419" i="72"/>
  <c r="BK418" i="72"/>
  <c r="BK417" i="72"/>
  <c r="BK416" i="72"/>
  <c r="BK415" i="72"/>
  <c r="BK414" i="72"/>
  <c r="BK413" i="72"/>
  <c r="BK412" i="72"/>
  <c r="BK411" i="72"/>
  <c r="BK410" i="72"/>
  <c r="BK409" i="72"/>
  <c r="BK408" i="72"/>
  <c r="BK407" i="72"/>
  <c r="BK406" i="72"/>
  <c r="BK405" i="72"/>
  <c r="BK404" i="72"/>
  <c r="BK403" i="72"/>
  <c r="BK402" i="72"/>
  <c r="BK401" i="72"/>
  <c r="BK400" i="72"/>
  <c r="BK399" i="72"/>
  <c r="BK398" i="72"/>
  <c r="BK397" i="72"/>
  <c r="BK396" i="72"/>
  <c r="BK395" i="72"/>
  <c r="BK394" i="72"/>
  <c r="BK393" i="72"/>
  <c r="BK392" i="72"/>
  <c r="BK391" i="72"/>
  <c r="BK390" i="72"/>
  <c r="BK389" i="72"/>
  <c r="BK388" i="72"/>
  <c r="BK387" i="72"/>
  <c r="BK386" i="72"/>
  <c r="BK385" i="72"/>
  <c r="BK384" i="72"/>
  <c r="BK383" i="72"/>
  <c r="BK382" i="72"/>
  <c r="BK381" i="72"/>
  <c r="BK380" i="72"/>
  <c r="BK379" i="72"/>
  <c r="BK378" i="72"/>
  <c r="BK377" i="72"/>
  <c r="BK376" i="72"/>
  <c r="BK375" i="72"/>
  <c r="BK374" i="72"/>
  <c r="BK373" i="72"/>
  <c r="BK372" i="72"/>
  <c r="BK371" i="72"/>
  <c r="BK370" i="72"/>
  <c r="BK369" i="72"/>
  <c r="BK368" i="72"/>
  <c r="BK367" i="72"/>
  <c r="BK366" i="72"/>
  <c r="BK365" i="72"/>
  <c r="BK364" i="72"/>
  <c r="BK363" i="72"/>
  <c r="BK362" i="72"/>
  <c r="BK361" i="72"/>
  <c r="BK360" i="72"/>
  <c r="BK359" i="72"/>
  <c r="BK358" i="72"/>
  <c r="BK357" i="72"/>
  <c r="BK356" i="72"/>
  <c r="BK355" i="72"/>
  <c r="BK354" i="72"/>
  <c r="BK353" i="72"/>
  <c r="BK352" i="72"/>
  <c r="BK351" i="72"/>
  <c r="BK350" i="72"/>
  <c r="BK349" i="72"/>
  <c r="BK348" i="72"/>
  <c r="BK347" i="72"/>
  <c r="BK346" i="72"/>
  <c r="BK345" i="72"/>
  <c r="BK344" i="72"/>
  <c r="BK343" i="72"/>
  <c r="BK342" i="72"/>
  <c r="BK341" i="72"/>
  <c r="BK340" i="72"/>
  <c r="BK339" i="72"/>
  <c r="BK338" i="72"/>
  <c r="BK337" i="72"/>
  <c r="BK336" i="72"/>
  <c r="BK335" i="72"/>
  <c r="BK334" i="72"/>
  <c r="BK333" i="72"/>
  <c r="BK332" i="72"/>
  <c r="BK331" i="72"/>
  <c r="BK330" i="72"/>
  <c r="BK329" i="72"/>
  <c r="BK328" i="72"/>
  <c r="BK327" i="72"/>
  <c r="BK326" i="72"/>
  <c r="BK325" i="72"/>
  <c r="BK324" i="72"/>
  <c r="BK323" i="72"/>
  <c r="BK322" i="72"/>
  <c r="BK321" i="72"/>
  <c r="BK320" i="72"/>
  <c r="BK319" i="72"/>
  <c r="BK318" i="72"/>
  <c r="BK317" i="72"/>
  <c r="BK316" i="72"/>
  <c r="BK315" i="72"/>
  <c r="BK314" i="72"/>
  <c r="BK313" i="72"/>
  <c r="BK312" i="72"/>
  <c r="BK311" i="72"/>
  <c r="BK310" i="72"/>
  <c r="BK309" i="72"/>
  <c r="BK308" i="72"/>
  <c r="BK307" i="72"/>
  <c r="BK306" i="72"/>
  <c r="BK305" i="72"/>
  <c r="BK304" i="72"/>
  <c r="BK303" i="72"/>
  <c r="BK302" i="72"/>
  <c r="BK301" i="72"/>
  <c r="BK300" i="72"/>
  <c r="BK299" i="72"/>
  <c r="BK298" i="72"/>
  <c r="BK297" i="72"/>
  <c r="BK296" i="72"/>
  <c r="BK295" i="72"/>
  <c r="BK294" i="72"/>
  <c r="BK293" i="72"/>
  <c r="BK292" i="72"/>
  <c r="BK291" i="72"/>
  <c r="BK290" i="72"/>
  <c r="BK289" i="72"/>
  <c r="BK288" i="72"/>
  <c r="BK287" i="72"/>
  <c r="BK286" i="72"/>
  <c r="BK285" i="72"/>
  <c r="BK284" i="72"/>
  <c r="BK283" i="72"/>
  <c r="BK282" i="72"/>
  <c r="BK281" i="72"/>
  <c r="BK280" i="72"/>
  <c r="BK279" i="72"/>
  <c r="BK278" i="72"/>
  <c r="BK277" i="72"/>
  <c r="BK276" i="72"/>
  <c r="BK275" i="72"/>
  <c r="BK274" i="72"/>
  <c r="BK273" i="72"/>
  <c r="BK272" i="72"/>
  <c r="BK271" i="72"/>
  <c r="BK270" i="72"/>
  <c r="BK269" i="72"/>
  <c r="BK268" i="72"/>
  <c r="BK267" i="72"/>
  <c r="BK266" i="72"/>
  <c r="BK265" i="72"/>
  <c r="BK264" i="72"/>
  <c r="BK263" i="72"/>
  <c r="BK262" i="72"/>
  <c r="BK261" i="72"/>
  <c r="BK260" i="72"/>
  <c r="BK259" i="72"/>
  <c r="BK258" i="72"/>
  <c r="BK257" i="72"/>
  <c r="BK256" i="72"/>
  <c r="BK255" i="72"/>
  <c r="BK254" i="72"/>
  <c r="BK253" i="72"/>
  <c r="BK252" i="72"/>
  <c r="BK251" i="72"/>
  <c r="BK250" i="72"/>
  <c r="BK249" i="72"/>
  <c r="BK248" i="72"/>
  <c r="BK247" i="72"/>
  <c r="BK246" i="72"/>
  <c r="BK245" i="72"/>
  <c r="BK244" i="72"/>
  <c r="BK243" i="72"/>
  <c r="BK242" i="72"/>
  <c r="BK241" i="72"/>
  <c r="BK240" i="72"/>
  <c r="BK239" i="72"/>
  <c r="BK238" i="72"/>
  <c r="BK237" i="72"/>
  <c r="BK236" i="72"/>
  <c r="BK235" i="72"/>
  <c r="BK234" i="72"/>
  <c r="BK233" i="72"/>
  <c r="BK232" i="72"/>
  <c r="BK231" i="72"/>
  <c r="BK230" i="72"/>
  <c r="BK229" i="72"/>
  <c r="BK228" i="72"/>
  <c r="BK227" i="72"/>
  <c r="BK226" i="72"/>
  <c r="BK225" i="72"/>
  <c r="BK224" i="72"/>
  <c r="BK223" i="72"/>
  <c r="BK222" i="72"/>
  <c r="BK221" i="72"/>
  <c r="BK220" i="72"/>
  <c r="BK219" i="72"/>
  <c r="BK218" i="72"/>
  <c r="BK217" i="72"/>
  <c r="BK216" i="72"/>
  <c r="BK215" i="72"/>
  <c r="BK214" i="72"/>
  <c r="BK213" i="72"/>
  <c r="BK212" i="72"/>
  <c r="BK211" i="72"/>
  <c r="BK210" i="72"/>
  <c r="BK209" i="72"/>
  <c r="BK208" i="72"/>
  <c r="BK207" i="72"/>
  <c r="BK206" i="72"/>
  <c r="BK205" i="72"/>
  <c r="BK204" i="72"/>
  <c r="BK203" i="72"/>
  <c r="BK202" i="72"/>
  <c r="BK201" i="72"/>
  <c r="BK200" i="72"/>
  <c r="BK199" i="72"/>
  <c r="BK198" i="72"/>
  <c r="BK197" i="72"/>
  <c r="BK196" i="72"/>
  <c r="BK195" i="72"/>
  <c r="BK194" i="72"/>
  <c r="BK193" i="72"/>
  <c r="BK192" i="72"/>
  <c r="BK191" i="72"/>
  <c r="BK190" i="72"/>
  <c r="BK189" i="72"/>
  <c r="BK188" i="72"/>
  <c r="BK187" i="72"/>
  <c r="BK186" i="72"/>
  <c r="BK185" i="72"/>
  <c r="BK184" i="72"/>
  <c r="BK183" i="72"/>
  <c r="BK182" i="72"/>
  <c r="BK181" i="72"/>
  <c r="BK180" i="72"/>
  <c r="BK179" i="72"/>
  <c r="BK178" i="72"/>
  <c r="BK177" i="72"/>
  <c r="BK176" i="72"/>
  <c r="BK175" i="72"/>
  <c r="BK174" i="72"/>
  <c r="BK173" i="72"/>
  <c r="BK172" i="72"/>
  <c r="BK171" i="72"/>
  <c r="BK170" i="72"/>
  <c r="BK169" i="72"/>
  <c r="BK168" i="72"/>
  <c r="BK167" i="72"/>
  <c r="BK166" i="72"/>
  <c r="BK165" i="72"/>
  <c r="BK164" i="72"/>
  <c r="BK163" i="72"/>
  <c r="BK162" i="72"/>
  <c r="BK161" i="72"/>
  <c r="BK160" i="72"/>
  <c r="BK159" i="72"/>
  <c r="BK158" i="72"/>
  <c r="BK157" i="72"/>
  <c r="BK156" i="72"/>
  <c r="BK155" i="72"/>
  <c r="BK154" i="72"/>
  <c r="BK153" i="72"/>
  <c r="BK152" i="72"/>
  <c r="BK151" i="72"/>
  <c r="BK150" i="72"/>
  <c r="BK149" i="72"/>
  <c r="BK148" i="72"/>
  <c r="BK147" i="72"/>
  <c r="BK146" i="72"/>
  <c r="BK145" i="72"/>
  <c r="BK144" i="72"/>
  <c r="BK143" i="72"/>
  <c r="BK142" i="72"/>
  <c r="BK141" i="72"/>
  <c r="BK140" i="72"/>
  <c r="BK139" i="72"/>
  <c r="BK138" i="72"/>
  <c r="BK137" i="72"/>
  <c r="BK136" i="72"/>
  <c r="BK135" i="72"/>
  <c r="BK134" i="72"/>
  <c r="BK133" i="72"/>
  <c r="BK132" i="72"/>
  <c r="BK131" i="72"/>
  <c r="BK130" i="72"/>
  <c r="BK129" i="72"/>
  <c r="BK128" i="72"/>
  <c r="BK127" i="72"/>
  <c r="BK126" i="72"/>
  <c r="BK125" i="72"/>
  <c r="BK124" i="72"/>
  <c r="BK123" i="72"/>
  <c r="BK122" i="72"/>
  <c r="BK121" i="72"/>
  <c r="BK120" i="72"/>
  <c r="BK119" i="72"/>
  <c r="BK118" i="72"/>
  <c r="BK117" i="72"/>
  <c r="BK116" i="72"/>
  <c r="BK115" i="72"/>
  <c r="BK114" i="72"/>
  <c r="BK113" i="72"/>
  <c r="BK112" i="72"/>
  <c r="BK111" i="72"/>
  <c r="BK110" i="72"/>
  <c r="BK109" i="72"/>
  <c r="BK108" i="72"/>
  <c r="BK107" i="72"/>
  <c r="BK106" i="72"/>
  <c r="BK105" i="72"/>
  <c r="BK104" i="72"/>
  <c r="BK103" i="72"/>
  <c r="BK102" i="72"/>
  <c r="BK101" i="72"/>
  <c r="BK100" i="72"/>
  <c r="BK99" i="72"/>
  <c r="BK98" i="72"/>
  <c r="BK97" i="72"/>
  <c r="BK96" i="72"/>
  <c r="BK95" i="72"/>
  <c r="BK94" i="72"/>
  <c r="BK93" i="72"/>
  <c r="BK92" i="72"/>
  <c r="BK91" i="72"/>
  <c r="BK90" i="72"/>
  <c r="BK89" i="72"/>
  <c r="BK88" i="72"/>
  <c r="BK87" i="72"/>
  <c r="BK86" i="72"/>
  <c r="BK85" i="72"/>
  <c r="BK84" i="72"/>
  <c r="BK83" i="72"/>
  <c r="BK82" i="72"/>
  <c r="BK81" i="72"/>
  <c r="BK80" i="72"/>
  <c r="BK79" i="72"/>
  <c r="BK78" i="72"/>
  <c r="BK77" i="72"/>
  <c r="BK76" i="72"/>
  <c r="BK75" i="72"/>
  <c r="BK74" i="72"/>
  <c r="BK73" i="72"/>
  <c r="BK72" i="72"/>
  <c r="BK71" i="72"/>
  <c r="BK70" i="72"/>
  <c r="BK69" i="72"/>
  <c r="BK68" i="72"/>
  <c r="BK67" i="72"/>
  <c r="BK66" i="72"/>
  <c r="BK65" i="72"/>
  <c r="BK64" i="72"/>
  <c r="BK63" i="72"/>
  <c r="BK62" i="72"/>
  <c r="BK61" i="72"/>
  <c r="BK60" i="72"/>
  <c r="BK59" i="72"/>
  <c r="BK58" i="72"/>
  <c r="BK57" i="72"/>
  <c r="BK56" i="72"/>
  <c r="BK55" i="72"/>
  <c r="BK54" i="72"/>
  <c r="BK53" i="72"/>
  <c r="BK52" i="72"/>
  <c r="BK51" i="72"/>
  <c r="BK50" i="72"/>
  <c r="BK49" i="72"/>
  <c r="BK48" i="72"/>
  <c r="BK47" i="72"/>
  <c r="BK46" i="72"/>
  <c r="BK45" i="72"/>
  <c r="BK44" i="72"/>
  <c r="BK43" i="72"/>
  <c r="BK42" i="72"/>
  <c r="BK41" i="72"/>
  <c r="BK40" i="72"/>
  <c r="BK39" i="72"/>
  <c r="BK38" i="72"/>
  <c r="BK37" i="72"/>
  <c r="BK36" i="72"/>
  <c r="BK35" i="72"/>
  <c r="BK34" i="72"/>
  <c r="BK33" i="72"/>
  <c r="BK32" i="72"/>
  <c r="BK31" i="72"/>
  <c r="BK30" i="72"/>
  <c r="BK29" i="72"/>
  <c r="BK28" i="72"/>
  <c r="BK27" i="72"/>
  <c r="BK26" i="72"/>
  <c r="BK25" i="72"/>
  <c r="BK24" i="72"/>
  <c r="BK23" i="72"/>
  <c r="BK22" i="72"/>
  <c r="BK21" i="72"/>
  <c r="BK20" i="72"/>
  <c r="BK19" i="72"/>
  <c r="BK18" i="72"/>
  <c r="BK17" i="72"/>
  <c r="BK16" i="72"/>
  <c r="BK15" i="72"/>
  <c r="BK14" i="72"/>
  <c r="BK13" i="72"/>
  <c r="BK12" i="72"/>
  <c r="BK11" i="72"/>
  <c r="BK10" i="72"/>
  <c r="BK9" i="72"/>
  <c r="BK8" i="72"/>
  <c r="BK7" i="72"/>
  <c r="BK6" i="72"/>
  <c r="BK5" i="72"/>
  <c r="BA1262" i="72"/>
  <c r="BA1261" i="72"/>
  <c r="BA1260" i="72"/>
  <c r="BA1259" i="72"/>
  <c r="BA1258" i="72"/>
  <c r="BA1257" i="72"/>
  <c r="BA1256" i="72"/>
  <c r="BA1255" i="72"/>
  <c r="BA1254" i="72"/>
  <c r="BA1253" i="72"/>
  <c r="BA1252" i="72"/>
  <c r="BA1251" i="72"/>
  <c r="BA1250" i="72"/>
  <c r="BA1249" i="72"/>
  <c r="BA1248" i="72"/>
  <c r="BA1247" i="72"/>
  <c r="BA1246" i="72"/>
  <c r="BA1245" i="72"/>
  <c r="BA1244" i="72"/>
  <c r="BA1243" i="72"/>
  <c r="BA1242" i="72"/>
  <c r="BA1241" i="72"/>
  <c r="BA1240" i="72"/>
  <c r="BA1239" i="72"/>
  <c r="BA1238" i="72"/>
  <c r="BA1237" i="72"/>
  <c r="BA1236" i="72"/>
  <c r="BA1235" i="72"/>
  <c r="BA1234" i="72"/>
  <c r="BA1233" i="72"/>
  <c r="BA1232" i="72"/>
  <c r="BA1231" i="72"/>
  <c r="BA1230" i="72"/>
  <c r="BA1229" i="72"/>
  <c r="BA1228" i="72"/>
  <c r="BA1227" i="72"/>
  <c r="BA1226" i="72"/>
  <c r="BA1225" i="72"/>
  <c r="BA1224" i="72"/>
  <c r="BA1223" i="72"/>
  <c r="BA1222" i="72"/>
  <c r="BA1221" i="72"/>
  <c r="BA1220" i="72"/>
  <c r="BA1219" i="72"/>
  <c r="BA1218" i="72"/>
  <c r="BA1217" i="72"/>
  <c r="BA1216" i="72"/>
  <c r="BA1215" i="72"/>
  <c r="BA1214" i="72"/>
  <c r="BA1213" i="72"/>
  <c r="BA1212" i="72"/>
  <c r="BA1211" i="72"/>
  <c r="BA1210" i="72"/>
  <c r="BA1209" i="72"/>
  <c r="BA1208" i="72"/>
  <c r="BA1207" i="72"/>
  <c r="BA1206" i="72"/>
  <c r="BA1205" i="72"/>
  <c r="BA1204" i="72"/>
  <c r="BA1203" i="72"/>
  <c r="BA1202" i="72"/>
  <c r="BA1201" i="72"/>
  <c r="BA1200" i="72"/>
  <c r="BA1199" i="72"/>
  <c r="BA1198" i="72"/>
  <c r="BA1197" i="72"/>
  <c r="BA1196" i="72"/>
  <c r="BA1195" i="72"/>
  <c r="BA1194" i="72"/>
  <c r="BA1193" i="72"/>
  <c r="BA1192" i="72"/>
  <c r="BA1191" i="72"/>
  <c r="BA1190" i="72"/>
  <c r="BA1189" i="72"/>
  <c r="BA1188" i="72"/>
  <c r="BA1187" i="72"/>
  <c r="BA1186" i="72"/>
  <c r="BA1185" i="72"/>
  <c r="BA1184" i="72"/>
  <c r="BA1183" i="72"/>
  <c r="BA1182" i="72"/>
  <c r="BA1181" i="72"/>
  <c r="BA1180" i="72"/>
  <c r="BA1179" i="72"/>
  <c r="BA1178" i="72"/>
  <c r="BA1177" i="72"/>
  <c r="BA1176" i="72"/>
  <c r="BA1175" i="72"/>
  <c r="BA1174" i="72"/>
  <c r="BA1173" i="72"/>
  <c r="BA1172" i="72"/>
  <c r="BA1171" i="72"/>
  <c r="BA1170" i="72"/>
  <c r="BA1169" i="72"/>
  <c r="BA1168" i="72"/>
  <c r="BA1167" i="72"/>
  <c r="BA1166" i="72"/>
  <c r="BA1165" i="72"/>
  <c r="BA1164" i="72"/>
  <c r="BA1163" i="72"/>
  <c r="BA1162" i="72"/>
  <c r="BA1161" i="72"/>
  <c r="BA1160" i="72"/>
  <c r="BA1159" i="72"/>
  <c r="BA1158" i="72"/>
  <c r="BA1157" i="72"/>
  <c r="BA1156" i="72"/>
  <c r="BA1155" i="72"/>
  <c r="BA1154" i="72"/>
  <c r="BA1153" i="72"/>
  <c r="BA1152" i="72"/>
  <c r="BA1151" i="72"/>
  <c r="BA1150" i="72"/>
  <c r="BA1149" i="72"/>
  <c r="BA1148" i="72"/>
  <c r="BA1147" i="72"/>
  <c r="BA1146" i="72"/>
  <c r="BA1145" i="72"/>
  <c r="BA1144" i="72"/>
  <c r="BA1143" i="72"/>
  <c r="BA1142" i="72"/>
  <c r="BA1141" i="72"/>
  <c r="BA1140" i="72"/>
  <c r="BA1139" i="72"/>
  <c r="BA1138" i="72"/>
  <c r="BA1137" i="72"/>
  <c r="BA1136" i="72"/>
  <c r="BA1135" i="72"/>
  <c r="BA1134" i="72"/>
  <c r="BA1133" i="72"/>
  <c r="BA1132" i="72"/>
  <c r="BA1131" i="72"/>
  <c r="BA1130" i="72"/>
  <c r="BA1129" i="72"/>
  <c r="BA1128" i="72"/>
  <c r="BA1127" i="72"/>
  <c r="BA1126" i="72"/>
  <c r="BA1125" i="72"/>
  <c r="BA1124" i="72"/>
  <c r="BA1123" i="72"/>
  <c r="BA1122" i="72"/>
  <c r="BA1121" i="72"/>
  <c r="BA1120" i="72"/>
  <c r="BA1119" i="72"/>
  <c r="BA1118" i="72"/>
  <c r="BA1117" i="72"/>
  <c r="BA1116" i="72"/>
  <c r="BA1115" i="72"/>
  <c r="BA1114" i="72"/>
  <c r="BA1113" i="72"/>
  <c r="BA1112" i="72"/>
  <c r="BA1111" i="72"/>
  <c r="BA1110" i="72"/>
  <c r="BA1109" i="72"/>
  <c r="BA1108" i="72"/>
  <c r="BA1107" i="72"/>
  <c r="BA1106" i="72"/>
  <c r="BA1105" i="72"/>
  <c r="BA1104" i="72"/>
  <c r="BA1103" i="72"/>
  <c r="BA1102" i="72"/>
  <c r="BA1101" i="72"/>
  <c r="BA1100" i="72"/>
  <c r="BA1099" i="72"/>
  <c r="BA1098" i="72"/>
  <c r="BA1097" i="72"/>
  <c r="BA1096" i="72"/>
  <c r="BA1095" i="72"/>
  <c r="BA1094" i="72"/>
  <c r="BA1093" i="72"/>
  <c r="BA1092" i="72"/>
  <c r="BA1091" i="72"/>
  <c r="BA1090" i="72"/>
  <c r="BA1089" i="72"/>
  <c r="BA1088" i="72"/>
  <c r="BA1087" i="72"/>
  <c r="BA1086" i="72"/>
  <c r="BA1085" i="72"/>
  <c r="BA1084" i="72"/>
  <c r="BA1083" i="72"/>
  <c r="BA1082" i="72"/>
  <c r="BA1081" i="72"/>
  <c r="BA1080" i="72"/>
  <c r="BA1079" i="72"/>
  <c r="BA1078" i="72"/>
  <c r="BA1077" i="72"/>
  <c r="BA1076" i="72"/>
  <c r="BA1075" i="72"/>
  <c r="BA1074" i="72"/>
  <c r="BA1073" i="72"/>
  <c r="BA1072" i="72"/>
  <c r="BA1071" i="72"/>
  <c r="BA1070" i="72"/>
  <c r="BA1069" i="72"/>
  <c r="BA1068" i="72"/>
  <c r="BA1067" i="72"/>
  <c r="BA1066" i="72"/>
  <c r="BA1065" i="72"/>
  <c r="BA1064" i="72"/>
  <c r="BA1063" i="72"/>
  <c r="BA1062" i="72"/>
  <c r="BA1061" i="72"/>
  <c r="BA1060" i="72"/>
  <c r="BA1059" i="72"/>
  <c r="BA1058" i="72"/>
  <c r="BA1057" i="72"/>
  <c r="BA1056" i="72"/>
  <c r="BA1055" i="72"/>
  <c r="BA1054" i="72"/>
  <c r="BA1053" i="72"/>
  <c r="BA1052" i="72"/>
  <c r="BA1051" i="72"/>
  <c r="BA1050" i="72"/>
  <c r="BA1049" i="72"/>
  <c r="BA1048" i="72"/>
  <c r="BA1047" i="72"/>
  <c r="BA1046" i="72"/>
  <c r="BA1045" i="72"/>
  <c r="BA1044" i="72"/>
  <c r="BA1043" i="72"/>
  <c r="BA1042" i="72"/>
  <c r="BA1041" i="72"/>
  <c r="BA1040" i="72"/>
  <c r="BA1039" i="72"/>
  <c r="BA1038" i="72"/>
  <c r="BA1037" i="72"/>
  <c r="BA1036" i="72"/>
  <c r="BA1035" i="72"/>
  <c r="BA1034" i="72"/>
  <c r="BA1033" i="72"/>
  <c r="BA1032" i="72"/>
  <c r="BA1031" i="72"/>
  <c r="BA1030" i="72"/>
  <c r="BA1029" i="72"/>
  <c r="BA1028" i="72"/>
  <c r="BA1027" i="72"/>
  <c r="BA1026" i="72"/>
  <c r="BA1025" i="72"/>
  <c r="BA1024" i="72"/>
  <c r="BA1023" i="72"/>
  <c r="BA1022" i="72"/>
  <c r="BA1021" i="72"/>
  <c r="BA1020" i="72"/>
  <c r="BA1019" i="72"/>
  <c r="BA1018" i="72"/>
  <c r="BA1017" i="72"/>
  <c r="BA1016" i="72"/>
  <c r="BA1015" i="72"/>
  <c r="BA1014" i="72"/>
  <c r="BA1013" i="72"/>
  <c r="BA1012" i="72"/>
  <c r="BA1011" i="72"/>
  <c r="BA1010" i="72"/>
  <c r="BA1009" i="72"/>
  <c r="BA1008" i="72"/>
  <c r="BA1007" i="72"/>
  <c r="BA1006" i="72"/>
  <c r="BA1005" i="72"/>
  <c r="BA1004" i="72"/>
  <c r="BA1003" i="72"/>
  <c r="BA1002" i="72"/>
  <c r="BA1001" i="72"/>
  <c r="BA1000" i="72"/>
  <c r="BA999" i="72"/>
  <c r="BA998" i="72"/>
  <c r="BA997" i="72"/>
  <c r="BA996" i="72"/>
  <c r="BA995" i="72"/>
  <c r="BA994" i="72"/>
  <c r="BA993" i="72"/>
  <c r="BA992" i="72"/>
  <c r="BA991" i="72"/>
  <c r="BA990" i="72"/>
  <c r="BA989" i="72"/>
  <c r="BA988" i="72"/>
  <c r="BA987" i="72"/>
  <c r="BA986" i="72"/>
  <c r="BA985" i="72"/>
  <c r="BA984" i="72"/>
  <c r="BA983" i="72"/>
  <c r="BA982" i="72"/>
  <c r="BA981" i="72"/>
  <c r="BA980" i="72"/>
  <c r="BA979" i="72"/>
  <c r="BA978" i="72"/>
  <c r="BA977" i="72"/>
  <c r="BA976" i="72"/>
  <c r="BA975" i="72"/>
  <c r="BA974" i="72"/>
  <c r="BA973" i="72"/>
  <c r="BA972" i="72"/>
  <c r="BA971" i="72"/>
  <c r="BA970" i="72"/>
  <c r="BA969" i="72"/>
  <c r="BA968" i="72"/>
  <c r="BA967" i="72"/>
  <c r="BA966" i="72"/>
  <c r="BA965" i="72"/>
  <c r="BA964" i="72"/>
  <c r="BA963" i="72"/>
  <c r="BA962" i="72"/>
  <c r="BA961" i="72"/>
  <c r="BA960" i="72"/>
  <c r="BA959" i="72"/>
  <c r="BA958" i="72"/>
  <c r="BA957" i="72"/>
  <c r="BA956" i="72"/>
  <c r="BA955" i="72"/>
  <c r="BA954" i="72"/>
  <c r="BA953" i="72"/>
  <c r="BA952" i="72"/>
  <c r="BA951" i="72"/>
  <c r="BA950" i="72"/>
  <c r="BA949" i="72"/>
  <c r="BA948" i="72"/>
  <c r="BA947" i="72"/>
  <c r="BA946" i="72"/>
  <c r="BA945" i="72"/>
  <c r="BA944" i="72"/>
  <c r="BA943" i="72"/>
  <c r="BA942" i="72"/>
  <c r="BA941" i="72"/>
  <c r="BA940" i="72"/>
  <c r="BA939" i="72"/>
  <c r="BA938" i="72"/>
  <c r="BA937" i="72"/>
  <c r="BA936" i="72"/>
  <c r="BA935" i="72"/>
  <c r="BA934" i="72"/>
  <c r="BA933" i="72"/>
  <c r="BA932" i="72"/>
  <c r="BA931" i="72"/>
  <c r="BA930" i="72"/>
  <c r="BA929" i="72"/>
  <c r="BA928" i="72"/>
  <c r="BA927" i="72"/>
  <c r="BA926" i="72"/>
  <c r="BA925" i="72"/>
  <c r="BA924" i="72"/>
  <c r="BA923" i="72"/>
  <c r="BA922" i="72"/>
  <c r="BA921" i="72"/>
  <c r="BA920" i="72"/>
  <c r="BA919" i="72"/>
  <c r="BA918" i="72"/>
  <c r="BA917" i="72"/>
  <c r="BA916" i="72"/>
  <c r="BA915" i="72"/>
  <c r="BA914" i="72"/>
  <c r="BA913" i="72"/>
  <c r="BA912" i="72"/>
  <c r="BA911" i="72"/>
  <c r="BA910" i="72"/>
  <c r="BA909" i="72"/>
  <c r="BA908" i="72"/>
  <c r="BA907" i="72"/>
  <c r="BA906" i="72"/>
  <c r="BA905" i="72"/>
  <c r="BA904" i="72"/>
  <c r="BA903" i="72"/>
  <c r="BA902" i="72"/>
  <c r="BA901" i="72"/>
  <c r="BA900" i="72"/>
  <c r="BA899" i="72"/>
  <c r="BA898" i="72"/>
  <c r="BA897" i="72"/>
  <c r="BA896" i="72"/>
  <c r="BA895" i="72"/>
  <c r="BA894" i="72"/>
  <c r="BA893" i="72"/>
  <c r="BA892" i="72"/>
  <c r="BA891" i="72"/>
  <c r="BA890" i="72"/>
  <c r="BA889" i="72"/>
  <c r="BA888" i="72"/>
  <c r="BA887" i="72"/>
  <c r="BA886" i="72"/>
  <c r="BA885" i="72"/>
  <c r="BA884" i="72"/>
  <c r="BA883" i="72"/>
  <c r="BA882" i="72"/>
  <c r="BA881" i="72"/>
  <c r="BA880" i="72"/>
  <c r="BA879" i="72"/>
  <c r="BA878" i="72"/>
  <c r="BA877" i="72"/>
  <c r="BA876" i="72"/>
  <c r="BA875" i="72"/>
  <c r="BA874" i="72"/>
  <c r="BA873" i="72"/>
  <c r="BA872" i="72"/>
  <c r="BA871" i="72"/>
  <c r="BA870" i="72"/>
  <c r="BA869" i="72"/>
  <c r="BA868" i="72"/>
  <c r="BA867" i="72"/>
  <c r="BA866" i="72"/>
  <c r="BA865" i="72"/>
  <c r="BA864" i="72"/>
  <c r="BA863" i="72"/>
  <c r="BA862" i="72"/>
  <c r="BA861" i="72"/>
  <c r="BA860" i="72"/>
  <c r="BA859" i="72"/>
  <c r="BA858" i="72"/>
  <c r="BA857" i="72"/>
  <c r="BA856" i="72"/>
  <c r="BA855" i="72"/>
  <c r="BA854" i="72"/>
  <c r="BA853" i="72"/>
  <c r="BA852" i="72"/>
  <c r="BA851" i="72"/>
  <c r="BA850" i="72"/>
  <c r="BA849" i="72"/>
  <c r="BA848" i="72"/>
  <c r="BA847" i="72"/>
  <c r="BA846" i="72"/>
  <c r="BA845" i="72"/>
  <c r="BA844" i="72"/>
  <c r="BA843" i="72"/>
  <c r="BA842" i="72"/>
  <c r="BA841" i="72"/>
  <c r="BA840" i="72"/>
  <c r="BA839" i="72"/>
  <c r="BA838" i="72"/>
  <c r="BA837" i="72"/>
  <c r="BA836" i="72"/>
  <c r="BA835" i="72"/>
  <c r="BA834" i="72"/>
  <c r="BA833" i="72"/>
  <c r="BA832" i="72"/>
  <c r="BA831" i="72"/>
  <c r="BA830" i="72"/>
  <c r="BA829" i="72"/>
  <c r="BA828" i="72"/>
  <c r="BA827" i="72"/>
  <c r="BA826" i="72"/>
  <c r="BA825" i="72"/>
  <c r="BA824" i="72"/>
  <c r="BA823" i="72"/>
  <c r="BA822" i="72"/>
  <c r="BA821" i="72"/>
  <c r="BA820" i="72"/>
  <c r="BA819" i="72"/>
  <c r="BA818" i="72"/>
  <c r="BA817" i="72"/>
  <c r="BA816" i="72"/>
  <c r="BA815" i="72"/>
  <c r="BA814" i="72"/>
  <c r="BA813" i="72"/>
  <c r="BA812" i="72"/>
  <c r="BA811" i="72"/>
  <c r="BA810" i="72"/>
  <c r="BA809" i="72"/>
  <c r="BA808" i="72"/>
  <c r="BA807" i="72"/>
  <c r="BA806" i="72"/>
  <c r="BA805" i="72"/>
  <c r="BA804" i="72"/>
  <c r="BA803" i="72"/>
  <c r="BA802" i="72"/>
  <c r="BA801" i="72"/>
  <c r="BA800" i="72"/>
  <c r="BA799" i="72"/>
  <c r="BA798" i="72"/>
  <c r="BA797" i="72"/>
  <c r="BA796" i="72"/>
  <c r="BA795" i="72"/>
  <c r="BA794" i="72"/>
  <c r="BA793" i="72"/>
  <c r="BA792" i="72"/>
  <c r="BA791" i="72"/>
  <c r="BA790" i="72"/>
  <c r="BA789" i="72"/>
  <c r="BA788" i="72"/>
  <c r="BA787" i="72"/>
  <c r="BA786" i="72"/>
  <c r="BA785" i="72"/>
  <c r="BA784" i="72"/>
  <c r="BA783" i="72"/>
  <c r="BA782" i="72"/>
  <c r="BA781" i="72"/>
  <c r="BA780" i="72"/>
  <c r="BA779" i="72"/>
  <c r="BA778" i="72"/>
  <c r="BA777" i="72"/>
  <c r="BA776" i="72"/>
  <c r="BA775" i="72"/>
  <c r="BA774" i="72"/>
  <c r="BA773" i="72"/>
  <c r="BA772" i="72"/>
  <c r="BA771" i="72"/>
  <c r="BA770" i="72"/>
  <c r="BA769" i="72"/>
  <c r="BA768" i="72"/>
  <c r="BA767" i="72"/>
  <c r="BA766" i="72"/>
  <c r="BA765" i="72"/>
  <c r="BA764" i="72"/>
  <c r="BA763" i="72"/>
  <c r="BA762" i="72"/>
  <c r="BA761" i="72"/>
  <c r="BA760" i="72"/>
  <c r="BA759" i="72"/>
  <c r="BA758" i="72"/>
  <c r="BA757" i="72"/>
  <c r="BA756" i="72"/>
  <c r="BA755" i="72"/>
  <c r="BA754" i="72"/>
  <c r="BA753" i="72"/>
  <c r="BA752" i="72"/>
  <c r="BA751" i="72"/>
  <c r="BA750" i="72"/>
  <c r="BA749" i="72"/>
  <c r="BA748" i="72"/>
  <c r="BA747" i="72"/>
  <c r="BA746" i="72"/>
  <c r="BA745" i="72"/>
  <c r="BA744" i="72"/>
  <c r="BA743" i="72"/>
  <c r="BA742" i="72"/>
  <c r="BA741" i="72"/>
  <c r="BA740" i="72"/>
  <c r="BA739" i="72"/>
  <c r="BA738" i="72"/>
  <c r="BA737" i="72"/>
  <c r="BA736" i="72"/>
  <c r="BA735" i="72"/>
  <c r="BA734" i="72"/>
  <c r="BA733" i="72"/>
  <c r="BA732" i="72"/>
  <c r="BA731" i="72"/>
  <c r="BA730" i="72"/>
  <c r="BA729" i="72"/>
  <c r="BA728" i="72"/>
  <c r="BA727" i="72"/>
  <c r="BA726" i="72"/>
  <c r="BA725" i="72"/>
  <c r="BA724" i="72"/>
  <c r="BA723" i="72"/>
  <c r="BA722" i="72"/>
  <c r="BA721" i="72"/>
  <c r="BA720" i="72"/>
  <c r="BA719" i="72"/>
  <c r="BA718" i="72"/>
  <c r="BA717" i="72"/>
  <c r="BA716" i="72"/>
  <c r="BA715" i="72"/>
  <c r="BA714" i="72"/>
  <c r="BA713" i="72"/>
  <c r="BA712" i="72"/>
  <c r="BA711" i="72"/>
  <c r="BA710" i="72"/>
  <c r="BA709" i="72"/>
  <c r="BA708" i="72"/>
  <c r="BA707" i="72"/>
  <c r="BA706" i="72"/>
  <c r="BA705" i="72"/>
  <c r="BA704" i="72"/>
  <c r="BA703" i="72"/>
  <c r="BA702" i="72"/>
  <c r="BA701" i="72"/>
  <c r="BA700" i="72"/>
  <c r="BA699" i="72"/>
  <c r="BA698" i="72"/>
  <c r="BA697" i="72"/>
  <c r="BA696" i="72"/>
  <c r="BA695" i="72"/>
  <c r="BA694" i="72"/>
  <c r="BA693" i="72"/>
  <c r="BA692" i="72"/>
  <c r="BA691" i="72"/>
  <c r="BA690" i="72"/>
  <c r="BA689" i="72"/>
  <c r="BA688" i="72"/>
  <c r="BA687" i="72"/>
  <c r="BA686" i="72"/>
  <c r="BA685" i="72"/>
  <c r="BA684" i="72"/>
  <c r="BA683" i="72"/>
  <c r="BA682" i="72"/>
  <c r="BA681" i="72"/>
  <c r="BA680" i="72"/>
  <c r="BA679" i="72"/>
  <c r="BA678" i="72"/>
  <c r="BA677" i="72"/>
  <c r="BA676" i="72"/>
  <c r="BA675" i="72"/>
  <c r="BA674" i="72"/>
  <c r="BA673" i="72"/>
  <c r="BA672" i="72"/>
  <c r="BA671" i="72"/>
  <c r="BA670" i="72"/>
  <c r="BA669" i="72"/>
  <c r="BA668" i="72"/>
  <c r="BA667" i="72"/>
  <c r="BA666" i="72"/>
  <c r="BA665" i="72"/>
  <c r="BA664" i="72"/>
  <c r="BA663" i="72"/>
  <c r="BA662" i="72"/>
  <c r="BA661" i="72"/>
  <c r="BA660" i="72"/>
  <c r="BA659" i="72"/>
  <c r="BA658" i="72"/>
  <c r="BA657" i="72"/>
  <c r="BA656" i="72"/>
  <c r="BA655" i="72"/>
  <c r="BA654" i="72"/>
  <c r="BA653" i="72"/>
  <c r="BA652" i="72"/>
  <c r="BA651" i="72"/>
  <c r="BA650" i="72"/>
  <c r="BA649" i="72"/>
  <c r="BA648" i="72"/>
  <c r="BA647" i="72"/>
  <c r="BA646" i="72"/>
  <c r="BA645" i="72"/>
  <c r="BA644" i="72"/>
  <c r="BA643" i="72"/>
  <c r="BA642" i="72"/>
  <c r="BA641" i="72"/>
  <c r="BA640" i="72"/>
  <c r="BA639" i="72"/>
  <c r="BA638" i="72"/>
  <c r="BA637" i="72"/>
  <c r="BA636" i="72"/>
  <c r="BA635" i="72"/>
  <c r="BA634" i="72"/>
  <c r="BA633" i="72"/>
  <c r="BA632" i="72"/>
  <c r="BA631" i="72"/>
  <c r="BA630" i="72"/>
  <c r="BA629" i="72"/>
  <c r="BA628" i="72"/>
  <c r="BA627" i="72"/>
  <c r="BA626" i="72"/>
  <c r="BA625" i="72"/>
  <c r="BA624" i="72"/>
  <c r="BA623" i="72"/>
  <c r="BA622" i="72"/>
  <c r="BA621" i="72"/>
  <c r="BA620" i="72"/>
  <c r="BA619" i="72"/>
  <c r="BA618" i="72"/>
  <c r="BA617" i="72"/>
  <c r="BA616" i="72"/>
  <c r="BA615" i="72"/>
  <c r="BA614" i="72"/>
  <c r="BA613" i="72"/>
  <c r="BA612" i="72"/>
  <c r="BA611" i="72"/>
  <c r="BA610" i="72"/>
  <c r="BA609" i="72"/>
  <c r="BA608" i="72"/>
  <c r="BA607" i="72"/>
  <c r="BA606" i="72"/>
  <c r="BA605" i="72"/>
  <c r="BA604" i="72"/>
  <c r="BA603" i="72"/>
  <c r="BA602" i="72"/>
  <c r="BA601" i="72"/>
  <c r="BA600" i="72"/>
  <c r="BA599" i="72"/>
  <c r="BA598" i="72"/>
  <c r="BA597" i="72"/>
  <c r="BA596" i="72"/>
  <c r="BA595" i="72"/>
  <c r="BA594" i="72"/>
  <c r="BA593" i="72"/>
  <c r="BA592" i="72"/>
  <c r="BA591" i="72"/>
  <c r="BA590" i="72"/>
  <c r="BA589" i="72"/>
  <c r="BA588" i="72"/>
  <c r="BA587" i="72"/>
  <c r="BA586" i="72"/>
  <c r="BA585" i="72"/>
  <c r="BA584" i="72"/>
  <c r="BA583" i="72"/>
  <c r="BA582" i="72"/>
  <c r="BA581" i="72"/>
  <c r="BA580" i="72"/>
  <c r="BA579" i="72"/>
  <c r="BA578" i="72"/>
  <c r="BA577" i="72"/>
  <c r="BA576" i="72"/>
  <c r="BA575" i="72"/>
  <c r="BA574" i="72"/>
  <c r="BA573" i="72"/>
  <c r="BA572" i="72"/>
  <c r="BA571" i="72"/>
  <c r="BA570" i="72"/>
  <c r="BA569" i="72"/>
  <c r="BA568" i="72"/>
  <c r="BA567" i="72"/>
  <c r="BA566" i="72"/>
  <c r="BA565" i="72"/>
  <c r="BA564" i="72"/>
  <c r="BA563" i="72"/>
  <c r="BA562" i="72"/>
  <c r="BA561" i="72"/>
  <c r="BA560" i="72"/>
  <c r="BA559" i="72"/>
  <c r="BA558" i="72"/>
  <c r="BA557" i="72"/>
  <c r="BA556" i="72"/>
  <c r="BA555" i="72"/>
  <c r="BA554" i="72"/>
  <c r="BA553" i="72"/>
  <c r="BA552" i="72"/>
  <c r="BA551" i="72"/>
  <c r="BA550" i="72"/>
  <c r="BA549" i="72"/>
  <c r="BA548" i="72"/>
  <c r="BA547" i="72"/>
  <c r="BA546" i="72"/>
  <c r="BA545" i="72"/>
  <c r="BA544" i="72"/>
  <c r="BA543" i="72"/>
  <c r="BA542" i="72"/>
  <c r="BA541" i="72"/>
  <c r="BA540" i="72"/>
  <c r="BA539" i="72"/>
  <c r="BA538" i="72"/>
  <c r="BA537" i="72"/>
  <c r="BA536" i="72"/>
  <c r="BA535" i="72"/>
  <c r="BA534" i="72"/>
  <c r="BA533" i="72"/>
  <c r="BA532" i="72"/>
  <c r="BA531" i="72"/>
  <c r="BA530" i="72"/>
  <c r="BA529" i="72"/>
  <c r="BA528" i="72"/>
  <c r="BA527" i="72"/>
  <c r="BA526" i="72"/>
  <c r="BA525" i="72"/>
  <c r="BA524" i="72"/>
  <c r="BA523" i="72"/>
  <c r="BA522" i="72"/>
  <c r="BA521" i="72"/>
  <c r="BA520" i="72"/>
  <c r="BA519" i="72"/>
  <c r="BA518" i="72"/>
  <c r="BA517" i="72"/>
  <c r="BA516" i="72"/>
  <c r="BA515" i="72"/>
  <c r="BA514" i="72"/>
  <c r="BA513" i="72"/>
  <c r="BA512" i="72"/>
  <c r="BA511" i="72"/>
  <c r="BA510" i="72"/>
  <c r="BA509" i="72"/>
  <c r="BA508" i="72"/>
  <c r="BA507" i="72"/>
  <c r="BA506" i="72"/>
  <c r="BA505" i="72"/>
  <c r="BA504" i="72"/>
  <c r="BA503" i="72"/>
  <c r="BA502" i="72"/>
  <c r="BA501" i="72"/>
  <c r="BA500" i="72"/>
  <c r="BA499" i="72"/>
  <c r="BA498" i="72"/>
  <c r="BA497" i="72"/>
  <c r="BA496" i="72"/>
  <c r="BA495" i="72"/>
  <c r="BA494" i="72"/>
  <c r="BA493" i="72"/>
  <c r="BA492" i="72"/>
  <c r="BA491" i="72"/>
  <c r="BA490" i="72"/>
  <c r="BA489" i="72"/>
  <c r="BA488" i="72"/>
  <c r="BA487" i="72"/>
  <c r="BA486" i="72"/>
  <c r="BA485" i="72"/>
  <c r="BA484" i="72"/>
  <c r="BA483" i="72"/>
  <c r="BA482" i="72"/>
  <c r="BA481" i="72"/>
  <c r="BA480" i="72"/>
  <c r="BA479" i="72"/>
  <c r="BA478" i="72"/>
  <c r="BA477" i="72"/>
  <c r="BA476" i="72"/>
  <c r="BA475" i="72"/>
  <c r="BA474" i="72"/>
  <c r="BA473" i="72"/>
  <c r="BA472" i="72"/>
  <c r="BA471" i="72"/>
  <c r="BA470" i="72"/>
  <c r="BA469" i="72"/>
  <c r="BA468" i="72"/>
  <c r="BA467" i="72"/>
  <c r="BA466" i="72"/>
  <c r="BA465" i="72"/>
  <c r="BA464" i="72"/>
  <c r="BA463" i="72"/>
  <c r="BA462" i="72"/>
  <c r="BA461" i="72"/>
  <c r="BA460" i="72"/>
  <c r="BA459" i="72"/>
  <c r="BA458" i="72"/>
  <c r="BA457" i="72"/>
  <c r="BA456" i="72"/>
  <c r="BA455" i="72"/>
  <c r="BA454" i="72"/>
  <c r="BA453" i="72"/>
  <c r="BA452" i="72"/>
  <c r="BA451" i="72"/>
  <c r="BA450" i="72"/>
  <c r="BA449" i="72"/>
  <c r="BA448" i="72"/>
  <c r="BA447" i="72"/>
  <c r="BA446" i="72"/>
  <c r="BA445" i="72"/>
  <c r="BA444" i="72"/>
  <c r="BA443" i="72"/>
  <c r="BA442" i="72"/>
  <c r="BA441" i="72"/>
  <c r="BA440" i="72"/>
  <c r="BA439" i="72"/>
  <c r="BA438" i="72"/>
  <c r="BA437" i="72"/>
  <c r="BA436" i="72"/>
  <c r="BA435" i="72"/>
  <c r="BA434" i="72"/>
  <c r="BA433" i="72"/>
  <c r="BA432" i="72"/>
  <c r="BA431" i="72"/>
  <c r="BA430" i="72"/>
  <c r="BA429" i="72"/>
  <c r="BA428" i="72"/>
  <c r="BA427" i="72"/>
  <c r="BA426" i="72"/>
  <c r="BA425" i="72"/>
  <c r="BA424" i="72"/>
  <c r="BA423" i="72"/>
  <c r="BA422" i="72"/>
  <c r="BA421" i="72"/>
  <c r="BA420" i="72"/>
  <c r="BA419" i="72"/>
  <c r="BA418" i="72"/>
  <c r="BA417" i="72"/>
  <c r="BA416" i="72"/>
  <c r="BA415" i="72"/>
  <c r="BA414" i="72"/>
  <c r="BA413" i="72"/>
  <c r="BA412" i="72"/>
  <c r="BA411" i="72"/>
  <c r="BA410" i="72"/>
  <c r="BA409" i="72"/>
  <c r="BA408" i="72"/>
  <c r="BA407" i="72"/>
  <c r="BA406" i="72"/>
  <c r="BA405" i="72"/>
  <c r="BA404" i="72"/>
  <c r="BA403" i="72"/>
  <c r="BA402" i="72"/>
  <c r="BA401" i="72"/>
  <c r="BA400" i="72"/>
  <c r="BA399" i="72"/>
  <c r="BA398" i="72"/>
  <c r="BA397" i="72"/>
  <c r="BA396" i="72"/>
  <c r="BA395" i="72"/>
  <c r="BA394" i="72"/>
  <c r="BA393" i="72"/>
  <c r="BA392" i="72"/>
  <c r="BA391" i="72"/>
  <c r="BA390" i="72"/>
  <c r="BA389" i="72"/>
  <c r="BA388" i="72"/>
  <c r="BA387" i="72"/>
  <c r="BA386" i="72"/>
  <c r="BA385" i="72"/>
  <c r="BA384" i="72"/>
  <c r="BA383" i="72"/>
  <c r="BA382" i="72"/>
  <c r="BA381" i="72"/>
  <c r="BA380" i="72"/>
  <c r="BA379" i="72"/>
  <c r="BA378" i="72"/>
  <c r="BA377" i="72"/>
  <c r="BA376" i="72"/>
  <c r="BA375" i="72"/>
  <c r="BA374" i="72"/>
  <c r="BA373" i="72"/>
  <c r="BA372" i="72"/>
  <c r="BA371" i="72"/>
  <c r="BA370" i="72"/>
  <c r="BA369" i="72"/>
  <c r="BA368" i="72"/>
  <c r="BA367" i="72"/>
  <c r="BA366" i="72"/>
  <c r="BA365" i="72"/>
  <c r="BA364" i="72"/>
  <c r="BA363" i="72"/>
  <c r="BA362" i="72"/>
  <c r="BA361" i="72"/>
  <c r="BA360" i="72"/>
  <c r="BA359" i="72"/>
  <c r="BA358" i="72"/>
  <c r="BA357" i="72"/>
  <c r="BA356" i="72"/>
  <c r="BA355" i="72"/>
  <c r="BA354" i="72"/>
  <c r="BA353" i="72"/>
  <c r="BA352" i="72"/>
  <c r="BA351" i="72"/>
  <c r="BA350" i="72"/>
  <c r="BA349" i="72"/>
  <c r="BA348" i="72"/>
  <c r="BA347" i="72"/>
  <c r="BA346" i="72"/>
  <c r="BA345" i="72"/>
  <c r="BA344" i="72"/>
  <c r="BA343" i="72"/>
  <c r="BA342" i="72"/>
  <c r="BA341" i="72"/>
  <c r="BA340" i="72"/>
  <c r="BA339" i="72"/>
  <c r="BA338" i="72"/>
  <c r="BA337" i="72"/>
  <c r="BA336" i="72"/>
  <c r="BA335" i="72"/>
  <c r="BA334" i="72"/>
  <c r="BA333" i="72"/>
  <c r="BA332" i="72"/>
  <c r="BA331" i="72"/>
  <c r="BA330" i="72"/>
  <c r="BA329" i="72"/>
  <c r="BA328" i="72"/>
  <c r="BA327" i="72"/>
  <c r="BA326" i="72"/>
  <c r="BA325" i="72"/>
  <c r="BA324" i="72"/>
  <c r="BA323" i="72"/>
  <c r="BA322" i="72"/>
  <c r="BA321" i="72"/>
  <c r="BA320" i="72"/>
  <c r="BA319" i="72"/>
  <c r="BA318" i="72"/>
  <c r="BA317" i="72"/>
  <c r="BA316" i="72"/>
  <c r="BA315" i="72"/>
  <c r="BA314" i="72"/>
  <c r="BA313" i="72"/>
  <c r="BA312" i="72"/>
  <c r="BA311" i="72"/>
  <c r="BA310" i="72"/>
  <c r="BA309" i="72"/>
  <c r="BA308" i="72"/>
  <c r="BA307" i="72"/>
  <c r="BA306" i="72"/>
  <c r="BA305" i="72"/>
  <c r="BA304" i="72"/>
  <c r="BA303" i="72"/>
  <c r="BA302" i="72"/>
  <c r="BA301" i="72"/>
  <c r="BA300" i="72"/>
  <c r="BA299" i="72"/>
  <c r="BA298" i="72"/>
  <c r="BA297" i="72"/>
  <c r="BA296" i="72"/>
  <c r="BA295" i="72"/>
  <c r="BA294" i="72"/>
  <c r="BA293" i="72"/>
  <c r="BA292" i="72"/>
  <c r="BA291" i="72"/>
  <c r="BA290" i="72"/>
  <c r="BA289" i="72"/>
  <c r="BA288" i="72"/>
  <c r="BA287" i="72"/>
  <c r="BA286" i="72"/>
  <c r="BA285" i="72"/>
  <c r="BA284" i="72"/>
  <c r="BA283" i="72"/>
  <c r="BA282" i="72"/>
  <c r="BA281" i="72"/>
  <c r="BA280" i="72"/>
  <c r="BA279" i="72"/>
  <c r="BA278" i="72"/>
  <c r="BA277" i="72"/>
  <c r="BA276" i="72"/>
  <c r="BA275" i="72"/>
  <c r="BA274" i="72"/>
  <c r="BA273" i="72"/>
  <c r="BA272" i="72"/>
  <c r="BA271" i="72"/>
  <c r="BA270" i="72"/>
  <c r="BA269" i="72"/>
  <c r="BA268" i="72"/>
  <c r="BA267" i="72"/>
  <c r="BA266" i="72"/>
  <c r="BA265" i="72"/>
  <c r="BA264" i="72"/>
  <c r="BA263" i="72"/>
  <c r="BA262" i="72"/>
  <c r="BA261" i="72"/>
  <c r="BA260" i="72"/>
  <c r="BA259" i="72"/>
  <c r="BA258" i="72"/>
  <c r="BA257" i="72"/>
  <c r="BA256" i="72"/>
  <c r="BA255" i="72"/>
  <c r="BA254" i="72"/>
  <c r="BA253" i="72"/>
  <c r="BA252" i="72"/>
  <c r="BA251" i="72"/>
  <c r="BA250" i="72"/>
  <c r="BA249" i="72"/>
  <c r="BA248" i="72"/>
  <c r="BA247" i="72"/>
  <c r="BA246" i="72"/>
  <c r="BA245" i="72"/>
  <c r="BA244" i="72"/>
  <c r="BA243" i="72"/>
  <c r="BA242" i="72"/>
  <c r="BA241" i="72"/>
  <c r="BA240" i="72"/>
  <c r="BA239" i="72"/>
  <c r="BA238" i="72"/>
  <c r="BA237" i="72"/>
  <c r="BA236" i="72"/>
  <c r="BA235" i="72"/>
  <c r="BA234" i="72"/>
  <c r="BA233" i="72"/>
  <c r="BA232" i="72"/>
  <c r="BA231" i="72"/>
  <c r="BA230" i="72"/>
  <c r="BA229" i="72"/>
  <c r="BA228" i="72"/>
  <c r="BA227" i="72"/>
  <c r="BA226" i="72"/>
  <c r="BA225" i="72"/>
  <c r="BA224" i="72"/>
  <c r="BA223" i="72"/>
  <c r="BA222" i="72"/>
  <c r="BA221" i="72"/>
  <c r="BA220" i="72"/>
  <c r="BA219" i="72"/>
  <c r="BA218" i="72"/>
  <c r="BA217" i="72"/>
  <c r="BA216" i="72"/>
  <c r="BA215" i="72"/>
  <c r="BA214" i="72"/>
  <c r="BA213" i="72"/>
  <c r="BA212" i="72"/>
  <c r="BA211" i="72"/>
  <c r="BA210" i="72"/>
  <c r="BA209" i="72"/>
  <c r="BA208" i="72"/>
  <c r="BA207" i="72"/>
  <c r="BA206" i="72"/>
  <c r="BA205" i="72"/>
  <c r="BA204" i="72"/>
  <c r="BA203" i="72"/>
  <c r="BA202" i="72"/>
  <c r="BA201" i="72"/>
  <c r="BA200" i="72"/>
  <c r="BA199" i="72"/>
  <c r="BA198" i="72"/>
  <c r="BA197" i="72"/>
  <c r="BA196" i="72"/>
  <c r="BA195" i="72"/>
  <c r="BA194" i="72"/>
  <c r="BA193" i="72"/>
  <c r="BA192" i="72"/>
  <c r="BA191" i="72"/>
  <c r="BA190" i="72"/>
  <c r="BA189" i="72"/>
  <c r="BA188" i="72"/>
  <c r="BA187" i="72"/>
  <c r="BA186" i="72"/>
  <c r="BA185" i="72"/>
  <c r="BA184" i="72"/>
  <c r="BA183" i="72"/>
  <c r="BA182" i="72"/>
  <c r="BA181" i="72"/>
  <c r="BA180" i="72"/>
  <c r="BA179" i="72"/>
  <c r="BA178" i="72"/>
  <c r="BA177" i="72"/>
  <c r="BA176" i="72"/>
  <c r="BA175" i="72"/>
  <c r="BA174" i="72"/>
  <c r="BA173" i="72"/>
  <c r="BA172" i="72"/>
  <c r="BA171" i="72"/>
  <c r="BA170" i="72"/>
  <c r="BA169" i="72"/>
  <c r="BA168" i="72"/>
  <c r="BA167" i="72"/>
  <c r="BA166" i="72"/>
  <c r="BA165" i="72"/>
  <c r="BA164" i="72"/>
  <c r="BA163" i="72"/>
  <c r="BA162" i="72"/>
  <c r="BA161" i="72"/>
  <c r="BA160" i="72"/>
  <c r="BA159" i="72"/>
  <c r="BA158" i="72"/>
  <c r="BA157" i="72"/>
  <c r="BA156" i="72"/>
  <c r="BA155" i="72"/>
  <c r="BA154" i="72"/>
  <c r="BA153" i="72"/>
  <c r="BA152" i="72"/>
  <c r="BA151" i="72"/>
  <c r="BA150" i="72"/>
  <c r="BA149" i="72"/>
  <c r="BA148" i="72"/>
  <c r="BA147" i="72"/>
  <c r="BA146" i="72"/>
  <c r="BA145" i="72"/>
  <c r="BA144" i="72"/>
  <c r="BA143" i="72"/>
  <c r="BA142" i="72"/>
  <c r="BA141" i="72"/>
  <c r="BA140" i="72"/>
  <c r="BA139" i="72"/>
  <c r="BA138" i="72"/>
  <c r="BA137" i="72"/>
  <c r="BA136" i="72"/>
  <c r="BA135" i="72"/>
  <c r="BA134" i="72"/>
  <c r="BA133" i="72"/>
  <c r="BA132" i="72"/>
  <c r="BA131" i="72"/>
  <c r="BA130" i="72"/>
  <c r="BA129" i="72"/>
  <c r="BA128" i="72"/>
  <c r="BA127" i="72"/>
  <c r="BA126" i="72"/>
  <c r="BA125" i="72"/>
  <c r="BA124" i="72"/>
  <c r="BA123" i="72"/>
  <c r="BA122" i="72"/>
  <c r="BA121" i="72"/>
  <c r="BA120" i="72"/>
  <c r="BA119" i="72"/>
  <c r="BA118" i="72"/>
  <c r="BA117" i="72"/>
  <c r="BA116" i="72"/>
  <c r="BA115" i="72"/>
  <c r="BA114" i="72"/>
  <c r="BA113" i="72"/>
  <c r="BA112" i="72"/>
  <c r="BA111" i="72"/>
  <c r="BA110" i="72"/>
  <c r="BA109" i="72"/>
  <c r="BA108" i="72"/>
  <c r="BA107" i="72"/>
  <c r="BA106" i="72"/>
  <c r="BA105" i="72"/>
  <c r="BA104" i="72"/>
  <c r="BA103" i="72"/>
  <c r="BA102" i="72"/>
  <c r="BA101" i="72"/>
  <c r="BA100" i="72"/>
  <c r="BA99" i="72"/>
  <c r="BA98" i="72"/>
  <c r="BA97" i="72"/>
  <c r="BA96" i="72"/>
  <c r="BA95" i="72"/>
  <c r="BA94" i="72"/>
  <c r="BA93" i="72"/>
  <c r="BA92" i="72"/>
  <c r="BA91" i="72"/>
  <c r="BA90" i="72"/>
  <c r="BA89" i="72"/>
  <c r="BA88" i="72"/>
  <c r="BA87" i="72"/>
  <c r="BA86" i="72"/>
  <c r="BA85" i="72"/>
  <c r="BA84" i="72"/>
  <c r="BA83" i="72"/>
  <c r="BA82" i="72"/>
  <c r="BA81" i="72"/>
  <c r="BA80" i="72"/>
  <c r="BA79" i="72"/>
  <c r="BA78" i="72"/>
  <c r="BA77" i="72"/>
  <c r="BA76" i="72"/>
  <c r="BA75" i="72"/>
  <c r="BA74" i="72"/>
  <c r="BA73" i="72"/>
  <c r="BA72" i="72"/>
  <c r="BA71" i="72"/>
  <c r="BA70" i="72"/>
  <c r="BA69" i="72"/>
  <c r="BA68" i="72"/>
  <c r="BA67" i="72"/>
  <c r="BA66" i="72"/>
  <c r="BA65" i="72"/>
  <c r="BA64" i="72"/>
  <c r="BA63" i="72"/>
  <c r="BA62" i="72"/>
  <c r="BA61" i="72"/>
  <c r="BA60" i="72"/>
  <c r="BA59" i="72"/>
  <c r="BA58" i="72"/>
  <c r="BA57" i="72"/>
  <c r="BA56" i="72"/>
  <c r="BA55" i="72"/>
  <c r="BA54" i="72"/>
  <c r="BA53" i="72"/>
  <c r="BA52" i="72"/>
  <c r="BA51" i="72"/>
  <c r="BA50" i="72"/>
  <c r="BA49" i="72"/>
  <c r="BA48" i="72"/>
  <c r="BA47" i="72"/>
  <c r="BA46" i="72"/>
  <c r="BA45" i="72"/>
  <c r="BA44" i="72"/>
  <c r="BA43" i="72"/>
  <c r="BA42" i="72"/>
  <c r="BA41" i="72"/>
  <c r="BA40" i="72"/>
  <c r="BA39" i="72"/>
  <c r="BA38" i="72"/>
  <c r="BA37" i="72"/>
  <c r="BA36" i="72"/>
  <c r="BA35" i="72"/>
  <c r="BA34" i="72"/>
  <c r="BA33" i="72"/>
  <c r="BA32" i="72"/>
  <c r="BA31" i="72"/>
  <c r="BA30" i="72"/>
  <c r="BA29" i="72"/>
  <c r="BA28" i="72"/>
  <c r="BA27" i="72"/>
  <c r="BA26" i="72"/>
  <c r="BA25" i="72"/>
  <c r="BA24" i="72"/>
  <c r="BA23" i="72"/>
  <c r="BA22" i="72"/>
  <c r="BA21" i="72"/>
  <c r="BA20" i="72"/>
  <c r="BA19" i="72"/>
  <c r="BA18" i="72"/>
  <c r="BA17" i="72"/>
  <c r="BA16" i="72"/>
  <c r="BA15" i="72"/>
  <c r="BA14" i="72"/>
  <c r="BA13" i="72"/>
  <c r="BA12" i="72"/>
  <c r="BA11" i="72"/>
  <c r="BA10" i="72"/>
  <c r="BA9" i="72"/>
  <c r="BA8" i="72"/>
  <c r="BA7" i="72"/>
  <c r="BA6" i="72"/>
  <c r="BA5" i="72"/>
  <c r="AQ1262" i="72"/>
  <c r="AQ1261" i="72"/>
  <c r="AQ1260" i="72"/>
  <c r="AQ1259" i="72"/>
  <c r="AQ1258" i="72"/>
  <c r="AQ1257" i="72"/>
  <c r="AQ1256" i="72"/>
  <c r="AQ1255" i="72"/>
  <c r="AQ1254" i="72"/>
  <c r="AQ1253" i="72"/>
  <c r="AQ1252" i="72"/>
  <c r="AQ1251" i="72"/>
  <c r="AQ1250" i="72"/>
  <c r="AQ1249" i="72"/>
  <c r="AQ1248" i="72"/>
  <c r="AQ1247" i="72"/>
  <c r="AQ1246" i="72"/>
  <c r="AQ1245" i="72"/>
  <c r="AQ1244" i="72"/>
  <c r="AQ1243" i="72"/>
  <c r="AQ1242" i="72"/>
  <c r="AQ1241" i="72"/>
  <c r="AQ1240" i="72"/>
  <c r="AQ1239" i="72"/>
  <c r="AQ1238" i="72"/>
  <c r="AQ1237" i="72"/>
  <c r="AQ1236" i="72"/>
  <c r="AQ1235" i="72"/>
  <c r="AQ1234" i="72"/>
  <c r="AQ1233" i="72"/>
  <c r="AQ1232" i="72"/>
  <c r="AQ1231" i="72"/>
  <c r="AQ1230" i="72"/>
  <c r="AQ1229" i="72"/>
  <c r="AQ1228" i="72"/>
  <c r="AQ1227" i="72"/>
  <c r="AQ1226" i="72"/>
  <c r="AQ1225" i="72"/>
  <c r="AQ1224" i="72"/>
  <c r="AQ1223" i="72"/>
  <c r="AQ1222" i="72"/>
  <c r="AQ1221" i="72"/>
  <c r="AQ1220" i="72"/>
  <c r="AQ1219" i="72"/>
  <c r="AQ1218" i="72"/>
  <c r="AQ1217" i="72"/>
  <c r="AQ1216" i="72"/>
  <c r="AQ1215" i="72"/>
  <c r="AQ1214" i="72"/>
  <c r="AQ1213" i="72"/>
  <c r="AQ1212" i="72"/>
  <c r="AQ1211" i="72"/>
  <c r="AQ1210" i="72"/>
  <c r="AQ1209" i="72"/>
  <c r="AQ1208" i="72"/>
  <c r="AQ1207" i="72"/>
  <c r="AQ1206" i="72"/>
  <c r="AQ1205" i="72"/>
  <c r="AQ1204" i="72"/>
  <c r="AQ1203" i="72"/>
  <c r="AQ1202" i="72"/>
  <c r="AQ1201" i="72"/>
  <c r="AQ1200" i="72"/>
  <c r="AQ1199" i="72"/>
  <c r="AQ1198" i="72"/>
  <c r="AQ1197" i="72"/>
  <c r="AQ1196" i="72"/>
  <c r="AQ1195" i="72"/>
  <c r="AQ1194" i="72"/>
  <c r="AQ1193" i="72"/>
  <c r="AQ1192" i="72"/>
  <c r="AQ1191" i="72"/>
  <c r="AQ1190" i="72"/>
  <c r="AQ1189" i="72"/>
  <c r="AQ1188" i="72"/>
  <c r="AQ1187" i="72"/>
  <c r="AQ1186" i="72"/>
  <c r="AQ1185" i="72"/>
  <c r="AQ1184" i="72"/>
  <c r="AQ1183" i="72"/>
  <c r="AQ1182" i="72"/>
  <c r="AQ1181" i="72"/>
  <c r="AQ1180" i="72"/>
  <c r="AQ1179" i="72"/>
  <c r="AQ1178" i="72"/>
  <c r="AQ1177" i="72"/>
  <c r="AQ1176" i="72"/>
  <c r="AQ1175" i="72"/>
  <c r="AQ1174" i="72"/>
  <c r="AQ1173" i="72"/>
  <c r="AQ1172" i="72"/>
  <c r="AQ1171" i="72"/>
  <c r="AQ1170" i="72"/>
  <c r="AQ1169" i="72"/>
  <c r="AQ1168" i="72"/>
  <c r="AQ1167" i="72"/>
  <c r="AQ1166" i="72"/>
  <c r="AQ1165" i="72"/>
  <c r="AQ1164" i="72"/>
  <c r="AQ1163" i="72"/>
  <c r="AQ1162" i="72"/>
  <c r="AQ1161" i="72"/>
  <c r="AQ1160" i="72"/>
  <c r="AQ1159" i="72"/>
  <c r="AQ1158" i="72"/>
  <c r="AQ1157" i="72"/>
  <c r="AQ1156" i="72"/>
  <c r="AQ1155" i="72"/>
  <c r="AQ1154" i="72"/>
  <c r="AQ1153" i="72"/>
  <c r="AQ1152" i="72"/>
  <c r="AQ1151" i="72"/>
  <c r="AQ1150" i="72"/>
  <c r="AQ1149" i="72"/>
  <c r="AQ1148" i="72"/>
  <c r="AQ1147" i="72"/>
  <c r="AQ1146" i="72"/>
  <c r="AQ1145" i="72"/>
  <c r="AQ1144" i="72"/>
  <c r="AQ1143" i="72"/>
  <c r="AQ1142" i="72"/>
  <c r="AQ1141" i="72"/>
  <c r="AQ1140" i="72"/>
  <c r="AQ1139" i="72"/>
  <c r="AQ1138" i="72"/>
  <c r="AQ1137" i="72"/>
  <c r="AQ1136" i="72"/>
  <c r="AQ1135" i="72"/>
  <c r="AQ1134" i="72"/>
  <c r="AQ1133" i="72"/>
  <c r="AQ1132" i="72"/>
  <c r="AQ1131" i="72"/>
  <c r="AQ1130" i="72"/>
  <c r="AQ1129" i="72"/>
  <c r="AQ1128" i="72"/>
  <c r="AQ1127" i="72"/>
  <c r="AQ1126" i="72"/>
  <c r="AQ1125" i="72"/>
  <c r="AQ1124" i="72"/>
  <c r="AQ1123" i="72"/>
  <c r="AQ1122" i="72"/>
  <c r="AQ1121" i="72"/>
  <c r="AQ1120" i="72"/>
  <c r="AQ1119" i="72"/>
  <c r="AQ1118" i="72"/>
  <c r="AQ1117" i="72"/>
  <c r="AQ1116" i="72"/>
  <c r="AQ1115" i="72"/>
  <c r="AQ1114" i="72"/>
  <c r="AQ1113" i="72"/>
  <c r="AQ1112" i="72"/>
  <c r="AQ1111" i="72"/>
  <c r="AQ1110" i="72"/>
  <c r="AQ1109" i="72"/>
  <c r="AQ1108" i="72"/>
  <c r="AQ1107" i="72"/>
  <c r="AQ1106" i="72"/>
  <c r="AQ1105" i="72"/>
  <c r="AQ1104" i="72"/>
  <c r="AQ1103" i="72"/>
  <c r="AQ1102" i="72"/>
  <c r="AQ1101" i="72"/>
  <c r="AQ1100" i="72"/>
  <c r="AQ1099" i="72"/>
  <c r="AQ1098" i="72"/>
  <c r="AQ1097" i="72"/>
  <c r="AQ1096" i="72"/>
  <c r="AQ1095" i="72"/>
  <c r="AQ1094" i="72"/>
  <c r="AQ1093" i="72"/>
  <c r="AQ1092" i="72"/>
  <c r="AQ1091" i="72"/>
  <c r="AQ1090" i="72"/>
  <c r="AQ1089" i="72"/>
  <c r="AQ1088" i="72"/>
  <c r="AQ1087" i="72"/>
  <c r="AQ1086" i="72"/>
  <c r="AQ1085" i="72"/>
  <c r="AQ1084" i="72"/>
  <c r="AQ1083" i="72"/>
  <c r="AQ1082" i="72"/>
  <c r="AQ1081" i="72"/>
  <c r="AQ1080" i="72"/>
  <c r="AQ1079" i="72"/>
  <c r="AQ1078" i="72"/>
  <c r="AQ1077" i="72"/>
  <c r="AQ1076" i="72"/>
  <c r="AQ1075" i="72"/>
  <c r="AQ1074" i="72"/>
  <c r="AQ1073" i="72"/>
  <c r="AQ1072" i="72"/>
  <c r="AQ1071" i="72"/>
  <c r="AQ1070" i="72"/>
  <c r="AQ1069" i="72"/>
  <c r="AQ1068" i="72"/>
  <c r="AQ1067" i="72"/>
  <c r="AQ1066" i="72"/>
  <c r="AQ1065" i="72"/>
  <c r="AQ1064" i="72"/>
  <c r="AQ1063" i="72"/>
  <c r="AQ1062" i="72"/>
  <c r="AQ1061" i="72"/>
  <c r="AQ1060" i="72"/>
  <c r="AQ1059" i="72"/>
  <c r="AQ1058" i="72"/>
  <c r="AQ1057" i="72"/>
  <c r="AQ1056" i="72"/>
  <c r="AQ1055" i="72"/>
  <c r="AQ1054" i="72"/>
  <c r="AQ1053" i="72"/>
  <c r="AQ1052" i="72"/>
  <c r="AQ1051" i="72"/>
  <c r="AQ1050" i="72"/>
  <c r="AQ1049" i="72"/>
  <c r="AQ1048" i="72"/>
  <c r="AQ1047" i="72"/>
  <c r="AQ1046" i="72"/>
  <c r="AQ1045" i="72"/>
  <c r="AQ1044" i="72"/>
  <c r="AQ1043" i="72"/>
  <c r="AQ1042" i="72"/>
  <c r="AQ1041" i="72"/>
  <c r="AQ1040" i="72"/>
  <c r="AQ1039" i="72"/>
  <c r="AQ1038" i="72"/>
  <c r="AQ1037" i="72"/>
  <c r="AQ1036" i="72"/>
  <c r="AQ1035" i="72"/>
  <c r="AQ1034" i="72"/>
  <c r="AQ1033" i="72"/>
  <c r="AQ1032" i="72"/>
  <c r="AQ1031" i="72"/>
  <c r="AQ1030" i="72"/>
  <c r="AQ1029" i="72"/>
  <c r="AQ1028" i="72"/>
  <c r="AQ1027" i="72"/>
  <c r="AQ1026" i="72"/>
  <c r="AQ1025" i="72"/>
  <c r="AQ1024" i="72"/>
  <c r="AQ1023" i="72"/>
  <c r="AQ1022" i="72"/>
  <c r="AQ1021" i="72"/>
  <c r="AQ1020" i="72"/>
  <c r="AQ1019" i="72"/>
  <c r="AQ1018" i="72"/>
  <c r="AQ1017" i="72"/>
  <c r="AQ1016" i="72"/>
  <c r="AQ1015" i="72"/>
  <c r="AQ1014" i="72"/>
  <c r="AQ1013" i="72"/>
  <c r="AQ1012" i="72"/>
  <c r="AQ1011" i="72"/>
  <c r="AQ1010" i="72"/>
  <c r="AQ1009" i="72"/>
  <c r="AQ1008" i="72"/>
  <c r="AQ1007" i="72"/>
  <c r="AQ1006" i="72"/>
  <c r="AQ1005" i="72"/>
  <c r="AQ1004" i="72"/>
  <c r="AQ1003" i="72"/>
  <c r="AQ1002" i="72"/>
  <c r="AQ1001" i="72"/>
  <c r="AQ1000" i="72"/>
  <c r="AQ999" i="72"/>
  <c r="AQ998" i="72"/>
  <c r="AQ997" i="72"/>
  <c r="AQ996" i="72"/>
  <c r="AQ995" i="72"/>
  <c r="AQ994" i="72"/>
  <c r="AQ993" i="72"/>
  <c r="AQ992" i="72"/>
  <c r="AQ991" i="72"/>
  <c r="AQ990" i="72"/>
  <c r="AQ989" i="72"/>
  <c r="AQ988" i="72"/>
  <c r="AQ987" i="72"/>
  <c r="AQ986" i="72"/>
  <c r="AQ985" i="72"/>
  <c r="AQ984" i="72"/>
  <c r="AQ983" i="72"/>
  <c r="AQ982" i="72"/>
  <c r="AQ981" i="72"/>
  <c r="AQ980" i="72"/>
  <c r="AQ979" i="72"/>
  <c r="AQ978" i="72"/>
  <c r="AQ977" i="72"/>
  <c r="AQ976" i="72"/>
  <c r="AQ975" i="72"/>
  <c r="AQ974" i="72"/>
  <c r="AQ973" i="72"/>
  <c r="AQ972" i="72"/>
  <c r="AQ971" i="72"/>
  <c r="AQ970" i="72"/>
  <c r="AQ969" i="72"/>
  <c r="AQ968" i="72"/>
  <c r="AQ967" i="72"/>
  <c r="AQ966" i="72"/>
  <c r="AQ965" i="72"/>
  <c r="AQ964" i="72"/>
  <c r="AQ963" i="72"/>
  <c r="AQ962" i="72"/>
  <c r="AQ961" i="72"/>
  <c r="AQ960" i="72"/>
  <c r="AQ959" i="72"/>
  <c r="AQ958" i="72"/>
  <c r="AQ957" i="72"/>
  <c r="AQ956" i="72"/>
  <c r="AQ955" i="72"/>
  <c r="AQ954" i="72"/>
  <c r="AQ953" i="72"/>
  <c r="AQ952" i="72"/>
  <c r="AQ951" i="72"/>
  <c r="AQ950" i="72"/>
  <c r="AQ949" i="72"/>
  <c r="AQ948" i="72"/>
  <c r="AQ947" i="72"/>
  <c r="AQ946" i="72"/>
  <c r="AQ945" i="72"/>
  <c r="AQ944" i="72"/>
  <c r="AQ943" i="72"/>
  <c r="AQ942" i="72"/>
  <c r="AQ941" i="72"/>
  <c r="AQ940" i="72"/>
  <c r="AQ939" i="72"/>
  <c r="AQ938" i="72"/>
  <c r="AQ937" i="72"/>
  <c r="AQ936" i="72"/>
  <c r="AQ935" i="72"/>
  <c r="AQ934" i="72"/>
  <c r="AQ933" i="72"/>
  <c r="AQ932" i="72"/>
  <c r="AQ931" i="72"/>
  <c r="AQ930" i="72"/>
  <c r="AQ929" i="72"/>
  <c r="AQ928" i="72"/>
  <c r="AQ927" i="72"/>
  <c r="AQ926" i="72"/>
  <c r="AQ925" i="72"/>
  <c r="AQ924" i="72"/>
  <c r="AQ923" i="72"/>
  <c r="AQ922" i="72"/>
  <c r="AQ921" i="72"/>
  <c r="AQ920" i="72"/>
  <c r="AQ919" i="72"/>
  <c r="AQ918" i="72"/>
  <c r="AQ917" i="72"/>
  <c r="AQ916" i="72"/>
  <c r="AQ915" i="72"/>
  <c r="AQ914" i="72"/>
  <c r="AQ913" i="72"/>
  <c r="AQ912" i="72"/>
  <c r="AQ911" i="72"/>
  <c r="AQ910" i="72"/>
  <c r="AQ909" i="72"/>
  <c r="AQ908" i="72"/>
  <c r="AQ907" i="72"/>
  <c r="AQ906" i="72"/>
  <c r="AQ905" i="72"/>
  <c r="AQ904" i="72"/>
  <c r="AQ903" i="72"/>
  <c r="AQ902" i="72"/>
  <c r="AQ901" i="72"/>
  <c r="AQ900" i="72"/>
  <c r="AQ899" i="72"/>
  <c r="AQ898" i="72"/>
  <c r="AQ897" i="72"/>
  <c r="AQ896" i="72"/>
  <c r="AQ895" i="72"/>
  <c r="AQ894" i="72"/>
  <c r="AQ893" i="72"/>
  <c r="AQ892" i="72"/>
  <c r="AQ891" i="72"/>
  <c r="AQ890" i="72"/>
  <c r="AQ889" i="72"/>
  <c r="AQ888" i="72"/>
  <c r="AQ887" i="72"/>
  <c r="AQ886" i="72"/>
  <c r="AQ885" i="72"/>
  <c r="AQ884" i="72"/>
  <c r="AQ883" i="72"/>
  <c r="AQ882" i="72"/>
  <c r="AQ881" i="72"/>
  <c r="AQ880" i="72"/>
  <c r="AQ879" i="72"/>
  <c r="AQ878" i="72"/>
  <c r="AQ877" i="72"/>
  <c r="AQ876" i="72"/>
  <c r="AQ875" i="72"/>
  <c r="AQ874" i="72"/>
  <c r="AQ873" i="72"/>
  <c r="AQ872" i="72"/>
  <c r="AQ871" i="72"/>
  <c r="AQ870" i="72"/>
  <c r="AQ869" i="72"/>
  <c r="AQ868" i="72"/>
  <c r="AQ867" i="72"/>
  <c r="AQ866" i="72"/>
  <c r="AQ865" i="72"/>
  <c r="AQ864" i="72"/>
  <c r="AQ863" i="72"/>
  <c r="AQ862" i="72"/>
  <c r="AQ861" i="72"/>
  <c r="AQ860" i="72"/>
  <c r="AQ859" i="72"/>
  <c r="AQ858" i="72"/>
  <c r="AQ857" i="72"/>
  <c r="AQ856" i="72"/>
  <c r="AQ855" i="72"/>
  <c r="AQ854" i="72"/>
  <c r="AQ853" i="72"/>
  <c r="AQ852" i="72"/>
  <c r="AQ851" i="72"/>
  <c r="AQ850" i="72"/>
  <c r="AQ849" i="72"/>
  <c r="AQ848" i="72"/>
  <c r="AQ847" i="72"/>
  <c r="AQ846" i="72"/>
  <c r="AQ845" i="72"/>
  <c r="AQ844" i="72"/>
  <c r="AQ843" i="72"/>
  <c r="AQ842" i="72"/>
  <c r="AQ841" i="72"/>
  <c r="AQ840" i="72"/>
  <c r="AQ839" i="72"/>
  <c r="AQ838" i="72"/>
  <c r="AQ837" i="72"/>
  <c r="AQ836" i="72"/>
  <c r="AQ835" i="72"/>
  <c r="AQ834" i="72"/>
  <c r="AQ833" i="72"/>
  <c r="AQ832" i="72"/>
  <c r="AQ831" i="72"/>
  <c r="AQ830" i="72"/>
  <c r="AQ829" i="72"/>
  <c r="AQ828" i="72"/>
  <c r="AQ827" i="72"/>
  <c r="AQ826" i="72"/>
  <c r="AQ825" i="72"/>
  <c r="AQ824" i="72"/>
  <c r="AQ823" i="72"/>
  <c r="AQ822" i="72"/>
  <c r="AQ821" i="72"/>
  <c r="AQ820" i="72"/>
  <c r="AQ819" i="72"/>
  <c r="AQ818" i="72"/>
  <c r="AQ817" i="72"/>
  <c r="AQ816" i="72"/>
  <c r="AQ815" i="72"/>
  <c r="AQ814" i="72"/>
  <c r="AQ813" i="72"/>
  <c r="AQ812" i="72"/>
  <c r="AQ811" i="72"/>
  <c r="AQ810" i="72"/>
  <c r="AQ809" i="72"/>
  <c r="AQ808" i="72"/>
  <c r="AQ807" i="72"/>
  <c r="AQ806" i="72"/>
  <c r="AQ805" i="72"/>
  <c r="AQ804" i="72"/>
  <c r="AQ803" i="72"/>
  <c r="AQ802" i="72"/>
  <c r="AQ801" i="72"/>
  <c r="AQ800" i="72"/>
  <c r="AQ799" i="72"/>
  <c r="AQ798" i="72"/>
  <c r="AQ797" i="72"/>
  <c r="AQ796" i="72"/>
  <c r="AQ795" i="72"/>
  <c r="AQ794" i="72"/>
  <c r="AQ793" i="72"/>
  <c r="AQ792" i="72"/>
  <c r="AQ791" i="72"/>
  <c r="AQ790" i="72"/>
  <c r="AQ789" i="72"/>
  <c r="AQ788" i="72"/>
  <c r="AQ787" i="72"/>
  <c r="AQ786" i="72"/>
  <c r="AQ785" i="72"/>
  <c r="AQ784" i="72"/>
  <c r="AQ783" i="72"/>
  <c r="AQ782" i="72"/>
  <c r="AQ781" i="72"/>
  <c r="AQ780" i="72"/>
  <c r="AQ779" i="72"/>
  <c r="AQ778" i="72"/>
  <c r="AQ777" i="72"/>
  <c r="AQ776" i="72"/>
  <c r="AQ775" i="72"/>
  <c r="AQ774" i="72"/>
  <c r="AQ773" i="72"/>
  <c r="AQ772" i="72"/>
  <c r="AQ771" i="72"/>
  <c r="AQ770" i="72"/>
  <c r="AQ769" i="72"/>
  <c r="AQ768" i="72"/>
  <c r="AQ767" i="72"/>
  <c r="AQ766" i="72"/>
  <c r="AQ765" i="72"/>
  <c r="AQ764" i="72"/>
  <c r="AQ763" i="72"/>
  <c r="AQ762" i="72"/>
  <c r="AQ761" i="72"/>
  <c r="AQ760" i="72"/>
  <c r="AQ759" i="72"/>
  <c r="AQ758" i="72"/>
  <c r="AQ757" i="72"/>
  <c r="AQ756" i="72"/>
  <c r="AQ755" i="72"/>
  <c r="AQ754" i="72"/>
  <c r="AQ753" i="72"/>
  <c r="AQ752" i="72"/>
  <c r="AQ751" i="72"/>
  <c r="AQ750" i="72"/>
  <c r="AQ749" i="72"/>
  <c r="AQ748" i="72"/>
  <c r="AQ747" i="72"/>
  <c r="AQ746" i="72"/>
  <c r="AQ745" i="72"/>
  <c r="AQ744" i="72"/>
  <c r="AQ743" i="72"/>
  <c r="AQ742" i="72"/>
  <c r="AQ741" i="72"/>
  <c r="AQ740" i="72"/>
  <c r="AQ739" i="72"/>
  <c r="AQ738" i="72"/>
  <c r="AQ737" i="72"/>
  <c r="AQ736" i="72"/>
  <c r="AQ735" i="72"/>
  <c r="AQ734" i="72"/>
  <c r="AQ733" i="72"/>
  <c r="AQ732" i="72"/>
  <c r="AQ731" i="72"/>
  <c r="AQ730" i="72"/>
  <c r="AQ729" i="72"/>
  <c r="AQ728" i="72"/>
  <c r="AQ727" i="72"/>
  <c r="AQ726" i="72"/>
  <c r="AQ725" i="72"/>
  <c r="AQ724" i="72"/>
  <c r="AQ723" i="72"/>
  <c r="AQ722" i="72"/>
  <c r="AQ721" i="72"/>
  <c r="AQ720" i="72"/>
  <c r="AQ719" i="72"/>
  <c r="AQ718" i="72"/>
  <c r="AQ717" i="72"/>
  <c r="AQ716" i="72"/>
  <c r="AQ715" i="72"/>
  <c r="AQ714" i="72"/>
  <c r="AQ713" i="72"/>
  <c r="AQ712" i="72"/>
  <c r="AQ711" i="72"/>
  <c r="AQ710" i="72"/>
  <c r="AQ709" i="72"/>
  <c r="AQ708" i="72"/>
  <c r="AQ707" i="72"/>
  <c r="AQ706" i="72"/>
  <c r="AQ705" i="72"/>
  <c r="AQ704" i="72"/>
  <c r="AQ703" i="72"/>
  <c r="AQ702" i="72"/>
  <c r="AQ701" i="72"/>
  <c r="AQ700" i="72"/>
  <c r="AQ699" i="72"/>
  <c r="AQ698" i="72"/>
  <c r="AQ697" i="72"/>
  <c r="AQ696" i="72"/>
  <c r="AQ695" i="72"/>
  <c r="AQ694" i="72"/>
  <c r="AQ693" i="72"/>
  <c r="AQ692" i="72"/>
  <c r="AQ691" i="72"/>
  <c r="AQ690" i="72"/>
  <c r="AQ689" i="72"/>
  <c r="AQ688" i="72"/>
  <c r="AQ687" i="72"/>
  <c r="AQ686" i="72"/>
  <c r="AQ685" i="72"/>
  <c r="AQ684" i="72"/>
  <c r="AQ683" i="72"/>
  <c r="AQ682" i="72"/>
  <c r="AQ681" i="72"/>
  <c r="AQ680" i="72"/>
  <c r="AQ679" i="72"/>
  <c r="AQ678" i="72"/>
  <c r="AQ677" i="72"/>
  <c r="AQ676" i="72"/>
  <c r="AQ675" i="72"/>
  <c r="AQ674" i="72"/>
  <c r="AQ673" i="72"/>
  <c r="AQ672" i="72"/>
  <c r="AQ671" i="72"/>
  <c r="AQ670" i="72"/>
  <c r="AQ669" i="72"/>
  <c r="AQ668" i="72"/>
  <c r="AQ667" i="72"/>
  <c r="AQ666" i="72"/>
  <c r="AQ665" i="72"/>
  <c r="AQ664" i="72"/>
  <c r="AQ663" i="72"/>
  <c r="AQ662" i="72"/>
  <c r="AQ661" i="72"/>
  <c r="AQ660" i="72"/>
  <c r="AQ659" i="72"/>
  <c r="AQ658" i="72"/>
  <c r="AQ657" i="72"/>
  <c r="AQ656" i="72"/>
  <c r="AQ655" i="72"/>
  <c r="AQ654" i="72"/>
  <c r="AQ653" i="72"/>
  <c r="AQ652" i="72"/>
  <c r="AQ651" i="72"/>
  <c r="AQ650" i="72"/>
  <c r="AQ649" i="72"/>
  <c r="AQ648" i="72"/>
  <c r="AQ647" i="72"/>
  <c r="AQ646" i="72"/>
  <c r="AQ645" i="72"/>
  <c r="AQ644" i="72"/>
  <c r="AQ643" i="72"/>
  <c r="AQ642" i="72"/>
  <c r="AQ641" i="72"/>
  <c r="AQ640" i="72"/>
  <c r="AQ639" i="72"/>
  <c r="AQ638" i="72"/>
  <c r="AQ637" i="72"/>
  <c r="AQ636" i="72"/>
  <c r="AQ635" i="72"/>
  <c r="AQ634" i="72"/>
  <c r="AQ633" i="72"/>
  <c r="AQ632" i="72"/>
  <c r="AQ631" i="72"/>
  <c r="AQ630" i="72"/>
  <c r="AQ629" i="72"/>
  <c r="AQ628" i="72"/>
  <c r="AQ627" i="72"/>
  <c r="AQ626" i="72"/>
  <c r="AQ625" i="72"/>
  <c r="AQ624" i="72"/>
  <c r="AQ623" i="72"/>
  <c r="AQ622" i="72"/>
  <c r="AQ621" i="72"/>
  <c r="AQ620" i="72"/>
  <c r="AQ619" i="72"/>
  <c r="AQ618" i="72"/>
  <c r="AQ617" i="72"/>
  <c r="AQ616" i="72"/>
  <c r="AQ615" i="72"/>
  <c r="AQ614" i="72"/>
  <c r="AQ613" i="72"/>
  <c r="AQ612" i="72"/>
  <c r="AQ611" i="72"/>
  <c r="AQ610" i="72"/>
  <c r="AQ609" i="72"/>
  <c r="AQ608" i="72"/>
  <c r="AQ607" i="72"/>
  <c r="AQ606" i="72"/>
  <c r="AQ605" i="72"/>
  <c r="AQ604" i="72"/>
  <c r="AQ603" i="72"/>
  <c r="AQ602" i="72"/>
  <c r="AQ601" i="72"/>
  <c r="AQ600" i="72"/>
  <c r="AQ599" i="72"/>
  <c r="AQ598" i="72"/>
  <c r="AQ597" i="72"/>
  <c r="AQ596" i="72"/>
  <c r="AQ595" i="72"/>
  <c r="AQ594" i="72"/>
  <c r="AQ593" i="72"/>
  <c r="AQ592" i="72"/>
  <c r="AQ591" i="72"/>
  <c r="AQ590" i="72"/>
  <c r="AQ589" i="72"/>
  <c r="AQ588" i="72"/>
  <c r="AQ587" i="72"/>
  <c r="AQ586" i="72"/>
  <c r="AQ585" i="72"/>
  <c r="AQ584" i="72"/>
  <c r="AQ583" i="72"/>
  <c r="AQ582" i="72"/>
  <c r="AQ581" i="72"/>
  <c r="AQ580" i="72"/>
  <c r="AQ579" i="72"/>
  <c r="AQ578" i="72"/>
  <c r="AQ577" i="72"/>
  <c r="AQ576" i="72"/>
  <c r="AQ575" i="72"/>
  <c r="AQ574" i="72"/>
  <c r="AQ573" i="72"/>
  <c r="AQ572" i="72"/>
  <c r="AQ571" i="72"/>
  <c r="AQ570" i="72"/>
  <c r="AQ569" i="72"/>
  <c r="AQ568" i="72"/>
  <c r="AQ567" i="72"/>
  <c r="AQ566" i="72"/>
  <c r="AQ565" i="72"/>
  <c r="AQ564" i="72"/>
  <c r="AQ563" i="72"/>
  <c r="AQ562" i="72"/>
  <c r="AQ561" i="72"/>
  <c r="AQ560" i="72"/>
  <c r="AQ559" i="72"/>
  <c r="AQ558" i="72"/>
  <c r="AQ557" i="72"/>
  <c r="AQ556" i="72"/>
  <c r="AQ555" i="72"/>
  <c r="AQ554" i="72"/>
  <c r="AQ553" i="72"/>
  <c r="AQ552" i="72"/>
  <c r="AQ551" i="72"/>
  <c r="AQ550" i="72"/>
  <c r="AQ549" i="72"/>
  <c r="AQ548" i="72"/>
  <c r="AQ547" i="72"/>
  <c r="AQ546" i="72"/>
  <c r="AQ545" i="72"/>
  <c r="AQ544" i="72"/>
  <c r="AQ543" i="72"/>
  <c r="AQ542" i="72"/>
  <c r="AQ541" i="72"/>
  <c r="AQ540" i="72"/>
  <c r="AQ539" i="72"/>
  <c r="AQ538" i="72"/>
  <c r="AQ537" i="72"/>
  <c r="AQ536" i="72"/>
  <c r="AQ535" i="72"/>
  <c r="AQ534" i="72"/>
  <c r="AQ533" i="72"/>
  <c r="AQ532" i="72"/>
  <c r="AQ531" i="72"/>
  <c r="AQ530" i="72"/>
  <c r="AQ529" i="72"/>
  <c r="AQ528" i="72"/>
  <c r="AQ527" i="72"/>
  <c r="AQ526" i="72"/>
  <c r="AQ525" i="72"/>
  <c r="AQ524" i="72"/>
  <c r="AQ523" i="72"/>
  <c r="AQ522" i="72"/>
  <c r="AQ521" i="72"/>
  <c r="AQ520" i="72"/>
  <c r="AQ519" i="72"/>
  <c r="AQ518" i="72"/>
  <c r="AQ517" i="72"/>
  <c r="AQ516" i="72"/>
  <c r="AQ515" i="72"/>
  <c r="AQ514" i="72"/>
  <c r="AQ513" i="72"/>
  <c r="AQ512" i="72"/>
  <c r="AQ511" i="72"/>
  <c r="AQ510" i="72"/>
  <c r="AQ509" i="72"/>
  <c r="AQ508" i="72"/>
  <c r="AQ507" i="72"/>
  <c r="AQ506" i="72"/>
  <c r="AQ505" i="72"/>
  <c r="AQ504" i="72"/>
  <c r="AQ503" i="72"/>
  <c r="AQ502" i="72"/>
  <c r="AQ501" i="72"/>
  <c r="AQ500" i="72"/>
  <c r="AQ499" i="72"/>
  <c r="AQ498" i="72"/>
  <c r="AQ497" i="72"/>
  <c r="AQ496" i="72"/>
  <c r="AQ495" i="72"/>
  <c r="AQ494" i="72"/>
  <c r="AQ493" i="72"/>
  <c r="AQ492" i="72"/>
  <c r="AQ491" i="72"/>
  <c r="AQ490" i="72"/>
  <c r="AQ489" i="72"/>
  <c r="AQ488" i="72"/>
  <c r="AQ487" i="72"/>
  <c r="AQ486" i="72"/>
  <c r="AQ485" i="72"/>
  <c r="AQ484" i="72"/>
  <c r="AQ483" i="72"/>
  <c r="AQ482" i="72"/>
  <c r="AQ481" i="72"/>
  <c r="AQ480" i="72"/>
  <c r="AQ479" i="72"/>
  <c r="AQ478" i="72"/>
  <c r="AQ477" i="72"/>
  <c r="AQ476" i="72"/>
  <c r="AQ475" i="72"/>
  <c r="AQ474" i="72"/>
  <c r="AQ473" i="72"/>
  <c r="AQ472" i="72"/>
  <c r="AQ471" i="72"/>
  <c r="AQ470" i="72"/>
  <c r="AQ469" i="72"/>
  <c r="AQ468" i="72"/>
  <c r="AQ467" i="72"/>
  <c r="AQ466" i="72"/>
  <c r="AQ465" i="72"/>
  <c r="AQ464" i="72"/>
  <c r="AQ463" i="72"/>
  <c r="AQ462" i="72"/>
  <c r="AQ461" i="72"/>
  <c r="AQ460" i="72"/>
  <c r="AQ459" i="72"/>
  <c r="AQ458" i="72"/>
  <c r="AQ457" i="72"/>
  <c r="AQ456" i="72"/>
  <c r="AQ455" i="72"/>
  <c r="AQ454" i="72"/>
  <c r="AQ453" i="72"/>
  <c r="AQ452" i="72"/>
  <c r="AQ451" i="72"/>
  <c r="AQ450" i="72"/>
  <c r="AQ449" i="72"/>
  <c r="AQ448" i="72"/>
  <c r="AQ447" i="72"/>
  <c r="AQ446" i="72"/>
  <c r="AQ445" i="72"/>
  <c r="AQ444" i="72"/>
  <c r="AQ443" i="72"/>
  <c r="AQ442" i="72"/>
  <c r="AQ441" i="72"/>
  <c r="AQ440" i="72"/>
  <c r="AQ439" i="72"/>
  <c r="AQ438" i="72"/>
  <c r="AQ437" i="72"/>
  <c r="AQ436" i="72"/>
  <c r="AQ435" i="72"/>
  <c r="AQ434" i="72"/>
  <c r="AQ433" i="72"/>
  <c r="AQ432" i="72"/>
  <c r="AQ431" i="72"/>
  <c r="AQ430" i="72"/>
  <c r="AQ429" i="72"/>
  <c r="AQ428" i="72"/>
  <c r="AQ427" i="72"/>
  <c r="AQ426" i="72"/>
  <c r="AQ425" i="72"/>
  <c r="AQ424" i="72"/>
  <c r="AQ423" i="72"/>
  <c r="AQ422" i="72"/>
  <c r="AQ421" i="72"/>
  <c r="AQ420" i="72"/>
  <c r="AQ419" i="72"/>
  <c r="AQ418" i="72"/>
  <c r="AQ417" i="72"/>
  <c r="AQ416" i="72"/>
  <c r="AQ415" i="72"/>
  <c r="AQ414" i="72"/>
  <c r="AQ413" i="72"/>
  <c r="AQ412" i="72"/>
  <c r="AQ411" i="72"/>
  <c r="AQ410" i="72"/>
  <c r="AQ409" i="72"/>
  <c r="AQ408" i="72"/>
  <c r="AQ407" i="72"/>
  <c r="AQ406" i="72"/>
  <c r="AQ405" i="72"/>
  <c r="AQ404" i="72"/>
  <c r="AQ403" i="72"/>
  <c r="AQ402" i="72"/>
  <c r="AQ401" i="72"/>
  <c r="AQ400" i="72"/>
  <c r="AQ399" i="72"/>
  <c r="AQ398" i="72"/>
  <c r="AQ397" i="72"/>
  <c r="AQ396" i="72"/>
  <c r="AQ395" i="72"/>
  <c r="AQ394" i="72"/>
  <c r="AQ393" i="72"/>
  <c r="AQ392" i="72"/>
  <c r="AQ391" i="72"/>
  <c r="AQ390" i="72"/>
  <c r="AQ389" i="72"/>
  <c r="AQ388" i="72"/>
  <c r="AQ387" i="72"/>
  <c r="AQ386" i="72"/>
  <c r="AQ385" i="72"/>
  <c r="AQ384" i="72"/>
  <c r="AQ383" i="72"/>
  <c r="AQ382" i="72"/>
  <c r="AQ381" i="72"/>
  <c r="AQ380" i="72"/>
  <c r="AQ379" i="72"/>
  <c r="AQ378" i="72"/>
  <c r="AQ377" i="72"/>
  <c r="AQ376" i="72"/>
  <c r="AQ375" i="72"/>
  <c r="AQ374" i="72"/>
  <c r="AQ373" i="72"/>
  <c r="AQ372" i="72"/>
  <c r="AQ371" i="72"/>
  <c r="AQ370" i="72"/>
  <c r="AQ369" i="72"/>
  <c r="AQ368" i="72"/>
  <c r="AQ367" i="72"/>
  <c r="AQ366" i="72"/>
  <c r="AQ365" i="72"/>
  <c r="AQ364" i="72"/>
  <c r="AQ363" i="72"/>
  <c r="AQ362" i="72"/>
  <c r="AQ361" i="72"/>
  <c r="AQ360" i="72"/>
  <c r="AQ359" i="72"/>
  <c r="AQ358" i="72"/>
  <c r="AQ357" i="72"/>
  <c r="AQ356" i="72"/>
  <c r="AQ355" i="72"/>
  <c r="AQ354" i="72"/>
  <c r="AQ353" i="72"/>
  <c r="AQ352" i="72"/>
  <c r="AQ351" i="72"/>
  <c r="AQ350" i="72"/>
  <c r="AQ349" i="72"/>
  <c r="AQ348" i="72"/>
  <c r="AQ347" i="72"/>
  <c r="AQ346" i="72"/>
  <c r="AQ345" i="72"/>
  <c r="AQ344" i="72"/>
  <c r="AQ343" i="72"/>
  <c r="AQ342" i="72"/>
  <c r="AQ341" i="72"/>
  <c r="AQ340" i="72"/>
  <c r="AQ339" i="72"/>
  <c r="AQ338" i="72"/>
  <c r="AQ337" i="72"/>
  <c r="AQ336" i="72"/>
  <c r="AQ335" i="72"/>
  <c r="AQ334" i="72"/>
  <c r="AQ333" i="72"/>
  <c r="AQ332" i="72"/>
  <c r="AQ331" i="72"/>
  <c r="AQ330" i="72"/>
  <c r="AQ329" i="72"/>
  <c r="AQ328" i="72"/>
  <c r="AQ327" i="72"/>
  <c r="AQ326" i="72"/>
  <c r="AQ325" i="72"/>
  <c r="AQ324" i="72"/>
  <c r="AQ323" i="72"/>
  <c r="AQ322" i="72"/>
  <c r="AQ321" i="72"/>
  <c r="AQ320" i="72"/>
  <c r="AQ319" i="72"/>
  <c r="AQ318" i="72"/>
  <c r="AQ317" i="72"/>
  <c r="AQ316" i="72"/>
  <c r="AQ315" i="72"/>
  <c r="AQ314" i="72"/>
  <c r="AQ313" i="72"/>
  <c r="AQ312" i="72"/>
  <c r="AQ311" i="72"/>
  <c r="AQ310" i="72"/>
  <c r="AQ309" i="72"/>
  <c r="AQ308" i="72"/>
  <c r="AQ307" i="72"/>
  <c r="AQ306" i="72"/>
  <c r="AQ305" i="72"/>
  <c r="AQ304" i="72"/>
  <c r="AQ303" i="72"/>
  <c r="AQ302" i="72"/>
  <c r="AQ301" i="72"/>
  <c r="AQ300" i="72"/>
  <c r="AQ299" i="72"/>
  <c r="AQ298" i="72"/>
  <c r="AQ297" i="72"/>
  <c r="AQ296" i="72"/>
  <c r="AQ295" i="72"/>
  <c r="AQ294" i="72"/>
  <c r="AQ293" i="72"/>
  <c r="AQ292" i="72"/>
  <c r="AQ291" i="72"/>
  <c r="AQ290" i="72"/>
  <c r="AQ289" i="72"/>
  <c r="AQ288" i="72"/>
  <c r="AQ287" i="72"/>
  <c r="AQ286" i="72"/>
  <c r="AQ285" i="72"/>
  <c r="AQ284" i="72"/>
  <c r="AQ283" i="72"/>
  <c r="AQ282" i="72"/>
  <c r="AQ281" i="72"/>
  <c r="AQ280" i="72"/>
  <c r="AQ279" i="72"/>
  <c r="AQ278" i="72"/>
  <c r="AQ277" i="72"/>
  <c r="AQ276" i="72"/>
  <c r="AQ275" i="72"/>
  <c r="AQ274" i="72"/>
  <c r="AQ273" i="72"/>
  <c r="AQ272" i="72"/>
  <c r="AQ271" i="72"/>
  <c r="AQ270" i="72"/>
  <c r="AQ269" i="72"/>
  <c r="AQ268" i="72"/>
  <c r="AQ267" i="72"/>
  <c r="AQ266" i="72"/>
  <c r="AQ265" i="72"/>
  <c r="AQ264" i="72"/>
  <c r="AQ263" i="72"/>
  <c r="AQ262" i="72"/>
  <c r="AQ261" i="72"/>
  <c r="AQ260" i="72"/>
  <c r="AQ259" i="72"/>
  <c r="AQ258" i="72"/>
  <c r="AQ257" i="72"/>
  <c r="AQ256" i="72"/>
  <c r="AQ255" i="72"/>
  <c r="AQ254" i="72"/>
  <c r="AQ253" i="72"/>
  <c r="AQ252" i="72"/>
  <c r="AQ251" i="72"/>
  <c r="AQ250" i="72"/>
  <c r="AQ249" i="72"/>
  <c r="AQ248" i="72"/>
  <c r="AQ247" i="72"/>
  <c r="AQ246" i="72"/>
  <c r="AQ245" i="72"/>
  <c r="AQ244" i="72"/>
  <c r="AQ243" i="72"/>
  <c r="AQ242" i="72"/>
  <c r="AQ241" i="72"/>
  <c r="AQ240" i="72"/>
  <c r="AQ239" i="72"/>
  <c r="AQ238" i="72"/>
  <c r="AQ237" i="72"/>
  <c r="AQ236" i="72"/>
  <c r="AQ235" i="72"/>
  <c r="AQ234" i="72"/>
  <c r="AQ233" i="72"/>
  <c r="AQ232" i="72"/>
  <c r="AQ231" i="72"/>
  <c r="AQ230" i="72"/>
  <c r="AQ229" i="72"/>
  <c r="AQ228" i="72"/>
  <c r="AQ227" i="72"/>
  <c r="AQ226" i="72"/>
  <c r="AQ225" i="72"/>
  <c r="AQ224" i="72"/>
  <c r="AQ223" i="72"/>
  <c r="AQ222" i="72"/>
  <c r="AQ221" i="72"/>
  <c r="AQ220" i="72"/>
  <c r="AQ219" i="72"/>
  <c r="AQ218" i="72"/>
  <c r="AQ217" i="72"/>
  <c r="AQ216" i="72"/>
  <c r="AQ215" i="72"/>
  <c r="AQ214" i="72"/>
  <c r="AQ213" i="72"/>
  <c r="AQ212" i="72"/>
  <c r="AQ211" i="72"/>
  <c r="AQ210" i="72"/>
  <c r="AQ209" i="72"/>
  <c r="AQ208" i="72"/>
  <c r="AQ207" i="72"/>
  <c r="AQ206" i="72"/>
  <c r="AQ205" i="72"/>
  <c r="AQ204" i="72"/>
  <c r="AQ203" i="72"/>
  <c r="AQ202" i="72"/>
  <c r="AQ201" i="72"/>
  <c r="AQ200" i="72"/>
  <c r="AQ199" i="72"/>
  <c r="AQ198" i="72"/>
  <c r="AQ197" i="72"/>
  <c r="AQ196" i="72"/>
  <c r="AQ195" i="72"/>
  <c r="AQ194" i="72"/>
  <c r="AQ193" i="72"/>
  <c r="AQ192" i="72"/>
  <c r="AQ191" i="72"/>
  <c r="AQ190" i="72"/>
  <c r="AQ189" i="72"/>
  <c r="AQ188" i="72"/>
  <c r="AQ187" i="72"/>
  <c r="AQ186" i="72"/>
  <c r="AQ185" i="72"/>
  <c r="AQ184" i="72"/>
  <c r="AQ183" i="72"/>
  <c r="AQ182" i="72"/>
  <c r="AQ181" i="72"/>
  <c r="AQ180" i="72"/>
  <c r="AQ179" i="72"/>
  <c r="AQ178" i="72"/>
  <c r="AQ177" i="72"/>
  <c r="AQ176" i="72"/>
  <c r="AQ175" i="72"/>
  <c r="AQ174" i="72"/>
  <c r="AQ173" i="72"/>
  <c r="AQ172" i="72"/>
  <c r="AQ171" i="72"/>
  <c r="AQ170" i="72"/>
  <c r="AQ169" i="72"/>
  <c r="AQ168" i="72"/>
  <c r="AQ167" i="72"/>
  <c r="AQ166" i="72"/>
  <c r="AQ165" i="72"/>
  <c r="AQ164" i="72"/>
  <c r="AQ163" i="72"/>
  <c r="AQ162" i="72"/>
  <c r="AQ161" i="72"/>
  <c r="AQ160" i="72"/>
  <c r="AQ159" i="72"/>
  <c r="AQ158" i="72"/>
  <c r="AQ157" i="72"/>
  <c r="AQ156" i="72"/>
  <c r="AQ155" i="72"/>
  <c r="AQ154" i="72"/>
  <c r="AQ153" i="72"/>
  <c r="AQ152" i="72"/>
  <c r="AQ151" i="72"/>
  <c r="AQ150" i="72"/>
  <c r="AQ149" i="72"/>
  <c r="AQ148" i="72"/>
  <c r="AQ147" i="72"/>
  <c r="AQ146" i="72"/>
  <c r="AQ145" i="72"/>
  <c r="AQ144" i="72"/>
  <c r="AQ143" i="72"/>
  <c r="AQ142" i="72"/>
  <c r="AQ141" i="72"/>
  <c r="AQ140" i="72"/>
  <c r="AQ139" i="72"/>
  <c r="AQ138" i="72"/>
  <c r="AQ137" i="72"/>
  <c r="AQ136" i="72"/>
  <c r="AQ135" i="72"/>
  <c r="AQ134" i="72"/>
  <c r="AQ133" i="72"/>
  <c r="AQ132" i="72"/>
  <c r="AQ131" i="72"/>
  <c r="AQ130" i="72"/>
  <c r="AQ129" i="72"/>
  <c r="AQ128" i="72"/>
  <c r="AQ127" i="72"/>
  <c r="AQ126" i="72"/>
  <c r="AQ125" i="72"/>
  <c r="AQ124" i="72"/>
  <c r="AQ123" i="72"/>
  <c r="AQ122" i="72"/>
  <c r="AQ121" i="72"/>
  <c r="AQ120" i="72"/>
  <c r="AQ119" i="72"/>
  <c r="AQ118" i="72"/>
  <c r="AQ117" i="72"/>
  <c r="AQ116" i="72"/>
  <c r="AQ115" i="72"/>
  <c r="AQ114" i="72"/>
  <c r="AQ113" i="72"/>
  <c r="AQ112" i="72"/>
  <c r="AQ111" i="72"/>
  <c r="AQ110" i="72"/>
  <c r="AQ109" i="72"/>
  <c r="AQ108" i="72"/>
  <c r="AQ107" i="72"/>
  <c r="AQ106" i="72"/>
  <c r="AQ105" i="72"/>
  <c r="AQ104" i="72"/>
  <c r="AQ103" i="72"/>
  <c r="AQ102" i="72"/>
  <c r="AQ101" i="72"/>
  <c r="AQ100" i="72"/>
  <c r="AQ99" i="72"/>
  <c r="AQ98" i="72"/>
  <c r="AQ97" i="72"/>
  <c r="AQ96" i="72"/>
  <c r="AQ95" i="72"/>
  <c r="AQ94" i="72"/>
  <c r="AQ93" i="72"/>
  <c r="AQ92" i="72"/>
  <c r="AQ91" i="72"/>
  <c r="AQ90" i="72"/>
  <c r="AQ89" i="72"/>
  <c r="AQ88" i="72"/>
  <c r="AQ87" i="72"/>
  <c r="AQ86" i="72"/>
  <c r="AQ85" i="72"/>
  <c r="AQ84" i="72"/>
  <c r="AQ83" i="72"/>
  <c r="AQ82" i="72"/>
  <c r="AQ81" i="72"/>
  <c r="AQ80" i="72"/>
  <c r="AQ79" i="72"/>
  <c r="AQ78" i="72"/>
  <c r="AQ77" i="72"/>
  <c r="AQ76" i="72"/>
  <c r="AQ75" i="72"/>
  <c r="AQ74" i="72"/>
  <c r="AQ73" i="72"/>
  <c r="AQ72" i="72"/>
  <c r="AQ71" i="72"/>
  <c r="AQ70" i="72"/>
  <c r="AQ69" i="72"/>
  <c r="AQ68" i="72"/>
  <c r="AQ67" i="72"/>
  <c r="AQ66" i="72"/>
  <c r="AQ65" i="72"/>
  <c r="AQ64" i="72"/>
  <c r="AQ63" i="72"/>
  <c r="AQ62" i="72"/>
  <c r="AQ61" i="72"/>
  <c r="AQ60" i="72"/>
  <c r="AQ59" i="72"/>
  <c r="AQ58" i="72"/>
  <c r="AQ57" i="72"/>
  <c r="AQ56" i="72"/>
  <c r="AQ55" i="72"/>
  <c r="AQ54" i="72"/>
  <c r="AQ53" i="72"/>
  <c r="AQ52" i="72"/>
  <c r="AQ51" i="72"/>
  <c r="AQ50" i="72"/>
  <c r="AQ49" i="72"/>
  <c r="AQ48" i="72"/>
  <c r="AQ47" i="72"/>
  <c r="AQ46" i="72"/>
  <c r="AQ45" i="72"/>
  <c r="AQ44" i="72"/>
  <c r="AQ43" i="72"/>
  <c r="AQ42" i="72"/>
  <c r="AQ41" i="72"/>
  <c r="AQ40" i="72"/>
  <c r="AQ39" i="72"/>
  <c r="AQ38" i="72"/>
  <c r="AQ37" i="72"/>
  <c r="AQ36" i="72"/>
  <c r="AQ35" i="72"/>
  <c r="AQ34" i="72"/>
  <c r="AQ33" i="72"/>
  <c r="AQ32" i="72"/>
  <c r="AQ31" i="72"/>
  <c r="AQ30" i="72"/>
  <c r="AQ29" i="72"/>
  <c r="AQ28" i="72"/>
  <c r="AQ27" i="72"/>
  <c r="AQ26" i="72"/>
  <c r="AQ25" i="72"/>
  <c r="AQ24" i="72"/>
  <c r="AQ23" i="72"/>
  <c r="AQ22" i="72"/>
  <c r="AQ21" i="72"/>
  <c r="AQ20" i="72"/>
  <c r="AQ19" i="72"/>
  <c r="AQ18" i="72"/>
  <c r="AQ17" i="72"/>
  <c r="AQ16" i="72"/>
  <c r="AQ15" i="72"/>
  <c r="AQ14" i="72"/>
  <c r="AQ13" i="72"/>
  <c r="AQ12" i="72"/>
  <c r="AQ11" i="72"/>
  <c r="AQ10" i="72"/>
  <c r="AQ9" i="72"/>
  <c r="AQ8" i="72"/>
  <c r="AQ7" i="72"/>
  <c r="AQ6" i="72"/>
  <c r="AQ5" i="72"/>
  <c r="AG1262" i="72"/>
  <c r="AG1261" i="72"/>
  <c r="AG1260" i="72"/>
  <c r="AG1259" i="72"/>
  <c r="AG1258" i="72"/>
  <c r="AG1257" i="72"/>
  <c r="AG1256" i="72"/>
  <c r="AG1255" i="72"/>
  <c r="AG1254" i="72"/>
  <c r="AG1253" i="72"/>
  <c r="AG1252" i="72"/>
  <c r="AG1251" i="72"/>
  <c r="AG1250" i="72"/>
  <c r="AG1249" i="72"/>
  <c r="AG1248" i="72"/>
  <c r="AG1247" i="72"/>
  <c r="AG1246" i="72"/>
  <c r="AG1245" i="72"/>
  <c r="AG1244" i="72"/>
  <c r="AG1243" i="72"/>
  <c r="AG1242" i="72"/>
  <c r="AG1241" i="72"/>
  <c r="AG1240" i="72"/>
  <c r="AG1239" i="72"/>
  <c r="AG1238" i="72"/>
  <c r="AG1237" i="72"/>
  <c r="AG1236" i="72"/>
  <c r="AG1235" i="72"/>
  <c r="AG1234" i="72"/>
  <c r="AG1233" i="72"/>
  <c r="AG1232" i="72"/>
  <c r="AG1231" i="72"/>
  <c r="AG1230" i="72"/>
  <c r="AG1229" i="72"/>
  <c r="AG1228" i="72"/>
  <c r="AG1227" i="72"/>
  <c r="AG1226" i="72"/>
  <c r="AG1225" i="72"/>
  <c r="AG1224" i="72"/>
  <c r="AG1223" i="72"/>
  <c r="AG1222" i="72"/>
  <c r="AG1221" i="72"/>
  <c r="AG1220" i="72"/>
  <c r="AG1219" i="72"/>
  <c r="AG1218" i="72"/>
  <c r="AG1217" i="72"/>
  <c r="AG1216" i="72"/>
  <c r="AG1215" i="72"/>
  <c r="AG1214" i="72"/>
  <c r="AG1213" i="72"/>
  <c r="AG1212" i="72"/>
  <c r="AG1211" i="72"/>
  <c r="AG1210" i="72"/>
  <c r="AG1209" i="72"/>
  <c r="AG1208" i="72"/>
  <c r="AG1207" i="72"/>
  <c r="AG1206" i="72"/>
  <c r="AG1205" i="72"/>
  <c r="AG1204" i="72"/>
  <c r="AG1203" i="72"/>
  <c r="AG1202" i="72"/>
  <c r="AG1201" i="72"/>
  <c r="AG1200" i="72"/>
  <c r="AG1199" i="72"/>
  <c r="AG1198" i="72"/>
  <c r="AG1197" i="72"/>
  <c r="AG1196" i="72"/>
  <c r="AG1195" i="72"/>
  <c r="AG1194" i="72"/>
  <c r="AG1193" i="72"/>
  <c r="AG1192" i="72"/>
  <c r="AG1191" i="72"/>
  <c r="AG1190" i="72"/>
  <c r="AG1189" i="72"/>
  <c r="AG1188" i="72"/>
  <c r="AG1187" i="72"/>
  <c r="AG1186" i="72"/>
  <c r="AG1185" i="72"/>
  <c r="AG1184" i="72"/>
  <c r="AG1183" i="72"/>
  <c r="AG1182" i="72"/>
  <c r="AG1181" i="72"/>
  <c r="AG1180" i="72"/>
  <c r="AG1179" i="72"/>
  <c r="AG1178" i="72"/>
  <c r="AG1177" i="72"/>
  <c r="AG1176" i="72"/>
  <c r="AG1175" i="72"/>
  <c r="AG1174" i="72"/>
  <c r="AG1173" i="72"/>
  <c r="AG1172" i="72"/>
  <c r="AG1171" i="72"/>
  <c r="AG1170" i="72"/>
  <c r="AG1169" i="72"/>
  <c r="AG1168" i="72"/>
  <c r="AG1167" i="72"/>
  <c r="AG1166" i="72"/>
  <c r="AG1165" i="72"/>
  <c r="AG1164" i="72"/>
  <c r="AG1163" i="72"/>
  <c r="AG1162" i="72"/>
  <c r="AG1161" i="72"/>
  <c r="AG1160" i="72"/>
  <c r="AG1159" i="72"/>
  <c r="AG1158" i="72"/>
  <c r="AG1157" i="72"/>
  <c r="AG1156" i="72"/>
  <c r="AG1155" i="72"/>
  <c r="AG1154" i="72"/>
  <c r="AG1153" i="72"/>
  <c r="AG1152" i="72"/>
  <c r="AG1151" i="72"/>
  <c r="AG1150" i="72"/>
  <c r="AG1149" i="72"/>
  <c r="AG1148" i="72"/>
  <c r="AG1147" i="72"/>
  <c r="AG1146" i="72"/>
  <c r="AG1145" i="72"/>
  <c r="AG1144" i="72"/>
  <c r="AG1143" i="72"/>
  <c r="AG1142" i="72"/>
  <c r="AG1141" i="72"/>
  <c r="AG1140" i="72"/>
  <c r="AG1139" i="72"/>
  <c r="AG1138" i="72"/>
  <c r="AG1137" i="72"/>
  <c r="AG1136" i="72"/>
  <c r="AG1135" i="72"/>
  <c r="AG1134" i="72"/>
  <c r="AG1133" i="72"/>
  <c r="AG1132" i="72"/>
  <c r="AG1131" i="72"/>
  <c r="AG1130" i="72"/>
  <c r="AG1129" i="72"/>
  <c r="AG1128" i="72"/>
  <c r="AG1127" i="72"/>
  <c r="AG1126" i="72"/>
  <c r="AG1125" i="72"/>
  <c r="AG1124" i="72"/>
  <c r="AG1123" i="72"/>
  <c r="AG1122" i="72"/>
  <c r="AG1121" i="72"/>
  <c r="AG1120" i="72"/>
  <c r="AG1119" i="72"/>
  <c r="AG1118" i="72"/>
  <c r="AG1117" i="72"/>
  <c r="AG1116" i="72"/>
  <c r="AG1115" i="72"/>
  <c r="AG1114" i="72"/>
  <c r="AG1113" i="72"/>
  <c r="AG1112" i="72"/>
  <c r="AG1111" i="72"/>
  <c r="AG1110" i="72"/>
  <c r="AG1109" i="72"/>
  <c r="AG1108" i="72"/>
  <c r="AG1107" i="72"/>
  <c r="AG1106" i="72"/>
  <c r="AG1105" i="72"/>
  <c r="AG1104" i="72"/>
  <c r="AG1103" i="72"/>
  <c r="AG1102" i="72"/>
  <c r="AG1101" i="72"/>
  <c r="AG1100" i="72"/>
  <c r="AG1099" i="72"/>
  <c r="AG1098" i="72"/>
  <c r="AG1097" i="72"/>
  <c r="AG1096" i="72"/>
  <c r="AG1095" i="72"/>
  <c r="AG1094" i="72"/>
  <c r="AG1093" i="72"/>
  <c r="AG1092" i="72"/>
  <c r="AG1091" i="72"/>
  <c r="AG1090" i="72"/>
  <c r="AG1089" i="72"/>
  <c r="AG1088" i="72"/>
  <c r="AG1087" i="72"/>
  <c r="AG1086" i="72"/>
  <c r="AG1085" i="72"/>
  <c r="AG1084" i="72"/>
  <c r="AG1083" i="72"/>
  <c r="AG1082" i="72"/>
  <c r="AG1081" i="72"/>
  <c r="AG1080" i="72"/>
  <c r="AG1079" i="72"/>
  <c r="AG1078" i="72"/>
  <c r="AG1077" i="72"/>
  <c r="AG1076" i="72"/>
  <c r="AG1075" i="72"/>
  <c r="AG1074" i="72"/>
  <c r="AG1073" i="72"/>
  <c r="AG1072" i="72"/>
  <c r="AG1071" i="72"/>
  <c r="AG1070" i="72"/>
  <c r="AG1069" i="72"/>
  <c r="AG1068" i="72"/>
  <c r="AG1067" i="72"/>
  <c r="AG1066" i="72"/>
  <c r="AG1065" i="72"/>
  <c r="AG1064" i="72"/>
  <c r="AG1063" i="72"/>
  <c r="AG1062" i="72"/>
  <c r="AG1061" i="72"/>
  <c r="AG1060" i="72"/>
  <c r="AG1059" i="72"/>
  <c r="AG1058" i="72"/>
  <c r="AG1057" i="72"/>
  <c r="AG1056" i="72"/>
  <c r="AG1055" i="72"/>
  <c r="AG1054" i="72"/>
  <c r="AG1053" i="72"/>
  <c r="AG1052" i="72"/>
  <c r="AG1051" i="72"/>
  <c r="AG1050" i="72"/>
  <c r="AG1049" i="72"/>
  <c r="AG1048" i="72"/>
  <c r="AG1047" i="72"/>
  <c r="AG1046" i="72"/>
  <c r="AG1045" i="72"/>
  <c r="AG1044" i="72"/>
  <c r="AG1043" i="72"/>
  <c r="AG1042" i="72"/>
  <c r="AG1041" i="72"/>
  <c r="AG1040" i="72"/>
  <c r="AG1039" i="72"/>
  <c r="AG1038" i="72"/>
  <c r="AG1037" i="72"/>
  <c r="AG1036" i="72"/>
  <c r="AG1035" i="72"/>
  <c r="AG1034" i="72"/>
  <c r="AG1033" i="72"/>
  <c r="AG1032" i="72"/>
  <c r="AG1031" i="72"/>
  <c r="AG1030" i="72"/>
  <c r="AG1029" i="72"/>
  <c r="AG1028" i="72"/>
  <c r="AG1027" i="72"/>
  <c r="AG1026" i="72"/>
  <c r="AG1025" i="72"/>
  <c r="AG1024" i="72"/>
  <c r="AG1023" i="72"/>
  <c r="AG1022" i="72"/>
  <c r="AG1021" i="72"/>
  <c r="AG1020" i="72"/>
  <c r="AG1019" i="72"/>
  <c r="AG1018" i="72"/>
  <c r="AG1017" i="72"/>
  <c r="AG1016" i="72"/>
  <c r="AG1015" i="72"/>
  <c r="AG1014" i="72"/>
  <c r="AG1013" i="72"/>
  <c r="AG1012" i="72"/>
  <c r="AG1011" i="72"/>
  <c r="AG1010" i="72"/>
  <c r="AG1009" i="72"/>
  <c r="AG1008" i="72"/>
  <c r="AG1007" i="72"/>
  <c r="AG1006" i="72"/>
  <c r="AG1005" i="72"/>
  <c r="AG1004" i="72"/>
  <c r="AG1003" i="72"/>
  <c r="AG1002" i="72"/>
  <c r="AG1001" i="72"/>
  <c r="AG1000" i="72"/>
  <c r="AG999" i="72"/>
  <c r="AG998" i="72"/>
  <c r="AG997" i="72"/>
  <c r="AG996" i="72"/>
  <c r="AG995" i="72"/>
  <c r="AG994" i="72"/>
  <c r="AG993" i="72"/>
  <c r="AG992" i="72"/>
  <c r="AG991" i="72"/>
  <c r="AG990" i="72"/>
  <c r="AG989" i="72"/>
  <c r="AG988" i="72"/>
  <c r="AG987" i="72"/>
  <c r="AG986" i="72"/>
  <c r="AG985" i="72"/>
  <c r="AG984" i="72"/>
  <c r="AG983" i="72"/>
  <c r="AG982" i="72"/>
  <c r="AG981" i="72"/>
  <c r="AG980" i="72"/>
  <c r="AG979" i="72"/>
  <c r="AG978" i="72"/>
  <c r="AG977" i="72"/>
  <c r="AG976" i="72"/>
  <c r="AG975" i="72"/>
  <c r="AG974" i="72"/>
  <c r="AG973" i="72"/>
  <c r="AG972" i="72"/>
  <c r="AG971" i="72"/>
  <c r="AG970" i="72"/>
  <c r="AG969" i="72"/>
  <c r="AG968" i="72"/>
  <c r="AG967" i="72"/>
  <c r="AG966" i="72"/>
  <c r="AG965" i="72"/>
  <c r="AG964" i="72"/>
  <c r="AG963" i="72"/>
  <c r="AG962" i="72"/>
  <c r="AG961" i="72"/>
  <c r="AG960" i="72"/>
  <c r="AG959" i="72"/>
  <c r="AG958" i="72"/>
  <c r="AG957" i="72"/>
  <c r="AG956" i="72"/>
  <c r="AG955" i="72"/>
  <c r="AG954" i="72"/>
  <c r="AG953" i="72"/>
  <c r="AG952" i="72"/>
  <c r="AG951" i="72"/>
  <c r="AG950" i="72"/>
  <c r="AG949" i="72"/>
  <c r="AG948" i="72"/>
  <c r="AG947" i="72"/>
  <c r="AG946" i="72"/>
  <c r="AG945" i="72"/>
  <c r="AG944" i="72"/>
  <c r="AG943" i="72"/>
  <c r="AG942" i="72"/>
  <c r="AG941" i="72"/>
  <c r="AG940" i="72"/>
  <c r="AG939" i="72"/>
  <c r="AG938" i="72"/>
  <c r="AG937" i="72"/>
  <c r="AG936" i="72"/>
  <c r="AG935" i="72"/>
  <c r="AG934" i="72"/>
  <c r="AG933" i="72"/>
  <c r="AG932" i="72"/>
  <c r="AG931" i="72"/>
  <c r="AG930" i="72"/>
  <c r="AG929" i="72"/>
  <c r="AG928" i="72"/>
  <c r="AG927" i="72"/>
  <c r="AG926" i="72"/>
  <c r="AG925" i="72"/>
  <c r="AG924" i="72"/>
  <c r="AG923" i="72"/>
  <c r="AG922" i="72"/>
  <c r="AG921" i="72"/>
  <c r="AG920" i="72"/>
  <c r="AG919" i="72"/>
  <c r="AG918" i="72"/>
  <c r="AG917" i="72"/>
  <c r="AG916" i="72"/>
  <c r="AG915" i="72"/>
  <c r="AG914" i="72"/>
  <c r="AG913" i="72"/>
  <c r="AG912" i="72"/>
  <c r="AG911" i="72"/>
  <c r="AG910" i="72"/>
  <c r="AG909" i="72"/>
  <c r="AG908" i="72"/>
  <c r="AG907" i="72"/>
  <c r="AG906" i="72"/>
  <c r="AG905" i="72"/>
  <c r="AG904" i="72"/>
  <c r="AG903" i="72"/>
  <c r="AG902" i="72"/>
  <c r="AG901" i="72"/>
  <c r="AG900" i="72"/>
  <c r="AG899" i="72"/>
  <c r="AG898" i="72"/>
  <c r="AG897" i="72"/>
  <c r="AG896" i="72"/>
  <c r="AG895" i="72"/>
  <c r="AG894" i="72"/>
  <c r="AG893" i="72"/>
  <c r="AG892" i="72"/>
  <c r="AG891" i="72"/>
  <c r="AG890" i="72"/>
  <c r="AG889" i="72"/>
  <c r="AG888" i="72"/>
  <c r="AG887" i="72"/>
  <c r="AG886" i="72"/>
  <c r="AG885" i="72"/>
  <c r="AG884" i="72"/>
  <c r="AG883" i="72"/>
  <c r="AG882" i="72"/>
  <c r="AG881" i="72"/>
  <c r="AG880" i="72"/>
  <c r="AG879" i="72"/>
  <c r="AG878" i="72"/>
  <c r="AG877" i="72"/>
  <c r="AG876" i="72"/>
  <c r="AG875" i="72"/>
  <c r="AG874" i="72"/>
  <c r="AG873" i="72"/>
  <c r="AG872" i="72"/>
  <c r="AG871" i="72"/>
  <c r="AG870" i="72"/>
  <c r="AG869" i="72"/>
  <c r="AG868" i="72"/>
  <c r="AG867" i="72"/>
  <c r="AG866" i="72"/>
  <c r="AG865" i="72"/>
  <c r="AG864" i="72"/>
  <c r="AG863" i="72"/>
  <c r="AG862" i="72"/>
  <c r="AG861" i="72"/>
  <c r="AG860" i="72"/>
  <c r="AG859" i="72"/>
  <c r="AG858" i="72"/>
  <c r="AG857" i="72"/>
  <c r="AG856" i="72"/>
  <c r="AG855" i="72"/>
  <c r="AG854" i="72"/>
  <c r="AG853" i="72"/>
  <c r="AG852" i="72"/>
  <c r="AG851" i="72"/>
  <c r="AG850" i="72"/>
  <c r="AG849" i="72"/>
  <c r="AG848" i="72"/>
  <c r="AG847" i="72"/>
  <c r="AG846" i="72"/>
  <c r="AG845" i="72"/>
  <c r="AG844" i="72"/>
  <c r="AG843" i="72"/>
  <c r="AG842" i="72"/>
  <c r="AG841" i="72"/>
  <c r="AG840" i="72"/>
  <c r="AG839" i="72"/>
  <c r="AG838" i="72"/>
  <c r="AG837" i="72"/>
  <c r="AG836" i="72"/>
  <c r="AG835" i="72"/>
  <c r="AG834" i="72"/>
  <c r="AG833" i="72"/>
  <c r="AG832" i="72"/>
  <c r="AG831" i="72"/>
  <c r="AG830" i="72"/>
  <c r="AG829" i="72"/>
  <c r="AG828" i="72"/>
  <c r="AG827" i="72"/>
  <c r="AG826" i="72"/>
  <c r="AG825" i="72"/>
  <c r="AG824" i="72"/>
  <c r="AG823" i="72"/>
  <c r="AG822" i="72"/>
  <c r="AG821" i="72"/>
  <c r="AG820" i="72"/>
  <c r="AG819" i="72"/>
  <c r="AG818" i="72"/>
  <c r="AG817" i="72"/>
  <c r="AG816" i="72"/>
  <c r="AG815" i="72"/>
  <c r="AG814" i="72"/>
  <c r="AG813" i="72"/>
  <c r="AG812" i="72"/>
  <c r="AG811" i="72"/>
  <c r="AG810" i="72"/>
  <c r="AG809" i="72"/>
  <c r="AG808" i="72"/>
  <c r="AG807" i="72"/>
  <c r="AG806" i="72"/>
  <c r="AG805" i="72"/>
  <c r="AG804" i="72"/>
  <c r="AG803" i="72"/>
  <c r="AG802" i="72"/>
  <c r="AG801" i="72"/>
  <c r="AG800" i="72"/>
  <c r="AG799" i="72"/>
  <c r="AG798" i="72"/>
  <c r="AG797" i="72"/>
  <c r="AG796" i="72"/>
  <c r="AG795" i="72"/>
  <c r="AG794" i="72"/>
  <c r="AG793" i="72"/>
  <c r="AG792" i="72"/>
  <c r="AG791" i="72"/>
  <c r="AG790" i="72"/>
  <c r="AG789" i="72"/>
  <c r="AG788" i="72"/>
  <c r="AG787" i="72"/>
  <c r="AG786" i="72"/>
  <c r="AG785" i="72"/>
  <c r="AG784" i="72"/>
  <c r="AG783" i="72"/>
  <c r="AG782" i="72"/>
  <c r="AG781" i="72"/>
  <c r="AG780" i="72"/>
  <c r="AG779" i="72"/>
  <c r="AG778" i="72"/>
  <c r="AG777" i="72"/>
  <c r="AG776" i="72"/>
  <c r="AG775" i="72"/>
  <c r="AG774" i="72"/>
  <c r="AG773" i="72"/>
  <c r="AG772" i="72"/>
  <c r="AG771" i="72"/>
  <c r="AG770" i="72"/>
  <c r="AG769" i="72"/>
  <c r="AG768" i="72"/>
  <c r="AG767" i="72"/>
  <c r="AG766" i="72"/>
  <c r="AG765" i="72"/>
  <c r="AG764" i="72"/>
  <c r="AG763" i="72"/>
  <c r="AG762" i="72"/>
  <c r="AG761" i="72"/>
  <c r="AG760" i="72"/>
  <c r="AG759" i="72"/>
  <c r="AG758" i="72"/>
  <c r="AG757" i="72"/>
  <c r="AG756" i="72"/>
  <c r="AG755" i="72"/>
  <c r="AG754" i="72"/>
  <c r="AG753" i="72"/>
  <c r="AG752" i="72"/>
  <c r="AG751" i="72"/>
  <c r="AG750" i="72"/>
  <c r="AG749" i="72"/>
  <c r="AG748" i="72"/>
  <c r="AG747" i="72"/>
  <c r="AG746" i="72"/>
  <c r="AG745" i="72"/>
  <c r="AG744" i="72"/>
  <c r="AG743" i="72"/>
  <c r="AG742" i="72"/>
  <c r="AG741" i="72"/>
  <c r="AG740" i="72"/>
  <c r="AG739" i="72"/>
  <c r="AG738" i="72"/>
  <c r="AG737" i="72"/>
  <c r="AG736" i="72"/>
  <c r="AG735" i="72"/>
  <c r="AG734" i="72"/>
  <c r="AG733" i="72"/>
  <c r="AG732" i="72"/>
  <c r="AG731" i="72"/>
  <c r="AG730" i="72"/>
  <c r="AG729" i="72"/>
  <c r="AG728" i="72"/>
  <c r="AG727" i="72"/>
  <c r="AG726" i="72"/>
  <c r="AG725" i="72"/>
  <c r="AG724" i="72"/>
  <c r="AG723" i="72"/>
  <c r="AG722" i="72"/>
  <c r="AG721" i="72"/>
  <c r="AG720" i="72"/>
  <c r="AG719" i="72"/>
  <c r="AG718" i="72"/>
  <c r="AG717" i="72"/>
  <c r="AG716" i="72"/>
  <c r="AG715" i="72"/>
  <c r="AG714" i="72"/>
  <c r="AG713" i="72"/>
  <c r="AG712" i="72"/>
  <c r="AG711" i="72"/>
  <c r="AG710" i="72"/>
  <c r="AG709" i="72"/>
  <c r="AG708" i="72"/>
  <c r="AG707" i="72"/>
  <c r="AG706" i="72"/>
  <c r="AG705" i="72"/>
  <c r="AG704" i="72"/>
  <c r="AG703" i="72"/>
  <c r="AG702" i="72"/>
  <c r="AG701" i="72"/>
  <c r="AG700" i="72"/>
  <c r="AG699" i="72"/>
  <c r="AG698" i="72"/>
  <c r="AG697" i="72"/>
  <c r="AG696" i="72"/>
  <c r="AG695" i="72"/>
  <c r="AG694" i="72"/>
  <c r="AG693" i="72"/>
  <c r="AG692" i="72"/>
  <c r="AG691" i="72"/>
  <c r="AG690" i="72"/>
  <c r="AG689" i="72"/>
  <c r="AG688" i="72"/>
  <c r="AG687" i="72"/>
  <c r="AG686" i="72"/>
  <c r="AG685" i="72"/>
  <c r="AG684" i="72"/>
  <c r="AG683" i="72"/>
  <c r="AG682" i="72"/>
  <c r="AG681" i="72"/>
  <c r="AG680" i="72"/>
  <c r="AG679" i="72"/>
  <c r="AG678" i="72"/>
  <c r="AG677" i="72"/>
  <c r="AG676" i="72"/>
  <c r="AG675" i="72"/>
  <c r="AG674" i="72"/>
  <c r="AG673" i="72"/>
  <c r="AG672" i="72"/>
  <c r="AG671" i="72"/>
  <c r="AG670" i="72"/>
  <c r="AG669" i="72"/>
  <c r="AG668" i="72"/>
  <c r="AG667" i="72"/>
  <c r="AG666" i="72"/>
  <c r="AG665" i="72"/>
  <c r="AG664" i="72"/>
  <c r="AG663" i="72"/>
  <c r="AG662" i="72"/>
  <c r="AG661" i="72"/>
  <c r="AG660" i="72"/>
  <c r="AG659" i="72"/>
  <c r="AG658" i="72"/>
  <c r="AG657" i="72"/>
  <c r="AG656" i="72"/>
  <c r="AG655" i="72"/>
  <c r="AG654" i="72"/>
  <c r="AG653" i="72"/>
  <c r="AG652" i="72"/>
  <c r="AG651" i="72"/>
  <c r="AG650" i="72"/>
  <c r="AG649" i="72"/>
  <c r="AG648" i="72"/>
  <c r="AG647" i="72"/>
  <c r="AG646" i="72"/>
  <c r="AG645" i="72"/>
  <c r="AG644" i="72"/>
  <c r="AG643" i="72"/>
  <c r="AG642" i="72"/>
  <c r="AG641" i="72"/>
  <c r="AG640" i="72"/>
  <c r="AG639" i="72"/>
  <c r="AG638" i="72"/>
  <c r="AG637" i="72"/>
  <c r="AG636" i="72"/>
  <c r="AG635" i="72"/>
  <c r="AG634" i="72"/>
  <c r="AG633" i="72"/>
  <c r="AG632" i="72"/>
  <c r="AG631" i="72"/>
  <c r="AG630" i="72"/>
  <c r="AG629" i="72"/>
  <c r="AG628" i="72"/>
  <c r="AG627" i="72"/>
  <c r="AG626" i="72"/>
  <c r="AG625" i="72"/>
  <c r="AG624" i="72"/>
  <c r="AG623" i="72"/>
  <c r="AG622" i="72"/>
  <c r="AG621" i="72"/>
  <c r="AG620" i="72"/>
  <c r="AG619" i="72"/>
  <c r="AG618" i="72"/>
  <c r="AG617" i="72"/>
  <c r="AG616" i="72"/>
  <c r="AG615" i="72"/>
  <c r="AG614" i="72"/>
  <c r="AG613" i="72"/>
  <c r="AG612" i="72"/>
  <c r="AG611" i="72"/>
  <c r="AG610" i="72"/>
  <c r="AG609" i="72"/>
  <c r="AG608" i="72"/>
  <c r="AG607" i="72"/>
  <c r="AG606" i="72"/>
  <c r="AG605" i="72"/>
  <c r="AG604" i="72"/>
  <c r="AG603" i="72"/>
  <c r="AG602" i="72"/>
  <c r="AG601" i="72"/>
  <c r="AG600" i="72"/>
  <c r="AG599" i="72"/>
  <c r="AG598" i="72"/>
  <c r="AG597" i="72"/>
  <c r="AG596" i="72"/>
  <c r="AG595" i="72"/>
  <c r="AG594" i="72"/>
  <c r="AG593" i="72"/>
  <c r="AG592" i="72"/>
  <c r="AG591" i="72"/>
  <c r="AG590" i="72"/>
  <c r="AG589" i="72"/>
  <c r="AG588" i="72"/>
  <c r="AG587" i="72"/>
  <c r="AG586" i="72"/>
  <c r="AG585" i="72"/>
  <c r="AG584" i="72"/>
  <c r="AG583" i="72"/>
  <c r="AG582" i="72"/>
  <c r="AG581" i="72"/>
  <c r="AG580" i="72"/>
  <c r="AG579" i="72"/>
  <c r="AG578" i="72"/>
  <c r="AG577" i="72"/>
  <c r="AG576" i="72"/>
  <c r="AG575" i="72"/>
  <c r="AG574" i="72"/>
  <c r="AG573" i="72"/>
  <c r="AG572" i="72"/>
  <c r="AG571" i="72"/>
  <c r="AG570" i="72"/>
  <c r="AG569" i="72"/>
  <c r="AG568" i="72"/>
  <c r="AG567" i="72"/>
  <c r="AG566" i="72"/>
  <c r="AG565" i="72"/>
  <c r="AG564" i="72"/>
  <c r="AG563" i="72"/>
  <c r="AG562" i="72"/>
  <c r="AG561" i="72"/>
  <c r="AG560" i="72"/>
  <c r="AG559" i="72"/>
  <c r="AG558" i="72"/>
  <c r="AG557" i="72"/>
  <c r="AG556" i="72"/>
  <c r="AG555" i="72"/>
  <c r="AG554" i="72"/>
  <c r="AG553" i="72"/>
  <c r="AG552" i="72"/>
  <c r="AG551" i="72"/>
  <c r="AG550" i="72"/>
  <c r="AG549" i="72"/>
  <c r="AG548" i="72"/>
  <c r="AG547" i="72"/>
  <c r="AG546" i="72"/>
  <c r="AG545" i="72"/>
  <c r="AG544" i="72"/>
  <c r="AG543" i="72"/>
  <c r="AG542" i="72"/>
  <c r="AG541" i="72"/>
  <c r="AG540" i="72"/>
  <c r="AG539" i="72"/>
  <c r="AG538" i="72"/>
  <c r="AG537" i="72"/>
  <c r="AG536" i="72"/>
  <c r="AG535" i="72"/>
  <c r="AG534" i="72"/>
  <c r="AG533" i="72"/>
  <c r="AG532" i="72"/>
  <c r="AG531" i="72"/>
  <c r="AG530" i="72"/>
  <c r="AG529" i="72"/>
  <c r="AG528" i="72"/>
  <c r="AG527" i="72"/>
  <c r="AG526" i="72"/>
  <c r="AG525" i="72"/>
  <c r="AG524" i="72"/>
  <c r="AG523" i="72"/>
  <c r="AG522" i="72"/>
  <c r="AG521" i="72"/>
  <c r="AG520" i="72"/>
  <c r="AG519" i="72"/>
  <c r="AG518" i="72"/>
  <c r="AG517" i="72"/>
  <c r="AG516" i="72"/>
  <c r="AG515" i="72"/>
  <c r="AG514" i="72"/>
  <c r="AG513" i="72"/>
  <c r="AG512" i="72"/>
  <c r="AG511" i="72"/>
  <c r="AG510" i="72"/>
  <c r="AG509" i="72"/>
  <c r="AG508" i="72"/>
  <c r="AG507" i="72"/>
  <c r="AG506" i="72"/>
  <c r="AG505" i="72"/>
  <c r="AG504" i="72"/>
  <c r="AG503" i="72"/>
  <c r="AG502" i="72"/>
  <c r="AG501" i="72"/>
  <c r="AG500" i="72"/>
  <c r="AG499" i="72"/>
  <c r="AG498" i="72"/>
  <c r="AG497" i="72"/>
  <c r="AG496" i="72"/>
  <c r="AG495" i="72"/>
  <c r="AG494" i="72"/>
  <c r="AG493" i="72"/>
  <c r="AG492" i="72"/>
  <c r="AG491" i="72"/>
  <c r="AG490" i="72"/>
  <c r="AG489" i="72"/>
  <c r="AG488" i="72"/>
  <c r="AG487" i="72"/>
  <c r="AG486" i="72"/>
  <c r="AG485" i="72"/>
  <c r="AG484" i="72"/>
  <c r="AG483" i="72"/>
  <c r="AG482" i="72"/>
  <c r="AG481" i="72"/>
  <c r="AG480" i="72"/>
  <c r="AG479" i="72"/>
  <c r="AG478" i="72"/>
  <c r="AG477" i="72"/>
  <c r="AG476" i="72"/>
  <c r="AG475" i="72"/>
  <c r="AG474" i="72"/>
  <c r="AG473" i="72"/>
  <c r="AG472" i="72"/>
  <c r="AG471" i="72"/>
  <c r="AG470" i="72"/>
  <c r="AG469" i="72"/>
  <c r="AG468" i="72"/>
  <c r="AG467" i="72"/>
  <c r="AG466" i="72"/>
  <c r="AG465" i="72"/>
  <c r="AG464" i="72"/>
  <c r="AG463" i="72"/>
  <c r="AG462" i="72"/>
  <c r="AG461" i="72"/>
  <c r="AG460" i="72"/>
  <c r="AG459" i="72"/>
  <c r="AG458" i="72"/>
  <c r="AG457" i="72"/>
  <c r="AG456" i="72"/>
  <c r="AG455" i="72"/>
  <c r="AG454" i="72"/>
  <c r="AG453" i="72"/>
  <c r="AG452" i="72"/>
  <c r="AG451" i="72"/>
  <c r="AG450" i="72"/>
  <c r="AG449" i="72"/>
  <c r="AG448" i="72"/>
  <c r="AG447" i="72"/>
  <c r="AG446" i="72"/>
  <c r="AG445" i="72"/>
  <c r="AG444" i="72"/>
  <c r="AG443" i="72"/>
  <c r="AG442" i="72"/>
  <c r="AG441" i="72"/>
  <c r="AG440" i="72"/>
  <c r="AG439" i="72"/>
  <c r="AG438" i="72"/>
  <c r="AG437" i="72"/>
  <c r="AG436" i="72"/>
  <c r="AG435" i="72"/>
  <c r="AG434" i="72"/>
  <c r="AG433" i="72"/>
  <c r="AG432" i="72"/>
  <c r="AG431" i="72"/>
  <c r="AG430" i="72"/>
  <c r="AG429" i="72"/>
  <c r="AG428" i="72"/>
  <c r="AG427" i="72"/>
  <c r="AG426" i="72"/>
  <c r="AG425" i="72"/>
  <c r="AG424" i="72"/>
  <c r="AG423" i="72"/>
  <c r="AG422" i="72"/>
  <c r="AG421" i="72"/>
  <c r="AG420" i="72"/>
  <c r="AG419" i="72"/>
  <c r="AG418" i="72"/>
  <c r="AG417" i="72"/>
  <c r="AG416" i="72"/>
  <c r="AG415" i="72"/>
  <c r="AG414" i="72"/>
  <c r="AG413" i="72"/>
  <c r="AG412" i="72"/>
  <c r="AG411" i="72"/>
  <c r="AG410" i="72"/>
  <c r="AG409" i="72"/>
  <c r="AG408" i="72"/>
  <c r="AG407" i="72"/>
  <c r="AG406" i="72"/>
  <c r="AG405" i="72"/>
  <c r="AG404" i="72"/>
  <c r="AG403" i="72"/>
  <c r="AG402" i="72"/>
  <c r="AG401" i="72"/>
  <c r="AG400" i="72"/>
  <c r="AG399" i="72"/>
  <c r="AG398" i="72"/>
  <c r="AG397" i="72"/>
  <c r="AG396" i="72"/>
  <c r="AG395" i="72"/>
  <c r="AG394" i="72"/>
  <c r="AG393" i="72"/>
  <c r="AG392" i="72"/>
  <c r="AG391" i="72"/>
  <c r="AG390" i="72"/>
  <c r="AG389" i="72"/>
  <c r="AG388" i="72"/>
  <c r="AG387" i="72"/>
  <c r="AG386" i="72"/>
  <c r="AG385" i="72"/>
  <c r="AG384" i="72"/>
  <c r="AG383" i="72"/>
  <c r="AG382" i="72"/>
  <c r="AG381" i="72"/>
  <c r="AG380" i="72"/>
  <c r="AG379" i="72"/>
  <c r="AG378" i="72"/>
  <c r="AG377" i="72"/>
  <c r="AG376" i="72"/>
  <c r="AG375" i="72"/>
  <c r="AG374" i="72"/>
  <c r="AG373" i="72"/>
  <c r="AG372" i="72"/>
  <c r="AG371" i="72"/>
  <c r="AG370" i="72"/>
  <c r="AG369" i="72"/>
  <c r="AG368" i="72"/>
  <c r="AG367" i="72"/>
  <c r="AG366" i="72"/>
  <c r="AG365" i="72"/>
  <c r="AG364" i="72"/>
  <c r="AG363" i="72"/>
  <c r="AG362" i="72"/>
  <c r="AG361" i="72"/>
  <c r="AG360" i="72"/>
  <c r="AG359" i="72"/>
  <c r="AG358" i="72"/>
  <c r="AG357" i="72"/>
  <c r="AG356" i="72"/>
  <c r="AG355" i="72"/>
  <c r="AG354" i="72"/>
  <c r="AG353" i="72"/>
  <c r="AG352" i="72"/>
  <c r="AG351" i="72"/>
  <c r="AG350" i="72"/>
  <c r="AG349" i="72"/>
  <c r="AG348" i="72"/>
  <c r="AG347" i="72"/>
  <c r="AG346" i="72"/>
  <c r="AG345" i="72"/>
  <c r="AG344" i="72"/>
  <c r="AG343" i="72"/>
  <c r="AG342" i="72"/>
  <c r="AG341" i="72"/>
  <c r="AG340" i="72"/>
  <c r="AG339" i="72"/>
  <c r="AG338" i="72"/>
  <c r="AG337" i="72"/>
  <c r="AG336" i="72"/>
  <c r="AG335" i="72"/>
  <c r="AG334" i="72"/>
  <c r="AG333" i="72"/>
  <c r="AG332" i="72"/>
  <c r="AG331" i="72"/>
  <c r="AG330" i="72"/>
  <c r="AG329" i="72"/>
  <c r="AG328" i="72"/>
  <c r="AG327" i="72"/>
  <c r="AG326" i="72"/>
  <c r="AG325" i="72"/>
  <c r="AG324" i="72"/>
  <c r="AG323" i="72"/>
  <c r="AG322" i="72"/>
  <c r="AG321" i="72"/>
  <c r="AG320" i="72"/>
  <c r="AG319" i="72"/>
  <c r="AG318" i="72"/>
  <c r="AG317" i="72"/>
  <c r="AG316" i="72"/>
  <c r="AG315" i="72"/>
  <c r="AG314" i="72"/>
  <c r="AG313" i="72"/>
  <c r="AG312" i="72"/>
  <c r="AG311" i="72"/>
  <c r="AG310" i="72"/>
  <c r="AG309" i="72"/>
  <c r="AG308" i="72"/>
  <c r="AG307" i="72"/>
  <c r="AG306" i="72"/>
  <c r="AG305" i="72"/>
  <c r="AG304" i="72"/>
  <c r="AG303" i="72"/>
  <c r="AG302" i="72"/>
  <c r="AG301" i="72"/>
  <c r="AG300" i="72"/>
  <c r="AG299" i="72"/>
  <c r="AG298" i="72"/>
  <c r="AG297" i="72"/>
  <c r="AG296" i="72"/>
  <c r="AG295" i="72"/>
  <c r="AG294" i="72"/>
  <c r="AG293" i="72"/>
  <c r="AG292" i="72"/>
  <c r="AG291" i="72"/>
  <c r="AG290" i="72"/>
  <c r="AG289" i="72"/>
  <c r="AG288" i="72"/>
  <c r="AG287" i="72"/>
  <c r="AG286" i="72"/>
  <c r="AG285" i="72"/>
  <c r="AG284" i="72"/>
  <c r="AG283" i="72"/>
  <c r="AG282" i="72"/>
  <c r="AG281" i="72"/>
  <c r="AG280" i="72"/>
  <c r="AG279" i="72"/>
  <c r="AG278" i="72"/>
  <c r="AG277" i="72"/>
  <c r="AG276" i="72"/>
  <c r="AG275" i="72"/>
  <c r="AG274" i="72"/>
  <c r="AG273" i="72"/>
  <c r="AG272" i="72"/>
  <c r="AG271" i="72"/>
  <c r="AG270" i="72"/>
  <c r="AG269" i="72"/>
  <c r="AG268" i="72"/>
  <c r="AG267" i="72"/>
  <c r="AG266" i="72"/>
  <c r="AG265" i="72"/>
  <c r="AG264" i="72"/>
  <c r="AG263" i="72"/>
  <c r="AG262" i="72"/>
  <c r="AG261" i="72"/>
  <c r="AG260" i="72"/>
  <c r="AG259" i="72"/>
  <c r="AG258" i="72"/>
  <c r="AG257" i="72"/>
  <c r="AG256" i="72"/>
  <c r="AG255" i="72"/>
  <c r="AG254" i="72"/>
  <c r="AG253" i="72"/>
  <c r="AG252" i="72"/>
  <c r="AG251" i="72"/>
  <c r="AG250" i="72"/>
  <c r="AG249" i="72"/>
  <c r="AG248" i="72"/>
  <c r="AG247" i="72"/>
  <c r="AG246" i="72"/>
  <c r="AG245" i="72"/>
  <c r="AG244" i="72"/>
  <c r="AG243" i="72"/>
  <c r="AG242" i="72"/>
  <c r="AG241" i="72"/>
  <c r="AG240" i="72"/>
  <c r="AG239" i="72"/>
  <c r="AG238" i="72"/>
  <c r="AG237" i="72"/>
  <c r="AG236" i="72"/>
  <c r="AG235" i="72"/>
  <c r="AG234" i="72"/>
  <c r="AG233" i="72"/>
  <c r="AG232" i="72"/>
  <c r="AG231" i="72"/>
  <c r="AG230" i="72"/>
  <c r="AG229" i="72"/>
  <c r="AG228" i="72"/>
  <c r="AG227" i="72"/>
  <c r="AG226" i="72"/>
  <c r="AG225" i="72"/>
  <c r="AG224" i="72"/>
  <c r="AG223" i="72"/>
  <c r="AG222" i="72"/>
  <c r="AG221" i="72"/>
  <c r="AG220" i="72"/>
  <c r="AG219" i="72"/>
  <c r="AG218" i="72"/>
  <c r="AG217" i="72"/>
  <c r="AG216" i="72"/>
  <c r="AG215" i="72"/>
  <c r="AG214" i="72"/>
  <c r="AG213" i="72"/>
  <c r="AG212" i="72"/>
  <c r="AG211" i="72"/>
  <c r="AG210" i="72"/>
  <c r="AG209" i="72"/>
  <c r="AG208" i="72"/>
  <c r="AG207" i="72"/>
  <c r="AG206" i="72"/>
  <c r="AG205" i="72"/>
  <c r="AG204" i="72"/>
  <c r="AG203" i="72"/>
  <c r="AG202" i="72"/>
  <c r="AG201" i="72"/>
  <c r="AG200" i="72"/>
  <c r="AG199" i="72"/>
  <c r="AG198" i="72"/>
  <c r="AG197" i="72"/>
  <c r="AG196" i="72"/>
  <c r="AG195" i="72"/>
  <c r="AG194" i="72"/>
  <c r="AG193" i="72"/>
  <c r="AG192" i="72"/>
  <c r="AG191" i="72"/>
  <c r="AG190" i="72"/>
  <c r="AG189" i="72"/>
  <c r="AG188" i="72"/>
  <c r="AG187" i="72"/>
  <c r="AG186" i="72"/>
  <c r="AG185" i="72"/>
  <c r="AG184" i="72"/>
  <c r="AG183" i="72"/>
  <c r="AG182" i="72"/>
  <c r="AG181" i="72"/>
  <c r="AG180" i="72"/>
  <c r="AG179" i="72"/>
  <c r="AG178" i="72"/>
  <c r="AG177" i="72"/>
  <c r="AG176" i="72"/>
  <c r="AG175" i="72"/>
  <c r="AG174" i="72"/>
  <c r="AG173" i="72"/>
  <c r="AG172" i="72"/>
  <c r="AG171" i="72"/>
  <c r="AG170" i="72"/>
  <c r="AG169" i="72"/>
  <c r="AG168" i="72"/>
  <c r="AG167" i="72"/>
  <c r="AG166" i="72"/>
  <c r="AG165" i="72"/>
  <c r="AG164" i="72"/>
  <c r="AG163" i="72"/>
  <c r="AG162" i="72"/>
  <c r="AG161" i="72"/>
  <c r="AG160" i="72"/>
  <c r="AG159" i="72"/>
  <c r="AG158" i="72"/>
  <c r="AG157" i="72"/>
  <c r="AG156" i="72"/>
  <c r="AG155" i="72"/>
  <c r="AG154" i="72"/>
  <c r="AG153" i="72"/>
  <c r="AG152" i="72"/>
  <c r="AG151" i="72"/>
  <c r="AG150" i="72"/>
  <c r="AG149" i="72"/>
  <c r="AG148" i="72"/>
  <c r="AG147" i="72"/>
  <c r="AG146" i="72"/>
  <c r="AG145" i="72"/>
  <c r="AG144" i="72"/>
  <c r="AG143" i="72"/>
  <c r="AG142" i="72"/>
  <c r="AG141" i="72"/>
  <c r="AG140" i="72"/>
  <c r="AG139" i="72"/>
  <c r="AG138" i="72"/>
  <c r="AG137" i="72"/>
  <c r="AG136" i="72"/>
  <c r="AG135" i="72"/>
  <c r="AG134" i="72"/>
  <c r="AG133" i="72"/>
  <c r="AG132" i="72"/>
  <c r="AG131" i="72"/>
  <c r="AG130" i="72"/>
  <c r="AG129" i="72"/>
  <c r="AG128" i="72"/>
  <c r="AG127" i="72"/>
  <c r="AG126" i="72"/>
  <c r="AG125" i="72"/>
  <c r="AG124" i="72"/>
  <c r="AG123" i="72"/>
  <c r="AG122" i="72"/>
  <c r="AG121" i="72"/>
  <c r="AG120" i="72"/>
  <c r="AG119" i="72"/>
  <c r="AG118" i="72"/>
  <c r="AG117" i="72"/>
  <c r="AG116" i="72"/>
  <c r="AG115" i="72"/>
  <c r="AG114" i="72"/>
  <c r="AG113" i="72"/>
  <c r="AG112" i="72"/>
  <c r="AG111" i="72"/>
  <c r="AG110" i="72"/>
  <c r="AG109" i="72"/>
  <c r="AG108" i="72"/>
  <c r="AG107" i="72"/>
  <c r="AG106" i="72"/>
  <c r="AG105" i="72"/>
  <c r="AG104" i="72"/>
  <c r="AG103" i="72"/>
  <c r="AG102" i="72"/>
  <c r="AG101" i="72"/>
  <c r="AG100" i="72"/>
  <c r="AG99" i="72"/>
  <c r="AG98" i="72"/>
  <c r="AG97" i="72"/>
  <c r="AG96" i="72"/>
  <c r="AG95" i="72"/>
  <c r="AG94" i="72"/>
  <c r="AG93" i="72"/>
  <c r="AG92" i="72"/>
  <c r="AG91" i="72"/>
  <c r="AG90" i="72"/>
  <c r="AG89" i="72"/>
  <c r="AG88" i="72"/>
  <c r="AG87" i="72"/>
  <c r="AG86" i="72"/>
  <c r="AG85" i="72"/>
  <c r="AG84" i="72"/>
  <c r="AG83" i="72"/>
  <c r="AG82" i="72"/>
  <c r="AG81" i="72"/>
  <c r="AG80" i="72"/>
  <c r="AG79" i="72"/>
  <c r="AG78" i="72"/>
  <c r="AG77" i="72"/>
  <c r="AG76" i="72"/>
  <c r="AG75" i="72"/>
  <c r="AG74" i="72"/>
  <c r="AG73" i="72"/>
  <c r="AG72" i="72"/>
  <c r="AG71" i="72"/>
  <c r="AG70" i="72"/>
  <c r="AG69" i="72"/>
  <c r="AG68" i="72"/>
  <c r="AG67" i="72"/>
  <c r="AG66" i="72"/>
  <c r="AG65" i="72"/>
  <c r="AG64" i="72"/>
  <c r="AG63" i="72"/>
  <c r="AG62" i="72"/>
  <c r="AG61" i="72"/>
  <c r="AG60" i="72"/>
  <c r="AG59" i="72"/>
  <c r="AG58" i="72"/>
  <c r="AG57" i="72"/>
  <c r="AG56" i="72"/>
  <c r="AG55" i="72"/>
  <c r="AG54" i="72"/>
  <c r="AG53" i="72"/>
  <c r="AG52" i="72"/>
  <c r="AG51" i="72"/>
  <c r="AG50" i="72"/>
  <c r="AG49" i="72"/>
  <c r="AG48" i="72"/>
  <c r="AG47" i="72"/>
  <c r="AG46" i="72"/>
  <c r="AG45" i="72"/>
  <c r="AG44" i="72"/>
  <c r="AG43" i="72"/>
  <c r="AG42" i="72"/>
  <c r="AG41" i="72"/>
  <c r="AG40" i="72"/>
  <c r="AG39" i="72"/>
  <c r="AG38" i="72"/>
  <c r="AG37" i="72"/>
  <c r="AG36" i="72"/>
  <c r="AG35" i="72"/>
  <c r="AG34" i="72"/>
  <c r="AG33" i="72"/>
  <c r="AG32" i="72"/>
  <c r="AG31" i="72"/>
  <c r="AG30" i="72"/>
  <c r="AG29" i="72"/>
  <c r="AG28" i="72"/>
  <c r="AG27" i="72"/>
  <c r="AG26" i="72"/>
  <c r="AG25" i="72"/>
  <c r="AG24" i="72"/>
  <c r="AG23" i="72"/>
  <c r="AG22" i="72"/>
  <c r="AG21" i="72"/>
  <c r="AG20" i="72"/>
  <c r="AG19" i="72"/>
  <c r="AG18" i="72"/>
  <c r="AG17" i="72"/>
  <c r="AG16" i="72"/>
  <c r="AG15" i="72"/>
  <c r="AG14" i="72"/>
  <c r="AG13" i="72"/>
  <c r="AG12" i="72"/>
  <c r="AG11" i="72"/>
  <c r="AG10" i="72"/>
  <c r="AG9" i="72"/>
  <c r="AG8" i="72"/>
  <c r="AG7" i="72"/>
  <c r="AG6" i="72"/>
  <c r="AG5" i="72"/>
  <c r="W1262" i="72"/>
  <c r="W1261" i="72"/>
  <c r="W1260" i="72"/>
  <c r="W1259" i="72"/>
  <c r="W1258" i="72"/>
  <c r="W1257" i="72"/>
  <c r="W1256" i="72"/>
  <c r="W1255" i="72"/>
  <c r="W1254" i="72"/>
  <c r="W1253" i="72"/>
  <c r="W1252" i="72"/>
  <c r="W1251" i="72"/>
  <c r="W1250" i="72"/>
  <c r="W1249" i="72"/>
  <c r="W1248" i="72"/>
  <c r="W1247" i="72"/>
  <c r="W1246" i="72"/>
  <c r="W1245" i="72"/>
  <c r="W1244" i="72"/>
  <c r="W1243" i="72"/>
  <c r="W1242" i="72"/>
  <c r="W1241" i="72"/>
  <c r="W1240" i="72"/>
  <c r="W1239" i="72"/>
  <c r="W1238" i="72"/>
  <c r="W1237" i="72"/>
  <c r="W1236" i="72"/>
  <c r="W1235" i="72"/>
  <c r="W1234" i="72"/>
  <c r="W1233" i="72"/>
  <c r="W1232" i="72"/>
  <c r="W1231" i="72"/>
  <c r="W1230" i="72"/>
  <c r="W1229" i="72"/>
  <c r="W1228" i="72"/>
  <c r="W1227" i="72"/>
  <c r="W1226" i="72"/>
  <c r="W1225" i="72"/>
  <c r="W1224" i="72"/>
  <c r="W1223" i="72"/>
  <c r="W1222" i="72"/>
  <c r="W1221" i="72"/>
  <c r="W1220" i="72"/>
  <c r="W1219" i="72"/>
  <c r="W1218" i="72"/>
  <c r="W1217" i="72"/>
  <c r="W1216" i="72"/>
  <c r="W1215" i="72"/>
  <c r="W1214" i="72"/>
  <c r="W1213" i="72"/>
  <c r="W1212" i="72"/>
  <c r="W1211" i="72"/>
  <c r="W1210" i="72"/>
  <c r="W1209" i="72"/>
  <c r="W1208" i="72"/>
  <c r="W1207" i="72"/>
  <c r="W1206" i="72"/>
  <c r="W1205" i="72"/>
  <c r="W1204" i="72"/>
  <c r="W1203" i="72"/>
  <c r="W1202" i="72"/>
  <c r="W1201" i="72"/>
  <c r="W1200" i="72"/>
  <c r="W1199" i="72"/>
  <c r="W1198" i="72"/>
  <c r="W1197" i="72"/>
  <c r="W1196" i="72"/>
  <c r="W1195" i="72"/>
  <c r="W1194" i="72"/>
  <c r="W1193" i="72"/>
  <c r="W1192" i="72"/>
  <c r="W1191" i="72"/>
  <c r="W1190" i="72"/>
  <c r="W1189" i="72"/>
  <c r="W1188" i="72"/>
  <c r="W1187" i="72"/>
  <c r="W1186" i="72"/>
  <c r="W1185" i="72"/>
  <c r="W1184" i="72"/>
  <c r="W1183" i="72"/>
  <c r="W1182" i="72"/>
  <c r="W1181" i="72"/>
  <c r="W1180" i="72"/>
  <c r="W1179" i="72"/>
  <c r="W1178" i="72"/>
  <c r="W1177" i="72"/>
  <c r="W1176" i="72"/>
  <c r="W1175" i="72"/>
  <c r="W1174" i="72"/>
  <c r="W1173" i="72"/>
  <c r="W1172" i="72"/>
  <c r="W1171" i="72"/>
  <c r="W1170" i="72"/>
  <c r="W1169" i="72"/>
  <c r="W1168" i="72"/>
  <c r="W1167" i="72"/>
  <c r="W1166" i="72"/>
  <c r="W1165" i="72"/>
  <c r="W1164" i="72"/>
  <c r="W1163" i="72"/>
  <c r="W1162" i="72"/>
  <c r="W1161" i="72"/>
  <c r="W1160" i="72"/>
  <c r="W1159" i="72"/>
  <c r="W1158" i="72"/>
  <c r="W1157" i="72"/>
  <c r="W1156" i="72"/>
  <c r="W1155" i="72"/>
  <c r="W1154" i="72"/>
  <c r="W1153" i="72"/>
  <c r="W1152" i="72"/>
  <c r="W1151" i="72"/>
  <c r="W1150" i="72"/>
  <c r="W1149" i="72"/>
  <c r="W1148" i="72"/>
  <c r="W1147" i="72"/>
  <c r="W1146" i="72"/>
  <c r="W1145" i="72"/>
  <c r="W1144" i="72"/>
  <c r="W1143" i="72"/>
  <c r="W1142" i="72"/>
  <c r="W1141" i="72"/>
  <c r="W1140" i="72"/>
  <c r="W1139" i="72"/>
  <c r="W1138" i="72"/>
  <c r="W1137" i="72"/>
  <c r="W1136" i="72"/>
  <c r="W1135" i="72"/>
  <c r="W1134" i="72"/>
  <c r="W1133" i="72"/>
  <c r="W1132" i="72"/>
  <c r="W1131" i="72"/>
  <c r="W1130" i="72"/>
  <c r="W1129" i="72"/>
  <c r="W1128" i="72"/>
  <c r="W1127" i="72"/>
  <c r="W1126" i="72"/>
  <c r="W1125" i="72"/>
  <c r="W1124" i="72"/>
  <c r="W1123" i="72"/>
  <c r="W1122" i="72"/>
  <c r="W1121" i="72"/>
  <c r="W1120" i="72"/>
  <c r="W1119" i="72"/>
  <c r="W1118" i="72"/>
  <c r="W1117" i="72"/>
  <c r="W1116" i="72"/>
  <c r="W1115" i="72"/>
  <c r="W1114" i="72"/>
  <c r="W1113" i="72"/>
  <c r="W1112" i="72"/>
  <c r="W1111" i="72"/>
  <c r="W1110" i="72"/>
  <c r="W1109" i="72"/>
  <c r="W1108" i="72"/>
  <c r="W1107" i="72"/>
  <c r="W1106" i="72"/>
  <c r="W1105" i="72"/>
  <c r="W1104" i="72"/>
  <c r="W1103" i="72"/>
  <c r="W1102" i="72"/>
  <c r="W1101" i="72"/>
  <c r="W1100" i="72"/>
  <c r="W1099" i="72"/>
  <c r="W1098" i="72"/>
  <c r="W1097" i="72"/>
  <c r="W1096" i="72"/>
  <c r="W1095" i="72"/>
  <c r="W1094" i="72"/>
  <c r="W1093" i="72"/>
  <c r="W1092" i="72"/>
  <c r="W1091" i="72"/>
  <c r="W1090" i="72"/>
  <c r="W1089" i="72"/>
  <c r="W1088" i="72"/>
  <c r="W1087" i="72"/>
  <c r="W1086" i="72"/>
  <c r="W1085" i="72"/>
  <c r="W1084" i="72"/>
  <c r="W1083" i="72"/>
  <c r="W1082" i="72"/>
  <c r="W1081" i="72"/>
  <c r="W1080" i="72"/>
  <c r="W1079" i="72"/>
  <c r="W1078" i="72"/>
  <c r="W1077" i="72"/>
  <c r="W1076" i="72"/>
  <c r="W1075" i="72"/>
  <c r="W1074" i="72"/>
  <c r="W1073" i="72"/>
  <c r="W1072" i="72"/>
  <c r="W1071" i="72"/>
  <c r="W1070" i="72"/>
  <c r="W1069" i="72"/>
  <c r="W1068" i="72"/>
  <c r="W1067" i="72"/>
  <c r="W1066" i="72"/>
  <c r="W1065" i="72"/>
  <c r="W1064" i="72"/>
  <c r="W1063" i="72"/>
  <c r="W1062" i="72"/>
  <c r="W1061" i="72"/>
  <c r="W1060" i="72"/>
  <c r="W1059" i="72"/>
  <c r="W1058" i="72"/>
  <c r="W1057" i="72"/>
  <c r="W1056" i="72"/>
  <c r="W1055" i="72"/>
  <c r="W1054" i="72"/>
  <c r="W1053" i="72"/>
  <c r="W1052" i="72"/>
  <c r="W1051" i="72"/>
  <c r="W1050" i="72"/>
  <c r="W1049" i="72"/>
  <c r="W1048" i="72"/>
  <c r="W1047" i="72"/>
  <c r="W1046" i="72"/>
  <c r="W1045" i="72"/>
  <c r="W1044" i="72"/>
  <c r="W1043" i="72"/>
  <c r="W1042" i="72"/>
  <c r="W1041" i="72"/>
  <c r="W1040" i="72"/>
  <c r="W1039" i="72"/>
  <c r="W1038" i="72"/>
  <c r="W1037" i="72"/>
  <c r="W1036" i="72"/>
  <c r="W1035" i="72"/>
  <c r="W1034" i="72"/>
  <c r="W1033" i="72"/>
  <c r="W1032" i="72"/>
  <c r="W1031" i="72"/>
  <c r="W1030" i="72"/>
  <c r="W1029" i="72"/>
  <c r="W1028" i="72"/>
  <c r="W1027" i="72"/>
  <c r="W1026" i="72"/>
  <c r="W1025" i="72"/>
  <c r="W1024" i="72"/>
  <c r="W1023" i="72"/>
  <c r="W1022" i="72"/>
  <c r="W1021" i="72"/>
  <c r="W1020" i="72"/>
  <c r="W1019" i="72"/>
  <c r="W1018" i="72"/>
  <c r="W1017" i="72"/>
  <c r="W1016" i="72"/>
  <c r="W1015" i="72"/>
  <c r="W1014" i="72"/>
  <c r="W1013" i="72"/>
  <c r="W1012" i="72"/>
  <c r="W1011" i="72"/>
  <c r="W1010" i="72"/>
  <c r="W1009" i="72"/>
  <c r="W1008" i="72"/>
  <c r="W1007" i="72"/>
  <c r="W1006" i="72"/>
  <c r="W1005" i="72"/>
  <c r="W1004" i="72"/>
  <c r="W1003" i="72"/>
  <c r="W1002" i="72"/>
  <c r="W1001" i="72"/>
  <c r="W1000" i="72"/>
  <c r="W999" i="72"/>
  <c r="W998" i="72"/>
  <c r="W997" i="72"/>
  <c r="W996" i="72"/>
  <c r="W995" i="72"/>
  <c r="W994" i="72"/>
  <c r="W993" i="72"/>
  <c r="W992" i="72"/>
  <c r="W991" i="72"/>
  <c r="W990" i="72"/>
  <c r="W989" i="72"/>
  <c r="W988" i="72"/>
  <c r="W987" i="72"/>
  <c r="W986" i="72"/>
  <c r="W985" i="72"/>
  <c r="W984" i="72"/>
  <c r="W983" i="72"/>
  <c r="W982" i="72"/>
  <c r="W981" i="72"/>
  <c r="W980" i="72"/>
  <c r="W979" i="72"/>
  <c r="W978" i="72"/>
  <c r="W977" i="72"/>
  <c r="W976" i="72"/>
  <c r="W975" i="72"/>
  <c r="W974" i="72"/>
  <c r="W973" i="72"/>
  <c r="W972" i="72"/>
  <c r="W971" i="72"/>
  <c r="W970" i="72"/>
  <c r="W969" i="72"/>
  <c r="W968" i="72"/>
  <c r="W967" i="72"/>
  <c r="W966" i="72"/>
  <c r="W965" i="72"/>
  <c r="W964" i="72"/>
  <c r="W963" i="72"/>
  <c r="W962" i="72"/>
  <c r="W961" i="72"/>
  <c r="W960" i="72"/>
  <c r="W959" i="72"/>
  <c r="W958" i="72"/>
  <c r="W957" i="72"/>
  <c r="W956" i="72"/>
  <c r="W955" i="72"/>
  <c r="W954" i="72"/>
  <c r="W953" i="72"/>
  <c r="W952" i="72"/>
  <c r="W951" i="72"/>
  <c r="W950" i="72"/>
  <c r="W949" i="72"/>
  <c r="W948" i="72"/>
  <c r="W947" i="72"/>
  <c r="W946" i="72"/>
  <c r="W945" i="72"/>
  <c r="W944" i="72"/>
  <c r="W943" i="72"/>
  <c r="W942" i="72"/>
  <c r="W941" i="72"/>
  <c r="W940" i="72"/>
  <c r="W939" i="72"/>
  <c r="W938" i="72"/>
  <c r="W937" i="72"/>
  <c r="W936" i="72"/>
  <c r="W935" i="72"/>
  <c r="W934" i="72"/>
  <c r="W933" i="72"/>
  <c r="W932" i="72"/>
  <c r="W931" i="72"/>
  <c r="W930" i="72"/>
  <c r="W929" i="72"/>
  <c r="W928" i="72"/>
  <c r="W927" i="72"/>
  <c r="W926" i="72"/>
  <c r="W925" i="72"/>
  <c r="W924" i="72"/>
  <c r="W923" i="72"/>
  <c r="W922" i="72"/>
  <c r="W921" i="72"/>
  <c r="W920" i="72"/>
  <c r="W919" i="72"/>
  <c r="W918" i="72"/>
  <c r="W917" i="72"/>
  <c r="W916" i="72"/>
  <c r="W915" i="72"/>
  <c r="W914" i="72"/>
  <c r="W913" i="72"/>
  <c r="W912" i="72"/>
  <c r="W911" i="72"/>
  <c r="W910" i="72"/>
  <c r="W909" i="72"/>
  <c r="W908" i="72"/>
  <c r="W907" i="72"/>
  <c r="W906" i="72"/>
  <c r="W905" i="72"/>
  <c r="W904" i="72"/>
  <c r="W903" i="72"/>
  <c r="W902" i="72"/>
  <c r="W901" i="72"/>
  <c r="W900" i="72"/>
  <c r="W899" i="72"/>
  <c r="W898" i="72"/>
  <c r="W897" i="72"/>
  <c r="W896" i="72"/>
  <c r="W895" i="72"/>
  <c r="W894" i="72"/>
  <c r="W893" i="72"/>
  <c r="W892" i="72"/>
  <c r="W891" i="72"/>
  <c r="W890" i="72"/>
  <c r="W889" i="72"/>
  <c r="W888" i="72"/>
  <c r="W887" i="72"/>
  <c r="W886" i="72"/>
  <c r="W885" i="72"/>
  <c r="W884" i="72"/>
  <c r="W883" i="72"/>
  <c r="W882" i="72"/>
  <c r="W881" i="72"/>
  <c r="W880" i="72"/>
  <c r="W879" i="72"/>
  <c r="W878" i="72"/>
  <c r="W877" i="72"/>
  <c r="W876" i="72"/>
  <c r="W875" i="72"/>
  <c r="W874" i="72"/>
  <c r="W873" i="72"/>
  <c r="W872" i="72"/>
  <c r="W871" i="72"/>
  <c r="W870" i="72"/>
  <c r="W869" i="72"/>
  <c r="W868" i="72"/>
  <c r="W867" i="72"/>
  <c r="W866" i="72"/>
  <c r="W865" i="72"/>
  <c r="W864" i="72"/>
  <c r="W863" i="72"/>
  <c r="W862" i="72"/>
  <c r="W861" i="72"/>
  <c r="W860" i="72"/>
  <c r="W859" i="72"/>
  <c r="W858" i="72"/>
  <c r="W857" i="72"/>
  <c r="W856" i="72"/>
  <c r="W855" i="72"/>
  <c r="W854" i="72"/>
  <c r="W853" i="72"/>
  <c r="W852" i="72"/>
  <c r="W851" i="72"/>
  <c r="W850" i="72"/>
  <c r="W849" i="72"/>
  <c r="W848" i="72"/>
  <c r="W847" i="72"/>
  <c r="W846" i="72"/>
  <c r="W845" i="72"/>
  <c r="W844" i="72"/>
  <c r="W843" i="72"/>
  <c r="W842" i="72"/>
  <c r="W841" i="72"/>
  <c r="W840" i="72"/>
  <c r="W839" i="72"/>
  <c r="W838" i="72"/>
  <c r="W837" i="72"/>
  <c r="W836" i="72"/>
  <c r="W835" i="72"/>
  <c r="W834" i="72"/>
  <c r="W833" i="72"/>
  <c r="W832" i="72"/>
  <c r="W831" i="72"/>
  <c r="W830" i="72"/>
  <c r="W829" i="72"/>
  <c r="W828" i="72"/>
  <c r="W827" i="72"/>
  <c r="W826" i="72"/>
  <c r="W825" i="72"/>
  <c r="W824" i="72"/>
  <c r="W823" i="72"/>
  <c r="W822" i="72"/>
  <c r="W821" i="72"/>
  <c r="W820" i="72"/>
  <c r="W819" i="72"/>
  <c r="W818" i="72"/>
  <c r="W817" i="72"/>
  <c r="W816" i="72"/>
  <c r="W815" i="72"/>
  <c r="W814" i="72"/>
  <c r="W813" i="72"/>
  <c r="W812" i="72"/>
  <c r="W811" i="72"/>
  <c r="W810" i="72"/>
  <c r="W809" i="72"/>
  <c r="W808" i="72"/>
  <c r="W807" i="72"/>
  <c r="W806" i="72"/>
  <c r="W805" i="72"/>
  <c r="W804" i="72"/>
  <c r="W803" i="72"/>
  <c r="W802" i="72"/>
  <c r="W801" i="72"/>
  <c r="W800" i="72"/>
  <c r="W799" i="72"/>
  <c r="W798" i="72"/>
  <c r="W797" i="72"/>
  <c r="W796" i="72"/>
  <c r="W795" i="72"/>
  <c r="W794" i="72"/>
  <c r="W793" i="72"/>
  <c r="W792" i="72"/>
  <c r="W791" i="72"/>
  <c r="W790" i="72"/>
  <c r="W789" i="72"/>
  <c r="W788" i="72"/>
  <c r="W787" i="72"/>
  <c r="W786" i="72"/>
  <c r="W785" i="72"/>
  <c r="W784" i="72"/>
  <c r="W783" i="72"/>
  <c r="W782" i="72"/>
  <c r="W781" i="72"/>
  <c r="W780" i="72"/>
  <c r="W779" i="72"/>
  <c r="W778" i="72"/>
  <c r="W777" i="72"/>
  <c r="W776" i="72"/>
  <c r="W775" i="72"/>
  <c r="W774" i="72"/>
  <c r="W773" i="72"/>
  <c r="W772" i="72"/>
  <c r="W771" i="72"/>
  <c r="W770" i="72"/>
  <c r="W769" i="72"/>
  <c r="W768" i="72"/>
  <c r="W767" i="72"/>
  <c r="W766" i="72"/>
  <c r="W765" i="72"/>
  <c r="W764" i="72"/>
  <c r="W763" i="72"/>
  <c r="W762" i="72"/>
  <c r="W761" i="72"/>
  <c r="W760" i="72"/>
  <c r="W759" i="72"/>
  <c r="W758" i="72"/>
  <c r="W757" i="72"/>
  <c r="W756" i="72"/>
  <c r="W755" i="72"/>
  <c r="W754" i="72"/>
  <c r="W753" i="72"/>
  <c r="W752" i="72"/>
  <c r="W751" i="72"/>
  <c r="W750" i="72"/>
  <c r="W749" i="72"/>
  <c r="W748" i="72"/>
  <c r="W747" i="72"/>
  <c r="W746" i="72"/>
  <c r="W745" i="72"/>
  <c r="W744" i="72"/>
  <c r="W743" i="72"/>
  <c r="W742" i="72"/>
  <c r="W741" i="72"/>
  <c r="W740" i="72"/>
  <c r="W739" i="72"/>
  <c r="W738" i="72"/>
  <c r="W737" i="72"/>
  <c r="W736" i="72"/>
  <c r="W735" i="72"/>
  <c r="W734" i="72"/>
  <c r="W733" i="72"/>
  <c r="W732" i="72"/>
  <c r="W731" i="72"/>
  <c r="W730" i="72"/>
  <c r="W729" i="72"/>
  <c r="W728" i="72"/>
  <c r="W727" i="72"/>
  <c r="W726" i="72"/>
  <c r="W725" i="72"/>
  <c r="W724" i="72"/>
  <c r="W723" i="72"/>
  <c r="W722" i="72"/>
  <c r="W721" i="72"/>
  <c r="W720" i="72"/>
  <c r="W719" i="72"/>
  <c r="W718" i="72"/>
  <c r="W717" i="72"/>
  <c r="W716" i="72"/>
  <c r="W715" i="72"/>
  <c r="W714" i="72"/>
  <c r="W713" i="72"/>
  <c r="W712" i="72"/>
  <c r="W711" i="72"/>
  <c r="W710" i="72"/>
  <c r="W709" i="72"/>
  <c r="W708" i="72"/>
  <c r="W707" i="72"/>
  <c r="W706" i="72"/>
  <c r="W705" i="72"/>
  <c r="W704" i="72"/>
  <c r="W703" i="72"/>
  <c r="W702" i="72"/>
  <c r="W701" i="72"/>
  <c r="W700" i="72"/>
  <c r="W699" i="72"/>
  <c r="W698" i="72"/>
  <c r="W697" i="72"/>
  <c r="W696" i="72"/>
  <c r="W695" i="72"/>
  <c r="W694" i="72"/>
  <c r="W693" i="72"/>
  <c r="W692" i="72"/>
  <c r="W691" i="72"/>
  <c r="W690" i="72"/>
  <c r="W689" i="72"/>
  <c r="W688" i="72"/>
  <c r="W687" i="72"/>
  <c r="W686" i="72"/>
  <c r="W685" i="72"/>
  <c r="W684" i="72"/>
  <c r="W683" i="72"/>
  <c r="W682" i="72"/>
  <c r="W681" i="72"/>
  <c r="W680" i="72"/>
  <c r="W679" i="72"/>
  <c r="W678" i="72"/>
  <c r="W677" i="72"/>
  <c r="W676" i="72"/>
  <c r="W675" i="72"/>
  <c r="W674" i="72"/>
  <c r="W673" i="72"/>
  <c r="W672" i="72"/>
  <c r="W671" i="72"/>
  <c r="W670" i="72"/>
  <c r="W669" i="72"/>
  <c r="W668" i="72"/>
  <c r="W667" i="72"/>
  <c r="W666" i="72"/>
  <c r="W665" i="72"/>
  <c r="W664" i="72"/>
  <c r="W663" i="72"/>
  <c r="W662" i="72"/>
  <c r="W661" i="72"/>
  <c r="W660" i="72"/>
  <c r="W659" i="72"/>
  <c r="W658" i="72"/>
  <c r="W657" i="72"/>
  <c r="W656" i="72"/>
  <c r="W655" i="72"/>
  <c r="W654" i="72"/>
  <c r="W653" i="72"/>
  <c r="W652" i="72"/>
  <c r="W651" i="72"/>
  <c r="W650" i="72"/>
  <c r="W649" i="72"/>
  <c r="W648" i="72"/>
  <c r="W647" i="72"/>
  <c r="W646" i="72"/>
  <c r="W645" i="72"/>
  <c r="W644" i="72"/>
  <c r="W643" i="72"/>
  <c r="W642" i="72"/>
  <c r="W641" i="72"/>
  <c r="W640" i="72"/>
  <c r="W639" i="72"/>
  <c r="W638" i="72"/>
  <c r="W637" i="72"/>
  <c r="W636" i="72"/>
  <c r="W635" i="72"/>
  <c r="W634" i="72"/>
  <c r="W633" i="72"/>
  <c r="W632" i="72"/>
  <c r="W631" i="72"/>
  <c r="W630" i="72"/>
  <c r="W629" i="72"/>
  <c r="W628" i="72"/>
  <c r="W627" i="72"/>
  <c r="W626" i="72"/>
  <c r="W625" i="72"/>
  <c r="W624" i="72"/>
  <c r="W623" i="72"/>
  <c r="W622" i="72"/>
  <c r="W621" i="72"/>
  <c r="W620" i="72"/>
  <c r="W619" i="72"/>
  <c r="W618" i="72"/>
  <c r="W617" i="72"/>
  <c r="W616" i="72"/>
  <c r="W615" i="72"/>
  <c r="W614" i="72"/>
  <c r="W613" i="72"/>
  <c r="W612" i="72"/>
  <c r="W611" i="72"/>
  <c r="W610" i="72"/>
  <c r="W609" i="72"/>
  <c r="W608" i="72"/>
  <c r="W607" i="72"/>
  <c r="W606" i="72"/>
  <c r="W605" i="72"/>
  <c r="W604" i="72"/>
  <c r="W603" i="72"/>
  <c r="W602" i="72"/>
  <c r="W601" i="72"/>
  <c r="W600" i="72"/>
  <c r="W599" i="72"/>
  <c r="W598" i="72"/>
  <c r="W597" i="72"/>
  <c r="W596" i="72"/>
  <c r="W595" i="72"/>
  <c r="W594" i="72"/>
  <c r="W593" i="72"/>
  <c r="W592" i="72"/>
  <c r="W591" i="72"/>
  <c r="W590" i="72"/>
  <c r="W589" i="72"/>
  <c r="W588" i="72"/>
  <c r="W587" i="72"/>
  <c r="W586" i="72"/>
  <c r="W585" i="72"/>
  <c r="W584" i="72"/>
  <c r="W583" i="72"/>
  <c r="W582" i="72"/>
  <c r="W581" i="72"/>
  <c r="W580" i="72"/>
  <c r="W579" i="72"/>
  <c r="W578" i="72"/>
  <c r="W577" i="72"/>
  <c r="W576" i="72"/>
  <c r="W575" i="72"/>
  <c r="W574" i="72"/>
  <c r="W573" i="72"/>
  <c r="W572" i="72"/>
  <c r="W571" i="72"/>
  <c r="W570" i="72"/>
  <c r="W569" i="72"/>
  <c r="W568" i="72"/>
  <c r="W567" i="72"/>
  <c r="W566" i="72"/>
  <c r="W565" i="72"/>
  <c r="W564" i="72"/>
  <c r="W563" i="72"/>
  <c r="W562" i="72"/>
  <c r="W561" i="72"/>
  <c r="W560" i="72"/>
  <c r="W559" i="72"/>
  <c r="W558" i="72"/>
  <c r="W557" i="72"/>
  <c r="W556" i="72"/>
  <c r="W555" i="72"/>
  <c r="W554" i="72"/>
  <c r="W553" i="72"/>
  <c r="W552" i="72"/>
  <c r="W551" i="72"/>
  <c r="W550" i="72"/>
  <c r="W549" i="72"/>
  <c r="W548" i="72"/>
  <c r="W547" i="72"/>
  <c r="W546" i="72"/>
  <c r="W545" i="72"/>
  <c r="W544" i="72"/>
  <c r="W543" i="72"/>
  <c r="W542" i="72"/>
  <c r="W541" i="72"/>
  <c r="W540" i="72"/>
  <c r="W539" i="72"/>
  <c r="W538" i="72"/>
  <c r="W537" i="72"/>
  <c r="W536" i="72"/>
  <c r="W535" i="72"/>
  <c r="W534" i="72"/>
  <c r="W533" i="72"/>
  <c r="W532" i="72"/>
  <c r="W531" i="72"/>
  <c r="W530" i="72"/>
  <c r="W529" i="72"/>
  <c r="W528" i="72"/>
  <c r="W527" i="72"/>
  <c r="W526" i="72"/>
  <c r="W525" i="72"/>
  <c r="W524" i="72"/>
  <c r="W523" i="72"/>
  <c r="W522" i="72"/>
  <c r="W521" i="72"/>
  <c r="W520" i="72"/>
  <c r="W519" i="72"/>
  <c r="W518" i="72"/>
  <c r="W517" i="72"/>
  <c r="W516" i="72"/>
  <c r="W515" i="72"/>
  <c r="W514" i="72"/>
  <c r="W513" i="72"/>
  <c r="W512" i="72"/>
  <c r="W511" i="72"/>
  <c r="W510" i="72"/>
  <c r="W509" i="72"/>
  <c r="W508" i="72"/>
  <c r="W507" i="72"/>
  <c r="W506" i="72"/>
  <c r="W505" i="72"/>
  <c r="W504" i="72"/>
  <c r="W503" i="72"/>
  <c r="W502" i="72"/>
  <c r="W501" i="72"/>
  <c r="W500" i="72"/>
  <c r="W499" i="72"/>
  <c r="W498" i="72"/>
  <c r="W497" i="72"/>
  <c r="W496" i="72"/>
  <c r="W495" i="72"/>
  <c r="W494" i="72"/>
  <c r="W493" i="72"/>
  <c r="W492" i="72"/>
  <c r="W491" i="72"/>
  <c r="W490" i="72"/>
  <c r="W489" i="72"/>
  <c r="W488" i="72"/>
  <c r="W487" i="72"/>
  <c r="W486" i="72"/>
  <c r="W485" i="72"/>
  <c r="W484" i="72"/>
  <c r="W483" i="72"/>
  <c r="W482" i="72"/>
  <c r="W481" i="72"/>
  <c r="W480" i="72"/>
  <c r="W479" i="72"/>
  <c r="W478" i="72"/>
  <c r="W477" i="72"/>
  <c r="W476" i="72"/>
  <c r="W475" i="72"/>
  <c r="W474" i="72"/>
  <c r="W473" i="72"/>
  <c r="W472" i="72"/>
  <c r="W471" i="72"/>
  <c r="W470" i="72"/>
  <c r="W469" i="72"/>
  <c r="W468" i="72"/>
  <c r="W467" i="72"/>
  <c r="W466" i="72"/>
  <c r="W465" i="72"/>
  <c r="W464" i="72"/>
  <c r="W463" i="72"/>
  <c r="W462" i="72"/>
  <c r="W461" i="72"/>
  <c r="W460" i="72"/>
  <c r="W459" i="72"/>
  <c r="W458" i="72"/>
  <c r="W457" i="72"/>
  <c r="W456" i="72"/>
  <c r="W455" i="72"/>
  <c r="W454" i="72"/>
  <c r="W453" i="72"/>
  <c r="W452" i="72"/>
  <c r="W451" i="72"/>
  <c r="W450" i="72"/>
  <c r="W449" i="72"/>
  <c r="W448" i="72"/>
  <c r="W447" i="72"/>
  <c r="W446" i="72"/>
  <c r="W445" i="72"/>
  <c r="W444" i="72"/>
  <c r="W443" i="72"/>
  <c r="W442" i="72"/>
  <c r="W441" i="72"/>
  <c r="W440" i="72"/>
  <c r="W439" i="72"/>
  <c r="W438" i="72"/>
  <c r="W437" i="72"/>
  <c r="W436" i="72"/>
  <c r="W435" i="72"/>
  <c r="W434" i="72"/>
  <c r="W433" i="72"/>
  <c r="W432" i="72"/>
  <c r="W431" i="72"/>
  <c r="W430" i="72"/>
  <c r="W429" i="72"/>
  <c r="W428" i="72"/>
  <c r="W427" i="72"/>
  <c r="W426" i="72"/>
  <c r="W425" i="72"/>
  <c r="W424" i="72"/>
  <c r="W423" i="72"/>
  <c r="W422" i="72"/>
  <c r="W421" i="72"/>
  <c r="W420" i="72"/>
  <c r="W419" i="72"/>
  <c r="W418" i="72"/>
  <c r="W417" i="72"/>
  <c r="W416" i="72"/>
  <c r="W415" i="72"/>
  <c r="W414" i="72"/>
  <c r="W413" i="72"/>
  <c r="W412" i="72"/>
  <c r="W411" i="72"/>
  <c r="W410" i="72"/>
  <c r="W409" i="72"/>
  <c r="W408" i="72"/>
  <c r="W407" i="72"/>
  <c r="W406" i="72"/>
  <c r="W405" i="72"/>
  <c r="W404" i="72"/>
  <c r="W403" i="72"/>
  <c r="W402" i="72"/>
  <c r="W401" i="72"/>
  <c r="W400" i="72"/>
  <c r="W399" i="72"/>
  <c r="W398" i="72"/>
  <c r="W397" i="72"/>
  <c r="W396" i="72"/>
  <c r="W395" i="72"/>
  <c r="W394" i="72"/>
  <c r="W393" i="72"/>
  <c r="W392" i="72"/>
  <c r="W391" i="72"/>
  <c r="W390" i="72"/>
  <c r="W389" i="72"/>
  <c r="W388" i="72"/>
  <c r="W387" i="72"/>
  <c r="W386" i="72"/>
  <c r="W385" i="72"/>
  <c r="W384" i="72"/>
  <c r="W383" i="72"/>
  <c r="W382" i="72"/>
  <c r="W381" i="72"/>
  <c r="W380" i="72"/>
  <c r="W379" i="72"/>
  <c r="W378" i="72"/>
  <c r="W377" i="72"/>
  <c r="W376" i="72"/>
  <c r="W375" i="72"/>
  <c r="W374" i="72"/>
  <c r="W373" i="72"/>
  <c r="W372" i="72"/>
  <c r="W371" i="72"/>
  <c r="W370" i="72"/>
  <c r="W369" i="72"/>
  <c r="W368" i="72"/>
  <c r="W367" i="72"/>
  <c r="W366" i="72"/>
  <c r="W365" i="72"/>
  <c r="W364" i="72"/>
  <c r="W363" i="72"/>
  <c r="W362" i="72"/>
  <c r="W361" i="72"/>
  <c r="W360" i="72"/>
  <c r="W359" i="72"/>
  <c r="W358" i="72"/>
  <c r="W357" i="72"/>
  <c r="W356" i="72"/>
  <c r="W355" i="72"/>
  <c r="W354" i="72"/>
  <c r="W353" i="72"/>
  <c r="W352" i="72"/>
  <c r="W351" i="72"/>
  <c r="W350" i="72"/>
  <c r="W349" i="72"/>
  <c r="W348" i="72"/>
  <c r="W347" i="72"/>
  <c r="W346" i="72"/>
  <c r="W345" i="72"/>
  <c r="W344" i="72"/>
  <c r="W343" i="72"/>
  <c r="W342" i="72"/>
  <c r="W341" i="72"/>
  <c r="W340" i="72"/>
  <c r="W339" i="72"/>
  <c r="W338" i="72"/>
  <c r="W337" i="72"/>
  <c r="W336" i="72"/>
  <c r="W335" i="72"/>
  <c r="W334" i="72"/>
  <c r="W333" i="72"/>
  <c r="W332" i="72"/>
  <c r="W331" i="72"/>
  <c r="W330" i="72"/>
  <c r="W329" i="72"/>
  <c r="W328" i="72"/>
  <c r="W327" i="72"/>
  <c r="W326" i="72"/>
  <c r="W325" i="72"/>
  <c r="W324" i="72"/>
  <c r="W323" i="72"/>
  <c r="W322" i="72"/>
  <c r="W321" i="72"/>
  <c r="W320" i="72"/>
  <c r="W319" i="72"/>
  <c r="W318" i="72"/>
  <c r="W317" i="72"/>
  <c r="W316" i="72"/>
  <c r="W315" i="72"/>
  <c r="W314" i="72"/>
  <c r="W313" i="72"/>
  <c r="W312" i="72"/>
  <c r="W311" i="72"/>
  <c r="W310" i="72"/>
  <c r="W309" i="72"/>
  <c r="W308" i="72"/>
  <c r="W307" i="72"/>
  <c r="W306" i="72"/>
  <c r="W305" i="72"/>
  <c r="W304" i="72"/>
  <c r="W303" i="72"/>
  <c r="W302" i="72"/>
  <c r="W301" i="72"/>
  <c r="W300" i="72"/>
  <c r="W299" i="72"/>
  <c r="W298" i="72"/>
  <c r="W297" i="72"/>
  <c r="W296" i="72"/>
  <c r="W295" i="72"/>
  <c r="W294" i="72"/>
  <c r="W293" i="72"/>
  <c r="W292" i="72"/>
  <c r="W291" i="72"/>
  <c r="W290" i="72"/>
  <c r="W289" i="72"/>
  <c r="W288" i="72"/>
  <c r="W287" i="72"/>
  <c r="W286" i="72"/>
  <c r="W285" i="72"/>
  <c r="W284" i="72"/>
  <c r="W283" i="72"/>
  <c r="W282" i="72"/>
  <c r="W281" i="72"/>
  <c r="W280" i="72"/>
  <c r="W279" i="72"/>
  <c r="W278" i="72"/>
  <c r="W277" i="72"/>
  <c r="W276" i="72"/>
  <c r="W275" i="72"/>
  <c r="W274" i="72"/>
  <c r="W273" i="72"/>
  <c r="W272" i="72"/>
  <c r="W271" i="72"/>
  <c r="W270" i="72"/>
  <c r="W269" i="72"/>
  <c r="W268" i="72"/>
  <c r="W267" i="72"/>
  <c r="W266" i="72"/>
  <c r="W265" i="72"/>
  <c r="W264" i="72"/>
  <c r="W263" i="72"/>
  <c r="W262" i="72"/>
  <c r="W261" i="72"/>
  <c r="W260" i="72"/>
  <c r="W259" i="72"/>
  <c r="W258" i="72"/>
  <c r="W257" i="72"/>
  <c r="W256" i="72"/>
  <c r="W255" i="72"/>
  <c r="W254" i="72"/>
  <c r="W253" i="72"/>
  <c r="W252" i="72"/>
  <c r="W251" i="72"/>
  <c r="W250" i="72"/>
  <c r="W249" i="72"/>
  <c r="W248" i="72"/>
  <c r="W247" i="72"/>
  <c r="W246" i="72"/>
  <c r="W245" i="72"/>
  <c r="W244" i="72"/>
  <c r="W243" i="72"/>
  <c r="W242" i="72"/>
  <c r="W241" i="72"/>
  <c r="W240" i="72"/>
  <c r="W239" i="72"/>
  <c r="W238" i="72"/>
  <c r="W237" i="72"/>
  <c r="W236" i="72"/>
  <c r="W235" i="72"/>
  <c r="W234" i="72"/>
  <c r="W233" i="72"/>
  <c r="W232" i="72"/>
  <c r="W231" i="72"/>
  <c r="W230" i="72"/>
  <c r="W229" i="72"/>
  <c r="W228" i="72"/>
  <c r="W227" i="72"/>
  <c r="W226" i="72"/>
  <c r="W225" i="72"/>
  <c r="W224" i="72"/>
  <c r="W223" i="72"/>
  <c r="W222" i="72"/>
  <c r="W221" i="72"/>
  <c r="W220" i="72"/>
  <c r="W219" i="72"/>
  <c r="W218" i="72"/>
  <c r="W217" i="72"/>
  <c r="W216" i="72"/>
  <c r="W215" i="72"/>
  <c r="W214" i="72"/>
  <c r="W213" i="72"/>
  <c r="W212" i="72"/>
  <c r="W211" i="72"/>
  <c r="W210" i="72"/>
  <c r="W209" i="72"/>
  <c r="W208" i="72"/>
  <c r="W207" i="72"/>
  <c r="W206" i="72"/>
  <c r="W205" i="72"/>
  <c r="W204" i="72"/>
  <c r="W203" i="72"/>
  <c r="W202" i="72"/>
  <c r="W201" i="72"/>
  <c r="W200" i="72"/>
  <c r="W199" i="72"/>
  <c r="W198" i="72"/>
  <c r="W197" i="72"/>
  <c r="W196" i="72"/>
  <c r="W195" i="72"/>
  <c r="W194" i="72"/>
  <c r="W193" i="72"/>
  <c r="W192" i="72"/>
  <c r="W191" i="72"/>
  <c r="W190" i="72"/>
  <c r="W189" i="72"/>
  <c r="W188" i="72"/>
  <c r="W187" i="72"/>
  <c r="W186" i="72"/>
  <c r="W185" i="72"/>
  <c r="W184" i="72"/>
  <c r="W183" i="72"/>
  <c r="W182" i="72"/>
  <c r="W181" i="72"/>
  <c r="W180" i="72"/>
  <c r="W179" i="72"/>
  <c r="W178" i="72"/>
  <c r="W177" i="72"/>
  <c r="W176" i="72"/>
  <c r="W175" i="72"/>
  <c r="W174" i="72"/>
  <c r="W173" i="72"/>
  <c r="W172" i="72"/>
  <c r="W171" i="72"/>
  <c r="W170" i="72"/>
  <c r="W169" i="72"/>
  <c r="W168" i="72"/>
  <c r="W167" i="72"/>
  <c r="W166" i="72"/>
  <c r="W165" i="72"/>
  <c r="W164" i="72"/>
  <c r="W163" i="72"/>
  <c r="W162" i="72"/>
  <c r="W161" i="72"/>
  <c r="W160" i="72"/>
  <c r="W159" i="72"/>
  <c r="W158" i="72"/>
  <c r="W157" i="72"/>
  <c r="W156" i="72"/>
  <c r="W155" i="72"/>
  <c r="W154" i="72"/>
  <c r="W153" i="72"/>
  <c r="W152" i="72"/>
  <c r="W151" i="72"/>
  <c r="W150" i="72"/>
  <c r="W149" i="72"/>
  <c r="W148" i="72"/>
  <c r="W147" i="72"/>
  <c r="W146" i="72"/>
  <c r="W145" i="72"/>
  <c r="W144" i="72"/>
  <c r="W143" i="72"/>
  <c r="W142" i="72"/>
  <c r="W141" i="72"/>
  <c r="W140" i="72"/>
  <c r="W139" i="72"/>
  <c r="W138" i="72"/>
  <c r="W137" i="72"/>
  <c r="W136" i="72"/>
  <c r="W135" i="72"/>
  <c r="W134" i="72"/>
  <c r="W133" i="72"/>
  <c r="W132" i="72"/>
  <c r="W131" i="72"/>
  <c r="W130" i="72"/>
  <c r="W129" i="72"/>
  <c r="W128" i="72"/>
  <c r="W127" i="72"/>
  <c r="W126" i="72"/>
  <c r="W125" i="72"/>
  <c r="W124" i="72"/>
  <c r="W123" i="72"/>
  <c r="W122" i="72"/>
  <c r="W121" i="72"/>
  <c r="W120" i="72"/>
  <c r="W119" i="72"/>
  <c r="W118" i="72"/>
  <c r="W117" i="72"/>
  <c r="W116" i="72"/>
  <c r="W115" i="72"/>
  <c r="W114" i="72"/>
  <c r="W113" i="72"/>
  <c r="W112" i="72"/>
  <c r="W111" i="72"/>
  <c r="W110" i="72"/>
  <c r="W109" i="72"/>
  <c r="W108" i="72"/>
  <c r="W107" i="72"/>
  <c r="W106" i="72"/>
  <c r="W105" i="72"/>
  <c r="W104" i="72"/>
  <c r="W103" i="72"/>
  <c r="W102" i="72"/>
  <c r="W101" i="72"/>
  <c r="W100" i="72"/>
  <c r="W99" i="72"/>
  <c r="W98" i="72"/>
  <c r="W97" i="72"/>
  <c r="W96" i="72"/>
  <c r="W95" i="72"/>
  <c r="W94" i="72"/>
  <c r="W93" i="72"/>
  <c r="W92" i="72"/>
  <c r="W91" i="72"/>
  <c r="W90" i="72"/>
  <c r="W89" i="72"/>
  <c r="W88" i="72"/>
  <c r="W87" i="72"/>
  <c r="W86" i="72"/>
  <c r="W85" i="72"/>
  <c r="W84" i="72"/>
  <c r="W83" i="72"/>
  <c r="W82" i="72"/>
  <c r="W81" i="72"/>
  <c r="W80" i="72"/>
  <c r="W79" i="72"/>
  <c r="W78" i="72"/>
  <c r="W77" i="72"/>
  <c r="W76" i="72"/>
  <c r="W75" i="72"/>
  <c r="W74" i="72"/>
  <c r="W73" i="72"/>
  <c r="W72" i="72"/>
  <c r="W71" i="72"/>
  <c r="W70" i="72"/>
  <c r="W69" i="72"/>
  <c r="W68" i="72"/>
  <c r="W67" i="72"/>
  <c r="W66" i="72"/>
  <c r="W65" i="72"/>
  <c r="W64" i="72"/>
  <c r="W63" i="72"/>
  <c r="W62" i="72"/>
  <c r="W61" i="72"/>
  <c r="W60" i="72"/>
  <c r="W59" i="72"/>
  <c r="W58" i="72"/>
  <c r="W57" i="72"/>
  <c r="W56" i="72"/>
  <c r="W55" i="72"/>
  <c r="W54" i="72"/>
  <c r="W53" i="72"/>
  <c r="W52" i="72"/>
  <c r="W51" i="72"/>
  <c r="W50" i="72"/>
  <c r="W49" i="72"/>
  <c r="W48" i="72"/>
  <c r="W47" i="72"/>
  <c r="W46" i="72"/>
  <c r="W45" i="72"/>
  <c r="W44" i="72"/>
  <c r="W43" i="72"/>
  <c r="W42" i="72"/>
  <c r="W41" i="72"/>
  <c r="W40" i="72"/>
  <c r="W39" i="72"/>
  <c r="W38" i="72"/>
  <c r="W37" i="72"/>
  <c r="W36" i="72"/>
  <c r="W35" i="72"/>
  <c r="W34" i="72"/>
  <c r="W33" i="72"/>
  <c r="W32" i="72"/>
  <c r="W31" i="72"/>
  <c r="W30" i="72"/>
  <c r="W29" i="72"/>
  <c r="W28" i="72"/>
  <c r="W27" i="72"/>
  <c r="W26" i="72"/>
  <c r="W25" i="72"/>
  <c r="W24" i="72"/>
  <c r="W23" i="72"/>
  <c r="W22" i="72"/>
  <c r="W21" i="72"/>
  <c r="W20" i="72"/>
  <c r="W19" i="72"/>
  <c r="W18" i="72"/>
  <c r="W17" i="72"/>
  <c r="W16" i="72"/>
  <c r="W15" i="72"/>
  <c r="W14" i="72"/>
  <c r="W13" i="72"/>
  <c r="W12" i="72"/>
  <c r="W11" i="72"/>
  <c r="W10" i="72"/>
  <c r="W9" i="72"/>
  <c r="W8" i="72"/>
  <c r="W7" i="72"/>
  <c r="W6" i="72"/>
  <c r="W5" i="72"/>
  <c r="M1262" i="72"/>
  <c r="M1261" i="72"/>
  <c r="M1260" i="72"/>
  <c r="M1259" i="72"/>
  <c r="M1258" i="72"/>
  <c r="M1257" i="72"/>
  <c r="M1256" i="72"/>
  <c r="M1255" i="72"/>
  <c r="M1254" i="72"/>
  <c r="M1253" i="72"/>
  <c r="M1252" i="72"/>
  <c r="M1251" i="72"/>
  <c r="M1250" i="72"/>
  <c r="M1249" i="72"/>
  <c r="M1248" i="72"/>
  <c r="M1247" i="72"/>
  <c r="M1246" i="72"/>
  <c r="M1245" i="72"/>
  <c r="M1244" i="72"/>
  <c r="M1243" i="72"/>
  <c r="M1242" i="72"/>
  <c r="M1241" i="72"/>
  <c r="M1240" i="72"/>
  <c r="M1239" i="72"/>
  <c r="M1238" i="72"/>
  <c r="M1237" i="72"/>
  <c r="M1236" i="72"/>
  <c r="M1235" i="72"/>
  <c r="M1234" i="72"/>
  <c r="M1233" i="72"/>
  <c r="M1232" i="72"/>
  <c r="M1231" i="72"/>
  <c r="M1230" i="72"/>
  <c r="M1229" i="72"/>
  <c r="M1228" i="72"/>
  <c r="M1227" i="72"/>
  <c r="M1226" i="72"/>
  <c r="M1225" i="72"/>
  <c r="M1224" i="72"/>
  <c r="M1223" i="72"/>
  <c r="M1222" i="72"/>
  <c r="M1221" i="72"/>
  <c r="M1220" i="72"/>
  <c r="M1219" i="72"/>
  <c r="M1218" i="72"/>
  <c r="M1217" i="72"/>
  <c r="M1216" i="72"/>
  <c r="M1215" i="72"/>
  <c r="M1214" i="72"/>
  <c r="M1213" i="72"/>
  <c r="M1212" i="72"/>
  <c r="M1211" i="72"/>
  <c r="M1210" i="72"/>
  <c r="M1209" i="72"/>
  <c r="M1208" i="72"/>
  <c r="M1207" i="72"/>
  <c r="M1206" i="72"/>
  <c r="M1205" i="72"/>
  <c r="M1204" i="72"/>
  <c r="M1203" i="72"/>
  <c r="M1202" i="72"/>
  <c r="M1201" i="72"/>
  <c r="M1200" i="72"/>
  <c r="M1199" i="72"/>
  <c r="M1198" i="72"/>
  <c r="M1197" i="72"/>
  <c r="M1196" i="72"/>
  <c r="M1195" i="72"/>
  <c r="M1194" i="72"/>
  <c r="M1193" i="72"/>
  <c r="M1192" i="72"/>
  <c r="M1191" i="72"/>
  <c r="M1190" i="72"/>
  <c r="M1189" i="72"/>
  <c r="M1188" i="72"/>
  <c r="M1187" i="72"/>
  <c r="M1186" i="72"/>
  <c r="M1185" i="72"/>
  <c r="M1184" i="72"/>
  <c r="M1183" i="72"/>
  <c r="M1182" i="72"/>
  <c r="M1181" i="72"/>
  <c r="M1180" i="72"/>
  <c r="M1179" i="72"/>
  <c r="M1178" i="72"/>
  <c r="M1177" i="72"/>
  <c r="M1176" i="72"/>
  <c r="M1175" i="72"/>
  <c r="M1174" i="72"/>
  <c r="M1173" i="72"/>
  <c r="M1172" i="72"/>
  <c r="M1171" i="72"/>
  <c r="M1170" i="72"/>
  <c r="M1169" i="72"/>
  <c r="M1168" i="72"/>
  <c r="M1167" i="72"/>
  <c r="M1166" i="72"/>
  <c r="M1165" i="72"/>
  <c r="M1164" i="72"/>
  <c r="M1163" i="72"/>
  <c r="M1162" i="72"/>
  <c r="M1161" i="72"/>
  <c r="M1160" i="72"/>
  <c r="M1159" i="72"/>
  <c r="M1158" i="72"/>
  <c r="M1157" i="72"/>
  <c r="M1156" i="72"/>
  <c r="M1155" i="72"/>
  <c r="M1154" i="72"/>
  <c r="M1153" i="72"/>
  <c r="M1152" i="72"/>
  <c r="M1151" i="72"/>
  <c r="M1150" i="72"/>
  <c r="M1149" i="72"/>
  <c r="M1148" i="72"/>
  <c r="M1147" i="72"/>
  <c r="M1146" i="72"/>
  <c r="M1145" i="72"/>
  <c r="M1144" i="72"/>
  <c r="M1143" i="72"/>
  <c r="M1142" i="72"/>
  <c r="M1141" i="72"/>
  <c r="M1140" i="72"/>
  <c r="M1139" i="72"/>
  <c r="M1138" i="72"/>
  <c r="M1137" i="72"/>
  <c r="M1136" i="72"/>
  <c r="M1135" i="72"/>
  <c r="M1134" i="72"/>
  <c r="M1133" i="72"/>
  <c r="M1132" i="72"/>
  <c r="M1131" i="72"/>
  <c r="M1130" i="72"/>
  <c r="M1129" i="72"/>
  <c r="M1128" i="72"/>
  <c r="M1127" i="72"/>
  <c r="M1126" i="72"/>
  <c r="M1125" i="72"/>
  <c r="M1124" i="72"/>
  <c r="M1123" i="72"/>
  <c r="M1122" i="72"/>
  <c r="M1121" i="72"/>
  <c r="M1120" i="72"/>
  <c r="M1119" i="72"/>
  <c r="M1118" i="72"/>
  <c r="M1117" i="72"/>
  <c r="M1116" i="72"/>
  <c r="M1115" i="72"/>
  <c r="M1114" i="72"/>
  <c r="M1113" i="72"/>
  <c r="M1112" i="72"/>
  <c r="M1111" i="72"/>
  <c r="M1110" i="72"/>
  <c r="M1109" i="72"/>
  <c r="M1108" i="72"/>
  <c r="M1107" i="72"/>
  <c r="M1106" i="72"/>
  <c r="M1105" i="72"/>
  <c r="M1104" i="72"/>
  <c r="M1103" i="72"/>
  <c r="M1102" i="72"/>
  <c r="M1101" i="72"/>
  <c r="M1100" i="72"/>
  <c r="M1099" i="72"/>
  <c r="M1098" i="72"/>
  <c r="M1097" i="72"/>
  <c r="M1096" i="72"/>
  <c r="M1095" i="72"/>
  <c r="M1094" i="72"/>
  <c r="M1093" i="72"/>
  <c r="M1092" i="72"/>
  <c r="M1091" i="72"/>
  <c r="M1090" i="72"/>
  <c r="M1089" i="72"/>
  <c r="M1088" i="72"/>
  <c r="M1087" i="72"/>
  <c r="M1086" i="72"/>
  <c r="M1085" i="72"/>
  <c r="M1084" i="72"/>
  <c r="M1083" i="72"/>
  <c r="M1082" i="72"/>
  <c r="M1081" i="72"/>
  <c r="M1080" i="72"/>
  <c r="M1079" i="72"/>
  <c r="M1078" i="72"/>
  <c r="M1077" i="72"/>
  <c r="M1076" i="72"/>
  <c r="M1075" i="72"/>
  <c r="M1074" i="72"/>
  <c r="M1073" i="72"/>
  <c r="M1072" i="72"/>
  <c r="M1071" i="72"/>
  <c r="M1070" i="72"/>
  <c r="M1069" i="72"/>
  <c r="M1068" i="72"/>
  <c r="M1067" i="72"/>
  <c r="M1066" i="72"/>
  <c r="M1065" i="72"/>
  <c r="M1064" i="72"/>
  <c r="M1063" i="72"/>
  <c r="M1062" i="72"/>
  <c r="M1061" i="72"/>
  <c r="M1060" i="72"/>
  <c r="M1059" i="72"/>
  <c r="M1058" i="72"/>
  <c r="M1057" i="72"/>
  <c r="M1056" i="72"/>
  <c r="M1055" i="72"/>
  <c r="M1054" i="72"/>
  <c r="M1053" i="72"/>
  <c r="M1052" i="72"/>
  <c r="M1051" i="72"/>
  <c r="M1050" i="72"/>
  <c r="M1049" i="72"/>
  <c r="M1048" i="72"/>
  <c r="M1047" i="72"/>
  <c r="M1046" i="72"/>
  <c r="M1045" i="72"/>
  <c r="M1044" i="72"/>
  <c r="M1043" i="72"/>
  <c r="M1042" i="72"/>
  <c r="M1041" i="72"/>
  <c r="M1040" i="72"/>
  <c r="M1039" i="72"/>
  <c r="M1038" i="72"/>
  <c r="M1037" i="72"/>
  <c r="M1036" i="72"/>
  <c r="M1035" i="72"/>
  <c r="M1034" i="72"/>
  <c r="M1033" i="72"/>
  <c r="M1032" i="72"/>
  <c r="M1031" i="72"/>
  <c r="M1030" i="72"/>
  <c r="M1029" i="72"/>
  <c r="M1028" i="72"/>
  <c r="M1027" i="72"/>
  <c r="M1026" i="72"/>
  <c r="M1025" i="72"/>
  <c r="M1024" i="72"/>
  <c r="M1023" i="72"/>
  <c r="M1022" i="72"/>
  <c r="M1021" i="72"/>
  <c r="M1020" i="72"/>
  <c r="M1019" i="72"/>
  <c r="M1018" i="72"/>
  <c r="M1017" i="72"/>
  <c r="M1016" i="72"/>
  <c r="M1015" i="72"/>
  <c r="M1014" i="72"/>
  <c r="M1013" i="72"/>
  <c r="M1012" i="72"/>
  <c r="M1011" i="72"/>
  <c r="M1010" i="72"/>
  <c r="M1009" i="72"/>
  <c r="M1008" i="72"/>
  <c r="M1007" i="72"/>
  <c r="M1006" i="72"/>
  <c r="M1005" i="72"/>
  <c r="M1004" i="72"/>
  <c r="M1003" i="72"/>
  <c r="M1002" i="72"/>
  <c r="M1001" i="72"/>
  <c r="M1000" i="72"/>
  <c r="M999" i="72"/>
  <c r="M998" i="72"/>
  <c r="M997" i="72"/>
  <c r="M996" i="72"/>
  <c r="M995" i="72"/>
  <c r="M994" i="72"/>
  <c r="M993" i="72"/>
  <c r="M992" i="72"/>
  <c r="M991" i="72"/>
  <c r="M990" i="72"/>
  <c r="M989" i="72"/>
  <c r="M988" i="72"/>
  <c r="M987" i="72"/>
  <c r="M986" i="72"/>
  <c r="M985" i="72"/>
  <c r="M984" i="72"/>
  <c r="M983" i="72"/>
  <c r="M982" i="72"/>
  <c r="M981" i="72"/>
  <c r="M980" i="72"/>
  <c r="M979" i="72"/>
  <c r="M978" i="72"/>
  <c r="M977" i="72"/>
  <c r="M976" i="72"/>
  <c r="M975" i="72"/>
  <c r="M974" i="72"/>
  <c r="M973" i="72"/>
  <c r="M972" i="72"/>
  <c r="M971" i="72"/>
  <c r="M970" i="72"/>
  <c r="M969" i="72"/>
  <c r="M968" i="72"/>
  <c r="M967" i="72"/>
  <c r="M966" i="72"/>
  <c r="M965" i="72"/>
  <c r="M964" i="72"/>
  <c r="M963" i="72"/>
  <c r="M962" i="72"/>
  <c r="M961" i="72"/>
  <c r="M960" i="72"/>
  <c r="M959" i="72"/>
  <c r="M958" i="72"/>
  <c r="M957" i="72"/>
  <c r="M956" i="72"/>
  <c r="M955" i="72"/>
  <c r="M954" i="72"/>
  <c r="M953" i="72"/>
  <c r="M952" i="72"/>
  <c r="M951" i="72"/>
  <c r="M950" i="72"/>
  <c r="M949" i="72"/>
  <c r="M948" i="72"/>
  <c r="M947" i="72"/>
  <c r="M946" i="72"/>
  <c r="M945" i="72"/>
  <c r="M944" i="72"/>
  <c r="M943" i="72"/>
  <c r="M942" i="72"/>
  <c r="M941" i="72"/>
  <c r="M940" i="72"/>
  <c r="M939" i="72"/>
  <c r="M938" i="72"/>
  <c r="M937" i="72"/>
  <c r="M936" i="72"/>
  <c r="M935" i="72"/>
  <c r="M934" i="72"/>
  <c r="M933" i="72"/>
  <c r="M932" i="72"/>
  <c r="M931" i="72"/>
  <c r="M930" i="72"/>
  <c r="M929" i="72"/>
  <c r="M928" i="72"/>
  <c r="M927" i="72"/>
  <c r="M926" i="72"/>
  <c r="M925" i="72"/>
  <c r="M924" i="72"/>
  <c r="M923" i="72"/>
  <c r="M922" i="72"/>
  <c r="M921" i="72"/>
  <c r="M920" i="72"/>
  <c r="M919" i="72"/>
  <c r="M918" i="72"/>
  <c r="M917" i="72"/>
  <c r="M916" i="72"/>
  <c r="M915" i="72"/>
  <c r="M914" i="72"/>
  <c r="M913" i="72"/>
  <c r="M912" i="72"/>
  <c r="M911" i="72"/>
  <c r="M910" i="72"/>
  <c r="M909" i="72"/>
  <c r="M908" i="72"/>
  <c r="M907" i="72"/>
  <c r="M906" i="72"/>
  <c r="M905" i="72"/>
  <c r="M904" i="72"/>
  <c r="M903" i="72"/>
  <c r="M902" i="72"/>
  <c r="M901" i="72"/>
  <c r="M900" i="72"/>
  <c r="M899" i="72"/>
  <c r="M898" i="72"/>
  <c r="M897" i="72"/>
  <c r="M896" i="72"/>
  <c r="M895" i="72"/>
  <c r="M894" i="72"/>
  <c r="M893" i="72"/>
  <c r="M892" i="72"/>
  <c r="M891" i="72"/>
  <c r="M890" i="72"/>
  <c r="M889" i="72"/>
  <c r="M888" i="72"/>
  <c r="M887" i="72"/>
  <c r="M886" i="72"/>
  <c r="M885" i="72"/>
  <c r="M884" i="72"/>
  <c r="M883" i="72"/>
  <c r="M882" i="72"/>
  <c r="M881" i="72"/>
  <c r="M880" i="72"/>
  <c r="M879" i="72"/>
  <c r="M878" i="72"/>
  <c r="M877" i="72"/>
  <c r="M876" i="72"/>
  <c r="M875" i="72"/>
  <c r="M874" i="72"/>
  <c r="M873" i="72"/>
  <c r="M872" i="72"/>
  <c r="M871" i="72"/>
  <c r="M870" i="72"/>
  <c r="M869" i="72"/>
  <c r="M868" i="72"/>
  <c r="M867" i="72"/>
  <c r="M866" i="72"/>
  <c r="M865" i="72"/>
  <c r="M864" i="72"/>
  <c r="M863" i="72"/>
  <c r="M862" i="72"/>
  <c r="M861" i="72"/>
  <c r="M860" i="72"/>
  <c r="M859" i="72"/>
  <c r="M858" i="72"/>
  <c r="M857" i="72"/>
  <c r="M856" i="72"/>
  <c r="M855" i="72"/>
  <c r="M854" i="72"/>
  <c r="M853" i="72"/>
  <c r="M852" i="72"/>
  <c r="M851" i="72"/>
  <c r="M850" i="72"/>
  <c r="M849" i="72"/>
  <c r="M848" i="72"/>
  <c r="M847" i="72"/>
  <c r="M846" i="72"/>
  <c r="M845" i="72"/>
  <c r="M844" i="72"/>
  <c r="M843" i="72"/>
  <c r="M842" i="72"/>
  <c r="M841" i="72"/>
  <c r="M840" i="72"/>
  <c r="M839" i="72"/>
  <c r="M838" i="72"/>
  <c r="M837" i="72"/>
  <c r="M836" i="72"/>
  <c r="M835" i="72"/>
  <c r="M834" i="72"/>
  <c r="M833" i="72"/>
  <c r="M832" i="72"/>
  <c r="M831" i="72"/>
  <c r="M830" i="72"/>
  <c r="M829" i="72"/>
  <c r="M828" i="72"/>
  <c r="M827" i="72"/>
  <c r="M826" i="72"/>
  <c r="M825" i="72"/>
  <c r="M824" i="72"/>
  <c r="M823" i="72"/>
  <c r="M822" i="72"/>
  <c r="M821" i="72"/>
  <c r="M820" i="72"/>
  <c r="M819" i="72"/>
  <c r="M818" i="72"/>
  <c r="M817" i="72"/>
  <c r="M816" i="72"/>
  <c r="M815" i="72"/>
  <c r="M814" i="72"/>
  <c r="M813" i="72"/>
  <c r="M812" i="72"/>
  <c r="M811" i="72"/>
  <c r="M810" i="72"/>
  <c r="M809" i="72"/>
  <c r="M808" i="72"/>
  <c r="M807" i="72"/>
  <c r="M806" i="72"/>
  <c r="M805" i="72"/>
  <c r="M804" i="72"/>
  <c r="M803" i="72"/>
  <c r="M802" i="72"/>
  <c r="M801" i="72"/>
  <c r="M800" i="72"/>
  <c r="M799" i="72"/>
  <c r="M798" i="72"/>
  <c r="M797" i="72"/>
  <c r="M796" i="72"/>
  <c r="M795" i="72"/>
  <c r="M794" i="72"/>
  <c r="M793" i="72"/>
  <c r="M792" i="72"/>
  <c r="M791" i="72"/>
  <c r="M790" i="72"/>
  <c r="M789" i="72"/>
  <c r="M788" i="72"/>
  <c r="M787" i="72"/>
  <c r="M786" i="72"/>
  <c r="M785" i="72"/>
  <c r="M784" i="72"/>
  <c r="M783" i="72"/>
  <c r="M782" i="72"/>
  <c r="M781" i="72"/>
  <c r="M780" i="72"/>
  <c r="M779" i="72"/>
  <c r="M778" i="72"/>
  <c r="M777" i="72"/>
  <c r="M776" i="72"/>
  <c r="M775" i="72"/>
  <c r="M774" i="72"/>
  <c r="M773" i="72"/>
  <c r="M772" i="72"/>
  <c r="M771" i="72"/>
  <c r="M770" i="72"/>
  <c r="M769" i="72"/>
  <c r="M768" i="72"/>
  <c r="M767" i="72"/>
  <c r="M766" i="72"/>
  <c r="M765" i="72"/>
  <c r="M764" i="72"/>
  <c r="M763" i="72"/>
  <c r="M762" i="72"/>
  <c r="M761" i="72"/>
  <c r="M760" i="72"/>
  <c r="M759" i="72"/>
  <c r="M758" i="72"/>
  <c r="M757" i="72"/>
  <c r="M756" i="72"/>
  <c r="M755" i="72"/>
  <c r="M754" i="72"/>
  <c r="M753" i="72"/>
  <c r="M752" i="72"/>
  <c r="M751" i="72"/>
  <c r="M750" i="72"/>
  <c r="M749" i="72"/>
  <c r="M748" i="72"/>
  <c r="M747" i="72"/>
  <c r="M746" i="72"/>
  <c r="M745" i="72"/>
  <c r="M744" i="72"/>
  <c r="M743" i="72"/>
  <c r="M742" i="72"/>
  <c r="M741" i="72"/>
  <c r="M740" i="72"/>
  <c r="M739" i="72"/>
  <c r="M738" i="72"/>
  <c r="M737" i="72"/>
  <c r="M736" i="72"/>
  <c r="M735" i="72"/>
  <c r="M734" i="72"/>
  <c r="M733" i="72"/>
  <c r="M732" i="72"/>
  <c r="M731" i="72"/>
  <c r="M730" i="72"/>
  <c r="M729" i="72"/>
  <c r="M728" i="72"/>
  <c r="M727" i="72"/>
  <c r="M726" i="72"/>
  <c r="M725" i="72"/>
  <c r="M724" i="72"/>
  <c r="M723" i="72"/>
  <c r="M722" i="72"/>
  <c r="M721" i="72"/>
  <c r="M720" i="72"/>
  <c r="M719" i="72"/>
  <c r="M718" i="72"/>
  <c r="M717" i="72"/>
  <c r="M716" i="72"/>
  <c r="M715" i="72"/>
  <c r="M714" i="72"/>
  <c r="M713" i="72"/>
  <c r="M712" i="72"/>
  <c r="M711" i="72"/>
  <c r="M710" i="72"/>
  <c r="M709" i="72"/>
  <c r="M708" i="72"/>
  <c r="M707" i="72"/>
  <c r="M706" i="72"/>
  <c r="M705" i="72"/>
  <c r="M704" i="72"/>
  <c r="M703" i="72"/>
  <c r="M702" i="72"/>
  <c r="M701" i="72"/>
  <c r="M700" i="72"/>
  <c r="M699" i="72"/>
  <c r="M698" i="72"/>
  <c r="M697" i="72"/>
  <c r="M696" i="72"/>
  <c r="M695" i="72"/>
  <c r="M694" i="72"/>
  <c r="M693" i="72"/>
  <c r="M692" i="72"/>
  <c r="M691" i="72"/>
  <c r="M690" i="72"/>
  <c r="M689" i="72"/>
  <c r="M688" i="72"/>
  <c r="M687" i="72"/>
  <c r="M686" i="72"/>
  <c r="M685" i="72"/>
  <c r="M684" i="72"/>
  <c r="M683" i="72"/>
  <c r="M682" i="72"/>
  <c r="M681" i="72"/>
  <c r="M680" i="72"/>
  <c r="M679" i="72"/>
  <c r="M678" i="72"/>
  <c r="M677" i="72"/>
  <c r="M676" i="72"/>
  <c r="M675" i="72"/>
  <c r="M674" i="72"/>
  <c r="M673" i="72"/>
  <c r="M672" i="72"/>
  <c r="M671" i="72"/>
  <c r="M670" i="72"/>
  <c r="M669" i="72"/>
  <c r="M668" i="72"/>
  <c r="M667" i="72"/>
  <c r="M666" i="72"/>
  <c r="M665" i="72"/>
  <c r="M664" i="72"/>
  <c r="M663" i="72"/>
  <c r="M662" i="72"/>
  <c r="M661" i="72"/>
  <c r="M660" i="72"/>
  <c r="M659" i="72"/>
  <c r="M658" i="72"/>
  <c r="M657" i="72"/>
  <c r="M656" i="72"/>
  <c r="M655" i="72"/>
  <c r="M654" i="72"/>
  <c r="M653" i="72"/>
  <c r="M652" i="72"/>
  <c r="M651" i="72"/>
  <c r="M650" i="72"/>
  <c r="M649" i="72"/>
  <c r="M648" i="72"/>
  <c r="M647" i="72"/>
  <c r="M646" i="72"/>
  <c r="M645" i="72"/>
  <c r="M644" i="72"/>
  <c r="M643" i="72"/>
  <c r="M642" i="72"/>
  <c r="M641" i="72"/>
  <c r="M640" i="72"/>
  <c r="M639" i="72"/>
  <c r="M638" i="72"/>
  <c r="M637" i="72"/>
  <c r="M636" i="72"/>
  <c r="M635" i="72"/>
  <c r="M634" i="72"/>
  <c r="M633" i="72"/>
  <c r="M632" i="72"/>
  <c r="M631" i="72"/>
  <c r="M630" i="72"/>
  <c r="M629" i="72"/>
  <c r="M628" i="72"/>
  <c r="M627" i="72"/>
  <c r="M626" i="72"/>
  <c r="M625" i="72"/>
  <c r="M624" i="72"/>
  <c r="M623" i="72"/>
  <c r="M622" i="72"/>
  <c r="M621" i="72"/>
  <c r="M620" i="72"/>
  <c r="M619" i="72"/>
  <c r="M618" i="72"/>
  <c r="M617" i="72"/>
  <c r="M616" i="72"/>
  <c r="M615" i="72"/>
  <c r="M614" i="72"/>
  <c r="M613" i="72"/>
  <c r="M612" i="72"/>
  <c r="M611" i="72"/>
  <c r="M610" i="72"/>
  <c r="M609" i="72"/>
  <c r="M608" i="72"/>
  <c r="M607" i="72"/>
  <c r="M606" i="72"/>
  <c r="M605" i="72"/>
  <c r="M604" i="72"/>
  <c r="M603" i="72"/>
  <c r="M602" i="72"/>
  <c r="M601" i="72"/>
  <c r="M600" i="72"/>
  <c r="M599" i="72"/>
  <c r="M598" i="72"/>
  <c r="M597" i="72"/>
  <c r="M596" i="72"/>
  <c r="M595" i="72"/>
  <c r="M594" i="72"/>
  <c r="M593" i="72"/>
  <c r="M592" i="72"/>
  <c r="M591" i="72"/>
  <c r="M590" i="72"/>
  <c r="M589" i="72"/>
  <c r="M588" i="72"/>
  <c r="M587" i="72"/>
  <c r="M586" i="72"/>
  <c r="M585" i="72"/>
  <c r="M584" i="72"/>
  <c r="M583" i="72"/>
  <c r="M582" i="72"/>
  <c r="M581" i="72"/>
  <c r="M580" i="72"/>
  <c r="M579" i="72"/>
  <c r="M578" i="72"/>
  <c r="M577" i="72"/>
  <c r="M576" i="72"/>
  <c r="M575" i="72"/>
  <c r="M574" i="72"/>
  <c r="M573" i="72"/>
  <c r="M572" i="72"/>
  <c r="M571" i="72"/>
  <c r="M570" i="72"/>
  <c r="M569" i="72"/>
  <c r="M568" i="72"/>
  <c r="M567" i="72"/>
  <c r="M566" i="72"/>
  <c r="M565" i="72"/>
  <c r="M564" i="72"/>
  <c r="M563" i="72"/>
  <c r="M562" i="72"/>
  <c r="M561" i="72"/>
  <c r="M560" i="72"/>
  <c r="M559" i="72"/>
  <c r="M558" i="72"/>
  <c r="M557" i="72"/>
  <c r="M556" i="72"/>
  <c r="M555" i="72"/>
  <c r="M554" i="72"/>
  <c r="M553" i="72"/>
  <c r="M552" i="72"/>
  <c r="M551" i="72"/>
  <c r="M550" i="72"/>
  <c r="M549" i="72"/>
  <c r="M548" i="72"/>
  <c r="M547" i="72"/>
  <c r="M546" i="72"/>
  <c r="M545" i="72"/>
  <c r="M544" i="72"/>
  <c r="M543" i="72"/>
  <c r="M542" i="72"/>
  <c r="M541" i="72"/>
  <c r="M540" i="72"/>
  <c r="M539" i="72"/>
  <c r="M538" i="72"/>
  <c r="M537" i="72"/>
  <c r="M536" i="72"/>
  <c r="M535" i="72"/>
  <c r="M534" i="72"/>
  <c r="M533" i="72"/>
  <c r="M532" i="72"/>
  <c r="M531" i="72"/>
  <c r="M530" i="72"/>
  <c r="M529" i="72"/>
  <c r="M528" i="72"/>
  <c r="M527" i="72"/>
  <c r="M526" i="72"/>
  <c r="M525" i="72"/>
  <c r="M524" i="72"/>
  <c r="M523" i="72"/>
  <c r="M522" i="72"/>
  <c r="M521" i="72"/>
  <c r="M520" i="72"/>
  <c r="M519" i="72"/>
  <c r="M518" i="72"/>
  <c r="M517" i="72"/>
  <c r="M516" i="72"/>
  <c r="M515" i="72"/>
  <c r="M514" i="72"/>
  <c r="M513" i="72"/>
  <c r="M512" i="72"/>
  <c r="M511" i="72"/>
  <c r="M510" i="72"/>
  <c r="M509" i="72"/>
  <c r="M508" i="72"/>
  <c r="M507" i="72"/>
  <c r="M506" i="72"/>
  <c r="M505" i="72"/>
  <c r="M504" i="72"/>
  <c r="M503" i="72"/>
  <c r="M502" i="72"/>
  <c r="M501" i="72"/>
  <c r="M500" i="72"/>
  <c r="M499" i="72"/>
  <c r="M498" i="72"/>
  <c r="M497" i="72"/>
  <c r="M496" i="72"/>
  <c r="M495" i="72"/>
  <c r="M494" i="72"/>
  <c r="M493" i="72"/>
  <c r="M492" i="72"/>
  <c r="M491" i="72"/>
  <c r="M490" i="72"/>
  <c r="M489" i="72"/>
  <c r="M488" i="72"/>
  <c r="M487" i="72"/>
  <c r="M486" i="72"/>
  <c r="M485" i="72"/>
  <c r="M484" i="72"/>
  <c r="M483" i="72"/>
  <c r="M482" i="72"/>
  <c r="M481" i="72"/>
  <c r="M480" i="72"/>
  <c r="M479" i="72"/>
  <c r="M478" i="72"/>
  <c r="M477" i="72"/>
  <c r="M476" i="72"/>
  <c r="M475" i="72"/>
  <c r="M474" i="72"/>
  <c r="M473" i="72"/>
  <c r="M472" i="72"/>
  <c r="M471" i="72"/>
  <c r="M470" i="72"/>
  <c r="M469" i="72"/>
  <c r="M468" i="72"/>
  <c r="M467" i="72"/>
  <c r="M466" i="72"/>
  <c r="M465" i="72"/>
  <c r="M464" i="72"/>
  <c r="M463" i="72"/>
  <c r="M462" i="72"/>
  <c r="M461" i="72"/>
  <c r="M460" i="72"/>
  <c r="M459" i="72"/>
  <c r="M458" i="72"/>
  <c r="M457" i="72"/>
  <c r="M456" i="72"/>
  <c r="M455" i="72"/>
  <c r="M454" i="72"/>
  <c r="M453" i="72"/>
  <c r="M452" i="72"/>
  <c r="M451" i="72"/>
  <c r="M450" i="72"/>
  <c r="M449" i="72"/>
  <c r="M448" i="72"/>
  <c r="M447" i="72"/>
  <c r="M446" i="72"/>
  <c r="M445" i="72"/>
  <c r="M444" i="72"/>
  <c r="M443" i="72"/>
  <c r="M442" i="72"/>
  <c r="M441" i="72"/>
  <c r="M440" i="72"/>
  <c r="M439" i="72"/>
  <c r="M438" i="72"/>
  <c r="M437" i="72"/>
  <c r="M436" i="72"/>
  <c r="M435" i="72"/>
  <c r="M434" i="72"/>
  <c r="M433" i="72"/>
  <c r="M432" i="72"/>
  <c r="M431" i="72"/>
  <c r="M430" i="72"/>
  <c r="M429" i="72"/>
  <c r="M428" i="72"/>
  <c r="M427" i="72"/>
  <c r="M426" i="72"/>
  <c r="M425" i="72"/>
  <c r="M424" i="72"/>
  <c r="M423" i="72"/>
  <c r="M422" i="72"/>
  <c r="M421" i="72"/>
  <c r="M420" i="72"/>
  <c r="M419" i="72"/>
  <c r="M418" i="72"/>
  <c r="M417" i="72"/>
  <c r="M416" i="72"/>
  <c r="M415" i="72"/>
  <c r="M414" i="72"/>
  <c r="M413" i="72"/>
  <c r="M412" i="72"/>
  <c r="M411" i="72"/>
  <c r="M410" i="72"/>
  <c r="M409" i="72"/>
  <c r="M408" i="72"/>
  <c r="M407" i="72"/>
  <c r="M406" i="72"/>
  <c r="M405" i="72"/>
  <c r="M404" i="72"/>
  <c r="M403" i="72"/>
  <c r="M402" i="72"/>
  <c r="M401" i="72"/>
  <c r="M400" i="72"/>
  <c r="M399" i="72"/>
  <c r="M398" i="72"/>
  <c r="M397" i="72"/>
  <c r="M396" i="72"/>
  <c r="M395" i="72"/>
  <c r="M394" i="72"/>
  <c r="M393" i="72"/>
  <c r="M392" i="72"/>
  <c r="M391" i="72"/>
  <c r="M390" i="72"/>
  <c r="M389" i="72"/>
  <c r="M388" i="72"/>
  <c r="M387" i="72"/>
  <c r="M386" i="72"/>
  <c r="M385" i="72"/>
  <c r="M384" i="72"/>
  <c r="M383" i="72"/>
  <c r="M382" i="72"/>
  <c r="M381" i="72"/>
  <c r="M380" i="72"/>
  <c r="M379" i="72"/>
  <c r="M378" i="72"/>
  <c r="M377" i="72"/>
  <c r="M376" i="72"/>
  <c r="M375" i="72"/>
  <c r="M374" i="72"/>
  <c r="M373" i="72"/>
  <c r="M372" i="72"/>
  <c r="M371" i="72"/>
  <c r="M370" i="72"/>
  <c r="M369" i="72"/>
  <c r="M368" i="72"/>
  <c r="M367" i="72"/>
  <c r="M366" i="72"/>
  <c r="M365" i="72"/>
  <c r="M364" i="72"/>
  <c r="M363" i="72"/>
  <c r="M362" i="72"/>
  <c r="M361" i="72"/>
  <c r="M360" i="72"/>
  <c r="M359" i="72"/>
  <c r="M358" i="72"/>
  <c r="M357" i="72"/>
  <c r="M356" i="72"/>
  <c r="M355" i="72"/>
  <c r="M354" i="72"/>
  <c r="M353" i="72"/>
  <c r="M352" i="72"/>
  <c r="M351" i="72"/>
  <c r="M350" i="72"/>
  <c r="M349" i="72"/>
  <c r="M348" i="72"/>
  <c r="M347" i="72"/>
  <c r="M346" i="72"/>
  <c r="M345" i="72"/>
  <c r="M344" i="72"/>
  <c r="M343" i="72"/>
  <c r="M342" i="72"/>
  <c r="M341" i="72"/>
  <c r="M340" i="72"/>
  <c r="M339" i="72"/>
  <c r="M338" i="72"/>
  <c r="M337" i="72"/>
  <c r="M336" i="72"/>
  <c r="M335" i="72"/>
  <c r="M334" i="72"/>
  <c r="M333" i="72"/>
  <c r="M332" i="72"/>
  <c r="M331" i="72"/>
  <c r="M330" i="72"/>
  <c r="M329" i="72"/>
  <c r="M328" i="72"/>
  <c r="M327" i="72"/>
  <c r="M326" i="72"/>
  <c r="M325" i="72"/>
  <c r="M324" i="72"/>
  <c r="M323" i="72"/>
  <c r="M322" i="72"/>
  <c r="M321" i="72"/>
  <c r="M320" i="72"/>
  <c r="M319" i="72"/>
  <c r="M318" i="72"/>
  <c r="M317" i="72"/>
  <c r="M316" i="72"/>
  <c r="M315" i="72"/>
  <c r="M314" i="72"/>
  <c r="M313" i="72"/>
  <c r="M312" i="72"/>
  <c r="M311" i="72"/>
  <c r="M310" i="72"/>
  <c r="M309" i="72"/>
  <c r="M308" i="72"/>
  <c r="M307" i="72"/>
  <c r="M306" i="72"/>
  <c r="M305" i="72"/>
  <c r="M304" i="72"/>
  <c r="M303" i="72"/>
  <c r="M302" i="72"/>
  <c r="M301" i="72"/>
  <c r="M300" i="72"/>
  <c r="M299" i="72"/>
  <c r="M298" i="72"/>
  <c r="M297" i="72"/>
  <c r="M296" i="72"/>
  <c r="M295" i="72"/>
  <c r="M294" i="72"/>
  <c r="M293" i="72"/>
  <c r="M292" i="72"/>
  <c r="M291" i="72"/>
  <c r="M290" i="72"/>
  <c r="M289" i="72"/>
  <c r="M288" i="72"/>
  <c r="M287" i="72"/>
  <c r="M286" i="72"/>
  <c r="M285" i="72"/>
  <c r="M284" i="72"/>
  <c r="M283" i="72"/>
  <c r="M282" i="72"/>
  <c r="M281" i="72"/>
  <c r="M280" i="72"/>
  <c r="M279" i="72"/>
  <c r="M278" i="72"/>
  <c r="M277" i="72"/>
  <c r="M276" i="72"/>
  <c r="M275" i="72"/>
  <c r="M274" i="72"/>
  <c r="M273" i="72"/>
  <c r="M272" i="72"/>
  <c r="M271" i="72"/>
  <c r="M270" i="72"/>
  <c r="M269" i="72"/>
  <c r="M268" i="72"/>
  <c r="M267" i="72"/>
  <c r="M266" i="72"/>
  <c r="M265" i="72"/>
  <c r="M264" i="72"/>
  <c r="M263" i="72"/>
  <c r="M262" i="72"/>
  <c r="M261" i="72"/>
  <c r="M260" i="72"/>
  <c r="M259" i="72"/>
  <c r="M258" i="72"/>
  <c r="M257" i="72"/>
  <c r="M256" i="72"/>
  <c r="M255" i="72"/>
  <c r="M254" i="72"/>
  <c r="M253" i="72"/>
  <c r="M252" i="72"/>
  <c r="M251" i="72"/>
  <c r="M250" i="72"/>
  <c r="M249" i="72"/>
  <c r="M248" i="72"/>
  <c r="M247" i="72"/>
  <c r="M246" i="72"/>
  <c r="M245" i="72"/>
  <c r="M244" i="72"/>
  <c r="M243" i="72"/>
  <c r="M242" i="72"/>
  <c r="M241" i="72"/>
  <c r="M240" i="72"/>
  <c r="M239" i="72"/>
  <c r="M238" i="72"/>
  <c r="M237" i="72"/>
  <c r="M236" i="72"/>
  <c r="M235" i="72"/>
  <c r="M234" i="72"/>
  <c r="M233" i="72"/>
  <c r="M232" i="72"/>
  <c r="M231" i="72"/>
  <c r="M230" i="72"/>
  <c r="M229" i="72"/>
  <c r="M228" i="72"/>
  <c r="M227" i="72"/>
  <c r="M226" i="72"/>
  <c r="M225" i="72"/>
  <c r="M224" i="72"/>
  <c r="M223" i="72"/>
  <c r="M222" i="72"/>
  <c r="M221" i="72"/>
  <c r="M220" i="72"/>
  <c r="M219" i="72"/>
  <c r="M218" i="72"/>
  <c r="M217" i="72"/>
  <c r="M216" i="72"/>
  <c r="M215" i="72"/>
  <c r="M214" i="72"/>
  <c r="M213" i="72"/>
  <c r="M212" i="72"/>
  <c r="M211" i="72"/>
  <c r="M210" i="72"/>
  <c r="M209" i="72"/>
  <c r="M208" i="72"/>
  <c r="M207" i="72"/>
  <c r="M206" i="72"/>
  <c r="M205" i="72"/>
  <c r="M204" i="72"/>
  <c r="M203" i="72"/>
  <c r="M202" i="72"/>
  <c r="M201" i="72"/>
  <c r="M200" i="72"/>
  <c r="M199" i="72"/>
  <c r="M198" i="72"/>
  <c r="M197" i="72"/>
  <c r="M196" i="72"/>
  <c r="M195" i="72"/>
  <c r="M194" i="72"/>
  <c r="M193" i="72"/>
  <c r="M192" i="72"/>
  <c r="M191" i="72"/>
  <c r="M190" i="72"/>
  <c r="M189" i="72"/>
  <c r="M188" i="72"/>
  <c r="M187" i="72"/>
  <c r="M186" i="72"/>
  <c r="M185" i="72"/>
  <c r="M184" i="72"/>
  <c r="M183" i="72"/>
  <c r="M182" i="72"/>
  <c r="M181" i="72"/>
  <c r="M180" i="72"/>
  <c r="M179" i="72"/>
  <c r="M178" i="72"/>
  <c r="M177" i="72"/>
  <c r="M176" i="72"/>
  <c r="M175" i="72"/>
  <c r="M174" i="72"/>
  <c r="M173" i="72"/>
  <c r="M172" i="72"/>
  <c r="M171" i="72"/>
  <c r="M170" i="72"/>
  <c r="M169" i="72"/>
  <c r="M168" i="72"/>
  <c r="M167" i="72"/>
  <c r="M166" i="72"/>
  <c r="M165" i="72"/>
  <c r="M164" i="72"/>
  <c r="M163" i="72"/>
  <c r="M162" i="72"/>
  <c r="M161" i="72"/>
  <c r="M160" i="72"/>
  <c r="M159" i="72"/>
  <c r="M158" i="72"/>
  <c r="M157" i="72"/>
  <c r="M156" i="72"/>
  <c r="M155" i="72"/>
  <c r="M154" i="72"/>
  <c r="M153" i="72"/>
  <c r="M152" i="72"/>
  <c r="M151" i="72"/>
  <c r="M150" i="72"/>
  <c r="M149" i="72"/>
  <c r="M148" i="72"/>
  <c r="M147" i="72"/>
  <c r="M146" i="72"/>
  <c r="M145" i="72"/>
  <c r="M144" i="72"/>
  <c r="M143" i="72"/>
  <c r="M142" i="72"/>
  <c r="M141" i="72"/>
  <c r="M140" i="72"/>
  <c r="M139" i="72"/>
  <c r="M138" i="72"/>
  <c r="M137" i="72"/>
  <c r="M136" i="72"/>
  <c r="M135" i="72"/>
  <c r="M134" i="72"/>
  <c r="M133" i="72"/>
  <c r="M132" i="72"/>
  <c r="M131" i="72"/>
  <c r="M130" i="72"/>
  <c r="M129" i="72"/>
  <c r="M128" i="72"/>
  <c r="M127" i="72"/>
  <c r="M126" i="72"/>
  <c r="M125" i="72"/>
  <c r="M124" i="72"/>
  <c r="M123" i="72"/>
  <c r="M122" i="72"/>
  <c r="M121" i="72"/>
  <c r="M120" i="72"/>
  <c r="M119" i="72"/>
  <c r="M118" i="72"/>
  <c r="M117" i="72"/>
  <c r="M116" i="72"/>
  <c r="M115" i="72"/>
  <c r="M114" i="72"/>
  <c r="M113" i="72"/>
  <c r="M112" i="72"/>
  <c r="M111" i="72"/>
  <c r="M110" i="72"/>
  <c r="M109" i="72"/>
  <c r="M108" i="72"/>
  <c r="M107" i="72"/>
  <c r="M106" i="72"/>
  <c r="M105" i="72"/>
  <c r="M104" i="72"/>
  <c r="M103" i="72"/>
  <c r="M102" i="72"/>
  <c r="M101" i="72"/>
  <c r="M100" i="72"/>
  <c r="M99" i="72"/>
  <c r="M98" i="72"/>
  <c r="M97" i="72"/>
  <c r="M96" i="72"/>
  <c r="M95" i="72"/>
  <c r="M94" i="72"/>
  <c r="M93" i="72"/>
  <c r="M92" i="72"/>
  <c r="M91" i="72"/>
  <c r="M90" i="72"/>
  <c r="M89" i="72"/>
  <c r="M88" i="72"/>
  <c r="M87" i="72"/>
  <c r="M86" i="72"/>
  <c r="M85" i="72"/>
  <c r="M84" i="72"/>
  <c r="M83" i="72"/>
  <c r="M82" i="72"/>
  <c r="M81" i="72"/>
  <c r="M80" i="72"/>
  <c r="M79" i="72"/>
  <c r="M78" i="72"/>
  <c r="M77" i="72"/>
  <c r="M76" i="72"/>
  <c r="M75" i="72"/>
  <c r="M74" i="72"/>
  <c r="M73" i="72"/>
  <c r="M72" i="72"/>
  <c r="M71" i="72"/>
  <c r="M70" i="72"/>
  <c r="M69" i="72"/>
  <c r="M68" i="72"/>
  <c r="M67" i="72"/>
  <c r="M66" i="72"/>
  <c r="M65" i="72"/>
  <c r="M64" i="72"/>
  <c r="M63" i="72"/>
  <c r="M62" i="72"/>
  <c r="M61" i="72"/>
  <c r="M60" i="72"/>
  <c r="M59" i="72"/>
  <c r="M58" i="72"/>
  <c r="M57" i="72"/>
  <c r="M56" i="72"/>
  <c r="M55" i="72"/>
  <c r="M54" i="72"/>
  <c r="M53" i="72"/>
  <c r="M52" i="72"/>
  <c r="M51" i="72"/>
  <c r="M50" i="72"/>
  <c r="M49" i="72"/>
  <c r="M48" i="72"/>
  <c r="M47" i="72"/>
  <c r="M46" i="72"/>
  <c r="M45" i="72"/>
  <c r="M44" i="72"/>
  <c r="M43" i="72"/>
  <c r="M42" i="72"/>
  <c r="M41" i="72"/>
  <c r="M40" i="72"/>
  <c r="M39" i="72"/>
  <c r="M38" i="72"/>
  <c r="M37" i="72"/>
  <c r="M36" i="72"/>
  <c r="M35" i="72"/>
  <c r="M34" i="72"/>
  <c r="M33" i="72"/>
  <c r="M32" i="72"/>
  <c r="M31" i="72"/>
  <c r="M30" i="72"/>
  <c r="M29" i="72"/>
  <c r="M28" i="72"/>
  <c r="M27" i="72"/>
  <c r="M26" i="72"/>
  <c r="M25" i="72"/>
  <c r="M24" i="72"/>
  <c r="M23" i="72"/>
  <c r="M22" i="72"/>
  <c r="M21" i="72"/>
  <c r="M20" i="72"/>
  <c r="M19" i="72"/>
  <c r="M18" i="72"/>
  <c r="M17" i="72"/>
  <c r="M16" i="72"/>
  <c r="M15" i="72"/>
  <c r="M14" i="72"/>
  <c r="M13" i="72"/>
  <c r="M12" i="72"/>
  <c r="M11" i="72"/>
  <c r="M10" i="72"/>
  <c r="M9" i="72"/>
  <c r="M8" i="72"/>
  <c r="M7" i="72"/>
  <c r="M6" i="72"/>
  <c r="BU1279" i="72" l="1"/>
  <c r="BK1279" i="72"/>
  <c r="BA1279" i="72"/>
  <c r="AQ1279" i="72"/>
  <c r="AG1279" i="72"/>
  <c r="W1279" i="72"/>
  <c r="M1279" i="72"/>
  <c r="BU1278" i="72"/>
  <c r="BK1278" i="72"/>
  <c r="BA1278" i="72"/>
  <c r="AQ1278" i="72"/>
  <c r="AG1278" i="72"/>
  <c r="W1278" i="72"/>
  <c r="M1278" i="72"/>
  <c r="BU1277" i="72"/>
  <c r="BK1277" i="72"/>
  <c r="BA1277" i="72"/>
  <c r="AQ1277" i="72"/>
  <c r="AG1277" i="72"/>
  <c r="W1277" i="72"/>
  <c r="M1277" i="72"/>
  <c r="BU1276" i="72"/>
  <c r="BK1276" i="72"/>
  <c r="BA1276" i="72"/>
  <c r="AQ1276" i="72"/>
  <c r="AG1276" i="72"/>
  <c r="W1276" i="72"/>
  <c r="M1276" i="72"/>
  <c r="BU1275" i="72"/>
  <c r="BK1275" i="72"/>
  <c r="BA1275" i="72"/>
  <c r="AQ1275" i="72"/>
  <c r="AG1275" i="72"/>
  <c r="W1275" i="72"/>
  <c r="M1275" i="72"/>
  <c r="BU1274" i="72"/>
  <c r="BK1274" i="72"/>
  <c r="BA1274" i="72"/>
  <c r="AQ1274" i="72"/>
  <c r="AG1274" i="72"/>
  <c r="W1274" i="72"/>
  <c r="M1274" i="72"/>
  <c r="BU1273" i="72"/>
  <c r="BK1273" i="72"/>
  <c r="BA1273" i="72"/>
  <c r="AQ1273" i="72"/>
  <c r="AG1273" i="72"/>
  <c r="W1273" i="72"/>
  <c r="M1273" i="72"/>
  <c r="BU1272" i="72"/>
  <c r="BK1272" i="72"/>
  <c r="BA1272" i="72"/>
  <c r="AQ1272" i="72"/>
  <c r="AG1272" i="72"/>
  <c r="W1272" i="72"/>
  <c r="M1272" i="72"/>
  <c r="BU1271" i="72"/>
  <c r="BK1271" i="72"/>
  <c r="BA1271" i="72"/>
  <c r="AQ1271" i="72"/>
  <c r="AG1271" i="72"/>
  <c r="W1271" i="72"/>
  <c r="M1271" i="72"/>
  <c r="BU1270" i="72"/>
  <c r="BK1270" i="72"/>
  <c r="BA1270" i="72"/>
  <c r="AQ1270" i="72"/>
  <c r="AG1270" i="72"/>
  <c r="W1270" i="72"/>
  <c r="M1270" i="72"/>
  <c r="BU1269" i="72"/>
  <c r="BK1269" i="72"/>
  <c r="BA1269" i="72"/>
  <c r="AQ1269" i="72"/>
  <c r="AG1269" i="72"/>
  <c r="W1269" i="72"/>
  <c r="M1269" i="72"/>
  <c r="BU1268" i="72"/>
  <c r="BK1268" i="72"/>
  <c r="BA1268" i="72"/>
  <c r="AQ1268" i="72"/>
  <c r="AG1268" i="72"/>
  <c r="W1268" i="72"/>
  <c r="M1268" i="72"/>
  <c r="BU1267" i="72"/>
  <c r="BK1267" i="72"/>
  <c r="BA1267" i="72"/>
  <c r="AQ1267" i="72"/>
  <c r="AG1267" i="72"/>
  <c r="W1267" i="72"/>
  <c r="M1267" i="72"/>
  <c r="BU1266" i="72"/>
  <c r="BK1266" i="72"/>
  <c r="BA1266" i="72"/>
  <c r="AQ1266" i="72"/>
  <c r="AG1266" i="72"/>
  <c r="W1266" i="72"/>
  <c r="M1266" i="72"/>
  <c r="BU1265" i="72"/>
  <c r="BK1265" i="72"/>
  <c r="BA1265" i="72"/>
  <c r="AQ1265" i="72"/>
  <c r="AG1265" i="72"/>
  <c r="W1265" i="72"/>
  <c r="M1265" i="72"/>
  <c r="BU1264" i="72"/>
  <c r="BK1264" i="72"/>
  <c r="BA1264" i="72"/>
  <c r="AQ1264" i="72"/>
  <c r="AG1264" i="72"/>
  <c r="W1264" i="72"/>
  <c r="M1264" i="72"/>
  <c r="BU1263" i="72"/>
  <c r="BK1263" i="72"/>
  <c r="BA1263" i="72"/>
  <c r="AQ1263" i="72"/>
  <c r="AG1263" i="72"/>
  <c r="W1263" i="72"/>
  <c r="M1263" i="72"/>
  <c r="H1262" i="72"/>
  <c r="I1262" i="72" s="1"/>
  <c r="H1245" i="72"/>
  <c r="I1245" i="72" s="1"/>
  <c r="CP13" i="43" l="1"/>
  <c r="CP12" i="43"/>
  <c r="CP11" i="43"/>
  <c r="CP10" i="43"/>
  <c r="CP9" i="43"/>
  <c r="CP8" i="43"/>
  <c r="CP7" i="43"/>
  <c r="CP6" i="43"/>
  <c r="CP5" i="43"/>
  <c r="CP79" i="72" l="1"/>
  <c r="CP78" i="72"/>
  <c r="CP77" i="72"/>
  <c r="CP76" i="72"/>
  <c r="CP75" i="72"/>
  <c r="CP74" i="72"/>
  <c r="CP73" i="72"/>
  <c r="CP72" i="72"/>
  <c r="CP71" i="72"/>
  <c r="CP70" i="72"/>
  <c r="CP69" i="72"/>
  <c r="CP68" i="72"/>
  <c r="CP67" i="72"/>
  <c r="CP66" i="72"/>
  <c r="CP65" i="72"/>
  <c r="CP64" i="72"/>
  <c r="CP63" i="72"/>
  <c r="CP62" i="72"/>
  <c r="CP61" i="72"/>
  <c r="CP60" i="72"/>
  <c r="CP59" i="72"/>
  <c r="CP58" i="72"/>
  <c r="CP57" i="72"/>
  <c r="CP56" i="72"/>
  <c r="CP55" i="72"/>
  <c r="CP54" i="72"/>
  <c r="CP53" i="72"/>
  <c r="CP52" i="72"/>
  <c r="CP51" i="72"/>
  <c r="CP50" i="72"/>
  <c r="CP49" i="72"/>
  <c r="CP48" i="72"/>
  <c r="CP47" i="72"/>
  <c r="CP46" i="72"/>
  <c r="CP45" i="72"/>
  <c r="CP44" i="72"/>
  <c r="CP43" i="72"/>
  <c r="CP42" i="72"/>
  <c r="CP41" i="72"/>
  <c r="CP40" i="72"/>
  <c r="CP39" i="72"/>
  <c r="CP38" i="72"/>
  <c r="CP37" i="72"/>
  <c r="CP36" i="72"/>
  <c r="CP35" i="72"/>
  <c r="CP34" i="72"/>
  <c r="CP33" i="72"/>
  <c r="CP32" i="72"/>
  <c r="CP31" i="72"/>
  <c r="CP30" i="72"/>
  <c r="CP29" i="72"/>
  <c r="CP28" i="72"/>
  <c r="CP27" i="72"/>
  <c r="CP26" i="72"/>
  <c r="CP25" i="72"/>
  <c r="CP24" i="72"/>
  <c r="CP23" i="72"/>
  <c r="CP22" i="72"/>
  <c r="CP21" i="72"/>
  <c r="CP20" i="72"/>
  <c r="CP19" i="72"/>
  <c r="CP18" i="72"/>
  <c r="CP17" i="72"/>
  <c r="CP16" i="72"/>
  <c r="CP15" i="72"/>
  <c r="CP14" i="72"/>
  <c r="CP13" i="72"/>
  <c r="CP12" i="72"/>
  <c r="CP11" i="72"/>
  <c r="CP10" i="72"/>
  <c r="CP9" i="72"/>
  <c r="CP8" i="72"/>
  <c r="CP7" i="72"/>
  <c r="CP6" i="72"/>
  <c r="CP5" i="72"/>
  <c r="AC1233" i="72" l="1"/>
  <c r="AC1249" i="72"/>
  <c r="AC341" i="72"/>
  <c r="AC296" i="72"/>
  <c r="AC291" i="72"/>
  <c r="AC251" i="72"/>
  <c r="AC178" i="72"/>
  <c r="AC176" i="72"/>
  <c r="AC175" i="72"/>
  <c r="AC1261" i="72"/>
  <c r="AC1260" i="72"/>
  <c r="AC1259" i="72"/>
  <c r="AC1258" i="72"/>
  <c r="AC1257" i="72"/>
  <c r="AC1256" i="72"/>
  <c r="AC1255" i="72"/>
  <c r="AC1254" i="72"/>
  <c r="AC1253" i="72"/>
  <c r="AC1252" i="72"/>
  <c r="AC1251" i="72"/>
  <c r="AC1250" i="72"/>
  <c r="AC1248" i="72"/>
  <c r="AC1247" i="72"/>
  <c r="AC1246" i="72"/>
  <c r="AC1244" i="72"/>
  <c r="AC1243" i="72"/>
  <c r="AC1242" i="72"/>
  <c r="AC1241" i="72"/>
  <c r="AC1240" i="72"/>
  <c r="AC1239" i="72"/>
  <c r="AC1238" i="72"/>
  <c r="AC1237" i="72"/>
  <c r="AC1236" i="72"/>
  <c r="AC1235" i="72"/>
  <c r="AC1234" i="72"/>
  <c r="AC1232" i="72"/>
  <c r="AC1231" i="72"/>
  <c r="AC1230" i="72"/>
  <c r="AC1229" i="72"/>
  <c r="AC1227" i="72"/>
  <c r="AC1226" i="72"/>
  <c r="AC1225" i="72"/>
  <c r="AC1224" i="72"/>
  <c r="AC1223" i="72"/>
  <c r="AC1222" i="72"/>
  <c r="AC1221" i="72"/>
  <c r="AC1220" i="72"/>
  <c r="AC1219" i="72"/>
  <c r="AC1218" i="72"/>
  <c r="AC1217" i="72"/>
  <c r="AC1216" i="72"/>
  <c r="AC1215" i="72"/>
  <c r="AC1214" i="72"/>
  <c r="AC1213" i="72"/>
  <c r="AC1212" i="72"/>
  <c r="AC1210" i="72"/>
  <c r="AC1209" i="72"/>
  <c r="AC1208" i="72"/>
  <c r="AC1207" i="72"/>
  <c r="AC1206" i="72"/>
  <c r="AC1205" i="72"/>
  <c r="AC1204" i="72"/>
  <c r="AC1203" i="72"/>
  <c r="AC1202" i="72"/>
  <c r="AC1201" i="72"/>
  <c r="AC1200" i="72"/>
  <c r="AC1199" i="72"/>
  <c r="AC1198" i="72"/>
  <c r="AC1197" i="72"/>
  <c r="AC1196" i="72"/>
  <c r="AC1195" i="72"/>
  <c r="AC1193" i="72"/>
  <c r="AC1192" i="72"/>
  <c r="AC1191" i="72"/>
  <c r="AC1190" i="72"/>
  <c r="AC1189" i="72"/>
  <c r="AC1188" i="72"/>
  <c r="AC1187" i="72"/>
  <c r="AC1186" i="72"/>
  <c r="AC1185" i="72"/>
  <c r="AC1184" i="72"/>
  <c r="AC1183" i="72"/>
  <c r="AC1182" i="72"/>
  <c r="AC1181" i="72"/>
  <c r="AC1180" i="72"/>
  <c r="AC1179" i="72"/>
  <c r="AC1178" i="72"/>
  <c r="AC1176" i="72"/>
  <c r="AC1175" i="72"/>
  <c r="AC1174" i="72"/>
  <c r="AC1173" i="72"/>
  <c r="AC1172" i="72"/>
  <c r="AC1171" i="72"/>
  <c r="AC1170" i="72"/>
  <c r="AC1169" i="72"/>
  <c r="AC1168" i="72"/>
  <c r="AC1167" i="72"/>
  <c r="AC1166" i="72"/>
  <c r="AC1165" i="72"/>
  <c r="AC1164" i="72"/>
  <c r="AC1163" i="72"/>
  <c r="AC1162" i="72"/>
  <c r="AC1161" i="72"/>
  <c r="AC1159" i="72"/>
  <c r="AC1158" i="72"/>
  <c r="AC1157" i="72"/>
  <c r="AC1156" i="72"/>
  <c r="AC1155" i="72"/>
  <c r="AC1154" i="72"/>
  <c r="AC1153" i="72"/>
  <c r="AC1152" i="72"/>
  <c r="AC1151" i="72"/>
  <c r="AC1150" i="72"/>
  <c r="AC1149" i="72"/>
  <c r="AC1148" i="72"/>
  <c r="AC1147" i="72"/>
  <c r="AC1146" i="72"/>
  <c r="AC1145" i="72"/>
  <c r="AC1144" i="72"/>
  <c r="AC1142" i="72"/>
  <c r="AC1141" i="72"/>
  <c r="AC1140" i="72"/>
  <c r="AC1139" i="72"/>
  <c r="AC1138" i="72"/>
  <c r="AC1137" i="72"/>
  <c r="AC1136" i="72"/>
  <c r="AC1135" i="72"/>
  <c r="AC1134" i="72"/>
  <c r="AC1133" i="72"/>
  <c r="AC1132" i="72"/>
  <c r="AC1131" i="72"/>
  <c r="AC1130" i="72"/>
  <c r="AC1129" i="72"/>
  <c r="AC1128" i="72"/>
  <c r="AC1127" i="72"/>
  <c r="AC1125" i="72"/>
  <c r="AC1124" i="72"/>
  <c r="AC1123" i="72"/>
  <c r="AC1122" i="72"/>
  <c r="AC1121" i="72"/>
  <c r="AC1120" i="72"/>
  <c r="AC1119" i="72"/>
  <c r="AC1118" i="72"/>
  <c r="AC1117" i="72"/>
  <c r="AC1116" i="72"/>
  <c r="AC1115" i="72"/>
  <c r="AC1114" i="72"/>
  <c r="AC1113" i="72"/>
  <c r="AC1112" i="72"/>
  <c r="AC1111" i="72"/>
  <c r="AC1110" i="72"/>
  <c r="AC1108" i="72"/>
  <c r="AC1107" i="72"/>
  <c r="AC1106" i="72"/>
  <c r="AC1105" i="72"/>
  <c r="AC1104" i="72"/>
  <c r="AC1103" i="72"/>
  <c r="AC1102" i="72"/>
  <c r="AC1101" i="72"/>
  <c r="AC1100" i="72"/>
  <c r="AC1099" i="72"/>
  <c r="AC1098" i="72"/>
  <c r="AC1097" i="72"/>
  <c r="AC1096" i="72"/>
  <c r="AC1095" i="72"/>
  <c r="AC1094" i="72"/>
  <c r="AC1093" i="72"/>
  <c r="AC1091" i="72"/>
  <c r="AC1090" i="72"/>
  <c r="AC1089" i="72"/>
  <c r="AC1088" i="72"/>
  <c r="AC1087" i="72"/>
  <c r="AC1086" i="72"/>
  <c r="AC1085" i="72"/>
  <c r="AC1084" i="72"/>
  <c r="AC1083" i="72"/>
  <c r="AC1082" i="72"/>
  <c r="AC1081" i="72"/>
  <c r="AC1080" i="72"/>
  <c r="AC1079" i="72"/>
  <c r="AC1078" i="72"/>
  <c r="AC1077" i="72"/>
  <c r="AC1076" i="72"/>
  <c r="AC1074" i="72"/>
  <c r="AC1073" i="72"/>
  <c r="AC1072" i="72"/>
  <c r="AC1071" i="72"/>
  <c r="AC1070" i="72"/>
  <c r="AC1069" i="72"/>
  <c r="AC1068" i="72"/>
  <c r="AC1067" i="72"/>
  <c r="AC1066" i="72"/>
  <c r="AC1065" i="72"/>
  <c r="AC1064" i="72"/>
  <c r="AC1063" i="72"/>
  <c r="AC1062" i="72"/>
  <c r="AC1061" i="72"/>
  <c r="AC1060" i="72"/>
  <c r="AC1059" i="72"/>
  <c r="AC1057" i="72"/>
  <c r="AC1056" i="72"/>
  <c r="AC1055" i="72"/>
  <c r="AC1054" i="72"/>
  <c r="AC1053" i="72"/>
  <c r="AC1052" i="72"/>
  <c r="AC1051" i="72"/>
  <c r="AC1050" i="72"/>
  <c r="AC1049" i="72"/>
  <c r="AC1048" i="72"/>
  <c r="AC1047" i="72"/>
  <c r="AC1046" i="72"/>
  <c r="AC1045" i="72"/>
  <c r="AC1044" i="72"/>
  <c r="AC1043" i="72"/>
  <c r="AC1042" i="72"/>
  <c r="AC1040" i="72"/>
  <c r="AC1039" i="72"/>
  <c r="AC1038" i="72"/>
  <c r="AC1037" i="72"/>
  <c r="AC1036" i="72"/>
  <c r="AC1035" i="72"/>
  <c r="AC1034" i="72"/>
  <c r="AC1033" i="72"/>
  <c r="AC1032" i="72"/>
  <c r="AC1031" i="72"/>
  <c r="AC1030" i="72"/>
  <c r="AC1029" i="72"/>
  <c r="AC1028" i="72"/>
  <c r="AC1027" i="72"/>
  <c r="AC1026" i="72"/>
  <c r="AC1025" i="72"/>
  <c r="AC1023" i="72"/>
  <c r="AC1022" i="72"/>
  <c r="AC1021" i="72"/>
  <c r="AC1020" i="72"/>
  <c r="AC1019" i="72"/>
  <c r="AC1018" i="72"/>
  <c r="AC1017" i="72"/>
  <c r="AC1016" i="72"/>
  <c r="AC1015" i="72"/>
  <c r="AC1014" i="72"/>
  <c r="AC1013" i="72"/>
  <c r="AC1012" i="72"/>
  <c r="AC1011" i="72"/>
  <c r="AC1010" i="72"/>
  <c r="AC1009" i="72"/>
  <c r="AC1008" i="72"/>
  <c r="AC1006" i="72"/>
  <c r="AC1005" i="72"/>
  <c r="AC1004" i="72"/>
  <c r="AC1003" i="72"/>
  <c r="AC1002" i="72"/>
  <c r="AC1001" i="72"/>
  <c r="AC1000" i="72"/>
  <c r="AC999" i="72"/>
  <c r="AC998" i="72"/>
  <c r="AC997" i="72"/>
  <c r="AC996" i="72"/>
  <c r="AC995" i="72"/>
  <c r="AC994" i="72"/>
  <c r="AC993" i="72"/>
  <c r="AC992" i="72"/>
  <c r="AC991" i="72"/>
  <c r="AC989" i="72"/>
  <c r="AC988" i="72"/>
  <c r="AC987" i="72"/>
  <c r="AC986" i="72"/>
  <c r="AC985" i="72"/>
  <c r="AC984" i="72"/>
  <c r="AC983" i="72"/>
  <c r="AC982" i="72"/>
  <c r="AC981" i="72"/>
  <c r="AC980" i="72"/>
  <c r="AC979" i="72"/>
  <c r="AC978" i="72"/>
  <c r="AC977" i="72"/>
  <c r="AC976" i="72"/>
  <c r="AC975" i="72"/>
  <c r="AC974" i="72"/>
  <c r="AC972" i="72"/>
  <c r="AC971" i="72"/>
  <c r="AC970" i="72"/>
  <c r="AC969" i="72"/>
  <c r="AC968" i="72"/>
  <c r="AC967" i="72"/>
  <c r="AC966" i="72"/>
  <c r="AC965" i="72"/>
  <c r="AC964" i="72"/>
  <c r="AC963" i="72"/>
  <c r="AC962" i="72"/>
  <c r="AC961" i="72"/>
  <c r="AC960" i="72"/>
  <c r="AC959" i="72"/>
  <c r="AC958" i="72"/>
  <c r="AC957" i="72"/>
  <c r="AC955" i="72"/>
  <c r="AC954" i="72"/>
  <c r="AC953" i="72"/>
  <c r="AC952" i="72"/>
  <c r="AC951" i="72"/>
  <c r="AC950" i="72"/>
  <c r="AC949" i="72"/>
  <c r="AC948" i="72"/>
  <c r="AC947" i="72"/>
  <c r="AC946" i="72"/>
  <c r="AC945" i="72"/>
  <c r="AC944" i="72"/>
  <c r="AC943" i="72"/>
  <c r="AC942" i="72"/>
  <c r="AC941" i="72"/>
  <c r="AC940" i="72"/>
  <c r="AC938" i="72"/>
  <c r="AC937" i="72"/>
  <c r="AC936" i="72"/>
  <c r="AC935" i="72"/>
  <c r="AC934" i="72"/>
  <c r="AC933" i="72"/>
  <c r="AC932" i="72"/>
  <c r="AC931" i="72"/>
  <c r="AC930" i="72"/>
  <c r="AC929" i="72"/>
  <c r="AC928" i="72"/>
  <c r="AC927" i="72"/>
  <c r="AC926" i="72"/>
  <c r="AC925" i="72"/>
  <c r="AC924" i="72"/>
  <c r="AC923" i="72"/>
  <c r="AC921" i="72"/>
  <c r="AC920" i="72"/>
  <c r="AC919" i="72"/>
  <c r="AC918" i="72"/>
  <c r="AC917" i="72"/>
  <c r="AC916" i="72"/>
  <c r="AC915" i="72"/>
  <c r="AC914" i="72"/>
  <c r="AC913" i="72"/>
  <c r="AC912" i="72"/>
  <c r="AC911" i="72"/>
  <c r="AC910" i="72"/>
  <c r="AC909" i="72"/>
  <c r="AC908" i="72"/>
  <c r="AC907" i="72"/>
  <c r="AC906" i="72"/>
  <c r="AC904" i="72"/>
  <c r="AC903" i="72"/>
  <c r="AC902" i="72"/>
  <c r="AC901" i="72"/>
  <c r="AC900" i="72"/>
  <c r="AC899" i="72"/>
  <c r="AC898" i="72"/>
  <c r="AC897" i="72"/>
  <c r="AC896" i="72"/>
  <c r="AC895" i="72"/>
  <c r="AC894" i="72"/>
  <c r="AC893" i="72"/>
  <c r="AC892" i="72"/>
  <c r="AC891" i="72"/>
  <c r="AC890" i="72"/>
  <c r="AC889" i="72"/>
  <c r="AC887" i="72"/>
  <c r="AC886" i="72"/>
  <c r="AC885" i="72"/>
  <c r="AC884" i="72"/>
  <c r="AC883" i="72"/>
  <c r="AC882" i="72"/>
  <c r="AC881" i="72"/>
  <c r="AC880" i="72"/>
  <c r="AC879" i="72"/>
  <c r="AC878" i="72"/>
  <c r="AC877" i="72"/>
  <c r="AC876" i="72"/>
  <c r="AC875" i="72"/>
  <c r="AC874" i="72"/>
  <c r="AC873" i="72"/>
  <c r="AC872" i="72"/>
  <c r="AC870" i="72"/>
  <c r="AC869" i="72"/>
  <c r="AC868" i="72"/>
  <c r="AC867" i="72"/>
  <c r="AC866" i="72"/>
  <c r="AC865" i="72"/>
  <c r="AC864" i="72"/>
  <c r="AC863" i="72"/>
  <c r="AC862" i="72"/>
  <c r="AC861" i="72"/>
  <c r="AC860" i="72"/>
  <c r="AC859" i="72"/>
  <c r="AC858" i="72"/>
  <c r="AC857" i="72"/>
  <c r="AC856" i="72"/>
  <c r="AC855" i="72"/>
  <c r="AC853" i="72"/>
  <c r="AC852" i="72"/>
  <c r="AC851" i="72"/>
  <c r="AC850" i="72"/>
  <c r="AC849" i="72"/>
  <c r="AC848" i="72"/>
  <c r="AC847" i="72"/>
  <c r="AC846" i="72"/>
  <c r="AC845" i="72"/>
  <c r="AC844" i="72"/>
  <c r="AC843" i="72"/>
  <c r="AC842" i="72"/>
  <c r="AC841" i="72"/>
  <c r="AC840" i="72"/>
  <c r="AC839" i="72"/>
  <c r="AC838" i="72"/>
  <c r="AC836" i="72"/>
  <c r="AC835" i="72"/>
  <c r="AC834" i="72"/>
  <c r="AC833" i="72"/>
  <c r="AC832" i="72"/>
  <c r="AC831" i="72"/>
  <c r="AC830" i="72"/>
  <c r="AC829" i="72"/>
  <c r="AC828" i="72"/>
  <c r="AC827" i="72"/>
  <c r="AC826" i="72"/>
  <c r="AC825" i="72"/>
  <c r="AC824" i="72"/>
  <c r="AC823" i="72"/>
  <c r="AC822" i="72"/>
  <c r="AC821" i="72"/>
  <c r="AC819" i="72"/>
  <c r="AC818" i="72"/>
  <c r="AC817" i="72"/>
  <c r="AC816" i="72"/>
  <c r="AC815" i="72"/>
  <c r="AC814" i="72"/>
  <c r="AC813" i="72"/>
  <c r="AC812" i="72"/>
  <c r="AC811" i="72"/>
  <c r="AC810" i="72"/>
  <c r="AC809" i="72"/>
  <c r="AC808" i="72"/>
  <c r="AC807" i="72"/>
  <c r="AC806" i="72"/>
  <c r="AC805" i="72"/>
  <c r="AC804" i="72"/>
  <c r="AC802" i="72"/>
  <c r="AC801" i="72"/>
  <c r="AC800" i="72"/>
  <c r="AC799" i="72"/>
  <c r="AC798" i="72"/>
  <c r="AC797" i="72"/>
  <c r="AC796" i="72"/>
  <c r="AC795" i="72"/>
  <c r="AC794" i="72"/>
  <c r="AC793" i="72"/>
  <c r="AC792" i="72"/>
  <c r="AC791" i="72"/>
  <c r="AC790" i="72"/>
  <c r="AC789" i="72"/>
  <c r="AC788" i="72"/>
  <c r="AC787" i="72"/>
  <c r="AC785" i="72"/>
  <c r="AC784" i="72"/>
  <c r="AC783" i="72"/>
  <c r="AC782" i="72"/>
  <c r="AC781" i="72"/>
  <c r="AC780" i="72"/>
  <c r="AC779" i="72"/>
  <c r="AC778" i="72"/>
  <c r="AC777" i="72"/>
  <c r="AC776" i="72"/>
  <c r="AC775" i="72"/>
  <c r="AC774" i="72"/>
  <c r="AC773" i="72"/>
  <c r="AC772" i="72"/>
  <c r="AC771" i="72"/>
  <c r="AC770" i="72"/>
  <c r="AC768" i="72"/>
  <c r="AC767" i="72"/>
  <c r="AC766" i="72"/>
  <c r="AC765" i="72"/>
  <c r="AC764" i="72"/>
  <c r="AC763" i="72"/>
  <c r="AC762" i="72"/>
  <c r="AC761" i="72"/>
  <c r="AC760" i="72"/>
  <c r="AC759" i="72"/>
  <c r="AC758" i="72"/>
  <c r="AC757" i="72"/>
  <c r="AC756" i="72"/>
  <c r="AC755" i="72"/>
  <c r="AC754" i="72"/>
  <c r="AC753" i="72"/>
  <c r="AC751" i="72"/>
  <c r="AC750" i="72"/>
  <c r="AC749" i="72"/>
  <c r="AC748" i="72"/>
  <c r="AC747" i="72"/>
  <c r="AC746" i="72"/>
  <c r="AC745" i="72"/>
  <c r="AC744" i="72"/>
  <c r="AC743" i="72"/>
  <c r="AC742" i="72"/>
  <c r="AC741" i="72"/>
  <c r="AC740" i="72"/>
  <c r="AC739" i="72"/>
  <c r="AC738" i="72"/>
  <c r="AC737" i="72"/>
  <c r="AC736" i="72"/>
  <c r="AC734" i="72"/>
  <c r="AC733" i="72"/>
  <c r="AC732" i="72"/>
  <c r="AC731" i="72"/>
  <c r="AC730" i="72"/>
  <c r="AC729" i="72"/>
  <c r="AC728" i="72"/>
  <c r="AC727" i="72"/>
  <c r="AC726" i="72"/>
  <c r="AC725" i="72"/>
  <c r="AC724" i="72"/>
  <c r="AC723" i="72"/>
  <c r="AC722" i="72"/>
  <c r="AC721" i="72"/>
  <c r="AC720" i="72"/>
  <c r="AC719" i="72"/>
  <c r="AC717" i="72"/>
  <c r="AC716" i="72"/>
  <c r="AC715" i="72"/>
  <c r="AC714" i="72"/>
  <c r="AC713" i="72"/>
  <c r="AC712" i="72"/>
  <c r="AC711" i="72"/>
  <c r="AC710" i="72"/>
  <c r="AC709" i="72"/>
  <c r="AC708" i="72"/>
  <c r="AC707" i="72"/>
  <c r="AC706" i="72"/>
  <c r="AC705" i="72"/>
  <c r="AC704" i="72"/>
  <c r="AC703" i="72"/>
  <c r="AC702" i="72"/>
  <c r="AC700" i="72"/>
  <c r="AC699" i="72"/>
  <c r="AC698" i="72"/>
  <c r="AC697" i="72"/>
  <c r="AC696" i="72"/>
  <c r="AC695" i="72"/>
  <c r="AC694" i="72"/>
  <c r="AC693" i="72"/>
  <c r="AC692" i="72"/>
  <c r="AC691" i="72"/>
  <c r="AC690" i="72"/>
  <c r="AC689" i="72"/>
  <c r="AC688" i="72"/>
  <c r="AC687" i="72"/>
  <c r="AC686" i="72"/>
  <c r="AC685" i="72"/>
  <c r="AC683" i="72"/>
  <c r="AC682" i="72"/>
  <c r="AC681" i="72"/>
  <c r="AC680" i="72"/>
  <c r="AC679" i="72"/>
  <c r="AC678" i="72"/>
  <c r="AC677" i="72"/>
  <c r="AC676" i="72"/>
  <c r="AC675" i="72"/>
  <c r="AC674" i="72"/>
  <c r="AC673" i="72"/>
  <c r="AC672" i="72"/>
  <c r="AC671" i="72"/>
  <c r="AC670" i="72"/>
  <c r="AC669" i="72"/>
  <c r="AC668" i="72"/>
  <c r="AC666" i="72"/>
  <c r="AC665" i="72"/>
  <c r="AC664" i="72"/>
  <c r="AC663" i="72"/>
  <c r="AC662" i="72"/>
  <c r="AC661" i="72"/>
  <c r="AC660" i="72"/>
  <c r="AC659" i="72"/>
  <c r="AC658" i="72"/>
  <c r="AC657" i="72"/>
  <c r="AC656" i="72"/>
  <c r="AC655" i="72"/>
  <c r="AC654" i="72"/>
  <c r="AC653" i="72"/>
  <c r="AC652" i="72"/>
  <c r="AC651" i="72"/>
  <c r="AC649" i="72"/>
  <c r="AC648" i="72"/>
  <c r="AC647" i="72"/>
  <c r="AC646" i="72"/>
  <c r="AC645" i="72"/>
  <c r="AC644" i="72"/>
  <c r="AC643" i="72"/>
  <c r="AC642" i="72"/>
  <c r="AC641" i="72"/>
  <c r="AC640" i="72"/>
  <c r="AC639" i="72"/>
  <c r="AC638" i="72"/>
  <c r="AC637" i="72"/>
  <c r="AC636" i="72"/>
  <c r="AC635" i="72"/>
  <c r="AC634" i="72"/>
  <c r="AC632" i="72"/>
  <c r="AC631" i="72"/>
  <c r="AC630" i="72"/>
  <c r="AC629" i="72"/>
  <c r="AC628" i="72"/>
  <c r="AC627" i="72"/>
  <c r="AC626" i="72"/>
  <c r="AC625" i="72"/>
  <c r="AC624" i="72"/>
  <c r="AC623" i="72"/>
  <c r="AC622" i="72"/>
  <c r="AC621" i="72"/>
  <c r="AC620" i="72"/>
  <c r="AC619" i="72"/>
  <c r="AC618" i="72"/>
  <c r="AC617" i="72"/>
  <c r="AC615" i="72"/>
  <c r="AC614" i="72"/>
  <c r="AC613" i="72"/>
  <c r="AC612" i="72"/>
  <c r="AC611" i="72"/>
  <c r="AC610" i="72"/>
  <c r="AC609" i="72"/>
  <c r="AC608" i="72"/>
  <c r="AC607" i="72"/>
  <c r="AC606" i="72"/>
  <c r="AC605" i="72"/>
  <c r="AC604" i="72"/>
  <c r="AC603" i="72"/>
  <c r="AC602" i="72"/>
  <c r="AC601" i="72"/>
  <c r="AC600" i="72"/>
  <c r="AC598" i="72"/>
  <c r="AC597" i="72"/>
  <c r="AC596" i="72"/>
  <c r="AC595" i="72"/>
  <c r="AC594" i="72"/>
  <c r="AC593" i="72"/>
  <c r="AC592" i="72"/>
  <c r="AC591" i="72"/>
  <c r="AC590" i="72"/>
  <c r="AC589" i="72"/>
  <c r="AC588" i="72"/>
  <c r="AC587" i="72"/>
  <c r="AC586" i="72"/>
  <c r="AC585" i="72"/>
  <c r="AC584" i="72"/>
  <c r="AC583" i="72"/>
  <c r="AC581" i="72"/>
  <c r="AC580" i="72"/>
  <c r="AC579" i="72"/>
  <c r="AC578" i="72"/>
  <c r="AC577" i="72"/>
  <c r="AC576" i="72"/>
  <c r="AC575" i="72"/>
  <c r="AC574" i="72"/>
  <c r="AC573" i="72"/>
  <c r="AC572" i="72"/>
  <c r="AC571" i="72"/>
  <c r="AC570" i="72"/>
  <c r="AC569" i="72"/>
  <c r="AC568" i="72"/>
  <c r="AC567" i="72"/>
  <c r="AC566" i="72"/>
  <c r="AC564" i="72"/>
  <c r="AC563" i="72"/>
  <c r="AC562" i="72"/>
  <c r="AC561" i="72"/>
  <c r="AC560" i="72"/>
  <c r="AC559" i="72"/>
  <c r="AC558" i="72"/>
  <c r="AC557" i="72"/>
  <c r="AC556" i="72"/>
  <c r="AC555" i="72"/>
  <c r="AC554" i="72"/>
  <c r="AC553" i="72"/>
  <c r="AC552" i="72"/>
  <c r="AC551" i="72"/>
  <c r="AC550" i="72"/>
  <c r="AC549" i="72"/>
  <c r="AC547" i="72"/>
  <c r="AC546" i="72"/>
  <c r="AC545" i="72"/>
  <c r="AC544" i="72"/>
  <c r="AC543" i="72"/>
  <c r="AC542" i="72"/>
  <c r="AC541" i="72"/>
  <c r="AC540" i="72"/>
  <c r="AC539" i="72"/>
  <c r="AC538" i="72"/>
  <c r="AC537" i="72"/>
  <c r="AC536" i="72"/>
  <c r="AC535" i="72"/>
  <c r="AC534" i="72"/>
  <c r="AC533" i="72"/>
  <c r="AC532" i="72"/>
  <c r="AC530" i="72"/>
  <c r="AC529" i="72"/>
  <c r="AC528" i="72"/>
  <c r="AC527" i="72"/>
  <c r="AC526" i="72"/>
  <c r="AC525" i="72"/>
  <c r="AC524" i="72"/>
  <c r="AC523" i="72"/>
  <c r="AC522" i="72"/>
  <c r="AC521" i="72"/>
  <c r="AC520" i="72"/>
  <c r="AC519" i="72"/>
  <c r="AC518" i="72"/>
  <c r="AC517" i="72"/>
  <c r="AC516" i="72"/>
  <c r="AC515" i="72"/>
  <c r="AC513" i="72"/>
  <c r="AC512" i="72"/>
  <c r="AC511" i="72"/>
  <c r="AC510" i="72"/>
  <c r="AC509" i="72"/>
  <c r="AC508" i="72"/>
  <c r="AC507" i="72"/>
  <c r="AC506" i="72"/>
  <c r="AC505" i="72"/>
  <c r="AC504" i="72"/>
  <c r="AC503" i="72"/>
  <c r="AC502" i="72"/>
  <c r="AC501" i="72"/>
  <c r="AC500" i="72"/>
  <c r="AC499" i="72"/>
  <c r="AC498" i="72"/>
  <c r="AC496" i="72"/>
  <c r="AC495" i="72"/>
  <c r="AC494" i="72"/>
  <c r="AC493" i="72"/>
  <c r="AC492" i="72"/>
  <c r="AC491" i="72"/>
  <c r="AC490" i="72"/>
  <c r="AC489" i="72"/>
  <c r="AC488" i="72"/>
  <c r="AC487" i="72"/>
  <c r="AC486" i="72"/>
  <c r="AC485" i="72"/>
  <c r="AC484" i="72"/>
  <c r="AC483" i="72"/>
  <c r="AC482" i="72"/>
  <c r="AC481" i="72"/>
  <c r="AC479" i="72"/>
  <c r="AC478" i="72"/>
  <c r="AC477" i="72"/>
  <c r="AC476" i="72"/>
  <c r="AC475" i="72"/>
  <c r="AC474" i="72"/>
  <c r="AC473" i="72"/>
  <c r="AC472" i="72"/>
  <c r="AC471" i="72"/>
  <c r="AC470" i="72"/>
  <c r="AC469" i="72"/>
  <c r="AC468" i="72"/>
  <c r="AC467" i="72"/>
  <c r="AC466" i="72"/>
  <c r="AC465" i="72"/>
  <c r="AC464" i="72"/>
  <c r="AC462" i="72"/>
  <c r="AC461" i="72"/>
  <c r="AC460" i="72"/>
  <c r="AC459" i="72"/>
  <c r="AC458" i="72"/>
  <c r="AC457" i="72"/>
  <c r="AC456" i="72"/>
  <c r="AC455" i="72"/>
  <c r="AC454" i="72"/>
  <c r="AC453" i="72"/>
  <c r="AC452" i="72"/>
  <c r="AC451" i="72"/>
  <c r="AC450" i="72"/>
  <c r="AC449" i="72"/>
  <c r="AC448" i="72"/>
  <c r="AC447" i="72"/>
  <c r="AC445" i="72"/>
  <c r="AC444" i="72"/>
  <c r="AC443" i="72"/>
  <c r="AC442" i="72"/>
  <c r="AC441" i="72"/>
  <c r="AC440" i="72"/>
  <c r="AC439" i="72"/>
  <c r="AC438" i="72"/>
  <c r="AC437" i="72"/>
  <c r="AC436" i="72"/>
  <c r="AC435" i="72"/>
  <c r="AC434" i="72"/>
  <c r="AC433" i="72"/>
  <c r="AC432" i="72"/>
  <c r="AC431" i="72"/>
  <c r="AC430" i="72"/>
  <c r="AC428" i="72"/>
  <c r="AC427" i="72"/>
  <c r="AC426" i="72"/>
  <c r="AC425" i="72"/>
  <c r="AC424" i="72"/>
  <c r="AC423" i="72"/>
  <c r="AC422" i="72"/>
  <c r="AC421" i="72"/>
  <c r="AC420" i="72"/>
  <c r="AC419" i="72"/>
  <c r="AC418" i="72"/>
  <c r="AC417" i="72"/>
  <c r="AC416" i="72"/>
  <c r="AC415" i="72"/>
  <c r="AC414" i="72"/>
  <c r="AC413" i="72"/>
  <c r="AC411" i="72"/>
  <c r="AC410" i="72"/>
  <c r="AC409" i="72"/>
  <c r="AC408" i="72"/>
  <c r="AC407" i="72"/>
  <c r="AC406" i="72"/>
  <c r="AC405" i="72"/>
  <c r="AC404" i="72"/>
  <c r="AC403" i="72"/>
  <c r="AC402" i="72"/>
  <c r="AC401" i="72"/>
  <c r="AC400" i="72"/>
  <c r="AC399" i="72"/>
  <c r="AC398" i="72"/>
  <c r="AC397" i="72"/>
  <c r="AC396" i="72"/>
  <c r="AC394" i="72"/>
  <c r="AC393" i="72"/>
  <c r="AC392" i="72"/>
  <c r="AC391" i="72"/>
  <c r="AC390" i="72"/>
  <c r="AC389" i="72"/>
  <c r="AC388" i="72"/>
  <c r="AC387" i="72"/>
  <c r="AC386" i="72"/>
  <c r="AC385" i="72"/>
  <c r="AC384" i="72"/>
  <c r="AC383" i="72"/>
  <c r="AC382" i="72"/>
  <c r="AC381" i="72"/>
  <c r="AC380" i="72"/>
  <c r="AC379" i="72"/>
  <c r="AC377" i="72"/>
  <c r="AC376" i="72"/>
  <c r="AC375" i="72"/>
  <c r="AC374" i="72"/>
  <c r="AC373" i="72"/>
  <c r="AC372" i="72"/>
  <c r="AC371" i="72"/>
  <c r="AC370" i="72"/>
  <c r="AC369" i="72"/>
  <c r="AC368" i="72"/>
  <c r="AC367" i="72"/>
  <c r="AC366" i="72"/>
  <c r="AC365" i="72"/>
  <c r="AC364" i="72"/>
  <c r="AC363" i="72"/>
  <c r="AC362" i="72"/>
  <c r="AC360" i="72"/>
  <c r="AC359" i="72"/>
  <c r="AC358" i="72"/>
  <c r="AC357" i="72"/>
  <c r="AC356" i="72"/>
  <c r="AC355" i="72"/>
  <c r="AC354" i="72"/>
  <c r="AC353" i="72"/>
  <c r="AC352" i="72"/>
  <c r="AC351" i="72"/>
  <c r="AC350" i="72"/>
  <c r="AC349" i="72"/>
  <c r="AC348" i="72"/>
  <c r="AC347" i="72"/>
  <c r="AC346" i="72"/>
  <c r="AC345" i="72"/>
  <c r="AC343" i="72"/>
  <c r="AC342" i="72"/>
  <c r="AC340" i="72"/>
  <c r="AC339" i="72"/>
  <c r="AC338" i="72"/>
  <c r="AC337" i="72"/>
  <c r="AC336" i="72"/>
  <c r="AC335" i="72"/>
  <c r="AC334" i="72"/>
  <c r="AC333" i="72"/>
  <c r="AC332" i="72"/>
  <c r="AC331" i="72"/>
  <c r="AC330" i="72"/>
  <c r="AC329" i="72"/>
  <c r="AC328" i="72"/>
  <c r="AC326" i="72"/>
  <c r="AC325" i="72"/>
  <c r="AC324" i="72"/>
  <c r="AC323" i="72"/>
  <c r="AC322" i="72"/>
  <c r="AC321" i="72"/>
  <c r="AC320" i="72"/>
  <c r="AC319" i="72"/>
  <c r="AC318" i="72"/>
  <c r="AC317" i="72"/>
  <c r="AC316" i="72"/>
  <c r="AC315" i="72"/>
  <c r="AC314" i="72"/>
  <c r="AC313" i="72"/>
  <c r="AC312" i="72"/>
  <c r="AC311" i="72"/>
  <c r="AC309" i="72"/>
  <c r="AC308" i="72"/>
  <c r="AC307" i="72"/>
  <c r="AC306" i="72"/>
  <c r="AC305" i="72"/>
  <c r="AC304" i="72"/>
  <c r="AC303" i="72"/>
  <c r="AC302" i="72"/>
  <c r="AC301" i="72"/>
  <c r="AC300" i="72"/>
  <c r="AC299" i="72"/>
  <c r="AC298" i="72"/>
  <c r="AC297" i="72"/>
  <c r="AC295" i="72"/>
  <c r="AC294" i="72"/>
  <c r="AC292" i="72"/>
  <c r="AC290" i="72"/>
  <c r="AC289" i="72"/>
  <c r="AC288" i="72"/>
  <c r="AC287" i="72"/>
  <c r="AC286" i="72"/>
  <c r="AC285" i="72"/>
  <c r="AC284" i="72"/>
  <c r="AC283" i="72"/>
  <c r="AC282" i="72"/>
  <c r="AC281" i="72"/>
  <c r="AC280" i="72"/>
  <c r="AC279" i="72"/>
  <c r="AC278" i="72"/>
  <c r="AC277" i="72"/>
  <c r="AC275" i="72"/>
  <c r="AC274" i="72"/>
  <c r="AC273" i="72"/>
  <c r="AC272" i="72"/>
  <c r="AC271" i="72"/>
  <c r="AC270" i="72"/>
  <c r="AC269" i="72"/>
  <c r="AC268" i="72"/>
  <c r="AC267" i="72"/>
  <c r="AC266" i="72"/>
  <c r="AC265" i="72"/>
  <c r="AC264" i="72"/>
  <c r="AC263" i="72"/>
  <c r="AC262" i="72"/>
  <c r="AC261" i="72"/>
  <c r="AC260" i="72"/>
  <c r="AC258" i="72"/>
  <c r="AC257" i="72"/>
  <c r="AC256" i="72"/>
  <c r="AC255" i="72"/>
  <c r="AC254" i="72"/>
  <c r="AC253" i="72"/>
  <c r="AC252" i="72"/>
  <c r="AC250" i="72"/>
  <c r="AC249" i="72"/>
  <c r="AC248" i="72"/>
  <c r="AC247" i="72"/>
  <c r="AC246" i="72"/>
  <c r="AC245" i="72"/>
  <c r="AC244" i="72"/>
  <c r="AC243" i="72"/>
  <c r="AC241" i="72"/>
  <c r="AC240" i="72"/>
  <c r="AC239" i="72"/>
  <c r="AC238" i="72"/>
  <c r="AC237" i="72"/>
  <c r="AC236" i="72"/>
  <c r="AC235" i="72"/>
  <c r="AC234" i="72"/>
  <c r="AC233" i="72"/>
  <c r="AC232" i="72"/>
  <c r="AC231" i="72"/>
  <c r="AC230" i="72"/>
  <c r="AC229" i="72"/>
  <c r="AC228" i="72"/>
  <c r="AC227" i="72"/>
  <c r="AC226" i="72"/>
  <c r="AC224" i="72"/>
  <c r="AC223" i="72"/>
  <c r="AC222" i="72"/>
  <c r="AC221" i="72"/>
  <c r="AC220" i="72"/>
  <c r="AC219" i="72"/>
  <c r="AC218" i="72"/>
  <c r="AC217" i="72"/>
  <c r="AC216" i="72"/>
  <c r="AC215" i="72"/>
  <c r="AC214" i="72"/>
  <c r="AC213" i="72"/>
  <c r="AC212" i="72"/>
  <c r="AC211" i="72"/>
  <c r="AC210" i="72"/>
  <c r="AC209" i="72"/>
  <c r="AC207" i="72"/>
  <c r="AC206" i="72"/>
  <c r="AC205" i="72"/>
  <c r="AC204" i="72"/>
  <c r="AC203" i="72"/>
  <c r="AC202" i="72"/>
  <c r="AC201" i="72"/>
  <c r="AC200" i="72"/>
  <c r="AC199" i="72"/>
  <c r="AC198" i="72"/>
  <c r="AC197" i="72"/>
  <c r="AC196" i="72"/>
  <c r="AC195" i="72"/>
  <c r="AC194" i="72"/>
  <c r="AC193" i="72"/>
  <c r="AC192" i="72"/>
  <c r="AC190" i="72"/>
  <c r="AC189" i="72"/>
  <c r="AC188" i="72"/>
  <c r="AC187" i="72"/>
  <c r="AC186" i="72"/>
  <c r="AC185" i="72"/>
  <c r="AC184" i="72"/>
  <c r="AC183" i="72"/>
  <c r="AC182" i="72"/>
  <c r="AC181" i="72"/>
  <c r="AC180" i="72"/>
  <c r="AC179" i="72"/>
  <c r="AC177" i="72"/>
  <c r="S1261" i="72"/>
  <c r="AC173" i="72"/>
  <c r="AC172" i="72"/>
  <c r="AC171" i="72"/>
  <c r="AC170" i="72"/>
  <c r="AC169" i="72"/>
  <c r="AC168" i="72"/>
  <c r="AC167" i="72"/>
  <c r="AC166" i="72"/>
  <c r="AC165" i="72"/>
  <c r="AC164" i="72"/>
  <c r="AC163" i="72"/>
  <c r="AC162" i="72"/>
  <c r="AC161" i="72"/>
  <c r="AC160" i="72"/>
  <c r="AC159" i="72"/>
  <c r="AC158" i="72"/>
  <c r="AC156" i="72"/>
  <c r="AC155" i="72"/>
  <c r="AC154" i="72"/>
  <c r="AC153" i="72"/>
  <c r="AC152" i="72"/>
  <c r="AC151" i="72"/>
  <c r="AC150" i="72"/>
  <c r="AC149" i="72"/>
  <c r="AC148" i="72"/>
  <c r="AC147" i="72"/>
  <c r="AC146" i="72"/>
  <c r="AC145" i="72"/>
  <c r="AC144" i="72"/>
  <c r="AC143" i="72"/>
  <c r="AC142" i="72"/>
  <c r="AC141" i="72"/>
  <c r="AC139" i="72"/>
  <c r="AC138" i="72"/>
  <c r="AC137" i="72"/>
  <c r="AC136" i="72"/>
  <c r="AC135" i="72"/>
  <c r="AC134" i="72"/>
  <c r="AC133" i="72"/>
  <c r="AC132" i="72"/>
  <c r="AC131" i="72"/>
  <c r="AC130" i="72"/>
  <c r="AC129" i="72"/>
  <c r="AC128" i="72"/>
  <c r="AC127" i="72"/>
  <c r="AC126" i="72"/>
  <c r="AC125" i="72"/>
  <c r="AC124" i="72"/>
  <c r="AC122" i="72"/>
  <c r="AC121" i="72"/>
  <c r="AC120" i="72"/>
  <c r="AC119" i="72"/>
  <c r="AC118" i="72"/>
  <c r="AC117" i="72"/>
  <c r="AC116" i="72"/>
  <c r="AC115" i="72"/>
  <c r="AC114" i="72"/>
  <c r="AC113" i="72"/>
  <c r="AC112" i="72"/>
  <c r="AC111" i="72"/>
  <c r="AC110" i="72"/>
  <c r="AC109" i="72"/>
  <c r="AC108" i="72"/>
  <c r="AC107" i="72"/>
  <c r="AC105" i="72"/>
  <c r="AC104" i="72"/>
  <c r="AC103" i="72"/>
  <c r="AC102" i="72"/>
  <c r="AC101" i="72"/>
  <c r="AC100" i="72"/>
  <c r="AC99" i="72"/>
  <c r="AC98" i="72"/>
  <c r="AC97" i="72"/>
  <c r="AC96" i="72"/>
  <c r="AC95" i="72"/>
  <c r="AC94" i="72"/>
  <c r="AC93" i="72"/>
  <c r="AC92" i="72"/>
  <c r="AC91" i="72"/>
  <c r="AC90" i="72"/>
  <c r="AC88" i="72"/>
  <c r="AC87" i="72"/>
  <c r="AC86" i="72"/>
  <c r="AC85" i="72"/>
  <c r="AC84" i="72"/>
  <c r="AC83" i="72"/>
  <c r="AC82" i="72"/>
  <c r="AC81" i="72"/>
  <c r="AC80" i="72"/>
  <c r="AC79" i="72"/>
  <c r="AC78" i="72"/>
  <c r="AC77" i="72"/>
  <c r="AC76" i="72"/>
  <c r="AC75" i="72"/>
  <c r="AC74" i="72"/>
  <c r="AC73" i="72"/>
  <c r="AC71" i="72"/>
  <c r="AC70" i="72"/>
  <c r="AC69" i="72"/>
  <c r="AC68" i="72"/>
  <c r="AC67" i="72"/>
  <c r="AC66" i="72"/>
  <c r="AC65" i="72"/>
  <c r="AC64" i="72"/>
  <c r="AC63" i="72"/>
  <c r="AC62" i="72"/>
  <c r="AC61" i="72"/>
  <c r="AC60" i="72"/>
  <c r="AC59" i="72"/>
  <c r="AC58" i="72"/>
  <c r="AC57" i="72"/>
  <c r="AC56" i="72"/>
  <c r="AC54" i="72"/>
  <c r="AC53" i="72"/>
  <c r="AC52" i="72"/>
  <c r="AC51" i="72"/>
  <c r="AC50" i="72"/>
  <c r="AC49" i="72"/>
  <c r="AC48" i="72"/>
  <c r="AC47" i="72"/>
  <c r="AC46" i="72"/>
  <c r="AC45" i="72"/>
  <c r="AC44" i="72"/>
  <c r="AC43" i="72"/>
  <c r="AC42" i="72"/>
  <c r="AC41" i="72"/>
  <c r="AC40" i="72"/>
  <c r="AC39" i="72"/>
  <c r="AC37" i="72"/>
  <c r="AC36" i="72"/>
  <c r="AC35" i="72"/>
  <c r="AC34" i="72"/>
  <c r="AC33" i="72"/>
  <c r="AC32" i="72"/>
  <c r="AC31" i="72"/>
  <c r="AC30" i="72"/>
  <c r="AC29" i="72"/>
  <c r="AC28" i="72"/>
  <c r="AC27" i="72"/>
  <c r="AC26" i="72"/>
  <c r="AC25" i="72"/>
  <c r="AC24" i="72"/>
  <c r="AC23" i="72"/>
  <c r="AC22" i="72"/>
  <c r="AB21" i="72"/>
  <c r="AC20" i="72"/>
  <c r="AC19" i="72"/>
  <c r="AC18" i="72"/>
  <c r="AC17" i="72"/>
  <c r="AC16" i="72"/>
  <c r="AC15" i="72"/>
  <c r="AC14" i="72"/>
  <c r="AC13" i="72"/>
  <c r="AC12" i="72"/>
  <c r="AC11" i="72"/>
  <c r="AC10" i="72"/>
  <c r="AC9" i="72"/>
  <c r="AC8" i="72"/>
  <c r="AC7" i="72"/>
  <c r="AC6" i="72"/>
  <c r="AC5" i="72"/>
  <c r="AC21" i="72" l="1"/>
  <c r="AO5" i="72"/>
  <c r="BL1263" i="72" l="1"/>
  <c r="BL1246" i="72"/>
  <c r="BL1229" i="72"/>
  <c r="BL1212" i="72"/>
  <c r="BL1195" i="72"/>
  <c r="BL1178" i="72"/>
  <c r="BL1161" i="72"/>
  <c r="BL1144" i="72"/>
  <c r="BL1127" i="72"/>
  <c r="BL1110" i="72"/>
  <c r="BL1093" i="72"/>
  <c r="BL1076" i="72"/>
  <c r="BL1059" i="72"/>
  <c r="BL1042" i="72"/>
  <c r="BL1025" i="72"/>
  <c r="BL1008" i="72"/>
  <c r="BL991" i="72"/>
  <c r="BL974" i="72"/>
  <c r="BL957" i="72"/>
  <c r="BL940" i="72"/>
  <c r="BL923" i="72"/>
  <c r="BL906" i="72"/>
  <c r="BL889" i="72"/>
  <c r="BL872" i="72"/>
  <c r="BL855" i="72"/>
  <c r="BL838" i="72"/>
  <c r="BL821" i="72"/>
  <c r="BL804" i="72"/>
  <c r="BL787" i="72"/>
  <c r="BL770" i="72"/>
  <c r="BL753" i="72"/>
  <c r="BL736" i="72"/>
  <c r="BL719" i="72"/>
  <c r="BL702" i="72"/>
  <c r="BL685" i="72"/>
  <c r="BL668" i="72"/>
  <c r="BL651" i="72"/>
  <c r="BL634" i="72"/>
  <c r="BL617" i="72"/>
  <c r="BL600" i="72"/>
  <c r="BL583" i="72"/>
  <c r="BL566" i="72"/>
  <c r="BL549" i="72"/>
  <c r="BL532" i="72"/>
  <c r="BL515" i="72"/>
  <c r="BL498" i="72"/>
  <c r="BL481" i="72"/>
  <c r="BL464" i="72"/>
  <c r="BL447" i="72"/>
  <c r="BL430" i="72"/>
  <c r="BL413" i="72"/>
  <c r="BL396" i="72"/>
  <c r="BL379" i="72"/>
  <c r="BL362" i="72"/>
  <c r="BL345" i="72"/>
  <c r="BL328" i="72"/>
  <c r="BL311" i="72"/>
  <c r="BL294" i="72"/>
  <c r="BL277" i="72"/>
  <c r="BL260" i="72"/>
  <c r="BL243" i="72"/>
  <c r="BL226" i="72"/>
  <c r="BL209" i="72"/>
  <c r="BL192" i="72"/>
  <c r="BL175" i="72"/>
  <c r="BL158" i="72"/>
  <c r="BL141" i="72"/>
  <c r="BL124" i="72"/>
  <c r="BL107" i="72"/>
  <c r="BL90" i="72"/>
  <c r="BL73" i="72"/>
  <c r="BL56" i="72"/>
  <c r="BL39" i="72"/>
  <c r="BL22" i="72"/>
  <c r="BL5" i="72"/>
  <c r="BB1263" i="72"/>
  <c r="BB1246" i="72"/>
  <c r="BB1229" i="72"/>
  <c r="BB1212" i="72"/>
  <c r="BB1195" i="72"/>
  <c r="BB1178" i="72"/>
  <c r="BB1161" i="72"/>
  <c r="BB1144" i="72"/>
  <c r="BB1127" i="72"/>
  <c r="BB1110" i="72"/>
  <c r="BB1093" i="72"/>
  <c r="BB1076" i="72"/>
  <c r="BB1059" i="72"/>
  <c r="BB1042" i="72"/>
  <c r="BB1025" i="72"/>
  <c r="BB1008" i="72"/>
  <c r="BB991" i="72"/>
  <c r="BB974" i="72"/>
  <c r="BB957" i="72"/>
  <c r="BB940" i="72"/>
  <c r="BB923" i="72"/>
  <c r="BB906" i="72"/>
  <c r="BB889" i="72"/>
  <c r="BB872" i="72"/>
  <c r="BB855" i="72"/>
  <c r="BB838" i="72"/>
  <c r="BB821" i="72"/>
  <c r="BB804" i="72"/>
  <c r="BB787" i="72"/>
  <c r="BB770" i="72"/>
  <c r="BB753" i="72"/>
  <c r="BB736" i="72"/>
  <c r="BB719" i="72"/>
  <c r="BB702" i="72"/>
  <c r="BB685" i="72"/>
  <c r="BB668" i="72"/>
  <c r="BB651" i="72"/>
  <c r="BB634" i="72"/>
  <c r="BB617" i="72"/>
  <c r="BB600" i="72"/>
  <c r="BB583" i="72"/>
  <c r="BB566" i="72"/>
  <c r="BB549" i="72"/>
  <c r="BB532" i="72"/>
  <c r="BB515" i="72"/>
  <c r="BB498" i="72"/>
  <c r="BB481" i="72"/>
  <c r="BB464" i="72"/>
  <c r="BB447" i="72"/>
  <c r="BB430" i="72"/>
  <c r="BB413" i="72"/>
  <c r="BB396" i="72"/>
  <c r="BB379" i="72"/>
  <c r="BB362" i="72"/>
  <c r="BB345" i="72"/>
  <c r="BB328" i="72"/>
  <c r="BB311" i="72"/>
  <c r="BB294" i="72"/>
  <c r="BB277" i="72"/>
  <c r="BB260" i="72"/>
  <c r="BB243" i="72"/>
  <c r="BB226" i="72"/>
  <c r="BB209" i="72"/>
  <c r="BB192" i="72"/>
  <c r="BB175" i="72"/>
  <c r="BB158" i="72"/>
  <c r="BB141" i="72"/>
  <c r="BB124" i="72"/>
  <c r="BB107" i="72"/>
  <c r="BB90" i="72"/>
  <c r="BB73" i="72"/>
  <c r="BB56" i="72"/>
  <c r="BB39" i="72"/>
  <c r="BB22" i="72"/>
  <c r="BB5" i="72"/>
  <c r="AR1263" i="72"/>
  <c r="AR1246" i="72"/>
  <c r="AR1229" i="72"/>
  <c r="AR1212" i="72"/>
  <c r="AR1195" i="72"/>
  <c r="AR1178" i="72"/>
  <c r="AR1161" i="72"/>
  <c r="AR1144" i="72"/>
  <c r="AR1127" i="72"/>
  <c r="AR1110" i="72"/>
  <c r="AR1093" i="72"/>
  <c r="AR1076" i="72"/>
  <c r="AR1059" i="72"/>
  <c r="AR1042" i="72"/>
  <c r="AR1025" i="72"/>
  <c r="AR1008" i="72"/>
  <c r="AR991" i="72"/>
  <c r="AR974" i="72"/>
  <c r="AR957" i="72"/>
  <c r="AR940" i="72"/>
  <c r="AR923" i="72"/>
  <c r="AR906" i="72"/>
  <c r="AR889" i="72"/>
  <c r="AR872" i="72"/>
  <c r="AR855" i="72"/>
  <c r="AR838" i="72"/>
  <c r="AR821" i="72"/>
  <c r="AR804" i="72"/>
  <c r="AR787" i="72"/>
  <c r="AR770" i="72"/>
  <c r="AR753" i="72"/>
  <c r="AR736" i="72"/>
  <c r="AR719" i="72"/>
  <c r="AR702" i="72"/>
  <c r="AR685" i="72"/>
  <c r="AR668" i="72"/>
  <c r="AR651" i="72"/>
  <c r="AR634" i="72"/>
  <c r="AR617" i="72"/>
  <c r="AR600" i="72"/>
  <c r="AR583" i="72"/>
  <c r="AR566" i="72"/>
  <c r="AR549" i="72"/>
  <c r="AR532" i="72"/>
  <c r="AR515" i="72"/>
  <c r="AR498" i="72"/>
  <c r="AR481" i="72"/>
  <c r="AR464" i="72"/>
  <c r="AR447" i="72"/>
  <c r="AR430" i="72"/>
  <c r="AR413" i="72"/>
  <c r="AR396" i="72"/>
  <c r="AR379" i="72"/>
  <c r="AR362" i="72"/>
  <c r="AR345" i="72"/>
  <c r="AR328" i="72"/>
  <c r="AR311" i="72"/>
  <c r="AR294" i="72"/>
  <c r="AR277" i="72"/>
  <c r="AR260" i="72"/>
  <c r="AR243" i="72"/>
  <c r="AR226" i="72"/>
  <c r="AR209" i="72"/>
  <c r="AR192" i="72"/>
  <c r="AR175" i="72"/>
  <c r="AR158" i="72"/>
  <c r="AR141" i="72"/>
  <c r="AR124" i="72"/>
  <c r="AR107" i="72"/>
  <c r="AR90" i="72"/>
  <c r="AR73" i="72"/>
  <c r="AR56" i="72"/>
  <c r="AR39" i="72"/>
  <c r="AR22" i="72"/>
  <c r="AR5" i="72"/>
  <c r="AH1263" i="72"/>
  <c r="AH1246" i="72"/>
  <c r="AH1229" i="72"/>
  <c r="AH1212" i="72"/>
  <c r="AH1195" i="72"/>
  <c r="AH1178" i="72"/>
  <c r="AH1161" i="72"/>
  <c r="AH1144" i="72"/>
  <c r="AH1127" i="72"/>
  <c r="AH1110" i="72"/>
  <c r="AH1093" i="72"/>
  <c r="AH1076" i="72"/>
  <c r="AH1059" i="72"/>
  <c r="AH1042" i="72"/>
  <c r="AH1025" i="72"/>
  <c r="AH1008" i="72"/>
  <c r="AH991" i="72"/>
  <c r="AH974" i="72"/>
  <c r="AH957" i="72"/>
  <c r="AH940" i="72"/>
  <c r="AH923" i="72"/>
  <c r="AH906" i="72"/>
  <c r="AH889" i="72"/>
  <c r="AH872" i="72"/>
  <c r="AH855" i="72"/>
  <c r="AH838" i="72"/>
  <c r="AH821" i="72"/>
  <c r="AH804" i="72"/>
  <c r="AH787" i="72"/>
  <c r="AH770" i="72"/>
  <c r="AH753" i="72"/>
  <c r="AH736" i="72"/>
  <c r="AH719" i="72"/>
  <c r="AH702" i="72"/>
  <c r="AH685" i="72"/>
  <c r="AH668" i="72"/>
  <c r="AH651" i="72"/>
  <c r="AH634" i="72"/>
  <c r="AH617" i="72"/>
  <c r="AH600" i="72"/>
  <c r="AH583" i="72"/>
  <c r="AH566" i="72"/>
  <c r="AH549" i="72"/>
  <c r="AH532" i="72"/>
  <c r="AH515" i="72"/>
  <c r="AH498" i="72"/>
  <c r="AH481" i="72"/>
  <c r="AH464" i="72"/>
  <c r="AH447" i="72"/>
  <c r="AH430" i="72"/>
  <c r="AH413" i="72"/>
  <c r="AH396" i="72"/>
  <c r="AH379" i="72"/>
  <c r="AH362" i="72"/>
  <c r="AH345" i="72"/>
  <c r="AH328" i="72"/>
  <c r="AH311" i="72"/>
  <c r="AH294" i="72"/>
  <c r="AH277" i="72"/>
  <c r="AH260" i="72"/>
  <c r="AH243" i="72"/>
  <c r="AH226" i="72"/>
  <c r="AH209" i="72"/>
  <c r="AH192" i="72"/>
  <c r="AH175" i="72"/>
  <c r="AH158" i="72"/>
  <c r="AH141" i="72"/>
  <c r="AH124" i="72"/>
  <c r="AH107" i="72"/>
  <c r="AH90" i="72"/>
  <c r="AH73" i="72"/>
  <c r="AH56" i="72"/>
  <c r="AH39" i="72"/>
  <c r="AH22" i="72"/>
  <c r="AH5" i="72"/>
  <c r="X1263" i="72"/>
  <c r="X1246" i="72"/>
  <c r="X1229" i="72"/>
  <c r="X1212" i="72"/>
  <c r="X1195" i="72"/>
  <c r="X1178" i="72"/>
  <c r="X1161" i="72"/>
  <c r="X1144" i="72"/>
  <c r="X1127" i="72"/>
  <c r="X1110" i="72"/>
  <c r="X1093" i="72"/>
  <c r="X1076" i="72"/>
  <c r="X1059" i="72"/>
  <c r="X1042" i="72"/>
  <c r="X1025" i="72"/>
  <c r="X1008" i="72"/>
  <c r="X991" i="72"/>
  <c r="X974" i="72"/>
  <c r="X957" i="72"/>
  <c r="X940" i="72"/>
  <c r="X923" i="72"/>
  <c r="X906" i="72"/>
  <c r="X889" i="72"/>
  <c r="X872" i="72"/>
  <c r="X855" i="72"/>
  <c r="X838" i="72"/>
  <c r="X821" i="72"/>
  <c r="X804" i="72"/>
  <c r="X787" i="72"/>
  <c r="X770" i="72"/>
  <c r="X753" i="72"/>
  <c r="X736" i="72"/>
  <c r="X719" i="72"/>
  <c r="X702" i="72"/>
  <c r="X685" i="72"/>
  <c r="X668" i="72"/>
  <c r="X651" i="72"/>
  <c r="X634" i="72"/>
  <c r="X617" i="72"/>
  <c r="X600" i="72"/>
  <c r="X583" i="72"/>
  <c r="X566" i="72"/>
  <c r="X549" i="72"/>
  <c r="X532" i="72"/>
  <c r="X515" i="72"/>
  <c r="X498" i="72"/>
  <c r="X481" i="72"/>
  <c r="X464" i="72"/>
  <c r="X447" i="72"/>
  <c r="X430" i="72"/>
  <c r="X413" i="72"/>
  <c r="X396" i="72"/>
  <c r="X379" i="72"/>
  <c r="X362" i="72"/>
  <c r="X345" i="72"/>
  <c r="X328" i="72"/>
  <c r="X311" i="72"/>
  <c r="X294" i="72"/>
  <c r="X277" i="72"/>
  <c r="X260" i="72"/>
  <c r="X243" i="72"/>
  <c r="X226" i="72"/>
  <c r="X209" i="72"/>
  <c r="X192" i="72"/>
  <c r="X175" i="72"/>
  <c r="X158" i="72"/>
  <c r="X141" i="72"/>
  <c r="X124" i="72"/>
  <c r="X107" i="72"/>
  <c r="X90" i="72"/>
  <c r="X73" i="72"/>
  <c r="X56" i="72"/>
  <c r="X39" i="72"/>
  <c r="X22" i="72"/>
  <c r="X5" i="72"/>
  <c r="N1263" i="72"/>
  <c r="N1246" i="72"/>
  <c r="N1229" i="72"/>
  <c r="N1212" i="72"/>
  <c r="N1195" i="72"/>
  <c r="N1178" i="72"/>
  <c r="N1161" i="72"/>
  <c r="N1144" i="72"/>
  <c r="N1127" i="72"/>
  <c r="N1110" i="72"/>
  <c r="N1093" i="72"/>
  <c r="N1076" i="72"/>
  <c r="N1059" i="72"/>
  <c r="N1042" i="72"/>
  <c r="N1025" i="72"/>
  <c r="N1008" i="72"/>
  <c r="N991" i="72"/>
  <c r="N974" i="72"/>
  <c r="N957" i="72"/>
  <c r="N940" i="72"/>
  <c r="N923" i="72"/>
  <c r="N906" i="72"/>
  <c r="N889" i="72"/>
  <c r="N872" i="72"/>
  <c r="N855" i="72"/>
  <c r="N838" i="72"/>
  <c r="N821" i="72"/>
  <c r="N804" i="72"/>
  <c r="N787" i="72"/>
  <c r="N770" i="72"/>
  <c r="N753" i="72"/>
  <c r="N736" i="72"/>
  <c r="N719" i="72"/>
  <c r="N702" i="72"/>
  <c r="N685" i="72"/>
  <c r="N668" i="72"/>
  <c r="N651" i="72"/>
  <c r="N634" i="72"/>
  <c r="N617" i="72"/>
  <c r="N600" i="72"/>
  <c r="N583" i="72"/>
  <c r="N566" i="72"/>
  <c r="N549" i="72"/>
  <c r="N532" i="72"/>
  <c r="N515" i="72"/>
  <c r="N498" i="72"/>
  <c r="N481" i="72"/>
  <c r="N464" i="72"/>
  <c r="N447" i="72"/>
  <c r="N430" i="72"/>
  <c r="N413" i="72"/>
  <c r="N396" i="72"/>
  <c r="N379" i="72"/>
  <c r="N362" i="72"/>
  <c r="N345" i="72"/>
  <c r="N328" i="72"/>
  <c r="N311" i="72"/>
  <c r="N294" i="72"/>
  <c r="N277" i="72"/>
  <c r="N260" i="72"/>
  <c r="N243" i="72"/>
  <c r="N226" i="72"/>
  <c r="N209" i="72"/>
  <c r="N192" i="72"/>
  <c r="N175" i="72"/>
  <c r="N158" i="72"/>
  <c r="N141" i="72"/>
  <c r="N124" i="72"/>
  <c r="N107" i="72"/>
  <c r="N90" i="72"/>
  <c r="N73" i="72"/>
  <c r="N56" i="72"/>
  <c r="N39" i="72"/>
  <c r="N22" i="72"/>
  <c r="N5" i="72"/>
  <c r="D1263" i="72"/>
  <c r="D1246" i="72"/>
  <c r="D1229" i="72"/>
  <c r="D1212" i="72"/>
  <c r="D1195" i="72"/>
  <c r="D1178" i="72"/>
  <c r="D1161" i="72"/>
  <c r="D1144" i="72"/>
  <c r="D1127" i="72"/>
  <c r="D1110" i="72"/>
  <c r="D1093" i="72"/>
  <c r="D1076" i="72"/>
  <c r="D1059" i="72"/>
  <c r="D1042" i="72"/>
  <c r="D1025" i="72"/>
  <c r="D1008" i="72"/>
  <c r="D991" i="72"/>
  <c r="D974" i="72"/>
  <c r="D957" i="72"/>
  <c r="D940" i="72"/>
  <c r="D923" i="72"/>
  <c r="D906" i="72"/>
  <c r="D889" i="72"/>
  <c r="D872" i="72"/>
  <c r="D855" i="72"/>
  <c r="D838" i="72"/>
  <c r="D821" i="72"/>
  <c r="D804" i="72"/>
  <c r="D787" i="72"/>
  <c r="D770" i="72"/>
  <c r="D753" i="72"/>
  <c r="D736" i="72"/>
  <c r="D719" i="72"/>
  <c r="D702" i="72"/>
  <c r="D685" i="72"/>
  <c r="D668" i="72"/>
  <c r="D651" i="72"/>
  <c r="D634" i="72"/>
  <c r="D617" i="72"/>
  <c r="D600" i="72"/>
  <c r="D583" i="72"/>
  <c r="D566" i="72"/>
  <c r="D549" i="72"/>
  <c r="D532" i="72"/>
  <c r="D515" i="72"/>
  <c r="D498" i="72"/>
  <c r="D481" i="72"/>
  <c r="D464" i="72"/>
  <c r="D447" i="72"/>
  <c r="D430" i="72"/>
  <c r="D413" i="72"/>
  <c r="D396" i="72"/>
  <c r="D379" i="72"/>
  <c r="D362" i="72"/>
  <c r="D345" i="72"/>
  <c r="D328" i="72"/>
  <c r="D311" i="72"/>
  <c r="D294" i="72"/>
  <c r="D277" i="72"/>
  <c r="D260" i="72"/>
  <c r="D243" i="72"/>
  <c r="D226" i="72"/>
  <c r="D209" i="72"/>
  <c r="D192" i="72"/>
  <c r="D175" i="72"/>
  <c r="D158" i="72"/>
  <c r="D141" i="72"/>
  <c r="D124" i="72"/>
  <c r="D107" i="72"/>
  <c r="D90" i="72"/>
  <c r="D73" i="72"/>
  <c r="D56" i="72"/>
  <c r="D39" i="72"/>
  <c r="D22" i="72"/>
  <c r="D5" i="72"/>
  <c r="BV22" i="72"/>
  <c r="BV39" i="72"/>
  <c r="BV56" i="72"/>
  <c r="BV73" i="72"/>
  <c r="BV90" i="72"/>
  <c r="BV107" i="72"/>
  <c r="BV124" i="72"/>
  <c r="BV141" i="72"/>
  <c r="BV158" i="72"/>
  <c r="BV175" i="72"/>
  <c r="BV192" i="72"/>
  <c r="BV209" i="72"/>
  <c r="BV226" i="72"/>
  <c r="BV243" i="72"/>
  <c r="BV260" i="72"/>
  <c r="BV277" i="72"/>
  <c r="BV294" i="72"/>
  <c r="BV311" i="72"/>
  <c r="BV328" i="72"/>
  <c r="BV345" i="72"/>
  <c r="BV362" i="72"/>
  <c r="BV379" i="72"/>
  <c r="BV396" i="72"/>
  <c r="BV413" i="72"/>
  <c r="BV430" i="72"/>
  <c r="BV447" i="72"/>
  <c r="BV464" i="72"/>
  <c r="BV481" i="72"/>
  <c r="BV498" i="72"/>
  <c r="BV515" i="72"/>
  <c r="BV532" i="72"/>
  <c r="BV549" i="72"/>
  <c r="BV566" i="72"/>
  <c r="BV583" i="72"/>
  <c r="BV600" i="72"/>
  <c r="BV617" i="72"/>
  <c r="BV634" i="72"/>
  <c r="BV651" i="72"/>
  <c r="BV668" i="72"/>
  <c r="BV685" i="72"/>
  <c r="BV702" i="72"/>
  <c r="BV719" i="72"/>
  <c r="BV736" i="72"/>
  <c r="BV753" i="72"/>
  <c r="BV770" i="72"/>
  <c r="BV787" i="72"/>
  <c r="BV804" i="72"/>
  <c r="BV821" i="72"/>
  <c r="BV838" i="72"/>
  <c r="BV855" i="72"/>
  <c r="BV872" i="72"/>
  <c r="BV889" i="72"/>
  <c r="BV906" i="72"/>
  <c r="BV923" i="72"/>
  <c r="BV940" i="72"/>
  <c r="BV957" i="72"/>
  <c r="BV974" i="72"/>
  <c r="BV991" i="72"/>
  <c r="BV1008" i="72"/>
  <c r="BV1025" i="72"/>
  <c r="BV1042" i="72"/>
  <c r="BV1059" i="72"/>
  <c r="BV1076" i="72"/>
  <c r="BV1093" i="72"/>
  <c r="BV1110" i="72"/>
  <c r="BV1127" i="72"/>
  <c r="BV1144" i="72"/>
  <c r="BV1161" i="72"/>
  <c r="BV1178" i="72"/>
  <c r="BV1195" i="72"/>
  <c r="BV1212" i="72"/>
  <c r="BV1229" i="72"/>
  <c r="BV1246" i="72"/>
  <c r="BV1263" i="72"/>
  <c r="BV5" i="72"/>
  <c r="D3" i="67"/>
  <c r="BL141" i="43" l="1"/>
  <c r="BL124" i="43"/>
  <c r="BL107" i="43"/>
  <c r="BL90" i="43"/>
  <c r="BL73" i="43"/>
  <c r="BL56" i="43"/>
  <c r="BL39" i="43"/>
  <c r="BL22" i="43"/>
  <c r="BL5" i="43"/>
  <c r="BB141" i="43"/>
  <c r="BB124" i="43"/>
  <c r="BB107" i="43"/>
  <c r="BB90" i="43"/>
  <c r="BB73" i="43"/>
  <c r="BB56" i="43"/>
  <c r="BB39" i="43"/>
  <c r="BB22" i="43"/>
  <c r="BB5" i="43"/>
  <c r="AR141" i="43"/>
  <c r="AR124" i="43"/>
  <c r="AR107" i="43"/>
  <c r="AR90" i="43"/>
  <c r="AR73" i="43"/>
  <c r="AR56" i="43"/>
  <c r="AR39" i="43"/>
  <c r="AR22" i="43"/>
  <c r="AR5" i="43"/>
  <c r="AH141" i="43"/>
  <c r="AH124" i="43"/>
  <c r="AH107" i="43"/>
  <c r="AH90" i="43"/>
  <c r="AH73" i="43"/>
  <c r="AH56" i="43"/>
  <c r="AH39" i="43"/>
  <c r="AH22" i="43"/>
  <c r="AH5" i="43"/>
  <c r="X141" i="43"/>
  <c r="X124" i="43"/>
  <c r="X107" i="43"/>
  <c r="X90" i="43"/>
  <c r="X73" i="43"/>
  <c r="X56" i="43"/>
  <c r="X39" i="43"/>
  <c r="X22" i="43"/>
  <c r="X5" i="43"/>
  <c r="N141" i="43"/>
  <c r="N124" i="43"/>
  <c r="N107" i="43"/>
  <c r="N90" i="43"/>
  <c r="N73" i="43"/>
  <c r="N56" i="43"/>
  <c r="N39" i="43"/>
  <c r="N22" i="43"/>
  <c r="N5" i="43"/>
  <c r="D39" i="43"/>
  <c r="D141" i="43"/>
  <c r="D124" i="43"/>
  <c r="D107" i="43"/>
  <c r="D90" i="43"/>
  <c r="D73" i="43"/>
  <c r="D56" i="43"/>
  <c r="D22" i="43"/>
  <c r="D5" i="43"/>
  <c r="BV73" i="43" l="1"/>
  <c r="BV141" i="43"/>
  <c r="BV124" i="43"/>
  <c r="BV22" i="43"/>
  <c r="BV56" i="43"/>
  <c r="BV5" i="43"/>
  <c r="BV107" i="43"/>
  <c r="BV90" i="43"/>
  <c r="BV39" i="43"/>
  <c r="BS1262" i="72" l="1"/>
  <c r="BT1261" i="72"/>
  <c r="BS1261" i="72"/>
  <c r="BT1260" i="72"/>
  <c r="BS1260" i="72"/>
  <c r="BT1259" i="72"/>
  <c r="BS1259" i="72"/>
  <c r="BT1258" i="72"/>
  <c r="BS1258" i="72"/>
  <c r="BT1257" i="72"/>
  <c r="BS1257" i="72"/>
  <c r="BT1256" i="72"/>
  <c r="BS1256" i="72"/>
  <c r="BT1255" i="72"/>
  <c r="BS1255" i="72"/>
  <c r="BT1254" i="72"/>
  <c r="BS1254" i="72"/>
  <c r="BT1253" i="72"/>
  <c r="BS1253" i="72"/>
  <c r="BT1252" i="72"/>
  <c r="BS1252" i="72"/>
  <c r="BT1251" i="72"/>
  <c r="BS1251" i="72"/>
  <c r="BT1250" i="72"/>
  <c r="BS1250" i="72"/>
  <c r="BT1249" i="72"/>
  <c r="BS1249" i="72"/>
  <c r="BT1248" i="72"/>
  <c r="BS1248" i="72"/>
  <c r="BT1247" i="72"/>
  <c r="BS1247" i="72"/>
  <c r="BT1246" i="72"/>
  <c r="BS1246" i="72"/>
  <c r="BS1245" i="72"/>
  <c r="BT1244" i="72"/>
  <c r="BS1244" i="72"/>
  <c r="BT1243" i="72"/>
  <c r="BS1243" i="72"/>
  <c r="BT1242" i="72"/>
  <c r="BS1242" i="72"/>
  <c r="BT1241" i="72"/>
  <c r="BS1241" i="72"/>
  <c r="BT1240" i="72"/>
  <c r="BS1240" i="72"/>
  <c r="BT1239" i="72"/>
  <c r="BS1239" i="72"/>
  <c r="BT1238" i="72"/>
  <c r="BS1238" i="72"/>
  <c r="BT1237" i="72"/>
  <c r="BS1237" i="72"/>
  <c r="BT1236" i="72"/>
  <c r="BS1236" i="72"/>
  <c r="BT1235" i="72"/>
  <c r="BS1235" i="72"/>
  <c r="BT1234" i="72"/>
  <c r="BS1234" i="72"/>
  <c r="BT1233" i="72"/>
  <c r="BS1233" i="72"/>
  <c r="BT1232" i="72"/>
  <c r="BS1232" i="72"/>
  <c r="BT1231" i="72"/>
  <c r="BS1231" i="72"/>
  <c r="BT1230" i="72"/>
  <c r="BS1230" i="72"/>
  <c r="BT1229" i="72"/>
  <c r="BS1229" i="72"/>
  <c r="BS1228" i="72"/>
  <c r="BT1227" i="72"/>
  <c r="BS1227" i="72"/>
  <c r="BT1226" i="72"/>
  <c r="BS1226" i="72"/>
  <c r="BT1225" i="72"/>
  <c r="BS1225" i="72"/>
  <c r="BT1224" i="72"/>
  <c r="BS1224" i="72"/>
  <c r="BT1223" i="72"/>
  <c r="BS1223" i="72"/>
  <c r="BT1222" i="72"/>
  <c r="BS1222" i="72"/>
  <c r="BT1221" i="72"/>
  <c r="BS1221" i="72"/>
  <c r="BT1220" i="72"/>
  <c r="BS1220" i="72"/>
  <c r="BT1219" i="72"/>
  <c r="BS1219" i="72"/>
  <c r="BT1218" i="72"/>
  <c r="BS1218" i="72"/>
  <c r="BT1217" i="72"/>
  <c r="BS1217" i="72"/>
  <c r="BT1216" i="72"/>
  <c r="BS1216" i="72"/>
  <c r="BT1215" i="72"/>
  <c r="BS1215" i="72"/>
  <c r="BT1214" i="72"/>
  <c r="BS1214" i="72"/>
  <c r="BT1213" i="72"/>
  <c r="BS1213" i="72"/>
  <c r="BT1212" i="72"/>
  <c r="BS1212" i="72"/>
  <c r="BS1211" i="72"/>
  <c r="BT1210" i="72"/>
  <c r="BS1210" i="72"/>
  <c r="BT1209" i="72"/>
  <c r="BS1209" i="72"/>
  <c r="BT1208" i="72"/>
  <c r="BS1208" i="72"/>
  <c r="BT1207" i="72"/>
  <c r="BS1207" i="72"/>
  <c r="BT1206" i="72"/>
  <c r="BS1206" i="72"/>
  <c r="BT1205" i="72"/>
  <c r="BS1205" i="72"/>
  <c r="BT1204" i="72"/>
  <c r="BS1204" i="72"/>
  <c r="BT1203" i="72"/>
  <c r="BS1203" i="72"/>
  <c r="BT1202" i="72"/>
  <c r="BS1202" i="72"/>
  <c r="BT1201" i="72"/>
  <c r="BS1201" i="72"/>
  <c r="BT1200" i="72"/>
  <c r="BS1200" i="72"/>
  <c r="BT1199" i="72"/>
  <c r="BS1199" i="72"/>
  <c r="BT1198" i="72"/>
  <c r="BS1198" i="72"/>
  <c r="BT1197" i="72"/>
  <c r="BS1197" i="72"/>
  <c r="BT1196" i="72"/>
  <c r="BS1196" i="72"/>
  <c r="BT1195" i="72"/>
  <c r="BS1195" i="72"/>
  <c r="BS1194" i="72"/>
  <c r="BT1193" i="72"/>
  <c r="BS1193" i="72"/>
  <c r="BT1192" i="72"/>
  <c r="BS1192" i="72"/>
  <c r="BT1191" i="72"/>
  <c r="BS1191" i="72"/>
  <c r="BT1190" i="72"/>
  <c r="BS1190" i="72"/>
  <c r="BT1189" i="72"/>
  <c r="BS1189" i="72"/>
  <c r="BT1188" i="72"/>
  <c r="BS1188" i="72"/>
  <c r="BT1187" i="72"/>
  <c r="BS1187" i="72"/>
  <c r="BT1186" i="72"/>
  <c r="BS1186" i="72"/>
  <c r="BT1185" i="72"/>
  <c r="BS1185" i="72"/>
  <c r="BT1184" i="72"/>
  <c r="BS1184" i="72"/>
  <c r="BT1183" i="72"/>
  <c r="BS1183" i="72"/>
  <c r="BT1182" i="72"/>
  <c r="BS1182" i="72"/>
  <c r="BT1181" i="72"/>
  <c r="BS1181" i="72"/>
  <c r="BT1180" i="72"/>
  <c r="BS1180" i="72"/>
  <c r="BT1179" i="72"/>
  <c r="BS1179" i="72"/>
  <c r="BT1178" i="72"/>
  <c r="BS1178" i="72"/>
  <c r="BS1177" i="72"/>
  <c r="BT1176" i="72"/>
  <c r="BS1176" i="72"/>
  <c r="BT1175" i="72"/>
  <c r="BS1175" i="72"/>
  <c r="BT1174" i="72"/>
  <c r="BS1174" i="72"/>
  <c r="BT1173" i="72"/>
  <c r="BS1173" i="72"/>
  <c r="BT1172" i="72"/>
  <c r="BS1172" i="72"/>
  <c r="BT1171" i="72"/>
  <c r="BS1171" i="72"/>
  <c r="BT1170" i="72"/>
  <c r="BS1170" i="72"/>
  <c r="BT1169" i="72"/>
  <c r="BS1169" i="72"/>
  <c r="BT1168" i="72"/>
  <c r="BS1168" i="72"/>
  <c r="BT1167" i="72"/>
  <c r="BS1167" i="72"/>
  <c r="BT1166" i="72"/>
  <c r="BS1166" i="72"/>
  <c r="BT1165" i="72"/>
  <c r="BS1165" i="72"/>
  <c r="BT1164" i="72"/>
  <c r="BS1164" i="72"/>
  <c r="BT1163" i="72"/>
  <c r="BS1163" i="72"/>
  <c r="BT1162" i="72"/>
  <c r="BS1162" i="72"/>
  <c r="BT1161" i="72"/>
  <c r="BS1161" i="72"/>
  <c r="BS1160" i="72"/>
  <c r="BT1159" i="72"/>
  <c r="BS1159" i="72"/>
  <c r="BT1158" i="72"/>
  <c r="BS1158" i="72"/>
  <c r="BT1157" i="72"/>
  <c r="BS1157" i="72"/>
  <c r="BT1156" i="72"/>
  <c r="BS1156" i="72"/>
  <c r="BT1155" i="72"/>
  <c r="BS1155" i="72"/>
  <c r="BT1154" i="72"/>
  <c r="BS1154" i="72"/>
  <c r="BT1153" i="72"/>
  <c r="BS1153" i="72"/>
  <c r="BT1152" i="72"/>
  <c r="BS1152" i="72"/>
  <c r="BT1151" i="72"/>
  <c r="BS1151" i="72"/>
  <c r="BT1150" i="72"/>
  <c r="BS1150" i="72"/>
  <c r="BT1149" i="72"/>
  <c r="BS1149" i="72"/>
  <c r="BT1148" i="72"/>
  <c r="BS1148" i="72"/>
  <c r="BT1147" i="72"/>
  <c r="BS1147" i="72"/>
  <c r="BT1146" i="72"/>
  <c r="BS1146" i="72"/>
  <c r="BT1145" i="72"/>
  <c r="BS1145" i="72"/>
  <c r="BT1144" i="72"/>
  <c r="BS1144" i="72"/>
  <c r="BS1143" i="72"/>
  <c r="BT1142" i="72"/>
  <c r="BS1142" i="72"/>
  <c r="BT1141" i="72"/>
  <c r="BS1141" i="72"/>
  <c r="BT1140" i="72"/>
  <c r="BS1140" i="72"/>
  <c r="BT1139" i="72"/>
  <c r="BS1139" i="72"/>
  <c r="BT1138" i="72"/>
  <c r="BS1138" i="72"/>
  <c r="BT1137" i="72"/>
  <c r="BS1137" i="72"/>
  <c r="BT1136" i="72"/>
  <c r="BS1136" i="72"/>
  <c r="BT1135" i="72"/>
  <c r="BS1135" i="72"/>
  <c r="BT1134" i="72"/>
  <c r="BS1134" i="72"/>
  <c r="BT1133" i="72"/>
  <c r="BS1133" i="72"/>
  <c r="BT1132" i="72"/>
  <c r="BS1132" i="72"/>
  <c r="BT1131" i="72"/>
  <c r="BS1131" i="72"/>
  <c r="BT1130" i="72"/>
  <c r="BS1130" i="72"/>
  <c r="BT1129" i="72"/>
  <c r="BS1129" i="72"/>
  <c r="BT1128" i="72"/>
  <c r="BS1128" i="72"/>
  <c r="BT1127" i="72"/>
  <c r="BS1127" i="72"/>
  <c r="BS1126" i="72"/>
  <c r="BT1125" i="72"/>
  <c r="BS1125" i="72"/>
  <c r="BT1124" i="72"/>
  <c r="BS1124" i="72"/>
  <c r="BT1123" i="72"/>
  <c r="BS1123" i="72"/>
  <c r="BT1122" i="72"/>
  <c r="BS1122" i="72"/>
  <c r="BT1121" i="72"/>
  <c r="BS1121" i="72"/>
  <c r="BT1120" i="72"/>
  <c r="BS1120" i="72"/>
  <c r="BT1119" i="72"/>
  <c r="BS1119" i="72"/>
  <c r="BT1118" i="72"/>
  <c r="BS1118" i="72"/>
  <c r="BT1117" i="72"/>
  <c r="BS1117" i="72"/>
  <c r="BT1116" i="72"/>
  <c r="BS1116" i="72"/>
  <c r="BT1115" i="72"/>
  <c r="BS1115" i="72"/>
  <c r="BT1114" i="72"/>
  <c r="BS1114" i="72"/>
  <c r="BT1113" i="72"/>
  <c r="BS1113" i="72"/>
  <c r="BT1112" i="72"/>
  <c r="BS1112" i="72"/>
  <c r="BT1111" i="72"/>
  <c r="BS1111" i="72"/>
  <c r="BT1110" i="72"/>
  <c r="BS1110" i="72"/>
  <c r="BS1109" i="72"/>
  <c r="BT1108" i="72"/>
  <c r="BS1108" i="72"/>
  <c r="BT1107" i="72"/>
  <c r="BS1107" i="72"/>
  <c r="BT1106" i="72"/>
  <c r="BS1106" i="72"/>
  <c r="BT1105" i="72"/>
  <c r="BS1105" i="72"/>
  <c r="BT1104" i="72"/>
  <c r="BS1104" i="72"/>
  <c r="BT1103" i="72"/>
  <c r="BS1103" i="72"/>
  <c r="BT1102" i="72"/>
  <c r="BS1102" i="72"/>
  <c r="BT1101" i="72"/>
  <c r="BS1101" i="72"/>
  <c r="BT1100" i="72"/>
  <c r="BS1100" i="72"/>
  <c r="BT1099" i="72"/>
  <c r="BS1099" i="72"/>
  <c r="BT1098" i="72"/>
  <c r="BS1098" i="72"/>
  <c r="BT1097" i="72"/>
  <c r="BS1097" i="72"/>
  <c r="BT1096" i="72"/>
  <c r="BS1096" i="72"/>
  <c r="BT1095" i="72"/>
  <c r="BS1095" i="72"/>
  <c r="BT1094" i="72"/>
  <c r="BS1094" i="72"/>
  <c r="BT1093" i="72"/>
  <c r="BS1093" i="72"/>
  <c r="BS1092" i="72"/>
  <c r="BT1091" i="72"/>
  <c r="BS1091" i="72"/>
  <c r="BT1090" i="72"/>
  <c r="BS1090" i="72"/>
  <c r="BT1089" i="72"/>
  <c r="BS1089" i="72"/>
  <c r="BT1088" i="72"/>
  <c r="BS1088" i="72"/>
  <c r="BT1087" i="72"/>
  <c r="BS1087" i="72"/>
  <c r="BT1086" i="72"/>
  <c r="BS1086" i="72"/>
  <c r="BT1085" i="72"/>
  <c r="BS1085" i="72"/>
  <c r="BT1084" i="72"/>
  <c r="BS1084" i="72"/>
  <c r="BT1083" i="72"/>
  <c r="BS1083" i="72"/>
  <c r="BT1082" i="72"/>
  <c r="BS1082" i="72"/>
  <c r="BT1081" i="72"/>
  <c r="BS1081" i="72"/>
  <c r="BT1080" i="72"/>
  <c r="BS1080" i="72"/>
  <c r="BT1079" i="72"/>
  <c r="BS1079" i="72"/>
  <c r="BT1078" i="72"/>
  <c r="BS1078" i="72"/>
  <c r="BT1077" i="72"/>
  <c r="BS1077" i="72"/>
  <c r="BT1076" i="72"/>
  <c r="BS1076" i="72"/>
  <c r="BS1075" i="72"/>
  <c r="BT1074" i="72"/>
  <c r="BS1074" i="72"/>
  <c r="BT1073" i="72"/>
  <c r="BS1073" i="72"/>
  <c r="BT1072" i="72"/>
  <c r="BS1072" i="72"/>
  <c r="BT1071" i="72"/>
  <c r="BS1071" i="72"/>
  <c r="BT1070" i="72"/>
  <c r="BS1070" i="72"/>
  <c r="BT1069" i="72"/>
  <c r="BS1069" i="72"/>
  <c r="BT1068" i="72"/>
  <c r="BS1068" i="72"/>
  <c r="BT1067" i="72"/>
  <c r="BS1067" i="72"/>
  <c r="BT1066" i="72"/>
  <c r="BS1066" i="72"/>
  <c r="BT1065" i="72"/>
  <c r="BS1065" i="72"/>
  <c r="BT1064" i="72"/>
  <c r="BS1064" i="72"/>
  <c r="BT1063" i="72"/>
  <c r="BS1063" i="72"/>
  <c r="BT1062" i="72"/>
  <c r="BS1062" i="72"/>
  <c r="BT1061" i="72"/>
  <c r="BS1061" i="72"/>
  <c r="BT1060" i="72"/>
  <c r="BS1060" i="72"/>
  <c r="BT1059" i="72"/>
  <c r="BS1059" i="72"/>
  <c r="BS1058" i="72"/>
  <c r="BT1057" i="72"/>
  <c r="BS1057" i="72"/>
  <c r="BT1056" i="72"/>
  <c r="BS1056" i="72"/>
  <c r="BT1055" i="72"/>
  <c r="BS1055" i="72"/>
  <c r="BT1054" i="72"/>
  <c r="BS1054" i="72"/>
  <c r="BT1053" i="72"/>
  <c r="BS1053" i="72"/>
  <c r="BT1052" i="72"/>
  <c r="BS1052" i="72"/>
  <c r="BT1051" i="72"/>
  <c r="BS1051" i="72"/>
  <c r="BT1050" i="72"/>
  <c r="BS1050" i="72"/>
  <c r="BT1049" i="72"/>
  <c r="BS1049" i="72"/>
  <c r="BT1048" i="72"/>
  <c r="BS1048" i="72"/>
  <c r="BT1047" i="72"/>
  <c r="BS1047" i="72"/>
  <c r="BT1046" i="72"/>
  <c r="BS1046" i="72"/>
  <c r="BT1045" i="72"/>
  <c r="BS1045" i="72"/>
  <c r="BT1044" i="72"/>
  <c r="BS1044" i="72"/>
  <c r="BT1043" i="72"/>
  <c r="BS1043" i="72"/>
  <c r="BT1042" i="72"/>
  <c r="BS1042" i="72"/>
  <c r="BS1041" i="72"/>
  <c r="BT1040" i="72"/>
  <c r="BS1040" i="72"/>
  <c r="BT1039" i="72"/>
  <c r="BS1039" i="72"/>
  <c r="BT1038" i="72"/>
  <c r="BS1038" i="72"/>
  <c r="BT1037" i="72"/>
  <c r="BS1037" i="72"/>
  <c r="BT1036" i="72"/>
  <c r="BS1036" i="72"/>
  <c r="BT1035" i="72"/>
  <c r="BS1035" i="72"/>
  <c r="BT1034" i="72"/>
  <c r="BS1034" i="72"/>
  <c r="BT1033" i="72"/>
  <c r="BS1033" i="72"/>
  <c r="BT1032" i="72"/>
  <c r="BS1032" i="72"/>
  <c r="BT1031" i="72"/>
  <c r="BS1031" i="72"/>
  <c r="BT1030" i="72"/>
  <c r="BS1030" i="72"/>
  <c r="BT1029" i="72"/>
  <c r="BS1029" i="72"/>
  <c r="BT1028" i="72"/>
  <c r="BS1028" i="72"/>
  <c r="BT1027" i="72"/>
  <c r="BS1027" i="72"/>
  <c r="BT1026" i="72"/>
  <c r="BS1026" i="72"/>
  <c r="BT1025" i="72"/>
  <c r="BS1025" i="72"/>
  <c r="BS1024" i="72"/>
  <c r="BT1023" i="72"/>
  <c r="BS1023" i="72"/>
  <c r="BT1022" i="72"/>
  <c r="BS1022" i="72"/>
  <c r="BT1021" i="72"/>
  <c r="BS1021" i="72"/>
  <c r="BT1020" i="72"/>
  <c r="BS1020" i="72"/>
  <c r="BT1019" i="72"/>
  <c r="BS1019" i="72"/>
  <c r="BT1018" i="72"/>
  <c r="BS1018" i="72"/>
  <c r="BT1017" i="72"/>
  <c r="BS1017" i="72"/>
  <c r="BT1016" i="72"/>
  <c r="BS1016" i="72"/>
  <c r="BT1015" i="72"/>
  <c r="BS1015" i="72"/>
  <c r="BT1014" i="72"/>
  <c r="BS1014" i="72"/>
  <c r="BT1013" i="72"/>
  <c r="BS1013" i="72"/>
  <c r="BT1012" i="72"/>
  <c r="BS1012" i="72"/>
  <c r="BT1011" i="72"/>
  <c r="BS1011" i="72"/>
  <c r="BT1010" i="72"/>
  <c r="BS1010" i="72"/>
  <c r="BT1009" i="72"/>
  <c r="BS1009" i="72"/>
  <c r="BT1008" i="72"/>
  <c r="BS1008" i="72"/>
  <c r="BS1007" i="72"/>
  <c r="BT1006" i="72"/>
  <c r="BS1006" i="72"/>
  <c r="BT1005" i="72"/>
  <c r="BS1005" i="72"/>
  <c r="BT1004" i="72"/>
  <c r="BS1004" i="72"/>
  <c r="BT1003" i="72"/>
  <c r="BS1003" i="72"/>
  <c r="BT1002" i="72"/>
  <c r="BS1002" i="72"/>
  <c r="BT1001" i="72"/>
  <c r="BS1001" i="72"/>
  <c r="BT1000" i="72"/>
  <c r="BS1000" i="72"/>
  <c r="BT999" i="72"/>
  <c r="BS999" i="72"/>
  <c r="BT998" i="72"/>
  <c r="BS998" i="72"/>
  <c r="BT997" i="72"/>
  <c r="BS997" i="72"/>
  <c r="BT996" i="72"/>
  <c r="BS996" i="72"/>
  <c r="BT995" i="72"/>
  <c r="BS995" i="72"/>
  <c r="BT994" i="72"/>
  <c r="BS994" i="72"/>
  <c r="BT993" i="72"/>
  <c r="BS993" i="72"/>
  <c r="BT992" i="72"/>
  <c r="BS992" i="72"/>
  <c r="BT991" i="72"/>
  <c r="BS991" i="72"/>
  <c r="BS990" i="72"/>
  <c r="BT989" i="72"/>
  <c r="BS989" i="72"/>
  <c r="BT988" i="72"/>
  <c r="BS988" i="72"/>
  <c r="BT987" i="72"/>
  <c r="BS987" i="72"/>
  <c r="BT986" i="72"/>
  <c r="BS986" i="72"/>
  <c r="BT985" i="72"/>
  <c r="BS985" i="72"/>
  <c r="BT984" i="72"/>
  <c r="BS984" i="72"/>
  <c r="BT983" i="72"/>
  <c r="BS983" i="72"/>
  <c r="BT982" i="72"/>
  <c r="BS982" i="72"/>
  <c r="BT981" i="72"/>
  <c r="BS981" i="72"/>
  <c r="BT980" i="72"/>
  <c r="BS980" i="72"/>
  <c r="BT979" i="72"/>
  <c r="BS979" i="72"/>
  <c r="BT978" i="72"/>
  <c r="BS978" i="72"/>
  <c r="BT977" i="72"/>
  <c r="BS977" i="72"/>
  <c r="BT976" i="72"/>
  <c r="BS976" i="72"/>
  <c r="BT975" i="72"/>
  <c r="BS975" i="72"/>
  <c r="BT974" i="72"/>
  <c r="BS974" i="72"/>
  <c r="BS973" i="72"/>
  <c r="BT972" i="72"/>
  <c r="BS972" i="72"/>
  <c r="BT971" i="72"/>
  <c r="BS971" i="72"/>
  <c r="BT970" i="72"/>
  <c r="BS970" i="72"/>
  <c r="BT969" i="72"/>
  <c r="BS969" i="72"/>
  <c r="BT968" i="72"/>
  <c r="BS968" i="72"/>
  <c r="BT967" i="72"/>
  <c r="BS967" i="72"/>
  <c r="BT966" i="72"/>
  <c r="BS966" i="72"/>
  <c r="BT965" i="72"/>
  <c r="BS965" i="72"/>
  <c r="BT964" i="72"/>
  <c r="BS964" i="72"/>
  <c r="BT963" i="72"/>
  <c r="BS963" i="72"/>
  <c r="BT962" i="72"/>
  <c r="BS962" i="72"/>
  <c r="BT961" i="72"/>
  <c r="BS961" i="72"/>
  <c r="BT960" i="72"/>
  <c r="BS960" i="72"/>
  <c r="BT959" i="72"/>
  <c r="BS959" i="72"/>
  <c r="BT958" i="72"/>
  <c r="BS958" i="72"/>
  <c r="BT957" i="72"/>
  <c r="BS957" i="72"/>
  <c r="BS956" i="72"/>
  <c r="BT955" i="72"/>
  <c r="BS955" i="72"/>
  <c r="BT954" i="72"/>
  <c r="BS954" i="72"/>
  <c r="BT953" i="72"/>
  <c r="BS953" i="72"/>
  <c r="BT952" i="72"/>
  <c r="BS952" i="72"/>
  <c r="BT951" i="72"/>
  <c r="BS951" i="72"/>
  <c r="BT950" i="72"/>
  <c r="BS950" i="72"/>
  <c r="BT949" i="72"/>
  <c r="BS949" i="72"/>
  <c r="BT948" i="72"/>
  <c r="BS948" i="72"/>
  <c r="BT947" i="72"/>
  <c r="BS947" i="72"/>
  <c r="BT946" i="72"/>
  <c r="BS946" i="72"/>
  <c r="BT945" i="72"/>
  <c r="BS945" i="72"/>
  <c r="BT944" i="72"/>
  <c r="BS944" i="72"/>
  <c r="BT943" i="72"/>
  <c r="BS943" i="72"/>
  <c r="BT942" i="72"/>
  <c r="BS942" i="72"/>
  <c r="BT941" i="72"/>
  <c r="BS941" i="72"/>
  <c r="BT940" i="72"/>
  <c r="BS940" i="72"/>
  <c r="BS939" i="72"/>
  <c r="BT938" i="72"/>
  <c r="BS938" i="72"/>
  <c r="BT937" i="72"/>
  <c r="BS937" i="72"/>
  <c r="BT936" i="72"/>
  <c r="BS936" i="72"/>
  <c r="BT935" i="72"/>
  <c r="BS935" i="72"/>
  <c r="BT934" i="72"/>
  <c r="BS934" i="72"/>
  <c r="BT933" i="72"/>
  <c r="BS933" i="72"/>
  <c r="BT932" i="72"/>
  <c r="BS932" i="72"/>
  <c r="BT931" i="72"/>
  <c r="BS931" i="72"/>
  <c r="BT930" i="72"/>
  <c r="BS930" i="72"/>
  <c r="BT929" i="72"/>
  <c r="BS929" i="72"/>
  <c r="BT928" i="72"/>
  <c r="BS928" i="72"/>
  <c r="BT927" i="72"/>
  <c r="BS927" i="72"/>
  <c r="BT926" i="72"/>
  <c r="BS926" i="72"/>
  <c r="BT925" i="72"/>
  <c r="BS925" i="72"/>
  <c r="BT924" i="72"/>
  <c r="BS924" i="72"/>
  <c r="BT923" i="72"/>
  <c r="BS923" i="72"/>
  <c r="BS922" i="72"/>
  <c r="BT921" i="72"/>
  <c r="BS921" i="72"/>
  <c r="BT920" i="72"/>
  <c r="BS920" i="72"/>
  <c r="BT919" i="72"/>
  <c r="BS919" i="72"/>
  <c r="BT918" i="72"/>
  <c r="BS918" i="72"/>
  <c r="BT917" i="72"/>
  <c r="BS917" i="72"/>
  <c r="BT916" i="72"/>
  <c r="BS916" i="72"/>
  <c r="BT915" i="72"/>
  <c r="BS915" i="72"/>
  <c r="BT914" i="72"/>
  <c r="BS914" i="72"/>
  <c r="BT913" i="72"/>
  <c r="BS913" i="72"/>
  <c r="BT912" i="72"/>
  <c r="BS912" i="72"/>
  <c r="BT911" i="72"/>
  <c r="BS911" i="72"/>
  <c r="BT910" i="72"/>
  <c r="BS910" i="72"/>
  <c r="BT909" i="72"/>
  <c r="BS909" i="72"/>
  <c r="BT908" i="72"/>
  <c r="BS908" i="72"/>
  <c r="BT907" i="72"/>
  <c r="BS907" i="72"/>
  <c r="BT906" i="72"/>
  <c r="BS906" i="72"/>
  <c r="BS905" i="72"/>
  <c r="BT904" i="72"/>
  <c r="BS904" i="72"/>
  <c r="BT903" i="72"/>
  <c r="BS903" i="72"/>
  <c r="BT902" i="72"/>
  <c r="BS902" i="72"/>
  <c r="BT901" i="72"/>
  <c r="BS901" i="72"/>
  <c r="BT900" i="72"/>
  <c r="BS900" i="72"/>
  <c r="BT899" i="72"/>
  <c r="BS899" i="72"/>
  <c r="BT898" i="72"/>
  <c r="BS898" i="72"/>
  <c r="BT897" i="72"/>
  <c r="BS897" i="72"/>
  <c r="BT896" i="72"/>
  <c r="BS896" i="72"/>
  <c r="BT895" i="72"/>
  <c r="BS895" i="72"/>
  <c r="BT894" i="72"/>
  <c r="BS894" i="72"/>
  <c r="BT893" i="72"/>
  <c r="BS893" i="72"/>
  <c r="BT892" i="72"/>
  <c r="BS892" i="72"/>
  <c r="BT891" i="72"/>
  <c r="BS891" i="72"/>
  <c r="BT890" i="72"/>
  <c r="BS890" i="72"/>
  <c r="BT889" i="72"/>
  <c r="BS889" i="72"/>
  <c r="BS888" i="72"/>
  <c r="BT887" i="72"/>
  <c r="BS887" i="72"/>
  <c r="BT886" i="72"/>
  <c r="BS886" i="72"/>
  <c r="BT885" i="72"/>
  <c r="BS885" i="72"/>
  <c r="BT884" i="72"/>
  <c r="BS884" i="72"/>
  <c r="BT883" i="72"/>
  <c r="BS883" i="72"/>
  <c r="BT882" i="72"/>
  <c r="BS882" i="72"/>
  <c r="BT881" i="72"/>
  <c r="BS881" i="72"/>
  <c r="BT880" i="72"/>
  <c r="BS880" i="72"/>
  <c r="BT879" i="72"/>
  <c r="BS879" i="72"/>
  <c r="BT878" i="72"/>
  <c r="BS878" i="72"/>
  <c r="BT877" i="72"/>
  <c r="BS877" i="72"/>
  <c r="BT876" i="72"/>
  <c r="BS876" i="72"/>
  <c r="BT875" i="72"/>
  <c r="BS875" i="72"/>
  <c r="BT874" i="72"/>
  <c r="BS874" i="72"/>
  <c r="BT873" i="72"/>
  <c r="BS873" i="72"/>
  <c r="BT872" i="72"/>
  <c r="BS872" i="72"/>
  <c r="BS871" i="72"/>
  <c r="BT870" i="72"/>
  <c r="BS870" i="72"/>
  <c r="BT869" i="72"/>
  <c r="BS869" i="72"/>
  <c r="BT868" i="72"/>
  <c r="BS868" i="72"/>
  <c r="BT867" i="72"/>
  <c r="BS867" i="72"/>
  <c r="BT866" i="72"/>
  <c r="BS866" i="72"/>
  <c r="BT865" i="72"/>
  <c r="BS865" i="72"/>
  <c r="BT864" i="72"/>
  <c r="BS864" i="72"/>
  <c r="BT863" i="72"/>
  <c r="BS863" i="72"/>
  <c r="BT862" i="72"/>
  <c r="BS862" i="72"/>
  <c r="BT861" i="72"/>
  <c r="BS861" i="72"/>
  <c r="BT860" i="72"/>
  <c r="BS860" i="72"/>
  <c r="BT859" i="72"/>
  <c r="BS859" i="72"/>
  <c r="BT858" i="72"/>
  <c r="BS858" i="72"/>
  <c r="BT857" i="72"/>
  <c r="BS857" i="72"/>
  <c r="BT856" i="72"/>
  <c r="BS856" i="72"/>
  <c r="BT855" i="72"/>
  <c r="BS855" i="72"/>
  <c r="BS854" i="72"/>
  <c r="BT853" i="72"/>
  <c r="BS853" i="72"/>
  <c r="BT852" i="72"/>
  <c r="BS852" i="72"/>
  <c r="BT851" i="72"/>
  <c r="BS851" i="72"/>
  <c r="BT850" i="72"/>
  <c r="BS850" i="72"/>
  <c r="BT849" i="72"/>
  <c r="BS849" i="72"/>
  <c r="BT848" i="72"/>
  <c r="BS848" i="72"/>
  <c r="BT847" i="72"/>
  <c r="BS847" i="72"/>
  <c r="BT846" i="72"/>
  <c r="BS846" i="72"/>
  <c r="BT845" i="72"/>
  <c r="BS845" i="72"/>
  <c r="BT844" i="72"/>
  <c r="BS844" i="72"/>
  <c r="BT843" i="72"/>
  <c r="BS843" i="72"/>
  <c r="BT842" i="72"/>
  <c r="BS842" i="72"/>
  <c r="BT841" i="72"/>
  <c r="BS841" i="72"/>
  <c r="BT840" i="72"/>
  <c r="BS840" i="72"/>
  <c r="BT839" i="72"/>
  <c r="BS839" i="72"/>
  <c r="BT838" i="72"/>
  <c r="BS838" i="72"/>
  <c r="BS837" i="72"/>
  <c r="BT836" i="72"/>
  <c r="BS836" i="72"/>
  <c r="BT835" i="72"/>
  <c r="BS835" i="72"/>
  <c r="BT834" i="72"/>
  <c r="BS834" i="72"/>
  <c r="BT833" i="72"/>
  <c r="BS833" i="72"/>
  <c r="BT832" i="72"/>
  <c r="BS832" i="72"/>
  <c r="BT831" i="72"/>
  <c r="BS831" i="72"/>
  <c r="BT830" i="72"/>
  <c r="BS830" i="72"/>
  <c r="BT829" i="72"/>
  <c r="BS829" i="72"/>
  <c r="BT828" i="72"/>
  <c r="BS828" i="72"/>
  <c r="BT827" i="72"/>
  <c r="BS827" i="72"/>
  <c r="BT826" i="72"/>
  <c r="BS826" i="72"/>
  <c r="BT825" i="72"/>
  <c r="BS825" i="72"/>
  <c r="BT824" i="72"/>
  <c r="BS824" i="72"/>
  <c r="BT823" i="72"/>
  <c r="BS823" i="72"/>
  <c r="BT822" i="72"/>
  <c r="BS822" i="72"/>
  <c r="BT821" i="72"/>
  <c r="BS821" i="72"/>
  <c r="BS820" i="72"/>
  <c r="BT819" i="72"/>
  <c r="BS819" i="72"/>
  <c r="BT818" i="72"/>
  <c r="BS818" i="72"/>
  <c r="BT817" i="72"/>
  <c r="BS817" i="72"/>
  <c r="BT816" i="72"/>
  <c r="BS816" i="72"/>
  <c r="BT815" i="72"/>
  <c r="BS815" i="72"/>
  <c r="BT814" i="72"/>
  <c r="BS814" i="72"/>
  <c r="BT813" i="72"/>
  <c r="BS813" i="72"/>
  <c r="BT812" i="72"/>
  <c r="BS812" i="72"/>
  <c r="BT811" i="72"/>
  <c r="BS811" i="72"/>
  <c r="BT810" i="72"/>
  <c r="BS810" i="72"/>
  <c r="BT809" i="72"/>
  <c r="BS809" i="72"/>
  <c r="BT808" i="72"/>
  <c r="BS808" i="72"/>
  <c r="BT807" i="72"/>
  <c r="BS807" i="72"/>
  <c r="BT806" i="72"/>
  <c r="BS806" i="72"/>
  <c r="BT805" i="72"/>
  <c r="BS805" i="72"/>
  <c r="BT804" i="72"/>
  <c r="BS804" i="72"/>
  <c r="BS803" i="72"/>
  <c r="BT802" i="72"/>
  <c r="BS802" i="72"/>
  <c r="BT801" i="72"/>
  <c r="BS801" i="72"/>
  <c r="BT800" i="72"/>
  <c r="BS800" i="72"/>
  <c r="BT799" i="72"/>
  <c r="BS799" i="72"/>
  <c r="BT798" i="72"/>
  <c r="BS798" i="72"/>
  <c r="BT797" i="72"/>
  <c r="BS797" i="72"/>
  <c r="BT796" i="72"/>
  <c r="BS796" i="72"/>
  <c r="BT795" i="72"/>
  <c r="BS795" i="72"/>
  <c r="BT794" i="72"/>
  <c r="BS794" i="72"/>
  <c r="BT793" i="72"/>
  <c r="BS793" i="72"/>
  <c r="BT792" i="72"/>
  <c r="BS792" i="72"/>
  <c r="BT791" i="72"/>
  <c r="BS791" i="72"/>
  <c r="BT790" i="72"/>
  <c r="BS790" i="72"/>
  <c r="BT789" i="72"/>
  <c r="BS789" i="72"/>
  <c r="BT788" i="72"/>
  <c r="BS788" i="72"/>
  <c r="BT787" i="72"/>
  <c r="BS787" i="72"/>
  <c r="BS786" i="72"/>
  <c r="BT785" i="72"/>
  <c r="BS785" i="72"/>
  <c r="BT784" i="72"/>
  <c r="BS784" i="72"/>
  <c r="BT783" i="72"/>
  <c r="BS783" i="72"/>
  <c r="BT782" i="72"/>
  <c r="BS782" i="72"/>
  <c r="BT781" i="72"/>
  <c r="BS781" i="72"/>
  <c r="BT780" i="72"/>
  <c r="BS780" i="72"/>
  <c r="BT779" i="72"/>
  <c r="BS779" i="72"/>
  <c r="BT778" i="72"/>
  <c r="BS778" i="72"/>
  <c r="BT777" i="72"/>
  <c r="BS777" i="72"/>
  <c r="BT776" i="72"/>
  <c r="BS776" i="72"/>
  <c r="BT775" i="72"/>
  <c r="BS775" i="72"/>
  <c r="BT774" i="72"/>
  <c r="BS774" i="72"/>
  <c r="BT773" i="72"/>
  <c r="BS773" i="72"/>
  <c r="BT772" i="72"/>
  <c r="BS772" i="72"/>
  <c r="BT771" i="72"/>
  <c r="BS771" i="72"/>
  <c r="BT770" i="72"/>
  <c r="BS770" i="72"/>
  <c r="BS769" i="72"/>
  <c r="BT768" i="72"/>
  <c r="BS768" i="72"/>
  <c r="BT767" i="72"/>
  <c r="BS767" i="72"/>
  <c r="BT766" i="72"/>
  <c r="BS766" i="72"/>
  <c r="BT765" i="72"/>
  <c r="BS765" i="72"/>
  <c r="BT764" i="72"/>
  <c r="BS764" i="72"/>
  <c r="BT763" i="72"/>
  <c r="BS763" i="72"/>
  <c r="BT762" i="72"/>
  <c r="BS762" i="72"/>
  <c r="BT761" i="72"/>
  <c r="BS761" i="72"/>
  <c r="BT760" i="72"/>
  <c r="BS760" i="72"/>
  <c r="BT759" i="72"/>
  <c r="BS759" i="72"/>
  <c r="BT758" i="72"/>
  <c r="BS758" i="72"/>
  <c r="BT757" i="72"/>
  <c r="BS757" i="72"/>
  <c r="BT756" i="72"/>
  <c r="BS756" i="72"/>
  <c r="BT755" i="72"/>
  <c r="BS755" i="72"/>
  <c r="BT754" i="72"/>
  <c r="BS754" i="72"/>
  <c r="BT753" i="72"/>
  <c r="BS753" i="72"/>
  <c r="BS752" i="72"/>
  <c r="BT751" i="72"/>
  <c r="BS751" i="72"/>
  <c r="BT750" i="72"/>
  <c r="BS750" i="72"/>
  <c r="BT749" i="72"/>
  <c r="BS749" i="72"/>
  <c r="BT748" i="72"/>
  <c r="BS748" i="72"/>
  <c r="BT747" i="72"/>
  <c r="BS747" i="72"/>
  <c r="BT746" i="72"/>
  <c r="BS746" i="72"/>
  <c r="BT745" i="72"/>
  <c r="BS745" i="72"/>
  <c r="BT744" i="72"/>
  <c r="BS744" i="72"/>
  <c r="BT743" i="72"/>
  <c r="BS743" i="72"/>
  <c r="BT742" i="72"/>
  <c r="BS742" i="72"/>
  <c r="BT741" i="72"/>
  <c r="BS741" i="72"/>
  <c r="BT740" i="72"/>
  <c r="BS740" i="72"/>
  <c r="BT739" i="72"/>
  <c r="BS739" i="72"/>
  <c r="BT738" i="72"/>
  <c r="BS738" i="72"/>
  <c r="BT737" i="72"/>
  <c r="BS737" i="72"/>
  <c r="BT736" i="72"/>
  <c r="BS736" i="72"/>
  <c r="BS735" i="72"/>
  <c r="BT734" i="72"/>
  <c r="BS734" i="72"/>
  <c r="BT733" i="72"/>
  <c r="BS733" i="72"/>
  <c r="BT732" i="72"/>
  <c r="BS732" i="72"/>
  <c r="BT731" i="72"/>
  <c r="BS731" i="72"/>
  <c r="BT730" i="72"/>
  <c r="BS730" i="72"/>
  <c r="BT729" i="72"/>
  <c r="BS729" i="72"/>
  <c r="BT728" i="72"/>
  <c r="BS728" i="72"/>
  <c r="BT727" i="72"/>
  <c r="BS727" i="72"/>
  <c r="BT726" i="72"/>
  <c r="BS726" i="72"/>
  <c r="BT725" i="72"/>
  <c r="BS725" i="72"/>
  <c r="BT724" i="72"/>
  <c r="BS724" i="72"/>
  <c r="BT723" i="72"/>
  <c r="BS723" i="72"/>
  <c r="BT722" i="72"/>
  <c r="BS722" i="72"/>
  <c r="BT721" i="72"/>
  <c r="BS721" i="72"/>
  <c r="BT720" i="72"/>
  <c r="BS720" i="72"/>
  <c r="BT719" i="72"/>
  <c r="BS719" i="72"/>
  <c r="BS718" i="72"/>
  <c r="BT717" i="72"/>
  <c r="BS717" i="72"/>
  <c r="BT716" i="72"/>
  <c r="BS716" i="72"/>
  <c r="BT715" i="72"/>
  <c r="BS715" i="72"/>
  <c r="BT714" i="72"/>
  <c r="BS714" i="72"/>
  <c r="BT713" i="72"/>
  <c r="BS713" i="72"/>
  <c r="BT712" i="72"/>
  <c r="BS712" i="72"/>
  <c r="BT711" i="72"/>
  <c r="BS711" i="72"/>
  <c r="BT710" i="72"/>
  <c r="BS710" i="72"/>
  <c r="BT709" i="72"/>
  <c r="BS709" i="72"/>
  <c r="BT708" i="72"/>
  <c r="BS708" i="72"/>
  <c r="BT707" i="72"/>
  <c r="BS707" i="72"/>
  <c r="BT706" i="72"/>
  <c r="BS706" i="72"/>
  <c r="BT705" i="72"/>
  <c r="BS705" i="72"/>
  <c r="BT704" i="72"/>
  <c r="BS704" i="72"/>
  <c r="BT703" i="72"/>
  <c r="BS703" i="72"/>
  <c r="BT702" i="72"/>
  <c r="BS702" i="72"/>
  <c r="BS701" i="72"/>
  <c r="BT700" i="72"/>
  <c r="BS700" i="72"/>
  <c r="BT699" i="72"/>
  <c r="BS699" i="72"/>
  <c r="BT698" i="72"/>
  <c r="BS698" i="72"/>
  <c r="BT697" i="72"/>
  <c r="BS697" i="72"/>
  <c r="BT696" i="72"/>
  <c r="BS696" i="72"/>
  <c r="BT695" i="72"/>
  <c r="BS695" i="72"/>
  <c r="BT694" i="72"/>
  <c r="BS694" i="72"/>
  <c r="BT693" i="72"/>
  <c r="BS693" i="72"/>
  <c r="BT692" i="72"/>
  <c r="BS692" i="72"/>
  <c r="BT691" i="72"/>
  <c r="BS691" i="72"/>
  <c r="BT690" i="72"/>
  <c r="BS690" i="72"/>
  <c r="BT689" i="72"/>
  <c r="BS689" i="72"/>
  <c r="BT688" i="72"/>
  <c r="BS688" i="72"/>
  <c r="BT687" i="72"/>
  <c r="BS687" i="72"/>
  <c r="BT686" i="72"/>
  <c r="BS686" i="72"/>
  <c r="BT685" i="72"/>
  <c r="BS685" i="72"/>
  <c r="BS684" i="72"/>
  <c r="BT683" i="72"/>
  <c r="BS683" i="72"/>
  <c r="BT682" i="72"/>
  <c r="BS682" i="72"/>
  <c r="BT681" i="72"/>
  <c r="BS681" i="72"/>
  <c r="BT680" i="72"/>
  <c r="BS680" i="72"/>
  <c r="BT679" i="72"/>
  <c r="BS679" i="72"/>
  <c r="BT678" i="72"/>
  <c r="BS678" i="72"/>
  <c r="BT677" i="72"/>
  <c r="BS677" i="72"/>
  <c r="BT676" i="72"/>
  <c r="BS676" i="72"/>
  <c r="BT675" i="72"/>
  <c r="BS675" i="72"/>
  <c r="BT674" i="72"/>
  <c r="BS674" i="72"/>
  <c r="BT673" i="72"/>
  <c r="BS673" i="72"/>
  <c r="BT672" i="72"/>
  <c r="BS672" i="72"/>
  <c r="BT671" i="72"/>
  <c r="BS671" i="72"/>
  <c r="BT670" i="72"/>
  <c r="BS670" i="72"/>
  <c r="BT669" i="72"/>
  <c r="BS669" i="72"/>
  <c r="BT668" i="72"/>
  <c r="BS668" i="72"/>
  <c r="BS667" i="72"/>
  <c r="BT666" i="72"/>
  <c r="BS666" i="72"/>
  <c r="BT665" i="72"/>
  <c r="BS665" i="72"/>
  <c r="BT664" i="72"/>
  <c r="BS664" i="72"/>
  <c r="BT663" i="72"/>
  <c r="BS663" i="72"/>
  <c r="BT662" i="72"/>
  <c r="BS662" i="72"/>
  <c r="BT661" i="72"/>
  <c r="BS661" i="72"/>
  <c r="BT660" i="72"/>
  <c r="BS660" i="72"/>
  <c r="BT659" i="72"/>
  <c r="BS659" i="72"/>
  <c r="BT658" i="72"/>
  <c r="BS658" i="72"/>
  <c r="BT657" i="72"/>
  <c r="BS657" i="72"/>
  <c r="BT656" i="72"/>
  <c r="BS656" i="72"/>
  <c r="BT655" i="72"/>
  <c r="BS655" i="72"/>
  <c r="BT654" i="72"/>
  <c r="BS654" i="72"/>
  <c r="BT653" i="72"/>
  <c r="BS653" i="72"/>
  <c r="BT652" i="72"/>
  <c r="BS652" i="72"/>
  <c r="BT651" i="72"/>
  <c r="BS651" i="72"/>
  <c r="BS650" i="72"/>
  <c r="BT649" i="72"/>
  <c r="BS649" i="72"/>
  <c r="BT648" i="72"/>
  <c r="BS648" i="72"/>
  <c r="BT647" i="72"/>
  <c r="BS647" i="72"/>
  <c r="BT646" i="72"/>
  <c r="BS646" i="72"/>
  <c r="BT645" i="72"/>
  <c r="BS645" i="72"/>
  <c r="BT644" i="72"/>
  <c r="BS644" i="72"/>
  <c r="BT643" i="72"/>
  <c r="BS643" i="72"/>
  <c r="BT642" i="72"/>
  <c r="BS642" i="72"/>
  <c r="BT641" i="72"/>
  <c r="BS641" i="72"/>
  <c r="BT640" i="72"/>
  <c r="BS640" i="72"/>
  <c r="BT639" i="72"/>
  <c r="BS639" i="72"/>
  <c r="BT638" i="72"/>
  <c r="BS638" i="72"/>
  <c r="BT637" i="72"/>
  <c r="BS637" i="72"/>
  <c r="BT636" i="72"/>
  <c r="BS636" i="72"/>
  <c r="BT635" i="72"/>
  <c r="BS635" i="72"/>
  <c r="BT634" i="72"/>
  <c r="BS634" i="72"/>
  <c r="BS633" i="72"/>
  <c r="BT632" i="72"/>
  <c r="BS632" i="72"/>
  <c r="BT631" i="72"/>
  <c r="BS631" i="72"/>
  <c r="BT630" i="72"/>
  <c r="BS630" i="72"/>
  <c r="BT629" i="72"/>
  <c r="BS629" i="72"/>
  <c r="BT628" i="72"/>
  <c r="BS628" i="72"/>
  <c r="BT627" i="72"/>
  <c r="BS627" i="72"/>
  <c r="BT626" i="72"/>
  <c r="BS626" i="72"/>
  <c r="BT625" i="72"/>
  <c r="BS625" i="72"/>
  <c r="BT624" i="72"/>
  <c r="BS624" i="72"/>
  <c r="BT623" i="72"/>
  <c r="BS623" i="72"/>
  <c r="BT622" i="72"/>
  <c r="BS622" i="72"/>
  <c r="BT621" i="72"/>
  <c r="BS621" i="72"/>
  <c r="BT620" i="72"/>
  <c r="BS620" i="72"/>
  <c r="BT619" i="72"/>
  <c r="BS619" i="72"/>
  <c r="BT618" i="72"/>
  <c r="BS618" i="72"/>
  <c r="BT617" i="72"/>
  <c r="BS617" i="72"/>
  <c r="BS616" i="72"/>
  <c r="BT615" i="72"/>
  <c r="BS615" i="72"/>
  <c r="BT614" i="72"/>
  <c r="BS614" i="72"/>
  <c r="BT613" i="72"/>
  <c r="BS613" i="72"/>
  <c r="BT612" i="72"/>
  <c r="BS612" i="72"/>
  <c r="BT611" i="72"/>
  <c r="BS611" i="72"/>
  <c r="BT610" i="72"/>
  <c r="BS610" i="72"/>
  <c r="BT609" i="72"/>
  <c r="BS609" i="72"/>
  <c r="BT608" i="72"/>
  <c r="BS608" i="72"/>
  <c r="BT607" i="72"/>
  <c r="BS607" i="72"/>
  <c r="BT606" i="72"/>
  <c r="BS606" i="72"/>
  <c r="BT605" i="72"/>
  <c r="BS605" i="72"/>
  <c r="BT604" i="72"/>
  <c r="BS604" i="72"/>
  <c r="BT603" i="72"/>
  <c r="BS603" i="72"/>
  <c r="BT602" i="72"/>
  <c r="BS602" i="72"/>
  <c r="BT601" i="72"/>
  <c r="BS601" i="72"/>
  <c r="BT600" i="72"/>
  <c r="BS600" i="72"/>
  <c r="BS599" i="72"/>
  <c r="BT598" i="72"/>
  <c r="BS598" i="72"/>
  <c r="BT597" i="72"/>
  <c r="BS597" i="72"/>
  <c r="BT596" i="72"/>
  <c r="BS596" i="72"/>
  <c r="BT595" i="72"/>
  <c r="BS595" i="72"/>
  <c r="BT594" i="72"/>
  <c r="BS594" i="72"/>
  <c r="BT593" i="72"/>
  <c r="BS593" i="72"/>
  <c r="BT592" i="72"/>
  <c r="BS592" i="72"/>
  <c r="BT591" i="72"/>
  <c r="BS591" i="72"/>
  <c r="BT590" i="72"/>
  <c r="BS590" i="72"/>
  <c r="BT589" i="72"/>
  <c r="BS589" i="72"/>
  <c r="BT588" i="72"/>
  <c r="BS588" i="72"/>
  <c r="BT587" i="72"/>
  <c r="BS587" i="72"/>
  <c r="BT586" i="72"/>
  <c r="BS586" i="72"/>
  <c r="BT585" i="72"/>
  <c r="BS585" i="72"/>
  <c r="BT584" i="72"/>
  <c r="BS584" i="72"/>
  <c r="BT583" i="72"/>
  <c r="BS583" i="72"/>
  <c r="BS582" i="72"/>
  <c r="BT581" i="72"/>
  <c r="BS581" i="72"/>
  <c r="BT580" i="72"/>
  <c r="BS580" i="72"/>
  <c r="BT579" i="72"/>
  <c r="BS579" i="72"/>
  <c r="BT578" i="72"/>
  <c r="BS578" i="72"/>
  <c r="BT577" i="72"/>
  <c r="BS577" i="72"/>
  <c r="BT576" i="72"/>
  <c r="BS576" i="72"/>
  <c r="BT575" i="72"/>
  <c r="BS575" i="72"/>
  <c r="BT574" i="72"/>
  <c r="BS574" i="72"/>
  <c r="BT573" i="72"/>
  <c r="BS573" i="72"/>
  <c r="BT572" i="72"/>
  <c r="BS572" i="72"/>
  <c r="BT571" i="72"/>
  <c r="BS571" i="72"/>
  <c r="BT570" i="72"/>
  <c r="BS570" i="72"/>
  <c r="BT569" i="72"/>
  <c r="BS569" i="72"/>
  <c r="BT568" i="72"/>
  <c r="BS568" i="72"/>
  <c r="BT567" i="72"/>
  <c r="BS567" i="72"/>
  <c r="BT566" i="72"/>
  <c r="BS566" i="72"/>
  <c r="BS565" i="72"/>
  <c r="BT564" i="72"/>
  <c r="BS564" i="72"/>
  <c r="BT563" i="72"/>
  <c r="BS563" i="72"/>
  <c r="BT562" i="72"/>
  <c r="BS562" i="72"/>
  <c r="BT561" i="72"/>
  <c r="BS561" i="72"/>
  <c r="BT560" i="72"/>
  <c r="BS560" i="72"/>
  <c r="BT559" i="72"/>
  <c r="BS559" i="72"/>
  <c r="BT558" i="72"/>
  <c r="BS558" i="72"/>
  <c r="BT557" i="72"/>
  <c r="BS557" i="72"/>
  <c r="BT556" i="72"/>
  <c r="BS556" i="72"/>
  <c r="BT555" i="72"/>
  <c r="BS555" i="72"/>
  <c r="BT554" i="72"/>
  <c r="BS554" i="72"/>
  <c r="BT553" i="72"/>
  <c r="BS553" i="72"/>
  <c r="BT552" i="72"/>
  <c r="BS552" i="72"/>
  <c r="BT551" i="72"/>
  <c r="BS551" i="72"/>
  <c r="BT550" i="72"/>
  <c r="BS550" i="72"/>
  <c r="BT549" i="72"/>
  <c r="BS549" i="72"/>
  <c r="BS548" i="72"/>
  <c r="BT547" i="72"/>
  <c r="BS547" i="72"/>
  <c r="BT546" i="72"/>
  <c r="BS546" i="72"/>
  <c r="BT545" i="72"/>
  <c r="BS545" i="72"/>
  <c r="BT544" i="72"/>
  <c r="BS544" i="72"/>
  <c r="BT543" i="72"/>
  <c r="BS543" i="72"/>
  <c r="BT542" i="72"/>
  <c r="BS542" i="72"/>
  <c r="BT541" i="72"/>
  <c r="BS541" i="72"/>
  <c r="BT540" i="72"/>
  <c r="BS540" i="72"/>
  <c r="BT539" i="72"/>
  <c r="BS539" i="72"/>
  <c r="BT538" i="72"/>
  <c r="BS538" i="72"/>
  <c r="BT537" i="72"/>
  <c r="BS537" i="72"/>
  <c r="BT536" i="72"/>
  <c r="BS536" i="72"/>
  <c r="BT535" i="72"/>
  <c r="BS535" i="72"/>
  <c r="BT534" i="72"/>
  <c r="BS534" i="72"/>
  <c r="BT533" i="72"/>
  <c r="BS533" i="72"/>
  <c r="BT532" i="72"/>
  <c r="BS532" i="72"/>
  <c r="BS531" i="72"/>
  <c r="BT530" i="72"/>
  <c r="BS530" i="72"/>
  <c r="BT529" i="72"/>
  <c r="BS529" i="72"/>
  <c r="BT528" i="72"/>
  <c r="BS528" i="72"/>
  <c r="BT527" i="72"/>
  <c r="BS527" i="72"/>
  <c r="BT526" i="72"/>
  <c r="BS526" i="72"/>
  <c r="BT525" i="72"/>
  <c r="BS525" i="72"/>
  <c r="BT524" i="72"/>
  <c r="BS524" i="72"/>
  <c r="BT523" i="72"/>
  <c r="BS523" i="72"/>
  <c r="BT522" i="72"/>
  <c r="BS522" i="72"/>
  <c r="BT521" i="72"/>
  <c r="BS521" i="72"/>
  <c r="BT520" i="72"/>
  <c r="BS520" i="72"/>
  <c r="BT519" i="72"/>
  <c r="BS519" i="72"/>
  <c r="BT518" i="72"/>
  <c r="BS518" i="72"/>
  <c r="BT517" i="72"/>
  <c r="BS517" i="72"/>
  <c r="BT516" i="72"/>
  <c r="BS516" i="72"/>
  <c r="BT515" i="72"/>
  <c r="BS515" i="72"/>
  <c r="BS514" i="72"/>
  <c r="BT513" i="72"/>
  <c r="BS513" i="72"/>
  <c r="BT512" i="72"/>
  <c r="BS512" i="72"/>
  <c r="BT511" i="72"/>
  <c r="BS511" i="72"/>
  <c r="BT510" i="72"/>
  <c r="BS510" i="72"/>
  <c r="BT509" i="72"/>
  <c r="BS509" i="72"/>
  <c r="BT508" i="72"/>
  <c r="BS508" i="72"/>
  <c r="BT507" i="72"/>
  <c r="BS507" i="72"/>
  <c r="BT506" i="72"/>
  <c r="BS506" i="72"/>
  <c r="BT505" i="72"/>
  <c r="BS505" i="72"/>
  <c r="BT504" i="72"/>
  <c r="BS504" i="72"/>
  <c r="BT503" i="72"/>
  <c r="BS503" i="72"/>
  <c r="BT502" i="72"/>
  <c r="BS502" i="72"/>
  <c r="BT501" i="72"/>
  <c r="BS501" i="72"/>
  <c r="BT500" i="72"/>
  <c r="BS500" i="72"/>
  <c r="BT499" i="72"/>
  <c r="BS499" i="72"/>
  <c r="BT498" i="72"/>
  <c r="BS498" i="72"/>
  <c r="BS497" i="72"/>
  <c r="BT496" i="72"/>
  <c r="BS496" i="72"/>
  <c r="BT495" i="72"/>
  <c r="BS495" i="72"/>
  <c r="BT494" i="72"/>
  <c r="BS494" i="72"/>
  <c r="BT493" i="72"/>
  <c r="BS493" i="72"/>
  <c r="BT492" i="72"/>
  <c r="BS492" i="72"/>
  <c r="BT491" i="72"/>
  <c r="BS491" i="72"/>
  <c r="BT490" i="72"/>
  <c r="BS490" i="72"/>
  <c r="BT489" i="72"/>
  <c r="BS489" i="72"/>
  <c r="BT488" i="72"/>
  <c r="BS488" i="72"/>
  <c r="BT487" i="72"/>
  <c r="BS487" i="72"/>
  <c r="BT486" i="72"/>
  <c r="BS486" i="72"/>
  <c r="BT485" i="72"/>
  <c r="BS485" i="72"/>
  <c r="BT484" i="72"/>
  <c r="BS484" i="72"/>
  <c r="BT483" i="72"/>
  <c r="BS483" i="72"/>
  <c r="BT482" i="72"/>
  <c r="BS482" i="72"/>
  <c r="BT481" i="72"/>
  <c r="BS481" i="72"/>
  <c r="BS480" i="72"/>
  <c r="BT479" i="72"/>
  <c r="BS479" i="72"/>
  <c r="BT478" i="72"/>
  <c r="BS478" i="72"/>
  <c r="BT477" i="72"/>
  <c r="BS477" i="72"/>
  <c r="BT476" i="72"/>
  <c r="BS476" i="72"/>
  <c r="BT475" i="72"/>
  <c r="BS475" i="72"/>
  <c r="BT474" i="72"/>
  <c r="BS474" i="72"/>
  <c r="BT473" i="72"/>
  <c r="BS473" i="72"/>
  <c r="BT472" i="72"/>
  <c r="BS472" i="72"/>
  <c r="BT471" i="72"/>
  <c r="BS471" i="72"/>
  <c r="BT470" i="72"/>
  <c r="BS470" i="72"/>
  <c r="BT469" i="72"/>
  <c r="BS469" i="72"/>
  <c r="BT468" i="72"/>
  <c r="BS468" i="72"/>
  <c r="BT467" i="72"/>
  <c r="BS467" i="72"/>
  <c r="BT466" i="72"/>
  <c r="BS466" i="72"/>
  <c r="BT465" i="72"/>
  <c r="BS465" i="72"/>
  <c r="BT464" i="72"/>
  <c r="BS464" i="72"/>
  <c r="BS463" i="72"/>
  <c r="BT462" i="72"/>
  <c r="BS462" i="72"/>
  <c r="BT461" i="72"/>
  <c r="BS461" i="72"/>
  <c r="BT460" i="72"/>
  <c r="BS460" i="72"/>
  <c r="BT459" i="72"/>
  <c r="BS459" i="72"/>
  <c r="BT458" i="72"/>
  <c r="BS458" i="72"/>
  <c r="BT457" i="72"/>
  <c r="BS457" i="72"/>
  <c r="BT456" i="72"/>
  <c r="BS456" i="72"/>
  <c r="BT455" i="72"/>
  <c r="BS455" i="72"/>
  <c r="BT454" i="72"/>
  <c r="BS454" i="72"/>
  <c r="BT453" i="72"/>
  <c r="BS453" i="72"/>
  <c r="BT452" i="72"/>
  <c r="BS452" i="72"/>
  <c r="BT451" i="72"/>
  <c r="BS451" i="72"/>
  <c r="BT450" i="72"/>
  <c r="BS450" i="72"/>
  <c r="BT449" i="72"/>
  <c r="BS449" i="72"/>
  <c r="BT448" i="72"/>
  <c r="BS448" i="72"/>
  <c r="BT447" i="72"/>
  <c r="BS447" i="72"/>
  <c r="BS446" i="72"/>
  <c r="BT445" i="72"/>
  <c r="BS445" i="72"/>
  <c r="BT444" i="72"/>
  <c r="BS444" i="72"/>
  <c r="BT443" i="72"/>
  <c r="BS443" i="72"/>
  <c r="BT442" i="72"/>
  <c r="BS442" i="72"/>
  <c r="BT441" i="72"/>
  <c r="BS441" i="72"/>
  <c r="BT440" i="72"/>
  <c r="BS440" i="72"/>
  <c r="BT439" i="72"/>
  <c r="BS439" i="72"/>
  <c r="BT438" i="72"/>
  <c r="BS438" i="72"/>
  <c r="BT437" i="72"/>
  <c r="BS437" i="72"/>
  <c r="BT436" i="72"/>
  <c r="BS436" i="72"/>
  <c r="BT435" i="72"/>
  <c r="BS435" i="72"/>
  <c r="BT434" i="72"/>
  <c r="BS434" i="72"/>
  <c r="BT433" i="72"/>
  <c r="BS433" i="72"/>
  <c r="BT432" i="72"/>
  <c r="BS432" i="72"/>
  <c r="BT431" i="72"/>
  <c r="BS431" i="72"/>
  <c r="BT430" i="72"/>
  <c r="BS430" i="72"/>
  <c r="BS429" i="72"/>
  <c r="BT428" i="72"/>
  <c r="BS428" i="72"/>
  <c r="BT427" i="72"/>
  <c r="BS427" i="72"/>
  <c r="BT426" i="72"/>
  <c r="BS426" i="72"/>
  <c r="BT425" i="72"/>
  <c r="BS425" i="72"/>
  <c r="BT424" i="72"/>
  <c r="BS424" i="72"/>
  <c r="BT423" i="72"/>
  <c r="BS423" i="72"/>
  <c r="BT422" i="72"/>
  <c r="BS422" i="72"/>
  <c r="BT421" i="72"/>
  <c r="BS421" i="72"/>
  <c r="BT420" i="72"/>
  <c r="BS420" i="72"/>
  <c r="BT419" i="72"/>
  <c r="BS419" i="72"/>
  <c r="BT418" i="72"/>
  <c r="BS418" i="72"/>
  <c r="BT417" i="72"/>
  <c r="BS417" i="72"/>
  <c r="BT416" i="72"/>
  <c r="BS416" i="72"/>
  <c r="BT415" i="72"/>
  <c r="BS415" i="72"/>
  <c r="BT414" i="72"/>
  <c r="BS414" i="72"/>
  <c r="BT413" i="72"/>
  <c r="BS413" i="72"/>
  <c r="BS412" i="72"/>
  <c r="BT411" i="72"/>
  <c r="BS411" i="72"/>
  <c r="BT410" i="72"/>
  <c r="BS410" i="72"/>
  <c r="BT409" i="72"/>
  <c r="BS409" i="72"/>
  <c r="BT408" i="72"/>
  <c r="BS408" i="72"/>
  <c r="BT407" i="72"/>
  <c r="BS407" i="72"/>
  <c r="BT406" i="72"/>
  <c r="BS406" i="72"/>
  <c r="BT405" i="72"/>
  <c r="BS405" i="72"/>
  <c r="BT404" i="72"/>
  <c r="BS404" i="72"/>
  <c r="BT403" i="72"/>
  <c r="BS403" i="72"/>
  <c r="BT402" i="72"/>
  <c r="BS402" i="72"/>
  <c r="BT401" i="72"/>
  <c r="BS401" i="72"/>
  <c r="BT400" i="72"/>
  <c r="BS400" i="72"/>
  <c r="BT399" i="72"/>
  <c r="BS399" i="72"/>
  <c r="BT398" i="72"/>
  <c r="BS398" i="72"/>
  <c r="BT397" i="72"/>
  <c r="BS397" i="72"/>
  <c r="BT396" i="72"/>
  <c r="BS396" i="72"/>
  <c r="BS395" i="72"/>
  <c r="BT394" i="72"/>
  <c r="BS394" i="72"/>
  <c r="BT393" i="72"/>
  <c r="BS393" i="72"/>
  <c r="BT392" i="72"/>
  <c r="BS392" i="72"/>
  <c r="BT391" i="72"/>
  <c r="BS391" i="72"/>
  <c r="BT390" i="72"/>
  <c r="BS390" i="72"/>
  <c r="BT389" i="72"/>
  <c r="BS389" i="72"/>
  <c r="BT388" i="72"/>
  <c r="BS388" i="72"/>
  <c r="BT387" i="72"/>
  <c r="BS387" i="72"/>
  <c r="BT386" i="72"/>
  <c r="BS386" i="72"/>
  <c r="BT385" i="72"/>
  <c r="BS385" i="72"/>
  <c r="BT384" i="72"/>
  <c r="BS384" i="72"/>
  <c r="BT383" i="72"/>
  <c r="BS383" i="72"/>
  <c r="BT382" i="72"/>
  <c r="BS382" i="72"/>
  <c r="BT381" i="72"/>
  <c r="BS381" i="72"/>
  <c r="BT380" i="72"/>
  <c r="BS380" i="72"/>
  <c r="BT379" i="72"/>
  <c r="BS379" i="72"/>
  <c r="BS378" i="72"/>
  <c r="BT377" i="72"/>
  <c r="BS377" i="72"/>
  <c r="BT376" i="72"/>
  <c r="BS376" i="72"/>
  <c r="BT375" i="72"/>
  <c r="BS375" i="72"/>
  <c r="BT374" i="72"/>
  <c r="BS374" i="72"/>
  <c r="BT373" i="72"/>
  <c r="BS373" i="72"/>
  <c r="BT372" i="72"/>
  <c r="BS372" i="72"/>
  <c r="BT371" i="72"/>
  <c r="BS371" i="72"/>
  <c r="BT370" i="72"/>
  <c r="BS370" i="72"/>
  <c r="BT369" i="72"/>
  <c r="BS369" i="72"/>
  <c r="BT368" i="72"/>
  <c r="BS368" i="72"/>
  <c r="BT367" i="72"/>
  <c r="BS367" i="72"/>
  <c r="BT366" i="72"/>
  <c r="BS366" i="72"/>
  <c r="BT365" i="72"/>
  <c r="BS365" i="72"/>
  <c r="BT364" i="72"/>
  <c r="BS364" i="72"/>
  <c r="BT363" i="72"/>
  <c r="BS363" i="72"/>
  <c r="BT362" i="72"/>
  <c r="BS362" i="72"/>
  <c r="BS361" i="72"/>
  <c r="BT360" i="72"/>
  <c r="BS360" i="72"/>
  <c r="BT359" i="72"/>
  <c r="BS359" i="72"/>
  <c r="BT358" i="72"/>
  <c r="BS358" i="72"/>
  <c r="BT357" i="72"/>
  <c r="BS357" i="72"/>
  <c r="BT356" i="72"/>
  <c r="BS356" i="72"/>
  <c r="BT355" i="72"/>
  <c r="BS355" i="72"/>
  <c r="BT354" i="72"/>
  <c r="BS354" i="72"/>
  <c r="BT353" i="72"/>
  <c r="BS353" i="72"/>
  <c r="BT352" i="72"/>
  <c r="BS352" i="72"/>
  <c r="BT351" i="72"/>
  <c r="BS351" i="72"/>
  <c r="BT350" i="72"/>
  <c r="BS350" i="72"/>
  <c r="BT349" i="72"/>
  <c r="BS349" i="72"/>
  <c r="BT348" i="72"/>
  <c r="BS348" i="72"/>
  <c r="BT347" i="72"/>
  <c r="BS347" i="72"/>
  <c r="BT346" i="72"/>
  <c r="BS346" i="72"/>
  <c r="BT345" i="72"/>
  <c r="BS345" i="72"/>
  <c r="BS344" i="72"/>
  <c r="BT343" i="72"/>
  <c r="BS343" i="72"/>
  <c r="BT342" i="72"/>
  <c r="BS342" i="72"/>
  <c r="BT341" i="72"/>
  <c r="BS341" i="72"/>
  <c r="BT340" i="72"/>
  <c r="BS340" i="72"/>
  <c r="BT339" i="72"/>
  <c r="BS339" i="72"/>
  <c r="BT338" i="72"/>
  <c r="BS338" i="72"/>
  <c r="BT337" i="72"/>
  <c r="BS337" i="72"/>
  <c r="BT336" i="72"/>
  <c r="BS336" i="72"/>
  <c r="BT335" i="72"/>
  <c r="BS335" i="72"/>
  <c r="BT334" i="72"/>
  <c r="BS334" i="72"/>
  <c r="BT333" i="72"/>
  <c r="BS333" i="72"/>
  <c r="BT332" i="72"/>
  <c r="BS332" i="72"/>
  <c r="BT331" i="72"/>
  <c r="BS331" i="72"/>
  <c r="BT330" i="72"/>
  <c r="BS330" i="72"/>
  <c r="BT329" i="72"/>
  <c r="BS329" i="72"/>
  <c r="BT328" i="72"/>
  <c r="BS328" i="72"/>
  <c r="BS327" i="72"/>
  <c r="BT326" i="72"/>
  <c r="BS326" i="72"/>
  <c r="BT325" i="72"/>
  <c r="BS325" i="72"/>
  <c r="BT324" i="72"/>
  <c r="BS324" i="72"/>
  <c r="BT323" i="72"/>
  <c r="BS323" i="72"/>
  <c r="BT322" i="72"/>
  <c r="BS322" i="72"/>
  <c r="BT321" i="72"/>
  <c r="BS321" i="72"/>
  <c r="BT320" i="72"/>
  <c r="BS320" i="72"/>
  <c r="BT319" i="72"/>
  <c r="BS319" i="72"/>
  <c r="BT318" i="72"/>
  <c r="BS318" i="72"/>
  <c r="BT317" i="72"/>
  <c r="BS317" i="72"/>
  <c r="BT316" i="72"/>
  <c r="BS316" i="72"/>
  <c r="BT315" i="72"/>
  <c r="BS315" i="72"/>
  <c r="BT314" i="72"/>
  <c r="BS314" i="72"/>
  <c r="BT313" i="72"/>
  <c r="BS313" i="72"/>
  <c r="BT312" i="72"/>
  <c r="BS312" i="72"/>
  <c r="BT311" i="72"/>
  <c r="BS311" i="72"/>
  <c r="BS310" i="72"/>
  <c r="BT309" i="72"/>
  <c r="BS309" i="72"/>
  <c r="BT308" i="72"/>
  <c r="BS308" i="72"/>
  <c r="BT307" i="72"/>
  <c r="BS307" i="72"/>
  <c r="BT306" i="72"/>
  <c r="BS306" i="72"/>
  <c r="BT305" i="72"/>
  <c r="BS305" i="72"/>
  <c r="BT304" i="72"/>
  <c r="BS304" i="72"/>
  <c r="BT303" i="72"/>
  <c r="BS303" i="72"/>
  <c r="BT302" i="72"/>
  <c r="BS302" i="72"/>
  <c r="BT301" i="72"/>
  <c r="BS301" i="72"/>
  <c r="BT300" i="72"/>
  <c r="BS300" i="72"/>
  <c r="BT299" i="72"/>
  <c r="BS299" i="72"/>
  <c r="BT298" i="72"/>
  <c r="BS298" i="72"/>
  <c r="BT297" i="72"/>
  <c r="BS297" i="72"/>
  <c r="BT296" i="72"/>
  <c r="BS296" i="72"/>
  <c r="BT295" i="72"/>
  <c r="BS295" i="72"/>
  <c r="BT294" i="72"/>
  <c r="BS294" i="72"/>
  <c r="BS293" i="72"/>
  <c r="BT292" i="72"/>
  <c r="BS292" i="72"/>
  <c r="BT291" i="72"/>
  <c r="BS291" i="72"/>
  <c r="BT290" i="72"/>
  <c r="BS290" i="72"/>
  <c r="BT289" i="72"/>
  <c r="BS289" i="72"/>
  <c r="BT288" i="72"/>
  <c r="BS288" i="72"/>
  <c r="BT287" i="72"/>
  <c r="BS287" i="72"/>
  <c r="BT286" i="72"/>
  <c r="BS286" i="72"/>
  <c r="BT285" i="72"/>
  <c r="BS285" i="72"/>
  <c r="BT284" i="72"/>
  <c r="BS284" i="72"/>
  <c r="BT283" i="72"/>
  <c r="BS283" i="72"/>
  <c r="BT282" i="72"/>
  <c r="BS282" i="72"/>
  <c r="BT281" i="72"/>
  <c r="BS281" i="72"/>
  <c r="BT280" i="72"/>
  <c r="BS280" i="72"/>
  <c r="BT279" i="72"/>
  <c r="BS279" i="72"/>
  <c r="BT278" i="72"/>
  <c r="BS278" i="72"/>
  <c r="BT277" i="72"/>
  <c r="BS277" i="72"/>
  <c r="BS276" i="72"/>
  <c r="BT275" i="72"/>
  <c r="BS275" i="72"/>
  <c r="BT274" i="72"/>
  <c r="BS274" i="72"/>
  <c r="BT273" i="72"/>
  <c r="BS273" i="72"/>
  <c r="BT272" i="72"/>
  <c r="BS272" i="72"/>
  <c r="BT271" i="72"/>
  <c r="BS271" i="72"/>
  <c r="BT270" i="72"/>
  <c r="BS270" i="72"/>
  <c r="BT269" i="72"/>
  <c r="BS269" i="72"/>
  <c r="BT268" i="72"/>
  <c r="BS268" i="72"/>
  <c r="BT267" i="72"/>
  <c r="BS267" i="72"/>
  <c r="BT266" i="72"/>
  <c r="BS266" i="72"/>
  <c r="BT265" i="72"/>
  <c r="BS265" i="72"/>
  <c r="BT264" i="72"/>
  <c r="BS264" i="72"/>
  <c r="BT263" i="72"/>
  <c r="BS263" i="72"/>
  <c r="BT262" i="72"/>
  <c r="BS262" i="72"/>
  <c r="BT261" i="72"/>
  <c r="BS261" i="72"/>
  <c r="BT260" i="72"/>
  <c r="BS260" i="72"/>
  <c r="BS259" i="72"/>
  <c r="BT258" i="72"/>
  <c r="BS258" i="72"/>
  <c r="BT257" i="72"/>
  <c r="BS257" i="72"/>
  <c r="BT256" i="72"/>
  <c r="BS256" i="72"/>
  <c r="BT255" i="72"/>
  <c r="BS255" i="72"/>
  <c r="BT254" i="72"/>
  <c r="BS254" i="72"/>
  <c r="BT253" i="72"/>
  <c r="BS253" i="72"/>
  <c r="BT252" i="72"/>
  <c r="BS252" i="72"/>
  <c r="BT251" i="72"/>
  <c r="BS251" i="72"/>
  <c r="BT250" i="72"/>
  <c r="BS250" i="72"/>
  <c r="BT249" i="72"/>
  <c r="BS249" i="72"/>
  <c r="BT248" i="72"/>
  <c r="BS248" i="72"/>
  <c r="BT247" i="72"/>
  <c r="BS247" i="72"/>
  <c r="BT246" i="72"/>
  <c r="BS246" i="72"/>
  <c r="BT245" i="72"/>
  <c r="BS245" i="72"/>
  <c r="BT244" i="72"/>
  <c r="BS244" i="72"/>
  <c r="BT243" i="72"/>
  <c r="BS243" i="72"/>
  <c r="BS242" i="72"/>
  <c r="BT241" i="72"/>
  <c r="BS241" i="72"/>
  <c r="BT240" i="72"/>
  <c r="BS240" i="72"/>
  <c r="BT239" i="72"/>
  <c r="BS239" i="72"/>
  <c r="BT238" i="72"/>
  <c r="BS238" i="72"/>
  <c r="BT237" i="72"/>
  <c r="BS237" i="72"/>
  <c r="BT236" i="72"/>
  <c r="BS236" i="72"/>
  <c r="BT235" i="72"/>
  <c r="BS235" i="72"/>
  <c r="BT234" i="72"/>
  <c r="BS234" i="72"/>
  <c r="BT233" i="72"/>
  <c r="BS233" i="72"/>
  <c r="BT232" i="72"/>
  <c r="BS232" i="72"/>
  <c r="BT231" i="72"/>
  <c r="BS231" i="72"/>
  <c r="BT230" i="72"/>
  <c r="BS230" i="72"/>
  <c r="BT229" i="72"/>
  <c r="BS229" i="72"/>
  <c r="BT228" i="72"/>
  <c r="BS228" i="72"/>
  <c r="BT227" i="72"/>
  <c r="BS227" i="72"/>
  <c r="BT226" i="72"/>
  <c r="BS226" i="72"/>
  <c r="BS225" i="72"/>
  <c r="BT224" i="72"/>
  <c r="BS224" i="72"/>
  <c r="BT223" i="72"/>
  <c r="BS223" i="72"/>
  <c r="BT222" i="72"/>
  <c r="BS222" i="72"/>
  <c r="BT221" i="72"/>
  <c r="BS221" i="72"/>
  <c r="BT220" i="72"/>
  <c r="BS220" i="72"/>
  <c r="BT219" i="72"/>
  <c r="BS219" i="72"/>
  <c r="BT218" i="72"/>
  <c r="BS218" i="72"/>
  <c r="BT217" i="72"/>
  <c r="BS217" i="72"/>
  <c r="BT216" i="72"/>
  <c r="BS216" i="72"/>
  <c r="BT215" i="72"/>
  <c r="BS215" i="72"/>
  <c r="BT214" i="72"/>
  <c r="BS214" i="72"/>
  <c r="BT213" i="72"/>
  <c r="BS213" i="72"/>
  <c r="BT212" i="72"/>
  <c r="BS212" i="72"/>
  <c r="BT211" i="72"/>
  <c r="BS211" i="72"/>
  <c r="BT210" i="72"/>
  <c r="BS210" i="72"/>
  <c r="BT209" i="72"/>
  <c r="BS209" i="72"/>
  <c r="BS208" i="72"/>
  <c r="BT207" i="72"/>
  <c r="BS207" i="72"/>
  <c r="BT206" i="72"/>
  <c r="BS206" i="72"/>
  <c r="BT205" i="72"/>
  <c r="BS205" i="72"/>
  <c r="BT204" i="72"/>
  <c r="BS204" i="72"/>
  <c r="BT203" i="72"/>
  <c r="BS203" i="72"/>
  <c r="BT202" i="72"/>
  <c r="BS202" i="72"/>
  <c r="BT201" i="72"/>
  <c r="BS201" i="72"/>
  <c r="BT200" i="72"/>
  <c r="BS200" i="72"/>
  <c r="BT199" i="72"/>
  <c r="BS199" i="72"/>
  <c r="BT198" i="72"/>
  <c r="BS198" i="72"/>
  <c r="BT197" i="72"/>
  <c r="BS197" i="72"/>
  <c r="BT196" i="72"/>
  <c r="BS196" i="72"/>
  <c r="BT195" i="72"/>
  <c r="BS195" i="72"/>
  <c r="BT194" i="72"/>
  <c r="BS194" i="72"/>
  <c r="BT193" i="72"/>
  <c r="BS193" i="72"/>
  <c r="BT192" i="72"/>
  <c r="BS192" i="72"/>
  <c r="BS191" i="72"/>
  <c r="BT190" i="72"/>
  <c r="BS190" i="72"/>
  <c r="BT189" i="72"/>
  <c r="BS189" i="72"/>
  <c r="BT188" i="72"/>
  <c r="BS188" i="72"/>
  <c r="BT187" i="72"/>
  <c r="BS187" i="72"/>
  <c r="BT186" i="72"/>
  <c r="BS186" i="72"/>
  <c r="BT185" i="72"/>
  <c r="BS185" i="72"/>
  <c r="BT184" i="72"/>
  <c r="BS184" i="72"/>
  <c r="BT183" i="72"/>
  <c r="BS183" i="72"/>
  <c r="BT182" i="72"/>
  <c r="BS182" i="72"/>
  <c r="BT181" i="72"/>
  <c r="BS181" i="72"/>
  <c r="BT180" i="72"/>
  <c r="BS180" i="72"/>
  <c r="BT179" i="72"/>
  <c r="BS179" i="72"/>
  <c r="BT178" i="72"/>
  <c r="BS178" i="72"/>
  <c r="BT177" i="72"/>
  <c r="BS177" i="72"/>
  <c r="BT176" i="72"/>
  <c r="BS176" i="72"/>
  <c r="BT175" i="72"/>
  <c r="BS175" i="72"/>
  <c r="BS174" i="72"/>
  <c r="BT173" i="72"/>
  <c r="BS173" i="72"/>
  <c r="BT172" i="72"/>
  <c r="BS172" i="72"/>
  <c r="BT171" i="72"/>
  <c r="BS171" i="72"/>
  <c r="BT170" i="72"/>
  <c r="BS170" i="72"/>
  <c r="BT169" i="72"/>
  <c r="BS169" i="72"/>
  <c r="BT168" i="72"/>
  <c r="BS168" i="72"/>
  <c r="BT167" i="72"/>
  <c r="BS167" i="72"/>
  <c r="BT166" i="72"/>
  <c r="BS166" i="72"/>
  <c r="BT165" i="72"/>
  <c r="BS165" i="72"/>
  <c r="BT164" i="72"/>
  <c r="BS164" i="72"/>
  <c r="BT163" i="72"/>
  <c r="BS163" i="72"/>
  <c r="BT162" i="72"/>
  <c r="BS162" i="72"/>
  <c r="BT161" i="72"/>
  <c r="BS161" i="72"/>
  <c r="BT160" i="72"/>
  <c r="BS160" i="72"/>
  <c r="BT159" i="72"/>
  <c r="BS159" i="72"/>
  <c r="BT158" i="72"/>
  <c r="BS158" i="72"/>
  <c r="BS157" i="72"/>
  <c r="BT156" i="72"/>
  <c r="BS156" i="72"/>
  <c r="BT155" i="72"/>
  <c r="BS155" i="72"/>
  <c r="BT154" i="72"/>
  <c r="BS154" i="72"/>
  <c r="BT153" i="72"/>
  <c r="BS153" i="72"/>
  <c r="BT152" i="72"/>
  <c r="BS152" i="72"/>
  <c r="BT151" i="72"/>
  <c r="BS151" i="72"/>
  <c r="BT150" i="72"/>
  <c r="BS150" i="72"/>
  <c r="BT149" i="72"/>
  <c r="BS149" i="72"/>
  <c r="BT148" i="72"/>
  <c r="BS148" i="72"/>
  <c r="BT147" i="72"/>
  <c r="BS147" i="72"/>
  <c r="BT146" i="72"/>
  <c r="BS146" i="72"/>
  <c r="BT145" i="72"/>
  <c r="BS145" i="72"/>
  <c r="BT144" i="72"/>
  <c r="BS144" i="72"/>
  <c r="BT143" i="72"/>
  <c r="BS143" i="72"/>
  <c r="BT142" i="72"/>
  <c r="BS142" i="72"/>
  <c r="BT141" i="72"/>
  <c r="BS141" i="72"/>
  <c r="BS140" i="72"/>
  <c r="BT139" i="72"/>
  <c r="BS139" i="72"/>
  <c r="BT138" i="72"/>
  <c r="BS138" i="72"/>
  <c r="BT137" i="72"/>
  <c r="BS137" i="72"/>
  <c r="BT136" i="72"/>
  <c r="BS136" i="72"/>
  <c r="BT135" i="72"/>
  <c r="BS135" i="72"/>
  <c r="BT134" i="72"/>
  <c r="BS134" i="72"/>
  <c r="BT133" i="72"/>
  <c r="BS133" i="72"/>
  <c r="BT132" i="72"/>
  <c r="BS132" i="72"/>
  <c r="BT131" i="72"/>
  <c r="BS131" i="72"/>
  <c r="BT130" i="72"/>
  <c r="BS130" i="72"/>
  <c r="BT129" i="72"/>
  <c r="BS129" i="72"/>
  <c r="BT128" i="72"/>
  <c r="BS128" i="72"/>
  <c r="BT127" i="72"/>
  <c r="BS127" i="72"/>
  <c r="BT126" i="72"/>
  <c r="BS126" i="72"/>
  <c r="BT125" i="72"/>
  <c r="BS125" i="72"/>
  <c r="BT124" i="72"/>
  <c r="BS124" i="72"/>
  <c r="BS123" i="72"/>
  <c r="BT122" i="72"/>
  <c r="BS122" i="72"/>
  <c r="BT121" i="72"/>
  <c r="BS121" i="72"/>
  <c r="BT120" i="72"/>
  <c r="BS120" i="72"/>
  <c r="BT119" i="72"/>
  <c r="BS119" i="72"/>
  <c r="BT118" i="72"/>
  <c r="BS118" i="72"/>
  <c r="BT117" i="72"/>
  <c r="BS117" i="72"/>
  <c r="BT116" i="72"/>
  <c r="BS116" i="72"/>
  <c r="BT115" i="72"/>
  <c r="BS115" i="72"/>
  <c r="BT114" i="72"/>
  <c r="BS114" i="72"/>
  <c r="BT113" i="72"/>
  <c r="BS113" i="72"/>
  <c r="BT112" i="72"/>
  <c r="BS112" i="72"/>
  <c r="BT111" i="72"/>
  <c r="BS111" i="72"/>
  <c r="BT110" i="72"/>
  <c r="BS110" i="72"/>
  <c r="BT109" i="72"/>
  <c r="BS109" i="72"/>
  <c r="BT108" i="72"/>
  <c r="BS108" i="72"/>
  <c r="BT107" i="72"/>
  <c r="BS107" i="72"/>
  <c r="BS106" i="72"/>
  <c r="BT105" i="72"/>
  <c r="BS105" i="72"/>
  <c r="BT104" i="72"/>
  <c r="BS104" i="72"/>
  <c r="BT103" i="72"/>
  <c r="BS103" i="72"/>
  <c r="BT102" i="72"/>
  <c r="BS102" i="72"/>
  <c r="BT101" i="72"/>
  <c r="BS101" i="72"/>
  <c r="BT100" i="72"/>
  <c r="BS100" i="72"/>
  <c r="BT99" i="72"/>
  <c r="BS99" i="72"/>
  <c r="BT98" i="72"/>
  <c r="BS98" i="72"/>
  <c r="BT97" i="72"/>
  <c r="BS97" i="72"/>
  <c r="BT96" i="72"/>
  <c r="BS96" i="72"/>
  <c r="BT95" i="72"/>
  <c r="BS95" i="72"/>
  <c r="BT94" i="72"/>
  <c r="BS94" i="72"/>
  <c r="BT93" i="72"/>
  <c r="BS93" i="72"/>
  <c r="BT92" i="72"/>
  <c r="BS92" i="72"/>
  <c r="BT91" i="72"/>
  <c r="BS91" i="72"/>
  <c r="BT90" i="72"/>
  <c r="BS90" i="72"/>
  <c r="BS89" i="72"/>
  <c r="BT88" i="72"/>
  <c r="BS88" i="72"/>
  <c r="BT87" i="72"/>
  <c r="BS87" i="72"/>
  <c r="BT86" i="72"/>
  <c r="BS86" i="72"/>
  <c r="BT85" i="72"/>
  <c r="BS85" i="72"/>
  <c r="BT84" i="72"/>
  <c r="BS84" i="72"/>
  <c r="BT83" i="72"/>
  <c r="BS83" i="72"/>
  <c r="BT82" i="72"/>
  <c r="BS82" i="72"/>
  <c r="BT81" i="72"/>
  <c r="BS81" i="72"/>
  <c r="BT80" i="72"/>
  <c r="BS80" i="72"/>
  <c r="BT79" i="72"/>
  <c r="BS79" i="72"/>
  <c r="BT78" i="72"/>
  <c r="BS78" i="72"/>
  <c r="BT77" i="72"/>
  <c r="BS77" i="72"/>
  <c r="BT76" i="72"/>
  <c r="BS76" i="72"/>
  <c r="BT75" i="72"/>
  <c r="BS75" i="72"/>
  <c r="BT74" i="72"/>
  <c r="BS74" i="72"/>
  <c r="BT73" i="72"/>
  <c r="BS73" i="72"/>
  <c r="BS72" i="72"/>
  <c r="BT71" i="72"/>
  <c r="BS71" i="72"/>
  <c r="BT70" i="72"/>
  <c r="BS70" i="72"/>
  <c r="BT69" i="72"/>
  <c r="BS69" i="72"/>
  <c r="BT68" i="72"/>
  <c r="BS68" i="72"/>
  <c r="BT67" i="72"/>
  <c r="BS67" i="72"/>
  <c r="BT66" i="72"/>
  <c r="BS66" i="72"/>
  <c r="BT65" i="72"/>
  <c r="BS65" i="72"/>
  <c r="BT64" i="72"/>
  <c r="BS64" i="72"/>
  <c r="BT63" i="72"/>
  <c r="BS63" i="72"/>
  <c r="BT62" i="72"/>
  <c r="BS62" i="72"/>
  <c r="BT61" i="72"/>
  <c r="BS61" i="72"/>
  <c r="BT60" i="72"/>
  <c r="BS60" i="72"/>
  <c r="BT59" i="72"/>
  <c r="BS59" i="72"/>
  <c r="BT58" i="72"/>
  <c r="BS58" i="72"/>
  <c r="BT57" i="72"/>
  <c r="BS57" i="72"/>
  <c r="BT56" i="72"/>
  <c r="BS56" i="72"/>
  <c r="BS55" i="72"/>
  <c r="BT54" i="72"/>
  <c r="BS54" i="72"/>
  <c r="BT53" i="72"/>
  <c r="BS53" i="72"/>
  <c r="BT52" i="72"/>
  <c r="BS52" i="72"/>
  <c r="BT51" i="72"/>
  <c r="BS51" i="72"/>
  <c r="BT50" i="72"/>
  <c r="BS50" i="72"/>
  <c r="BT49" i="72"/>
  <c r="BS49" i="72"/>
  <c r="BT48" i="72"/>
  <c r="BS48" i="72"/>
  <c r="BT47" i="72"/>
  <c r="BS47" i="72"/>
  <c r="BT46" i="72"/>
  <c r="BS46" i="72"/>
  <c r="BT45" i="72"/>
  <c r="BS45" i="72"/>
  <c r="BT44" i="72"/>
  <c r="BS44" i="72"/>
  <c r="BT43" i="72"/>
  <c r="BS43" i="72"/>
  <c r="BT42" i="72"/>
  <c r="BS42" i="72"/>
  <c r="BT41" i="72"/>
  <c r="BS41" i="72"/>
  <c r="BT40" i="72"/>
  <c r="BS40" i="72"/>
  <c r="BT39" i="72"/>
  <c r="BS39" i="72"/>
  <c r="BS38" i="72"/>
  <c r="BT37" i="72"/>
  <c r="BS37" i="72"/>
  <c r="BT36" i="72"/>
  <c r="BS36" i="72"/>
  <c r="BT35" i="72"/>
  <c r="BS35" i="72"/>
  <c r="BT34" i="72"/>
  <c r="BS34" i="72"/>
  <c r="BT33" i="72"/>
  <c r="BS33" i="72"/>
  <c r="BT32" i="72"/>
  <c r="BS32" i="72"/>
  <c r="BT31" i="72"/>
  <c r="BS31" i="72"/>
  <c r="BT30" i="72"/>
  <c r="BS30" i="72"/>
  <c r="BT29" i="72"/>
  <c r="BS29" i="72"/>
  <c r="BT28" i="72"/>
  <c r="BS28" i="72"/>
  <c r="BT27" i="72"/>
  <c r="BS27" i="72"/>
  <c r="BT26" i="72"/>
  <c r="BS26" i="72"/>
  <c r="BT25" i="72"/>
  <c r="BS25" i="72"/>
  <c r="BT24" i="72"/>
  <c r="BS24" i="72"/>
  <c r="BT23" i="72"/>
  <c r="BS23" i="72"/>
  <c r="BT22" i="72"/>
  <c r="BS22" i="72"/>
  <c r="BS21" i="72"/>
  <c r="BT20" i="72"/>
  <c r="BS20" i="72"/>
  <c r="BT19" i="72"/>
  <c r="BS19" i="72"/>
  <c r="BT18" i="72"/>
  <c r="BS18" i="72"/>
  <c r="BT17" i="72"/>
  <c r="BS17" i="72"/>
  <c r="BT16" i="72"/>
  <c r="BS16" i="72"/>
  <c r="BT15" i="72"/>
  <c r="BS15" i="72"/>
  <c r="BT14" i="72"/>
  <c r="BS14" i="72"/>
  <c r="BT13" i="72"/>
  <c r="BS13" i="72"/>
  <c r="BT12" i="72"/>
  <c r="BS12" i="72"/>
  <c r="BT11" i="72"/>
  <c r="BS11" i="72"/>
  <c r="BT10" i="72"/>
  <c r="BS10" i="72"/>
  <c r="BT9" i="72"/>
  <c r="BS9" i="72"/>
  <c r="BT8" i="72"/>
  <c r="BS8" i="72"/>
  <c r="BT7" i="72"/>
  <c r="BS7" i="72"/>
  <c r="BT6" i="72"/>
  <c r="BS6" i="72"/>
  <c r="BT5" i="72"/>
  <c r="BS5" i="72"/>
  <c r="BI1262" i="72"/>
  <c r="BJ1261" i="72"/>
  <c r="BI1261" i="72"/>
  <c r="BJ1260" i="72"/>
  <c r="BI1260" i="72"/>
  <c r="BJ1259" i="72"/>
  <c r="BI1259" i="72"/>
  <c r="BJ1258" i="72"/>
  <c r="BI1258" i="72"/>
  <c r="BJ1257" i="72"/>
  <c r="BI1257" i="72"/>
  <c r="BJ1256" i="72"/>
  <c r="BI1256" i="72"/>
  <c r="BJ1255" i="72"/>
  <c r="BI1255" i="72"/>
  <c r="BJ1254" i="72"/>
  <c r="BI1254" i="72"/>
  <c r="BJ1253" i="72"/>
  <c r="BI1253" i="72"/>
  <c r="BJ1252" i="72"/>
  <c r="BI1252" i="72"/>
  <c r="BJ1251" i="72"/>
  <c r="BI1251" i="72"/>
  <c r="BJ1250" i="72"/>
  <c r="BI1250" i="72"/>
  <c r="BJ1249" i="72"/>
  <c r="BI1249" i="72"/>
  <c r="BJ1248" i="72"/>
  <c r="BI1248" i="72"/>
  <c r="BJ1247" i="72"/>
  <c r="BI1247" i="72"/>
  <c r="BJ1246" i="72"/>
  <c r="BI1246" i="72"/>
  <c r="BI1245" i="72"/>
  <c r="BJ1244" i="72"/>
  <c r="BI1244" i="72"/>
  <c r="BJ1243" i="72"/>
  <c r="BI1243" i="72"/>
  <c r="BJ1242" i="72"/>
  <c r="BI1242" i="72"/>
  <c r="BJ1241" i="72"/>
  <c r="BI1241" i="72"/>
  <c r="BJ1240" i="72"/>
  <c r="BI1240" i="72"/>
  <c r="BJ1239" i="72"/>
  <c r="BI1239" i="72"/>
  <c r="BJ1238" i="72"/>
  <c r="BI1238" i="72"/>
  <c r="BJ1237" i="72"/>
  <c r="BI1237" i="72"/>
  <c r="BJ1236" i="72"/>
  <c r="BI1236" i="72"/>
  <c r="BJ1235" i="72"/>
  <c r="BI1235" i="72"/>
  <c r="BJ1234" i="72"/>
  <c r="BI1234" i="72"/>
  <c r="BJ1233" i="72"/>
  <c r="BI1233" i="72"/>
  <c r="BJ1232" i="72"/>
  <c r="BI1232" i="72"/>
  <c r="BJ1231" i="72"/>
  <c r="BI1231" i="72"/>
  <c r="BJ1230" i="72"/>
  <c r="BI1230" i="72"/>
  <c r="BJ1229" i="72"/>
  <c r="BI1229" i="72"/>
  <c r="BI1228" i="72"/>
  <c r="BJ1227" i="72"/>
  <c r="BI1227" i="72"/>
  <c r="BJ1226" i="72"/>
  <c r="BI1226" i="72"/>
  <c r="BJ1225" i="72"/>
  <c r="BI1225" i="72"/>
  <c r="BJ1224" i="72"/>
  <c r="BI1224" i="72"/>
  <c r="BJ1223" i="72"/>
  <c r="BI1223" i="72"/>
  <c r="BJ1222" i="72"/>
  <c r="BI1222" i="72"/>
  <c r="BJ1221" i="72"/>
  <c r="BI1221" i="72"/>
  <c r="BJ1220" i="72"/>
  <c r="BI1220" i="72"/>
  <c r="BJ1219" i="72"/>
  <c r="BI1219" i="72"/>
  <c r="BJ1218" i="72"/>
  <c r="BI1218" i="72"/>
  <c r="BJ1217" i="72"/>
  <c r="BI1217" i="72"/>
  <c r="BJ1216" i="72"/>
  <c r="BI1216" i="72"/>
  <c r="BJ1215" i="72"/>
  <c r="BI1215" i="72"/>
  <c r="BJ1214" i="72"/>
  <c r="BI1214" i="72"/>
  <c r="BJ1213" i="72"/>
  <c r="BI1213" i="72"/>
  <c r="BJ1212" i="72"/>
  <c r="BI1212" i="72"/>
  <c r="BI1211" i="72"/>
  <c r="BJ1210" i="72"/>
  <c r="BI1210" i="72"/>
  <c r="BJ1209" i="72"/>
  <c r="BI1209" i="72"/>
  <c r="BJ1208" i="72"/>
  <c r="BI1208" i="72"/>
  <c r="BJ1207" i="72"/>
  <c r="BI1207" i="72"/>
  <c r="BJ1206" i="72"/>
  <c r="BI1206" i="72"/>
  <c r="BJ1205" i="72"/>
  <c r="BI1205" i="72"/>
  <c r="BJ1204" i="72"/>
  <c r="BI1204" i="72"/>
  <c r="BJ1203" i="72"/>
  <c r="BI1203" i="72"/>
  <c r="BJ1202" i="72"/>
  <c r="BI1202" i="72"/>
  <c r="BJ1201" i="72"/>
  <c r="BI1201" i="72"/>
  <c r="BJ1200" i="72"/>
  <c r="BI1200" i="72"/>
  <c r="BJ1199" i="72"/>
  <c r="BI1199" i="72"/>
  <c r="BJ1198" i="72"/>
  <c r="BI1198" i="72"/>
  <c r="BJ1197" i="72"/>
  <c r="BI1197" i="72"/>
  <c r="BJ1196" i="72"/>
  <c r="BI1196" i="72"/>
  <c r="BJ1195" i="72"/>
  <c r="BI1195" i="72"/>
  <c r="BI1194" i="72"/>
  <c r="BJ1193" i="72"/>
  <c r="BI1193" i="72"/>
  <c r="BJ1192" i="72"/>
  <c r="BI1192" i="72"/>
  <c r="BJ1191" i="72"/>
  <c r="BI1191" i="72"/>
  <c r="BJ1190" i="72"/>
  <c r="BI1190" i="72"/>
  <c r="BJ1189" i="72"/>
  <c r="BI1189" i="72"/>
  <c r="BJ1188" i="72"/>
  <c r="BI1188" i="72"/>
  <c r="BJ1187" i="72"/>
  <c r="BI1187" i="72"/>
  <c r="BJ1186" i="72"/>
  <c r="BI1186" i="72"/>
  <c r="BJ1185" i="72"/>
  <c r="BI1185" i="72"/>
  <c r="BJ1184" i="72"/>
  <c r="BI1184" i="72"/>
  <c r="BJ1183" i="72"/>
  <c r="BI1183" i="72"/>
  <c r="BJ1182" i="72"/>
  <c r="BI1182" i="72"/>
  <c r="BJ1181" i="72"/>
  <c r="BI1181" i="72"/>
  <c r="BJ1180" i="72"/>
  <c r="BI1180" i="72"/>
  <c r="BJ1179" i="72"/>
  <c r="BI1179" i="72"/>
  <c r="BJ1178" i="72"/>
  <c r="BI1178" i="72"/>
  <c r="BI1177" i="72"/>
  <c r="BJ1176" i="72"/>
  <c r="BI1176" i="72"/>
  <c r="BJ1175" i="72"/>
  <c r="BI1175" i="72"/>
  <c r="BJ1174" i="72"/>
  <c r="BI1174" i="72"/>
  <c r="BJ1173" i="72"/>
  <c r="BI1173" i="72"/>
  <c r="BJ1172" i="72"/>
  <c r="BI1172" i="72"/>
  <c r="BJ1171" i="72"/>
  <c r="BI1171" i="72"/>
  <c r="BJ1170" i="72"/>
  <c r="BI1170" i="72"/>
  <c r="BJ1169" i="72"/>
  <c r="BI1169" i="72"/>
  <c r="BJ1168" i="72"/>
  <c r="BI1168" i="72"/>
  <c r="BJ1167" i="72"/>
  <c r="BI1167" i="72"/>
  <c r="BJ1166" i="72"/>
  <c r="BI1166" i="72"/>
  <c r="BJ1165" i="72"/>
  <c r="BI1165" i="72"/>
  <c r="BJ1164" i="72"/>
  <c r="BI1164" i="72"/>
  <c r="BJ1163" i="72"/>
  <c r="BI1163" i="72"/>
  <c r="BJ1162" i="72"/>
  <c r="BI1162" i="72"/>
  <c r="BJ1161" i="72"/>
  <c r="BI1161" i="72"/>
  <c r="BI1160" i="72"/>
  <c r="BJ1159" i="72"/>
  <c r="BI1159" i="72"/>
  <c r="BJ1158" i="72"/>
  <c r="BI1158" i="72"/>
  <c r="BJ1157" i="72"/>
  <c r="BI1157" i="72"/>
  <c r="BJ1156" i="72"/>
  <c r="BI1156" i="72"/>
  <c r="BJ1155" i="72"/>
  <c r="BI1155" i="72"/>
  <c r="BJ1154" i="72"/>
  <c r="BI1154" i="72"/>
  <c r="BJ1153" i="72"/>
  <c r="BI1153" i="72"/>
  <c r="BJ1152" i="72"/>
  <c r="BI1152" i="72"/>
  <c r="BJ1151" i="72"/>
  <c r="BI1151" i="72"/>
  <c r="BJ1150" i="72"/>
  <c r="BI1150" i="72"/>
  <c r="BJ1149" i="72"/>
  <c r="BI1149" i="72"/>
  <c r="BJ1148" i="72"/>
  <c r="BI1148" i="72"/>
  <c r="BJ1147" i="72"/>
  <c r="BI1147" i="72"/>
  <c r="BJ1146" i="72"/>
  <c r="BI1146" i="72"/>
  <c r="BJ1145" i="72"/>
  <c r="BI1145" i="72"/>
  <c r="BJ1144" i="72"/>
  <c r="BI1144" i="72"/>
  <c r="BI1143" i="72"/>
  <c r="BJ1142" i="72"/>
  <c r="BI1142" i="72"/>
  <c r="BJ1141" i="72"/>
  <c r="BI1141" i="72"/>
  <c r="BJ1140" i="72"/>
  <c r="BI1140" i="72"/>
  <c r="BJ1139" i="72"/>
  <c r="BI1139" i="72"/>
  <c r="BJ1138" i="72"/>
  <c r="BI1138" i="72"/>
  <c r="BJ1137" i="72"/>
  <c r="BI1137" i="72"/>
  <c r="BJ1136" i="72"/>
  <c r="BI1136" i="72"/>
  <c r="BJ1135" i="72"/>
  <c r="BI1135" i="72"/>
  <c r="BJ1134" i="72"/>
  <c r="BI1134" i="72"/>
  <c r="BJ1133" i="72"/>
  <c r="BI1133" i="72"/>
  <c r="BJ1132" i="72"/>
  <c r="BI1132" i="72"/>
  <c r="BJ1131" i="72"/>
  <c r="BI1131" i="72"/>
  <c r="BJ1130" i="72"/>
  <c r="BI1130" i="72"/>
  <c r="BJ1129" i="72"/>
  <c r="BI1129" i="72"/>
  <c r="BJ1128" i="72"/>
  <c r="BI1128" i="72"/>
  <c r="BJ1127" i="72"/>
  <c r="BI1127" i="72"/>
  <c r="BI1126" i="72"/>
  <c r="BJ1125" i="72"/>
  <c r="BI1125" i="72"/>
  <c r="BJ1124" i="72"/>
  <c r="BI1124" i="72"/>
  <c r="BJ1123" i="72"/>
  <c r="BI1123" i="72"/>
  <c r="BJ1122" i="72"/>
  <c r="BI1122" i="72"/>
  <c r="BJ1121" i="72"/>
  <c r="BI1121" i="72"/>
  <c r="BJ1120" i="72"/>
  <c r="BI1120" i="72"/>
  <c r="BJ1119" i="72"/>
  <c r="BI1119" i="72"/>
  <c r="BJ1118" i="72"/>
  <c r="BI1118" i="72"/>
  <c r="BJ1117" i="72"/>
  <c r="BI1117" i="72"/>
  <c r="BJ1116" i="72"/>
  <c r="BI1116" i="72"/>
  <c r="BJ1115" i="72"/>
  <c r="BI1115" i="72"/>
  <c r="BJ1114" i="72"/>
  <c r="BI1114" i="72"/>
  <c r="BJ1113" i="72"/>
  <c r="BI1113" i="72"/>
  <c r="BJ1112" i="72"/>
  <c r="BI1112" i="72"/>
  <c r="BJ1111" i="72"/>
  <c r="BI1111" i="72"/>
  <c r="BJ1110" i="72"/>
  <c r="BI1110" i="72"/>
  <c r="BI1109" i="72"/>
  <c r="BJ1108" i="72"/>
  <c r="BI1108" i="72"/>
  <c r="BJ1107" i="72"/>
  <c r="BI1107" i="72"/>
  <c r="BJ1106" i="72"/>
  <c r="BI1106" i="72"/>
  <c r="BJ1105" i="72"/>
  <c r="BI1105" i="72"/>
  <c r="BJ1104" i="72"/>
  <c r="BI1104" i="72"/>
  <c r="BJ1103" i="72"/>
  <c r="BI1103" i="72"/>
  <c r="BJ1102" i="72"/>
  <c r="BI1102" i="72"/>
  <c r="BJ1101" i="72"/>
  <c r="BI1101" i="72"/>
  <c r="BJ1100" i="72"/>
  <c r="BI1100" i="72"/>
  <c r="BJ1099" i="72"/>
  <c r="BI1099" i="72"/>
  <c r="BJ1098" i="72"/>
  <c r="BI1098" i="72"/>
  <c r="BJ1097" i="72"/>
  <c r="BI1097" i="72"/>
  <c r="BJ1096" i="72"/>
  <c r="BI1096" i="72"/>
  <c r="BJ1095" i="72"/>
  <c r="BI1095" i="72"/>
  <c r="BJ1094" i="72"/>
  <c r="BI1094" i="72"/>
  <c r="BJ1093" i="72"/>
  <c r="BI1093" i="72"/>
  <c r="BI1092" i="72"/>
  <c r="BJ1091" i="72"/>
  <c r="BI1091" i="72"/>
  <c r="BJ1090" i="72"/>
  <c r="BI1090" i="72"/>
  <c r="BJ1089" i="72"/>
  <c r="BI1089" i="72"/>
  <c r="BJ1088" i="72"/>
  <c r="BI1088" i="72"/>
  <c r="BJ1087" i="72"/>
  <c r="BI1087" i="72"/>
  <c r="BJ1086" i="72"/>
  <c r="BI1086" i="72"/>
  <c r="BJ1085" i="72"/>
  <c r="BI1085" i="72"/>
  <c r="BJ1084" i="72"/>
  <c r="BI1084" i="72"/>
  <c r="BJ1083" i="72"/>
  <c r="BI1083" i="72"/>
  <c r="BJ1082" i="72"/>
  <c r="BI1082" i="72"/>
  <c r="BJ1081" i="72"/>
  <c r="BI1081" i="72"/>
  <c r="BJ1080" i="72"/>
  <c r="BI1080" i="72"/>
  <c r="BJ1079" i="72"/>
  <c r="BI1079" i="72"/>
  <c r="BJ1078" i="72"/>
  <c r="BI1078" i="72"/>
  <c r="BJ1077" i="72"/>
  <c r="BI1077" i="72"/>
  <c r="BJ1076" i="72"/>
  <c r="BI1076" i="72"/>
  <c r="BI1075" i="72"/>
  <c r="BJ1074" i="72"/>
  <c r="BI1074" i="72"/>
  <c r="BJ1073" i="72"/>
  <c r="BI1073" i="72"/>
  <c r="BJ1072" i="72"/>
  <c r="BI1072" i="72"/>
  <c r="BJ1071" i="72"/>
  <c r="BI1071" i="72"/>
  <c r="BJ1070" i="72"/>
  <c r="BI1070" i="72"/>
  <c r="BJ1069" i="72"/>
  <c r="BI1069" i="72"/>
  <c r="BJ1068" i="72"/>
  <c r="BI1068" i="72"/>
  <c r="BJ1067" i="72"/>
  <c r="BI1067" i="72"/>
  <c r="BJ1066" i="72"/>
  <c r="BI1066" i="72"/>
  <c r="BJ1065" i="72"/>
  <c r="BI1065" i="72"/>
  <c r="BJ1064" i="72"/>
  <c r="BI1064" i="72"/>
  <c r="BJ1063" i="72"/>
  <c r="BI1063" i="72"/>
  <c r="BJ1062" i="72"/>
  <c r="BI1062" i="72"/>
  <c r="BJ1061" i="72"/>
  <c r="BI1061" i="72"/>
  <c r="BJ1060" i="72"/>
  <c r="BI1060" i="72"/>
  <c r="BJ1059" i="72"/>
  <c r="BI1059" i="72"/>
  <c r="BI1058" i="72"/>
  <c r="BJ1057" i="72"/>
  <c r="BI1057" i="72"/>
  <c r="BJ1056" i="72"/>
  <c r="BI1056" i="72"/>
  <c r="BJ1055" i="72"/>
  <c r="BI1055" i="72"/>
  <c r="BJ1054" i="72"/>
  <c r="BI1054" i="72"/>
  <c r="BJ1053" i="72"/>
  <c r="BI1053" i="72"/>
  <c r="BJ1052" i="72"/>
  <c r="BI1052" i="72"/>
  <c r="BJ1051" i="72"/>
  <c r="BI1051" i="72"/>
  <c r="BJ1050" i="72"/>
  <c r="BI1050" i="72"/>
  <c r="BJ1049" i="72"/>
  <c r="BI1049" i="72"/>
  <c r="BJ1048" i="72"/>
  <c r="BI1048" i="72"/>
  <c r="BJ1047" i="72"/>
  <c r="BI1047" i="72"/>
  <c r="BJ1046" i="72"/>
  <c r="BI1046" i="72"/>
  <c r="BJ1045" i="72"/>
  <c r="BI1045" i="72"/>
  <c r="BJ1044" i="72"/>
  <c r="BI1044" i="72"/>
  <c r="BJ1043" i="72"/>
  <c r="BI1043" i="72"/>
  <c r="BJ1042" i="72"/>
  <c r="BI1042" i="72"/>
  <c r="BI1041" i="72"/>
  <c r="BJ1040" i="72"/>
  <c r="BI1040" i="72"/>
  <c r="BJ1039" i="72"/>
  <c r="BI1039" i="72"/>
  <c r="BJ1038" i="72"/>
  <c r="BI1038" i="72"/>
  <c r="BJ1037" i="72"/>
  <c r="BI1037" i="72"/>
  <c r="BJ1036" i="72"/>
  <c r="BI1036" i="72"/>
  <c r="BJ1035" i="72"/>
  <c r="BI1035" i="72"/>
  <c r="BJ1034" i="72"/>
  <c r="BI1034" i="72"/>
  <c r="BJ1033" i="72"/>
  <c r="BI1033" i="72"/>
  <c r="BJ1032" i="72"/>
  <c r="BI1032" i="72"/>
  <c r="BJ1031" i="72"/>
  <c r="BI1031" i="72"/>
  <c r="BJ1030" i="72"/>
  <c r="BI1030" i="72"/>
  <c r="BJ1029" i="72"/>
  <c r="BI1029" i="72"/>
  <c r="BJ1028" i="72"/>
  <c r="BI1028" i="72"/>
  <c r="BJ1027" i="72"/>
  <c r="BI1027" i="72"/>
  <c r="BJ1026" i="72"/>
  <c r="BI1026" i="72"/>
  <c r="BJ1025" i="72"/>
  <c r="BI1025" i="72"/>
  <c r="BI1024" i="72"/>
  <c r="BJ1023" i="72"/>
  <c r="BI1023" i="72"/>
  <c r="BJ1022" i="72"/>
  <c r="BI1022" i="72"/>
  <c r="BJ1021" i="72"/>
  <c r="BI1021" i="72"/>
  <c r="BJ1020" i="72"/>
  <c r="BI1020" i="72"/>
  <c r="BJ1019" i="72"/>
  <c r="BI1019" i="72"/>
  <c r="BJ1018" i="72"/>
  <c r="BI1018" i="72"/>
  <c r="BJ1017" i="72"/>
  <c r="BI1017" i="72"/>
  <c r="BJ1016" i="72"/>
  <c r="BI1016" i="72"/>
  <c r="BJ1015" i="72"/>
  <c r="BI1015" i="72"/>
  <c r="BJ1014" i="72"/>
  <c r="BI1014" i="72"/>
  <c r="BJ1013" i="72"/>
  <c r="BI1013" i="72"/>
  <c r="BJ1012" i="72"/>
  <c r="BI1012" i="72"/>
  <c r="BJ1011" i="72"/>
  <c r="BI1011" i="72"/>
  <c r="BJ1010" i="72"/>
  <c r="BI1010" i="72"/>
  <c r="BJ1009" i="72"/>
  <c r="BI1009" i="72"/>
  <c r="BJ1008" i="72"/>
  <c r="BI1008" i="72"/>
  <c r="BI1007" i="72"/>
  <c r="BJ1006" i="72"/>
  <c r="BI1006" i="72"/>
  <c r="BJ1005" i="72"/>
  <c r="BI1005" i="72"/>
  <c r="BJ1004" i="72"/>
  <c r="BI1004" i="72"/>
  <c r="BJ1003" i="72"/>
  <c r="BI1003" i="72"/>
  <c r="BJ1002" i="72"/>
  <c r="BI1002" i="72"/>
  <c r="BJ1001" i="72"/>
  <c r="BI1001" i="72"/>
  <c r="BJ1000" i="72"/>
  <c r="BI1000" i="72"/>
  <c r="BJ999" i="72"/>
  <c r="BI999" i="72"/>
  <c r="BJ998" i="72"/>
  <c r="BI998" i="72"/>
  <c r="BJ997" i="72"/>
  <c r="BI997" i="72"/>
  <c r="BJ996" i="72"/>
  <c r="BI996" i="72"/>
  <c r="BJ995" i="72"/>
  <c r="BI995" i="72"/>
  <c r="BJ994" i="72"/>
  <c r="BI994" i="72"/>
  <c r="BJ993" i="72"/>
  <c r="BI993" i="72"/>
  <c r="BJ992" i="72"/>
  <c r="BI992" i="72"/>
  <c r="BJ991" i="72"/>
  <c r="BI991" i="72"/>
  <c r="BI990" i="72"/>
  <c r="BJ989" i="72"/>
  <c r="BI989" i="72"/>
  <c r="BJ988" i="72"/>
  <c r="BI988" i="72"/>
  <c r="BJ987" i="72"/>
  <c r="BI987" i="72"/>
  <c r="BJ986" i="72"/>
  <c r="BI986" i="72"/>
  <c r="BJ985" i="72"/>
  <c r="BI985" i="72"/>
  <c r="BJ984" i="72"/>
  <c r="BI984" i="72"/>
  <c r="BJ983" i="72"/>
  <c r="BI983" i="72"/>
  <c r="BJ982" i="72"/>
  <c r="BI982" i="72"/>
  <c r="BJ981" i="72"/>
  <c r="BI981" i="72"/>
  <c r="BJ980" i="72"/>
  <c r="BI980" i="72"/>
  <c r="BJ979" i="72"/>
  <c r="BI979" i="72"/>
  <c r="BJ978" i="72"/>
  <c r="BI978" i="72"/>
  <c r="BJ977" i="72"/>
  <c r="BI977" i="72"/>
  <c r="BJ976" i="72"/>
  <c r="BI976" i="72"/>
  <c r="BJ975" i="72"/>
  <c r="BI975" i="72"/>
  <c r="BJ974" i="72"/>
  <c r="BI974" i="72"/>
  <c r="BI973" i="72"/>
  <c r="BJ972" i="72"/>
  <c r="BI972" i="72"/>
  <c r="BJ971" i="72"/>
  <c r="BI971" i="72"/>
  <c r="BJ970" i="72"/>
  <c r="BI970" i="72"/>
  <c r="BJ969" i="72"/>
  <c r="BI969" i="72"/>
  <c r="BJ968" i="72"/>
  <c r="BI968" i="72"/>
  <c r="BJ967" i="72"/>
  <c r="BI967" i="72"/>
  <c r="BJ966" i="72"/>
  <c r="BI966" i="72"/>
  <c r="BJ965" i="72"/>
  <c r="BI965" i="72"/>
  <c r="BJ964" i="72"/>
  <c r="BI964" i="72"/>
  <c r="BJ963" i="72"/>
  <c r="BI963" i="72"/>
  <c r="BJ962" i="72"/>
  <c r="BI962" i="72"/>
  <c r="BJ961" i="72"/>
  <c r="BI961" i="72"/>
  <c r="BJ960" i="72"/>
  <c r="BI960" i="72"/>
  <c r="BJ959" i="72"/>
  <c r="BI959" i="72"/>
  <c r="BJ958" i="72"/>
  <c r="BI958" i="72"/>
  <c r="BJ957" i="72"/>
  <c r="BI957" i="72"/>
  <c r="BI956" i="72"/>
  <c r="BJ955" i="72"/>
  <c r="BI955" i="72"/>
  <c r="BJ954" i="72"/>
  <c r="BI954" i="72"/>
  <c r="BJ953" i="72"/>
  <c r="BI953" i="72"/>
  <c r="BJ952" i="72"/>
  <c r="BI952" i="72"/>
  <c r="BJ951" i="72"/>
  <c r="BI951" i="72"/>
  <c r="BJ950" i="72"/>
  <c r="BI950" i="72"/>
  <c r="BJ949" i="72"/>
  <c r="BI949" i="72"/>
  <c r="BJ948" i="72"/>
  <c r="BI948" i="72"/>
  <c r="BJ947" i="72"/>
  <c r="BI947" i="72"/>
  <c r="BJ946" i="72"/>
  <c r="BI946" i="72"/>
  <c r="BJ945" i="72"/>
  <c r="BI945" i="72"/>
  <c r="BJ944" i="72"/>
  <c r="BI944" i="72"/>
  <c r="BJ943" i="72"/>
  <c r="BI943" i="72"/>
  <c r="BJ942" i="72"/>
  <c r="BI942" i="72"/>
  <c r="BJ941" i="72"/>
  <c r="BI941" i="72"/>
  <c r="BJ940" i="72"/>
  <c r="BI940" i="72"/>
  <c r="BI939" i="72"/>
  <c r="BJ938" i="72"/>
  <c r="BI938" i="72"/>
  <c r="BJ937" i="72"/>
  <c r="BI937" i="72"/>
  <c r="BJ936" i="72"/>
  <c r="BI936" i="72"/>
  <c r="BJ935" i="72"/>
  <c r="BI935" i="72"/>
  <c r="BJ934" i="72"/>
  <c r="BI934" i="72"/>
  <c r="BJ933" i="72"/>
  <c r="BI933" i="72"/>
  <c r="BJ932" i="72"/>
  <c r="BI932" i="72"/>
  <c r="BJ931" i="72"/>
  <c r="BI931" i="72"/>
  <c r="BJ930" i="72"/>
  <c r="BI930" i="72"/>
  <c r="BJ929" i="72"/>
  <c r="BI929" i="72"/>
  <c r="BJ928" i="72"/>
  <c r="BI928" i="72"/>
  <c r="BJ927" i="72"/>
  <c r="BI927" i="72"/>
  <c r="BJ926" i="72"/>
  <c r="BI926" i="72"/>
  <c r="BJ925" i="72"/>
  <c r="BI925" i="72"/>
  <c r="BJ924" i="72"/>
  <c r="BI924" i="72"/>
  <c r="BJ923" i="72"/>
  <c r="BI923" i="72"/>
  <c r="BI922" i="72"/>
  <c r="BJ921" i="72"/>
  <c r="BI921" i="72"/>
  <c r="BJ920" i="72"/>
  <c r="BI920" i="72"/>
  <c r="BJ919" i="72"/>
  <c r="BI919" i="72"/>
  <c r="BJ918" i="72"/>
  <c r="BI918" i="72"/>
  <c r="BJ917" i="72"/>
  <c r="BI917" i="72"/>
  <c r="BJ916" i="72"/>
  <c r="BI916" i="72"/>
  <c r="BJ915" i="72"/>
  <c r="BI915" i="72"/>
  <c r="BJ914" i="72"/>
  <c r="BI914" i="72"/>
  <c r="BJ913" i="72"/>
  <c r="BI913" i="72"/>
  <c r="BJ912" i="72"/>
  <c r="BI912" i="72"/>
  <c r="BJ911" i="72"/>
  <c r="BI911" i="72"/>
  <c r="BJ910" i="72"/>
  <c r="BI910" i="72"/>
  <c r="BJ909" i="72"/>
  <c r="BI909" i="72"/>
  <c r="BJ908" i="72"/>
  <c r="BI908" i="72"/>
  <c r="BJ907" i="72"/>
  <c r="BI907" i="72"/>
  <c r="BJ906" i="72"/>
  <c r="BI906" i="72"/>
  <c r="BI905" i="72"/>
  <c r="BJ904" i="72"/>
  <c r="BI904" i="72"/>
  <c r="BJ903" i="72"/>
  <c r="BI903" i="72"/>
  <c r="BJ902" i="72"/>
  <c r="BI902" i="72"/>
  <c r="BJ901" i="72"/>
  <c r="BI901" i="72"/>
  <c r="BJ900" i="72"/>
  <c r="BI900" i="72"/>
  <c r="BJ899" i="72"/>
  <c r="BI899" i="72"/>
  <c r="BJ898" i="72"/>
  <c r="BI898" i="72"/>
  <c r="BJ897" i="72"/>
  <c r="BI897" i="72"/>
  <c r="BJ896" i="72"/>
  <c r="BI896" i="72"/>
  <c r="BJ895" i="72"/>
  <c r="BI895" i="72"/>
  <c r="BJ894" i="72"/>
  <c r="BI894" i="72"/>
  <c r="BJ893" i="72"/>
  <c r="BI893" i="72"/>
  <c r="BJ892" i="72"/>
  <c r="BI892" i="72"/>
  <c r="BJ891" i="72"/>
  <c r="BI891" i="72"/>
  <c r="BJ890" i="72"/>
  <c r="BI890" i="72"/>
  <c r="BJ889" i="72"/>
  <c r="BI889" i="72"/>
  <c r="BI888" i="72"/>
  <c r="BJ887" i="72"/>
  <c r="BI887" i="72"/>
  <c r="BJ886" i="72"/>
  <c r="BI886" i="72"/>
  <c r="BJ885" i="72"/>
  <c r="BI885" i="72"/>
  <c r="BJ884" i="72"/>
  <c r="BI884" i="72"/>
  <c r="BJ883" i="72"/>
  <c r="BI883" i="72"/>
  <c r="BJ882" i="72"/>
  <c r="BI882" i="72"/>
  <c r="BJ881" i="72"/>
  <c r="BI881" i="72"/>
  <c r="BJ880" i="72"/>
  <c r="BI880" i="72"/>
  <c r="BJ879" i="72"/>
  <c r="BI879" i="72"/>
  <c r="BJ878" i="72"/>
  <c r="BI878" i="72"/>
  <c r="BJ877" i="72"/>
  <c r="BI877" i="72"/>
  <c r="BJ876" i="72"/>
  <c r="BI876" i="72"/>
  <c r="BJ875" i="72"/>
  <c r="BI875" i="72"/>
  <c r="BJ874" i="72"/>
  <c r="BI874" i="72"/>
  <c r="BJ873" i="72"/>
  <c r="BI873" i="72"/>
  <c r="BJ872" i="72"/>
  <c r="BI872" i="72"/>
  <c r="BI871" i="72"/>
  <c r="BJ870" i="72"/>
  <c r="BI870" i="72"/>
  <c r="BJ869" i="72"/>
  <c r="BI869" i="72"/>
  <c r="BJ868" i="72"/>
  <c r="BI868" i="72"/>
  <c r="BJ867" i="72"/>
  <c r="BI867" i="72"/>
  <c r="BJ866" i="72"/>
  <c r="BI866" i="72"/>
  <c r="BJ865" i="72"/>
  <c r="BI865" i="72"/>
  <c r="BJ864" i="72"/>
  <c r="BI864" i="72"/>
  <c r="BJ863" i="72"/>
  <c r="BI863" i="72"/>
  <c r="BJ862" i="72"/>
  <c r="BI862" i="72"/>
  <c r="BJ861" i="72"/>
  <c r="BI861" i="72"/>
  <c r="BJ860" i="72"/>
  <c r="BI860" i="72"/>
  <c r="BJ859" i="72"/>
  <c r="BI859" i="72"/>
  <c r="BJ858" i="72"/>
  <c r="BI858" i="72"/>
  <c r="BJ857" i="72"/>
  <c r="BI857" i="72"/>
  <c r="BJ856" i="72"/>
  <c r="BI856" i="72"/>
  <c r="BJ855" i="72"/>
  <c r="BI855" i="72"/>
  <c r="BI854" i="72"/>
  <c r="BJ853" i="72"/>
  <c r="BI853" i="72"/>
  <c r="BJ852" i="72"/>
  <c r="BI852" i="72"/>
  <c r="BJ851" i="72"/>
  <c r="BI851" i="72"/>
  <c r="BJ850" i="72"/>
  <c r="BI850" i="72"/>
  <c r="BJ849" i="72"/>
  <c r="BI849" i="72"/>
  <c r="BJ848" i="72"/>
  <c r="BI848" i="72"/>
  <c r="BJ847" i="72"/>
  <c r="BI847" i="72"/>
  <c r="BJ846" i="72"/>
  <c r="BI846" i="72"/>
  <c r="BJ845" i="72"/>
  <c r="BI845" i="72"/>
  <c r="BJ844" i="72"/>
  <c r="BI844" i="72"/>
  <c r="BJ843" i="72"/>
  <c r="BI843" i="72"/>
  <c r="BJ842" i="72"/>
  <c r="BI842" i="72"/>
  <c r="BJ841" i="72"/>
  <c r="BI841" i="72"/>
  <c r="BJ840" i="72"/>
  <c r="BI840" i="72"/>
  <c r="BJ839" i="72"/>
  <c r="BI839" i="72"/>
  <c r="BJ838" i="72"/>
  <c r="BI838" i="72"/>
  <c r="BI837" i="72"/>
  <c r="BJ836" i="72"/>
  <c r="BI836" i="72"/>
  <c r="BJ835" i="72"/>
  <c r="BI835" i="72"/>
  <c r="BJ834" i="72"/>
  <c r="BI834" i="72"/>
  <c r="BJ833" i="72"/>
  <c r="BI833" i="72"/>
  <c r="BJ832" i="72"/>
  <c r="BI832" i="72"/>
  <c r="BJ831" i="72"/>
  <c r="BI831" i="72"/>
  <c r="BJ830" i="72"/>
  <c r="BI830" i="72"/>
  <c r="BJ829" i="72"/>
  <c r="BI829" i="72"/>
  <c r="BJ828" i="72"/>
  <c r="BI828" i="72"/>
  <c r="BJ827" i="72"/>
  <c r="BI827" i="72"/>
  <c r="BJ826" i="72"/>
  <c r="BI826" i="72"/>
  <c r="BJ825" i="72"/>
  <c r="BI825" i="72"/>
  <c r="BJ824" i="72"/>
  <c r="BI824" i="72"/>
  <c r="BJ823" i="72"/>
  <c r="BI823" i="72"/>
  <c r="BJ822" i="72"/>
  <c r="BI822" i="72"/>
  <c r="BJ821" i="72"/>
  <c r="BI821" i="72"/>
  <c r="BI820" i="72"/>
  <c r="BJ819" i="72"/>
  <c r="BI819" i="72"/>
  <c r="BJ818" i="72"/>
  <c r="BI818" i="72"/>
  <c r="BJ817" i="72"/>
  <c r="BI817" i="72"/>
  <c r="BJ816" i="72"/>
  <c r="BI816" i="72"/>
  <c r="BJ815" i="72"/>
  <c r="BI815" i="72"/>
  <c r="BJ814" i="72"/>
  <c r="BI814" i="72"/>
  <c r="BJ813" i="72"/>
  <c r="BI813" i="72"/>
  <c r="BJ812" i="72"/>
  <c r="BI812" i="72"/>
  <c r="BJ811" i="72"/>
  <c r="BI811" i="72"/>
  <c r="BJ810" i="72"/>
  <c r="BI810" i="72"/>
  <c r="BJ809" i="72"/>
  <c r="BI809" i="72"/>
  <c r="BJ808" i="72"/>
  <c r="BI808" i="72"/>
  <c r="BJ807" i="72"/>
  <c r="BI807" i="72"/>
  <c r="BJ806" i="72"/>
  <c r="BI806" i="72"/>
  <c r="BJ805" i="72"/>
  <c r="BI805" i="72"/>
  <c r="BJ804" i="72"/>
  <c r="BI804" i="72"/>
  <c r="BI803" i="72"/>
  <c r="BJ802" i="72"/>
  <c r="BI802" i="72"/>
  <c r="BJ801" i="72"/>
  <c r="BI801" i="72"/>
  <c r="BJ800" i="72"/>
  <c r="BI800" i="72"/>
  <c r="BJ799" i="72"/>
  <c r="BI799" i="72"/>
  <c r="BJ798" i="72"/>
  <c r="BI798" i="72"/>
  <c r="BJ797" i="72"/>
  <c r="BI797" i="72"/>
  <c r="BJ796" i="72"/>
  <c r="BI796" i="72"/>
  <c r="BJ795" i="72"/>
  <c r="BI795" i="72"/>
  <c r="BJ794" i="72"/>
  <c r="BI794" i="72"/>
  <c r="BJ793" i="72"/>
  <c r="BI793" i="72"/>
  <c r="BJ792" i="72"/>
  <c r="BI792" i="72"/>
  <c r="BJ791" i="72"/>
  <c r="BI791" i="72"/>
  <c r="BJ790" i="72"/>
  <c r="BI790" i="72"/>
  <c r="BJ789" i="72"/>
  <c r="BI789" i="72"/>
  <c r="BJ788" i="72"/>
  <c r="BI788" i="72"/>
  <c r="BJ787" i="72"/>
  <c r="BI787" i="72"/>
  <c r="BI786" i="72"/>
  <c r="BJ785" i="72"/>
  <c r="BI785" i="72"/>
  <c r="BJ784" i="72"/>
  <c r="BI784" i="72"/>
  <c r="BJ783" i="72"/>
  <c r="BI783" i="72"/>
  <c r="BJ782" i="72"/>
  <c r="BI782" i="72"/>
  <c r="BJ781" i="72"/>
  <c r="BI781" i="72"/>
  <c r="BJ780" i="72"/>
  <c r="BI780" i="72"/>
  <c r="BJ779" i="72"/>
  <c r="BI779" i="72"/>
  <c r="BJ778" i="72"/>
  <c r="BI778" i="72"/>
  <c r="BJ777" i="72"/>
  <c r="BI777" i="72"/>
  <c r="BJ776" i="72"/>
  <c r="BI776" i="72"/>
  <c r="BJ775" i="72"/>
  <c r="BI775" i="72"/>
  <c r="BJ774" i="72"/>
  <c r="BI774" i="72"/>
  <c r="BJ773" i="72"/>
  <c r="BI773" i="72"/>
  <c r="BJ772" i="72"/>
  <c r="BI772" i="72"/>
  <c r="BJ771" i="72"/>
  <c r="BI771" i="72"/>
  <c r="BJ770" i="72"/>
  <c r="BI770" i="72"/>
  <c r="BI769" i="72"/>
  <c r="BJ768" i="72"/>
  <c r="BI768" i="72"/>
  <c r="BJ767" i="72"/>
  <c r="BI767" i="72"/>
  <c r="BJ766" i="72"/>
  <c r="BI766" i="72"/>
  <c r="BJ765" i="72"/>
  <c r="BI765" i="72"/>
  <c r="BJ764" i="72"/>
  <c r="BI764" i="72"/>
  <c r="BJ763" i="72"/>
  <c r="BI763" i="72"/>
  <c r="BJ762" i="72"/>
  <c r="BI762" i="72"/>
  <c r="BJ761" i="72"/>
  <c r="BI761" i="72"/>
  <c r="BJ760" i="72"/>
  <c r="BI760" i="72"/>
  <c r="BJ759" i="72"/>
  <c r="BI759" i="72"/>
  <c r="BJ758" i="72"/>
  <c r="BI758" i="72"/>
  <c r="BJ757" i="72"/>
  <c r="BI757" i="72"/>
  <c r="BJ756" i="72"/>
  <c r="BI756" i="72"/>
  <c r="BJ755" i="72"/>
  <c r="BI755" i="72"/>
  <c r="BJ754" i="72"/>
  <c r="BI754" i="72"/>
  <c r="BJ753" i="72"/>
  <c r="BI753" i="72"/>
  <c r="BI752" i="72"/>
  <c r="BJ751" i="72"/>
  <c r="BI751" i="72"/>
  <c r="BJ750" i="72"/>
  <c r="BI750" i="72"/>
  <c r="BJ749" i="72"/>
  <c r="BI749" i="72"/>
  <c r="BJ748" i="72"/>
  <c r="BI748" i="72"/>
  <c r="BJ747" i="72"/>
  <c r="BI747" i="72"/>
  <c r="BJ746" i="72"/>
  <c r="BI746" i="72"/>
  <c r="BJ745" i="72"/>
  <c r="BI745" i="72"/>
  <c r="BJ744" i="72"/>
  <c r="BI744" i="72"/>
  <c r="BJ743" i="72"/>
  <c r="BI743" i="72"/>
  <c r="BJ742" i="72"/>
  <c r="BI742" i="72"/>
  <c r="BJ741" i="72"/>
  <c r="BI741" i="72"/>
  <c r="BJ740" i="72"/>
  <c r="BI740" i="72"/>
  <c r="BJ739" i="72"/>
  <c r="BI739" i="72"/>
  <c r="BJ738" i="72"/>
  <c r="BI738" i="72"/>
  <c r="BJ737" i="72"/>
  <c r="BI737" i="72"/>
  <c r="BJ736" i="72"/>
  <c r="BI736" i="72"/>
  <c r="BI735" i="72"/>
  <c r="BJ734" i="72"/>
  <c r="BI734" i="72"/>
  <c r="BJ733" i="72"/>
  <c r="BI733" i="72"/>
  <c r="BJ732" i="72"/>
  <c r="BI732" i="72"/>
  <c r="BJ731" i="72"/>
  <c r="BI731" i="72"/>
  <c r="BJ730" i="72"/>
  <c r="BI730" i="72"/>
  <c r="BJ729" i="72"/>
  <c r="BI729" i="72"/>
  <c r="BJ728" i="72"/>
  <c r="BI728" i="72"/>
  <c r="BJ727" i="72"/>
  <c r="BI727" i="72"/>
  <c r="BJ726" i="72"/>
  <c r="BI726" i="72"/>
  <c r="BJ725" i="72"/>
  <c r="BI725" i="72"/>
  <c r="BJ724" i="72"/>
  <c r="BI724" i="72"/>
  <c r="BJ723" i="72"/>
  <c r="BI723" i="72"/>
  <c r="BJ722" i="72"/>
  <c r="BI722" i="72"/>
  <c r="BJ721" i="72"/>
  <c r="BI721" i="72"/>
  <c r="BJ720" i="72"/>
  <c r="BI720" i="72"/>
  <c r="BJ719" i="72"/>
  <c r="BI719" i="72"/>
  <c r="BI718" i="72"/>
  <c r="BJ717" i="72"/>
  <c r="BI717" i="72"/>
  <c r="BJ716" i="72"/>
  <c r="BI716" i="72"/>
  <c r="BJ715" i="72"/>
  <c r="BI715" i="72"/>
  <c r="BJ714" i="72"/>
  <c r="BI714" i="72"/>
  <c r="BJ713" i="72"/>
  <c r="BI713" i="72"/>
  <c r="BJ712" i="72"/>
  <c r="BI712" i="72"/>
  <c r="BJ711" i="72"/>
  <c r="BI711" i="72"/>
  <c r="BJ710" i="72"/>
  <c r="BI710" i="72"/>
  <c r="BJ709" i="72"/>
  <c r="BI709" i="72"/>
  <c r="BJ708" i="72"/>
  <c r="BI708" i="72"/>
  <c r="BJ707" i="72"/>
  <c r="BI707" i="72"/>
  <c r="BJ706" i="72"/>
  <c r="BI706" i="72"/>
  <c r="BJ705" i="72"/>
  <c r="BI705" i="72"/>
  <c r="BJ704" i="72"/>
  <c r="BI704" i="72"/>
  <c r="BJ703" i="72"/>
  <c r="BI703" i="72"/>
  <c r="BJ702" i="72"/>
  <c r="BI702" i="72"/>
  <c r="BI701" i="72"/>
  <c r="BJ700" i="72"/>
  <c r="BI700" i="72"/>
  <c r="BJ699" i="72"/>
  <c r="BI699" i="72"/>
  <c r="BJ698" i="72"/>
  <c r="BI698" i="72"/>
  <c r="BJ697" i="72"/>
  <c r="BI697" i="72"/>
  <c r="BJ696" i="72"/>
  <c r="BI696" i="72"/>
  <c r="BJ695" i="72"/>
  <c r="BI695" i="72"/>
  <c r="BJ694" i="72"/>
  <c r="BI694" i="72"/>
  <c r="BJ693" i="72"/>
  <c r="BI693" i="72"/>
  <c r="BJ692" i="72"/>
  <c r="BI692" i="72"/>
  <c r="BJ691" i="72"/>
  <c r="BI691" i="72"/>
  <c r="BJ690" i="72"/>
  <c r="BI690" i="72"/>
  <c r="BJ689" i="72"/>
  <c r="BI689" i="72"/>
  <c r="BJ688" i="72"/>
  <c r="BI688" i="72"/>
  <c r="BJ687" i="72"/>
  <c r="BI687" i="72"/>
  <c r="BJ686" i="72"/>
  <c r="BI686" i="72"/>
  <c r="BJ685" i="72"/>
  <c r="BI685" i="72"/>
  <c r="BI684" i="72"/>
  <c r="BJ683" i="72"/>
  <c r="BI683" i="72"/>
  <c r="BJ682" i="72"/>
  <c r="BI682" i="72"/>
  <c r="BJ681" i="72"/>
  <c r="BI681" i="72"/>
  <c r="BJ680" i="72"/>
  <c r="BI680" i="72"/>
  <c r="BJ679" i="72"/>
  <c r="BI679" i="72"/>
  <c r="BJ678" i="72"/>
  <c r="BI678" i="72"/>
  <c r="BJ677" i="72"/>
  <c r="BI677" i="72"/>
  <c r="BJ676" i="72"/>
  <c r="BI676" i="72"/>
  <c r="BJ675" i="72"/>
  <c r="BI675" i="72"/>
  <c r="BJ674" i="72"/>
  <c r="BI674" i="72"/>
  <c r="BJ673" i="72"/>
  <c r="BI673" i="72"/>
  <c r="BJ672" i="72"/>
  <c r="BI672" i="72"/>
  <c r="BJ671" i="72"/>
  <c r="BI671" i="72"/>
  <c r="BJ670" i="72"/>
  <c r="BI670" i="72"/>
  <c r="BJ669" i="72"/>
  <c r="BI669" i="72"/>
  <c r="BJ668" i="72"/>
  <c r="BI668" i="72"/>
  <c r="BI667" i="72"/>
  <c r="BJ666" i="72"/>
  <c r="BI666" i="72"/>
  <c r="BJ665" i="72"/>
  <c r="BI665" i="72"/>
  <c r="BJ664" i="72"/>
  <c r="BI664" i="72"/>
  <c r="BJ663" i="72"/>
  <c r="BI663" i="72"/>
  <c r="BJ662" i="72"/>
  <c r="BI662" i="72"/>
  <c r="BJ661" i="72"/>
  <c r="BI661" i="72"/>
  <c r="BJ660" i="72"/>
  <c r="BI660" i="72"/>
  <c r="BJ659" i="72"/>
  <c r="BI659" i="72"/>
  <c r="BJ658" i="72"/>
  <c r="BI658" i="72"/>
  <c r="BJ657" i="72"/>
  <c r="BI657" i="72"/>
  <c r="BJ656" i="72"/>
  <c r="BI656" i="72"/>
  <c r="BJ655" i="72"/>
  <c r="BI655" i="72"/>
  <c r="BJ654" i="72"/>
  <c r="BI654" i="72"/>
  <c r="BJ653" i="72"/>
  <c r="BI653" i="72"/>
  <c r="BJ652" i="72"/>
  <c r="BI652" i="72"/>
  <c r="BJ651" i="72"/>
  <c r="BI651" i="72"/>
  <c r="BI650" i="72"/>
  <c r="BJ649" i="72"/>
  <c r="BI649" i="72"/>
  <c r="BJ648" i="72"/>
  <c r="BI648" i="72"/>
  <c r="BJ647" i="72"/>
  <c r="BI647" i="72"/>
  <c r="BJ646" i="72"/>
  <c r="BI646" i="72"/>
  <c r="BJ645" i="72"/>
  <c r="BI645" i="72"/>
  <c r="BJ644" i="72"/>
  <c r="BI644" i="72"/>
  <c r="BJ643" i="72"/>
  <c r="BI643" i="72"/>
  <c r="BJ642" i="72"/>
  <c r="BI642" i="72"/>
  <c r="BJ641" i="72"/>
  <c r="BI641" i="72"/>
  <c r="BJ640" i="72"/>
  <c r="BI640" i="72"/>
  <c r="BJ639" i="72"/>
  <c r="BI639" i="72"/>
  <c r="BJ638" i="72"/>
  <c r="BI638" i="72"/>
  <c r="BJ637" i="72"/>
  <c r="BI637" i="72"/>
  <c r="BJ636" i="72"/>
  <c r="BI636" i="72"/>
  <c r="BJ635" i="72"/>
  <c r="BI635" i="72"/>
  <c r="BJ634" i="72"/>
  <c r="BI634" i="72"/>
  <c r="BI633" i="72"/>
  <c r="BJ632" i="72"/>
  <c r="BI632" i="72"/>
  <c r="BJ631" i="72"/>
  <c r="BI631" i="72"/>
  <c r="BJ630" i="72"/>
  <c r="BI630" i="72"/>
  <c r="BJ629" i="72"/>
  <c r="BI629" i="72"/>
  <c r="BJ628" i="72"/>
  <c r="BI628" i="72"/>
  <c r="BJ627" i="72"/>
  <c r="BI627" i="72"/>
  <c r="BJ626" i="72"/>
  <c r="BI626" i="72"/>
  <c r="BJ625" i="72"/>
  <c r="BI625" i="72"/>
  <c r="BJ624" i="72"/>
  <c r="BI624" i="72"/>
  <c r="BJ623" i="72"/>
  <c r="BI623" i="72"/>
  <c r="BJ622" i="72"/>
  <c r="BI622" i="72"/>
  <c r="BJ621" i="72"/>
  <c r="BI621" i="72"/>
  <c r="BJ620" i="72"/>
  <c r="BI620" i="72"/>
  <c r="BJ619" i="72"/>
  <c r="BI619" i="72"/>
  <c r="BJ618" i="72"/>
  <c r="BI618" i="72"/>
  <c r="BJ617" i="72"/>
  <c r="BI617" i="72"/>
  <c r="BI616" i="72"/>
  <c r="BJ615" i="72"/>
  <c r="BI615" i="72"/>
  <c r="BJ614" i="72"/>
  <c r="BI614" i="72"/>
  <c r="BJ613" i="72"/>
  <c r="BI613" i="72"/>
  <c r="BJ612" i="72"/>
  <c r="BI612" i="72"/>
  <c r="BJ611" i="72"/>
  <c r="BI611" i="72"/>
  <c r="BJ610" i="72"/>
  <c r="BI610" i="72"/>
  <c r="BJ609" i="72"/>
  <c r="BI609" i="72"/>
  <c r="BJ608" i="72"/>
  <c r="BI608" i="72"/>
  <c r="BJ607" i="72"/>
  <c r="BI607" i="72"/>
  <c r="BJ606" i="72"/>
  <c r="BI606" i="72"/>
  <c r="BJ605" i="72"/>
  <c r="BI605" i="72"/>
  <c r="BJ604" i="72"/>
  <c r="BI604" i="72"/>
  <c r="BJ603" i="72"/>
  <c r="BI603" i="72"/>
  <c r="BJ602" i="72"/>
  <c r="BI602" i="72"/>
  <c r="BJ601" i="72"/>
  <c r="BI601" i="72"/>
  <c r="BJ600" i="72"/>
  <c r="BI600" i="72"/>
  <c r="BI599" i="72"/>
  <c r="BJ598" i="72"/>
  <c r="BI598" i="72"/>
  <c r="BJ597" i="72"/>
  <c r="BI597" i="72"/>
  <c r="BJ596" i="72"/>
  <c r="BI596" i="72"/>
  <c r="BJ595" i="72"/>
  <c r="BI595" i="72"/>
  <c r="BJ594" i="72"/>
  <c r="BI594" i="72"/>
  <c r="BJ593" i="72"/>
  <c r="BI593" i="72"/>
  <c r="BJ592" i="72"/>
  <c r="BI592" i="72"/>
  <c r="BJ591" i="72"/>
  <c r="BI591" i="72"/>
  <c r="BJ590" i="72"/>
  <c r="BI590" i="72"/>
  <c r="BJ589" i="72"/>
  <c r="BI589" i="72"/>
  <c r="BJ588" i="72"/>
  <c r="BI588" i="72"/>
  <c r="BJ587" i="72"/>
  <c r="BI587" i="72"/>
  <c r="BJ586" i="72"/>
  <c r="BI586" i="72"/>
  <c r="BJ585" i="72"/>
  <c r="BI585" i="72"/>
  <c r="BJ584" i="72"/>
  <c r="BI584" i="72"/>
  <c r="BJ583" i="72"/>
  <c r="BI583" i="72"/>
  <c r="BI582" i="72"/>
  <c r="BJ581" i="72"/>
  <c r="BI581" i="72"/>
  <c r="BJ580" i="72"/>
  <c r="BI580" i="72"/>
  <c r="BJ579" i="72"/>
  <c r="BI579" i="72"/>
  <c r="BJ578" i="72"/>
  <c r="BI578" i="72"/>
  <c r="BJ577" i="72"/>
  <c r="BI577" i="72"/>
  <c r="BJ576" i="72"/>
  <c r="BI576" i="72"/>
  <c r="BJ575" i="72"/>
  <c r="BI575" i="72"/>
  <c r="BJ574" i="72"/>
  <c r="BI574" i="72"/>
  <c r="BJ573" i="72"/>
  <c r="BI573" i="72"/>
  <c r="BJ572" i="72"/>
  <c r="BI572" i="72"/>
  <c r="BJ571" i="72"/>
  <c r="BI571" i="72"/>
  <c r="BJ570" i="72"/>
  <c r="BI570" i="72"/>
  <c r="BJ569" i="72"/>
  <c r="BI569" i="72"/>
  <c r="BJ568" i="72"/>
  <c r="BI568" i="72"/>
  <c r="BJ567" i="72"/>
  <c r="BI567" i="72"/>
  <c r="BJ566" i="72"/>
  <c r="BI566" i="72"/>
  <c r="BI565" i="72"/>
  <c r="BJ564" i="72"/>
  <c r="BI564" i="72"/>
  <c r="BJ563" i="72"/>
  <c r="BI563" i="72"/>
  <c r="BJ562" i="72"/>
  <c r="BI562" i="72"/>
  <c r="BJ561" i="72"/>
  <c r="BI561" i="72"/>
  <c r="BJ560" i="72"/>
  <c r="BI560" i="72"/>
  <c r="BJ559" i="72"/>
  <c r="BI559" i="72"/>
  <c r="BJ558" i="72"/>
  <c r="BI558" i="72"/>
  <c r="BJ557" i="72"/>
  <c r="BI557" i="72"/>
  <c r="BJ556" i="72"/>
  <c r="BI556" i="72"/>
  <c r="BJ555" i="72"/>
  <c r="BI555" i="72"/>
  <c r="BJ554" i="72"/>
  <c r="BI554" i="72"/>
  <c r="BJ553" i="72"/>
  <c r="BI553" i="72"/>
  <c r="BJ552" i="72"/>
  <c r="BI552" i="72"/>
  <c r="BJ551" i="72"/>
  <c r="BI551" i="72"/>
  <c r="BJ550" i="72"/>
  <c r="BI550" i="72"/>
  <c r="BJ549" i="72"/>
  <c r="BI549" i="72"/>
  <c r="BI548" i="72"/>
  <c r="BJ547" i="72"/>
  <c r="BI547" i="72"/>
  <c r="BJ546" i="72"/>
  <c r="BI546" i="72"/>
  <c r="BJ545" i="72"/>
  <c r="BI545" i="72"/>
  <c r="BJ544" i="72"/>
  <c r="BI544" i="72"/>
  <c r="BJ543" i="72"/>
  <c r="BI543" i="72"/>
  <c r="BJ542" i="72"/>
  <c r="BI542" i="72"/>
  <c r="BJ541" i="72"/>
  <c r="BI541" i="72"/>
  <c r="BJ540" i="72"/>
  <c r="BI540" i="72"/>
  <c r="BJ539" i="72"/>
  <c r="BI539" i="72"/>
  <c r="BJ538" i="72"/>
  <c r="BI538" i="72"/>
  <c r="BJ537" i="72"/>
  <c r="BI537" i="72"/>
  <c r="BJ536" i="72"/>
  <c r="BI536" i="72"/>
  <c r="BJ535" i="72"/>
  <c r="BI535" i="72"/>
  <c r="BJ534" i="72"/>
  <c r="BI534" i="72"/>
  <c r="BJ533" i="72"/>
  <c r="BI533" i="72"/>
  <c r="BJ532" i="72"/>
  <c r="BI532" i="72"/>
  <c r="BI531" i="72"/>
  <c r="BJ530" i="72"/>
  <c r="BI530" i="72"/>
  <c r="BJ529" i="72"/>
  <c r="BI529" i="72"/>
  <c r="BJ528" i="72"/>
  <c r="BI528" i="72"/>
  <c r="BJ527" i="72"/>
  <c r="BI527" i="72"/>
  <c r="BJ526" i="72"/>
  <c r="BI526" i="72"/>
  <c r="BJ525" i="72"/>
  <c r="BI525" i="72"/>
  <c r="BJ524" i="72"/>
  <c r="BI524" i="72"/>
  <c r="BJ523" i="72"/>
  <c r="BI523" i="72"/>
  <c r="BJ522" i="72"/>
  <c r="BI522" i="72"/>
  <c r="BJ521" i="72"/>
  <c r="BI521" i="72"/>
  <c r="BJ520" i="72"/>
  <c r="BI520" i="72"/>
  <c r="BJ519" i="72"/>
  <c r="BI519" i="72"/>
  <c r="BJ518" i="72"/>
  <c r="BI518" i="72"/>
  <c r="BJ517" i="72"/>
  <c r="BI517" i="72"/>
  <c r="BJ516" i="72"/>
  <c r="BI516" i="72"/>
  <c r="BJ515" i="72"/>
  <c r="BI515" i="72"/>
  <c r="BI514" i="72"/>
  <c r="BJ513" i="72"/>
  <c r="BI513" i="72"/>
  <c r="BJ512" i="72"/>
  <c r="BI512" i="72"/>
  <c r="BJ511" i="72"/>
  <c r="BI511" i="72"/>
  <c r="BJ510" i="72"/>
  <c r="BI510" i="72"/>
  <c r="BJ509" i="72"/>
  <c r="BI509" i="72"/>
  <c r="BJ508" i="72"/>
  <c r="BI508" i="72"/>
  <c r="BJ507" i="72"/>
  <c r="BI507" i="72"/>
  <c r="BJ506" i="72"/>
  <c r="BI506" i="72"/>
  <c r="BJ505" i="72"/>
  <c r="BI505" i="72"/>
  <c r="BJ504" i="72"/>
  <c r="BI504" i="72"/>
  <c r="BJ503" i="72"/>
  <c r="BI503" i="72"/>
  <c r="BJ502" i="72"/>
  <c r="BI502" i="72"/>
  <c r="BJ501" i="72"/>
  <c r="BI501" i="72"/>
  <c r="BJ500" i="72"/>
  <c r="BI500" i="72"/>
  <c r="BJ499" i="72"/>
  <c r="BI499" i="72"/>
  <c r="BJ498" i="72"/>
  <c r="BI498" i="72"/>
  <c r="BI497" i="72"/>
  <c r="BJ496" i="72"/>
  <c r="BI496" i="72"/>
  <c r="BJ495" i="72"/>
  <c r="BI495" i="72"/>
  <c r="BJ494" i="72"/>
  <c r="BI494" i="72"/>
  <c r="BJ493" i="72"/>
  <c r="BI493" i="72"/>
  <c r="BJ492" i="72"/>
  <c r="BI492" i="72"/>
  <c r="BJ491" i="72"/>
  <c r="BI491" i="72"/>
  <c r="BJ490" i="72"/>
  <c r="BI490" i="72"/>
  <c r="BJ489" i="72"/>
  <c r="BI489" i="72"/>
  <c r="BJ488" i="72"/>
  <c r="BI488" i="72"/>
  <c r="BJ487" i="72"/>
  <c r="BI487" i="72"/>
  <c r="BJ486" i="72"/>
  <c r="BI486" i="72"/>
  <c r="BJ485" i="72"/>
  <c r="BI485" i="72"/>
  <c r="BJ484" i="72"/>
  <c r="BI484" i="72"/>
  <c r="BJ483" i="72"/>
  <c r="BI483" i="72"/>
  <c r="BJ482" i="72"/>
  <c r="BI482" i="72"/>
  <c r="BJ481" i="72"/>
  <c r="BI481" i="72"/>
  <c r="BI480" i="72"/>
  <c r="BJ479" i="72"/>
  <c r="BI479" i="72"/>
  <c r="BJ478" i="72"/>
  <c r="BI478" i="72"/>
  <c r="BJ477" i="72"/>
  <c r="BI477" i="72"/>
  <c r="BJ476" i="72"/>
  <c r="BI476" i="72"/>
  <c r="BJ475" i="72"/>
  <c r="BI475" i="72"/>
  <c r="BJ474" i="72"/>
  <c r="BI474" i="72"/>
  <c r="BJ473" i="72"/>
  <c r="BI473" i="72"/>
  <c r="BJ472" i="72"/>
  <c r="BI472" i="72"/>
  <c r="BJ471" i="72"/>
  <c r="BI471" i="72"/>
  <c r="BJ470" i="72"/>
  <c r="BI470" i="72"/>
  <c r="BJ469" i="72"/>
  <c r="BI469" i="72"/>
  <c r="BJ468" i="72"/>
  <c r="BI468" i="72"/>
  <c r="BJ467" i="72"/>
  <c r="BI467" i="72"/>
  <c r="BJ466" i="72"/>
  <c r="BI466" i="72"/>
  <c r="BJ465" i="72"/>
  <c r="BI465" i="72"/>
  <c r="BJ464" i="72"/>
  <c r="BI464" i="72"/>
  <c r="BI463" i="72"/>
  <c r="BJ462" i="72"/>
  <c r="BI462" i="72"/>
  <c r="BJ461" i="72"/>
  <c r="BI461" i="72"/>
  <c r="BJ460" i="72"/>
  <c r="BI460" i="72"/>
  <c r="BJ459" i="72"/>
  <c r="BI459" i="72"/>
  <c r="BJ458" i="72"/>
  <c r="BI458" i="72"/>
  <c r="BJ457" i="72"/>
  <c r="BI457" i="72"/>
  <c r="BJ456" i="72"/>
  <c r="BI456" i="72"/>
  <c r="BJ455" i="72"/>
  <c r="BI455" i="72"/>
  <c r="BJ454" i="72"/>
  <c r="BI454" i="72"/>
  <c r="BJ453" i="72"/>
  <c r="BI453" i="72"/>
  <c r="BJ452" i="72"/>
  <c r="BI452" i="72"/>
  <c r="BJ451" i="72"/>
  <c r="BI451" i="72"/>
  <c r="BJ450" i="72"/>
  <c r="BI450" i="72"/>
  <c r="BJ449" i="72"/>
  <c r="BI449" i="72"/>
  <c r="BJ448" i="72"/>
  <c r="BI448" i="72"/>
  <c r="BJ447" i="72"/>
  <c r="BI447" i="72"/>
  <c r="BI446" i="72"/>
  <c r="BJ445" i="72"/>
  <c r="BI445" i="72"/>
  <c r="BJ444" i="72"/>
  <c r="BI444" i="72"/>
  <c r="BJ443" i="72"/>
  <c r="BI443" i="72"/>
  <c r="BJ442" i="72"/>
  <c r="BI442" i="72"/>
  <c r="BJ441" i="72"/>
  <c r="BI441" i="72"/>
  <c r="BJ440" i="72"/>
  <c r="BI440" i="72"/>
  <c r="BJ439" i="72"/>
  <c r="BI439" i="72"/>
  <c r="BJ438" i="72"/>
  <c r="BI438" i="72"/>
  <c r="BJ437" i="72"/>
  <c r="BI437" i="72"/>
  <c r="BJ436" i="72"/>
  <c r="BI436" i="72"/>
  <c r="BJ435" i="72"/>
  <c r="BI435" i="72"/>
  <c r="BJ434" i="72"/>
  <c r="BI434" i="72"/>
  <c r="BJ433" i="72"/>
  <c r="BI433" i="72"/>
  <c r="BJ432" i="72"/>
  <c r="BI432" i="72"/>
  <c r="BJ431" i="72"/>
  <c r="BI431" i="72"/>
  <c r="BJ430" i="72"/>
  <c r="BI430" i="72"/>
  <c r="BI429" i="72"/>
  <c r="BJ428" i="72"/>
  <c r="BI428" i="72"/>
  <c r="BJ427" i="72"/>
  <c r="BI427" i="72"/>
  <c r="BJ426" i="72"/>
  <c r="BI426" i="72"/>
  <c r="BJ425" i="72"/>
  <c r="BI425" i="72"/>
  <c r="BJ424" i="72"/>
  <c r="BI424" i="72"/>
  <c r="BJ423" i="72"/>
  <c r="BI423" i="72"/>
  <c r="BJ422" i="72"/>
  <c r="BI422" i="72"/>
  <c r="BJ421" i="72"/>
  <c r="BI421" i="72"/>
  <c r="BJ420" i="72"/>
  <c r="BI420" i="72"/>
  <c r="BJ419" i="72"/>
  <c r="BI419" i="72"/>
  <c r="BJ418" i="72"/>
  <c r="BI418" i="72"/>
  <c r="BJ417" i="72"/>
  <c r="BI417" i="72"/>
  <c r="BJ416" i="72"/>
  <c r="BI416" i="72"/>
  <c r="BJ415" i="72"/>
  <c r="BI415" i="72"/>
  <c r="BJ414" i="72"/>
  <c r="BI414" i="72"/>
  <c r="BJ413" i="72"/>
  <c r="BI413" i="72"/>
  <c r="BI412" i="72"/>
  <c r="BJ411" i="72"/>
  <c r="BI411" i="72"/>
  <c r="BJ410" i="72"/>
  <c r="BI410" i="72"/>
  <c r="BJ409" i="72"/>
  <c r="BI409" i="72"/>
  <c r="BJ408" i="72"/>
  <c r="BI408" i="72"/>
  <c r="BJ407" i="72"/>
  <c r="BI407" i="72"/>
  <c r="BJ406" i="72"/>
  <c r="BI406" i="72"/>
  <c r="BJ405" i="72"/>
  <c r="BI405" i="72"/>
  <c r="BJ404" i="72"/>
  <c r="BI404" i="72"/>
  <c r="BJ403" i="72"/>
  <c r="BI403" i="72"/>
  <c r="BJ402" i="72"/>
  <c r="BI402" i="72"/>
  <c r="BJ401" i="72"/>
  <c r="BI401" i="72"/>
  <c r="BJ400" i="72"/>
  <c r="BI400" i="72"/>
  <c r="BJ399" i="72"/>
  <c r="BI399" i="72"/>
  <c r="BJ398" i="72"/>
  <c r="BI398" i="72"/>
  <c r="BJ397" i="72"/>
  <c r="BI397" i="72"/>
  <c r="BJ396" i="72"/>
  <c r="BI396" i="72"/>
  <c r="BI395" i="72"/>
  <c r="BJ394" i="72"/>
  <c r="BI394" i="72"/>
  <c r="BJ393" i="72"/>
  <c r="BI393" i="72"/>
  <c r="BJ392" i="72"/>
  <c r="BI392" i="72"/>
  <c r="BJ391" i="72"/>
  <c r="BI391" i="72"/>
  <c r="BJ390" i="72"/>
  <c r="BI390" i="72"/>
  <c r="BJ389" i="72"/>
  <c r="BI389" i="72"/>
  <c r="BJ388" i="72"/>
  <c r="BI388" i="72"/>
  <c r="BJ387" i="72"/>
  <c r="BI387" i="72"/>
  <c r="BJ386" i="72"/>
  <c r="BI386" i="72"/>
  <c r="BJ385" i="72"/>
  <c r="BI385" i="72"/>
  <c r="BJ384" i="72"/>
  <c r="BI384" i="72"/>
  <c r="BJ383" i="72"/>
  <c r="BI383" i="72"/>
  <c r="BJ382" i="72"/>
  <c r="BI382" i="72"/>
  <c r="BJ381" i="72"/>
  <c r="BI381" i="72"/>
  <c r="BJ380" i="72"/>
  <c r="BI380" i="72"/>
  <c r="BJ379" i="72"/>
  <c r="BI379" i="72"/>
  <c r="BI378" i="72"/>
  <c r="BJ377" i="72"/>
  <c r="BI377" i="72"/>
  <c r="BJ376" i="72"/>
  <c r="BI376" i="72"/>
  <c r="BJ375" i="72"/>
  <c r="BI375" i="72"/>
  <c r="BJ374" i="72"/>
  <c r="BI374" i="72"/>
  <c r="BJ373" i="72"/>
  <c r="BI373" i="72"/>
  <c r="BJ372" i="72"/>
  <c r="BI372" i="72"/>
  <c r="BJ371" i="72"/>
  <c r="BI371" i="72"/>
  <c r="BJ370" i="72"/>
  <c r="BI370" i="72"/>
  <c r="BJ369" i="72"/>
  <c r="BI369" i="72"/>
  <c r="BJ368" i="72"/>
  <c r="BI368" i="72"/>
  <c r="BJ367" i="72"/>
  <c r="BI367" i="72"/>
  <c r="BJ366" i="72"/>
  <c r="BI366" i="72"/>
  <c r="BJ365" i="72"/>
  <c r="BI365" i="72"/>
  <c r="BJ364" i="72"/>
  <c r="BI364" i="72"/>
  <c r="BJ363" i="72"/>
  <c r="BI363" i="72"/>
  <c r="BJ362" i="72"/>
  <c r="BI362" i="72"/>
  <c r="BI361" i="72"/>
  <c r="BJ360" i="72"/>
  <c r="BI360" i="72"/>
  <c r="BJ359" i="72"/>
  <c r="BI359" i="72"/>
  <c r="BJ358" i="72"/>
  <c r="BI358" i="72"/>
  <c r="BJ357" i="72"/>
  <c r="BI357" i="72"/>
  <c r="BJ356" i="72"/>
  <c r="BI356" i="72"/>
  <c r="BJ355" i="72"/>
  <c r="BI355" i="72"/>
  <c r="BJ354" i="72"/>
  <c r="BI354" i="72"/>
  <c r="BJ353" i="72"/>
  <c r="BI353" i="72"/>
  <c r="BJ352" i="72"/>
  <c r="BI352" i="72"/>
  <c r="BJ351" i="72"/>
  <c r="BI351" i="72"/>
  <c r="BJ350" i="72"/>
  <c r="BI350" i="72"/>
  <c r="BJ349" i="72"/>
  <c r="BI349" i="72"/>
  <c r="BJ348" i="72"/>
  <c r="BI348" i="72"/>
  <c r="BJ347" i="72"/>
  <c r="BI347" i="72"/>
  <c r="BJ346" i="72"/>
  <c r="BI346" i="72"/>
  <c r="BJ345" i="72"/>
  <c r="BI345" i="72"/>
  <c r="BI344" i="72"/>
  <c r="BJ343" i="72"/>
  <c r="BI343" i="72"/>
  <c r="BJ342" i="72"/>
  <c r="BI342" i="72"/>
  <c r="BJ341" i="72"/>
  <c r="BI341" i="72"/>
  <c r="BJ340" i="72"/>
  <c r="BI340" i="72"/>
  <c r="BJ339" i="72"/>
  <c r="BI339" i="72"/>
  <c r="BJ338" i="72"/>
  <c r="BI338" i="72"/>
  <c r="BJ337" i="72"/>
  <c r="BI337" i="72"/>
  <c r="BJ336" i="72"/>
  <c r="BI336" i="72"/>
  <c r="BJ335" i="72"/>
  <c r="BI335" i="72"/>
  <c r="BJ334" i="72"/>
  <c r="BI334" i="72"/>
  <c r="BJ333" i="72"/>
  <c r="BI333" i="72"/>
  <c r="BJ332" i="72"/>
  <c r="BI332" i="72"/>
  <c r="BJ331" i="72"/>
  <c r="BI331" i="72"/>
  <c r="BJ330" i="72"/>
  <c r="BI330" i="72"/>
  <c r="BJ329" i="72"/>
  <c r="BI329" i="72"/>
  <c r="BJ328" i="72"/>
  <c r="BI328" i="72"/>
  <c r="BI327" i="72"/>
  <c r="BJ326" i="72"/>
  <c r="BI326" i="72"/>
  <c r="BJ325" i="72"/>
  <c r="BI325" i="72"/>
  <c r="BJ324" i="72"/>
  <c r="BI324" i="72"/>
  <c r="BJ323" i="72"/>
  <c r="BI323" i="72"/>
  <c r="BJ322" i="72"/>
  <c r="BI322" i="72"/>
  <c r="BJ321" i="72"/>
  <c r="BI321" i="72"/>
  <c r="BJ320" i="72"/>
  <c r="BI320" i="72"/>
  <c r="BJ319" i="72"/>
  <c r="BI319" i="72"/>
  <c r="BJ318" i="72"/>
  <c r="BI318" i="72"/>
  <c r="BJ317" i="72"/>
  <c r="BI317" i="72"/>
  <c r="BJ316" i="72"/>
  <c r="BI316" i="72"/>
  <c r="BJ315" i="72"/>
  <c r="BI315" i="72"/>
  <c r="BJ314" i="72"/>
  <c r="BI314" i="72"/>
  <c r="BJ313" i="72"/>
  <c r="BI313" i="72"/>
  <c r="BJ312" i="72"/>
  <c r="BI312" i="72"/>
  <c r="BJ311" i="72"/>
  <c r="BI311" i="72"/>
  <c r="BI310" i="72"/>
  <c r="BJ309" i="72"/>
  <c r="BI309" i="72"/>
  <c r="BJ308" i="72"/>
  <c r="BI308" i="72"/>
  <c r="BJ307" i="72"/>
  <c r="BI307" i="72"/>
  <c r="BJ306" i="72"/>
  <c r="BI306" i="72"/>
  <c r="BJ305" i="72"/>
  <c r="BI305" i="72"/>
  <c r="BJ304" i="72"/>
  <c r="BI304" i="72"/>
  <c r="BJ303" i="72"/>
  <c r="BI303" i="72"/>
  <c r="BJ302" i="72"/>
  <c r="BI302" i="72"/>
  <c r="BJ301" i="72"/>
  <c r="BI301" i="72"/>
  <c r="BJ300" i="72"/>
  <c r="BI300" i="72"/>
  <c r="BJ299" i="72"/>
  <c r="BI299" i="72"/>
  <c r="BJ298" i="72"/>
  <c r="BI298" i="72"/>
  <c r="BJ297" i="72"/>
  <c r="BI297" i="72"/>
  <c r="BJ296" i="72"/>
  <c r="BI296" i="72"/>
  <c r="BJ295" i="72"/>
  <c r="BI295" i="72"/>
  <c r="BJ294" i="72"/>
  <c r="BI294" i="72"/>
  <c r="BI293" i="72"/>
  <c r="BJ292" i="72"/>
  <c r="BI292" i="72"/>
  <c r="BJ291" i="72"/>
  <c r="BI291" i="72"/>
  <c r="BJ290" i="72"/>
  <c r="BI290" i="72"/>
  <c r="BJ289" i="72"/>
  <c r="BI289" i="72"/>
  <c r="BJ288" i="72"/>
  <c r="BI288" i="72"/>
  <c r="BJ287" i="72"/>
  <c r="BI287" i="72"/>
  <c r="BJ286" i="72"/>
  <c r="BI286" i="72"/>
  <c r="BJ285" i="72"/>
  <c r="BI285" i="72"/>
  <c r="BJ284" i="72"/>
  <c r="BI284" i="72"/>
  <c r="BJ283" i="72"/>
  <c r="BI283" i="72"/>
  <c r="BJ282" i="72"/>
  <c r="BI282" i="72"/>
  <c r="BJ281" i="72"/>
  <c r="BI281" i="72"/>
  <c r="BJ280" i="72"/>
  <c r="BI280" i="72"/>
  <c r="BJ279" i="72"/>
  <c r="BI279" i="72"/>
  <c r="BJ278" i="72"/>
  <c r="BI278" i="72"/>
  <c r="BJ277" i="72"/>
  <c r="BI277" i="72"/>
  <c r="BI276" i="72"/>
  <c r="BJ275" i="72"/>
  <c r="BI275" i="72"/>
  <c r="BJ274" i="72"/>
  <c r="BI274" i="72"/>
  <c r="BJ273" i="72"/>
  <c r="BI273" i="72"/>
  <c r="BJ272" i="72"/>
  <c r="BI272" i="72"/>
  <c r="BJ271" i="72"/>
  <c r="BI271" i="72"/>
  <c r="BJ270" i="72"/>
  <c r="BI270" i="72"/>
  <c r="BJ269" i="72"/>
  <c r="BI269" i="72"/>
  <c r="BJ268" i="72"/>
  <c r="BI268" i="72"/>
  <c r="BJ267" i="72"/>
  <c r="BI267" i="72"/>
  <c r="BJ266" i="72"/>
  <c r="BI266" i="72"/>
  <c r="BJ265" i="72"/>
  <c r="BI265" i="72"/>
  <c r="BJ264" i="72"/>
  <c r="BI264" i="72"/>
  <c r="BJ263" i="72"/>
  <c r="BI263" i="72"/>
  <c r="BJ262" i="72"/>
  <c r="BI262" i="72"/>
  <c r="BJ261" i="72"/>
  <c r="BI261" i="72"/>
  <c r="BJ260" i="72"/>
  <c r="BI260" i="72"/>
  <c r="BI259" i="72"/>
  <c r="BJ258" i="72"/>
  <c r="BI258" i="72"/>
  <c r="BJ257" i="72"/>
  <c r="BI257" i="72"/>
  <c r="BJ256" i="72"/>
  <c r="BI256" i="72"/>
  <c r="BJ255" i="72"/>
  <c r="BI255" i="72"/>
  <c r="BJ254" i="72"/>
  <c r="BI254" i="72"/>
  <c r="BJ253" i="72"/>
  <c r="BI253" i="72"/>
  <c r="BJ252" i="72"/>
  <c r="BI252" i="72"/>
  <c r="BJ251" i="72"/>
  <c r="BI251" i="72"/>
  <c r="BJ250" i="72"/>
  <c r="BI250" i="72"/>
  <c r="BJ249" i="72"/>
  <c r="BI249" i="72"/>
  <c r="BJ248" i="72"/>
  <c r="BI248" i="72"/>
  <c r="BJ247" i="72"/>
  <c r="BI247" i="72"/>
  <c r="BJ246" i="72"/>
  <c r="BI246" i="72"/>
  <c r="BJ245" i="72"/>
  <c r="BI245" i="72"/>
  <c r="BJ244" i="72"/>
  <c r="BI244" i="72"/>
  <c r="BJ243" i="72"/>
  <c r="BI243" i="72"/>
  <c r="BI242" i="72"/>
  <c r="BJ241" i="72"/>
  <c r="BI241" i="72"/>
  <c r="BJ240" i="72"/>
  <c r="BI240" i="72"/>
  <c r="BJ239" i="72"/>
  <c r="BI239" i="72"/>
  <c r="BJ238" i="72"/>
  <c r="BI238" i="72"/>
  <c r="BJ237" i="72"/>
  <c r="BI237" i="72"/>
  <c r="BJ236" i="72"/>
  <c r="BI236" i="72"/>
  <c r="BJ235" i="72"/>
  <c r="BI235" i="72"/>
  <c r="BJ234" i="72"/>
  <c r="BI234" i="72"/>
  <c r="BJ233" i="72"/>
  <c r="BI233" i="72"/>
  <c r="BJ232" i="72"/>
  <c r="BI232" i="72"/>
  <c r="BJ231" i="72"/>
  <c r="BI231" i="72"/>
  <c r="BJ230" i="72"/>
  <c r="BI230" i="72"/>
  <c r="BJ229" i="72"/>
  <c r="BI229" i="72"/>
  <c r="BJ228" i="72"/>
  <c r="BI228" i="72"/>
  <c r="BJ227" i="72"/>
  <c r="BI227" i="72"/>
  <c r="BJ226" i="72"/>
  <c r="BI226" i="72"/>
  <c r="BI225" i="72"/>
  <c r="BJ224" i="72"/>
  <c r="BI224" i="72"/>
  <c r="BJ223" i="72"/>
  <c r="BI223" i="72"/>
  <c r="BJ222" i="72"/>
  <c r="BI222" i="72"/>
  <c r="BJ221" i="72"/>
  <c r="BI221" i="72"/>
  <c r="BJ220" i="72"/>
  <c r="BI220" i="72"/>
  <c r="BJ219" i="72"/>
  <c r="BI219" i="72"/>
  <c r="BJ218" i="72"/>
  <c r="BI218" i="72"/>
  <c r="BJ217" i="72"/>
  <c r="BI217" i="72"/>
  <c r="BJ216" i="72"/>
  <c r="BI216" i="72"/>
  <c r="BJ215" i="72"/>
  <c r="BI215" i="72"/>
  <c r="BJ214" i="72"/>
  <c r="BI214" i="72"/>
  <c r="BJ213" i="72"/>
  <c r="BI213" i="72"/>
  <c r="BJ212" i="72"/>
  <c r="BI212" i="72"/>
  <c r="BJ211" i="72"/>
  <c r="BI211" i="72"/>
  <c r="BJ210" i="72"/>
  <c r="BI210" i="72"/>
  <c r="BJ209" i="72"/>
  <c r="BI209" i="72"/>
  <c r="BI208" i="72"/>
  <c r="BJ207" i="72"/>
  <c r="BI207" i="72"/>
  <c r="BJ206" i="72"/>
  <c r="BI206" i="72"/>
  <c r="BJ205" i="72"/>
  <c r="BI205" i="72"/>
  <c r="BJ204" i="72"/>
  <c r="BI204" i="72"/>
  <c r="BJ203" i="72"/>
  <c r="BI203" i="72"/>
  <c r="BJ202" i="72"/>
  <c r="BI202" i="72"/>
  <c r="BJ201" i="72"/>
  <c r="BI201" i="72"/>
  <c r="BJ200" i="72"/>
  <c r="BI200" i="72"/>
  <c r="BJ199" i="72"/>
  <c r="BI199" i="72"/>
  <c r="BJ198" i="72"/>
  <c r="BI198" i="72"/>
  <c r="BJ197" i="72"/>
  <c r="BI197" i="72"/>
  <c r="BJ196" i="72"/>
  <c r="BI196" i="72"/>
  <c r="BJ195" i="72"/>
  <c r="BI195" i="72"/>
  <c r="BJ194" i="72"/>
  <c r="BI194" i="72"/>
  <c r="BJ193" i="72"/>
  <c r="BI193" i="72"/>
  <c r="BJ192" i="72"/>
  <c r="BI192" i="72"/>
  <c r="BI191" i="72"/>
  <c r="BJ190" i="72"/>
  <c r="BI190" i="72"/>
  <c r="BJ189" i="72"/>
  <c r="BI189" i="72"/>
  <c r="BJ188" i="72"/>
  <c r="BI188" i="72"/>
  <c r="BJ187" i="72"/>
  <c r="BI187" i="72"/>
  <c r="BJ186" i="72"/>
  <c r="BI186" i="72"/>
  <c r="BJ185" i="72"/>
  <c r="BI185" i="72"/>
  <c r="BJ184" i="72"/>
  <c r="BI184" i="72"/>
  <c r="BJ183" i="72"/>
  <c r="BI183" i="72"/>
  <c r="BJ182" i="72"/>
  <c r="BI182" i="72"/>
  <c r="BJ181" i="72"/>
  <c r="BI181" i="72"/>
  <c r="BJ180" i="72"/>
  <c r="BI180" i="72"/>
  <c r="BJ179" i="72"/>
  <c r="BI179" i="72"/>
  <c r="BJ178" i="72"/>
  <c r="BI178" i="72"/>
  <c r="BJ177" i="72"/>
  <c r="BI177" i="72"/>
  <c r="BJ176" i="72"/>
  <c r="BI176" i="72"/>
  <c r="BJ175" i="72"/>
  <c r="BI175" i="72"/>
  <c r="BI174" i="72"/>
  <c r="BJ173" i="72"/>
  <c r="BI173" i="72"/>
  <c r="BJ172" i="72"/>
  <c r="BI172" i="72"/>
  <c r="BJ171" i="72"/>
  <c r="BI171" i="72"/>
  <c r="BJ170" i="72"/>
  <c r="BI170" i="72"/>
  <c r="BJ169" i="72"/>
  <c r="BI169" i="72"/>
  <c r="BJ168" i="72"/>
  <c r="BI168" i="72"/>
  <c r="BJ167" i="72"/>
  <c r="BI167" i="72"/>
  <c r="BJ166" i="72"/>
  <c r="BI166" i="72"/>
  <c r="BJ165" i="72"/>
  <c r="BI165" i="72"/>
  <c r="BJ164" i="72"/>
  <c r="BI164" i="72"/>
  <c r="BJ163" i="72"/>
  <c r="BI163" i="72"/>
  <c r="BJ162" i="72"/>
  <c r="BI162" i="72"/>
  <c r="BJ161" i="72"/>
  <c r="BI161" i="72"/>
  <c r="BJ160" i="72"/>
  <c r="BI160" i="72"/>
  <c r="BJ159" i="72"/>
  <c r="BI159" i="72"/>
  <c r="BJ158" i="72"/>
  <c r="BI158" i="72"/>
  <c r="BI157" i="72"/>
  <c r="BJ156" i="72"/>
  <c r="BI156" i="72"/>
  <c r="BJ155" i="72"/>
  <c r="BI155" i="72"/>
  <c r="BJ154" i="72"/>
  <c r="BI154" i="72"/>
  <c r="BJ153" i="72"/>
  <c r="BI153" i="72"/>
  <c r="BJ152" i="72"/>
  <c r="BI152" i="72"/>
  <c r="BJ151" i="72"/>
  <c r="BI151" i="72"/>
  <c r="BJ150" i="72"/>
  <c r="BI150" i="72"/>
  <c r="BJ149" i="72"/>
  <c r="BI149" i="72"/>
  <c r="BJ148" i="72"/>
  <c r="BI148" i="72"/>
  <c r="BJ147" i="72"/>
  <c r="BI147" i="72"/>
  <c r="BJ146" i="72"/>
  <c r="BI146" i="72"/>
  <c r="BJ145" i="72"/>
  <c r="BI145" i="72"/>
  <c r="BJ144" i="72"/>
  <c r="BI144" i="72"/>
  <c r="BJ143" i="72"/>
  <c r="BI143" i="72"/>
  <c r="BJ142" i="72"/>
  <c r="BI142" i="72"/>
  <c r="BJ141" i="72"/>
  <c r="BI141" i="72"/>
  <c r="BI140" i="72"/>
  <c r="BJ139" i="72"/>
  <c r="BI139" i="72"/>
  <c r="BJ138" i="72"/>
  <c r="BI138" i="72"/>
  <c r="BJ137" i="72"/>
  <c r="BI137" i="72"/>
  <c r="BJ136" i="72"/>
  <c r="BI136" i="72"/>
  <c r="BJ135" i="72"/>
  <c r="BI135" i="72"/>
  <c r="BJ134" i="72"/>
  <c r="BI134" i="72"/>
  <c r="BJ133" i="72"/>
  <c r="BI133" i="72"/>
  <c r="BJ132" i="72"/>
  <c r="BI132" i="72"/>
  <c r="BJ131" i="72"/>
  <c r="BI131" i="72"/>
  <c r="BJ130" i="72"/>
  <c r="BI130" i="72"/>
  <c r="BJ129" i="72"/>
  <c r="BI129" i="72"/>
  <c r="BJ128" i="72"/>
  <c r="BI128" i="72"/>
  <c r="BJ127" i="72"/>
  <c r="BI127" i="72"/>
  <c r="BJ126" i="72"/>
  <c r="BI126" i="72"/>
  <c r="BJ125" i="72"/>
  <c r="BI125" i="72"/>
  <c r="BJ124" i="72"/>
  <c r="BI124" i="72"/>
  <c r="BI123" i="72"/>
  <c r="BJ122" i="72"/>
  <c r="BI122" i="72"/>
  <c r="BJ121" i="72"/>
  <c r="BI121" i="72"/>
  <c r="BJ120" i="72"/>
  <c r="BI120" i="72"/>
  <c r="BJ119" i="72"/>
  <c r="BI119" i="72"/>
  <c r="BJ118" i="72"/>
  <c r="BI118" i="72"/>
  <c r="BJ117" i="72"/>
  <c r="BI117" i="72"/>
  <c r="BJ116" i="72"/>
  <c r="BI116" i="72"/>
  <c r="BJ115" i="72"/>
  <c r="BI115" i="72"/>
  <c r="BJ114" i="72"/>
  <c r="BI114" i="72"/>
  <c r="BJ113" i="72"/>
  <c r="BI113" i="72"/>
  <c r="BJ112" i="72"/>
  <c r="BI112" i="72"/>
  <c r="BJ111" i="72"/>
  <c r="BI111" i="72"/>
  <c r="BJ110" i="72"/>
  <c r="BI110" i="72"/>
  <c r="BJ109" i="72"/>
  <c r="BI109" i="72"/>
  <c r="BJ108" i="72"/>
  <c r="BI108" i="72"/>
  <c r="BJ107" i="72"/>
  <c r="BI107" i="72"/>
  <c r="BI106" i="72"/>
  <c r="BJ105" i="72"/>
  <c r="BI105" i="72"/>
  <c r="BJ104" i="72"/>
  <c r="BI104" i="72"/>
  <c r="BJ103" i="72"/>
  <c r="BI103" i="72"/>
  <c r="BJ102" i="72"/>
  <c r="BI102" i="72"/>
  <c r="BJ101" i="72"/>
  <c r="BI101" i="72"/>
  <c r="BJ100" i="72"/>
  <c r="BI100" i="72"/>
  <c r="BJ99" i="72"/>
  <c r="BI99" i="72"/>
  <c r="BJ98" i="72"/>
  <c r="BI98" i="72"/>
  <c r="BJ97" i="72"/>
  <c r="BI97" i="72"/>
  <c r="BJ96" i="72"/>
  <c r="BI96" i="72"/>
  <c r="BJ95" i="72"/>
  <c r="BI95" i="72"/>
  <c r="BJ94" i="72"/>
  <c r="BI94" i="72"/>
  <c r="BJ93" i="72"/>
  <c r="BI93" i="72"/>
  <c r="BJ92" i="72"/>
  <c r="BI92" i="72"/>
  <c r="BJ91" i="72"/>
  <c r="BI91" i="72"/>
  <c r="BJ90" i="72"/>
  <c r="BI90" i="72"/>
  <c r="BI89" i="72"/>
  <c r="BJ88" i="72"/>
  <c r="BI88" i="72"/>
  <c r="BJ87" i="72"/>
  <c r="BI87" i="72"/>
  <c r="BJ86" i="72"/>
  <c r="BI86" i="72"/>
  <c r="BJ85" i="72"/>
  <c r="BI85" i="72"/>
  <c r="BJ84" i="72"/>
  <c r="BI84" i="72"/>
  <c r="BJ83" i="72"/>
  <c r="BI83" i="72"/>
  <c r="BJ82" i="72"/>
  <c r="BI82" i="72"/>
  <c r="BJ81" i="72"/>
  <c r="BI81" i="72"/>
  <c r="BJ80" i="72"/>
  <c r="BI80" i="72"/>
  <c r="BJ79" i="72"/>
  <c r="BI79" i="72"/>
  <c r="BJ78" i="72"/>
  <c r="BI78" i="72"/>
  <c r="BJ77" i="72"/>
  <c r="BI77" i="72"/>
  <c r="BJ76" i="72"/>
  <c r="BI76" i="72"/>
  <c r="BJ75" i="72"/>
  <c r="BI75" i="72"/>
  <c r="BJ74" i="72"/>
  <c r="BI74" i="72"/>
  <c r="BJ73" i="72"/>
  <c r="BI73" i="72"/>
  <c r="BI72" i="72"/>
  <c r="BJ71" i="72"/>
  <c r="BI71" i="72"/>
  <c r="BJ70" i="72"/>
  <c r="BI70" i="72"/>
  <c r="BJ69" i="72"/>
  <c r="BI69" i="72"/>
  <c r="BJ68" i="72"/>
  <c r="BI68" i="72"/>
  <c r="BJ67" i="72"/>
  <c r="BI67" i="72"/>
  <c r="BJ66" i="72"/>
  <c r="BI66" i="72"/>
  <c r="BJ65" i="72"/>
  <c r="BI65" i="72"/>
  <c r="BJ64" i="72"/>
  <c r="BI64" i="72"/>
  <c r="BJ63" i="72"/>
  <c r="BI63" i="72"/>
  <c r="BJ62" i="72"/>
  <c r="BI62" i="72"/>
  <c r="BJ61" i="72"/>
  <c r="BI61" i="72"/>
  <c r="BJ60" i="72"/>
  <c r="BI60" i="72"/>
  <c r="BJ59" i="72"/>
  <c r="BI59" i="72"/>
  <c r="BJ58" i="72"/>
  <c r="BI58" i="72"/>
  <c r="BJ57" i="72"/>
  <c r="BI57" i="72"/>
  <c r="BJ56" i="72"/>
  <c r="BI56" i="72"/>
  <c r="BI55" i="72"/>
  <c r="BJ54" i="72"/>
  <c r="BI54" i="72"/>
  <c r="BJ53" i="72"/>
  <c r="BI53" i="72"/>
  <c r="BJ52" i="72"/>
  <c r="BI52" i="72"/>
  <c r="BJ51" i="72"/>
  <c r="BI51" i="72"/>
  <c r="BJ50" i="72"/>
  <c r="BI50" i="72"/>
  <c r="BJ49" i="72"/>
  <c r="BI49" i="72"/>
  <c r="BJ48" i="72"/>
  <c r="BI48" i="72"/>
  <c r="BJ47" i="72"/>
  <c r="BI47" i="72"/>
  <c r="BJ46" i="72"/>
  <c r="BI46" i="72"/>
  <c r="BJ45" i="72"/>
  <c r="BI45" i="72"/>
  <c r="BJ44" i="72"/>
  <c r="BI44" i="72"/>
  <c r="BJ43" i="72"/>
  <c r="BI43" i="72"/>
  <c r="BJ42" i="72"/>
  <c r="BI42" i="72"/>
  <c r="BJ41" i="72"/>
  <c r="BI41" i="72"/>
  <c r="BJ40" i="72"/>
  <c r="BI40" i="72"/>
  <c r="BJ39" i="72"/>
  <c r="BI39" i="72"/>
  <c r="BI38" i="72"/>
  <c r="BJ37" i="72"/>
  <c r="BI37" i="72"/>
  <c r="BJ36" i="72"/>
  <c r="BI36" i="72"/>
  <c r="BJ35" i="72"/>
  <c r="BI35" i="72"/>
  <c r="BJ34" i="72"/>
  <c r="BI34" i="72"/>
  <c r="BJ33" i="72"/>
  <c r="BI33" i="72"/>
  <c r="BJ32" i="72"/>
  <c r="BI32" i="72"/>
  <c r="BJ31" i="72"/>
  <c r="BI31" i="72"/>
  <c r="BJ30" i="72"/>
  <c r="BI30" i="72"/>
  <c r="BJ29" i="72"/>
  <c r="BI29" i="72"/>
  <c r="BJ28" i="72"/>
  <c r="BI28" i="72"/>
  <c r="BJ27" i="72"/>
  <c r="BI27" i="72"/>
  <c r="BJ26" i="72"/>
  <c r="BI26" i="72"/>
  <c r="BJ25" i="72"/>
  <c r="BI25" i="72"/>
  <c r="BJ24" i="72"/>
  <c r="BI24" i="72"/>
  <c r="BJ23" i="72"/>
  <c r="BI23" i="72"/>
  <c r="BJ22" i="72"/>
  <c r="BI22" i="72"/>
  <c r="BI21" i="72"/>
  <c r="BJ20" i="72"/>
  <c r="BI20" i="72"/>
  <c r="BJ19" i="72"/>
  <c r="BI19" i="72"/>
  <c r="BJ18" i="72"/>
  <c r="BI18" i="72"/>
  <c r="BJ17" i="72"/>
  <c r="BI17" i="72"/>
  <c r="BJ16" i="72"/>
  <c r="BI16" i="72"/>
  <c r="BJ15" i="72"/>
  <c r="BI15" i="72"/>
  <c r="BJ14" i="72"/>
  <c r="BI14" i="72"/>
  <c r="BJ13" i="72"/>
  <c r="BI13" i="72"/>
  <c r="BJ12" i="72"/>
  <c r="BI12" i="72"/>
  <c r="BJ11" i="72"/>
  <c r="BI11" i="72"/>
  <c r="BJ10" i="72"/>
  <c r="BI10" i="72"/>
  <c r="BJ9" i="72"/>
  <c r="BI9" i="72"/>
  <c r="BJ8" i="72"/>
  <c r="BI8" i="72"/>
  <c r="BJ7" i="72"/>
  <c r="BI7" i="72"/>
  <c r="BJ6" i="72"/>
  <c r="BI6" i="72"/>
  <c r="BJ5" i="72"/>
  <c r="BI5" i="72"/>
  <c r="AY1262" i="72"/>
  <c r="AZ1261" i="72"/>
  <c r="AY1261" i="72"/>
  <c r="AZ1260" i="72"/>
  <c r="AY1260" i="72"/>
  <c r="AZ1259" i="72"/>
  <c r="AY1259" i="72"/>
  <c r="AZ1258" i="72"/>
  <c r="AY1258" i="72"/>
  <c r="AZ1257" i="72"/>
  <c r="AY1257" i="72"/>
  <c r="AZ1256" i="72"/>
  <c r="AY1256" i="72"/>
  <c r="AZ1255" i="72"/>
  <c r="AY1255" i="72"/>
  <c r="AZ1254" i="72"/>
  <c r="AY1254" i="72"/>
  <c r="AZ1253" i="72"/>
  <c r="AY1253" i="72"/>
  <c r="AZ1252" i="72"/>
  <c r="AY1252" i="72"/>
  <c r="AZ1251" i="72"/>
  <c r="AY1251" i="72"/>
  <c r="AZ1250" i="72"/>
  <c r="AY1250" i="72"/>
  <c r="AZ1249" i="72"/>
  <c r="AY1249" i="72"/>
  <c r="AZ1248" i="72"/>
  <c r="AY1248" i="72"/>
  <c r="AZ1247" i="72"/>
  <c r="AY1247" i="72"/>
  <c r="AZ1246" i="72"/>
  <c r="AY1246" i="72"/>
  <c r="AY1245" i="72"/>
  <c r="AZ1244" i="72"/>
  <c r="AY1244" i="72"/>
  <c r="AZ1243" i="72"/>
  <c r="AY1243" i="72"/>
  <c r="AZ1242" i="72"/>
  <c r="AY1242" i="72"/>
  <c r="AZ1241" i="72"/>
  <c r="AY1241" i="72"/>
  <c r="AZ1240" i="72"/>
  <c r="AY1240" i="72"/>
  <c r="AZ1239" i="72"/>
  <c r="AY1239" i="72"/>
  <c r="AZ1238" i="72"/>
  <c r="AY1238" i="72"/>
  <c r="AZ1237" i="72"/>
  <c r="AY1237" i="72"/>
  <c r="AZ1236" i="72"/>
  <c r="AY1236" i="72"/>
  <c r="AZ1235" i="72"/>
  <c r="AY1235" i="72"/>
  <c r="AZ1234" i="72"/>
  <c r="AY1234" i="72"/>
  <c r="AZ1233" i="72"/>
  <c r="AY1233" i="72"/>
  <c r="AZ1232" i="72"/>
  <c r="AY1232" i="72"/>
  <c r="AZ1231" i="72"/>
  <c r="AY1231" i="72"/>
  <c r="AZ1230" i="72"/>
  <c r="AY1230" i="72"/>
  <c r="AZ1229" i="72"/>
  <c r="AY1229" i="72"/>
  <c r="AY1228" i="72"/>
  <c r="AZ1227" i="72"/>
  <c r="AY1227" i="72"/>
  <c r="AZ1226" i="72"/>
  <c r="AY1226" i="72"/>
  <c r="AZ1225" i="72"/>
  <c r="AY1225" i="72"/>
  <c r="AZ1224" i="72"/>
  <c r="AY1224" i="72"/>
  <c r="AZ1223" i="72"/>
  <c r="AY1223" i="72"/>
  <c r="AZ1222" i="72"/>
  <c r="AY1222" i="72"/>
  <c r="AZ1221" i="72"/>
  <c r="AY1221" i="72"/>
  <c r="AZ1220" i="72"/>
  <c r="AY1220" i="72"/>
  <c r="AZ1219" i="72"/>
  <c r="AY1219" i="72"/>
  <c r="AZ1218" i="72"/>
  <c r="AY1218" i="72"/>
  <c r="AZ1217" i="72"/>
  <c r="AY1217" i="72"/>
  <c r="AZ1216" i="72"/>
  <c r="AY1216" i="72"/>
  <c r="AZ1215" i="72"/>
  <c r="AY1215" i="72"/>
  <c r="AZ1214" i="72"/>
  <c r="AY1214" i="72"/>
  <c r="AZ1213" i="72"/>
  <c r="AY1213" i="72"/>
  <c r="AZ1212" i="72"/>
  <c r="AY1212" i="72"/>
  <c r="AY1211" i="72"/>
  <c r="AZ1210" i="72"/>
  <c r="AY1210" i="72"/>
  <c r="AZ1209" i="72"/>
  <c r="AY1209" i="72"/>
  <c r="AZ1208" i="72"/>
  <c r="AY1208" i="72"/>
  <c r="AZ1207" i="72"/>
  <c r="AY1207" i="72"/>
  <c r="AZ1206" i="72"/>
  <c r="AY1206" i="72"/>
  <c r="AZ1205" i="72"/>
  <c r="AY1205" i="72"/>
  <c r="AZ1204" i="72"/>
  <c r="AY1204" i="72"/>
  <c r="AZ1203" i="72"/>
  <c r="AY1203" i="72"/>
  <c r="AZ1202" i="72"/>
  <c r="AY1202" i="72"/>
  <c r="AZ1201" i="72"/>
  <c r="AY1201" i="72"/>
  <c r="AZ1200" i="72"/>
  <c r="AY1200" i="72"/>
  <c r="AZ1199" i="72"/>
  <c r="AY1199" i="72"/>
  <c r="AZ1198" i="72"/>
  <c r="AY1198" i="72"/>
  <c r="AZ1197" i="72"/>
  <c r="AY1197" i="72"/>
  <c r="AZ1196" i="72"/>
  <c r="AY1196" i="72"/>
  <c r="AZ1195" i="72"/>
  <c r="AY1195" i="72"/>
  <c r="AY1194" i="72"/>
  <c r="AZ1193" i="72"/>
  <c r="AY1193" i="72"/>
  <c r="AZ1192" i="72"/>
  <c r="AY1192" i="72"/>
  <c r="AZ1191" i="72"/>
  <c r="AY1191" i="72"/>
  <c r="AZ1190" i="72"/>
  <c r="AY1190" i="72"/>
  <c r="AZ1189" i="72"/>
  <c r="AY1189" i="72"/>
  <c r="AZ1188" i="72"/>
  <c r="AY1188" i="72"/>
  <c r="AZ1187" i="72"/>
  <c r="AY1187" i="72"/>
  <c r="AZ1186" i="72"/>
  <c r="AY1186" i="72"/>
  <c r="AZ1185" i="72"/>
  <c r="AY1185" i="72"/>
  <c r="AZ1184" i="72"/>
  <c r="AY1184" i="72"/>
  <c r="AZ1183" i="72"/>
  <c r="AY1183" i="72"/>
  <c r="AZ1182" i="72"/>
  <c r="AY1182" i="72"/>
  <c r="AZ1181" i="72"/>
  <c r="AY1181" i="72"/>
  <c r="AZ1180" i="72"/>
  <c r="AY1180" i="72"/>
  <c r="AZ1179" i="72"/>
  <c r="AY1179" i="72"/>
  <c r="AZ1178" i="72"/>
  <c r="AY1178" i="72"/>
  <c r="AY1177" i="72"/>
  <c r="AZ1176" i="72"/>
  <c r="AY1176" i="72"/>
  <c r="AZ1175" i="72"/>
  <c r="AY1175" i="72"/>
  <c r="AZ1174" i="72"/>
  <c r="AY1174" i="72"/>
  <c r="AZ1173" i="72"/>
  <c r="AY1173" i="72"/>
  <c r="AZ1172" i="72"/>
  <c r="AY1172" i="72"/>
  <c r="AZ1171" i="72"/>
  <c r="AY1171" i="72"/>
  <c r="AZ1170" i="72"/>
  <c r="AY1170" i="72"/>
  <c r="AZ1169" i="72"/>
  <c r="AY1169" i="72"/>
  <c r="AZ1168" i="72"/>
  <c r="AY1168" i="72"/>
  <c r="AZ1167" i="72"/>
  <c r="AY1167" i="72"/>
  <c r="AZ1166" i="72"/>
  <c r="AY1166" i="72"/>
  <c r="AZ1165" i="72"/>
  <c r="AY1165" i="72"/>
  <c r="AZ1164" i="72"/>
  <c r="AY1164" i="72"/>
  <c r="AZ1163" i="72"/>
  <c r="AY1163" i="72"/>
  <c r="AZ1162" i="72"/>
  <c r="AY1162" i="72"/>
  <c r="AZ1161" i="72"/>
  <c r="AY1161" i="72"/>
  <c r="AY1160" i="72"/>
  <c r="AZ1159" i="72"/>
  <c r="AY1159" i="72"/>
  <c r="AZ1158" i="72"/>
  <c r="AY1158" i="72"/>
  <c r="AZ1157" i="72"/>
  <c r="AY1157" i="72"/>
  <c r="AZ1156" i="72"/>
  <c r="AY1156" i="72"/>
  <c r="AZ1155" i="72"/>
  <c r="AY1155" i="72"/>
  <c r="AZ1154" i="72"/>
  <c r="AY1154" i="72"/>
  <c r="AZ1153" i="72"/>
  <c r="AY1153" i="72"/>
  <c r="AZ1152" i="72"/>
  <c r="AY1152" i="72"/>
  <c r="AZ1151" i="72"/>
  <c r="AY1151" i="72"/>
  <c r="AZ1150" i="72"/>
  <c r="AY1150" i="72"/>
  <c r="AZ1149" i="72"/>
  <c r="AY1149" i="72"/>
  <c r="AZ1148" i="72"/>
  <c r="AY1148" i="72"/>
  <c r="AZ1147" i="72"/>
  <c r="AY1147" i="72"/>
  <c r="AZ1146" i="72"/>
  <c r="AY1146" i="72"/>
  <c r="AZ1145" i="72"/>
  <c r="AY1145" i="72"/>
  <c r="AZ1144" i="72"/>
  <c r="AY1144" i="72"/>
  <c r="AY1143" i="72"/>
  <c r="AZ1142" i="72"/>
  <c r="AY1142" i="72"/>
  <c r="AZ1141" i="72"/>
  <c r="AY1141" i="72"/>
  <c r="AZ1140" i="72"/>
  <c r="AY1140" i="72"/>
  <c r="AZ1139" i="72"/>
  <c r="AY1139" i="72"/>
  <c r="AZ1138" i="72"/>
  <c r="AY1138" i="72"/>
  <c r="AZ1137" i="72"/>
  <c r="AY1137" i="72"/>
  <c r="AZ1136" i="72"/>
  <c r="AY1136" i="72"/>
  <c r="AZ1135" i="72"/>
  <c r="AY1135" i="72"/>
  <c r="AZ1134" i="72"/>
  <c r="AY1134" i="72"/>
  <c r="AZ1133" i="72"/>
  <c r="AY1133" i="72"/>
  <c r="AZ1132" i="72"/>
  <c r="AY1132" i="72"/>
  <c r="AZ1131" i="72"/>
  <c r="AY1131" i="72"/>
  <c r="AZ1130" i="72"/>
  <c r="AY1130" i="72"/>
  <c r="AZ1129" i="72"/>
  <c r="AY1129" i="72"/>
  <c r="AZ1128" i="72"/>
  <c r="AY1128" i="72"/>
  <c r="AZ1127" i="72"/>
  <c r="AY1127" i="72"/>
  <c r="AY1126" i="72"/>
  <c r="AZ1125" i="72"/>
  <c r="AY1125" i="72"/>
  <c r="AZ1124" i="72"/>
  <c r="AY1124" i="72"/>
  <c r="AZ1123" i="72"/>
  <c r="AY1123" i="72"/>
  <c r="AZ1122" i="72"/>
  <c r="AY1122" i="72"/>
  <c r="AZ1121" i="72"/>
  <c r="AY1121" i="72"/>
  <c r="AZ1120" i="72"/>
  <c r="AY1120" i="72"/>
  <c r="AZ1119" i="72"/>
  <c r="AY1119" i="72"/>
  <c r="AZ1118" i="72"/>
  <c r="AY1118" i="72"/>
  <c r="AZ1117" i="72"/>
  <c r="AY1117" i="72"/>
  <c r="AZ1116" i="72"/>
  <c r="AY1116" i="72"/>
  <c r="AZ1115" i="72"/>
  <c r="AY1115" i="72"/>
  <c r="AZ1114" i="72"/>
  <c r="AY1114" i="72"/>
  <c r="AZ1113" i="72"/>
  <c r="AY1113" i="72"/>
  <c r="AZ1112" i="72"/>
  <c r="AY1112" i="72"/>
  <c r="AZ1111" i="72"/>
  <c r="AY1111" i="72"/>
  <c r="AZ1110" i="72"/>
  <c r="AY1110" i="72"/>
  <c r="AY1109" i="72"/>
  <c r="AZ1108" i="72"/>
  <c r="AY1108" i="72"/>
  <c r="AZ1107" i="72"/>
  <c r="AY1107" i="72"/>
  <c r="AZ1106" i="72"/>
  <c r="AY1106" i="72"/>
  <c r="AZ1105" i="72"/>
  <c r="AY1105" i="72"/>
  <c r="AZ1104" i="72"/>
  <c r="AY1104" i="72"/>
  <c r="AZ1103" i="72"/>
  <c r="AY1103" i="72"/>
  <c r="AZ1102" i="72"/>
  <c r="AY1102" i="72"/>
  <c r="AZ1101" i="72"/>
  <c r="AY1101" i="72"/>
  <c r="AZ1100" i="72"/>
  <c r="AY1100" i="72"/>
  <c r="AZ1099" i="72"/>
  <c r="AY1099" i="72"/>
  <c r="AZ1098" i="72"/>
  <c r="AY1098" i="72"/>
  <c r="AZ1097" i="72"/>
  <c r="AY1097" i="72"/>
  <c r="AZ1096" i="72"/>
  <c r="AY1096" i="72"/>
  <c r="AZ1095" i="72"/>
  <c r="AY1095" i="72"/>
  <c r="AZ1094" i="72"/>
  <c r="AY1094" i="72"/>
  <c r="AZ1093" i="72"/>
  <c r="AY1093" i="72"/>
  <c r="AY1092" i="72"/>
  <c r="AZ1091" i="72"/>
  <c r="AY1091" i="72"/>
  <c r="AZ1090" i="72"/>
  <c r="AY1090" i="72"/>
  <c r="AZ1089" i="72"/>
  <c r="AY1089" i="72"/>
  <c r="AZ1088" i="72"/>
  <c r="AY1088" i="72"/>
  <c r="AZ1087" i="72"/>
  <c r="AY1087" i="72"/>
  <c r="AZ1086" i="72"/>
  <c r="AY1086" i="72"/>
  <c r="AZ1085" i="72"/>
  <c r="AY1085" i="72"/>
  <c r="AZ1084" i="72"/>
  <c r="AY1084" i="72"/>
  <c r="AZ1083" i="72"/>
  <c r="AY1083" i="72"/>
  <c r="AZ1082" i="72"/>
  <c r="AY1082" i="72"/>
  <c r="AZ1081" i="72"/>
  <c r="AY1081" i="72"/>
  <c r="AZ1080" i="72"/>
  <c r="AY1080" i="72"/>
  <c r="AZ1079" i="72"/>
  <c r="AY1079" i="72"/>
  <c r="AZ1078" i="72"/>
  <c r="AY1078" i="72"/>
  <c r="AZ1077" i="72"/>
  <c r="AY1077" i="72"/>
  <c r="AZ1076" i="72"/>
  <c r="AY1076" i="72"/>
  <c r="AY1075" i="72"/>
  <c r="AZ1074" i="72"/>
  <c r="AY1074" i="72"/>
  <c r="AZ1073" i="72"/>
  <c r="AY1073" i="72"/>
  <c r="AZ1072" i="72"/>
  <c r="AY1072" i="72"/>
  <c r="AZ1071" i="72"/>
  <c r="AY1071" i="72"/>
  <c r="AZ1070" i="72"/>
  <c r="AY1070" i="72"/>
  <c r="AZ1069" i="72"/>
  <c r="AY1069" i="72"/>
  <c r="AZ1068" i="72"/>
  <c r="AY1068" i="72"/>
  <c r="AZ1067" i="72"/>
  <c r="AY1067" i="72"/>
  <c r="AZ1066" i="72"/>
  <c r="AY1066" i="72"/>
  <c r="AZ1065" i="72"/>
  <c r="AY1065" i="72"/>
  <c r="AZ1064" i="72"/>
  <c r="AY1064" i="72"/>
  <c r="AZ1063" i="72"/>
  <c r="AY1063" i="72"/>
  <c r="AZ1062" i="72"/>
  <c r="AY1062" i="72"/>
  <c r="AZ1061" i="72"/>
  <c r="AY1061" i="72"/>
  <c r="AZ1060" i="72"/>
  <c r="AY1060" i="72"/>
  <c r="AZ1059" i="72"/>
  <c r="AY1059" i="72"/>
  <c r="AY1058" i="72"/>
  <c r="AZ1057" i="72"/>
  <c r="AY1057" i="72"/>
  <c r="AZ1056" i="72"/>
  <c r="AY1056" i="72"/>
  <c r="AZ1055" i="72"/>
  <c r="AY1055" i="72"/>
  <c r="AZ1054" i="72"/>
  <c r="AY1054" i="72"/>
  <c r="AZ1053" i="72"/>
  <c r="AY1053" i="72"/>
  <c r="AZ1052" i="72"/>
  <c r="AY1052" i="72"/>
  <c r="AZ1051" i="72"/>
  <c r="AY1051" i="72"/>
  <c r="AZ1050" i="72"/>
  <c r="AY1050" i="72"/>
  <c r="AZ1049" i="72"/>
  <c r="AY1049" i="72"/>
  <c r="AZ1048" i="72"/>
  <c r="AY1048" i="72"/>
  <c r="AZ1047" i="72"/>
  <c r="AY1047" i="72"/>
  <c r="AZ1046" i="72"/>
  <c r="AY1046" i="72"/>
  <c r="AZ1045" i="72"/>
  <c r="AY1045" i="72"/>
  <c r="AZ1044" i="72"/>
  <c r="AY1044" i="72"/>
  <c r="AZ1043" i="72"/>
  <c r="AY1043" i="72"/>
  <c r="AZ1042" i="72"/>
  <c r="AY1042" i="72"/>
  <c r="AY1041" i="72"/>
  <c r="AZ1040" i="72"/>
  <c r="AY1040" i="72"/>
  <c r="AZ1039" i="72"/>
  <c r="AY1039" i="72"/>
  <c r="AZ1038" i="72"/>
  <c r="AY1038" i="72"/>
  <c r="AZ1037" i="72"/>
  <c r="AY1037" i="72"/>
  <c r="AZ1036" i="72"/>
  <c r="AY1036" i="72"/>
  <c r="AZ1035" i="72"/>
  <c r="AY1035" i="72"/>
  <c r="AZ1034" i="72"/>
  <c r="AY1034" i="72"/>
  <c r="AZ1033" i="72"/>
  <c r="AY1033" i="72"/>
  <c r="AZ1032" i="72"/>
  <c r="AY1032" i="72"/>
  <c r="AZ1031" i="72"/>
  <c r="AY1031" i="72"/>
  <c r="AZ1030" i="72"/>
  <c r="AY1030" i="72"/>
  <c r="AZ1029" i="72"/>
  <c r="AY1029" i="72"/>
  <c r="AZ1028" i="72"/>
  <c r="AY1028" i="72"/>
  <c r="AZ1027" i="72"/>
  <c r="AY1027" i="72"/>
  <c r="AZ1026" i="72"/>
  <c r="AY1026" i="72"/>
  <c r="AZ1025" i="72"/>
  <c r="AY1025" i="72"/>
  <c r="AY1024" i="72"/>
  <c r="AZ1023" i="72"/>
  <c r="AY1023" i="72"/>
  <c r="AZ1022" i="72"/>
  <c r="AY1022" i="72"/>
  <c r="AZ1021" i="72"/>
  <c r="AY1021" i="72"/>
  <c r="AZ1020" i="72"/>
  <c r="AY1020" i="72"/>
  <c r="AZ1019" i="72"/>
  <c r="AY1019" i="72"/>
  <c r="AZ1018" i="72"/>
  <c r="AY1018" i="72"/>
  <c r="AZ1017" i="72"/>
  <c r="AY1017" i="72"/>
  <c r="AZ1016" i="72"/>
  <c r="AY1016" i="72"/>
  <c r="AZ1015" i="72"/>
  <c r="AY1015" i="72"/>
  <c r="AZ1014" i="72"/>
  <c r="AY1014" i="72"/>
  <c r="AZ1013" i="72"/>
  <c r="AY1013" i="72"/>
  <c r="AZ1012" i="72"/>
  <c r="AY1012" i="72"/>
  <c r="AZ1011" i="72"/>
  <c r="AY1011" i="72"/>
  <c r="AZ1010" i="72"/>
  <c r="AY1010" i="72"/>
  <c r="AZ1009" i="72"/>
  <c r="AY1009" i="72"/>
  <c r="AZ1008" i="72"/>
  <c r="AY1008" i="72"/>
  <c r="AY1007" i="72"/>
  <c r="AZ1006" i="72"/>
  <c r="AY1006" i="72"/>
  <c r="AZ1005" i="72"/>
  <c r="AY1005" i="72"/>
  <c r="AZ1004" i="72"/>
  <c r="AY1004" i="72"/>
  <c r="AZ1003" i="72"/>
  <c r="AY1003" i="72"/>
  <c r="AZ1002" i="72"/>
  <c r="AY1002" i="72"/>
  <c r="AZ1001" i="72"/>
  <c r="AY1001" i="72"/>
  <c r="AZ1000" i="72"/>
  <c r="AY1000" i="72"/>
  <c r="AZ999" i="72"/>
  <c r="AY999" i="72"/>
  <c r="AZ998" i="72"/>
  <c r="AY998" i="72"/>
  <c r="AZ997" i="72"/>
  <c r="AY997" i="72"/>
  <c r="AZ996" i="72"/>
  <c r="AY996" i="72"/>
  <c r="AZ995" i="72"/>
  <c r="AY995" i="72"/>
  <c r="AZ994" i="72"/>
  <c r="AY994" i="72"/>
  <c r="AZ993" i="72"/>
  <c r="AY993" i="72"/>
  <c r="AZ992" i="72"/>
  <c r="AY992" i="72"/>
  <c r="AZ991" i="72"/>
  <c r="AY991" i="72"/>
  <c r="AY990" i="72"/>
  <c r="AZ989" i="72"/>
  <c r="AY989" i="72"/>
  <c r="AZ988" i="72"/>
  <c r="AY988" i="72"/>
  <c r="AZ987" i="72"/>
  <c r="AY987" i="72"/>
  <c r="AZ986" i="72"/>
  <c r="AY986" i="72"/>
  <c r="AZ985" i="72"/>
  <c r="AY985" i="72"/>
  <c r="AZ984" i="72"/>
  <c r="AY984" i="72"/>
  <c r="AZ983" i="72"/>
  <c r="AY983" i="72"/>
  <c r="AZ982" i="72"/>
  <c r="AY982" i="72"/>
  <c r="AZ981" i="72"/>
  <c r="AY981" i="72"/>
  <c r="AZ980" i="72"/>
  <c r="AY980" i="72"/>
  <c r="AZ979" i="72"/>
  <c r="AY979" i="72"/>
  <c r="AZ978" i="72"/>
  <c r="AY978" i="72"/>
  <c r="AZ977" i="72"/>
  <c r="AY977" i="72"/>
  <c r="AZ976" i="72"/>
  <c r="AY976" i="72"/>
  <c r="AZ975" i="72"/>
  <c r="AY975" i="72"/>
  <c r="AZ974" i="72"/>
  <c r="AY974" i="72"/>
  <c r="AY973" i="72"/>
  <c r="AZ972" i="72"/>
  <c r="AY972" i="72"/>
  <c r="AZ971" i="72"/>
  <c r="AY971" i="72"/>
  <c r="AZ970" i="72"/>
  <c r="AY970" i="72"/>
  <c r="AZ969" i="72"/>
  <c r="AY969" i="72"/>
  <c r="AZ968" i="72"/>
  <c r="AY968" i="72"/>
  <c r="AZ967" i="72"/>
  <c r="AY967" i="72"/>
  <c r="AZ966" i="72"/>
  <c r="AY966" i="72"/>
  <c r="AZ965" i="72"/>
  <c r="AY965" i="72"/>
  <c r="AZ964" i="72"/>
  <c r="AY964" i="72"/>
  <c r="AZ963" i="72"/>
  <c r="AY963" i="72"/>
  <c r="AZ962" i="72"/>
  <c r="AY962" i="72"/>
  <c r="AZ961" i="72"/>
  <c r="AY961" i="72"/>
  <c r="AZ960" i="72"/>
  <c r="AY960" i="72"/>
  <c r="AZ959" i="72"/>
  <c r="AY959" i="72"/>
  <c r="AZ958" i="72"/>
  <c r="AY958" i="72"/>
  <c r="AZ957" i="72"/>
  <c r="AY957" i="72"/>
  <c r="AY956" i="72"/>
  <c r="AZ955" i="72"/>
  <c r="AY955" i="72"/>
  <c r="AZ954" i="72"/>
  <c r="AY954" i="72"/>
  <c r="AZ953" i="72"/>
  <c r="AY953" i="72"/>
  <c r="AZ952" i="72"/>
  <c r="AY952" i="72"/>
  <c r="AZ951" i="72"/>
  <c r="AY951" i="72"/>
  <c r="AZ950" i="72"/>
  <c r="AY950" i="72"/>
  <c r="AZ949" i="72"/>
  <c r="AY949" i="72"/>
  <c r="AZ948" i="72"/>
  <c r="AY948" i="72"/>
  <c r="AZ947" i="72"/>
  <c r="AY947" i="72"/>
  <c r="AZ946" i="72"/>
  <c r="AY946" i="72"/>
  <c r="AZ945" i="72"/>
  <c r="AY945" i="72"/>
  <c r="AZ944" i="72"/>
  <c r="AY944" i="72"/>
  <c r="AZ943" i="72"/>
  <c r="AY943" i="72"/>
  <c r="AZ942" i="72"/>
  <c r="AY942" i="72"/>
  <c r="AZ941" i="72"/>
  <c r="AY941" i="72"/>
  <c r="AZ940" i="72"/>
  <c r="AY940" i="72"/>
  <c r="AY939" i="72"/>
  <c r="AZ938" i="72"/>
  <c r="AY938" i="72"/>
  <c r="AZ937" i="72"/>
  <c r="AY937" i="72"/>
  <c r="AZ936" i="72"/>
  <c r="AY936" i="72"/>
  <c r="AZ935" i="72"/>
  <c r="AY935" i="72"/>
  <c r="AZ934" i="72"/>
  <c r="AY934" i="72"/>
  <c r="AZ933" i="72"/>
  <c r="AY933" i="72"/>
  <c r="AZ932" i="72"/>
  <c r="AY932" i="72"/>
  <c r="AZ931" i="72"/>
  <c r="AY931" i="72"/>
  <c r="AZ930" i="72"/>
  <c r="AY930" i="72"/>
  <c r="AZ929" i="72"/>
  <c r="AY929" i="72"/>
  <c r="AZ928" i="72"/>
  <c r="AY928" i="72"/>
  <c r="AZ927" i="72"/>
  <c r="AY927" i="72"/>
  <c r="AZ926" i="72"/>
  <c r="AY926" i="72"/>
  <c r="AZ925" i="72"/>
  <c r="AY925" i="72"/>
  <c r="AZ924" i="72"/>
  <c r="AY924" i="72"/>
  <c r="AZ923" i="72"/>
  <c r="AY923" i="72"/>
  <c r="AY922" i="72"/>
  <c r="AZ921" i="72"/>
  <c r="AY921" i="72"/>
  <c r="AZ920" i="72"/>
  <c r="AY920" i="72"/>
  <c r="AZ919" i="72"/>
  <c r="AY919" i="72"/>
  <c r="AZ918" i="72"/>
  <c r="AY918" i="72"/>
  <c r="AZ917" i="72"/>
  <c r="AY917" i="72"/>
  <c r="AZ916" i="72"/>
  <c r="AY916" i="72"/>
  <c r="AZ915" i="72"/>
  <c r="AY915" i="72"/>
  <c r="AZ914" i="72"/>
  <c r="AY914" i="72"/>
  <c r="AZ913" i="72"/>
  <c r="AY913" i="72"/>
  <c r="AZ912" i="72"/>
  <c r="AY912" i="72"/>
  <c r="AZ911" i="72"/>
  <c r="AY911" i="72"/>
  <c r="AZ910" i="72"/>
  <c r="AY910" i="72"/>
  <c r="AZ909" i="72"/>
  <c r="AY909" i="72"/>
  <c r="AZ908" i="72"/>
  <c r="AY908" i="72"/>
  <c r="AZ907" i="72"/>
  <c r="AY907" i="72"/>
  <c r="AZ906" i="72"/>
  <c r="AY906" i="72"/>
  <c r="AY905" i="72"/>
  <c r="AZ904" i="72"/>
  <c r="AY904" i="72"/>
  <c r="AZ903" i="72"/>
  <c r="AY903" i="72"/>
  <c r="AZ902" i="72"/>
  <c r="AY902" i="72"/>
  <c r="AZ901" i="72"/>
  <c r="AY901" i="72"/>
  <c r="AZ900" i="72"/>
  <c r="AY900" i="72"/>
  <c r="AZ899" i="72"/>
  <c r="AY899" i="72"/>
  <c r="AZ898" i="72"/>
  <c r="AY898" i="72"/>
  <c r="AZ897" i="72"/>
  <c r="AY897" i="72"/>
  <c r="AZ896" i="72"/>
  <c r="AY896" i="72"/>
  <c r="AZ895" i="72"/>
  <c r="AY895" i="72"/>
  <c r="AZ894" i="72"/>
  <c r="AY894" i="72"/>
  <c r="AZ893" i="72"/>
  <c r="AY893" i="72"/>
  <c r="AZ892" i="72"/>
  <c r="AY892" i="72"/>
  <c r="AZ891" i="72"/>
  <c r="AY891" i="72"/>
  <c r="AZ890" i="72"/>
  <c r="AY890" i="72"/>
  <c r="AZ889" i="72"/>
  <c r="AY889" i="72"/>
  <c r="AY888" i="72"/>
  <c r="AZ887" i="72"/>
  <c r="AY887" i="72"/>
  <c r="AZ886" i="72"/>
  <c r="AY886" i="72"/>
  <c r="AZ885" i="72"/>
  <c r="AY885" i="72"/>
  <c r="AZ884" i="72"/>
  <c r="AY884" i="72"/>
  <c r="AZ883" i="72"/>
  <c r="AY883" i="72"/>
  <c r="AZ882" i="72"/>
  <c r="AY882" i="72"/>
  <c r="AZ881" i="72"/>
  <c r="AY881" i="72"/>
  <c r="AZ880" i="72"/>
  <c r="AY880" i="72"/>
  <c r="AZ879" i="72"/>
  <c r="AY879" i="72"/>
  <c r="AZ878" i="72"/>
  <c r="AY878" i="72"/>
  <c r="AZ877" i="72"/>
  <c r="AY877" i="72"/>
  <c r="AZ876" i="72"/>
  <c r="AY876" i="72"/>
  <c r="AZ875" i="72"/>
  <c r="AY875" i="72"/>
  <c r="AZ874" i="72"/>
  <c r="AY874" i="72"/>
  <c r="AZ873" i="72"/>
  <c r="AY873" i="72"/>
  <c r="AZ872" i="72"/>
  <c r="AY872" i="72"/>
  <c r="AY871" i="72"/>
  <c r="AZ870" i="72"/>
  <c r="AY870" i="72"/>
  <c r="AZ869" i="72"/>
  <c r="AY869" i="72"/>
  <c r="AZ868" i="72"/>
  <c r="AY868" i="72"/>
  <c r="AZ867" i="72"/>
  <c r="AY867" i="72"/>
  <c r="AZ866" i="72"/>
  <c r="AY866" i="72"/>
  <c r="AZ865" i="72"/>
  <c r="AY865" i="72"/>
  <c r="AZ864" i="72"/>
  <c r="AY864" i="72"/>
  <c r="AZ863" i="72"/>
  <c r="AY863" i="72"/>
  <c r="AZ862" i="72"/>
  <c r="AY862" i="72"/>
  <c r="AZ861" i="72"/>
  <c r="AY861" i="72"/>
  <c r="AZ860" i="72"/>
  <c r="AY860" i="72"/>
  <c r="AZ859" i="72"/>
  <c r="AY859" i="72"/>
  <c r="AZ858" i="72"/>
  <c r="AY858" i="72"/>
  <c r="AZ857" i="72"/>
  <c r="AY857" i="72"/>
  <c r="AZ856" i="72"/>
  <c r="AY856" i="72"/>
  <c r="AZ855" i="72"/>
  <c r="AY855" i="72"/>
  <c r="AY854" i="72"/>
  <c r="AZ853" i="72"/>
  <c r="AY853" i="72"/>
  <c r="AZ852" i="72"/>
  <c r="AY852" i="72"/>
  <c r="AZ851" i="72"/>
  <c r="AY851" i="72"/>
  <c r="AZ850" i="72"/>
  <c r="AY850" i="72"/>
  <c r="AZ849" i="72"/>
  <c r="AY849" i="72"/>
  <c r="AZ848" i="72"/>
  <c r="AY848" i="72"/>
  <c r="AZ847" i="72"/>
  <c r="AY847" i="72"/>
  <c r="AZ846" i="72"/>
  <c r="AY846" i="72"/>
  <c r="AZ845" i="72"/>
  <c r="AY845" i="72"/>
  <c r="AZ844" i="72"/>
  <c r="AY844" i="72"/>
  <c r="AZ843" i="72"/>
  <c r="AY843" i="72"/>
  <c r="AZ842" i="72"/>
  <c r="AY842" i="72"/>
  <c r="AZ841" i="72"/>
  <c r="AY841" i="72"/>
  <c r="AZ840" i="72"/>
  <c r="AY840" i="72"/>
  <c r="AZ839" i="72"/>
  <c r="AY839" i="72"/>
  <c r="AZ838" i="72"/>
  <c r="AY838" i="72"/>
  <c r="AY837" i="72"/>
  <c r="AZ836" i="72"/>
  <c r="AY836" i="72"/>
  <c r="AZ835" i="72"/>
  <c r="AY835" i="72"/>
  <c r="AZ834" i="72"/>
  <c r="AY834" i="72"/>
  <c r="AZ833" i="72"/>
  <c r="AY833" i="72"/>
  <c r="AZ832" i="72"/>
  <c r="AY832" i="72"/>
  <c r="AZ831" i="72"/>
  <c r="AY831" i="72"/>
  <c r="AZ830" i="72"/>
  <c r="AY830" i="72"/>
  <c r="AZ829" i="72"/>
  <c r="AY829" i="72"/>
  <c r="AZ828" i="72"/>
  <c r="AY828" i="72"/>
  <c r="AZ827" i="72"/>
  <c r="AY827" i="72"/>
  <c r="AZ826" i="72"/>
  <c r="AY826" i="72"/>
  <c r="AZ825" i="72"/>
  <c r="AY825" i="72"/>
  <c r="AZ824" i="72"/>
  <c r="AY824" i="72"/>
  <c r="AZ823" i="72"/>
  <c r="AY823" i="72"/>
  <c r="AZ822" i="72"/>
  <c r="AY822" i="72"/>
  <c r="AZ821" i="72"/>
  <c r="AY821" i="72"/>
  <c r="AY820" i="72"/>
  <c r="AZ819" i="72"/>
  <c r="AY819" i="72"/>
  <c r="AZ818" i="72"/>
  <c r="AY818" i="72"/>
  <c r="AZ817" i="72"/>
  <c r="AY817" i="72"/>
  <c r="AZ816" i="72"/>
  <c r="AY816" i="72"/>
  <c r="AZ815" i="72"/>
  <c r="AY815" i="72"/>
  <c r="AZ814" i="72"/>
  <c r="AY814" i="72"/>
  <c r="AZ813" i="72"/>
  <c r="AY813" i="72"/>
  <c r="AZ812" i="72"/>
  <c r="AY812" i="72"/>
  <c r="AZ811" i="72"/>
  <c r="AY811" i="72"/>
  <c r="AZ810" i="72"/>
  <c r="AY810" i="72"/>
  <c r="AZ809" i="72"/>
  <c r="AY809" i="72"/>
  <c r="AZ808" i="72"/>
  <c r="AY808" i="72"/>
  <c r="AZ807" i="72"/>
  <c r="AY807" i="72"/>
  <c r="AZ806" i="72"/>
  <c r="AY806" i="72"/>
  <c r="AZ805" i="72"/>
  <c r="AY805" i="72"/>
  <c r="AZ804" i="72"/>
  <c r="AY804" i="72"/>
  <c r="AY803" i="72"/>
  <c r="AZ802" i="72"/>
  <c r="AY802" i="72"/>
  <c r="AZ801" i="72"/>
  <c r="AY801" i="72"/>
  <c r="AZ800" i="72"/>
  <c r="AY800" i="72"/>
  <c r="AZ799" i="72"/>
  <c r="AY799" i="72"/>
  <c r="AZ798" i="72"/>
  <c r="AY798" i="72"/>
  <c r="AZ797" i="72"/>
  <c r="AY797" i="72"/>
  <c r="AZ796" i="72"/>
  <c r="AY796" i="72"/>
  <c r="AZ795" i="72"/>
  <c r="AY795" i="72"/>
  <c r="AZ794" i="72"/>
  <c r="AY794" i="72"/>
  <c r="AZ793" i="72"/>
  <c r="AY793" i="72"/>
  <c r="AZ792" i="72"/>
  <c r="AY792" i="72"/>
  <c r="AZ791" i="72"/>
  <c r="AY791" i="72"/>
  <c r="AZ790" i="72"/>
  <c r="AY790" i="72"/>
  <c r="AZ789" i="72"/>
  <c r="AY789" i="72"/>
  <c r="AZ788" i="72"/>
  <c r="AY788" i="72"/>
  <c r="AZ787" i="72"/>
  <c r="AY787" i="72"/>
  <c r="AY786" i="72"/>
  <c r="AZ785" i="72"/>
  <c r="AY785" i="72"/>
  <c r="AZ784" i="72"/>
  <c r="AY784" i="72"/>
  <c r="AZ783" i="72"/>
  <c r="AY783" i="72"/>
  <c r="AZ782" i="72"/>
  <c r="AY782" i="72"/>
  <c r="AZ781" i="72"/>
  <c r="AY781" i="72"/>
  <c r="AZ780" i="72"/>
  <c r="AY780" i="72"/>
  <c r="AZ779" i="72"/>
  <c r="AY779" i="72"/>
  <c r="AZ778" i="72"/>
  <c r="AY778" i="72"/>
  <c r="AZ777" i="72"/>
  <c r="AY777" i="72"/>
  <c r="AZ776" i="72"/>
  <c r="AY776" i="72"/>
  <c r="AZ775" i="72"/>
  <c r="AY775" i="72"/>
  <c r="AZ774" i="72"/>
  <c r="AY774" i="72"/>
  <c r="AZ773" i="72"/>
  <c r="AY773" i="72"/>
  <c r="AZ772" i="72"/>
  <c r="AY772" i="72"/>
  <c r="AZ771" i="72"/>
  <c r="AY771" i="72"/>
  <c r="AZ770" i="72"/>
  <c r="AY770" i="72"/>
  <c r="AY769" i="72"/>
  <c r="AZ768" i="72"/>
  <c r="AY768" i="72"/>
  <c r="AZ767" i="72"/>
  <c r="AY767" i="72"/>
  <c r="AZ766" i="72"/>
  <c r="AY766" i="72"/>
  <c r="AZ765" i="72"/>
  <c r="AY765" i="72"/>
  <c r="AZ764" i="72"/>
  <c r="AY764" i="72"/>
  <c r="AZ763" i="72"/>
  <c r="AY763" i="72"/>
  <c r="AZ762" i="72"/>
  <c r="AY762" i="72"/>
  <c r="AZ761" i="72"/>
  <c r="AY761" i="72"/>
  <c r="AZ760" i="72"/>
  <c r="AY760" i="72"/>
  <c r="AZ759" i="72"/>
  <c r="AY759" i="72"/>
  <c r="AZ758" i="72"/>
  <c r="AY758" i="72"/>
  <c r="AZ757" i="72"/>
  <c r="AY757" i="72"/>
  <c r="AZ756" i="72"/>
  <c r="AY756" i="72"/>
  <c r="AZ755" i="72"/>
  <c r="AY755" i="72"/>
  <c r="AZ754" i="72"/>
  <c r="AY754" i="72"/>
  <c r="AZ753" i="72"/>
  <c r="AY753" i="72"/>
  <c r="AY752" i="72"/>
  <c r="AZ751" i="72"/>
  <c r="AY751" i="72"/>
  <c r="AZ750" i="72"/>
  <c r="AY750" i="72"/>
  <c r="AZ749" i="72"/>
  <c r="AY749" i="72"/>
  <c r="AZ748" i="72"/>
  <c r="AY748" i="72"/>
  <c r="AZ747" i="72"/>
  <c r="AY747" i="72"/>
  <c r="AZ746" i="72"/>
  <c r="AY746" i="72"/>
  <c r="AZ745" i="72"/>
  <c r="AY745" i="72"/>
  <c r="AZ744" i="72"/>
  <c r="AY744" i="72"/>
  <c r="AZ743" i="72"/>
  <c r="AY743" i="72"/>
  <c r="AZ742" i="72"/>
  <c r="AY742" i="72"/>
  <c r="AZ741" i="72"/>
  <c r="AY741" i="72"/>
  <c r="AZ740" i="72"/>
  <c r="AY740" i="72"/>
  <c r="AZ739" i="72"/>
  <c r="AY739" i="72"/>
  <c r="AZ738" i="72"/>
  <c r="AY738" i="72"/>
  <c r="AZ737" i="72"/>
  <c r="AY737" i="72"/>
  <c r="AZ736" i="72"/>
  <c r="AY736" i="72"/>
  <c r="AY735" i="72"/>
  <c r="AZ734" i="72"/>
  <c r="AY734" i="72"/>
  <c r="AZ733" i="72"/>
  <c r="AY733" i="72"/>
  <c r="AZ732" i="72"/>
  <c r="AY732" i="72"/>
  <c r="AZ731" i="72"/>
  <c r="AY731" i="72"/>
  <c r="AZ730" i="72"/>
  <c r="AY730" i="72"/>
  <c r="AZ729" i="72"/>
  <c r="AY729" i="72"/>
  <c r="AZ728" i="72"/>
  <c r="AY728" i="72"/>
  <c r="AZ727" i="72"/>
  <c r="AY727" i="72"/>
  <c r="AZ726" i="72"/>
  <c r="AY726" i="72"/>
  <c r="AZ725" i="72"/>
  <c r="AY725" i="72"/>
  <c r="AZ724" i="72"/>
  <c r="AY724" i="72"/>
  <c r="AZ723" i="72"/>
  <c r="AY723" i="72"/>
  <c r="AZ722" i="72"/>
  <c r="AY722" i="72"/>
  <c r="AZ721" i="72"/>
  <c r="AY721" i="72"/>
  <c r="AZ720" i="72"/>
  <c r="AY720" i="72"/>
  <c r="AZ719" i="72"/>
  <c r="AY719" i="72"/>
  <c r="AY718" i="72"/>
  <c r="AZ717" i="72"/>
  <c r="AY717" i="72"/>
  <c r="AZ716" i="72"/>
  <c r="AY716" i="72"/>
  <c r="AZ715" i="72"/>
  <c r="AY715" i="72"/>
  <c r="AZ714" i="72"/>
  <c r="AY714" i="72"/>
  <c r="AZ713" i="72"/>
  <c r="AY713" i="72"/>
  <c r="AZ712" i="72"/>
  <c r="AY712" i="72"/>
  <c r="AZ711" i="72"/>
  <c r="AY711" i="72"/>
  <c r="AZ710" i="72"/>
  <c r="AY710" i="72"/>
  <c r="AZ709" i="72"/>
  <c r="AY709" i="72"/>
  <c r="AZ708" i="72"/>
  <c r="AY708" i="72"/>
  <c r="AZ707" i="72"/>
  <c r="AY707" i="72"/>
  <c r="AZ706" i="72"/>
  <c r="AY706" i="72"/>
  <c r="AZ705" i="72"/>
  <c r="AY705" i="72"/>
  <c r="AZ704" i="72"/>
  <c r="AY704" i="72"/>
  <c r="AZ703" i="72"/>
  <c r="AY703" i="72"/>
  <c r="AZ702" i="72"/>
  <c r="AY702" i="72"/>
  <c r="AY701" i="72"/>
  <c r="AZ700" i="72"/>
  <c r="AY700" i="72"/>
  <c r="AZ699" i="72"/>
  <c r="AY699" i="72"/>
  <c r="AZ698" i="72"/>
  <c r="AY698" i="72"/>
  <c r="AZ697" i="72"/>
  <c r="AY697" i="72"/>
  <c r="AZ696" i="72"/>
  <c r="AY696" i="72"/>
  <c r="AZ695" i="72"/>
  <c r="AY695" i="72"/>
  <c r="AZ694" i="72"/>
  <c r="AY694" i="72"/>
  <c r="AZ693" i="72"/>
  <c r="AY693" i="72"/>
  <c r="AZ692" i="72"/>
  <c r="AY692" i="72"/>
  <c r="AZ691" i="72"/>
  <c r="AY691" i="72"/>
  <c r="AZ690" i="72"/>
  <c r="AY690" i="72"/>
  <c r="AZ689" i="72"/>
  <c r="AY689" i="72"/>
  <c r="AZ688" i="72"/>
  <c r="AY688" i="72"/>
  <c r="AZ687" i="72"/>
  <c r="AY687" i="72"/>
  <c r="AZ686" i="72"/>
  <c r="AY686" i="72"/>
  <c r="AZ685" i="72"/>
  <c r="AY685" i="72"/>
  <c r="AY684" i="72"/>
  <c r="AZ683" i="72"/>
  <c r="AY683" i="72"/>
  <c r="AZ682" i="72"/>
  <c r="AY682" i="72"/>
  <c r="AZ681" i="72"/>
  <c r="AY681" i="72"/>
  <c r="AZ680" i="72"/>
  <c r="AY680" i="72"/>
  <c r="AZ679" i="72"/>
  <c r="AY679" i="72"/>
  <c r="AZ678" i="72"/>
  <c r="AY678" i="72"/>
  <c r="AZ677" i="72"/>
  <c r="AY677" i="72"/>
  <c r="AZ676" i="72"/>
  <c r="AY676" i="72"/>
  <c r="AZ675" i="72"/>
  <c r="AY675" i="72"/>
  <c r="AZ674" i="72"/>
  <c r="AY674" i="72"/>
  <c r="AZ673" i="72"/>
  <c r="AY673" i="72"/>
  <c r="AZ672" i="72"/>
  <c r="AY672" i="72"/>
  <c r="AZ671" i="72"/>
  <c r="AY671" i="72"/>
  <c r="AZ670" i="72"/>
  <c r="AY670" i="72"/>
  <c r="AZ669" i="72"/>
  <c r="AY669" i="72"/>
  <c r="AZ668" i="72"/>
  <c r="AY668" i="72"/>
  <c r="AY667" i="72"/>
  <c r="AZ666" i="72"/>
  <c r="AY666" i="72"/>
  <c r="AZ665" i="72"/>
  <c r="AY665" i="72"/>
  <c r="AZ664" i="72"/>
  <c r="AY664" i="72"/>
  <c r="AZ663" i="72"/>
  <c r="AY663" i="72"/>
  <c r="AZ662" i="72"/>
  <c r="AY662" i="72"/>
  <c r="AZ661" i="72"/>
  <c r="AY661" i="72"/>
  <c r="AZ660" i="72"/>
  <c r="AY660" i="72"/>
  <c r="AZ659" i="72"/>
  <c r="AY659" i="72"/>
  <c r="AZ658" i="72"/>
  <c r="AY658" i="72"/>
  <c r="AZ657" i="72"/>
  <c r="AY657" i="72"/>
  <c r="AZ656" i="72"/>
  <c r="AY656" i="72"/>
  <c r="AZ655" i="72"/>
  <c r="AY655" i="72"/>
  <c r="AZ654" i="72"/>
  <c r="AY654" i="72"/>
  <c r="AZ653" i="72"/>
  <c r="AY653" i="72"/>
  <c r="AZ652" i="72"/>
  <c r="AY652" i="72"/>
  <c r="AZ651" i="72"/>
  <c r="AY651" i="72"/>
  <c r="AY650" i="72"/>
  <c r="AZ649" i="72"/>
  <c r="AY649" i="72"/>
  <c r="AZ648" i="72"/>
  <c r="AY648" i="72"/>
  <c r="AZ647" i="72"/>
  <c r="AY647" i="72"/>
  <c r="AZ646" i="72"/>
  <c r="AY646" i="72"/>
  <c r="AZ645" i="72"/>
  <c r="AY645" i="72"/>
  <c r="AZ644" i="72"/>
  <c r="AY644" i="72"/>
  <c r="AZ643" i="72"/>
  <c r="AY643" i="72"/>
  <c r="AZ642" i="72"/>
  <c r="AY642" i="72"/>
  <c r="AZ641" i="72"/>
  <c r="AY641" i="72"/>
  <c r="AZ640" i="72"/>
  <c r="AY640" i="72"/>
  <c r="AZ639" i="72"/>
  <c r="AY639" i="72"/>
  <c r="AZ638" i="72"/>
  <c r="AY638" i="72"/>
  <c r="AZ637" i="72"/>
  <c r="AY637" i="72"/>
  <c r="AZ636" i="72"/>
  <c r="AY636" i="72"/>
  <c r="AZ635" i="72"/>
  <c r="AY635" i="72"/>
  <c r="AZ634" i="72"/>
  <c r="AY634" i="72"/>
  <c r="AY633" i="72"/>
  <c r="AZ632" i="72"/>
  <c r="AY632" i="72"/>
  <c r="AZ631" i="72"/>
  <c r="AY631" i="72"/>
  <c r="AZ630" i="72"/>
  <c r="AY630" i="72"/>
  <c r="AZ629" i="72"/>
  <c r="AY629" i="72"/>
  <c r="AZ628" i="72"/>
  <c r="AY628" i="72"/>
  <c r="AZ627" i="72"/>
  <c r="AY627" i="72"/>
  <c r="AZ626" i="72"/>
  <c r="AY626" i="72"/>
  <c r="AZ625" i="72"/>
  <c r="AY625" i="72"/>
  <c r="AZ624" i="72"/>
  <c r="AY624" i="72"/>
  <c r="AZ623" i="72"/>
  <c r="AY623" i="72"/>
  <c r="AZ622" i="72"/>
  <c r="AY622" i="72"/>
  <c r="AZ621" i="72"/>
  <c r="AY621" i="72"/>
  <c r="AZ620" i="72"/>
  <c r="AY620" i="72"/>
  <c r="AZ619" i="72"/>
  <c r="AY619" i="72"/>
  <c r="AZ618" i="72"/>
  <c r="AY618" i="72"/>
  <c r="AZ617" i="72"/>
  <c r="AY617" i="72"/>
  <c r="AY616" i="72"/>
  <c r="AZ615" i="72"/>
  <c r="AY615" i="72"/>
  <c r="AZ614" i="72"/>
  <c r="AY614" i="72"/>
  <c r="AZ613" i="72"/>
  <c r="AY613" i="72"/>
  <c r="AZ612" i="72"/>
  <c r="AY612" i="72"/>
  <c r="AZ611" i="72"/>
  <c r="AY611" i="72"/>
  <c r="AZ610" i="72"/>
  <c r="AY610" i="72"/>
  <c r="AZ609" i="72"/>
  <c r="AY609" i="72"/>
  <c r="AZ608" i="72"/>
  <c r="AY608" i="72"/>
  <c r="AZ607" i="72"/>
  <c r="AY607" i="72"/>
  <c r="AZ606" i="72"/>
  <c r="AY606" i="72"/>
  <c r="AZ605" i="72"/>
  <c r="AY605" i="72"/>
  <c r="AZ604" i="72"/>
  <c r="AY604" i="72"/>
  <c r="AZ603" i="72"/>
  <c r="AY603" i="72"/>
  <c r="AZ602" i="72"/>
  <c r="AY602" i="72"/>
  <c r="AZ601" i="72"/>
  <c r="AY601" i="72"/>
  <c r="AZ600" i="72"/>
  <c r="AY600" i="72"/>
  <c r="AY599" i="72"/>
  <c r="AZ598" i="72"/>
  <c r="AY598" i="72"/>
  <c r="AZ597" i="72"/>
  <c r="AY597" i="72"/>
  <c r="AZ596" i="72"/>
  <c r="AY596" i="72"/>
  <c r="AZ595" i="72"/>
  <c r="AY595" i="72"/>
  <c r="AZ594" i="72"/>
  <c r="AY594" i="72"/>
  <c r="AZ593" i="72"/>
  <c r="AY593" i="72"/>
  <c r="AZ592" i="72"/>
  <c r="AY592" i="72"/>
  <c r="AZ591" i="72"/>
  <c r="AY591" i="72"/>
  <c r="AZ590" i="72"/>
  <c r="AY590" i="72"/>
  <c r="AZ589" i="72"/>
  <c r="AY589" i="72"/>
  <c r="AZ588" i="72"/>
  <c r="AY588" i="72"/>
  <c r="AZ587" i="72"/>
  <c r="AY587" i="72"/>
  <c r="AZ586" i="72"/>
  <c r="AY586" i="72"/>
  <c r="AZ585" i="72"/>
  <c r="AY585" i="72"/>
  <c r="AZ584" i="72"/>
  <c r="AY584" i="72"/>
  <c r="AZ583" i="72"/>
  <c r="AY583" i="72"/>
  <c r="AY582" i="72"/>
  <c r="AZ581" i="72"/>
  <c r="AY581" i="72"/>
  <c r="AZ580" i="72"/>
  <c r="AY580" i="72"/>
  <c r="AZ579" i="72"/>
  <c r="AY579" i="72"/>
  <c r="AZ578" i="72"/>
  <c r="AY578" i="72"/>
  <c r="AZ577" i="72"/>
  <c r="AY577" i="72"/>
  <c r="AZ576" i="72"/>
  <c r="AY576" i="72"/>
  <c r="AZ575" i="72"/>
  <c r="AY575" i="72"/>
  <c r="AZ574" i="72"/>
  <c r="AY574" i="72"/>
  <c r="AZ573" i="72"/>
  <c r="AY573" i="72"/>
  <c r="AZ572" i="72"/>
  <c r="AY572" i="72"/>
  <c r="AZ571" i="72"/>
  <c r="AY571" i="72"/>
  <c r="AZ570" i="72"/>
  <c r="AY570" i="72"/>
  <c r="AZ569" i="72"/>
  <c r="AY569" i="72"/>
  <c r="AZ568" i="72"/>
  <c r="AY568" i="72"/>
  <c r="AZ567" i="72"/>
  <c r="AY567" i="72"/>
  <c r="AZ566" i="72"/>
  <c r="AY566" i="72"/>
  <c r="AY565" i="72"/>
  <c r="AZ564" i="72"/>
  <c r="AY564" i="72"/>
  <c r="AZ563" i="72"/>
  <c r="AY563" i="72"/>
  <c r="AZ562" i="72"/>
  <c r="AY562" i="72"/>
  <c r="AZ561" i="72"/>
  <c r="AY561" i="72"/>
  <c r="AZ560" i="72"/>
  <c r="AY560" i="72"/>
  <c r="AZ559" i="72"/>
  <c r="AY559" i="72"/>
  <c r="AZ558" i="72"/>
  <c r="AY558" i="72"/>
  <c r="AZ557" i="72"/>
  <c r="AY557" i="72"/>
  <c r="AZ556" i="72"/>
  <c r="AY556" i="72"/>
  <c r="AZ555" i="72"/>
  <c r="AY555" i="72"/>
  <c r="AZ554" i="72"/>
  <c r="AY554" i="72"/>
  <c r="AZ553" i="72"/>
  <c r="AY553" i="72"/>
  <c r="AZ552" i="72"/>
  <c r="AY552" i="72"/>
  <c r="AZ551" i="72"/>
  <c r="AY551" i="72"/>
  <c r="AZ550" i="72"/>
  <c r="AY550" i="72"/>
  <c r="AZ549" i="72"/>
  <c r="AY549" i="72"/>
  <c r="AY548" i="72"/>
  <c r="AZ547" i="72"/>
  <c r="AY547" i="72"/>
  <c r="AZ546" i="72"/>
  <c r="AY546" i="72"/>
  <c r="AZ545" i="72"/>
  <c r="AY545" i="72"/>
  <c r="AZ544" i="72"/>
  <c r="AY544" i="72"/>
  <c r="AZ543" i="72"/>
  <c r="AY543" i="72"/>
  <c r="AZ542" i="72"/>
  <c r="AY542" i="72"/>
  <c r="AZ541" i="72"/>
  <c r="AY541" i="72"/>
  <c r="AZ540" i="72"/>
  <c r="AY540" i="72"/>
  <c r="AZ539" i="72"/>
  <c r="AY539" i="72"/>
  <c r="AZ538" i="72"/>
  <c r="AY538" i="72"/>
  <c r="AZ537" i="72"/>
  <c r="AY537" i="72"/>
  <c r="AZ536" i="72"/>
  <c r="AY536" i="72"/>
  <c r="AZ535" i="72"/>
  <c r="AY535" i="72"/>
  <c r="AZ534" i="72"/>
  <c r="AY534" i="72"/>
  <c r="AZ533" i="72"/>
  <c r="AY533" i="72"/>
  <c r="AZ532" i="72"/>
  <c r="AY532" i="72"/>
  <c r="AY531" i="72"/>
  <c r="AZ530" i="72"/>
  <c r="AY530" i="72"/>
  <c r="AZ529" i="72"/>
  <c r="AY529" i="72"/>
  <c r="AZ528" i="72"/>
  <c r="AY528" i="72"/>
  <c r="AZ527" i="72"/>
  <c r="AY527" i="72"/>
  <c r="AZ526" i="72"/>
  <c r="AY526" i="72"/>
  <c r="AZ525" i="72"/>
  <c r="AY525" i="72"/>
  <c r="AZ524" i="72"/>
  <c r="AY524" i="72"/>
  <c r="AZ523" i="72"/>
  <c r="AY523" i="72"/>
  <c r="AZ522" i="72"/>
  <c r="AY522" i="72"/>
  <c r="AZ521" i="72"/>
  <c r="AY521" i="72"/>
  <c r="AZ520" i="72"/>
  <c r="AY520" i="72"/>
  <c r="AZ519" i="72"/>
  <c r="AY519" i="72"/>
  <c r="AZ518" i="72"/>
  <c r="AY518" i="72"/>
  <c r="AZ517" i="72"/>
  <c r="AY517" i="72"/>
  <c r="AZ516" i="72"/>
  <c r="AY516" i="72"/>
  <c r="AZ515" i="72"/>
  <c r="AY515" i="72"/>
  <c r="AY514" i="72"/>
  <c r="AZ513" i="72"/>
  <c r="AY513" i="72"/>
  <c r="AZ512" i="72"/>
  <c r="AY512" i="72"/>
  <c r="AZ511" i="72"/>
  <c r="AY511" i="72"/>
  <c r="AZ510" i="72"/>
  <c r="AY510" i="72"/>
  <c r="AZ509" i="72"/>
  <c r="AY509" i="72"/>
  <c r="AZ508" i="72"/>
  <c r="AY508" i="72"/>
  <c r="AZ507" i="72"/>
  <c r="AY507" i="72"/>
  <c r="AZ506" i="72"/>
  <c r="AY506" i="72"/>
  <c r="AZ505" i="72"/>
  <c r="AY505" i="72"/>
  <c r="AZ504" i="72"/>
  <c r="AY504" i="72"/>
  <c r="AZ503" i="72"/>
  <c r="AY503" i="72"/>
  <c r="AZ502" i="72"/>
  <c r="AY502" i="72"/>
  <c r="AZ501" i="72"/>
  <c r="AY501" i="72"/>
  <c r="AZ500" i="72"/>
  <c r="AY500" i="72"/>
  <c r="AZ499" i="72"/>
  <c r="AY499" i="72"/>
  <c r="AZ498" i="72"/>
  <c r="AY498" i="72"/>
  <c r="AY497" i="72"/>
  <c r="AZ496" i="72"/>
  <c r="AY496" i="72"/>
  <c r="AZ495" i="72"/>
  <c r="AY495" i="72"/>
  <c r="AZ494" i="72"/>
  <c r="AY494" i="72"/>
  <c r="AZ493" i="72"/>
  <c r="AY493" i="72"/>
  <c r="AZ492" i="72"/>
  <c r="AY492" i="72"/>
  <c r="AZ491" i="72"/>
  <c r="AY491" i="72"/>
  <c r="AZ490" i="72"/>
  <c r="AY490" i="72"/>
  <c r="AZ489" i="72"/>
  <c r="AY489" i="72"/>
  <c r="AZ488" i="72"/>
  <c r="AY488" i="72"/>
  <c r="AZ487" i="72"/>
  <c r="AY487" i="72"/>
  <c r="AZ486" i="72"/>
  <c r="AY486" i="72"/>
  <c r="AZ485" i="72"/>
  <c r="AY485" i="72"/>
  <c r="AZ484" i="72"/>
  <c r="AY484" i="72"/>
  <c r="AZ483" i="72"/>
  <c r="AY483" i="72"/>
  <c r="AZ482" i="72"/>
  <c r="AY482" i="72"/>
  <c r="AZ481" i="72"/>
  <c r="AY481" i="72"/>
  <c r="AY480" i="72"/>
  <c r="AZ479" i="72"/>
  <c r="AY479" i="72"/>
  <c r="AZ478" i="72"/>
  <c r="AY478" i="72"/>
  <c r="AZ477" i="72"/>
  <c r="AY477" i="72"/>
  <c r="AZ476" i="72"/>
  <c r="AY476" i="72"/>
  <c r="AZ475" i="72"/>
  <c r="AY475" i="72"/>
  <c r="AZ474" i="72"/>
  <c r="AY474" i="72"/>
  <c r="AZ473" i="72"/>
  <c r="AY473" i="72"/>
  <c r="AZ472" i="72"/>
  <c r="AY472" i="72"/>
  <c r="AZ471" i="72"/>
  <c r="AY471" i="72"/>
  <c r="AZ470" i="72"/>
  <c r="AY470" i="72"/>
  <c r="AZ469" i="72"/>
  <c r="AY469" i="72"/>
  <c r="AZ468" i="72"/>
  <c r="AY468" i="72"/>
  <c r="AZ467" i="72"/>
  <c r="AY467" i="72"/>
  <c r="AZ466" i="72"/>
  <c r="AY466" i="72"/>
  <c r="AZ465" i="72"/>
  <c r="AY465" i="72"/>
  <c r="AZ464" i="72"/>
  <c r="AY464" i="72"/>
  <c r="AY463" i="72"/>
  <c r="AZ462" i="72"/>
  <c r="AY462" i="72"/>
  <c r="AZ461" i="72"/>
  <c r="AY461" i="72"/>
  <c r="AZ460" i="72"/>
  <c r="AY460" i="72"/>
  <c r="AZ459" i="72"/>
  <c r="AY459" i="72"/>
  <c r="AZ458" i="72"/>
  <c r="AY458" i="72"/>
  <c r="AZ457" i="72"/>
  <c r="AY457" i="72"/>
  <c r="AZ456" i="72"/>
  <c r="AY456" i="72"/>
  <c r="AZ455" i="72"/>
  <c r="AY455" i="72"/>
  <c r="AZ454" i="72"/>
  <c r="AY454" i="72"/>
  <c r="AZ453" i="72"/>
  <c r="AY453" i="72"/>
  <c r="AZ452" i="72"/>
  <c r="AY452" i="72"/>
  <c r="AZ451" i="72"/>
  <c r="AY451" i="72"/>
  <c r="AZ450" i="72"/>
  <c r="AY450" i="72"/>
  <c r="AZ449" i="72"/>
  <c r="AY449" i="72"/>
  <c r="AZ448" i="72"/>
  <c r="AY448" i="72"/>
  <c r="AZ447" i="72"/>
  <c r="AY447" i="72"/>
  <c r="AY446" i="72"/>
  <c r="AZ445" i="72"/>
  <c r="AY445" i="72"/>
  <c r="AZ444" i="72"/>
  <c r="AY444" i="72"/>
  <c r="AZ443" i="72"/>
  <c r="AY443" i="72"/>
  <c r="AZ442" i="72"/>
  <c r="AY442" i="72"/>
  <c r="AZ441" i="72"/>
  <c r="AY441" i="72"/>
  <c r="AZ440" i="72"/>
  <c r="AY440" i="72"/>
  <c r="AZ439" i="72"/>
  <c r="AY439" i="72"/>
  <c r="AZ438" i="72"/>
  <c r="AY438" i="72"/>
  <c r="AZ437" i="72"/>
  <c r="AY437" i="72"/>
  <c r="AZ436" i="72"/>
  <c r="AY436" i="72"/>
  <c r="AZ435" i="72"/>
  <c r="AY435" i="72"/>
  <c r="AZ434" i="72"/>
  <c r="AY434" i="72"/>
  <c r="AZ433" i="72"/>
  <c r="AY433" i="72"/>
  <c r="AZ432" i="72"/>
  <c r="AY432" i="72"/>
  <c r="AZ431" i="72"/>
  <c r="AY431" i="72"/>
  <c r="AZ430" i="72"/>
  <c r="AY430" i="72"/>
  <c r="AY429" i="72"/>
  <c r="AZ428" i="72"/>
  <c r="AY428" i="72"/>
  <c r="AZ427" i="72"/>
  <c r="AY427" i="72"/>
  <c r="AZ426" i="72"/>
  <c r="AY426" i="72"/>
  <c r="AZ425" i="72"/>
  <c r="AY425" i="72"/>
  <c r="AZ424" i="72"/>
  <c r="AY424" i="72"/>
  <c r="AZ423" i="72"/>
  <c r="AY423" i="72"/>
  <c r="AZ422" i="72"/>
  <c r="AY422" i="72"/>
  <c r="AZ421" i="72"/>
  <c r="AY421" i="72"/>
  <c r="AZ420" i="72"/>
  <c r="AY420" i="72"/>
  <c r="AZ419" i="72"/>
  <c r="AY419" i="72"/>
  <c r="AZ418" i="72"/>
  <c r="AY418" i="72"/>
  <c r="AZ417" i="72"/>
  <c r="AY417" i="72"/>
  <c r="AZ416" i="72"/>
  <c r="AY416" i="72"/>
  <c r="AZ415" i="72"/>
  <c r="AY415" i="72"/>
  <c r="AZ414" i="72"/>
  <c r="AY414" i="72"/>
  <c r="AZ413" i="72"/>
  <c r="AY413" i="72"/>
  <c r="AY412" i="72"/>
  <c r="AZ411" i="72"/>
  <c r="AY411" i="72"/>
  <c r="AZ410" i="72"/>
  <c r="AY410" i="72"/>
  <c r="AZ409" i="72"/>
  <c r="AY409" i="72"/>
  <c r="AZ408" i="72"/>
  <c r="AY408" i="72"/>
  <c r="AZ407" i="72"/>
  <c r="AY407" i="72"/>
  <c r="AZ406" i="72"/>
  <c r="AY406" i="72"/>
  <c r="AZ405" i="72"/>
  <c r="AY405" i="72"/>
  <c r="AZ404" i="72"/>
  <c r="AY404" i="72"/>
  <c r="AZ403" i="72"/>
  <c r="AY403" i="72"/>
  <c r="AZ402" i="72"/>
  <c r="AY402" i="72"/>
  <c r="AZ401" i="72"/>
  <c r="AY401" i="72"/>
  <c r="AZ400" i="72"/>
  <c r="AY400" i="72"/>
  <c r="AZ399" i="72"/>
  <c r="AY399" i="72"/>
  <c r="AZ398" i="72"/>
  <c r="AY398" i="72"/>
  <c r="AZ397" i="72"/>
  <c r="AY397" i="72"/>
  <c r="AZ396" i="72"/>
  <c r="AY396" i="72"/>
  <c r="AY395" i="72"/>
  <c r="AZ394" i="72"/>
  <c r="AY394" i="72"/>
  <c r="AZ393" i="72"/>
  <c r="AY393" i="72"/>
  <c r="AZ392" i="72"/>
  <c r="AY392" i="72"/>
  <c r="AZ391" i="72"/>
  <c r="AY391" i="72"/>
  <c r="AZ390" i="72"/>
  <c r="AY390" i="72"/>
  <c r="AZ389" i="72"/>
  <c r="AY389" i="72"/>
  <c r="AZ388" i="72"/>
  <c r="AY388" i="72"/>
  <c r="AZ387" i="72"/>
  <c r="AY387" i="72"/>
  <c r="AZ386" i="72"/>
  <c r="AY386" i="72"/>
  <c r="AZ385" i="72"/>
  <c r="AY385" i="72"/>
  <c r="AZ384" i="72"/>
  <c r="AY384" i="72"/>
  <c r="AZ383" i="72"/>
  <c r="AY383" i="72"/>
  <c r="AZ382" i="72"/>
  <c r="AY382" i="72"/>
  <c r="AZ381" i="72"/>
  <c r="AY381" i="72"/>
  <c r="AZ380" i="72"/>
  <c r="AY380" i="72"/>
  <c r="AZ379" i="72"/>
  <c r="AY379" i="72"/>
  <c r="AY378" i="72"/>
  <c r="AZ377" i="72"/>
  <c r="AY377" i="72"/>
  <c r="AZ376" i="72"/>
  <c r="AY376" i="72"/>
  <c r="AZ375" i="72"/>
  <c r="AY375" i="72"/>
  <c r="AZ374" i="72"/>
  <c r="AY374" i="72"/>
  <c r="AZ373" i="72"/>
  <c r="AY373" i="72"/>
  <c r="AZ372" i="72"/>
  <c r="AY372" i="72"/>
  <c r="AZ371" i="72"/>
  <c r="AY371" i="72"/>
  <c r="AZ370" i="72"/>
  <c r="AY370" i="72"/>
  <c r="AZ369" i="72"/>
  <c r="AY369" i="72"/>
  <c r="AZ368" i="72"/>
  <c r="AY368" i="72"/>
  <c r="AZ367" i="72"/>
  <c r="AY367" i="72"/>
  <c r="AZ366" i="72"/>
  <c r="AY366" i="72"/>
  <c r="AZ365" i="72"/>
  <c r="AY365" i="72"/>
  <c r="AZ364" i="72"/>
  <c r="AY364" i="72"/>
  <c r="AZ363" i="72"/>
  <c r="AY363" i="72"/>
  <c r="AZ362" i="72"/>
  <c r="AY362" i="72"/>
  <c r="AY361" i="72"/>
  <c r="AZ360" i="72"/>
  <c r="AY360" i="72"/>
  <c r="AZ359" i="72"/>
  <c r="AY359" i="72"/>
  <c r="AZ358" i="72"/>
  <c r="AY358" i="72"/>
  <c r="AZ357" i="72"/>
  <c r="AY357" i="72"/>
  <c r="AZ356" i="72"/>
  <c r="AY356" i="72"/>
  <c r="AZ355" i="72"/>
  <c r="AY355" i="72"/>
  <c r="AZ354" i="72"/>
  <c r="AY354" i="72"/>
  <c r="AZ353" i="72"/>
  <c r="AY353" i="72"/>
  <c r="AZ352" i="72"/>
  <c r="AY352" i="72"/>
  <c r="AZ351" i="72"/>
  <c r="AY351" i="72"/>
  <c r="AZ350" i="72"/>
  <c r="AY350" i="72"/>
  <c r="AZ349" i="72"/>
  <c r="AY349" i="72"/>
  <c r="AZ348" i="72"/>
  <c r="AY348" i="72"/>
  <c r="AZ347" i="72"/>
  <c r="AY347" i="72"/>
  <c r="AZ346" i="72"/>
  <c r="AY346" i="72"/>
  <c r="AZ345" i="72"/>
  <c r="AY345" i="72"/>
  <c r="AY344" i="72"/>
  <c r="AZ343" i="72"/>
  <c r="AY343" i="72"/>
  <c r="AZ342" i="72"/>
  <c r="AY342" i="72"/>
  <c r="AZ341" i="72"/>
  <c r="AY341" i="72"/>
  <c r="AZ340" i="72"/>
  <c r="AY340" i="72"/>
  <c r="AZ339" i="72"/>
  <c r="AY339" i="72"/>
  <c r="AZ338" i="72"/>
  <c r="AY338" i="72"/>
  <c r="AZ337" i="72"/>
  <c r="AY337" i="72"/>
  <c r="AZ336" i="72"/>
  <c r="AY336" i="72"/>
  <c r="AZ335" i="72"/>
  <c r="AY335" i="72"/>
  <c r="AZ334" i="72"/>
  <c r="AY334" i="72"/>
  <c r="AZ333" i="72"/>
  <c r="AY333" i="72"/>
  <c r="AZ332" i="72"/>
  <c r="AY332" i="72"/>
  <c r="AZ331" i="72"/>
  <c r="AY331" i="72"/>
  <c r="AZ330" i="72"/>
  <c r="AY330" i="72"/>
  <c r="AZ329" i="72"/>
  <c r="AY329" i="72"/>
  <c r="AZ328" i="72"/>
  <c r="AY328" i="72"/>
  <c r="AY327" i="72"/>
  <c r="AZ326" i="72"/>
  <c r="AY326" i="72"/>
  <c r="AZ325" i="72"/>
  <c r="AY325" i="72"/>
  <c r="AZ324" i="72"/>
  <c r="AY324" i="72"/>
  <c r="AZ323" i="72"/>
  <c r="AY323" i="72"/>
  <c r="AZ322" i="72"/>
  <c r="AY322" i="72"/>
  <c r="AZ321" i="72"/>
  <c r="AY321" i="72"/>
  <c r="AZ320" i="72"/>
  <c r="AY320" i="72"/>
  <c r="AZ319" i="72"/>
  <c r="AY319" i="72"/>
  <c r="AZ318" i="72"/>
  <c r="AY318" i="72"/>
  <c r="AZ317" i="72"/>
  <c r="AY317" i="72"/>
  <c r="AZ316" i="72"/>
  <c r="AY316" i="72"/>
  <c r="AZ315" i="72"/>
  <c r="AY315" i="72"/>
  <c r="AZ314" i="72"/>
  <c r="AY314" i="72"/>
  <c r="AZ313" i="72"/>
  <c r="AY313" i="72"/>
  <c r="AZ312" i="72"/>
  <c r="AY312" i="72"/>
  <c r="AZ311" i="72"/>
  <c r="AY311" i="72"/>
  <c r="AY310" i="72"/>
  <c r="AZ309" i="72"/>
  <c r="AY309" i="72"/>
  <c r="AZ308" i="72"/>
  <c r="AY308" i="72"/>
  <c r="AZ307" i="72"/>
  <c r="AY307" i="72"/>
  <c r="AZ306" i="72"/>
  <c r="AY306" i="72"/>
  <c r="AZ305" i="72"/>
  <c r="AY305" i="72"/>
  <c r="AZ304" i="72"/>
  <c r="AY304" i="72"/>
  <c r="AZ303" i="72"/>
  <c r="AY303" i="72"/>
  <c r="AZ302" i="72"/>
  <c r="AY302" i="72"/>
  <c r="AZ301" i="72"/>
  <c r="AY301" i="72"/>
  <c r="AZ300" i="72"/>
  <c r="AY300" i="72"/>
  <c r="AZ299" i="72"/>
  <c r="AY299" i="72"/>
  <c r="AZ298" i="72"/>
  <c r="AY298" i="72"/>
  <c r="AZ297" i="72"/>
  <c r="AY297" i="72"/>
  <c r="AZ296" i="72"/>
  <c r="AY296" i="72"/>
  <c r="AZ295" i="72"/>
  <c r="AY295" i="72"/>
  <c r="AZ294" i="72"/>
  <c r="AY294" i="72"/>
  <c r="AY293" i="72"/>
  <c r="AZ292" i="72"/>
  <c r="AY292" i="72"/>
  <c r="AZ291" i="72"/>
  <c r="AY291" i="72"/>
  <c r="AZ290" i="72"/>
  <c r="AY290" i="72"/>
  <c r="AZ289" i="72"/>
  <c r="AY289" i="72"/>
  <c r="AZ288" i="72"/>
  <c r="AY288" i="72"/>
  <c r="AZ287" i="72"/>
  <c r="AY287" i="72"/>
  <c r="AZ286" i="72"/>
  <c r="AY286" i="72"/>
  <c r="AZ285" i="72"/>
  <c r="AY285" i="72"/>
  <c r="AZ284" i="72"/>
  <c r="AY284" i="72"/>
  <c r="AZ283" i="72"/>
  <c r="AY283" i="72"/>
  <c r="AZ282" i="72"/>
  <c r="AY282" i="72"/>
  <c r="AZ281" i="72"/>
  <c r="AY281" i="72"/>
  <c r="AZ280" i="72"/>
  <c r="AY280" i="72"/>
  <c r="AZ279" i="72"/>
  <c r="AY279" i="72"/>
  <c r="AZ278" i="72"/>
  <c r="AY278" i="72"/>
  <c r="AZ277" i="72"/>
  <c r="AY277" i="72"/>
  <c r="AY276" i="72"/>
  <c r="AZ275" i="72"/>
  <c r="AY275" i="72"/>
  <c r="AZ274" i="72"/>
  <c r="AY274" i="72"/>
  <c r="AZ273" i="72"/>
  <c r="AY273" i="72"/>
  <c r="AZ272" i="72"/>
  <c r="AY272" i="72"/>
  <c r="AZ271" i="72"/>
  <c r="AY271" i="72"/>
  <c r="AZ270" i="72"/>
  <c r="AY270" i="72"/>
  <c r="AZ269" i="72"/>
  <c r="AY269" i="72"/>
  <c r="AZ268" i="72"/>
  <c r="AY268" i="72"/>
  <c r="AZ267" i="72"/>
  <c r="AY267" i="72"/>
  <c r="AZ266" i="72"/>
  <c r="AY266" i="72"/>
  <c r="AZ265" i="72"/>
  <c r="AY265" i="72"/>
  <c r="AZ264" i="72"/>
  <c r="AY264" i="72"/>
  <c r="AZ263" i="72"/>
  <c r="AY263" i="72"/>
  <c r="AZ262" i="72"/>
  <c r="AY262" i="72"/>
  <c r="AZ261" i="72"/>
  <c r="AY261" i="72"/>
  <c r="AZ260" i="72"/>
  <c r="AY260" i="72"/>
  <c r="AY259" i="72"/>
  <c r="AZ258" i="72"/>
  <c r="AY258" i="72"/>
  <c r="AZ257" i="72"/>
  <c r="AY257" i="72"/>
  <c r="AZ256" i="72"/>
  <c r="AY256" i="72"/>
  <c r="AZ255" i="72"/>
  <c r="AY255" i="72"/>
  <c r="AZ254" i="72"/>
  <c r="AY254" i="72"/>
  <c r="AZ253" i="72"/>
  <c r="AY253" i="72"/>
  <c r="AZ252" i="72"/>
  <c r="AY252" i="72"/>
  <c r="AZ251" i="72"/>
  <c r="AY251" i="72"/>
  <c r="AZ250" i="72"/>
  <c r="AY250" i="72"/>
  <c r="AZ249" i="72"/>
  <c r="AY249" i="72"/>
  <c r="AZ248" i="72"/>
  <c r="AY248" i="72"/>
  <c r="AZ247" i="72"/>
  <c r="AY247" i="72"/>
  <c r="AZ246" i="72"/>
  <c r="AY246" i="72"/>
  <c r="AZ245" i="72"/>
  <c r="AY245" i="72"/>
  <c r="AZ244" i="72"/>
  <c r="AY244" i="72"/>
  <c r="AZ243" i="72"/>
  <c r="AY243" i="72"/>
  <c r="AY242" i="72"/>
  <c r="AZ241" i="72"/>
  <c r="AY241" i="72"/>
  <c r="AZ240" i="72"/>
  <c r="AY240" i="72"/>
  <c r="AZ239" i="72"/>
  <c r="AY239" i="72"/>
  <c r="AZ238" i="72"/>
  <c r="AY238" i="72"/>
  <c r="AZ237" i="72"/>
  <c r="AY237" i="72"/>
  <c r="AZ236" i="72"/>
  <c r="AY236" i="72"/>
  <c r="AZ235" i="72"/>
  <c r="AY235" i="72"/>
  <c r="AZ234" i="72"/>
  <c r="AY234" i="72"/>
  <c r="AZ233" i="72"/>
  <c r="AY233" i="72"/>
  <c r="AZ232" i="72"/>
  <c r="AY232" i="72"/>
  <c r="AZ231" i="72"/>
  <c r="AY231" i="72"/>
  <c r="AZ230" i="72"/>
  <c r="AY230" i="72"/>
  <c r="AZ229" i="72"/>
  <c r="AY229" i="72"/>
  <c r="AZ228" i="72"/>
  <c r="AY228" i="72"/>
  <c r="AZ227" i="72"/>
  <c r="AY227" i="72"/>
  <c r="AZ226" i="72"/>
  <c r="AY226" i="72"/>
  <c r="AY225" i="72"/>
  <c r="AZ224" i="72"/>
  <c r="AY224" i="72"/>
  <c r="AZ223" i="72"/>
  <c r="AY223" i="72"/>
  <c r="AZ222" i="72"/>
  <c r="AY222" i="72"/>
  <c r="AZ221" i="72"/>
  <c r="AY221" i="72"/>
  <c r="AZ220" i="72"/>
  <c r="AY220" i="72"/>
  <c r="AZ219" i="72"/>
  <c r="AY219" i="72"/>
  <c r="AZ218" i="72"/>
  <c r="AY218" i="72"/>
  <c r="AZ217" i="72"/>
  <c r="AY217" i="72"/>
  <c r="AZ216" i="72"/>
  <c r="AY216" i="72"/>
  <c r="AZ215" i="72"/>
  <c r="AY215" i="72"/>
  <c r="AZ214" i="72"/>
  <c r="AY214" i="72"/>
  <c r="AZ213" i="72"/>
  <c r="AY213" i="72"/>
  <c r="AZ212" i="72"/>
  <c r="AY212" i="72"/>
  <c r="AZ211" i="72"/>
  <c r="AY211" i="72"/>
  <c r="AZ210" i="72"/>
  <c r="AY210" i="72"/>
  <c r="AZ209" i="72"/>
  <c r="AY209" i="72"/>
  <c r="AY208" i="72"/>
  <c r="AZ207" i="72"/>
  <c r="AY207" i="72"/>
  <c r="AZ206" i="72"/>
  <c r="AY206" i="72"/>
  <c r="AZ205" i="72"/>
  <c r="AY205" i="72"/>
  <c r="AZ204" i="72"/>
  <c r="AY204" i="72"/>
  <c r="AZ203" i="72"/>
  <c r="AY203" i="72"/>
  <c r="AZ202" i="72"/>
  <c r="AY202" i="72"/>
  <c r="AZ201" i="72"/>
  <c r="AY201" i="72"/>
  <c r="AZ200" i="72"/>
  <c r="AY200" i="72"/>
  <c r="AZ199" i="72"/>
  <c r="AY199" i="72"/>
  <c r="AZ198" i="72"/>
  <c r="AY198" i="72"/>
  <c r="AZ197" i="72"/>
  <c r="AY197" i="72"/>
  <c r="AZ196" i="72"/>
  <c r="AY196" i="72"/>
  <c r="AZ195" i="72"/>
  <c r="AY195" i="72"/>
  <c r="AZ194" i="72"/>
  <c r="AY194" i="72"/>
  <c r="AZ193" i="72"/>
  <c r="AY193" i="72"/>
  <c r="AZ192" i="72"/>
  <c r="AY192" i="72"/>
  <c r="AY191" i="72"/>
  <c r="AZ190" i="72"/>
  <c r="AY190" i="72"/>
  <c r="AZ189" i="72"/>
  <c r="AY189" i="72"/>
  <c r="AZ188" i="72"/>
  <c r="AY188" i="72"/>
  <c r="AZ187" i="72"/>
  <c r="AY187" i="72"/>
  <c r="AZ186" i="72"/>
  <c r="AY186" i="72"/>
  <c r="AZ185" i="72"/>
  <c r="AY185" i="72"/>
  <c r="AZ184" i="72"/>
  <c r="AY184" i="72"/>
  <c r="AZ183" i="72"/>
  <c r="AY183" i="72"/>
  <c r="AZ182" i="72"/>
  <c r="AY182" i="72"/>
  <c r="AZ181" i="72"/>
  <c r="AY181" i="72"/>
  <c r="AZ180" i="72"/>
  <c r="AY180" i="72"/>
  <c r="AZ179" i="72"/>
  <c r="AY179" i="72"/>
  <c r="AZ178" i="72"/>
  <c r="AY178" i="72"/>
  <c r="AZ177" i="72"/>
  <c r="AY177" i="72"/>
  <c r="AZ176" i="72"/>
  <c r="AY176" i="72"/>
  <c r="AZ175" i="72"/>
  <c r="AY175" i="72"/>
  <c r="AY174" i="72"/>
  <c r="AZ173" i="72"/>
  <c r="AY173" i="72"/>
  <c r="AZ172" i="72"/>
  <c r="AY172" i="72"/>
  <c r="AZ171" i="72"/>
  <c r="AY171" i="72"/>
  <c r="AZ170" i="72"/>
  <c r="AY170" i="72"/>
  <c r="AZ169" i="72"/>
  <c r="AY169" i="72"/>
  <c r="AZ168" i="72"/>
  <c r="AY168" i="72"/>
  <c r="AZ167" i="72"/>
  <c r="AY167" i="72"/>
  <c r="AZ166" i="72"/>
  <c r="AY166" i="72"/>
  <c r="AZ165" i="72"/>
  <c r="AY165" i="72"/>
  <c r="AZ164" i="72"/>
  <c r="AY164" i="72"/>
  <c r="AZ163" i="72"/>
  <c r="AY163" i="72"/>
  <c r="AZ162" i="72"/>
  <c r="AY162" i="72"/>
  <c r="AZ161" i="72"/>
  <c r="AY161" i="72"/>
  <c r="AZ160" i="72"/>
  <c r="AY160" i="72"/>
  <c r="AZ159" i="72"/>
  <c r="AY159" i="72"/>
  <c r="AZ158" i="72"/>
  <c r="AY158" i="72"/>
  <c r="AY157" i="72"/>
  <c r="AZ156" i="72"/>
  <c r="AY156" i="72"/>
  <c r="AZ155" i="72"/>
  <c r="AY155" i="72"/>
  <c r="AZ154" i="72"/>
  <c r="AY154" i="72"/>
  <c r="AZ153" i="72"/>
  <c r="AY153" i="72"/>
  <c r="AZ152" i="72"/>
  <c r="AY152" i="72"/>
  <c r="AZ151" i="72"/>
  <c r="AY151" i="72"/>
  <c r="AZ150" i="72"/>
  <c r="AY150" i="72"/>
  <c r="AZ149" i="72"/>
  <c r="AY149" i="72"/>
  <c r="AZ148" i="72"/>
  <c r="AY148" i="72"/>
  <c r="AZ147" i="72"/>
  <c r="AY147" i="72"/>
  <c r="AZ146" i="72"/>
  <c r="AY146" i="72"/>
  <c r="AZ145" i="72"/>
  <c r="AY145" i="72"/>
  <c r="AZ144" i="72"/>
  <c r="AY144" i="72"/>
  <c r="AZ143" i="72"/>
  <c r="AY143" i="72"/>
  <c r="AZ142" i="72"/>
  <c r="AY142" i="72"/>
  <c r="AZ141" i="72"/>
  <c r="AY141" i="72"/>
  <c r="AY140" i="72"/>
  <c r="AZ139" i="72"/>
  <c r="AY139" i="72"/>
  <c r="AZ138" i="72"/>
  <c r="AY138" i="72"/>
  <c r="AZ137" i="72"/>
  <c r="AY137" i="72"/>
  <c r="AZ136" i="72"/>
  <c r="AY136" i="72"/>
  <c r="AZ135" i="72"/>
  <c r="AY135" i="72"/>
  <c r="AZ134" i="72"/>
  <c r="AY134" i="72"/>
  <c r="AZ133" i="72"/>
  <c r="AY133" i="72"/>
  <c r="AZ132" i="72"/>
  <c r="AY132" i="72"/>
  <c r="AZ131" i="72"/>
  <c r="AY131" i="72"/>
  <c r="AZ130" i="72"/>
  <c r="AY130" i="72"/>
  <c r="AZ129" i="72"/>
  <c r="AY129" i="72"/>
  <c r="AZ128" i="72"/>
  <c r="AY128" i="72"/>
  <c r="AZ127" i="72"/>
  <c r="AY127" i="72"/>
  <c r="AZ126" i="72"/>
  <c r="AY126" i="72"/>
  <c r="AZ125" i="72"/>
  <c r="AY125" i="72"/>
  <c r="AZ124" i="72"/>
  <c r="AY124" i="72"/>
  <c r="AY123" i="72"/>
  <c r="AZ122" i="72"/>
  <c r="AY122" i="72"/>
  <c r="AZ121" i="72"/>
  <c r="AY121" i="72"/>
  <c r="AZ120" i="72"/>
  <c r="AY120" i="72"/>
  <c r="AZ119" i="72"/>
  <c r="AY119" i="72"/>
  <c r="AZ118" i="72"/>
  <c r="AY118" i="72"/>
  <c r="AZ117" i="72"/>
  <c r="AY117" i="72"/>
  <c r="AZ116" i="72"/>
  <c r="AY116" i="72"/>
  <c r="AZ115" i="72"/>
  <c r="AY115" i="72"/>
  <c r="AZ114" i="72"/>
  <c r="AY114" i="72"/>
  <c r="AZ113" i="72"/>
  <c r="AY113" i="72"/>
  <c r="AZ112" i="72"/>
  <c r="AY112" i="72"/>
  <c r="AZ111" i="72"/>
  <c r="AY111" i="72"/>
  <c r="AZ110" i="72"/>
  <c r="AY110" i="72"/>
  <c r="AZ109" i="72"/>
  <c r="AY109" i="72"/>
  <c r="AZ108" i="72"/>
  <c r="AY108" i="72"/>
  <c r="AZ107" i="72"/>
  <c r="AY107" i="72"/>
  <c r="AY106" i="72"/>
  <c r="AZ105" i="72"/>
  <c r="AY105" i="72"/>
  <c r="AZ104" i="72"/>
  <c r="AY104" i="72"/>
  <c r="AZ103" i="72"/>
  <c r="AY103" i="72"/>
  <c r="AZ102" i="72"/>
  <c r="AY102" i="72"/>
  <c r="AZ101" i="72"/>
  <c r="AY101" i="72"/>
  <c r="AZ100" i="72"/>
  <c r="AY100" i="72"/>
  <c r="AZ99" i="72"/>
  <c r="AY99" i="72"/>
  <c r="AZ98" i="72"/>
  <c r="AY98" i="72"/>
  <c r="AZ97" i="72"/>
  <c r="AY97" i="72"/>
  <c r="AZ96" i="72"/>
  <c r="AY96" i="72"/>
  <c r="AZ95" i="72"/>
  <c r="AY95" i="72"/>
  <c r="AZ94" i="72"/>
  <c r="AY94" i="72"/>
  <c r="AZ93" i="72"/>
  <c r="AY93" i="72"/>
  <c r="AZ92" i="72"/>
  <c r="AY92" i="72"/>
  <c r="AZ91" i="72"/>
  <c r="AY91" i="72"/>
  <c r="AZ90" i="72"/>
  <c r="AY90" i="72"/>
  <c r="AY89" i="72"/>
  <c r="AZ88" i="72"/>
  <c r="AY88" i="72"/>
  <c r="AZ87" i="72"/>
  <c r="AY87" i="72"/>
  <c r="AZ86" i="72"/>
  <c r="AY86" i="72"/>
  <c r="AZ85" i="72"/>
  <c r="AY85" i="72"/>
  <c r="AZ84" i="72"/>
  <c r="AY84" i="72"/>
  <c r="AZ83" i="72"/>
  <c r="AY83" i="72"/>
  <c r="AZ82" i="72"/>
  <c r="AY82" i="72"/>
  <c r="AZ81" i="72"/>
  <c r="AY81" i="72"/>
  <c r="AZ80" i="72"/>
  <c r="AY80" i="72"/>
  <c r="AZ79" i="72"/>
  <c r="AY79" i="72"/>
  <c r="AZ78" i="72"/>
  <c r="AY78" i="72"/>
  <c r="AZ77" i="72"/>
  <c r="AY77" i="72"/>
  <c r="AZ76" i="72"/>
  <c r="AY76" i="72"/>
  <c r="AZ75" i="72"/>
  <c r="AY75" i="72"/>
  <c r="AZ74" i="72"/>
  <c r="AY74" i="72"/>
  <c r="AZ73" i="72"/>
  <c r="AY73" i="72"/>
  <c r="AY72" i="72"/>
  <c r="AZ71" i="72"/>
  <c r="AY71" i="72"/>
  <c r="AZ70" i="72"/>
  <c r="AY70" i="72"/>
  <c r="AZ69" i="72"/>
  <c r="AY69" i="72"/>
  <c r="AZ68" i="72"/>
  <c r="AY68" i="72"/>
  <c r="AZ67" i="72"/>
  <c r="AY67" i="72"/>
  <c r="AZ66" i="72"/>
  <c r="AY66" i="72"/>
  <c r="AZ65" i="72"/>
  <c r="AY65" i="72"/>
  <c r="AZ64" i="72"/>
  <c r="AY64" i="72"/>
  <c r="AZ63" i="72"/>
  <c r="AY63" i="72"/>
  <c r="AZ62" i="72"/>
  <c r="AY62" i="72"/>
  <c r="AZ61" i="72"/>
  <c r="AY61" i="72"/>
  <c r="AZ60" i="72"/>
  <c r="AY60" i="72"/>
  <c r="AZ59" i="72"/>
  <c r="AY59" i="72"/>
  <c r="AZ58" i="72"/>
  <c r="AY58" i="72"/>
  <c r="AZ57" i="72"/>
  <c r="AY57" i="72"/>
  <c r="AZ56" i="72"/>
  <c r="AY56" i="72"/>
  <c r="AY55" i="72"/>
  <c r="AZ54" i="72"/>
  <c r="AY54" i="72"/>
  <c r="AZ53" i="72"/>
  <c r="AY53" i="72"/>
  <c r="AZ52" i="72"/>
  <c r="AY52" i="72"/>
  <c r="AZ51" i="72"/>
  <c r="AY51" i="72"/>
  <c r="AZ50" i="72"/>
  <c r="AY50" i="72"/>
  <c r="AZ49" i="72"/>
  <c r="AY49" i="72"/>
  <c r="AZ48" i="72"/>
  <c r="AY48" i="72"/>
  <c r="AZ47" i="72"/>
  <c r="AY47" i="72"/>
  <c r="AZ46" i="72"/>
  <c r="AY46" i="72"/>
  <c r="AZ45" i="72"/>
  <c r="AY45" i="72"/>
  <c r="AZ44" i="72"/>
  <c r="AY44" i="72"/>
  <c r="AZ43" i="72"/>
  <c r="AY43" i="72"/>
  <c r="AZ42" i="72"/>
  <c r="AY42" i="72"/>
  <c r="AZ41" i="72"/>
  <c r="AY41" i="72"/>
  <c r="AZ40" i="72"/>
  <c r="AY40" i="72"/>
  <c r="AZ39" i="72"/>
  <c r="AY39" i="72"/>
  <c r="AY38" i="72"/>
  <c r="AZ37" i="72"/>
  <c r="AY37" i="72"/>
  <c r="AZ36" i="72"/>
  <c r="AY36" i="72"/>
  <c r="AZ35" i="72"/>
  <c r="AY35" i="72"/>
  <c r="AZ34" i="72"/>
  <c r="AY34" i="72"/>
  <c r="AZ33" i="72"/>
  <c r="AY33" i="72"/>
  <c r="AZ32" i="72"/>
  <c r="AY32" i="72"/>
  <c r="AZ31" i="72"/>
  <c r="AY31" i="72"/>
  <c r="AZ30" i="72"/>
  <c r="AY30" i="72"/>
  <c r="AZ29" i="72"/>
  <c r="AY29" i="72"/>
  <c r="AZ28" i="72"/>
  <c r="AY28" i="72"/>
  <c r="AZ27" i="72"/>
  <c r="AY27" i="72"/>
  <c r="AZ26" i="72"/>
  <c r="AY26" i="72"/>
  <c r="AZ25" i="72"/>
  <c r="AY25" i="72"/>
  <c r="AZ24" i="72"/>
  <c r="AY24" i="72"/>
  <c r="AZ23" i="72"/>
  <c r="AY23" i="72"/>
  <c r="AZ22" i="72"/>
  <c r="AY22" i="72"/>
  <c r="AY21" i="72"/>
  <c r="AZ20" i="72"/>
  <c r="AY20" i="72"/>
  <c r="AZ19" i="72"/>
  <c r="AY19" i="72"/>
  <c r="AZ18" i="72"/>
  <c r="AY18" i="72"/>
  <c r="AZ17" i="72"/>
  <c r="AY17" i="72"/>
  <c r="AZ16" i="72"/>
  <c r="AY16" i="72"/>
  <c r="AZ15" i="72"/>
  <c r="AY15" i="72"/>
  <c r="AZ14" i="72"/>
  <c r="AY14" i="72"/>
  <c r="AZ13" i="72"/>
  <c r="AY13" i="72"/>
  <c r="AZ12" i="72"/>
  <c r="AY12" i="72"/>
  <c r="AZ11" i="72"/>
  <c r="AY11" i="72"/>
  <c r="AZ10" i="72"/>
  <c r="AY10" i="72"/>
  <c r="AZ9" i="72"/>
  <c r="AY9" i="72"/>
  <c r="AZ8" i="72"/>
  <c r="AY8" i="72"/>
  <c r="AZ7" i="72"/>
  <c r="AY7" i="72"/>
  <c r="AZ6" i="72"/>
  <c r="AY6" i="72"/>
  <c r="AZ5" i="72"/>
  <c r="AY5" i="72"/>
  <c r="AO1262" i="72"/>
  <c r="AP1261" i="72"/>
  <c r="AO1261" i="72"/>
  <c r="AP1260" i="72"/>
  <c r="AO1260" i="72"/>
  <c r="AP1259" i="72"/>
  <c r="AO1259" i="72"/>
  <c r="AP1258" i="72"/>
  <c r="AO1258" i="72"/>
  <c r="AP1257" i="72"/>
  <c r="AO1257" i="72"/>
  <c r="AP1256" i="72"/>
  <c r="AO1256" i="72"/>
  <c r="AP1255" i="72"/>
  <c r="AO1255" i="72"/>
  <c r="AP1254" i="72"/>
  <c r="AO1254" i="72"/>
  <c r="AP1253" i="72"/>
  <c r="AO1253" i="72"/>
  <c r="AP1252" i="72"/>
  <c r="AO1252" i="72"/>
  <c r="AP1251" i="72"/>
  <c r="AO1251" i="72"/>
  <c r="AP1250" i="72"/>
  <c r="AO1250" i="72"/>
  <c r="AP1249" i="72"/>
  <c r="AO1249" i="72"/>
  <c r="AP1248" i="72"/>
  <c r="AO1248" i="72"/>
  <c r="AP1247" i="72"/>
  <c r="AO1247" i="72"/>
  <c r="AP1246" i="72"/>
  <c r="AO1246" i="72"/>
  <c r="AO1245" i="72"/>
  <c r="AP1244" i="72"/>
  <c r="AO1244" i="72"/>
  <c r="AP1243" i="72"/>
  <c r="AO1243" i="72"/>
  <c r="AP1242" i="72"/>
  <c r="AO1242" i="72"/>
  <c r="AP1241" i="72"/>
  <c r="AO1241" i="72"/>
  <c r="AP1240" i="72"/>
  <c r="AO1240" i="72"/>
  <c r="AP1239" i="72"/>
  <c r="AO1239" i="72"/>
  <c r="AP1238" i="72"/>
  <c r="AO1238" i="72"/>
  <c r="AP1237" i="72"/>
  <c r="AO1237" i="72"/>
  <c r="AP1236" i="72"/>
  <c r="AO1236" i="72"/>
  <c r="AP1235" i="72"/>
  <c r="AO1235" i="72"/>
  <c r="AP1234" i="72"/>
  <c r="AO1234" i="72"/>
  <c r="AP1233" i="72"/>
  <c r="AO1233" i="72"/>
  <c r="AP1232" i="72"/>
  <c r="AO1232" i="72"/>
  <c r="AP1231" i="72"/>
  <c r="AO1231" i="72"/>
  <c r="AP1230" i="72"/>
  <c r="AO1230" i="72"/>
  <c r="AP1229" i="72"/>
  <c r="AO1229" i="72"/>
  <c r="AO1228" i="72"/>
  <c r="AP1227" i="72"/>
  <c r="AO1227" i="72"/>
  <c r="AP1226" i="72"/>
  <c r="AO1226" i="72"/>
  <c r="AP1225" i="72"/>
  <c r="AO1225" i="72"/>
  <c r="AP1224" i="72"/>
  <c r="AO1224" i="72"/>
  <c r="AP1223" i="72"/>
  <c r="AO1223" i="72"/>
  <c r="AP1222" i="72"/>
  <c r="AO1222" i="72"/>
  <c r="AP1221" i="72"/>
  <c r="AO1221" i="72"/>
  <c r="AP1220" i="72"/>
  <c r="AO1220" i="72"/>
  <c r="AP1219" i="72"/>
  <c r="AO1219" i="72"/>
  <c r="AP1218" i="72"/>
  <c r="AO1218" i="72"/>
  <c r="AP1217" i="72"/>
  <c r="AO1217" i="72"/>
  <c r="AP1216" i="72"/>
  <c r="AO1216" i="72"/>
  <c r="AP1215" i="72"/>
  <c r="AO1215" i="72"/>
  <c r="AP1214" i="72"/>
  <c r="AO1214" i="72"/>
  <c r="AP1213" i="72"/>
  <c r="AO1213" i="72"/>
  <c r="AP1212" i="72"/>
  <c r="AO1212" i="72"/>
  <c r="AO1211" i="72"/>
  <c r="AP1210" i="72"/>
  <c r="AO1210" i="72"/>
  <c r="AP1209" i="72"/>
  <c r="AO1209" i="72"/>
  <c r="AP1208" i="72"/>
  <c r="AO1208" i="72"/>
  <c r="AP1207" i="72"/>
  <c r="AO1207" i="72"/>
  <c r="AP1206" i="72"/>
  <c r="AO1206" i="72"/>
  <c r="AP1205" i="72"/>
  <c r="AO1205" i="72"/>
  <c r="AP1204" i="72"/>
  <c r="AO1204" i="72"/>
  <c r="AP1203" i="72"/>
  <c r="AO1203" i="72"/>
  <c r="AP1202" i="72"/>
  <c r="AO1202" i="72"/>
  <c r="AP1201" i="72"/>
  <c r="AO1201" i="72"/>
  <c r="AP1200" i="72"/>
  <c r="AO1200" i="72"/>
  <c r="AP1199" i="72"/>
  <c r="AO1199" i="72"/>
  <c r="AP1198" i="72"/>
  <c r="AO1198" i="72"/>
  <c r="AP1197" i="72"/>
  <c r="AO1197" i="72"/>
  <c r="AP1196" i="72"/>
  <c r="AO1196" i="72"/>
  <c r="AP1195" i="72"/>
  <c r="AO1195" i="72"/>
  <c r="AO1194" i="72"/>
  <c r="AP1193" i="72"/>
  <c r="AO1193" i="72"/>
  <c r="AP1192" i="72"/>
  <c r="AO1192" i="72"/>
  <c r="AP1191" i="72"/>
  <c r="AO1191" i="72"/>
  <c r="AP1190" i="72"/>
  <c r="AO1190" i="72"/>
  <c r="AP1189" i="72"/>
  <c r="AO1189" i="72"/>
  <c r="AP1188" i="72"/>
  <c r="AO1188" i="72"/>
  <c r="AP1187" i="72"/>
  <c r="AO1187" i="72"/>
  <c r="AP1186" i="72"/>
  <c r="AO1186" i="72"/>
  <c r="AP1185" i="72"/>
  <c r="AO1185" i="72"/>
  <c r="AP1184" i="72"/>
  <c r="AO1184" i="72"/>
  <c r="AP1183" i="72"/>
  <c r="AO1183" i="72"/>
  <c r="AP1182" i="72"/>
  <c r="AO1182" i="72"/>
  <c r="AP1181" i="72"/>
  <c r="AO1181" i="72"/>
  <c r="AP1180" i="72"/>
  <c r="AO1180" i="72"/>
  <c r="AP1179" i="72"/>
  <c r="AO1179" i="72"/>
  <c r="AP1178" i="72"/>
  <c r="AO1178" i="72"/>
  <c r="AO1177" i="72"/>
  <c r="AP1176" i="72"/>
  <c r="AO1176" i="72"/>
  <c r="AP1175" i="72"/>
  <c r="AO1175" i="72"/>
  <c r="AP1174" i="72"/>
  <c r="AO1174" i="72"/>
  <c r="AP1173" i="72"/>
  <c r="AO1173" i="72"/>
  <c r="AP1172" i="72"/>
  <c r="AO1172" i="72"/>
  <c r="AP1171" i="72"/>
  <c r="AO1171" i="72"/>
  <c r="AP1170" i="72"/>
  <c r="AO1170" i="72"/>
  <c r="AP1169" i="72"/>
  <c r="AO1169" i="72"/>
  <c r="AP1168" i="72"/>
  <c r="AO1168" i="72"/>
  <c r="AP1167" i="72"/>
  <c r="AO1167" i="72"/>
  <c r="AP1166" i="72"/>
  <c r="AO1166" i="72"/>
  <c r="AP1165" i="72"/>
  <c r="AO1165" i="72"/>
  <c r="AP1164" i="72"/>
  <c r="AO1164" i="72"/>
  <c r="AP1163" i="72"/>
  <c r="AO1163" i="72"/>
  <c r="AP1162" i="72"/>
  <c r="AO1162" i="72"/>
  <c r="AP1161" i="72"/>
  <c r="AO1161" i="72"/>
  <c r="AO1160" i="72"/>
  <c r="AP1159" i="72"/>
  <c r="AO1159" i="72"/>
  <c r="AP1158" i="72"/>
  <c r="AO1158" i="72"/>
  <c r="AP1157" i="72"/>
  <c r="AO1157" i="72"/>
  <c r="AP1156" i="72"/>
  <c r="AO1156" i="72"/>
  <c r="AP1155" i="72"/>
  <c r="AO1155" i="72"/>
  <c r="AP1154" i="72"/>
  <c r="AO1154" i="72"/>
  <c r="AP1153" i="72"/>
  <c r="AO1153" i="72"/>
  <c r="AP1152" i="72"/>
  <c r="AO1152" i="72"/>
  <c r="AP1151" i="72"/>
  <c r="AO1151" i="72"/>
  <c r="AP1150" i="72"/>
  <c r="AO1150" i="72"/>
  <c r="AP1149" i="72"/>
  <c r="AO1149" i="72"/>
  <c r="AP1148" i="72"/>
  <c r="AO1148" i="72"/>
  <c r="AP1147" i="72"/>
  <c r="AO1147" i="72"/>
  <c r="AP1146" i="72"/>
  <c r="AO1146" i="72"/>
  <c r="AP1145" i="72"/>
  <c r="AO1145" i="72"/>
  <c r="AP1144" i="72"/>
  <c r="AO1144" i="72"/>
  <c r="AO1143" i="72"/>
  <c r="AP1142" i="72"/>
  <c r="AO1142" i="72"/>
  <c r="AP1141" i="72"/>
  <c r="AO1141" i="72"/>
  <c r="AP1140" i="72"/>
  <c r="AO1140" i="72"/>
  <c r="AP1139" i="72"/>
  <c r="AO1139" i="72"/>
  <c r="AP1138" i="72"/>
  <c r="AO1138" i="72"/>
  <c r="AP1137" i="72"/>
  <c r="AO1137" i="72"/>
  <c r="AP1136" i="72"/>
  <c r="AO1136" i="72"/>
  <c r="AP1135" i="72"/>
  <c r="AO1135" i="72"/>
  <c r="AP1134" i="72"/>
  <c r="AO1134" i="72"/>
  <c r="AP1133" i="72"/>
  <c r="AO1133" i="72"/>
  <c r="AP1132" i="72"/>
  <c r="AO1132" i="72"/>
  <c r="AP1131" i="72"/>
  <c r="AO1131" i="72"/>
  <c r="AP1130" i="72"/>
  <c r="AO1130" i="72"/>
  <c r="AP1129" i="72"/>
  <c r="AO1129" i="72"/>
  <c r="AP1128" i="72"/>
  <c r="AO1128" i="72"/>
  <c r="AP1127" i="72"/>
  <c r="AO1127" i="72"/>
  <c r="AO1126" i="72"/>
  <c r="AP1125" i="72"/>
  <c r="AO1125" i="72"/>
  <c r="AP1124" i="72"/>
  <c r="AO1124" i="72"/>
  <c r="AP1123" i="72"/>
  <c r="AO1123" i="72"/>
  <c r="AP1122" i="72"/>
  <c r="AO1122" i="72"/>
  <c r="AP1121" i="72"/>
  <c r="AO1121" i="72"/>
  <c r="AP1120" i="72"/>
  <c r="AO1120" i="72"/>
  <c r="AP1119" i="72"/>
  <c r="AO1119" i="72"/>
  <c r="AP1118" i="72"/>
  <c r="AO1118" i="72"/>
  <c r="AP1117" i="72"/>
  <c r="AO1117" i="72"/>
  <c r="AP1116" i="72"/>
  <c r="AO1116" i="72"/>
  <c r="AP1115" i="72"/>
  <c r="AO1115" i="72"/>
  <c r="AP1114" i="72"/>
  <c r="AO1114" i="72"/>
  <c r="AP1113" i="72"/>
  <c r="AO1113" i="72"/>
  <c r="AP1112" i="72"/>
  <c r="AO1112" i="72"/>
  <c r="AP1111" i="72"/>
  <c r="AO1111" i="72"/>
  <c r="AP1110" i="72"/>
  <c r="AO1110" i="72"/>
  <c r="AO1109" i="72"/>
  <c r="AP1108" i="72"/>
  <c r="AO1108" i="72"/>
  <c r="AP1107" i="72"/>
  <c r="AO1107" i="72"/>
  <c r="AP1106" i="72"/>
  <c r="AO1106" i="72"/>
  <c r="AP1105" i="72"/>
  <c r="AO1105" i="72"/>
  <c r="AP1104" i="72"/>
  <c r="AO1104" i="72"/>
  <c r="AP1103" i="72"/>
  <c r="AO1103" i="72"/>
  <c r="AP1102" i="72"/>
  <c r="AO1102" i="72"/>
  <c r="AP1101" i="72"/>
  <c r="AO1101" i="72"/>
  <c r="AP1100" i="72"/>
  <c r="AO1100" i="72"/>
  <c r="AP1099" i="72"/>
  <c r="AO1099" i="72"/>
  <c r="AP1098" i="72"/>
  <c r="AO1098" i="72"/>
  <c r="AP1097" i="72"/>
  <c r="AO1097" i="72"/>
  <c r="AP1096" i="72"/>
  <c r="AO1096" i="72"/>
  <c r="AP1095" i="72"/>
  <c r="AO1095" i="72"/>
  <c r="AP1094" i="72"/>
  <c r="AO1094" i="72"/>
  <c r="AP1093" i="72"/>
  <c r="AO1093" i="72"/>
  <c r="AO1092" i="72"/>
  <c r="AP1091" i="72"/>
  <c r="AO1091" i="72"/>
  <c r="AP1090" i="72"/>
  <c r="AO1090" i="72"/>
  <c r="AP1089" i="72"/>
  <c r="AO1089" i="72"/>
  <c r="AP1088" i="72"/>
  <c r="AO1088" i="72"/>
  <c r="AP1087" i="72"/>
  <c r="AO1087" i="72"/>
  <c r="AP1086" i="72"/>
  <c r="AO1086" i="72"/>
  <c r="AP1085" i="72"/>
  <c r="AO1085" i="72"/>
  <c r="AP1084" i="72"/>
  <c r="AO1084" i="72"/>
  <c r="AP1083" i="72"/>
  <c r="AO1083" i="72"/>
  <c r="AP1082" i="72"/>
  <c r="AO1082" i="72"/>
  <c r="AP1081" i="72"/>
  <c r="AO1081" i="72"/>
  <c r="AP1080" i="72"/>
  <c r="AO1080" i="72"/>
  <c r="AP1079" i="72"/>
  <c r="AO1079" i="72"/>
  <c r="AP1078" i="72"/>
  <c r="AO1078" i="72"/>
  <c r="AP1077" i="72"/>
  <c r="AO1077" i="72"/>
  <c r="AP1076" i="72"/>
  <c r="AO1076" i="72"/>
  <c r="AO1075" i="72"/>
  <c r="AP1074" i="72"/>
  <c r="AO1074" i="72"/>
  <c r="AP1073" i="72"/>
  <c r="AO1073" i="72"/>
  <c r="AP1072" i="72"/>
  <c r="AO1072" i="72"/>
  <c r="AP1071" i="72"/>
  <c r="AO1071" i="72"/>
  <c r="AP1070" i="72"/>
  <c r="AO1070" i="72"/>
  <c r="AP1069" i="72"/>
  <c r="AO1069" i="72"/>
  <c r="AP1068" i="72"/>
  <c r="AO1068" i="72"/>
  <c r="AP1067" i="72"/>
  <c r="AO1067" i="72"/>
  <c r="AP1066" i="72"/>
  <c r="AO1066" i="72"/>
  <c r="AP1065" i="72"/>
  <c r="AO1065" i="72"/>
  <c r="AP1064" i="72"/>
  <c r="AO1064" i="72"/>
  <c r="AP1063" i="72"/>
  <c r="AO1063" i="72"/>
  <c r="AP1062" i="72"/>
  <c r="AO1062" i="72"/>
  <c r="AP1061" i="72"/>
  <c r="AO1061" i="72"/>
  <c r="AP1060" i="72"/>
  <c r="AO1060" i="72"/>
  <c r="AP1059" i="72"/>
  <c r="AO1059" i="72"/>
  <c r="AO1058" i="72"/>
  <c r="AP1057" i="72"/>
  <c r="AO1057" i="72"/>
  <c r="AP1056" i="72"/>
  <c r="AO1056" i="72"/>
  <c r="AP1055" i="72"/>
  <c r="AO1055" i="72"/>
  <c r="AP1054" i="72"/>
  <c r="AO1054" i="72"/>
  <c r="AP1053" i="72"/>
  <c r="AO1053" i="72"/>
  <c r="AP1052" i="72"/>
  <c r="AO1052" i="72"/>
  <c r="AP1051" i="72"/>
  <c r="AO1051" i="72"/>
  <c r="AP1050" i="72"/>
  <c r="AO1050" i="72"/>
  <c r="AP1049" i="72"/>
  <c r="AO1049" i="72"/>
  <c r="AP1048" i="72"/>
  <c r="AO1048" i="72"/>
  <c r="AP1047" i="72"/>
  <c r="AO1047" i="72"/>
  <c r="AP1046" i="72"/>
  <c r="AO1046" i="72"/>
  <c r="AP1045" i="72"/>
  <c r="AO1045" i="72"/>
  <c r="AP1044" i="72"/>
  <c r="AO1044" i="72"/>
  <c r="AP1043" i="72"/>
  <c r="AO1043" i="72"/>
  <c r="AP1042" i="72"/>
  <c r="AO1042" i="72"/>
  <c r="AO1041" i="72"/>
  <c r="AP1040" i="72"/>
  <c r="AO1040" i="72"/>
  <c r="AP1039" i="72"/>
  <c r="AO1039" i="72"/>
  <c r="AP1038" i="72"/>
  <c r="AO1038" i="72"/>
  <c r="AP1037" i="72"/>
  <c r="AO1037" i="72"/>
  <c r="AP1036" i="72"/>
  <c r="AO1036" i="72"/>
  <c r="AP1035" i="72"/>
  <c r="AO1035" i="72"/>
  <c r="AP1034" i="72"/>
  <c r="AO1034" i="72"/>
  <c r="AP1033" i="72"/>
  <c r="AO1033" i="72"/>
  <c r="AP1032" i="72"/>
  <c r="AO1032" i="72"/>
  <c r="AP1031" i="72"/>
  <c r="AO1031" i="72"/>
  <c r="AP1030" i="72"/>
  <c r="AO1030" i="72"/>
  <c r="AP1029" i="72"/>
  <c r="AO1029" i="72"/>
  <c r="AP1028" i="72"/>
  <c r="AO1028" i="72"/>
  <c r="AP1027" i="72"/>
  <c r="AO1027" i="72"/>
  <c r="AP1026" i="72"/>
  <c r="AO1026" i="72"/>
  <c r="AP1025" i="72"/>
  <c r="AO1025" i="72"/>
  <c r="AO1024" i="72"/>
  <c r="AP1023" i="72"/>
  <c r="AO1023" i="72"/>
  <c r="AP1022" i="72"/>
  <c r="AO1022" i="72"/>
  <c r="AP1021" i="72"/>
  <c r="AO1021" i="72"/>
  <c r="AP1020" i="72"/>
  <c r="AO1020" i="72"/>
  <c r="AP1019" i="72"/>
  <c r="AO1019" i="72"/>
  <c r="AP1018" i="72"/>
  <c r="AO1018" i="72"/>
  <c r="AP1017" i="72"/>
  <c r="AO1017" i="72"/>
  <c r="AP1016" i="72"/>
  <c r="AO1016" i="72"/>
  <c r="AP1015" i="72"/>
  <c r="AO1015" i="72"/>
  <c r="AP1014" i="72"/>
  <c r="AO1014" i="72"/>
  <c r="AP1013" i="72"/>
  <c r="AO1013" i="72"/>
  <c r="AP1012" i="72"/>
  <c r="AO1012" i="72"/>
  <c r="AP1011" i="72"/>
  <c r="AO1011" i="72"/>
  <c r="AP1010" i="72"/>
  <c r="AO1010" i="72"/>
  <c r="AP1009" i="72"/>
  <c r="AO1009" i="72"/>
  <c r="AP1008" i="72"/>
  <c r="AO1008" i="72"/>
  <c r="AO1007" i="72"/>
  <c r="AP1006" i="72"/>
  <c r="AO1006" i="72"/>
  <c r="AP1005" i="72"/>
  <c r="AO1005" i="72"/>
  <c r="AP1004" i="72"/>
  <c r="AO1004" i="72"/>
  <c r="AP1003" i="72"/>
  <c r="AO1003" i="72"/>
  <c r="AP1002" i="72"/>
  <c r="AO1002" i="72"/>
  <c r="AP1001" i="72"/>
  <c r="AO1001" i="72"/>
  <c r="AP1000" i="72"/>
  <c r="AO1000" i="72"/>
  <c r="AP999" i="72"/>
  <c r="AO999" i="72"/>
  <c r="AP998" i="72"/>
  <c r="AO998" i="72"/>
  <c r="AP997" i="72"/>
  <c r="AO997" i="72"/>
  <c r="AP996" i="72"/>
  <c r="AO996" i="72"/>
  <c r="AP995" i="72"/>
  <c r="AO995" i="72"/>
  <c r="AP994" i="72"/>
  <c r="AO994" i="72"/>
  <c r="AP993" i="72"/>
  <c r="AO993" i="72"/>
  <c r="AP992" i="72"/>
  <c r="AO992" i="72"/>
  <c r="AP991" i="72"/>
  <c r="AO991" i="72"/>
  <c r="AO990" i="72"/>
  <c r="AP989" i="72"/>
  <c r="AO989" i="72"/>
  <c r="AP988" i="72"/>
  <c r="AO988" i="72"/>
  <c r="AP987" i="72"/>
  <c r="AO987" i="72"/>
  <c r="AP986" i="72"/>
  <c r="AO986" i="72"/>
  <c r="AP985" i="72"/>
  <c r="AO985" i="72"/>
  <c r="AP984" i="72"/>
  <c r="AO984" i="72"/>
  <c r="AP983" i="72"/>
  <c r="AO983" i="72"/>
  <c r="AP982" i="72"/>
  <c r="AO982" i="72"/>
  <c r="AP981" i="72"/>
  <c r="AO981" i="72"/>
  <c r="AP980" i="72"/>
  <c r="AO980" i="72"/>
  <c r="AP979" i="72"/>
  <c r="AO979" i="72"/>
  <c r="AP978" i="72"/>
  <c r="AO978" i="72"/>
  <c r="AP977" i="72"/>
  <c r="AO977" i="72"/>
  <c r="AP976" i="72"/>
  <c r="AO976" i="72"/>
  <c r="AP975" i="72"/>
  <c r="AO975" i="72"/>
  <c r="AP974" i="72"/>
  <c r="AO974" i="72"/>
  <c r="AO973" i="72"/>
  <c r="AP972" i="72"/>
  <c r="AO972" i="72"/>
  <c r="AP971" i="72"/>
  <c r="AO971" i="72"/>
  <c r="AP970" i="72"/>
  <c r="AO970" i="72"/>
  <c r="AP969" i="72"/>
  <c r="AO969" i="72"/>
  <c r="AP968" i="72"/>
  <c r="AO968" i="72"/>
  <c r="AP967" i="72"/>
  <c r="AO967" i="72"/>
  <c r="AP966" i="72"/>
  <c r="AO966" i="72"/>
  <c r="AP965" i="72"/>
  <c r="AO965" i="72"/>
  <c r="AP964" i="72"/>
  <c r="AO964" i="72"/>
  <c r="AP963" i="72"/>
  <c r="AO963" i="72"/>
  <c r="AP962" i="72"/>
  <c r="AO962" i="72"/>
  <c r="AP961" i="72"/>
  <c r="AO961" i="72"/>
  <c r="AP960" i="72"/>
  <c r="AO960" i="72"/>
  <c r="AP959" i="72"/>
  <c r="AO959" i="72"/>
  <c r="AP958" i="72"/>
  <c r="AO958" i="72"/>
  <c r="AP957" i="72"/>
  <c r="AO957" i="72"/>
  <c r="AO956" i="72"/>
  <c r="AP955" i="72"/>
  <c r="AO955" i="72"/>
  <c r="AP954" i="72"/>
  <c r="AO954" i="72"/>
  <c r="AP953" i="72"/>
  <c r="AO953" i="72"/>
  <c r="AP952" i="72"/>
  <c r="AO952" i="72"/>
  <c r="AP951" i="72"/>
  <c r="AO951" i="72"/>
  <c r="AP950" i="72"/>
  <c r="AO950" i="72"/>
  <c r="AP949" i="72"/>
  <c r="AO949" i="72"/>
  <c r="AP948" i="72"/>
  <c r="AO948" i="72"/>
  <c r="AP947" i="72"/>
  <c r="AO947" i="72"/>
  <c r="AP946" i="72"/>
  <c r="AO946" i="72"/>
  <c r="AP945" i="72"/>
  <c r="AO945" i="72"/>
  <c r="AP944" i="72"/>
  <c r="AO944" i="72"/>
  <c r="AP943" i="72"/>
  <c r="AO943" i="72"/>
  <c r="AP942" i="72"/>
  <c r="AO942" i="72"/>
  <c r="AP941" i="72"/>
  <c r="AO941" i="72"/>
  <c r="AP940" i="72"/>
  <c r="AO940" i="72"/>
  <c r="AO939" i="72"/>
  <c r="AP938" i="72"/>
  <c r="AO938" i="72"/>
  <c r="AP937" i="72"/>
  <c r="AO937" i="72"/>
  <c r="AP936" i="72"/>
  <c r="AO936" i="72"/>
  <c r="AP935" i="72"/>
  <c r="AO935" i="72"/>
  <c r="AP934" i="72"/>
  <c r="AO934" i="72"/>
  <c r="AP933" i="72"/>
  <c r="AO933" i="72"/>
  <c r="AP932" i="72"/>
  <c r="AO932" i="72"/>
  <c r="AP931" i="72"/>
  <c r="AO931" i="72"/>
  <c r="AP930" i="72"/>
  <c r="AO930" i="72"/>
  <c r="AP929" i="72"/>
  <c r="AO929" i="72"/>
  <c r="AP928" i="72"/>
  <c r="AO928" i="72"/>
  <c r="AP927" i="72"/>
  <c r="AO927" i="72"/>
  <c r="AP926" i="72"/>
  <c r="AO926" i="72"/>
  <c r="AP925" i="72"/>
  <c r="AO925" i="72"/>
  <c r="AP924" i="72"/>
  <c r="AO924" i="72"/>
  <c r="AP923" i="72"/>
  <c r="AO923" i="72"/>
  <c r="AO922" i="72"/>
  <c r="AP921" i="72"/>
  <c r="AO921" i="72"/>
  <c r="AP920" i="72"/>
  <c r="AO920" i="72"/>
  <c r="AP919" i="72"/>
  <c r="AO919" i="72"/>
  <c r="AP918" i="72"/>
  <c r="AO918" i="72"/>
  <c r="AP917" i="72"/>
  <c r="AO917" i="72"/>
  <c r="AP916" i="72"/>
  <c r="AO916" i="72"/>
  <c r="AP915" i="72"/>
  <c r="AO915" i="72"/>
  <c r="AP914" i="72"/>
  <c r="AO914" i="72"/>
  <c r="AP913" i="72"/>
  <c r="AO913" i="72"/>
  <c r="AP912" i="72"/>
  <c r="AO912" i="72"/>
  <c r="AP911" i="72"/>
  <c r="AO911" i="72"/>
  <c r="AP910" i="72"/>
  <c r="AO910" i="72"/>
  <c r="AP909" i="72"/>
  <c r="AO909" i="72"/>
  <c r="AP908" i="72"/>
  <c r="AO908" i="72"/>
  <c r="AP907" i="72"/>
  <c r="AO907" i="72"/>
  <c r="AP906" i="72"/>
  <c r="AO906" i="72"/>
  <c r="AO905" i="72"/>
  <c r="AP904" i="72"/>
  <c r="AO904" i="72"/>
  <c r="AP903" i="72"/>
  <c r="AO903" i="72"/>
  <c r="AP902" i="72"/>
  <c r="AO902" i="72"/>
  <c r="AP901" i="72"/>
  <c r="AO901" i="72"/>
  <c r="AP900" i="72"/>
  <c r="AO900" i="72"/>
  <c r="AP899" i="72"/>
  <c r="AO899" i="72"/>
  <c r="AP898" i="72"/>
  <c r="AO898" i="72"/>
  <c r="AP897" i="72"/>
  <c r="AO897" i="72"/>
  <c r="AP896" i="72"/>
  <c r="AO896" i="72"/>
  <c r="AP895" i="72"/>
  <c r="AO895" i="72"/>
  <c r="AP894" i="72"/>
  <c r="AO894" i="72"/>
  <c r="AP893" i="72"/>
  <c r="AO893" i="72"/>
  <c r="AP892" i="72"/>
  <c r="AO892" i="72"/>
  <c r="AP891" i="72"/>
  <c r="AO891" i="72"/>
  <c r="AP890" i="72"/>
  <c r="AO890" i="72"/>
  <c r="AP889" i="72"/>
  <c r="AO889" i="72"/>
  <c r="AO888" i="72"/>
  <c r="AP887" i="72"/>
  <c r="AO887" i="72"/>
  <c r="AP886" i="72"/>
  <c r="AO886" i="72"/>
  <c r="AP885" i="72"/>
  <c r="AO885" i="72"/>
  <c r="AP884" i="72"/>
  <c r="AO884" i="72"/>
  <c r="AP883" i="72"/>
  <c r="AO883" i="72"/>
  <c r="AP882" i="72"/>
  <c r="AO882" i="72"/>
  <c r="AP881" i="72"/>
  <c r="AO881" i="72"/>
  <c r="AP880" i="72"/>
  <c r="AO880" i="72"/>
  <c r="AP879" i="72"/>
  <c r="AO879" i="72"/>
  <c r="AP878" i="72"/>
  <c r="AO878" i="72"/>
  <c r="AP877" i="72"/>
  <c r="AO877" i="72"/>
  <c r="AP876" i="72"/>
  <c r="AO876" i="72"/>
  <c r="AP875" i="72"/>
  <c r="AO875" i="72"/>
  <c r="AP874" i="72"/>
  <c r="AO874" i="72"/>
  <c r="AP873" i="72"/>
  <c r="AO873" i="72"/>
  <c r="AP872" i="72"/>
  <c r="AO872" i="72"/>
  <c r="AO871" i="72"/>
  <c r="AP870" i="72"/>
  <c r="AO870" i="72"/>
  <c r="AP869" i="72"/>
  <c r="AO869" i="72"/>
  <c r="AP868" i="72"/>
  <c r="AO868" i="72"/>
  <c r="AP867" i="72"/>
  <c r="AO867" i="72"/>
  <c r="AP866" i="72"/>
  <c r="AO866" i="72"/>
  <c r="AP865" i="72"/>
  <c r="AO865" i="72"/>
  <c r="AP864" i="72"/>
  <c r="AO864" i="72"/>
  <c r="AP863" i="72"/>
  <c r="AO863" i="72"/>
  <c r="AP862" i="72"/>
  <c r="AO862" i="72"/>
  <c r="AP861" i="72"/>
  <c r="AO861" i="72"/>
  <c r="AP860" i="72"/>
  <c r="AO860" i="72"/>
  <c r="AP859" i="72"/>
  <c r="AO859" i="72"/>
  <c r="AP858" i="72"/>
  <c r="AO858" i="72"/>
  <c r="AP857" i="72"/>
  <c r="AO857" i="72"/>
  <c r="AP856" i="72"/>
  <c r="AO856" i="72"/>
  <c r="AP855" i="72"/>
  <c r="AO855" i="72"/>
  <c r="AO854" i="72"/>
  <c r="AP853" i="72"/>
  <c r="AO853" i="72"/>
  <c r="AP852" i="72"/>
  <c r="AO852" i="72"/>
  <c r="AP851" i="72"/>
  <c r="AO851" i="72"/>
  <c r="AP850" i="72"/>
  <c r="AO850" i="72"/>
  <c r="AP849" i="72"/>
  <c r="AO849" i="72"/>
  <c r="AP848" i="72"/>
  <c r="AO848" i="72"/>
  <c r="AP847" i="72"/>
  <c r="AO847" i="72"/>
  <c r="AP846" i="72"/>
  <c r="AO846" i="72"/>
  <c r="AP845" i="72"/>
  <c r="AO845" i="72"/>
  <c r="AP844" i="72"/>
  <c r="AO844" i="72"/>
  <c r="AP843" i="72"/>
  <c r="AO843" i="72"/>
  <c r="AP842" i="72"/>
  <c r="AO842" i="72"/>
  <c r="AP841" i="72"/>
  <c r="AO841" i="72"/>
  <c r="AP840" i="72"/>
  <c r="AO840" i="72"/>
  <c r="AP839" i="72"/>
  <c r="AO839" i="72"/>
  <c r="AP838" i="72"/>
  <c r="AO838" i="72"/>
  <c r="AO837" i="72"/>
  <c r="AP836" i="72"/>
  <c r="AO836" i="72"/>
  <c r="AP835" i="72"/>
  <c r="AO835" i="72"/>
  <c r="AP834" i="72"/>
  <c r="AO834" i="72"/>
  <c r="AP833" i="72"/>
  <c r="AO833" i="72"/>
  <c r="AP832" i="72"/>
  <c r="AO832" i="72"/>
  <c r="AP831" i="72"/>
  <c r="AO831" i="72"/>
  <c r="AP830" i="72"/>
  <c r="AO830" i="72"/>
  <c r="AP829" i="72"/>
  <c r="AO829" i="72"/>
  <c r="AP828" i="72"/>
  <c r="AO828" i="72"/>
  <c r="AP827" i="72"/>
  <c r="AO827" i="72"/>
  <c r="AP826" i="72"/>
  <c r="AO826" i="72"/>
  <c r="AP825" i="72"/>
  <c r="AO825" i="72"/>
  <c r="AP824" i="72"/>
  <c r="AO824" i="72"/>
  <c r="AP823" i="72"/>
  <c r="AO823" i="72"/>
  <c r="AP822" i="72"/>
  <c r="AO822" i="72"/>
  <c r="AP821" i="72"/>
  <c r="AO821" i="72"/>
  <c r="AO820" i="72"/>
  <c r="AP819" i="72"/>
  <c r="AO819" i="72"/>
  <c r="AP818" i="72"/>
  <c r="AO818" i="72"/>
  <c r="AP817" i="72"/>
  <c r="AO817" i="72"/>
  <c r="AP816" i="72"/>
  <c r="AO816" i="72"/>
  <c r="AP815" i="72"/>
  <c r="AO815" i="72"/>
  <c r="AP814" i="72"/>
  <c r="AO814" i="72"/>
  <c r="AP813" i="72"/>
  <c r="AO813" i="72"/>
  <c r="AP812" i="72"/>
  <c r="AO812" i="72"/>
  <c r="AP811" i="72"/>
  <c r="AO811" i="72"/>
  <c r="AP810" i="72"/>
  <c r="AO810" i="72"/>
  <c r="AP809" i="72"/>
  <c r="AO809" i="72"/>
  <c r="AP808" i="72"/>
  <c r="AO808" i="72"/>
  <c r="AP807" i="72"/>
  <c r="AO807" i="72"/>
  <c r="AP806" i="72"/>
  <c r="AO806" i="72"/>
  <c r="AP805" i="72"/>
  <c r="AO805" i="72"/>
  <c r="AP804" i="72"/>
  <c r="AO804" i="72"/>
  <c r="AO803" i="72"/>
  <c r="AP802" i="72"/>
  <c r="AO802" i="72"/>
  <c r="AP801" i="72"/>
  <c r="AO801" i="72"/>
  <c r="AP800" i="72"/>
  <c r="AO800" i="72"/>
  <c r="AP799" i="72"/>
  <c r="AO799" i="72"/>
  <c r="AP798" i="72"/>
  <c r="AO798" i="72"/>
  <c r="AP797" i="72"/>
  <c r="AO797" i="72"/>
  <c r="AP796" i="72"/>
  <c r="AO796" i="72"/>
  <c r="AP795" i="72"/>
  <c r="AO795" i="72"/>
  <c r="AP794" i="72"/>
  <c r="AO794" i="72"/>
  <c r="AP793" i="72"/>
  <c r="AO793" i="72"/>
  <c r="AP792" i="72"/>
  <c r="AO792" i="72"/>
  <c r="AP791" i="72"/>
  <c r="AO791" i="72"/>
  <c r="AP790" i="72"/>
  <c r="AO790" i="72"/>
  <c r="AP789" i="72"/>
  <c r="AO789" i="72"/>
  <c r="AP788" i="72"/>
  <c r="AO788" i="72"/>
  <c r="AP787" i="72"/>
  <c r="AO787" i="72"/>
  <c r="AO786" i="72"/>
  <c r="AP785" i="72"/>
  <c r="AO785" i="72"/>
  <c r="AP784" i="72"/>
  <c r="AO784" i="72"/>
  <c r="AP783" i="72"/>
  <c r="AO783" i="72"/>
  <c r="AP782" i="72"/>
  <c r="AO782" i="72"/>
  <c r="AP781" i="72"/>
  <c r="AO781" i="72"/>
  <c r="AP780" i="72"/>
  <c r="AO780" i="72"/>
  <c r="AP779" i="72"/>
  <c r="AO779" i="72"/>
  <c r="AP778" i="72"/>
  <c r="AO778" i="72"/>
  <c r="AP777" i="72"/>
  <c r="AO777" i="72"/>
  <c r="AP776" i="72"/>
  <c r="AO776" i="72"/>
  <c r="AP775" i="72"/>
  <c r="AO775" i="72"/>
  <c r="AP774" i="72"/>
  <c r="AO774" i="72"/>
  <c r="AP773" i="72"/>
  <c r="AO773" i="72"/>
  <c r="AP772" i="72"/>
  <c r="AO772" i="72"/>
  <c r="AP771" i="72"/>
  <c r="AO771" i="72"/>
  <c r="AP770" i="72"/>
  <c r="AO770" i="72"/>
  <c r="AO769" i="72"/>
  <c r="AP768" i="72"/>
  <c r="AO768" i="72"/>
  <c r="AP767" i="72"/>
  <c r="AO767" i="72"/>
  <c r="AP766" i="72"/>
  <c r="AO766" i="72"/>
  <c r="AP765" i="72"/>
  <c r="AO765" i="72"/>
  <c r="AP764" i="72"/>
  <c r="AO764" i="72"/>
  <c r="AP763" i="72"/>
  <c r="AO763" i="72"/>
  <c r="AP762" i="72"/>
  <c r="AO762" i="72"/>
  <c r="AP761" i="72"/>
  <c r="AO761" i="72"/>
  <c r="AP760" i="72"/>
  <c r="AO760" i="72"/>
  <c r="AP759" i="72"/>
  <c r="AO759" i="72"/>
  <c r="AP758" i="72"/>
  <c r="AO758" i="72"/>
  <c r="AP757" i="72"/>
  <c r="AO757" i="72"/>
  <c r="AP756" i="72"/>
  <c r="AO756" i="72"/>
  <c r="AP755" i="72"/>
  <c r="AO755" i="72"/>
  <c r="AP754" i="72"/>
  <c r="AO754" i="72"/>
  <c r="AP753" i="72"/>
  <c r="AO753" i="72"/>
  <c r="AO752" i="72"/>
  <c r="AP751" i="72"/>
  <c r="AO751" i="72"/>
  <c r="AP750" i="72"/>
  <c r="AO750" i="72"/>
  <c r="AP749" i="72"/>
  <c r="AO749" i="72"/>
  <c r="AP748" i="72"/>
  <c r="AO748" i="72"/>
  <c r="AP747" i="72"/>
  <c r="AO747" i="72"/>
  <c r="AP746" i="72"/>
  <c r="AO746" i="72"/>
  <c r="AP745" i="72"/>
  <c r="AO745" i="72"/>
  <c r="AP744" i="72"/>
  <c r="AO744" i="72"/>
  <c r="AP743" i="72"/>
  <c r="AO743" i="72"/>
  <c r="AP742" i="72"/>
  <c r="AO742" i="72"/>
  <c r="AP741" i="72"/>
  <c r="AO741" i="72"/>
  <c r="AP740" i="72"/>
  <c r="AO740" i="72"/>
  <c r="AP739" i="72"/>
  <c r="AO739" i="72"/>
  <c r="AP738" i="72"/>
  <c r="AO738" i="72"/>
  <c r="AP737" i="72"/>
  <c r="AO737" i="72"/>
  <c r="AP736" i="72"/>
  <c r="AO736" i="72"/>
  <c r="AO735" i="72"/>
  <c r="AP734" i="72"/>
  <c r="AO734" i="72"/>
  <c r="AP733" i="72"/>
  <c r="AO733" i="72"/>
  <c r="AP732" i="72"/>
  <c r="AO732" i="72"/>
  <c r="AP731" i="72"/>
  <c r="AO731" i="72"/>
  <c r="AP730" i="72"/>
  <c r="AO730" i="72"/>
  <c r="AP729" i="72"/>
  <c r="AO729" i="72"/>
  <c r="AP728" i="72"/>
  <c r="AO728" i="72"/>
  <c r="AP727" i="72"/>
  <c r="AO727" i="72"/>
  <c r="AP726" i="72"/>
  <c r="AO726" i="72"/>
  <c r="AP725" i="72"/>
  <c r="AO725" i="72"/>
  <c r="AP724" i="72"/>
  <c r="AO724" i="72"/>
  <c r="AP723" i="72"/>
  <c r="AO723" i="72"/>
  <c r="AP722" i="72"/>
  <c r="AO722" i="72"/>
  <c r="AP721" i="72"/>
  <c r="AO721" i="72"/>
  <c r="AP720" i="72"/>
  <c r="AO720" i="72"/>
  <c r="AP719" i="72"/>
  <c r="AO719" i="72"/>
  <c r="AO718" i="72"/>
  <c r="AP717" i="72"/>
  <c r="AO717" i="72"/>
  <c r="AP716" i="72"/>
  <c r="AO716" i="72"/>
  <c r="AP715" i="72"/>
  <c r="AO715" i="72"/>
  <c r="AP714" i="72"/>
  <c r="AO714" i="72"/>
  <c r="AP713" i="72"/>
  <c r="AO713" i="72"/>
  <c r="AP712" i="72"/>
  <c r="AO712" i="72"/>
  <c r="AP711" i="72"/>
  <c r="AO711" i="72"/>
  <c r="AP710" i="72"/>
  <c r="AO710" i="72"/>
  <c r="AP709" i="72"/>
  <c r="AO709" i="72"/>
  <c r="AP708" i="72"/>
  <c r="AO708" i="72"/>
  <c r="AP707" i="72"/>
  <c r="AO707" i="72"/>
  <c r="AP706" i="72"/>
  <c r="AO706" i="72"/>
  <c r="AP705" i="72"/>
  <c r="AO705" i="72"/>
  <c r="AP704" i="72"/>
  <c r="AO704" i="72"/>
  <c r="AP703" i="72"/>
  <c r="AO703" i="72"/>
  <c r="AP702" i="72"/>
  <c r="AO702" i="72"/>
  <c r="AO701" i="72"/>
  <c r="AP700" i="72"/>
  <c r="AO700" i="72"/>
  <c r="AP699" i="72"/>
  <c r="AO699" i="72"/>
  <c r="AP698" i="72"/>
  <c r="AO698" i="72"/>
  <c r="AP697" i="72"/>
  <c r="AO697" i="72"/>
  <c r="AP696" i="72"/>
  <c r="AO696" i="72"/>
  <c r="AP695" i="72"/>
  <c r="AO695" i="72"/>
  <c r="AP694" i="72"/>
  <c r="AO694" i="72"/>
  <c r="AP693" i="72"/>
  <c r="AO693" i="72"/>
  <c r="AP692" i="72"/>
  <c r="AO692" i="72"/>
  <c r="AP691" i="72"/>
  <c r="AO691" i="72"/>
  <c r="AP690" i="72"/>
  <c r="AO690" i="72"/>
  <c r="AP689" i="72"/>
  <c r="AO689" i="72"/>
  <c r="AP688" i="72"/>
  <c r="AO688" i="72"/>
  <c r="AP687" i="72"/>
  <c r="AO687" i="72"/>
  <c r="AP686" i="72"/>
  <c r="AO686" i="72"/>
  <c r="AP685" i="72"/>
  <c r="AO685" i="72"/>
  <c r="AO684" i="72"/>
  <c r="AP683" i="72"/>
  <c r="AO683" i="72"/>
  <c r="AP682" i="72"/>
  <c r="AO682" i="72"/>
  <c r="AP681" i="72"/>
  <c r="AO681" i="72"/>
  <c r="AP680" i="72"/>
  <c r="AO680" i="72"/>
  <c r="AP679" i="72"/>
  <c r="AO679" i="72"/>
  <c r="AP678" i="72"/>
  <c r="AO678" i="72"/>
  <c r="AP677" i="72"/>
  <c r="AO677" i="72"/>
  <c r="AP676" i="72"/>
  <c r="AO676" i="72"/>
  <c r="AP675" i="72"/>
  <c r="AO675" i="72"/>
  <c r="AP674" i="72"/>
  <c r="AO674" i="72"/>
  <c r="AP673" i="72"/>
  <c r="AO673" i="72"/>
  <c r="AP672" i="72"/>
  <c r="AO672" i="72"/>
  <c r="AP671" i="72"/>
  <c r="AO671" i="72"/>
  <c r="AP670" i="72"/>
  <c r="AO670" i="72"/>
  <c r="AP669" i="72"/>
  <c r="AO669" i="72"/>
  <c r="AP668" i="72"/>
  <c r="AO668" i="72"/>
  <c r="AO667" i="72"/>
  <c r="AP666" i="72"/>
  <c r="AO666" i="72"/>
  <c r="AP665" i="72"/>
  <c r="AO665" i="72"/>
  <c r="AP664" i="72"/>
  <c r="AO664" i="72"/>
  <c r="AP663" i="72"/>
  <c r="AO663" i="72"/>
  <c r="AP662" i="72"/>
  <c r="AO662" i="72"/>
  <c r="AP661" i="72"/>
  <c r="AO661" i="72"/>
  <c r="AP660" i="72"/>
  <c r="AO660" i="72"/>
  <c r="AP659" i="72"/>
  <c r="AO659" i="72"/>
  <c r="AP658" i="72"/>
  <c r="AO658" i="72"/>
  <c r="AP657" i="72"/>
  <c r="AO657" i="72"/>
  <c r="AP656" i="72"/>
  <c r="AO656" i="72"/>
  <c r="AP655" i="72"/>
  <c r="AO655" i="72"/>
  <c r="AP654" i="72"/>
  <c r="AO654" i="72"/>
  <c r="AP653" i="72"/>
  <c r="AO653" i="72"/>
  <c r="AP652" i="72"/>
  <c r="AO652" i="72"/>
  <c r="AP651" i="72"/>
  <c r="AO651" i="72"/>
  <c r="AO650" i="72"/>
  <c r="AP649" i="72"/>
  <c r="AO649" i="72"/>
  <c r="AP648" i="72"/>
  <c r="AO648" i="72"/>
  <c r="AP647" i="72"/>
  <c r="AO647" i="72"/>
  <c r="AP646" i="72"/>
  <c r="AO646" i="72"/>
  <c r="AP645" i="72"/>
  <c r="AO645" i="72"/>
  <c r="AP644" i="72"/>
  <c r="AO644" i="72"/>
  <c r="AP643" i="72"/>
  <c r="AO643" i="72"/>
  <c r="AP642" i="72"/>
  <c r="AO642" i="72"/>
  <c r="AP641" i="72"/>
  <c r="AO641" i="72"/>
  <c r="AP640" i="72"/>
  <c r="AO640" i="72"/>
  <c r="AP639" i="72"/>
  <c r="AO639" i="72"/>
  <c r="AP638" i="72"/>
  <c r="AO638" i="72"/>
  <c r="AP637" i="72"/>
  <c r="AO637" i="72"/>
  <c r="AP636" i="72"/>
  <c r="AO636" i="72"/>
  <c r="AP635" i="72"/>
  <c r="AO635" i="72"/>
  <c r="AP634" i="72"/>
  <c r="AO634" i="72"/>
  <c r="AO633" i="72"/>
  <c r="AP632" i="72"/>
  <c r="AO632" i="72"/>
  <c r="AP631" i="72"/>
  <c r="AO631" i="72"/>
  <c r="AP630" i="72"/>
  <c r="AO630" i="72"/>
  <c r="AP629" i="72"/>
  <c r="AO629" i="72"/>
  <c r="AP628" i="72"/>
  <c r="AO628" i="72"/>
  <c r="AP627" i="72"/>
  <c r="AO627" i="72"/>
  <c r="AP626" i="72"/>
  <c r="AO626" i="72"/>
  <c r="AP625" i="72"/>
  <c r="AO625" i="72"/>
  <c r="AP624" i="72"/>
  <c r="AO624" i="72"/>
  <c r="AP623" i="72"/>
  <c r="AO623" i="72"/>
  <c r="AP622" i="72"/>
  <c r="AO622" i="72"/>
  <c r="AP621" i="72"/>
  <c r="AO621" i="72"/>
  <c r="AP620" i="72"/>
  <c r="AO620" i="72"/>
  <c r="AP619" i="72"/>
  <c r="AO619" i="72"/>
  <c r="AP618" i="72"/>
  <c r="AO618" i="72"/>
  <c r="AP617" i="72"/>
  <c r="AO617" i="72"/>
  <c r="AO616" i="72"/>
  <c r="AP615" i="72"/>
  <c r="AO615" i="72"/>
  <c r="AP614" i="72"/>
  <c r="AO614" i="72"/>
  <c r="AP613" i="72"/>
  <c r="AO613" i="72"/>
  <c r="AP612" i="72"/>
  <c r="AO612" i="72"/>
  <c r="AP611" i="72"/>
  <c r="AO611" i="72"/>
  <c r="AP610" i="72"/>
  <c r="AO610" i="72"/>
  <c r="AP609" i="72"/>
  <c r="AO609" i="72"/>
  <c r="AP608" i="72"/>
  <c r="AO608" i="72"/>
  <c r="AP607" i="72"/>
  <c r="AO607" i="72"/>
  <c r="AP606" i="72"/>
  <c r="AO606" i="72"/>
  <c r="AP605" i="72"/>
  <c r="AO605" i="72"/>
  <c r="AP604" i="72"/>
  <c r="AO604" i="72"/>
  <c r="AP603" i="72"/>
  <c r="AO603" i="72"/>
  <c r="AP602" i="72"/>
  <c r="AO602" i="72"/>
  <c r="AP601" i="72"/>
  <c r="AO601" i="72"/>
  <c r="AP600" i="72"/>
  <c r="AO600" i="72"/>
  <c r="AO599" i="72"/>
  <c r="AP598" i="72"/>
  <c r="AO598" i="72"/>
  <c r="AP597" i="72"/>
  <c r="AO597" i="72"/>
  <c r="AP596" i="72"/>
  <c r="AO596" i="72"/>
  <c r="AP595" i="72"/>
  <c r="AO595" i="72"/>
  <c r="AP594" i="72"/>
  <c r="AO594" i="72"/>
  <c r="AP593" i="72"/>
  <c r="AO593" i="72"/>
  <c r="AP592" i="72"/>
  <c r="AO592" i="72"/>
  <c r="AP591" i="72"/>
  <c r="AO591" i="72"/>
  <c r="AP590" i="72"/>
  <c r="AO590" i="72"/>
  <c r="AP589" i="72"/>
  <c r="AO589" i="72"/>
  <c r="AP588" i="72"/>
  <c r="AO588" i="72"/>
  <c r="AP587" i="72"/>
  <c r="AO587" i="72"/>
  <c r="AP586" i="72"/>
  <c r="AO586" i="72"/>
  <c r="AP585" i="72"/>
  <c r="AO585" i="72"/>
  <c r="AP584" i="72"/>
  <c r="AO584" i="72"/>
  <c r="AP583" i="72"/>
  <c r="AO583" i="72"/>
  <c r="AO582" i="72"/>
  <c r="AP581" i="72"/>
  <c r="AO581" i="72"/>
  <c r="AP580" i="72"/>
  <c r="AO580" i="72"/>
  <c r="AP579" i="72"/>
  <c r="AO579" i="72"/>
  <c r="AP578" i="72"/>
  <c r="AO578" i="72"/>
  <c r="AP577" i="72"/>
  <c r="AO577" i="72"/>
  <c r="AP576" i="72"/>
  <c r="AO576" i="72"/>
  <c r="AP575" i="72"/>
  <c r="AO575" i="72"/>
  <c r="AP574" i="72"/>
  <c r="AO574" i="72"/>
  <c r="AP573" i="72"/>
  <c r="AO573" i="72"/>
  <c r="AP572" i="72"/>
  <c r="AO572" i="72"/>
  <c r="AP571" i="72"/>
  <c r="AO571" i="72"/>
  <c r="AP570" i="72"/>
  <c r="AO570" i="72"/>
  <c r="AP569" i="72"/>
  <c r="AO569" i="72"/>
  <c r="AP568" i="72"/>
  <c r="AO568" i="72"/>
  <c r="AP567" i="72"/>
  <c r="AO567" i="72"/>
  <c r="AP566" i="72"/>
  <c r="AO566" i="72"/>
  <c r="AO565" i="72"/>
  <c r="AP564" i="72"/>
  <c r="AO564" i="72"/>
  <c r="AP563" i="72"/>
  <c r="AO563" i="72"/>
  <c r="AP562" i="72"/>
  <c r="AO562" i="72"/>
  <c r="AP561" i="72"/>
  <c r="AO561" i="72"/>
  <c r="AP560" i="72"/>
  <c r="AO560" i="72"/>
  <c r="AP559" i="72"/>
  <c r="AO559" i="72"/>
  <c r="AP558" i="72"/>
  <c r="AO558" i="72"/>
  <c r="AP557" i="72"/>
  <c r="AO557" i="72"/>
  <c r="AP556" i="72"/>
  <c r="AO556" i="72"/>
  <c r="AP555" i="72"/>
  <c r="AO555" i="72"/>
  <c r="AP554" i="72"/>
  <c r="AO554" i="72"/>
  <c r="AP553" i="72"/>
  <c r="AO553" i="72"/>
  <c r="AP552" i="72"/>
  <c r="AO552" i="72"/>
  <c r="AP551" i="72"/>
  <c r="AO551" i="72"/>
  <c r="AP550" i="72"/>
  <c r="AO550" i="72"/>
  <c r="AP549" i="72"/>
  <c r="AO549" i="72"/>
  <c r="AO548" i="72"/>
  <c r="AP547" i="72"/>
  <c r="AO547" i="72"/>
  <c r="AP546" i="72"/>
  <c r="AO546" i="72"/>
  <c r="AP545" i="72"/>
  <c r="AO545" i="72"/>
  <c r="AP544" i="72"/>
  <c r="AO544" i="72"/>
  <c r="AP543" i="72"/>
  <c r="AO543" i="72"/>
  <c r="AP542" i="72"/>
  <c r="AO542" i="72"/>
  <c r="AP541" i="72"/>
  <c r="AO541" i="72"/>
  <c r="AP540" i="72"/>
  <c r="AO540" i="72"/>
  <c r="AP539" i="72"/>
  <c r="AO539" i="72"/>
  <c r="AP538" i="72"/>
  <c r="AO538" i="72"/>
  <c r="AP537" i="72"/>
  <c r="AO537" i="72"/>
  <c r="AP536" i="72"/>
  <c r="AO536" i="72"/>
  <c r="AP535" i="72"/>
  <c r="AO535" i="72"/>
  <c r="AP534" i="72"/>
  <c r="AO534" i="72"/>
  <c r="AP533" i="72"/>
  <c r="AO533" i="72"/>
  <c r="AP532" i="72"/>
  <c r="AO532" i="72"/>
  <c r="AO531" i="72"/>
  <c r="AP530" i="72"/>
  <c r="AO530" i="72"/>
  <c r="AP529" i="72"/>
  <c r="AO529" i="72"/>
  <c r="AP528" i="72"/>
  <c r="AO528" i="72"/>
  <c r="AP527" i="72"/>
  <c r="AO527" i="72"/>
  <c r="AP526" i="72"/>
  <c r="AO526" i="72"/>
  <c r="AP525" i="72"/>
  <c r="AO525" i="72"/>
  <c r="AP524" i="72"/>
  <c r="AO524" i="72"/>
  <c r="AP523" i="72"/>
  <c r="AO523" i="72"/>
  <c r="AP522" i="72"/>
  <c r="AO522" i="72"/>
  <c r="AP521" i="72"/>
  <c r="AO521" i="72"/>
  <c r="AP520" i="72"/>
  <c r="AO520" i="72"/>
  <c r="AP519" i="72"/>
  <c r="AO519" i="72"/>
  <c r="AP518" i="72"/>
  <c r="AO518" i="72"/>
  <c r="AP517" i="72"/>
  <c r="AO517" i="72"/>
  <c r="AP516" i="72"/>
  <c r="AO516" i="72"/>
  <c r="AP515" i="72"/>
  <c r="AO515" i="72"/>
  <c r="AO514" i="72"/>
  <c r="AP513" i="72"/>
  <c r="AO513" i="72"/>
  <c r="AP512" i="72"/>
  <c r="AO512" i="72"/>
  <c r="AP511" i="72"/>
  <c r="AO511" i="72"/>
  <c r="AP510" i="72"/>
  <c r="AO510" i="72"/>
  <c r="AP509" i="72"/>
  <c r="AO509" i="72"/>
  <c r="AP508" i="72"/>
  <c r="AO508" i="72"/>
  <c r="AP507" i="72"/>
  <c r="AO507" i="72"/>
  <c r="AP506" i="72"/>
  <c r="AO506" i="72"/>
  <c r="AP505" i="72"/>
  <c r="AO505" i="72"/>
  <c r="AP504" i="72"/>
  <c r="AO504" i="72"/>
  <c r="AP503" i="72"/>
  <c r="AO503" i="72"/>
  <c r="AP502" i="72"/>
  <c r="AO502" i="72"/>
  <c r="AP501" i="72"/>
  <c r="AO501" i="72"/>
  <c r="AP500" i="72"/>
  <c r="AO500" i="72"/>
  <c r="AP499" i="72"/>
  <c r="AO499" i="72"/>
  <c r="AP498" i="72"/>
  <c r="AO498" i="72"/>
  <c r="AO497" i="72"/>
  <c r="AP496" i="72"/>
  <c r="AO496" i="72"/>
  <c r="AP495" i="72"/>
  <c r="AO495" i="72"/>
  <c r="AP494" i="72"/>
  <c r="AO494" i="72"/>
  <c r="AP493" i="72"/>
  <c r="AO493" i="72"/>
  <c r="AP492" i="72"/>
  <c r="AO492" i="72"/>
  <c r="AP491" i="72"/>
  <c r="AO491" i="72"/>
  <c r="AP490" i="72"/>
  <c r="AO490" i="72"/>
  <c r="AP489" i="72"/>
  <c r="AO489" i="72"/>
  <c r="AP488" i="72"/>
  <c r="AO488" i="72"/>
  <c r="AP487" i="72"/>
  <c r="AO487" i="72"/>
  <c r="AP486" i="72"/>
  <c r="AO486" i="72"/>
  <c r="AP485" i="72"/>
  <c r="AO485" i="72"/>
  <c r="AP484" i="72"/>
  <c r="AO484" i="72"/>
  <c r="AP483" i="72"/>
  <c r="AO483" i="72"/>
  <c r="AP482" i="72"/>
  <c r="AO482" i="72"/>
  <c r="AP481" i="72"/>
  <c r="AO481" i="72"/>
  <c r="AO480" i="72"/>
  <c r="AP479" i="72"/>
  <c r="AO479" i="72"/>
  <c r="AP478" i="72"/>
  <c r="AO478" i="72"/>
  <c r="AP477" i="72"/>
  <c r="AO477" i="72"/>
  <c r="AP476" i="72"/>
  <c r="AO476" i="72"/>
  <c r="AP475" i="72"/>
  <c r="AO475" i="72"/>
  <c r="AP474" i="72"/>
  <c r="AO474" i="72"/>
  <c r="AP473" i="72"/>
  <c r="AO473" i="72"/>
  <c r="AP472" i="72"/>
  <c r="AO472" i="72"/>
  <c r="AP471" i="72"/>
  <c r="AO471" i="72"/>
  <c r="AP470" i="72"/>
  <c r="AO470" i="72"/>
  <c r="AP469" i="72"/>
  <c r="AO469" i="72"/>
  <c r="AP468" i="72"/>
  <c r="AO468" i="72"/>
  <c r="AP467" i="72"/>
  <c r="AO467" i="72"/>
  <c r="AP466" i="72"/>
  <c r="AO466" i="72"/>
  <c r="AP465" i="72"/>
  <c r="AO465" i="72"/>
  <c r="AP464" i="72"/>
  <c r="AO464" i="72"/>
  <c r="AO463" i="72"/>
  <c r="AP462" i="72"/>
  <c r="AO462" i="72"/>
  <c r="AP461" i="72"/>
  <c r="AO461" i="72"/>
  <c r="AP460" i="72"/>
  <c r="AO460" i="72"/>
  <c r="AP459" i="72"/>
  <c r="AO459" i="72"/>
  <c r="AP458" i="72"/>
  <c r="AO458" i="72"/>
  <c r="AP457" i="72"/>
  <c r="AO457" i="72"/>
  <c r="AP456" i="72"/>
  <c r="AO456" i="72"/>
  <c r="AP455" i="72"/>
  <c r="AO455" i="72"/>
  <c r="AP454" i="72"/>
  <c r="AO454" i="72"/>
  <c r="AP453" i="72"/>
  <c r="AO453" i="72"/>
  <c r="AP452" i="72"/>
  <c r="AO452" i="72"/>
  <c r="AP451" i="72"/>
  <c r="AO451" i="72"/>
  <c r="AP450" i="72"/>
  <c r="AO450" i="72"/>
  <c r="AP449" i="72"/>
  <c r="AO449" i="72"/>
  <c r="AP448" i="72"/>
  <c r="AO448" i="72"/>
  <c r="AP447" i="72"/>
  <c r="AO447" i="72"/>
  <c r="AO446" i="72"/>
  <c r="AP445" i="72"/>
  <c r="AO445" i="72"/>
  <c r="AP444" i="72"/>
  <c r="AO444" i="72"/>
  <c r="AP443" i="72"/>
  <c r="AO443" i="72"/>
  <c r="AP442" i="72"/>
  <c r="AO442" i="72"/>
  <c r="AP441" i="72"/>
  <c r="AO441" i="72"/>
  <c r="AP440" i="72"/>
  <c r="AO440" i="72"/>
  <c r="AP439" i="72"/>
  <c r="AO439" i="72"/>
  <c r="AP438" i="72"/>
  <c r="AO438" i="72"/>
  <c r="AP437" i="72"/>
  <c r="AO437" i="72"/>
  <c r="AP436" i="72"/>
  <c r="AO436" i="72"/>
  <c r="AP435" i="72"/>
  <c r="AO435" i="72"/>
  <c r="AP434" i="72"/>
  <c r="AO434" i="72"/>
  <c r="AP433" i="72"/>
  <c r="AO433" i="72"/>
  <c r="AP432" i="72"/>
  <c r="AO432" i="72"/>
  <c r="AP431" i="72"/>
  <c r="AO431" i="72"/>
  <c r="AP430" i="72"/>
  <c r="AO430" i="72"/>
  <c r="AO429" i="72"/>
  <c r="AP428" i="72"/>
  <c r="AO428" i="72"/>
  <c r="AP427" i="72"/>
  <c r="AO427" i="72"/>
  <c r="AP426" i="72"/>
  <c r="AO426" i="72"/>
  <c r="AP425" i="72"/>
  <c r="AO425" i="72"/>
  <c r="AP424" i="72"/>
  <c r="AO424" i="72"/>
  <c r="AP423" i="72"/>
  <c r="AO423" i="72"/>
  <c r="AP422" i="72"/>
  <c r="AO422" i="72"/>
  <c r="AP421" i="72"/>
  <c r="AO421" i="72"/>
  <c r="AP420" i="72"/>
  <c r="AO420" i="72"/>
  <c r="AP419" i="72"/>
  <c r="AO419" i="72"/>
  <c r="AP418" i="72"/>
  <c r="AO418" i="72"/>
  <c r="AP417" i="72"/>
  <c r="AO417" i="72"/>
  <c r="AP416" i="72"/>
  <c r="AO416" i="72"/>
  <c r="AP415" i="72"/>
  <c r="AO415" i="72"/>
  <c r="AP414" i="72"/>
  <c r="AO414" i="72"/>
  <c r="AP413" i="72"/>
  <c r="AO413" i="72"/>
  <c r="AO412" i="72"/>
  <c r="AP411" i="72"/>
  <c r="AO411" i="72"/>
  <c r="AP410" i="72"/>
  <c r="AO410" i="72"/>
  <c r="AP409" i="72"/>
  <c r="AO409" i="72"/>
  <c r="AP408" i="72"/>
  <c r="AO408" i="72"/>
  <c r="AP407" i="72"/>
  <c r="AO407" i="72"/>
  <c r="AP406" i="72"/>
  <c r="AO406" i="72"/>
  <c r="AP405" i="72"/>
  <c r="AO405" i="72"/>
  <c r="AP404" i="72"/>
  <c r="AO404" i="72"/>
  <c r="AP403" i="72"/>
  <c r="AO403" i="72"/>
  <c r="AP402" i="72"/>
  <c r="AO402" i="72"/>
  <c r="AP401" i="72"/>
  <c r="AO401" i="72"/>
  <c r="AP400" i="72"/>
  <c r="AO400" i="72"/>
  <c r="AP399" i="72"/>
  <c r="AO399" i="72"/>
  <c r="AP398" i="72"/>
  <c r="AO398" i="72"/>
  <c r="AP397" i="72"/>
  <c r="AO397" i="72"/>
  <c r="AP396" i="72"/>
  <c r="AO396" i="72"/>
  <c r="AO395" i="72"/>
  <c r="AP394" i="72"/>
  <c r="AO394" i="72"/>
  <c r="AP393" i="72"/>
  <c r="AO393" i="72"/>
  <c r="AP392" i="72"/>
  <c r="AO392" i="72"/>
  <c r="AP391" i="72"/>
  <c r="AO391" i="72"/>
  <c r="AP390" i="72"/>
  <c r="AO390" i="72"/>
  <c r="AP389" i="72"/>
  <c r="AO389" i="72"/>
  <c r="AP388" i="72"/>
  <c r="AO388" i="72"/>
  <c r="AP387" i="72"/>
  <c r="AO387" i="72"/>
  <c r="AP386" i="72"/>
  <c r="AO386" i="72"/>
  <c r="AP385" i="72"/>
  <c r="AO385" i="72"/>
  <c r="AP384" i="72"/>
  <c r="AO384" i="72"/>
  <c r="AP383" i="72"/>
  <c r="AO383" i="72"/>
  <c r="AP382" i="72"/>
  <c r="AO382" i="72"/>
  <c r="AP381" i="72"/>
  <c r="AO381" i="72"/>
  <c r="AP380" i="72"/>
  <c r="AO380" i="72"/>
  <c r="AP379" i="72"/>
  <c r="AO379" i="72"/>
  <c r="AO378" i="72"/>
  <c r="AP377" i="72"/>
  <c r="AO377" i="72"/>
  <c r="AP376" i="72"/>
  <c r="AO376" i="72"/>
  <c r="AP375" i="72"/>
  <c r="AO375" i="72"/>
  <c r="AP374" i="72"/>
  <c r="AO374" i="72"/>
  <c r="AP373" i="72"/>
  <c r="AO373" i="72"/>
  <c r="AP372" i="72"/>
  <c r="AO372" i="72"/>
  <c r="AP371" i="72"/>
  <c r="AO371" i="72"/>
  <c r="AP370" i="72"/>
  <c r="AO370" i="72"/>
  <c r="AP369" i="72"/>
  <c r="AO369" i="72"/>
  <c r="AP368" i="72"/>
  <c r="AO368" i="72"/>
  <c r="AP367" i="72"/>
  <c r="AO367" i="72"/>
  <c r="AP366" i="72"/>
  <c r="AO366" i="72"/>
  <c r="AP365" i="72"/>
  <c r="AO365" i="72"/>
  <c r="AP364" i="72"/>
  <c r="AO364" i="72"/>
  <c r="AP363" i="72"/>
  <c r="AO363" i="72"/>
  <c r="AP362" i="72"/>
  <c r="AO362" i="72"/>
  <c r="AO361" i="72"/>
  <c r="AP360" i="72"/>
  <c r="AO360" i="72"/>
  <c r="AP359" i="72"/>
  <c r="AO359" i="72"/>
  <c r="AP358" i="72"/>
  <c r="AO358" i="72"/>
  <c r="AP357" i="72"/>
  <c r="AO357" i="72"/>
  <c r="AP356" i="72"/>
  <c r="AO356" i="72"/>
  <c r="AP355" i="72"/>
  <c r="AO355" i="72"/>
  <c r="AP354" i="72"/>
  <c r="AO354" i="72"/>
  <c r="AP353" i="72"/>
  <c r="AO353" i="72"/>
  <c r="AP352" i="72"/>
  <c r="AO352" i="72"/>
  <c r="AP351" i="72"/>
  <c r="AO351" i="72"/>
  <c r="AP350" i="72"/>
  <c r="AO350" i="72"/>
  <c r="AP349" i="72"/>
  <c r="AO349" i="72"/>
  <c r="AP348" i="72"/>
  <c r="AO348" i="72"/>
  <c r="AP347" i="72"/>
  <c r="AO347" i="72"/>
  <c r="AP346" i="72"/>
  <c r="AO346" i="72"/>
  <c r="AP345" i="72"/>
  <c r="AO345" i="72"/>
  <c r="AO344" i="72"/>
  <c r="AP343" i="72"/>
  <c r="AO343" i="72"/>
  <c r="AP342" i="72"/>
  <c r="AO342" i="72"/>
  <c r="AP341" i="72"/>
  <c r="AO341" i="72"/>
  <c r="AP340" i="72"/>
  <c r="AO340" i="72"/>
  <c r="AP339" i="72"/>
  <c r="AO339" i="72"/>
  <c r="AP338" i="72"/>
  <c r="AO338" i="72"/>
  <c r="AP337" i="72"/>
  <c r="AO337" i="72"/>
  <c r="AP336" i="72"/>
  <c r="AO336" i="72"/>
  <c r="AP335" i="72"/>
  <c r="AO335" i="72"/>
  <c r="AP334" i="72"/>
  <c r="AO334" i="72"/>
  <c r="AP333" i="72"/>
  <c r="AO333" i="72"/>
  <c r="AP332" i="72"/>
  <c r="AO332" i="72"/>
  <c r="AP331" i="72"/>
  <c r="AO331" i="72"/>
  <c r="AP330" i="72"/>
  <c r="AO330" i="72"/>
  <c r="AP329" i="72"/>
  <c r="AO329" i="72"/>
  <c r="AP328" i="72"/>
  <c r="AO328" i="72"/>
  <c r="AO327" i="72"/>
  <c r="AP326" i="72"/>
  <c r="AO326" i="72"/>
  <c r="AP325" i="72"/>
  <c r="AO325" i="72"/>
  <c r="AP324" i="72"/>
  <c r="AO324" i="72"/>
  <c r="AP323" i="72"/>
  <c r="AO323" i="72"/>
  <c r="AP322" i="72"/>
  <c r="AO322" i="72"/>
  <c r="AP321" i="72"/>
  <c r="AO321" i="72"/>
  <c r="AP320" i="72"/>
  <c r="AO320" i="72"/>
  <c r="AP319" i="72"/>
  <c r="AO319" i="72"/>
  <c r="AP318" i="72"/>
  <c r="AO318" i="72"/>
  <c r="AP317" i="72"/>
  <c r="AO317" i="72"/>
  <c r="AP316" i="72"/>
  <c r="AO316" i="72"/>
  <c r="AP315" i="72"/>
  <c r="AO315" i="72"/>
  <c r="AP314" i="72"/>
  <c r="AO314" i="72"/>
  <c r="AP313" i="72"/>
  <c r="AO313" i="72"/>
  <c r="AP312" i="72"/>
  <c r="AO312" i="72"/>
  <c r="AP311" i="72"/>
  <c r="AO311" i="72"/>
  <c r="AO310" i="72"/>
  <c r="AP309" i="72"/>
  <c r="AO309" i="72"/>
  <c r="AP308" i="72"/>
  <c r="AO308" i="72"/>
  <c r="AP307" i="72"/>
  <c r="AO307" i="72"/>
  <c r="AP306" i="72"/>
  <c r="AO306" i="72"/>
  <c r="AP305" i="72"/>
  <c r="AO305" i="72"/>
  <c r="AP304" i="72"/>
  <c r="AO304" i="72"/>
  <c r="AP303" i="72"/>
  <c r="AO303" i="72"/>
  <c r="AP302" i="72"/>
  <c r="AO302" i="72"/>
  <c r="AP301" i="72"/>
  <c r="AO301" i="72"/>
  <c r="AP300" i="72"/>
  <c r="AO300" i="72"/>
  <c r="AP299" i="72"/>
  <c r="AO299" i="72"/>
  <c r="AP298" i="72"/>
  <c r="AO298" i="72"/>
  <c r="AP297" i="72"/>
  <c r="AO297" i="72"/>
  <c r="AP296" i="72"/>
  <c r="AO296" i="72"/>
  <c r="AP295" i="72"/>
  <c r="AO295" i="72"/>
  <c r="AP294" i="72"/>
  <c r="AO294" i="72"/>
  <c r="AO293" i="72"/>
  <c r="AP292" i="72"/>
  <c r="AO292" i="72"/>
  <c r="AP291" i="72"/>
  <c r="AO291" i="72"/>
  <c r="AP290" i="72"/>
  <c r="AO290" i="72"/>
  <c r="AP289" i="72"/>
  <c r="AO289" i="72"/>
  <c r="AP288" i="72"/>
  <c r="AO288" i="72"/>
  <c r="AP287" i="72"/>
  <c r="AO287" i="72"/>
  <c r="AP286" i="72"/>
  <c r="AO286" i="72"/>
  <c r="AP285" i="72"/>
  <c r="AO285" i="72"/>
  <c r="AP284" i="72"/>
  <c r="AO284" i="72"/>
  <c r="AP283" i="72"/>
  <c r="AO283" i="72"/>
  <c r="AP282" i="72"/>
  <c r="AO282" i="72"/>
  <c r="AP281" i="72"/>
  <c r="AO281" i="72"/>
  <c r="AP280" i="72"/>
  <c r="AO280" i="72"/>
  <c r="AP279" i="72"/>
  <c r="AO279" i="72"/>
  <c r="AP278" i="72"/>
  <c r="AO278" i="72"/>
  <c r="AP277" i="72"/>
  <c r="AO277" i="72"/>
  <c r="AO276" i="72"/>
  <c r="AP275" i="72"/>
  <c r="AO275" i="72"/>
  <c r="AP274" i="72"/>
  <c r="AO274" i="72"/>
  <c r="AP273" i="72"/>
  <c r="AO273" i="72"/>
  <c r="AP272" i="72"/>
  <c r="AO272" i="72"/>
  <c r="AP271" i="72"/>
  <c r="AO271" i="72"/>
  <c r="AP270" i="72"/>
  <c r="AO270" i="72"/>
  <c r="AP269" i="72"/>
  <c r="AO269" i="72"/>
  <c r="AP268" i="72"/>
  <c r="AO268" i="72"/>
  <c r="AP267" i="72"/>
  <c r="AO267" i="72"/>
  <c r="AP266" i="72"/>
  <c r="AO266" i="72"/>
  <c r="AP265" i="72"/>
  <c r="AO265" i="72"/>
  <c r="AP264" i="72"/>
  <c r="AO264" i="72"/>
  <c r="AP263" i="72"/>
  <c r="AO263" i="72"/>
  <c r="AP262" i="72"/>
  <c r="AO262" i="72"/>
  <c r="AP261" i="72"/>
  <c r="AO261" i="72"/>
  <c r="AP260" i="72"/>
  <c r="AO260" i="72"/>
  <c r="AO259" i="72"/>
  <c r="AP258" i="72"/>
  <c r="AO258" i="72"/>
  <c r="AP257" i="72"/>
  <c r="AO257" i="72"/>
  <c r="AP256" i="72"/>
  <c r="AO256" i="72"/>
  <c r="AP255" i="72"/>
  <c r="AO255" i="72"/>
  <c r="AP254" i="72"/>
  <c r="AO254" i="72"/>
  <c r="AP253" i="72"/>
  <c r="AO253" i="72"/>
  <c r="AP252" i="72"/>
  <c r="AO252" i="72"/>
  <c r="AP251" i="72"/>
  <c r="AO251" i="72"/>
  <c r="AP250" i="72"/>
  <c r="AO250" i="72"/>
  <c r="AP249" i="72"/>
  <c r="AO249" i="72"/>
  <c r="AP248" i="72"/>
  <c r="AO248" i="72"/>
  <c r="AP247" i="72"/>
  <c r="AO247" i="72"/>
  <c r="AP246" i="72"/>
  <c r="AO246" i="72"/>
  <c r="AP245" i="72"/>
  <c r="AO245" i="72"/>
  <c r="AP244" i="72"/>
  <c r="AO244" i="72"/>
  <c r="AP243" i="72"/>
  <c r="AO243" i="72"/>
  <c r="AO242" i="72"/>
  <c r="AP241" i="72"/>
  <c r="AO241" i="72"/>
  <c r="AP240" i="72"/>
  <c r="AO240" i="72"/>
  <c r="AP239" i="72"/>
  <c r="AO239" i="72"/>
  <c r="AP238" i="72"/>
  <c r="AO238" i="72"/>
  <c r="AP237" i="72"/>
  <c r="AO237" i="72"/>
  <c r="AP236" i="72"/>
  <c r="AO236" i="72"/>
  <c r="AP235" i="72"/>
  <c r="AO235" i="72"/>
  <c r="AP234" i="72"/>
  <c r="AO234" i="72"/>
  <c r="AP233" i="72"/>
  <c r="AO233" i="72"/>
  <c r="AP232" i="72"/>
  <c r="AO232" i="72"/>
  <c r="AP231" i="72"/>
  <c r="AO231" i="72"/>
  <c r="AP230" i="72"/>
  <c r="AO230" i="72"/>
  <c r="AP229" i="72"/>
  <c r="AO229" i="72"/>
  <c r="AP228" i="72"/>
  <c r="AO228" i="72"/>
  <c r="AP227" i="72"/>
  <c r="AO227" i="72"/>
  <c r="AP226" i="72"/>
  <c r="AO226" i="72"/>
  <c r="AO225" i="72"/>
  <c r="AP224" i="72"/>
  <c r="AO224" i="72"/>
  <c r="AP223" i="72"/>
  <c r="AO223" i="72"/>
  <c r="AP222" i="72"/>
  <c r="AO222" i="72"/>
  <c r="AP221" i="72"/>
  <c r="AO221" i="72"/>
  <c r="AP220" i="72"/>
  <c r="AO220" i="72"/>
  <c r="AP219" i="72"/>
  <c r="AO219" i="72"/>
  <c r="AP218" i="72"/>
  <c r="AO218" i="72"/>
  <c r="AP217" i="72"/>
  <c r="AO217" i="72"/>
  <c r="AP216" i="72"/>
  <c r="AO216" i="72"/>
  <c r="AP215" i="72"/>
  <c r="AO215" i="72"/>
  <c r="AP214" i="72"/>
  <c r="AO214" i="72"/>
  <c r="AP213" i="72"/>
  <c r="AO213" i="72"/>
  <c r="AP212" i="72"/>
  <c r="AO212" i="72"/>
  <c r="AP211" i="72"/>
  <c r="AO211" i="72"/>
  <c r="AP210" i="72"/>
  <c r="AO210" i="72"/>
  <c r="AP209" i="72"/>
  <c r="AO209" i="72"/>
  <c r="AO208" i="72"/>
  <c r="AP207" i="72"/>
  <c r="AO207" i="72"/>
  <c r="AP206" i="72"/>
  <c r="AO206" i="72"/>
  <c r="AP205" i="72"/>
  <c r="AO205" i="72"/>
  <c r="AP204" i="72"/>
  <c r="AO204" i="72"/>
  <c r="AP203" i="72"/>
  <c r="AO203" i="72"/>
  <c r="AP202" i="72"/>
  <c r="AO202" i="72"/>
  <c r="AP201" i="72"/>
  <c r="AO201" i="72"/>
  <c r="AP200" i="72"/>
  <c r="AO200" i="72"/>
  <c r="AP199" i="72"/>
  <c r="AO199" i="72"/>
  <c r="AP198" i="72"/>
  <c r="AO198" i="72"/>
  <c r="AP197" i="72"/>
  <c r="AO197" i="72"/>
  <c r="AP196" i="72"/>
  <c r="AO196" i="72"/>
  <c r="AP195" i="72"/>
  <c r="AO195" i="72"/>
  <c r="AP194" i="72"/>
  <c r="AO194" i="72"/>
  <c r="AP193" i="72"/>
  <c r="AO193" i="72"/>
  <c r="AP192" i="72"/>
  <c r="AO192" i="72"/>
  <c r="AO191" i="72"/>
  <c r="AP190" i="72"/>
  <c r="AO190" i="72"/>
  <c r="AP189" i="72"/>
  <c r="AO189" i="72"/>
  <c r="AP188" i="72"/>
  <c r="AO188" i="72"/>
  <c r="AP187" i="72"/>
  <c r="AO187" i="72"/>
  <c r="AP186" i="72"/>
  <c r="AO186" i="72"/>
  <c r="AP185" i="72"/>
  <c r="AO185" i="72"/>
  <c r="AP184" i="72"/>
  <c r="AO184" i="72"/>
  <c r="AP183" i="72"/>
  <c r="AO183" i="72"/>
  <c r="AP182" i="72"/>
  <c r="AO182" i="72"/>
  <c r="AP181" i="72"/>
  <c r="AO181" i="72"/>
  <c r="AP180" i="72"/>
  <c r="AO180" i="72"/>
  <c r="AP179" i="72"/>
  <c r="AO179" i="72"/>
  <c r="AP178" i="72"/>
  <c r="AO178" i="72"/>
  <c r="AP177" i="72"/>
  <c r="AO177" i="72"/>
  <c r="AP176" i="72"/>
  <c r="AO176" i="72"/>
  <c r="AP175" i="72"/>
  <c r="AO175" i="72"/>
  <c r="AO174" i="72"/>
  <c r="AP173" i="72"/>
  <c r="AO173" i="72"/>
  <c r="AP172" i="72"/>
  <c r="AO172" i="72"/>
  <c r="AP171" i="72"/>
  <c r="AO171" i="72"/>
  <c r="AP170" i="72"/>
  <c r="AO170" i="72"/>
  <c r="AP169" i="72"/>
  <c r="AO169" i="72"/>
  <c r="AP168" i="72"/>
  <c r="AO168" i="72"/>
  <c r="AP167" i="72"/>
  <c r="AO167" i="72"/>
  <c r="AP166" i="72"/>
  <c r="AO166" i="72"/>
  <c r="AP165" i="72"/>
  <c r="AO165" i="72"/>
  <c r="AP164" i="72"/>
  <c r="AO164" i="72"/>
  <c r="AP163" i="72"/>
  <c r="AO163" i="72"/>
  <c r="AP162" i="72"/>
  <c r="AO162" i="72"/>
  <c r="AP161" i="72"/>
  <c r="AO161" i="72"/>
  <c r="AP160" i="72"/>
  <c r="AO160" i="72"/>
  <c r="AP159" i="72"/>
  <c r="AO159" i="72"/>
  <c r="AP158" i="72"/>
  <c r="AO158" i="72"/>
  <c r="AO157" i="72"/>
  <c r="AP156" i="72"/>
  <c r="AO156" i="72"/>
  <c r="AP155" i="72"/>
  <c r="AO155" i="72"/>
  <c r="AP154" i="72"/>
  <c r="AO154" i="72"/>
  <c r="AP153" i="72"/>
  <c r="AO153" i="72"/>
  <c r="AP152" i="72"/>
  <c r="AO152" i="72"/>
  <c r="AP151" i="72"/>
  <c r="AO151" i="72"/>
  <c r="AP150" i="72"/>
  <c r="AO150" i="72"/>
  <c r="AP149" i="72"/>
  <c r="AO149" i="72"/>
  <c r="AP148" i="72"/>
  <c r="AO148" i="72"/>
  <c r="AP147" i="72"/>
  <c r="AO147" i="72"/>
  <c r="AP146" i="72"/>
  <c r="AO146" i="72"/>
  <c r="AP145" i="72"/>
  <c r="AO145" i="72"/>
  <c r="AP144" i="72"/>
  <c r="AO144" i="72"/>
  <c r="AP143" i="72"/>
  <c r="AO143" i="72"/>
  <c r="AP142" i="72"/>
  <c r="AO142" i="72"/>
  <c r="AP141" i="72"/>
  <c r="AO141" i="72"/>
  <c r="AO140" i="72"/>
  <c r="AP139" i="72"/>
  <c r="AO139" i="72"/>
  <c r="AP138" i="72"/>
  <c r="AO138" i="72"/>
  <c r="AP137" i="72"/>
  <c r="AO137" i="72"/>
  <c r="AP136" i="72"/>
  <c r="AO136" i="72"/>
  <c r="AP135" i="72"/>
  <c r="AO135" i="72"/>
  <c r="AP134" i="72"/>
  <c r="AO134" i="72"/>
  <c r="AP133" i="72"/>
  <c r="AO133" i="72"/>
  <c r="AP132" i="72"/>
  <c r="AO132" i="72"/>
  <c r="AP131" i="72"/>
  <c r="AO131" i="72"/>
  <c r="AP130" i="72"/>
  <c r="AO130" i="72"/>
  <c r="AP129" i="72"/>
  <c r="AO129" i="72"/>
  <c r="AP128" i="72"/>
  <c r="AO128" i="72"/>
  <c r="AP127" i="72"/>
  <c r="AO127" i="72"/>
  <c r="AP126" i="72"/>
  <c r="AO126" i="72"/>
  <c r="AP125" i="72"/>
  <c r="AO125" i="72"/>
  <c r="AP124" i="72"/>
  <c r="AO124" i="72"/>
  <c r="AO123" i="72"/>
  <c r="AP122" i="72"/>
  <c r="AO122" i="72"/>
  <c r="AP121" i="72"/>
  <c r="AO121" i="72"/>
  <c r="AP120" i="72"/>
  <c r="AO120" i="72"/>
  <c r="AP119" i="72"/>
  <c r="AO119" i="72"/>
  <c r="AP118" i="72"/>
  <c r="AO118" i="72"/>
  <c r="AP117" i="72"/>
  <c r="AO117" i="72"/>
  <c r="AP116" i="72"/>
  <c r="AO116" i="72"/>
  <c r="AP115" i="72"/>
  <c r="AO115" i="72"/>
  <c r="AP114" i="72"/>
  <c r="AO114" i="72"/>
  <c r="AP113" i="72"/>
  <c r="AO113" i="72"/>
  <c r="AP112" i="72"/>
  <c r="AO112" i="72"/>
  <c r="AP111" i="72"/>
  <c r="AO111" i="72"/>
  <c r="AP110" i="72"/>
  <c r="AO110" i="72"/>
  <c r="AP109" i="72"/>
  <c r="AO109" i="72"/>
  <c r="AP108" i="72"/>
  <c r="AO108" i="72"/>
  <c r="AP107" i="72"/>
  <c r="AO107" i="72"/>
  <c r="AO106" i="72"/>
  <c r="AP105" i="72"/>
  <c r="AO105" i="72"/>
  <c r="AP104" i="72"/>
  <c r="AO104" i="72"/>
  <c r="AP103" i="72"/>
  <c r="AO103" i="72"/>
  <c r="AP102" i="72"/>
  <c r="AO102" i="72"/>
  <c r="AP101" i="72"/>
  <c r="AO101" i="72"/>
  <c r="AP100" i="72"/>
  <c r="AO100" i="72"/>
  <c r="AP99" i="72"/>
  <c r="AO99" i="72"/>
  <c r="AP98" i="72"/>
  <c r="AO98" i="72"/>
  <c r="AP97" i="72"/>
  <c r="AO97" i="72"/>
  <c r="AP96" i="72"/>
  <c r="AO96" i="72"/>
  <c r="AP95" i="72"/>
  <c r="AO95" i="72"/>
  <c r="AP94" i="72"/>
  <c r="AO94" i="72"/>
  <c r="AP93" i="72"/>
  <c r="AO93" i="72"/>
  <c r="AP92" i="72"/>
  <c r="AO92" i="72"/>
  <c r="AP91" i="72"/>
  <c r="AO91" i="72"/>
  <c r="AP90" i="72"/>
  <c r="AO90" i="72"/>
  <c r="AO89" i="72"/>
  <c r="AP88" i="72"/>
  <c r="AO88" i="72"/>
  <c r="AP87" i="72"/>
  <c r="AO87" i="72"/>
  <c r="AP86" i="72"/>
  <c r="AO86" i="72"/>
  <c r="AP85" i="72"/>
  <c r="AO85" i="72"/>
  <c r="AP84" i="72"/>
  <c r="AO84" i="72"/>
  <c r="AP83" i="72"/>
  <c r="AO83" i="72"/>
  <c r="AP82" i="72"/>
  <c r="AO82" i="72"/>
  <c r="AP81" i="72"/>
  <c r="AO81" i="72"/>
  <c r="AP80" i="72"/>
  <c r="AO80" i="72"/>
  <c r="AP79" i="72"/>
  <c r="AO79" i="72"/>
  <c r="AP78" i="72"/>
  <c r="AO78" i="72"/>
  <c r="AP77" i="72"/>
  <c r="AO77" i="72"/>
  <c r="AP76" i="72"/>
  <c r="AO76" i="72"/>
  <c r="AP75" i="72"/>
  <c r="AO75" i="72"/>
  <c r="AP74" i="72"/>
  <c r="AO74" i="72"/>
  <c r="AP73" i="72"/>
  <c r="AO73" i="72"/>
  <c r="AO72" i="72"/>
  <c r="AP71" i="72"/>
  <c r="AO71" i="72"/>
  <c r="AP70" i="72"/>
  <c r="AO70" i="72"/>
  <c r="AP69" i="72"/>
  <c r="AO69" i="72"/>
  <c r="AP68" i="72"/>
  <c r="AO68" i="72"/>
  <c r="AP67" i="72"/>
  <c r="AO67" i="72"/>
  <c r="AP66" i="72"/>
  <c r="AO66" i="72"/>
  <c r="AP65" i="72"/>
  <c r="AO65" i="72"/>
  <c r="AP64" i="72"/>
  <c r="AO64" i="72"/>
  <c r="AP63" i="72"/>
  <c r="AO63" i="72"/>
  <c r="AP62" i="72"/>
  <c r="AO62" i="72"/>
  <c r="AP61" i="72"/>
  <c r="AO61" i="72"/>
  <c r="AP60" i="72"/>
  <c r="AO60" i="72"/>
  <c r="AP59" i="72"/>
  <c r="AO59" i="72"/>
  <c r="AP58" i="72"/>
  <c r="AO58" i="72"/>
  <c r="AP57" i="72"/>
  <c r="AO57" i="72"/>
  <c r="AP56" i="72"/>
  <c r="AO56" i="72"/>
  <c r="AO55" i="72"/>
  <c r="AP54" i="72"/>
  <c r="AO54" i="72"/>
  <c r="AP53" i="72"/>
  <c r="AO53" i="72"/>
  <c r="AP52" i="72"/>
  <c r="AO52" i="72"/>
  <c r="AP51" i="72"/>
  <c r="AO51" i="72"/>
  <c r="AP50" i="72"/>
  <c r="AO50" i="72"/>
  <c r="AP49" i="72"/>
  <c r="AO49" i="72"/>
  <c r="AP48" i="72"/>
  <c r="AO48" i="72"/>
  <c r="AP47" i="72"/>
  <c r="AO47" i="72"/>
  <c r="AP46" i="72"/>
  <c r="AO46" i="72"/>
  <c r="AP45" i="72"/>
  <c r="AO45" i="72"/>
  <c r="AP44" i="72"/>
  <c r="AO44" i="72"/>
  <c r="AP43" i="72"/>
  <c r="AO43" i="72"/>
  <c r="AP42" i="72"/>
  <c r="AO42" i="72"/>
  <c r="AP41" i="72"/>
  <c r="AO41" i="72"/>
  <c r="AP40" i="72"/>
  <c r="AO40" i="72"/>
  <c r="AP39" i="72"/>
  <c r="AO39" i="72"/>
  <c r="AO38" i="72"/>
  <c r="AP37" i="72"/>
  <c r="AO37" i="72"/>
  <c r="AP36" i="72"/>
  <c r="AO36" i="72"/>
  <c r="AP35" i="72"/>
  <c r="AO35" i="72"/>
  <c r="AP34" i="72"/>
  <c r="AO34" i="72"/>
  <c r="AP33" i="72"/>
  <c r="AO33" i="72"/>
  <c r="AP32" i="72"/>
  <c r="AO32" i="72"/>
  <c r="AP31" i="72"/>
  <c r="AO31" i="72"/>
  <c r="AP30" i="72"/>
  <c r="AO30" i="72"/>
  <c r="AP29" i="72"/>
  <c r="AO29" i="72"/>
  <c r="AP28" i="72"/>
  <c r="AO28" i="72"/>
  <c r="AP27" i="72"/>
  <c r="AO27" i="72"/>
  <c r="AP26" i="72"/>
  <c r="AO26" i="72"/>
  <c r="AP25" i="72"/>
  <c r="AO25" i="72"/>
  <c r="AP24" i="72"/>
  <c r="AO24" i="72"/>
  <c r="AP23" i="72"/>
  <c r="AO23" i="72"/>
  <c r="AP22" i="72"/>
  <c r="AO22" i="72"/>
  <c r="AO21" i="72"/>
  <c r="AP20" i="72"/>
  <c r="AO20" i="72"/>
  <c r="AP19" i="72"/>
  <c r="AO19" i="72"/>
  <c r="AP18" i="72"/>
  <c r="AO18" i="72"/>
  <c r="AP17" i="72"/>
  <c r="AO17" i="72"/>
  <c r="AP16" i="72"/>
  <c r="AO16" i="72"/>
  <c r="AP15" i="72"/>
  <c r="AO15" i="72"/>
  <c r="AP14" i="72"/>
  <c r="AO14" i="72"/>
  <c r="AP13" i="72"/>
  <c r="AO13" i="72"/>
  <c r="AP12" i="72"/>
  <c r="AO12" i="72"/>
  <c r="AP11" i="72"/>
  <c r="AO11" i="72"/>
  <c r="AP10" i="72"/>
  <c r="AO10" i="72"/>
  <c r="AP9" i="72"/>
  <c r="AO9" i="72"/>
  <c r="AP8" i="72"/>
  <c r="AO8" i="72"/>
  <c r="AP7" i="72"/>
  <c r="AO7" i="72"/>
  <c r="AP6" i="72"/>
  <c r="AO6" i="72"/>
  <c r="AP5" i="72"/>
  <c r="AE1262" i="72"/>
  <c r="AF1261" i="72"/>
  <c r="AE1261" i="72"/>
  <c r="AF1260" i="72"/>
  <c r="AE1260" i="72"/>
  <c r="AF1259" i="72"/>
  <c r="AE1259" i="72"/>
  <c r="AF1258" i="72"/>
  <c r="AE1258" i="72"/>
  <c r="AF1257" i="72"/>
  <c r="AE1257" i="72"/>
  <c r="AF1256" i="72"/>
  <c r="AE1256" i="72"/>
  <c r="AF1255" i="72"/>
  <c r="AE1255" i="72"/>
  <c r="AF1254" i="72"/>
  <c r="AE1254" i="72"/>
  <c r="AF1253" i="72"/>
  <c r="AE1253" i="72"/>
  <c r="AF1252" i="72"/>
  <c r="AE1252" i="72"/>
  <c r="AF1251" i="72"/>
  <c r="AE1251" i="72"/>
  <c r="AF1250" i="72"/>
  <c r="AE1250" i="72"/>
  <c r="AF1249" i="72"/>
  <c r="AE1249" i="72"/>
  <c r="AF1248" i="72"/>
  <c r="AE1248" i="72"/>
  <c r="AF1247" i="72"/>
  <c r="AE1247" i="72"/>
  <c r="AF1246" i="72"/>
  <c r="AE1246" i="72"/>
  <c r="AE1245" i="72"/>
  <c r="AF1244" i="72"/>
  <c r="AE1244" i="72"/>
  <c r="AF1243" i="72"/>
  <c r="AE1243" i="72"/>
  <c r="AF1242" i="72"/>
  <c r="AE1242" i="72"/>
  <c r="AF1241" i="72"/>
  <c r="AE1241" i="72"/>
  <c r="AF1240" i="72"/>
  <c r="AE1240" i="72"/>
  <c r="AF1239" i="72"/>
  <c r="AE1239" i="72"/>
  <c r="AF1238" i="72"/>
  <c r="AE1238" i="72"/>
  <c r="AF1237" i="72"/>
  <c r="AE1237" i="72"/>
  <c r="AF1236" i="72"/>
  <c r="AE1236" i="72"/>
  <c r="AF1235" i="72"/>
  <c r="AE1235" i="72"/>
  <c r="AF1234" i="72"/>
  <c r="AE1234" i="72"/>
  <c r="AF1233" i="72"/>
  <c r="AE1233" i="72"/>
  <c r="AF1232" i="72"/>
  <c r="AE1232" i="72"/>
  <c r="AF1231" i="72"/>
  <c r="AE1231" i="72"/>
  <c r="AF1230" i="72"/>
  <c r="AE1230" i="72"/>
  <c r="AF1229" i="72"/>
  <c r="AE1229" i="72"/>
  <c r="AE1228" i="72"/>
  <c r="AF1227" i="72"/>
  <c r="AE1227" i="72"/>
  <c r="AF1226" i="72"/>
  <c r="AE1226" i="72"/>
  <c r="AF1225" i="72"/>
  <c r="AE1225" i="72"/>
  <c r="AF1224" i="72"/>
  <c r="AE1224" i="72"/>
  <c r="AF1223" i="72"/>
  <c r="AE1223" i="72"/>
  <c r="AF1222" i="72"/>
  <c r="AE1222" i="72"/>
  <c r="AF1221" i="72"/>
  <c r="AE1221" i="72"/>
  <c r="AF1220" i="72"/>
  <c r="AE1220" i="72"/>
  <c r="AF1219" i="72"/>
  <c r="AE1219" i="72"/>
  <c r="AF1218" i="72"/>
  <c r="AE1218" i="72"/>
  <c r="AF1217" i="72"/>
  <c r="AE1217" i="72"/>
  <c r="AF1216" i="72"/>
  <c r="AE1216" i="72"/>
  <c r="AF1215" i="72"/>
  <c r="AE1215" i="72"/>
  <c r="AF1214" i="72"/>
  <c r="AE1214" i="72"/>
  <c r="AF1213" i="72"/>
  <c r="AE1213" i="72"/>
  <c r="AF1212" i="72"/>
  <c r="AE1212" i="72"/>
  <c r="AE1211" i="72"/>
  <c r="AF1210" i="72"/>
  <c r="AE1210" i="72"/>
  <c r="AF1209" i="72"/>
  <c r="AE1209" i="72"/>
  <c r="AF1208" i="72"/>
  <c r="AE1208" i="72"/>
  <c r="AF1207" i="72"/>
  <c r="AE1207" i="72"/>
  <c r="AF1206" i="72"/>
  <c r="AE1206" i="72"/>
  <c r="AF1205" i="72"/>
  <c r="AE1205" i="72"/>
  <c r="AF1204" i="72"/>
  <c r="AE1204" i="72"/>
  <c r="AF1203" i="72"/>
  <c r="AE1203" i="72"/>
  <c r="AF1202" i="72"/>
  <c r="AE1202" i="72"/>
  <c r="AF1201" i="72"/>
  <c r="AE1201" i="72"/>
  <c r="AF1200" i="72"/>
  <c r="AE1200" i="72"/>
  <c r="AF1199" i="72"/>
  <c r="AE1199" i="72"/>
  <c r="AF1198" i="72"/>
  <c r="AE1198" i="72"/>
  <c r="AF1197" i="72"/>
  <c r="AE1197" i="72"/>
  <c r="AF1196" i="72"/>
  <c r="AE1196" i="72"/>
  <c r="AF1195" i="72"/>
  <c r="AE1195" i="72"/>
  <c r="AE1194" i="72"/>
  <c r="AF1193" i="72"/>
  <c r="AE1193" i="72"/>
  <c r="AF1192" i="72"/>
  <c r="AE1192" i="72"/>
  <c r="AF1191" i="72"/>
  <c r="AE1191" i="72"/>
  <c r="AF1190" i="72"/>
  <c r="AE1190" i="72"/>
  <c r="AF1189" i="72"/>
  <c r="AE1189" i="72"/>
  <c r="AF1188" i="72"/>
  <c r="AE1188" i="72"/>
  <c r="AF1187" i="72"/>
  <c r="AE1187" i="72"/>
  <c r="AF1186" i="72"/>
  <c r="AE1186" i="72"/>
  <c r="AF1185" i="72"/>
  <c r="AE1185" i="72"/>
  <c r="AF1184" i="72"/>
  <c r="AE1184" i="72"/>
  <c r="AF1183" i="72"/>
  <c r="AE1183" i="72"/>
  <c r="AF1182" i="72"/>
  <c r="AE1182" i="72"/>
  <c r="AF1181" i="72"/>
  <c r="AE1181" i="72"/>
  <c r="AF1180" i="72"/>
  <c r="AE1180" i="72"/>
  <c r="AF1179" i="72"/>
  <c r="AE1179" i="72"/>
  <c r="AF1178" i="72"/>
  <c r="AE1178" i="72"/>
  <c r="AE1177" i="72"/>
  <c r="AF1176" i="72"/>
  <c r="AE1176" i="72"/>
  <c r="AF1175" i="72"/>
  <c r="AE1175" i="72"/>
  <c r="AF1174" i="72"/>
  <c r="AE1174" i="72"/>
  <c r="AF1173" i="72"/>
  <c r="AE1173" i="72"/>
  <c r="AF1172" i="72"/>
  <c r="AE1172" i="72"/>
  <c r="AF1171" i="72"/>
  <c r="AE1171" i="72"/>
  <c r="AF1170" i="72"/>
  <c r="AE1170" i="72"/>
  <c r="AF1169" i="72"/>
  <c r="AE1169" i="72"/>
  <c r="AF1168" i="72"/>
  <c r="AE1168" i="72"/>
  <c r="AF1167" i="72"/>
  <c r="AE1167" i="72"/>
  <c r="AF1166" i="72"/>
  <c r="AE1166" i="72"/>
  <c r="AF1165" i="72"/>
  <c r="AE1165" i="72"/>
  <c r="AF1164" i="72"/>
  <c r="AE1164" i="72"/>
  <c r="AF1163" i="72"/>
  <c r="AE1163" i="72"/>
  <c r="AF1162" i="72"/>
  <c r="AE1162" i="72"/>
  <c r="AF1161" i="72"/>
  <c r="AE1161" i="72"/>
  <c r="AE1160" i="72"/>
  <c r="AF1159" i="72"/>
  <c r="AE1159" i="72"/>
  <c r="AF1158" i="72"/>
  <c r="AE1158" i="72"/>
  <c r="AF1157" i="72"/>
  <c r="AE1157" i="72"/>
  <c r="AF1156" i="72"/>
  <c r="AE1156" i="72"/>
  <c r="AF1155" i="72"/>
  <c r="AE1155" i="72"/>
  <c r="AF1154" i="72"/>
  <c r="AE1154" i="72"/>
  <c r="AF1153" i="72"/>
  <c r="AE1153" i="72"/>
  <c r="AF1152" i="72"/>
  <c r="AE1152" i="72"/>
  <c r="AF1151" i="72"/>
  <c r="AE1151" i="72"/>
  <c r="AF1150" i="72"/>
  <c r="AE1150" i="72"/>
  <c r="AF1149" i="72"/>
  <c r="AE1149" i="72"/>
  <c r="AF1148" i="72"/>
  <c r="AE1148" i="72"/>
  <c r="AF1147" i="72"/>
  <c r="AE1147" i="72"/>
  <c r="AF1146" i="72"/>
  <c r="AE1146" i="72"/>
  <c r="AF1145" i="72"/>
  <c r="AE1145" i="72"/>
  <c r="AF1144" i="72"/>
  <c r="AE1144" i="72"/>
  <c r="AE1143" i="72"/>
  <c r="AF1142" i="72"/>
  <c r="AE1142" i="72"/>
  <c r="AF1141" i="72"/>
  <c r="AE1141" i="72"/>
  <c r="AF1140" i="72"/>
  <c r="AE1140" i="72"/>
  <c r="AF1139" i="72"/>
  <c r="AE1139" i="72"/>
  <c r="AF1138" i="72"/>
  <c r="AE1138" i="72"/>
  <c r="AF1137" i="72"/>
  <c r="AE1137" i="72"/>
  <c r="AF1136" i="72"/>
  <c r="AE1136" i="72"/>
  <c r="AF1135" i="72"/>
  <c r="AE1135" i="72"/>
  <c r="AF1134" i="72"/>
  <c r="AE1134" i="72"/>
  <c r="AF1133" i="72"/>
  <c r="AE1133" i="72"/>
  <c r="AF1132" i="72"/>
  <c r="AE1132" i="72"/>
  <c r="AF1131" i="72"/>
  <c r="AE1131" i="72"/>
  <c r="AF1130" i="72"/>
  <c r="AE1130" i="72"/>
  <c r="AF1129" i="72"/>
  <c r="AE1129" i="72"/>
  <c r="AF1128" i="72"/>
  <c r="AE1128" i="72"/>
  <c r="AF1127" i="72"/>
  <c r="AE1127" i="72"/>
  <c r="AE1126" i="72"/>
  <c r="AF1125" i="72"/>
  <c r="AE1125" i="72"/>
  <c r="AF1124" i="72"/>
  <c r="AE1124" i="72"/>
  <c r="AF1123" i="72"/>
  <c r="AE1123" i="72"/>
  <c r="AF1122" i="72"/>
  <c r="AE1122" i="72"/>
  <c r="AF1121" i="72"/>
  <c r="AE1121" i="72"/>
  <c r="AF1120" i="72"/>
  <c r="AE1120" i="72"/>
  <c r="AF1119" i="72"/>
  <c r="AE1119" i="72"/>
  <c r="AF1118" i="72"/>
  <c r="AE1118" i="72"/>
  <c r="AF1117" i="72"/>
  <c r="AE1117" i="72"/>
  <c r="AF1116" i="72"/>
  <c r="AE1116" i="72"/>
  <c r="AF1115" i="72"/>
  <c r="AE1115" i="72"/>
  <c r="AF1114" i="72"/>
  <c r="AE1114" i="72"/>
  <c r="AF1113" i="72"/>
  <c r="AE1113" i="72"/>
  <c r="AF1112" i="72"/>
  <c r="AE1112" i="72"/>
  <c r="AF1111" i="72"/>
  <c r="AE1111" i="72"/>
  <c r="AF1110" i="72"/>
  <c r="AE1110" i="72"/>
  <c r="AE1109" i="72"/>
  <c r="AF1108" i="72"/>
  <c r="AE1108" i="72"/>
  <c r="AF1107" i="72"/>
  <c r="AE1107" i="72"/>
  <c r="AF1106" i="72"/>
  <c r="AE1106" i="72"/>
  <c r="AF1105" i="72"/>
  <c r="AE1105" i="72"/>
  <c r="AF1104" i="72"/>
  <c r="AE1104" i="72"/>
  <c r="AF1103" i="72"/>
  <c r="AE1103" i="72"/>
  <c r="AF1102" i="72"/>
  <c r="AE1102" i="72"/>
  <c r="AF1101" i="72"/>
  <c r="AE1101" i="72"/>
  <c r="AF1100" i="72"/>
  <c r="AE1100" i="72"/>
  <c r="AF1099" i="72"/>
  <c r="AE1099" i="72"/>
  <c r="AF1098" i="72"/>
  <c r="AE1098" i="72"/>
  <c r="AF1097" i="72"/>
  <c r="AE1097" i="72"/>
  <c r="AF1096" i="72"/>
  <c r="AE1096" i="72"/>
  <c r="AF1095" i="72"/>
  <c r="AE1095" i="72"/>
  <c r="AF1094" i="72"/>
  <c r="AE1094" i="72"/>
  <c r="AF1093" i="72"/>
  <c r="AE1093" i="72"/>
  <c r="AE1092" i="72"/>
  <c r="AF1091" i="72"/>
  <c r="AE1091" i="72"/>
  <c r="AF1090" i="72"/>
  <c r="AE1090" i="72"/>
  <c r="AF1089" i="72"/>
  <c r="AE1089" i="72"/>
  <c r="AF1088" i="72"/>
  <c r="AE1088" i="72"/>
  <c r="AF1087" i="72"/>
  <c r="AE1087" i="72"/>
  <c r="AF1086" i="72"/>
  <c r="AE1086" i="72"/>
  <c r="AF1085" i="72"/>
  <c r="AE1085" i="72"/>
  <c r="AF1084" i="72"/>
  <c r="AE1084" i="72"/>
  <c r="AF1083" i="72"/>
  <c r="AE1083" i="72"/>
  <c r="AF1082" i="72"/>
  <c r="AE1082" i="72"/>
  <c r="AF1081" i="72"/>
  <c r="AE1081" i="72"/>
  <c r="AF1080" i="72"/>
  <c r="AE1080" i="72"/>
  <c r="AF1079" i="72"/>
  <c r="AE1079" i="72"/>
  <c r="AF1078" i="72"/>
  <c r="AE1078" i="72"/>
  <c r="AF1077" i="72"/>
  <c r="AE1077" i="72"/>
  <c r="AF1076" i="72"/>
  <c r="AE1076" i="72"/>
  <c r="AE1075" i="72"/>
  <c r="AF1074" i="72"/>
  <c r="AE1074" i="72"/>
  <c r="AF1073" i="72"/>
  <c r="AE1073" i="72"/>
  <c r="AF1072" i="72"/>
  <c r="AE1072" i="72"/>
  <c r="AF1071" i="72"/>
  <c r="AE1071" i="72"/>
  <c r="AF1070" i="72"/>
  <c r="AE1070" i="72"/>
  <c r="AF1069" i="72"/>
  <c r="AE1069" i="72"/>
  <c r="AF1068" i="72"/>
  <c r="AE1068" i="72"/>
  <c r="AF1067" i="72"/>
  <c r="AE1067" i="72"/>
  <c r="AF1066" i="72"/>
  <c r="AE1066" i="72"/>
  <c r="AF1065" i="72"/>
  <c r="AE1065" i="72"/>
  <c r="AF1064" i="72"/>
  <c r="AE1064" i="72"/>
  <c r="AF1063" i="72"/>
  <c r="AE1063" i="72"/>
  <c r="AF1062" i="72"/>
  <c r="AE1062" i="72"/>
  <c r="AF1061" i="72"/>
  <c r="AE1061" i="72"/>
  <c r="AF1060" i="72"/>
  <c r="AE1060" i="72"/>
  <c r="AF1059" i="72"/>
  <c r="AE1059" i="72"/>
  <c r="AE1058" i="72"/>
  <c r="AF1057" i="72"/>
  <c r="AE1057" i="72"/>
  <c r="AF1056" i="72"/>
  <c r="AE1056" i="72"/>
  <c r="AF1055" i="72"/>
  <c r="AE1055" i="72"/>
  <c r="AF1054" i="72"/>
  <c r="AE1054" i="72"/>
  <c r="AF1053" i="72"/>
  <c r="AE1053" i="72"/>
  <c r="AF1052" i="72"/>
  <c r="AE1052" i="72"/>
  <c r="AF1051" i="72"/>
  <c r="AE1051" i="72"/>
  <c r="AF1050" i="72"/>
  <c r="AE1050" i="72"/>
  <c r="AF1049" i="72"/>
  <c r="AE1049" i="72"/>
  <c r="AF1048" i="72"/>
  <c r="AE1048" i="72"/>
  <c r="AF1047" i="72"/>
  <c r="AE1047" i="72"/>
  <c r="AF1046" i="72"/>
  <c r="AE1046" i="72"/>
  <c r="AF1045" i="72"/>
  <c r="AE1045" i="72"/>
  <c r="AF1044" i="72"/>
  <c r="AE1044" i="72"/>
  <c r="AF1043" i="72"/>
  <c r="AE1043" i="72"/>
  <c r="AF1042" i="72"/>
  <c r="AE1042" i="72"/>
  <c r="AE1041" i="72"/>
  <c r="AF1040" i="72"/>
  <c r="AE1040" i="72"/>
  <c r="AF1039" i="72"/>
  <c r="AE1039" i="72"/>
  <c r="AF1038" i="72"/>
  <c r="AE1038" i="72"/>
  <c r="AF1037" i="72"/>
  <c r="AE1037" i="72"/>
  <c r="AF1036" i="72"/>
  <c r="AE1036" i="72"/>
  <c r="AF1035" i="72"/>
  <c r="AE1035" i="72"/>
  <c r="AF1034" i="72"/>
  <c r="AE1034" i="72"/>
  <c r="AF1033" i="72"/>
  <c r="AE1033" i="72"/>
  <c r="AF1032" i="72"/>
  <c r="AE1032" i="72"/>
  <c r="AF1031" i="72"/>
  <c r="AE1031" i="72"/>
  <c r="AF1030" i="72"/>
  <c r="AE1030" i="72"/>
  <c r="AF1029" i="72"/>
  <c r="AE1029" i="72"/>
  <c r="AF1028" i="72"/>
  <c r="AE1028" i="72"/>
  <c r="AF1027" i="72"/>
  <c r="AE1027" i="72"/>
  <c r="AF1026" i="72"/>
  <c r="AE1026" i="72"/>
  <c r="AF1025" i="72"/>
  <c r="AE1025" i="72"/>
  <c r="AE1024" i="72"/>
  <c r="AF1023" i="72"/>
  <c r="AE1023" i="72"/>
  <c r="AF1022" i="72"/>
  <c r="AE1022" i="72"/>
  <c r="AF1021" i="72"/>
  <c r="AE1021" i="72"/>
  <c r="AF1020" i="72"/>
  <c r="AE1020" i="72"/>
  <c r="AF1019" i="72"/>
  <c r="AE1019" i="72"/>
  <c r="AF1018" i="72"/>
  <c r="AE1018" i="72"/>
  <c r="AF1017" i="72"/>
  <c r="AE1017" i="72"/>
  <c r="AF1016" i="72"/>
  <c r="AE1016" i="72"/>
  <c r="AF1015" i="72"/>
  <c r="AE1015" i="72"/>
  <c r="AF1014" i="72"/>
  <c r="AE1014" i="72"/>
  <c r="AF1013" i="72"/>
  <c r="AE1013" i="72"/>
  <c r="AF1012" i="72"/>
  <c r="AE1012" i="72"/>
  <c r="AF1011" i="72"/>
  <c r="AE1011" i="72"/>
  <c r="AF1010" i="72"/>
  <c r="AE1010" i="72"/>
  <c r="AF1009" i="72"/>
  <c r="AE1009" i="72"/>
  <c r="AF1008" i="72"/>
  <c r="AE1008" i="72"/>
  <c r="AE1007" i="72"/>
  <c r="AF1006" i="72"/>
  <c r="AE1006" i="72"/>
  <c r="AF1005" i="72"/>
  <c r="AE1005" i="72"/>
  <c r="AF1004" i="72"/>
  <c r="AE1004" i="72"/>
  <c r="AF1003" i="72"/>
  <c r="AE1003" i="72"/>
  <c r="AF1002" i="72"/>
  <c r="AE1002" i="72"/>
  <c r="AF1001" i="72"/>
  <c r="AE1001" i="72"/>
  <c r="AF1000" i="72"/>
  <c r="AE1000" i="72"/>
  <c r="AF999" i="72"/>
  <c r="AE999" i="72"/>
  <c r="AF998" i="72"/>
  <c r="AE998" i="72"/>
  <c r="AF997" i="72"/>
  <c r="AE997" i="72"/>
  <c r="AF996" i="72"/>
  <c r="AE996" i="72"/>
  <c r="AF995" i="72"/>
  <c r="AE995" i="72"/>
  <c r="AF994" i="72"/>
  <c r="AE994" i="72"/>
  <c r="AF993" i="72"/>
  <c r="AE993" i="72"/>
  <c r="AF992" i="72"/>
  <c r="AE992" i="72"/>
  <c r="AF991" i="72"/>
  <c r="AE991" i="72"/>
  <c r="AE990" i="72"/>
  <c r="AF989" i="72"/>
  <c r="AE989" i="72"/>
  <c r="AF988" i="72"/>
  <c r="AE988" i="72"/>
  <c r="AF987" i="72"/>
  <c r="AE987" i="72"/>
  <c r="AF986" i="72"/>
  <c r="AE986" i="72"/>
  <c r="AF985" i="72"/>
  <c r="AE985" i="72"/>
  <c r="AF984" i="72"/>
  <c r="AE984" i="72"/>
  <c r="AF983" i="72"/>
  <c r="AE983" i="72"/>
  <c r="AF982" i="72"/>
  <c r="AE982" i="72"/>
  <c r="AF981" i="72"/>
  <c r="AE981" i="72"/>
  <c r="AF980" i="72"/>
  <c r="AE980" i="72"/>
  <c r="AF979" i="72"/>
  <c r="AE979" i="72"/>
  <c r="AF978" i="72"/>
  <c r="AE978" i="72"/>
  <c r="AF977" i="72"/>
  <c r="AE977" i="72"/>
  <c r="AF976" i="72"/>
  <c r="AE976" i="72"/>
  <c r="AF975" i="72"/>
  <c r="AE975" i="72"/>
  <c r="AF974" i="72"/>
  <c r="AE974" i="72"/>
  <c r="AE973" i="72"/>
  <c r="AF972" i="72"/>
  <c r="AE972" i="72"/>
  <c r="AF971" i="72"/>
  <c r="AE971" i="72"/>
  <c r="AF970" i="72"/>
  <c r="AE970" i="72"/>
  <c r="AF969" i="72"/>
  <c r="AE969" i="72"/>
  <c r="AF968" i="72"/>
  <c r="AE968" i="72"/>
  <c r="AF967" i="72"/>
  <c r="AE967" i="72"/>
  <c r="AF966" i="72"/>
  <c r="AE966" i="72"/>
  <c r="AF965" i="72"/>
  <c r="AE965" i="72"/>
  <c r="AF964" i="72"/>
  <c r="AE964" i="72"/>
  <c r="AF963" i="72"/>
  <c r="AE963" i="72"/>
  <c r="AF962" i="72"/>
  <c r="AE962" i="72"/>
  <c r="AF961" i="72"/>
  <c r="AE961" i="72"/>
  <c r="AF960" i="72"/>
  <c r="AE960" i="72"/>
  <c r="AF959" i="72"/>
  <c r="AE959" i="72"/>
  <c r="AF958" i="72"/>
  <c r="AE958" i="72"/>
  <c r="AF957" i="72"/>
  <c r="AE957" i="72"/>
  <c r="AE956" i="72"/>
  <c r="AF955" i="72"/>
  <c r="AE955" i="72"/>
  <c r="AF954" i="72"/>
  <c r="AE954" i="72"/>
  <c r="AF953" i="72"/>
  <c r="AE953" i="72"/>
  <c r="AF952" i="72"/>
  <c r="AE952" i="72"/>
  <c r="AF951" i="72"/>
  <c r="AE951" i="72"/>
  <c r="AF950" i="72"/>
  <c r="AE950" i="72"/>
  <c r="AF949" i="72"/>
  <c r="AE949" i="72"/>
  <c r="AF948" i="72"/>
  <c r="AE948" i="72"/>
  <c r="AF947" i="72"/>
  <c r="AE947" i="72"/>
  <c r="AF946" i="72"/>
  <c r="AE946" i="72"/>
  <c r="AF945" i="72"/>
  <c r="AE945" i="72"/>
  <c r="AF944" i="72"/>
  <c r="AE944" i="72"/>
  <c r="AF943" i="72"/>
  <c r="AE943" i="72"/>
  <c r="AF942" i="72"/>
  <c r="AE942" i="72"/>
  <c r="AF941" i="72"/>
  <c r="AE941" i="72"/>
  <c r="AF940" i="72"/>
  <c r="AE940" i="72"/>
  <c r="AE939" i="72"/>
  <c r="AF938" i="72"/>
  <c r="AE938" i="72"/>
  <c r="AF937" i="72"/>
  <c r="AE937" i="72"/>
  <c r="AF936" i="72"/>
  <c r="AE936" i="72"/>
  <c r="AF935" i="72"/>
  <c r="AE935" i="72"/>
  <c r="AF934" i="72"/>
  <c r="AE934" i="72"/>
  <c r="AF933" i="72"/>
  <c r="AE933" i="72"/>
  <c r="AF932" i="72"/>
  <c r="AE932" i="72"/>
  <c r="AF931" i="72"/>
  <c r="AE931" i="72"/>
  <c r="AF930" i="72"/>
  <c r="AE930" i="72"/>
  <c r="AF929" i="72"/>
  <c r="AE929" i="72"/>
  <c r="AF928" i="72"/>
  <c r="AE928" i="72"/>
  <c r="AF927" i="72"/>
  <c r="AE927" i="72"/>
  <c r="AF926" i="72"/>
  <c r="AE926" i="72"/>
  <c r="AF925" i="72"/>
  <c r="AE925" i="72"/>
  <c r="AF924" i="72"/>
  <c r="AE924" i="72"/>
  <c r="AF923" i="72"/>
  <c r="AE923" i="72"/>
  <c r="AE922" i="72"/>
  <c r="AF921" i="72"/>
  <c r="AE921" i="72"/>
  <c r="AF920" i="72"/>
  <c r="AE920" i="72"/>
  <c r="AF919" i="72"/>
  <c r="AE919" i="72"/>
  <c r="AF918" i="72"/>
  <c r="AE918" i="72"/>
  <c r="AF917" i="72"/>
  <c r="AE917" i="72"/>
  <c r="AF916" i="72"/>
  <c r="AE916" i="72"/>
  <c r="AF915" i="72"/>
  <c r="AE915" i="72"/>
  <c r="AF914" i="72"/>
  <c r="AE914" i="72"/>
  <c r="AF913" i="72"/>
  <c r="AE913" i="72"/>
  <c r="AF912" i="72"/>
  <c r="AE912" i="72"/>
  <c r="AF911" i="72"/>
  <c r="AE911" i="72"/>
  <c r="AF910" i="72"/>
  <c r="AE910" i="72"/>
  <c r="AF909" i="72"/>
  <c r="AE909" i="72"/>
  <c r="AF908" i="72"/>
  <c r="AE908" i="72"/>
  <c r="AF907" i="72"/>
  <c r="AE907" i="72"/>
  <c r="AF906" i="72"/>
  <c r="AE906" i="72"/>
  <c r="AE905" i="72"/>
  <c r="AF904" i="72"/>
  <c r="AE904" i="72"/>
  <c r="AF903" i="72"/>
  <c r="AE903" i="72"/>
  <c r="AF902" i="72"/>
  <c r="AE902" i="72"/>
  <c r="AF901" i="72"/>
  <c r="AE901" i="72"/>
  <c r="AF900" i="72"/>
  <c r="AE900" i="72"/>
  <c r="AF899" i="72"/>
  <c r="AE899" i="72"/>
  <c r="AF898" i="72"/>
  <c r="AE898" i="72"/>
  <c r="AF897" i="72"/>
  <c r="AE897" i="72"/>
  <c r="AF896" i="72"/>
  <c r="AE896" i="72"/>
  <c r="AF895" i="72"/>
  <c r="AE895" i="72"/>
  <c r="AF894" i="72"/>
  <c r="AE894" i="72"/>
  <c r="AF893" i="72"/>
  <c r="AE893" i="72"/>
  <c r="AF892" i="72"/>
  <c r="AE892" i="72"/>
  <c r="AF891" i="72"/>
  <c r="AE891" i="72"/>
  <c r="AF890" i="72"/>
  <c r="AE890" i="72"/>
  <c r="AF889" i="72"/>
  <c r="AE889" i="72"/>
  <c r="AE888" i="72"/>
  <c r="AF887" i="72"/>
  <c r="AE887" i="72"/>
  <c r="AF886" i="72"/>
  <c r="AE886" i="72"/>
  <c r="AF885" i="72"/>
  <c r="AE885" i="72"/>
  <c r="AF884" i="72"/>
  <c r="AE884" i="72"/>
  <c r="AF883" i="72"/>
  <c r="AE883" i="72"/>
  <c r="AF882" i="72"/>
  <c r="AE882" i="72"/>
  <c r="AF881" i="72"/>
  <c r="AE881" i="72"/>
  <c r="AF880" i="72"/>
  <c r="AE880" i="72"/>
  <c r="AF879" i="72"/>
  <c r="AE879" i="72"/>
  <c r="AF878" i="72"/>
  <c r="AE878" i="72"/>
  <c r="AF877" i="72"/>
  <c r="AE877" i="72"/>
  <c r="AF876" i="72"/>
  <c r="AE876" i="72"/>
  <c r="AF875" i="72"/>
  <c r="AE875" i="72"/>
  <c r="AF874" i="72"/>
  <c r="AE874" i="72"/>
  <c r="AF873" i="72"/>
  <c r="AE873" i="72"/>
  <c r="AF872" i="72"/>
  <c r="AE872" i="72"/>
  <c r="AE871" i="72"/>
  <c r="AF870" i="72"/>
  <c r="AE870" i="72"/>
  <c r="AF869" i="72"/>
  <c r="AE869" i="72"/>
  <c r="AF868" i="72"/>
  <c r="AE868" i="72"/>
  <c r="AF867" i="72"/>
  <c r="AE867" i="72"/>
  <c r="AF866" i="72"/>
  <c r="AE866" i="72"/>
  <c r="AF865" i="72"/>
  <c r="AE865" i="72"/>
  <c r="AF864" i="72"/>
  <c r="AE864" i="72"/>
  <c r="AF863" i="72"/>
  <c r="AE863" i="72"/>
  <c r="AF862" i="72"/>
  <c r="AE862" i="72"/>
  <c r="AF861" i="72"/>
  <c r="AE861" i="72"/>
  <c r="AF860" i="72"/>
  <c r="AE860" i="72"/>
  <c r="AF859" i="72"/>
  <c r="AE859" i="72"/>
  <c r="AF858" i="72"/>
  <c r="AE858" i="72"/>
  <c r="AF857" i="72"/>
  <c r="AE857" i="72"/>
  <c r="AF856" i="72"/>
  <c r="AE856" i="72"/>
  <c r="AF855" i="72"/>
  <c r="AE855" i="72"/>
  <c r="AE854" i="72"/>
  <c r="AF853" i="72"/>
  <c r="AE853" i="72"/>
  <c r="AF852" i="72"/>
  <c r="AE852" i="72"/>
  <c r="AF851" i="72"/>
  <c r="AE851" i="72"/>
  <c r="AF850" i="72"/>
  <c r="AE850" i="72"/>
  <c r="AF849" i="72"/>
  <c r="AE849" i="72"/>
  <c r="AF848" i="72"/>
  <c r="AE848" i="72"/>
  <c r="AF847" i="72"/>
  <c r="AE847" i="72"/>
  <c r="AF846" i="72"/>
  <c r="AE846" i="72"/>
  <c r="AF845" i="72"/>
  <c r="AE845" i="72"/>
  <c r="AF844" i="72"/>
  <c r="AE844" i="72"/>
  <c r="AF843" i="72"/>
  <c r="AE843" i="72"/>
  <c r="AF842" i="72"/>
  <c r="AE842" i="72"/>
  <c r="AF841" i="72"/>
  <c r="AE841" i="72"/>
  <c r="AF840" i="72"/>
  <c r="AE840" i="72"/>
  <c r="AF839" i="72"/>
  <c r="AE839" i="72"/>
  <c r="AF838" i="72"/>
  <c r="AE838" i="72"/>
  <c r="AE837" i="72"/>
  <c r="AF836" i="72"/>
  <c r="AE836" i="72"/>
  <c r="AF835" i="72"/>
  <c r="AE835" i="72"/>
  <c r="AF834" i="72"/>
  <c r="AE834" i="72"/>
  <c r="AF833" i="72"/>
  <c r="AE833" i="72"/>
  <c r="AF832" i="72"/>
  <c r="AE832" i="72"/>
  <c r="AF831" i="72"/>
  <c r="AE831" i="72"/>
  <c r="AF830" i="72"/>
  <c r="AE830" i="72"/>
  <c r="AF829" i="72"/>
  <c r="AE829" i="72"/>
  <c r="AF828" i="72"/>
  <c r="AE828" i="72"/>
  <c r="AF827" i="72"/>
  <c r="AE827" i="72"/>
  <c r="AF826" i="72"/>
  <c r="AE826" i="72"/>
  <c r="AF825" i="72"/>
  <c r="AE825" i="72"/>
  <c r="AF824" i="72"/>
  <c r="AE824" i="72"/>
  <c r="AF823" i="72"/>
  <c r="AE823" i="72"/>
  <c r="AF822" i="72"/>
  <c r="AE822" i="72"/>
  <c r="AF821" i="72"/>
  <c r="AE821" i="72"/>
  <c r="AE820" i="72"/>
  <c r="AF819" i="72"/>
  <c r="AE819" i="72"/>
  <c r="AF818" i="72"/>
  <c r="AE818" i="72"/>
  <c r="AF817" i="72"/>
  <c r="AE817" i="72"/>
  <c r="AF816" i="72"/>
  <c r="AE816" i="72"/>
  <c r="AF815" i="72"/>
  <c r="AE815" i="72"/>
  <c r="AF814" i="72"/>
  <c r="AE814" i="72"/>
  <c r="AF813" i="72"/>
  <c r="AE813" i="72"/>
  <c r="AF812" i="72"/>
  <c r="AE812" i="72"/>
  <c r="AF811" i="72"/>
  <c r="AE811" i="72"/>
  <c r="AF810" i="72"/>
  <c r="AE810" i="72"/>
  <c r="AF809" i="72"/>
  <c r="AE809" i="72"/>
  <c r="AF808" i="72"/>
  <c r="AE808" i="72"/>
  <c r="AF807" i="72"/>
  <c r="AE807" i="72"/>
  <c r="AF806" i="72"/>
  <c r="AE806" i="72"/>
  <c r="AF805" i="72"/>
  <c r="AE805" i="72"/>
  <c r="AF804" i="72"/>
  <c r="AE804" i="72"/>
  <c r="AE803" i="72"/>
  <c r="AF802" i="72"/>
  <c r="AE802" i="72"/>
  <c r="AF801" i="72"/>
  <c r="AE801" i="72"/>
  <c r="AF800" i="72"/>
  <c r="AE800" i="72"/>
  <c r="AF799" i="72"/>
  <c r="AE799" i="72"/>
  <c r="AF798" i="72"/>
  <c r="AE798" i="72"/>
  <c r="AF797" i="72"/>
  <c r="AE797" i="72"/>
  <c r="AF796" i="72"/>
  <c r="AE796" i="72"/>
  <c r="AF795" i="72"/>
  <c r="AE795" i="72"/>
  <c r="AF794" i="72"/>
  <c r="AE794" i="72"/>
  <c r="AF793" i="72"/>
  <c r="AE793" i="72"/>
  <c r="AF792" i="72"/>
  <c r="AE792" i="72"/>
  <c r="AF791" i="72"/>
  <c r="AE791" i="72"/>
  <c r="AF790" i="72"/>
  <c r="AE790" i="72"/>
  <c r="AF789" i="72"/>
  <c r="AE789" i="72"/>
  <c r="AF788" i="72"/>
  <c r="AE788" i="72"/>
  <c r="AF787" i="72"/>
  <c r="AE787" i="72"/>
  <c r="AE786" i="72"/>
  <c r="AF785" i="72"/>
  <c r="AE785" i="72"/>
  <c r="AF784" i="72"/>
  <c r="AE784" i="72"/>
  <c r="AF783" i="72"/>
  <c r="AE783" i="72"/>
  <c r="AF782" i="72"/>
  <c r="AE782" i="72"/>
  <c r="AF781" i="72"/>
  <c r="AE781" i="72"/>
  <c r="AF780" i="72"/>
  <c r="AE780" i="72"/>
  <c r="AF779" i="72"/>
  <c r="AE779" i="72"/>
  <c r="AF778" i="72"/>
  <c r="AE778" i="72"/>
  <c r="AF777" i="72"/>
  <c r="AE777" i="72"/>
  <c r="AF776" i="72"/>
  <c r="AE776" i="72"/>
  <c r="AF775" i="72"/>
  <c r="AE775" i="72"/>
  <c r="AF774" i="72"/>
  <c r="AE774" i="72"/>
  <c r="AF773" i="72"/>
  <c r="AE773" i="72"/>
  <c r="AF772" i="72"/>
  <c r="AE772" i="72"/>
  <c r="AF771" i="72"/>
  <c r="AE771" i="72"/>
  <c r="AF770" i="72"/>
  <c r="AE770" i="72"/>
  <c r="AE769" i="72"/>
  <c r="AF768" i="72"/>
  <c r="AE768" i="72"/>
  <c r="AF767" i="72"/>
  <c r="AE767" i="72"/>
  <c r="AF766" i="72"/>
  <c r="AE766" i="72"/>
  <c r="AF765" i="72"/>
  <c r="AE765" i="72"/>
  <c r="AF764" i="72"/>
  <c r="AE764" i="72"/>
  <c r="AF763" i="72"/>
  <c r="AE763" i="72"/>
  <c r="AF762" i="72"/>
  <c r="AE762" i="72"/>
  <c r="AF761" i="72"/>
  <c r="AE761" i="72"/>
  <c r="AF760" i="72"/>
  <c r="AE760" i="72"/>
  <c r="AF759" i="72"/>
  <c r="AE759" i="72"/>
  <c r="AF758" i="72"/>
  <c r="AE758" i="72"/>
  <c r="AF757" i="72"/>
  <c r="AE757" i="72"/>
  <c r="AF756" i="72"/>
  <c r="AE756" i="72"/>
  <c r="AF755" i="72"/>
  <c r="AE755" i="72"/>
  <c r="AF754" i="72"/>
  <c r="AE754" i="72"/>
  <c r="AF753" i="72"/>
  <c r="AE753" i="72"/>
  <c r="AE752" i="72"/>
  <c r="AF751" i="72"/>
  <c r="AE751" i="72"/>
  <c r="AF750" i="72"/>
  <c r="AE750" i="72"/>
  <c r="AF749" i="72"/>
  <c r="AE749" i="72"/>
  <c r="AF748" i="72"/>
  <c r="AE748" i="72"/>
  <c r="AF747" i="72"/>
  <c r="AE747" i="72"/>
  <c r="AF746" i="72"/>
  <c r="AE746" i="72"/>
  <c r="AF745" i="72"/>
  <c r="AE745" i="72"/>
  <c r="AF744" i="72"/>
  <c r="AE744" i="72"/>
  <c r="AF743" i="72"/>
  <c r="AE743" i="72"/>
  <c r="AF742" i="72"/>
  <c r="AE742" i="72"/>
  <c r="AF741" i="72"/>
  <c r="AE741" i="72"/>
  <c r="AF740" i="72"/>
  <c r="AE740" i="72"/>
  <c r="AF739" i="72"/>
  <c r="AE739" i="72"/>
  <c r="AF738" i="72"/>
  <c r="AE738" i="72"/>
  <c r="AF737" i="72"/>
  <c r="AE737" i="72"/>
  <c r="AF736" i="72"/>
  <c r="AE736" i="72"/>
  <c r="AE735" i="72"/>
  <c r="AF734" i="72"/>
  <c r="AE734" i="72"/>
  <c r="AF733" i="72"/>
  <c r="AE733" i="72"/>
  <c r="AF732" i="72"/>
  <c r="AE732" i="72"/>
  <c r="AF731" i="72"/>
  <c r="AE731" i="72"/>
  <c r="AF730" i="72"/>
  <c r="AE730" i="72"/>
  <c r="AF729" i="72"/>
  <c r="AE729" i="72"/>
  <c r="AF728" i="72"/>
  <c r="AE728" i="72"/>
  <c r="AF727" i="72"/>
  <c r="AE727" i="72"/>
  <c r="AF726" i="72"/>
  <c r="AE726" i="72"/>
  <c r="AF725" i="72"/>
  <c r="AE725" i="72"/>
  <c r="AF724" i="72"/>
  <c r="AE724" i="72"/>
  <c r="AF723" i="72"/>
  <c r="AE723" i="72"/>
  <c r="AF722" i="72"/>
  <c r="AE722" i="72"/>
  <c r="AF721" i="72"/>
  <c r="AE721" i="72"/>
  <c r="AF720" i="72"/>
  <c r="AE720" i="72"/>
  <c r="AF719" i="72"/>
  <c r="AE719" i="72"/>
  <c r="AE718" i="72"/>
  <c r="AF717" i="72"/>
  <c r="AE717" i="72"/>
  <c r="AF716" i="72"/>
  <c r="AE716" i="72"/>
  <c r="AF715" i="72"/>
  <c r="AE715" i="72"/>
  <c r="AF714" i="72"/>
  <c r="AE714" i="72"/>
  <c r="AF713" i="72"/>
  <c r="AE713" i="72"/>
  <c r="AF712" i="72"/>
  <c r="AE712" i="72"/>
  <c r="AF711" i="72"/>
  <c r="AE711" i="72"/>
  <c r="AF710" i="72"/>
  <c r="AE710" i="72"/>
  <c r="AF709" i="72"/>
  <c r="AE709" i="72"/>
  <c r="AF708" i="72"/>
  <c r="AE708" i="72"/>
  <c r="AF707" i="72"/>
  <c r="AE707" i="72"/>
  <c r="AF706" i="72"/>
  <c r="AE706" i="72"/>
  <c r="AF705" i="72"/>
  <c r="AE705" i="72"/>
  <c r="AF704" i="72"/>
  <c r="AE704" i="72"/>
  <c r="AF703" i="72"/>
  <c r="AE703" i="72"/>
  <c r="AF702" i="72"/>
  <c r="AE702" i="72"/>
  <c r="AE701" i="72"/>
  <c r="AF700" i="72"/>
  <c r="AE700" i="72"/>
  <c r="AF699" i="72"/>
  <c r="AE699" i="72"/>
  <c r="AF698" i="72"/>
  <c r="AE698" i="72"/>
  <c r="AF697" i="72"/>
  <c r="AE697" i="72"/>
  <c r="AF696" i="72"/>
  <c r="AE696" i="72"/>
  <c r="AF695" i="72"/>
  <c r="AE695" i="72"/>
  <c r="AF694" i="72"/>
  <c r="AE694" i="72"/>
  <c r="AF693" i="72"/>
  <c r="AE693" i="72"/>
  <c r="AF692" i="72"/>
  <c r="AE692" i="72"/>
  <c r="AF691" i="72"/>
  <c r="AE691" i="72"/>
  <c r="AF690" i="72"/>
  <c r="AE690" i="72"/>
  <c r="AF689" i="72"/>
  <c r="AE689" i="72"/>
  <c r="AF688" i="72"/>
  <c r="AE688" i="72"/>
  <c r="AF687" i="72"/>
  <c r="AE687" i="72"/>
  <c r="AF686" i="72"/>
  <c r="AE686" i="72"/>
  <c r="AF685" i="72"/>
  <c r="AE685" i="72"/>
  <c r="AE684" i="72"/>
  <c r="AF683" i="72"/>
  <c r="AE683" i="72"/>
  <c r="AF682" i="72"/>
  <c r="AE682" i="72"/>
  <c r="AF681" i="72"/>
  <c r="AE681" i="72"/>
  <c r="AF680" i="72"/>
  <c r="AE680" i="72"/>
  <c r="AF679" i="72"/>
  <c r="AE679" i="72"/>
  <c r="AF678" i="72"/>
  <c r="AE678" i="72"/>
  <c r="AF677" i="72"/>
  <c r="AE677" i="72"/>
  <c r="AF676" i="72"/>
  <c r="AE676" i="72"/>
  <c r="AF675" i="72"/>
  <c r="AE675" i="72"/>
  <c r="AF674" i="72"/>
  <c r="AE674" i="72"/>
  <c r="AF673" i="72"/>
  <c r="AE673" i="72"/>
  <c r="AF672" i="72"/>
  <c r="AE672" i="72"/>
  <c r="AF671" i="72"/>
  <c r="AE671" i="72"/>
  <c r="AF670" i="72"/>
  <c r="AE670" i="72"/>
  <c r="AF669" i="72"/>
  <c r="AE669" i="72"/>
  <c r="AF668" i="72"/>
  <c r="AE668" i="72"/>
  <c r="AE667" i="72"/>
  <c r="AF666" i="72"/>
  <c r="AE666" i="72"/>
  <c r="AF665" i="72"/>
  <c r="AE665" i="72"/>
  <c r="AF664" i="72"/>
  <c r="AE664" i="72"/>
  <c r="AF663" i="72"/>
  <c r="AE663" i="72"/>
  <c r="AF662" i="72"/>
  <c r="AE662" i="72"/>
  <c r="AF661" i="72"/>
  <c r="AE661" i="72"/>
  <c r="AF660" i="72"/>
  <c r="AE660" i="72"/>
  <c r="AF659" i="72"/>
  <c r="AE659" i="72"/>
  <c r="AF658" i="72"/>
  <c r="AE658" i="72"/>
  <c r="AF657" i="72"/>
  <c r="AE657" i="72"/>
  <c r="AF656" i="72"/>
  <c r="AE656" i="72"/>
  <c r="AF655" i="72"/>
  <c r="AE655" i="72"/>
  <c r="AF654" i="72"/>
  <c r="AE654" i="72"/>
  <c r="AF653" i="72"/>
  <c r="AE653" i="72"/>
  <c r="AF652" i="72"/>
  <c r="AE652" i="72"/>
  <c r="AF651" i="72"/>
  <c r="AE651" i="72"/>
  <c r="AE650" i="72"/>
  <c r="AF649" i="72"/>
  <c r="AE649" i="72"/>
  <c r="AF648" i="72"/>
  <c r="AE648" i="72"/>
  <c r="AF647" i="72"/>
  <c r="AE647" i="72"/>
  <c r="AF646" i="72"/>
  <c r="AE646" i="72"/>
  <c r="AF645" i="72"/>
  <c r="AE645" i="72"/>
  <c r="AF644" i="72"/>
  <c r="AE644" i="72"/>
  <c r="AF643" i="72"/>
  <c r="AE643" i="72"/>
  <c r="AF642" i="72"/>
  <c r="AE642" i="72"/>
  <c r="AF641" i="72"/>
  <c r="AE641" i="72"/>
  <c r="AF640" i="72"/>
  <c r="AE640" i="72"/>
  <c r="AF639" i="72"/>
  <c r="AE639" i="72"/>
  <c r="AF638" i="72"/>
  <c r="AE638" i="72"/>
  <c r="AF637" i="72"/>
  <c r="AE637" i="72"/>
  <c r="AF636" i="72"/>
  <c r="AE636" i="72"/>
  <c r="AF635" i="72"/>
  <c r="AE635" i="72"/>
  <c r="AF634" i="72"/>
  <c r="AE634" i="72"/>
  <c r="AE633" i="72"/>
  <c r="AF632" i="72"/>
  <c r="AE632" i="72"/>
  <c r="AF631" i="72"/>
  <c r="AE631" i="72"/>
  <c r="AF630" i="72"/>
  <c r="AE630" i="72"/>
  <c r="AF629" i="72"/>
  <c r="AE629" i="72"/>
  <c r="AF628" i="72"/>
  <c r="AE628" i="72"/>
  <c r="AF627" i="72"/>
  <c r="AE627" i="72"/>
  <c r="AF626" i="72"/>
  <c r="AE626" i="72"/>
  <c r="AF625" i="72"/>
  <c r="AE625" i="72"/>
  <c r="AF624" i="72"/>
  <c r="AE624" i="72"/>
  <c r="AF623" i="72"/>
  <c r="AE623" i="72"/>
  <c r="AF622" i="72"/>
  <c r="AE622" i="72"/>
  <c r="AF621" i="72"/>
  <c r="AE621" i="72"/>
  <c r="AF620" i="72"/>
  <c r="AE620" i="72"/>
  <c r="AF619" i="72"/>
  <c r="AE619" i="72"/>
  <c r="AF618" i="72"/>
  <c r="AE618" i="72"/>
  <c r="AF617" i="72"/>
  <c r="AE617" i="72"/>
  <c r="AE616" i="72"/>
  <c r="AF615" i="72"/>
  <c r="AE615" i="72"/>
  <c r="AF614" i="72"/>
  <c r="AE614" i="72"/>
  <c r="AF613" i="72"/>
  <c r="AE613" i="72"/>
  <c r="AF612" i="72"/>
  <c r="AE612" i="72"/>
  <c r="AF611" i="72"/>
  <c r="AE611" i="72"/>
  <c r="AF610" i="72"/>
  <c r="AE610" i="72"/>
  <c r="AF609" i="72"/>
  <c r="AE609" i="72"/>
  <c r="AF608" i="72"/>
  <c r="AE608" i="72"/>
  <c r="AF607" i="72"/>
  <c r="AE607" i="72"/>
  <c r="AF606" i="72"/>
  <c r="AE606" i="72"/>
  <c r="AF605" i="72"/>
  <c r="AE605" i="72"/>
  <c r="AF604" i="72"/>
  <c r="AE604" i="72"/>
  <c r="AF603" i="72"/>
  <c r="AE603" i="72"/>
  <c r="AF602" i="72"/>
  <c r="AE602" i="72"/>
  <c r="AF601" i="72"/>
  <c r="AE601" i="72"/>
  <c r="AF600" i="72"/>
  <c r="AE600" i="72"/>
  <c r="AE599" i="72"/>
  <c r="AF598" i="72"/>
  <c r="AE598" i="72"/>
  <c r="AF597" i="72"/>
  <c r="AE597" i="72"/>
  <c r="AF596" i="72"/>
  <c r="AE596" i="72"/>
  <c r="AF595" i="72"/>
  <c r="AE595" i="72"/>
  <c r="AF594" i="72"/>
  <c r="AE594" i="72"/>
  <c r="AF593" i="72"/>
  <c r="AE593" i="72"/>
  <c r="AF592" i="72"/>
  <c r="AE592" i="72"/>
  <c r="AF591" i="72"/>
  <c r="AE591" i="72"/>
  <c r="AF590" i="72"/>
  <c r="AE590" i="72"/>
  <c r="AF589" i="72"/>
  <c r="AE589" i="72"/>
  <c r="AF588" i="72"/>
  <c r="AE588" i="72"/>
  <c r="AF587" i="72"/>
  <c r="AE587" i="72"/>
  <c r="AF586" i="72"/>
  <c r="AE586" i="72"/>
  <c r="AF585" i="72"/>
  <c r="AE585" i="72"/>
  <c r="AF584" i="72"/>
  <c r="AE584" i="72"/>
  <c r="AF583" i="72"/>
  <c r="AE583" i="72"/>
  <c r="AE582" i="72"/>
  <c r="AF581" i="72"/>
  <c r="AE581" i="72"/>
  <c r="AF580" i="72"/>
  <c r="AE580" i="72"/>
  <c r="AF579" i="72"/>
  <c r="AE579" i="72"/>
  <c r="AF578" i="72"/>
  <c r="AE578" i="72"/>
  <c r="AF577" i="72"/>
  <c r="AE577" i="72"/>
  <c r="AF576" i="72"/>
  <c r="AE576" i="72"/>
  <c r="AF575" i="72"/>
  <c r="AE575" i="72"/>
  <c r="AF574" i="72"/>
  <c r="AE574" i="72"/>
  <c r="AF573" i="72"/>
  <c r="AE573" i="72"/>
  <c r="AF572" i="72"/>
  <c r="AE572" i="72"/>
  <c r="AF571" i="72"/>
  <c r="AE571" i="72"/>
  <c r="AF570" i="72"/>
  <c r="AE570" i="72"/>
  <c r="AF569" i="72"/>
  <c r="AE569" i="72"/>
  <c r="AF568" i="72"/>
  <c r="AE568" i="72"/>
  <c r="AF567" i="72"/>
  <c r="AE567" i="72"/>
  <c r="AF566" i="72"/>
  <c r="AE566" i="72"/>
  <c r="AE565" i="72"/>
  <c r="AF564" i="72"/>
  <c r="AE564" i="72"/>
  <c r="AF563" i="72"/>
  <c r="AE563" i="72"/>
  <c r="AF562" i="72"/>
  <c r="AE562" i="72"/>
  <c r="AF561" i="72"/>
  <c r="AE561" i="72"/>
  <c r="AF560" i="72"/>
  <c r="AE560" i="72"/>
  <c r="AF559" i="72"/>
  <c r="AE559" i="72"/>
  <c r="AF558" i="72"/>
  <c r="AE558" i="72"/>
  <c r="AF557" i="72"/>
  <c r="AE557" i="72"/>
  <c r="AF556" i="72"/>
  <c r="AE556" i="72"/>
  <c r="AF555" i="72"/>
  <c r="AE555" i="72"/>
  <c r="AF554" i="72"/>
  <c r="AE554" i="72"/>
  <c r="AF553" i="72"/>
  <c r="AE553" i="72"/>
  <c r="AF552" i="72"/>
  <c r="AE552" i="72"/>
  <c r="AF551" i="72"/>
  <c r="AE551" i="72"/>
  <c r="AF550" i="72"/>
  <c r="AE550" i="72"/>
  <c r="AF549" i="72"/>
  <c r="AE549" i="72"/>
  <c r="AE548" i="72"/>
  <c r="AF547" i="72"/>
  <c r="AE547" i="72"/>
  <c r="AF546" i="72"/>
  <c r="AE546" i="72"/>
  <c r="AF545" i="72"/>
  <c r="AE545" i="72"/>
  <c r="AF544" i="72"/>
  <c r="AE544" i="72"/>
  <c r="AF543" i="72"/>
  <c r="AE543" i="72"/>
  <c r="AF542" i="72"/>
  <c r="AE542" i="72"/>
  <c r="AF541" i="72"/>
  <c r="AE541" i="72"/>
  <c r="AF540" i="72"/>
  <c r="AE540" i="72"/>
  <c r="AF539" i="72"/>
  <c r="AE539" i="72"/>
  <c r="AF538" i="72"/>
  <c r="AE538" i="72"/>
  <c r="AF537" i="72"/>
  <c r="AE537" i="72"/>
  <c r="AF536" i="72"/>
  <c r="AE536" i="72"/>
  <c r="AF535" i="72"/>
  <c r="AE535" i="72"/>
  <c r="AF534" i="72"/>
  <c r="AE534" i="72"/>
  <c r="AF533" i="72"/>
  <c r="AE533" i="72"/>
  <c r="AF532" i="72"/>
  <c r="AE532" i="72"/>
  <c r="AE531" i="72"/>
  <c r="AF530" i="72"/>
  <c r="AE530" i="72"/>
  <c r="AF529" i="72"/>
  <c r="AE529" i="72"/>
  <c r="AF528" i="72"/>
  <c r="AE528" i="72"/>
  <c r="AF527" i="72"/>
  <c r="AE527" i="72"/>
  <c r="AF526" i="72"/>
  <c r="AE526" i="72"/>
  <c r="AF525" i="72"/>
  <c r="AE525" i="72"/>
  <c r="AF524" i="72"/>
  <c r="AE524" i="72"/>
  <c r="AF523" i="72"/>
  <c r="AE523" i="72"/>
  <c r="AF522" i="72"/>
  <c r="AE522" i="72"/>
  <c r="AF521" i="72"/>
  <c r="AE521" i="72"/>
  <c r="AF520" i="72"/>
  <c r="AE520" i="72"/>
  <c r="AF519" i="72"/>
  <c r="AE519" i="72"/>
  <c r="AF518" i="72"/>
  <c r="AE518" i="72"/>
  <c r="AF517" i="72"/>
  <c r="AE517" i="72"/>
  <c r="AF516" i="72"/>
  <c r="AE516" i="72"/>
  <c r="AF515" i="72"/>
  <c r="AE515" i="72"/>
  <c r="AE514" i="72"/>
  <c r="AF513" i="72"/>
  <c r="AE513" i="72"/>
  <c r="AF512" i="72"/>
  <c r="AE512" i="72"/>
  <c r="AF511" i="72"/>
  <c r="AE511" i="72"/>
  <c r="AF510" i="72"/>
  <c r="AE510" i="72"/>
  <c r="AF509" i="72"/>
  <c r="AE509" i="72"/>
  <c r="AF508" i="72"/>
  <c r="AE508" i="72"/>
  <c r="AF507" i="72"/>
  <c r="AE507" i="72"/>
  <c r="AF506" i="72"/>
  <c r="AE506" i="72"/>
  <c r="AF505" i="72"/>
  <c r="AE505" i="72"/>
  <c r="AF504" i="72"/>
  <c r="AE504" i="72"/>
  <c r="AF503" i="72"/>
  <c r="AE503" i="72"/>
  <c r="AF502" i="72"/>
  <c r="AE502" i="72"/>
  <c r="AF501" i="72"/>
  <c r="AE501" i="72"/>
  <c r="AF500" i="72"/>
  <c r="AE500" i="72"/>
  <c r="AF499" i="72"/>
  <c r="AE499" i="72"/>
  <c r="AF498" i="72"/>
  <c r="AE498" i="72"/>
  <c r="AE497" i="72"/>
  <c r="AF496" i="72"/>
  <c r="AE496" i="72"/>
  <c r="AF495" i="72"/>
  <c r="AE495" i="72"/>
  <c r="AF494" i="72"/>
  <c r="AE494" i="72"/>
  <c r="AF493" i="72"/>
  <c r="AE493" i="72"/>
  <c r="AF492" i="72"/>
  <c r="AE492" i="72"/>
  <c r="AF491" i="72"/>
  <c r="AE491" i="72"/>
  <c r="AF490" i="72"/>
  <c r="AE490" i="72"/>
  <c r="AF489" i="72"/>
  <c r="AE489" i="72"/>
  <c r="AF488" i="72"/>
  <c r="AE488" i="72"/>
  <c r="AF487" i="72"/>
  <c r="AE487" i="72"/>
  <c r="AF486" i="72"/>
  <c r="AE486" i="72"/>
  <c r="AF485" i="72"/>
  <c r="AE485" i="72"/>
  <c r="AF484" i="72"/>
  <c r="AE484" i="72"/>
  <c r="AF483" i="72"/>
  <c r="AE483" i="72"/>
  <c r="AF482" i="72"/>
  <c r="AE482" i="72"/>
  <c r="AF481" i="72"/>
  <c r="AE481" i="72"/>
  <c r="AE480" i="72"/>
  <c r="AF479" i="72"/>
  <c r="AE479" i="72"/>
  <c r="AF478" i="72"/>
  <c r="AE478" i="72"/>
  <c r="AF477" i="72"/>
  <c r="AE477" i="72"/>
  <c r="AF476" i="72"/>
  <c r="AE476" i="72"/>
  <c r="AF475" i="72"/>
  <c r="AE475" i="72"/>
  <c r="AF474" i="72"/>
  <c r="AE474" i="72"/>
  <c r="AF473" i="72"/>
  <c r="AE473" i="72"/>
  <c r="AF472" i="72"/>
  <c r="AE472" i="72"/>
  <c r="AF471" i="72"/>
  <c r="AE471" i="72"/>
  <c r="AF470" i="72"/>
  <c r="AE470" i="72"/>
  <c r="AF469" i="72"/>
  <c r="AE469" i="72"/>
  <c r="AF468" i="72"/>
  <c r="AE468" i="72"/>
  <c r="AF467" i="72"/>
  <c r="AE467" i="72"/>
  <c r="AF466" i="72"/>
  <c r="AE466" i="72"/>
  <c r="AF465" i="72"/>
  <c r="AE465" i="72"/>
  <c r="AF464" i="72"/>
  <c r="AE464" i="72"/>
  <c r="AE463" i="72"/>
  <c r="AF462" i="72"/>
  <c r="AE462" i="72"/>
  <c r="AF461" i="72"/>
  <c r="AE461" i="72"/>
  <c r="AF460" i="72"/>
  <c r="AE460" i="72"/>
  <c r="AF459" i="72"/>
  <c r="AE459" i="72"/>
  <c r="AF458" i="72"/>
  <c r="AE458" i="72"/>
  <c r="AF457" i="72"/>
  <c r="AE457" i="72"/>
  <c r="AF456" i="72"/>
  <c r="AE456" i="72"/>
  <c r="AF455" i="72"/>
  <c r="AE455" i="72"/>
  <c r="AF454" i="72"/>
  <c r="AE454" i="72"/>
  <c r="AF453" i="72"/>
  <c r="AE453" i="72"/>
  <c r="AF452" i="72"/>
  <c r="AE452" i="72"/>
  <c r="AF451" i="72"/>
  <c r="AE451" i="72"/>
  <c r="AF450" i="72"/>
  <c r="AE450" i="72"/>
  <c r="AF449" i="72"/>
  <c r="AE449" i="72"/>
  <c r="AF448" i="72"/>
  <c r="AE448" i="72"/>
  <c r="AF447" i="72"/>
  <c r="AE447" i="72"/>
  <c r="AE446" i="72"/>
  <c r="AF445" i="72"/>
  <c r="AE445" i="72"/>
  <c r="AF444" i="72"/>
  <c r="AE444" i="72"/>
  <c r="AF443" i="72"/>
  <c r="AE443" i="72"/>
  <c r="AF442" i="72"/>
  <c r="AE442" i="72"/>
  <c r="AF441" i="72"/>
  <c r="AE441" i="72"/>
  <c r="AF440" i="72"/>
  <c r="AE440" i="72"/>
  <c r="AF439" i="72"/>
  <c r="AE439" i="72"/>
  <c r="AF438" i="72"/>
  <c r="AE438" i="72"/>
  <c r="AF437" i="72"/>
  <c r="AE437" i="72"/>
  <c r="AF436" i="72"/>
  <c r="AE436" i="72"/>
  <c r="AF435" i="72"/>
  <c r="AE435" i="72"/>
  <c r="AF434" i="72"/>
  <c r="AE434" i="72"/>
  <c r="AF433" i="72"/>
  <c r="AE433" i="72"/>
  <c r="AF432" i="72"/>
  <c r="AE432" i="72"/>
  <c r="AF431" i="72"/>
  <c r="AE431" i="72"/>
  <c r="AF430" i="72"/>
  <c r="AE430" i="72"/>
  <c r="AE429" i="72"/>
  <c r="AF428" i="72"/>
  <c r="AE428" i="72"/>
  <c r="AF427" i="72"/>
  <c r="AE427" i="72"/>
  <c r="AF426" i="72"/>
  <c r="AE426" i="72"/>
  <c r="AF425" i="72"/>
  <c r="AE425" i="72"/>
  <c r="AF424" i="72"/>
  <c r="AE424" i="72"/>
  <c r="AF423" i="72"/>
  <c r="AE423" i="72"/>
  <c r="AF422" i="72"/>
  <c r="AE422" i="72"/>
  <c r="AF421" i="72"/>
  <c r="AE421" i="72"/>
  <c r="AF420" i="72"/>
  <c r="AE420" i="72"/>
  <c r="AF419" i="72"/>
  <c r="AE419" i="72"/>
  <c r="AF418" i="72"/>
  <c r="AE418" i="72"/>
  <c r="AF417" i="72"/>
  <c r="AE417" i="72"/>
  <c r="AF416" i="72"/>
  <c r="AE416" i="72"/>
  <c r="AF415" i="72"/>
  <c r="AE415" i="72"/>
  <c r="AF414" i="72"/>
  <c r="AE414" i="72"/>
  <c r="AF413" i="72"/>
  <c r="AE413" i="72"/>
  <c r="AE412" i="72"/>
  <c r="AF411" i="72"/>
  <c r="AE411" i="72"/>
  <c r="AF410" i="72"/>
  <c r="AE410" i="72"/>
  <c r="AF409" i="72"/>
  <c r="AE409" i="72"/>
  <c r="AF408" i="72"/>
  <c r="AE408" i="72"/>
  <c r="AF407" i="72"/>
  <c r="AE407" i="72"/>
  <c r="AF406" i="72"/>
  <c r="AE406" i="72"/>
  <c r="AF405" i="72"/>
  <c r="AE405" i="72"/>
  <c r="AF404" i="72"/>
  <c r="AE404" i="72"/>
  <c r="AF403" i="72"/>
  <c r="AE403" i="72"/>
  <c r="AF402" i="72"/>
  <c r="AE402" i="72"/>
  <c r="AF401" i="72"/>
  <c r="AE401" i="72"/>
  <c r="AF400" i="72"/>
  <c r="AE400" i="72"/>
  <c r="AF399" i="72"/>
  <c r="AE399" i="72"/>
  <c r="AF398" i="72"/>
  <c r="AE398" i="72"/>
  <c r="AF397" i="72"/>
  <c r="AE397" i="72"/>
  <c r="AF396" i="72"/>
  <c r="AE396" i="72"/>
  <c r="AE395" i="72"/>
  <c r="AF394" i="72"/>
  <c r="AE394" i="72"/>
  <c r="AF393" i="72"/>
  <c r="AE393" i="72"/>
  <c r="AF392" i="72"/>
  <c r="AE392" i="72"/>
  <c r="AF391" i="72"/>
  <c r="AE391" i="72"/>
  <c r="AF390" i="72"/>
  <c r="AE390" i="72"/>
  <c r="AF389" i="72"/>
  <c r="AE389" i="72"/>
  <c r="AF388" i="72"/>
  <c r="AE388" i="72"/>
  <c r="AF387" i="72"/>
  <c r="AE387" i="72"/>
  <c r="AF386" i="72"/>
  <c r="AE386" i="72"/>
  <c r="AF385" i="72"/>
  <c r="AE385" i="72"/>
  <c r="AF384" i="72"/>
  <c r="AE384" i="72"/>
  <c r="AF383" i="72"/>
  <c r="AE383" i="72"/>
  <c r="AF382" i="72"/>
  <c r="AE382" i="72"/>
  <c r="AF381" i="72"/>
  <c r="AE381" i="72"/>
  <c r="AF380" i="72"/>
  <c r="AE380" i="72"/>
  <c r="AF379" i="72"/>
  <c r="AE379" i="72"/>
  <c r="AE378" i="72"/>
  <c r="AF377" i="72"/>
  <c r="AE377" i="72"/>
  <c r="AF376" i="72"/>
  <c r="AE376" i="72"/>
  <c r="AF375" i="72"/>
  <c r="AE375" i="72"/>
  <c r="AF374" i="72"/>
  <c r="AE374" i="72"/>
  <c r="AF373" i="72"/>
  <c r="AE373" i="72"/>
  <c r="AF372" i="72"/>
  <c r="AE372" i="72"/>
  <c r="AF371" i="72"/>
  <c r="AE371" i="72"/>
  <c r="AF370" i="72"/>
  <c r="AE370" i="72"/>
  <c r="AF369" i="72"/>
  <c r="AE369" i="72"/>
  <c r="AF368" i="72"/>
  <c r="AE368" i="72"/>
  <c r="AF367" i="72"/>
  <c r="AE367" i="72"/>
  <c r="AF366" i="72"/>
  <c r="AE366" i="72"/>
  <c r="AF365" i="72"/>
  <c r="AE365" i="72"/>
  <c r="AF364" i="72"/>
  <c r="AE364" i="72"/>
  <c r="AF363" i="72"/>
  <c r="AE363" i="72"/>
  <c r="AF362" i="72"/>
  <c r="AE362" i="72"/>
  <c r="AE361" i="72"/>
  <c r="AF360" i="72"/>
  <c r="AE360" i="72"/>
  <c r="AF359" i="72"/>
  <c r="AE359" i="72"/>
  <c r="AF358" i="72"/>
  <c r="AE358" i="72"/>
  <c r="AF357" i="72"/>
  <c r="AE357" i="72"/>
  <c r="AF356" i="72"/>
  <c r="AE356" i="72"/>
  <c r="AF355" i="72"/>
  <c r="AE355" i="72"/>
  <c r="AF354" i="72"/>
  <c r="AE354" i="72"/>
  <c r="AF353" i="72"/>
  <c r="AE353" i="72"/>
  <c r="AF352" i="72"/>
  <c r="AE352" i="72"/>
  <c r="AF351" i="72"/>
  <c r="AE351" i="72"/>
  <c r="AF350" i="72"/>
  <c r="AE350" i="72"/>
  <c r="AF349" i="72"/>
  <c r="AE349" i="72"/>
  <c r="AF348" i="72"/>
  <c r="AE348" i="72"/>
  <c r="AF347" i="72"/>
  <c r="AE347" i="72"/>
  <c r="AF346" i="72"/>
  <c r="AE346" i="72"/>
  <c r="AF345" i="72"/>
  <c r="AE345" i="72"/>
  <c r="AE344" i="72"/>
  <c r="AF343" i="72"/>
  <c r="AE343" i="72"/>
  <c r="AF342" i="72"/>
  <c r="AE342" i="72"/>
  <c r="AF341" i="72"/>
  <c r="AE341" i="72"/>
  <c r="AF340" i="72"/>
  <c r="AE340" i="72"/>
  <c r="AF339" i="72"/>
  <c r="AE339" i="72"/>
  <c r="AF338" i="72"/>
  <c r="AE338" i="72"/>
  <c r="AF337" i="72"/>
  <c r="AE337" i="72"/>
  <c r="AF336" i="72"/>
  <c r="AE336" i="72"/>
  <c r="AF335" i="72"/>
  <c r="AE335" i="72"/>
  <c r="AF334" i="72"/>
  <c r="AE334" i="72"/>
  <c r="AF333" i="72"/>
  <c r="AE333" i="72"/>
  <c r="AF332" i="72"/>
  <c r="AE332" i="72"/>
  <c r="AF331" i="72"/>
  <c r="AE331" i="72"/>
  <c r="AF330" i="72"/>
  <c r="AE330" i="72"/>
  <c r="AF329" i="72"/>
  <c r="AE329" i="72"/>
  <c r="AF328" i="72"/>
  <c r="AE328" i="72"/>
  <c r="AE327" i="72"/>
  <c r="AF326" i="72"/>
  <c r="AE326" i="72"/>
  <c r="AF325" i="72"/>
  <c r="AE325" i="72"/>
  <c r="AF324" i="72"/>
  <c r="AE324" i="72"/>
  <c r="AF323" i="72"/>
  <c r="AE323" i="72"/>
  <c r="AF322" i="72"/>
  <c r="AE322" i="72"/>
  <c r="AF321" i="72"/>
  <c r="AE321" i="72"/>
  <c r="AF320" i="72"/>
  <c r="AE320" i="72"/>
  <c r="AF319" i="72"/>
  <c r="AE319" i="72"/>
  <c r="AF318" i="72"/>
  <c r="AE318" i="72"/>
  <c r="AF317" i="72"/>
  <c r="AE317" i="72"/>
  <c r="AF316" i="72"/>
  <c r="AE316" i="72"/>
  <c r="AF315" i="72"/>
  <c r="AE315" i="72"/>
  <c r="AF314" i="72"/>
  <c r="AE314" i="72"/>
  <c r="AF313" i="72"/>
  <c r="AE313" i="72"/>
  <c r="AF312" i="72"/>
  <c r="AE312" i="72"/>
  <c r="AF311" i="72"/>
  <c r="AE311" i="72"/>
  <c r="AE310" i="72"/>
  <c r="AF309" i="72"/>
  <c r="AE309" i="72"/>
  <c r="AF308" i="72"/>
  <c r="AE308" i="72"/>
  <c r="AF307" i="72"/>
  <c r="AE307" i="72"/>
  <c r="AF306" i="72"/>
  <c r="AE306" i="72"/>
  <c r="AF305" i="72"/>
  <c r="AE305" i="72"/>
  <c r="AF304" i="72"/>
  <c r="AE304" i="72"/>
  <c r="AF303" i="72"/>
  <c r="AE303" i="72"/>
  <c r="AF302" i="72"/>
  <c r="AE302" i="72"/>
  <c r="AF301" i="72"/>
  <c r="AE301" i="72"/>
  <c r="AF300" i="72"/>
  <c r="AE300" i="72"/>
  <c r="AF299" i="72"/>
  <c r="AE299" i="72"/>
  <c r="AF298" i="72"/>
  <c r="AE298" i="72"/>
  <c r="AF297" i="72"/>
  <c r="AE297" i="72"/>
  <c r="AF296" i="72"/>
  <c r="AE296" i="72"/>
  <c r="AF295" i="72"/>
  <c r="AE295" i="72"/>
  <c r="AF294" i="72"/>
  <c r="AE294" i="72"/>
  <c r="AE293" i="72"/>
  <c r="AF292" i="72"/>
  <c r="AE292" i="72"/>
  <c r="AF291" i="72"/>
  <c r="AE291" i="72"/>
  <c r="AF290" i="72"/>
  <c r="AE290" i="72"/>
  <c r="AF289" i="72"/>
  <c r="AE289" i="72"/>
  <c r="AF288" i="72"/>
  <c r="AE288" i="72"/>
  <c r="AF287" i="72"/>
  <c r="AE287" i="72"/>
  <c r="AF286" i="72"/>
  <c r="AE286" i="72"/>
  <c r="AF285" i="72"/>
  <c r="AE285" i="72"/>
  <c r="AF284" i="72"/>
  <c r="AE284" i="72"/>
  <c r="AF283" i="72"/>
  <c r="AE283" i="72"/>
  <c r="AF282" i="72"/>
  <c r="AE282" i="72"/>
  <c r="AF281" i="72"/>
  <c r="AE281" i="72"/>
  <c r="AF280" i="72"/>
  <c r="AE280" i="72"/>
  <c r="AF279" i="72"/>
  <c r="AE279" i="72"/>
  <c r="AF278" i="72"/>
  <c r="AE278" i="72"/>
  <c r="AF277" i="72"/>
  <c r="AE277" i="72"/>
  <c r="AE276" i="72"/>
  <c r="AF275" i="72"/>
  <c r="AE275" i="72"/>
  <c r="AF274" i="72"/>
  <c r="AE274" i="72"/>
  <c r="AF273" i="72"/>
  <c r="AE273" i="72"/>
  <c r="AF272" i="72"/>
  <c r="AE272" i="72"/>
  <c r="AF271" i="72"/>
  <c r="AE271" i="72"/>
  <c r="AF270" i="72"/>
  <c r="AE270" i="72"/>
  <c r="AF269" i="72"/>
  <c r="AE269" i="72"/>
  <c r="AF268" i="72"/>
  <c r="AE268" i="72"/>
  <c r="AF267" i="72"/>
  <c r="AE267" i="72"/>
  <c r="AF266" i="72"/>
  <c r="AE266" i="72"/>
  <c r="AF265" i="72"/>
  <c r="AE265" i="72"/>
  <c r="AF264" i="72"/>
  <c r="AE264" i="72"/>
  <c r="AF263" i="72"/>
  <c r="AE263" i="72"/>
  <c r="AF262" i="72"/>
  <c r="AE262" i="72"/>
  <c r="AF261" i="72"/>
  <c r="AE261" i="72"/>
  <c r="AF260" i="72"/>
  <c r="AE260" i="72"/>
  <c r="AE259" i="72"/>
  <c r="AF258" i="72"/>
  <c r="AE258" i="72"/>
  <c r="AF257" i="72"/>
  <c r="AE257" i="72"/>
  <c r="AF256" i="72"/>
  <c r="AE256" i="72"/>
  <c r="AF255" i="72"/>
  <c r="AE255" i="72"/>
  <c r="AF254" i="72"/>
  <c r="AE254" i="72"/>
  <c r="AF253" i="72"/>
  <c r="AE253" i="72"/>
  <c r="AF252" i="72"/>
  <c r="AE252" i="72"/>
  <c r="AF251" i="72"/>
  <c r="AE251" i="72"/>
  <c r="AF250" i="72"/>
  <c r="AE250" i="72"/>
  <c r="AF249" i="72"/>
  <c r="AE249" i="72"/>
  <c r="AF248" i="72"/>
  <c r="AE248" i="72"/>
  <c r="AF247" i="72"/>
  <c r="AE247" i="72"/>
  <c r="AF246" i="72"/>
  <c r="AE246" i="72"/>
  <c r="AF245" i="72"/>
  <c r="AE245" i="72"/>
  <c r="AF244" i="72"/>
  <c r="AE244" i="72"/>
  <c r="AF243" i="72"/>
  <c r="AE243" i="72"/>
  <c r="AE242" i="72"/>
  <c r="AF241" i="72"/>
  <c r="AE241" i="72"/>
  <c r="AF240" i="72"/>
  <c r="AE240" i="72"/>
  <c r="AF239" i="72"/>
  <c r="AE239" i="72"/>
  <c r="AF238" i="72"/>
  <c r="AE238" i="72"/>
  <c r="AF237" i="72"/>
  <c r="AE237" i="72"/>
  <c r="AF236" i="72"/>
  <c r="AE236" i="72"/>
  <c r="AF235" i="72"/>
  <c r="AE235" i="72"/>
  <c r="AF234" i="72"/>
  <c r="AE234" i="72"/>
  <c r="AF233" i="72"/>
  <c r="AE233" i="72"/>
  <c r="AF232" i="72"/>
  <c r="AE232" i="72"/>
  <c r="AF231" i="72"/>
  <c r="AE231" i="72"/>
  <c r="AF230" i="72"/>
  <c r="AE230" i="72"/>
  <c r="AF229" i="72"/>
  <c r="AE229" i="72"/>
  <c r="AF228" i="72"/>
  <c r="AE228" i="72"/>
  <c r="AF227" i="72"/>
  <c r="AE227" i="72"/>
  <c r="AF226" i="72"/>
  <c r="AE226" i="72"/>
  <c r="AE225" i="72"/>
  <c r="AF224" i="72"/>
  <c r="AE224" i="72"/>
  <c r="AF223" i="72"/>
  <c r="AE223" i="72"/>
  <c r="AF222" i="72"/>
  <c r="AE222" i="72"/>
  <c r="AF221" i="72"/>
  <c r="AE221" i="72"/>
  <c r="AF220" i="72"/>
  <c r="AE220" i="72"/>
  <c r="AF219" i="72"/>
  <c r="AE219" i="72"/>
  <c r="AF218" i="72"/>
  <c r="AE218" i="72"/>
  <c r="AF217" i="72"/>
  <c r="AE217" i="72"/>
  <c r="AF216" i="72"/>
  <c r="AE216" i="72"/>
  <c r="AF215" i="72"/>
  <c r="AE215" i="72"/>
  <c r="AF214" i="72"/>
  <c r="AE214" i="72"/>
  <c r="AF213" i="72"/>
  <c r="AE213" i="72"/>
  <c r="AF212" i="72"/>
  <c r="AE212" i="72"/>
  <c r="AF211" i="72"/>
  <c r="AE211" i="72"/>
  <c r="AF210" i="72"/>
  <c r="AE210" i="72"/>
  <c r="AF209" i="72"/>
  <c r="AE209" i="72"/>
  <c r="AE208" i="72"/>
  <c r="AF207" i="72"/>
  <c r="AE207" i="72"/>
  <c r="AF206" i="72"/>
  <c r="AE206" i="72"/>
  <c r="AF205" i="72"/>
  <c r="AE205" i="72"/>
  <c r="AF204" i="72"/>
  <c r="AE204" i="72"/>
  <c r="AF203" i="72"/>
  <c r="AE203" i="72"/>
  <c r="AF202" i="72"/>
  <c r="AE202" i="72"/>
  <c r="AF201" i="72"/>
  <c r="AE201" i="72"/>
  <c r="AF200" i="72"/>
  <c r="AE200" i="72"/>
  <c r="AF199" i="72"/>
  <c r="AE199" i="72"/>
  <c r="AF198" i="72"/>
  <c r="AE198" i="72"/>
  <c r="AF197" i="72"/>
  <c r="AE197" i="72"/>
  <c r="AF196" i="72"/>
  <c r="AE196" i="72"/>
  <c r="AF195" i="72"/>
  <c r="AE195" i="72"/>
  <c r="AF194" i="72"/>
  <c r="AE194" i="72"/>
  <c r="AF193" i="72"/>
  <c r="AE193" i="72"/>
  <c r="AF192" i="72"/>
  <c r="AE192" i="72"/>
  <c r="AE191" i="72"/>
  <c r="AF190" i="72"/>
  <c r="AE190" i="72"/>
  <c r="AF189" i="72"/>
  <c r="AE189" i="72"/>
  <c r="AF188" i="72"/>
  <c r="AE188" i="72"/>
  <c r="AF187" i="72"/>
  <c r="AE187" i="72"/>
  <c r="AF186" i="72"/>
  <c r="AE186" i="72"/>
  <c r="AF185" i="72"/>
  <c r="AE185" i="72"/>
  <c r="AF184" i="72"/>
  <c r="AE184" i="72"/>
  <c r="AF183" i="72"/>
  <c r="AE183" i="72"/>
  <c r="AF182" i="72"/>
  <c r="AE182" i="72"/>
  <c r="AF181" i="72"/>
  <c r="AE181" i="72"/>
  <c r="AF180" i="72"/>
  <c r="AE180" i="72"/>
  <c r="AF179" i="72"/>
  <c r="AE179" i="72"/>
  <c r="AF178" i="72"/>
  <c r="AE178" i="72"/>
  <c r="AF177" i="72"/>
  <c r="AE177" i="72"/>
  <c r="AF176" i="72"/>
  <c r="AE176" i="72"/>
  <c r="AF175" i="72"/>
  <c r="AE175" i="72"/>
  <c r="AE174" i="72"/>
  <c r="AF173" i="72"/>
  <c r="AE173" i="72"/>
  <c r="AF172" i="72"/>
  <c r="AE172" i="72"/>
  <c r="AF171" i="72"/>
  <c r="AE171" i="72"/>
  <c r="AF170" i="72"/>
  <c r="AE170" i="72"/>
  <c r="AF169" i="72"/>
  <c r="AE169" i="72"/>
  <c r="AF168" i="72"/>
  <c r="AE168" i="72"/>
  <c r="AF167" i="72"/>
  <c r="AE167" i="72"/>
  <c r="AF166" i="72"/>
  <c r="AE166" i="72"/>
  <c r="AF165" i="72"/>
  <c r="AE165" i="72"/>
  <c r="AF164" i="72"/>
  <c r="AE164" i="72"/>
  <c r="AF163" i="72"/>
  <c r="AE163" i="72"/>
  <c r="AF162" i="72"/>
  <c r="AE162" i="72"/>
  <c r="AF161" i="72"/>
  <c r="AE161" i="72"/>
  <c r="AF160" i="72"/>
  <c r="AE160" i="72"/>
  <c r="AF159" i="72"/>
  <c r="AE159" i="72"/>
  <c r="AF158" i="72"/>
  <c r="AE158" i="72"/>
  <c r="AE157" i="72"/>
  <c r="AF156" i="72"/>
  <c r="AE156" i="72"/>
  <c r="AF155" i="72"/>
  <c r="AE155" i="72"/>
  <c r="AF154" i="72"/>
  <c r="AE154" i="72"/>
  <c r="AF153" i="72"/>
  <c r="AE153" i="72"/>
  <c r="AF152" i="72"/>
  <c r="AE152" i="72"/>
  <c r="AF151" i="72"/>
  <c r="AE151" i="72"/>
  <c r="AF150" i="72"/>
  <c r="AE150" i="72"/>
  <c r="AF149" i="72"/>
  <c r="AE149" i="72"/>
  <c r="AF148" i="72"/>
  <c r="AE148" i="72"/>
  <c r="AF147" i="72"/>
  <c r="AE147" i="72"/>
  <c r="AF146" i="72"/>
  <c r="AE146" i="72"/>
  <c r="AF145" i="72"/>
  <c r="AE145" i="72"/>
  <c r="AF144" i="72"/>
  <c r="AE144" i="72"/>
  <c r="AF143" i="72"/>
  <c r="AE143" i="72"/>
  <c r="AF142" i="72"/>
  <c r="AE142" i="72"/>
  <c r="AF141" i="72"/>
  <c r="AE141" i="72"/>
  <c r="AE140" i="72"/>
  <c r="AF139" i="72"/>
  <c r="AE139" i="72"/>
  <c r="AF138" i="72"/>
  <c r="AE138" i="72"/>
  <c r="AF137" i="72"/>
  <c r="AE137" i="72"/>
  <c r="AF136" i="72"/>
  <c r="AE136" i="72"/>
  <c r="AF135" i="72"/>
  <c r="AE135" i="72"/>
  <c r="AF134" i="72"/>
  <c r="AE134" i="72"/>
  <c r="AF133" i="72"/>
  <c r="AE133" i="72"/>
  <c r="AF132" i="72"/>
  <c r="AE132" i="72"/>
  <c r="AF131" i="72"/>
  <c r="AE131" i="72"/>
  <c r="AF130" i="72"/>
  <c r="AE130" i="72"/>
  <c r="AF129" i="72"/>
  <c r="AE129" i="72"/>
  <c r="AF128" i="72"/>
  <c r="AE128" i="72"/>
  <c r="AF127" i="72"/>
  <c r="AE127" i="72"/>
  <c r="AF126" i="72"/>
  <c r="AE126" i="72"/>
  <c r="AF125" i="72"/>
  <c r="AE125" i="72"/>
  <c r="AF124" i="72"/>
  <c r="AE124" i="72"/>
  <c r="AE123" i="72"/>
  <c r="AF122" i="72"/>
  <c r="AE122" i="72"/>
  <c r="AF121" i="72"/>
  <c r="AE121" i="72"/>
  <c r="AF120" i="72"/>
  <c r="AE120" i="72"/>
  <c r="AF119" i="72"/>
  <c r="AE119" i="72"/>
  <c r="AF118" i="72"/>
  <c r="AE118" i="72"/>
  <c r="AF117" i="72"/>
  <c r="AE117" i="72"/>
  <c r="AF116" i="72"/>
  <c r="AE116" i="72"/>
  <c r="AF115" i="72"/>
  <c r="AE115" i="72"/>
  <c r="AF114" i="72"/>
  <c r="AE114" i="72"/>
  <c r="AF113" i="72"/>
  <c r="AE113" i="72"/>
  <c r="AF112" i="72"/>
  <c r="AE112" i="72"/>
  <c r="AF111" i="72"/>
  <c r="AE111" i="72"/>
  <c r="AF110" i="72"/>
  <c r="AE110" i="72"/>
  <c r="AF109" i="72"/>
  <c r="AE109" i="72"/>
  <c r="AF108" i="72"/>
  <c r="AE108" i="72"/>
  <c r="AF107" i="72"/>
  <c r="AE107" i="72"/>
  <c r="AE106" i="72"/>
  <c r="AF105" i="72"/>
  <c r="AE105" i="72"/>
  <c r="AF104" i="72"/>
  <c r="AE104" i="72"/>
  <c r="AF103" i="72"/>
  <c r="AE103" i="72"/>
  <c r="AF102" i="72"/>
  <c r="AE102" i="72"/>
  <c r="AF101" i="72"/>
  <c r="AE101" i="72"/>
  <c r="AF100" i="72"/>
  <c r="AE100" i="72"/>
  <c r="AF99" i="72"/>
  <c r="AE99" i="72"/>
  <c r="AF98" i="72"/>
  <c r="AE98" i="72"/>
  <c r="AF97" i="72"/>
  <c r="AE97" i="72"/>
  <c r="AF96" i="72"/>
  <c r="AE96" i="72"/>
  <c r="AF95" i="72"/>
  <c r="AE95" i="72"/>
  <c r="AF94" i="72"/>
  <c r="AE94" i="72"/>
  <c r="AF93" i="72"/>
  <c r="AE93" i="72"/>
  <c r="AF92" i="72"/>
  <c r="AE92" i="72"/>
  <c r="AF91" i="72"/>
  <c r="AE91" i="72"/>
  <c r="AF90" i="72"/>
  <c r="AE90" i="72"/>
  <c r="AE89" i="72"/>
  <c r="AF88" i="72"/>
  <c r="AE88" i="72"/>
  <c r="AF87" i="72"/>
  <c r="AE87" i="72"/>
  <c r="AF86" i="72"/>
  <c r="AE86" i="72"/>
  <c r="AF85" i="72"/>
  <c r="AE85" i="72"/>
  <c r="AF84" i="72"/>
  <c r="AE84" i="72"/>
  <c r="AF83" i="72"/>
  <c r="AE83" i="72"/>
  <c r="AF82" i="72"/>
  <c r="AE82" i="72"/>
  <c r="AF81" i="72"/>
  <c r="AE81" i="72"/>
  <c r="AF80" i="72"/>
  <c r="AE80" i="72"/>
  <c r="AF79" i="72"/>
  <c r="AE79" i="72"/>
  <c r="AF78" i="72"/>
  <c r="AE78" i="72"/>
  <c r="AF77" i="72"/>
  <c r="AE77" i="72"/>
  <c r="AF76" i="72"/>
  <c r="AE76" i="72"/>
  <c r="AF75" i="72"/>
  <c r="AE75" i="72"/>
  <c r="AF74" i="72"/>
  <c r="AE74" i="72"/>
  <c r="AF73" i="72"/>
  <c r="AE73" i="72"/>
  <c r="AE72" i="72"/>
  <c r="AF71" i="72"/>
  <c r="AE71" i="72"/>
  <c r="AF70" i="72"/>
  <c r="AE70" i="72"/>
  <c r="AF69" i="72"/>
  <c r="AE69" i="72"/>
  <c r="AF68" i="72"/>
  <c r="AE68" i="72"/>
  <c r="AF67" i="72"/>
  <c r="AE67" i="72"/>
  <c r="AF66" i="72"/>
  <c r="AE66" i="72"/>
  <c r="AF65" i="72"/>
  <c r="AE65" i="72"/>
  <c r="AF64" i="72"/>
  <c r="AE64" i="72"/>
  <c r="AF63" i="72"/>
  <c r="AE63" i="72"/>
  <c r="AF62" i="72"/>
  <c r="AE62" i="72"/>
  <c r="AF61" i="72"/>
  <c r="AE61" i="72"/>
  <c r="AF60" i="72"/>
  <c r="AE60" i="72"/>
  <c r="AF59" i="72"/>
  <c r="AE59" i="72"/>
  <c r="AF58" i="72"/>
  <c r="AE58" i="72"/>
  <c r="AF57" i="72"/>
  <c r="AE57" i="72"/>
  <c r="AF56" i="72"/>
  <c r="AE56" i="72"/>
  <c r="AE55" i="72"/>
  <c r="AF54" i="72"/>
  <c r="AE54" i="72"/>
  <c r="AF53" i="72"/>
  <c r="AE53" i="72"/>
  <c r="AF52" i="72"/>
  <c r="AE52" i="72"/>
  <c r="AF51" i="72"/>
  <c r="AE51" i="72"/>
  <c r="AF50" i="72"/>
  <c r="AE50" i="72"/>
  <c r="AF49" i="72"/>
  <c r="AE49" i="72"/>
  <c r="AF48" i="72"/>
  <c r="AE48" i="72"/>
  <c r="AF47" i="72"/>
  <c r="AE47" i="72"/>
  <c r="AF46" i="72"/>
  <c r="AE46" i="72"/>
  <c r="AF45" i="72"/>
  <c r="AE45" i="72"/>
  <c r="AF44" i="72"/>
  <c r="AE44" i="72"/>
  <c r="AF43" i="72"/>
  <c r="AE43" i="72"/>
  <c r="AF42" i="72"/>
  <c r="AE42" i="72"/>
  <c r="AF41" i="72"/>
  <c r="AE41" i="72"/>
  <c r="AF40" i="72"/>
  <c r="AE40" i="72"/>
  <c r="AF39" i="72"/>
  <c r="AE39" i="72"/>
  <c r="AE38" i="72"/>
  <c r="AF37" i="72"/>
  <c r="AE37" i="72"/>
  <c r="AF36" i="72"/>
  <c r="AE36" i="72"/>
  <c r="AF35" i="72"/>
  <c r="AE35" i="72"/>
  <c r="AF34" i="72"/>
  <c r="AE34" i="72"/>
  <c r="AF33" i="72"/>
  <c r="AE33" i="72"/>
  <c r="AF32" i="72"/>
  <c r="AE32" i="72"/>
  <c r="AF31" i="72"/>
  <c r="AE31" i="72"/>
  <c r="AF30" i="72"/>
  <c r="AE30" i="72"/>
  <c r="AF29" i="72"/>
  <c r="AE29" i="72"/>
  <c r="AF28" i="72"/>
  <c r="AE28" i="72"/>
  <c r="AF27" i="72"/>
  <c r="AE27" i="72"/>
  <c r="AF26" i="72"/>
  <c r="AE26" i="72"/>
  <c r="AF25" i="72"/>
  <c r="AE25" i="72"/>
  <c r="AF24" i="72"/>
  <c r="AE24" i="72"/>
  <c r="AF23" i="72"/>
  <c r="AE23" i="72"/>
  <c r="AF22" i="72"/>
  <c r="AE22" i="72"/>
  <c r="AE21" i="72"/>
  <c r="AF20" i="72"/>
  <c r="AE20" i="72"/>
  <c r="AF19" i="72"/>
  <c r="AE19" i="72"/>
  <c r="AF18" i="72"/>
  <c r="AE18" i="72"/>
  <c r="AF17" i="72"/>
  <c r="AE17" i="72"/>
  <c r="AF16" i="72"/>
  <c r="AE16" i="72"/>
  <c r="AF15" i="72"/>
  <c r="AE15" i="72"/>
  <c r="AF14" i="72"/>
  <c r="AE14" i="72"/>
  <c r="AF13" i="72"/>
  <c r="AE13" i="72"/>
  <c r="AF12" i="72"/>
  <c r="AE12" i="72"/>
  <c r="AF11" i="72"/>
  <c r="AE11" i="72"/>
  <c r="AF10" i="72"/>
  <c r="AE10" i="72"/>
  <c r="AF9" i="72"/>
  <c r="AE9" i="72"/>
  <c r="AF8" i="72"/>
  <c r="AE8" i="72"/>
  <c r="AF7" i="72"/>
  <c r="AE7" i="72"/>
  <c r="AF6" i="72"/>
  <c r="AE6" i="72"/>
  <c r="AF5" i="72"/>
  <c r="AE5" i="72"/>
  <c r="U1262" i="72"/>
  <c r="V1261" i="72"/>
  <c r="U1261" i="72"/>
  <c r="V1260" i="72"/>
  <c r="U1260" i="72"/>
  <c r="V1259" i="72"/>
  <c r="U1259" i="72"/>
  <c r="V1258" i="72"/>
  <c r="U1258" i="72"/>
  <c r="V1257" i="72"/>
  <c r="U1257" i="72"/>
  <c r="V1256" i="72"/>
  <c r="U1256" i="72"/>
  <c r="V1255" i="72"/>
  <c r="U1255" i="72"/>
  <c r="V1254" i="72"/>
  <c r="U1254" i="72"/>
  <c r="V1253" i="72"/>
  <c r="U1253" i="72"/>
  <c r="V1252" i="72"/>
  <c r="U1252" i="72"/>
  <c r="V1251" i="72"/>
  <c r="U1251" i="72"/>
  <c r="V1250" i="72"/>
  <c r="U1250" i="72"/>
  <c r="V1249" i="72"/>
  <c r="U1249" i="72"/>
  <c r="V1248" i="72"/>
  <c r="U1248" i="72"/>
  <c r="V1247" i="72"/>
  <c r="U1247" i="72"/>
  <c r="V1246" i="72"/>
  <c r="U1246" i="72"/>
  <c r="U1245" i="72"/>
  <c r="V1244" i="72"/>
  <c r="U1244" i="72"/>
  <c r="V1243" i="72"/>
  <c r="U1243" i="72"/>
  <c r="V1242" i="72"/>
  <c r="U1242" i="72"/>
  <c r="V1241" i="72"/>
  <c r="U1241" i="72"/>
  <c r="V1240" i="72"/>
  <c r="U1240" i="72"/>
  <c r="V1239" i="72"/>
  <c r="U1239" i="72"/>
  <c r="V1238" i="72"/>
  <c r="U1238" i="72"/>
  <c r="V1237" i="72"/>
  <c r="U1237" i="72"/>
  <c r="V1236" i="72"/>
  <c r="U1236" i="72"/>
  <c r="V1235" i="72"/>
  <c r="U1235" i="72"/>
  <c r="V1234" i="72"/>
  <c r="U1234" i="72"/>
  <c r="V1233" i="72"/>
  <c r="U1233" i="72"/>
  <c r="V1232" i="72"/>
  <c r="U1232" i="72"/>
  <c r="V1231" i="72"/>
  <c r="U1231" i="72"/>
  <c r="V1230" i="72"/>
  <c r="U1230" i="72"/>
  <c r="V1229" i="72"/>
  <c r="U1229" i="72"/>
  <c r="U1228" i="72"/>
  <c r="V1227" i="72"/>
  <c r="U1227" i="72"/>
  <c r="V1226" i="72"/>
  <c r="U1226" i="72"/>
  <c r="V1225" i="72"/>
  <c r="U1225" i="72"/>
  <c r="V1224" i="72"/>
  <c r="U1224" i="72"/>
  <c r="V1223" i="72"/>
  <c r="U1223" i="72"/>
  <c r="V1222" i="72"/>
  <c r="U1222" i="72"/>
  <c r="V1221" i="72"/>
  <c r="U1221" i="72"/>
  <c r="V1220" i="72"/>
  <c r="U1220" i="72"/>
  <c r="V1219" i="72"/>
  <c r="U1219" i="72"/>
  <c r="V1218" i="72"/>
  <c r="U1218" i="72"/>
  <c r="V1217" i="72"/>
  <c r="U1217" i="72"/>
  <c r="V1216" i="72"/>
  <c r="U1216" i="72"/>
  <c r="V1215" i="72"/>
  <c r="U1215" i="72"/>
  <c r="V1214" i="72"/>
  <c r="U1214" i="72"/>
  <c r="V1213" i="72"/>
  <c r="U1213" i="72"/>
  <c r="V1212" i="72"/>
  <c r="U1212" i="72"/>
  <c r="U1211" i="72"/>
  <c r="V1210" i="72"/>
  <c r="U1210" i="72"/>
  <c r="V1209" i="72"/>
  <c r="U1209" i="72"/>
  <c r="V1208" i="72"/>
  <c r="U1208" i="72"/>
  <c r="V1207" i="72"/>
  <c r="U1207" i="72"/>
  <c r="V1206" i="72"/>
  <c r="U1206" i="72"/>
  <c r="V1205" i="72"/>
  <c r="U1205" i="72"/>
  <c r="V1204" i="72"/>
  <c r="U1204" i="72"/>
  <c r="V1203" i="72"/>
  <c r="U1203" i="72"/>
  <c r="V1202" i="72"/>
  <c r="U1202" i="72"/>
  <c r="V1201" i="72"/>
  <c r="U1201" i="72"/>
  <c r="V1200" i="72"/>
  <c r="U1200" i="72"/>
  <c r="V1199" i="72"/>
  <c r="U1199" i="72"/>
  <c r="V1198" i="72"/>
  <c r="U1198" i="72"/>
  <c r="V1197" i="72"/>
  <c r="U1197" i="72"/>
  <c r="V1196" i="72"/>
  <c r="U1196" i="72"/>
  <c r="V1195" i="72"/>
  <c r="U1195" i="72"/>
  <c r="U1194" i="72"/>
  <c r="V1193" i="72"/>
  <c r="U1193" i="72"/>
  <c r="V1192" i="72"/>
  <c r="U1192" i="72"/>
  <c r="V1191" i="72"/>
  <c r="U1191" i="72"/>
  <c r="V1190" i="72"/>
  <c r="U1190" i="72"/>
  <c r="V1189" i="72"/>
  <c r="U1189" i="72"/>
  <c r="V1188" i="72"/>
  <c r="U1188" i="72"/>
  <c r="V1187" i="72"/>
  <c r="U1187" i="72"/>
  <c r="V1186" i="72"/>
  <c r="U1186" i="72"/>
  <c r="V1185" i="72"/>
  <c r="U1185" i="72"/>
  <c r="V1184" i="72"/>
  <c r="U1184" i="72"/>
  <c r="V1183" i="72"/>
  <c r="U1183" i="72"/>
  <c r="V1182" i="72"/>
  <c r="U1182" i="72"/>
  <c r="V1181" i="72"/>
  <c r="U1181" i="72"/>
  <c r="V1180" i="72"/>
  <c r="U1180" i="72"/>
  <c r="V1179" i="72"/>
  <c r="U1179" i="72"/>
  <c r="V1178" i="72"/>
  <c r="U1178" i="72"/>
  <c r="U1177" i="72"/>
  <c r="V1176" i="72"/>
  <c r="U1176" i="72"/>
  <c r="V1175" i="72"/>
  <c r="U1175" i="72"/>
  <c r="V1174" i="72"/>
  <c r="U1174" i="72"/>
  <c r="V1173" i="72"/>
  <c r="U1173" i="72"/>
  <c r="V1172" i="72"/>
  <c r="U1172" i="72"/>
  <c r="V1171" i="72"/>
  <c r="U1171" i="72"/>
  <c r="V1170" i="72"/>
  <c r="U1170" i="72"/>
  <c r="V1169" i="72"/>
  <c r="U1169" i="72"/>
  <c r="V1168" i="72"/>
  <c r="U1168" i="72"/>
  <c r="V1167" i="72"/>
  <c r="U1167" i="72"/>
  <c r="V1166" i="72"/>
  <c r="U1166" i="72"/>
  <c r="V1165" i="72"/>
  <c r="U1165" i="72"/>
  <c r="V1164" i="72"/>
  <c r="U1164" i="72"/>
  <c r="V1163" i="72"/>
  <c r="U1163" i="72"/>
  <c r="V1162" i="72"/>
  <c r="U1162" i="72"/>
  <c r="V1161" i="72"/>
  <c r="U1161" i="72"/>
  <c r="U1160" i="72"/>
  <c r="V1159" i="72"/>
  <c r="U1159" i="72"/>
  <c r="V1158" i="72"/>
  <c r="U1158" i="72"/>
  <c r="V1157" i="72"/>
  <c r="U1157" i="72"/>
  <c r="V1156" i="72"/>
  <c r="U1156" i="72"/>
  <c r="V1155" i="72"/>
  <c r="U1155" i="72"/>
  <c r="V1154" i="72"/>
  <c r="U1154" i="72"/>
  <c r="V1153" i="72"/>
  <c r="U1153" i="72"/>
  <c r="V1152" i="72"/>
  <c r="U1152" i="72"/>
  <c r="V1151" i="72"/>
  <c r="U1151" i="72"/>
  <c r="V1150" i="72"/>
  <c r="U1150" i="72"/>
  <c r="V1149" i="72"/>
  <c r="U1149" i="72"/>
  <c r="V1148" i="72"/>
  <c r="U1148" i="72"/>
  <c r="V1147" i="72"/>
  <c r="U1147" i="72"/>
  <c r="V1146" i="72"/>
  <c r="U1146" i="72"/>
  <c r="V1145" i="72"/>
  <c r="U1145" i="72"/>
  <c r="V1144" i="72"/>
  <c r="U1144" i="72"/>
  <c r="U1143" i="72"/>
  <c r="V1142" i="72"/>
  <c r="U1142" i="72"/>
  <c r="V1141" i="72"/>
  <c r="U1141" i="72"/>
  <c r="V1140" i="72"/>
  <c r="U1140" i="72"/>
  <c r="V1139" i="72"/>
  <c r="U1139" i="72"/>
  <c r="V1138" i="72"/>
  <c r="U1138" i="72"/>
  <c r="V1137" i="72"/>
  <c r="U1137" i="72"/>
  <c r="V1136" i="72"/>
  <c r="U1136" i="72"/>
  <c r="V1135" i="72"/>
  <c r="U1135" i="72"/>
  <c r="V1134" i="72"/>
  <c r="U1134" i="72"/>
  <c r="V1133" i="72"/>
  <c r="U1133" i="72"/>
  <c r="V1132" i="72"/>
  <c r="U1132" i="72"/>
  <c r="V1131" i="72"/>
  <c r="U1131" i="72"/>
  <c r="V1130" i="72"/>
  <c r="U1130" i="72"/>
  <c r="V1129" i="72"/>
  <c r="U1129" i="72"/>
  <c r="V1128" i="72"/>
  <c r="U1128" i="72"/>
  <c r="V1127" i="72"/>
  <c r="U1127" i="72"/>
  <c r="U1126" i="72"/>
  <c r="V1125" i="72"/>
  <c r="U1125" i="72"/>
  <c r="V1124" i="72"/>
  <c r="U1124" i="72"/>
  <c r="V1123" i="72"/>
  <c r="U1123" i="72"/>
  <c r="V1122" i="72"/>
  <c r="U1122" i="72"/>
  <c r="V1121" i="72"/>
  <c r="U1121" i="72"/>
  <c r="V1120" i="72"/>
  <c r="U1120" i="72"/>
  <c r="V1119" i="72"/>
  <c r="U1119" i="72"/>
  <c r="V1118" i="72"/>
  <c r="U1118" i="72"/>
  <c r="V1117" i="72"/>
  <c r="U1117" i="72"/>
  <c r="V1116" i="72"/>
  <c r="U1116" i="72"/>
  <c r="V1115" i="72"/>
  <c r="U1115" i="72"/>
  <c r="V1114" i="72"/>
  <c r="U1114" i="72"/>
  <c r="V1113" i="72"/>
  <c r="U1113" i="72"/>
  <c r="V1112" i="72"/>
  <c r="U1112" i="72"/>
  <c r="V1111" i="72"/>
  <c r="U1111" i="72"/>
  <c r="V1110" i="72"/>
  <c r="U1110" i="72"/>
  <c r="U1109" i="72"/>
  <c r="V1108" i="72"/>
  <c r="U1108" i="72"/>
  <c r="V1107" i="72"/>
  <c r="U1107" i="72"/>
  <c r="V1106" i="72"/>
  <c r="U1106" i="72"/>
  <c r="V1105" i="72"/>
  <c r="U1105" i="72"/>
  <c r="V1104" i="72"/>
  <c r="U1104" i="72"/>
  <c r="V1103" i="72"/>
  <c r="U1103" i="72"/>
  <c r="V1102" i="72"/>
  <c r="U1102" i="72"/>
  <c r="V1101" i="72"/>
  <c r="U1101" i="72"/>
  <c r="V1100" i="72"/>
  <c r="U1100" i="72"/>
  <c r="V1099" i="72"/>
  <c r="U1099" i="72"/>
  <c r="V1098" i="72"/>
  <c r="U1098" i="72"/>
  <c r="V1097" i="72"/>
  <c r="U1097" i="72"/>
  <c r="V1096" i="72"/>
  <c r="U1096" i="72"/>
  <c r="V1095" i="72"/>
  <c r="U1095" i="72"/>
  <c r="V1094" i="72"/>
  <c r="U1094" i="72"/>
  <c r="V1093" i="72"/>
  <c r="U1093" i="72"/>
  <c r="U1092" i="72"/>
  <c r="V1091" i="72"/>
  <c r="U1091" i="72"/>
  <c r="V1090" i="72"/>
  <c r="U1090" i="72"/>
  <c r="V1089" i="72"/>
  <c r="U1089" i="72"/>
  <c r="V1088" i="72"/>
  <c r="U1088" i="72"/>
  <c r="V1087" i="72"/>
  <c r="U1087" i="72"/>
  <c r="V1086" i="72"/>
  <c r="U1086" i="72"/>
  <c r="V1085" i="72"/>
  <c r="U1085" i="72"/>
  <c r="V1084" i="72"/>
  <c r="U1084" i="72"/>
  <c r="V1083" i="72"/>
  <c r="U1083" i="72"/>
  <c r="V1082" i="72"/>
  <c r="U1082" i="72"/>
  <c r="V1081" i="72"/>
  <c r="U1081" i="72"/>
  <c r="V1080" i="72"/>
  <c r="U1080" i="72"/>
  <c r="V1079" i="72"/>
  <c r="U1079" i="72"/>
  <c r="V1078" i="72"/>
  <c r="U1078" i="72"/>
  <c r="V1077" i="72"/>
  <c r="U1077" i="72"/>
  <c r="V1076" i="72"/>
  <c r="U1076" i="72"/>
  <c r="U1075" i="72"/>
  <c r="V1074" i="72"/>
  <c r="U1074" i="72"/>
  <c r="V1073" i="72"/>
  <c r="U1073" i="72"/>
  <c r="V1072" i="72"/>
  <c r="U1072" i="72"/>
  <c r="V1071" i="72"/>
  <c r="U1071" i="72"/>
  <c r="V1070" i="72"/>
  <c r="U1070" i="72"/>
  <c r="V1069" i="72"/>
  <c r="U1069" i="72"/>
  <c r="V1068" i="72"/>
  <c r="U1068" i="72"/>
  <c r="V1067" i="72"/>
  <c r="U1067" i="72"/>
  <c r="V1066" i="72"/>
  <c r="U1066" i="72"/>
  <c r="V1065" i="72"/>
  <c r="U1065" i="72"/>
  <c r="V1064" i="72"/>
  <c r="U1064" i="72"/>
  <c r="V1063" i="72"/>
  <c r="U1063" i="72"/>
  <c r="V1062" i="72"/>
  <c r="U1062" i="72"/>
  <c r="V1061" i="72"/>
  <c r="U1061" i="72"/>
  <c r="V1060" i="72"/>
  <c r="U1060" i="72"/>
  <c r="V1059" i="72"/>
  <c r="U1059" i="72"/>
  <c r="U1058" i="72"/>
  <c r="V1057" i="72"/>
  <c r="U1057" i="72"/>
  <c r="V1056" i="72"/>
  <c r="U1056" i="72"/>
  <c r="V1055" i="72"/>
  <c r="U1055" i="72"/>
  <c r="V1054" i="72"/>
  <c r="U1054" i="72"/>
  <c r="V1053" i="72"/>
  <c r="U1053" i="72"/>
  <c r="V1052" i="72"/>
  <c r="U1052" i="72"/>
  <c r="V1051" i="72"/>
  <c r="U1051" i="72"/>
  <c r="V1050" i="72"/>
  <c r="U1050" i="72"/>
  <c r="V1049" i="72"/>
  <c r="U1049" i="72"/>
  <c r="V1048" i="72"/>
  <c r="U1048" i="72"/>
  <c r="V1047" i="72"/>
  <c r="U1047" i="72"/>
  <c r="V1046" i="72"/>
  <c r="U1046" i="72"/>
  <c r="V1045" i="72"/>
  <c r="U1045" i="72"/>
  <c r="V1044" i="72"/>
  <c r="U1044" i="72"/>
  <c r="V1043" i="72"/>
  <c r="U1043" i="72"/>
  <c r="V1042" i="72"/>
  <c r="U1042" i="72"/>
  <c r="U1041" i="72"/>
  <c r="V1040" i="72"/>
  <c r="U1040" i="72"/>
  <c r="V1039" i="72"/>
  <c r="U1039" i="72"/>
  <c r="V1038" i="72"/>
  <c r="U1038" i="72"/>
  <c r="V1037" i="72"/>
  <c r="U1037" i="72"/>
  <c r="V1036" i="72"/>
  <c r="U1036" i="72"/>
  <c r="V1035" i="72"/>
  <c r="U1035" i="72"/>
  <c r="V1034" i="72"/>
  <c r="U1034" i="72"/>
  <c r="V1033" i="72"/>
  <c r="U1033" i="72"/>
  <c r="V1032" i="72"/>
  <c r="U1032" i="72"/>
  <c r="V1031" i="72"/>
  <c r="U1031" i="72"/>
  <c r="V1030" i="72"/>
  <c r="U1030" i="72"/>
  <c r="V1029" i="72"/>
  <c r="U1029" i="72"/>
  <c r="V1028" i="72"/>
  <c r="U1028" i="72"/>
  <c r="V1027" i="72"/>
  <c r="U1027" i="72"/>
  <c r="V1026" i="72"/>
  <c r="U1026" i="72"/>
  <c r="V1025" i="72"/>
  <c r="U1025" i="72"/>
  <c r="U1024" i="72"/>
  <c r="V1023" i="72"/>
  <c r="U1023" i="72"/>
  <c r="V1022" i="72"/>
  <c r="U1022" i="72"/>
  <c r="V1021" i="72"/>
  <c r="U1021" i="72"/>
  <c r="V1020" i="72"/>
  <c r="U1020" i="72"/>
  <c r="V1019" i="72"/>
  <c r="U1019" i="72"/>
  <c r="V1018" i="72"/>
  <c r="U1018" i="72"/>
  <c r="V1017" i="72"/>
  <c r="U1017" i="72"/>
  <c r="V1016" i="72"/>
  <c r="U1016" i="72"/>
  <c r="V1015" i="72"/>
  <c r="U1015" i="72"/>
  <c r="V1014" i="72"/>
  <c r="U1014" i="72"/>
  <c r="V1013" i="72"/>
  <c r="U1013" i="72"/>
  <c r="V1012" i="72"/>
  <c r="U1012" i="72"/>
  <c r="V1011" i="72"/>
  <c r="U1011" i="72"/>
  <c r="V1010" i="72"/>
  <c r="U1010" i="72"/>
  <c r="V1009" i="72"/>
  <c r="U1009" i="72"/>
  <c r="V1008" i="72"/>
  <c r="U1008" i="72"/>
  <c r="U1007" i="72"/>
  <c r="V1006" i="72"/>
  <c r="U1006" i="72"/>
  <c r="V1005" i="72"/>
  <c r="U1005" i="72"/>
  <c r="V1004" i="72"/>
  <c r="U1004" i="72"/>
  <c r="V1003" i="72"/>
  <c r="U1003" i="72"/>
  <c r="V1002" i="72"/>
  <c r="U1002" i="72"/>
  <c r="V1001" i="72"/>
  <c r="U1001" i="72"/>
  <c r="V1000" i="72"/>
  <c r="U1000" i="72"/>
  <c r="V999" i="72"/>
  <c r="U999" i="72"/>
  <c r="V998" i="72"/>
  <c r="U998" i="72"/>
  <c r="V997" i="72"/>
  <c r="U997" i="72"/>
  <c r="V996" i="72"/>
  <c r="U996" i="72"/>
  <c r="V995" i="72"/>
  <c r="U995" i="72"/>
  <c r="V994" i="72"/>
  <c r="U994" i="72"/>
  <c r="V993" i="72"/>
  <c r="U993" i="72"/>
  <c r="V992" i="72"/>
  <c r="U992" i="72"/>
  <c r="V991" i="72"/>
  <c r="U991" i="72"/>
  <c r="U990" i="72"/>
  <c r="V989" i="72"/>
  <c r="U989" i="72"/>
  <c r="V988" i="72"/>
  <c r="U988" i="72"/>
  <c r="V987" i="72"/>
  <c r="U987" i="72"/>
  <c r="V986" i="72"/>
  <c r="U986" i="72"/>
  <c r="V985" i="72"/>
  <c r="U985" i="72"/>
  <c r="V984" i="72"/>
  <c r="U984" i="72"/>
  <c r="V983" i="72"/>
  <c r="U983" i="72"/>
  <c r="V982" i="72"/>
  <c r="U982" i="72"/>
  <c r="V981" i="72"/>
  <c r="U981" i="72"/>
  <c r="V980" i="72"/>
  <c r="U980" i="72"/>
  <c r="V979" i="72"/>
  <c r="U979" i="72"/>
  <c r="V978" i="72"/>
  <c r="U978" i="72"/>
  <c r="V977" i="72"/>
  <c r="U977" i="72"/>
  <c r="V976" i="72"/>
  <c r="U976" i="72"/>
  <c r="V975" i="72"/>
  <c r="U975" i="72"/>
  <c r="V974" i="72"/>
  <c r="U974" i="72"/>
  <c r="U973" i="72"/>
  <c r="V972" i="72"/>
  <c r="U972" i="72"/>
  <c r="V971" i="72"/>
  <c r="U971" i="72"/>
  <c r="V970" i="72"/>
  <c r="U970" i="72"/>
  <c r="V969" i="72"/>
  <c r="U969" i="72"/>
  <c r="V968" i="72"/>
  <c r="U968" i="72"/>
  <c r="V967" i="72"/>
  <c r="U967" i="72"/>
  <c r="V966" i="72"/>
  <c r="U966" i="72"/>
  <c r="V965" i="72"/>
  <c r="U965" i="72"/>
  <c r="V964" i="72"/>
  <c r="U964" i="72"/>
  <c r="V963" i="72"/>
  <c r="U963" i="72"/>
  <c r="V962" i="72"/>
  <c r="U962" i="72"/>
  <c r="V961" i="72"/>
  <c r="U961" i="72"/>
  <c r="V960" i="72"/>
  <c r="U960" i="72"/>
  <c r="V959" i="72"/>
  <c r="U959" i="72"/>
  <c r="V958" i="72"/>
  <c r="U958" i="72"/>
  <c r="V957" i="72"/>
  <c r="U957" i="72"/>
  <c r="U956" i="72"/>
  <c r="V955" i="72"/>
  <c r="U955" i="72"/>
  <c r="V954" i="72"/>
  <c r="U954" i="72"/>
  <c r="V953" i="72"/>
  <c r="U953" i="72"/>
  <c r="V952" i="72"/>
  <c r="U952" i="72"/>
  <c r="V951" i="72"/>
  <c r="U951" i="72"/>
  <c r="V950" i="72"/>
  <c r="U950" i="72"/>
  <c r="V949" i="72"/>
  <c r="U949" i="72"/>
  <c r="V948" i="72"/>
  <c r="U948" i="72"/>
  <c r="V947" i="72"/>
  <c r="U947" i="72"/>
  <c r="V946" i="72"/>
  <c r="U946" i="72"/>
  <c r="V945" i="72"/>
  <c r="U945" i="72"/>
  <c r="V944" i="72"/>
  <c r="U944" i="72"/>
  <c r="V943" i="72"/>
  <c r="U943" i="72"/>
  <c r="V942" i="72"/>
  <c r="U942" i="72"/>
  <c r="V941" i="72"/>
  <c r="U941" i="72"/>
  <c r="V940" i="72"/>
  <c r="U940" i="72"/>
  <c r="U939" i="72"/>
  <c r="V938" i="72"/>
  <c r="U938" i="72"/>
  <c r="V937" i="72"/>
  <c r="U937" i="72"/>
  <c r="V936" i="72"/>
  <c r="U936" i="72"/>
  <c r="V935" i="72"/>
  <c r="U935" i="72"/>
  <c r="V934" i="72"/>
  <c r="U934" i="72"/>
  <c r="V933" i="72"/>
  <c r="U933" i="72"/>
  <c r="V932" i="72"/>
  <c r="U932" i="72"/>
  <c r="V931" i="72"/>
  <c r="U931" i="72"/>
  <c r="V930" i="72"/>
  <c r="U930" i="72"/>
  <c r="V929" i="72"/>
  <c r="U929" i="72"/>
  <c r="V928" i="72"/>
  <c r="U928" i="72"/>
  <c r="V927" i="72"/>
  <c r="U927" i="72"/>
  <c r="V926" i="72"/>
  <c r="U926" i="72"/>
  <c r="V925" i="72"/>
  <c r="U925" i="72"/>
  <c r="V924" i="72"/>
  <c r="U924" i="72"/>
  <c r="V923" i="72"/>
  <c r="U923" i="72"/>
  <c r="U922" i="72"/>
  <c r="V921" i="72"/>
  <c r="U921" i="72"/>
  <c r="V920" i="72"/>
  <c r="U920" i="72"/>
  <c r="V919" i="72"/>
  <c r="U919" i="72"/>
  <c r="V918" i="72"/>
  <c r="U918" i="72"/>
  <c r="V917" i="72"/>
  <c r="U917" i="72"/>
  <c r="V916" i="72"/>
  <c r="U916" i="72"/>
  <c r="V915" i="72"/>
  <c r="U915" i="72"/>
  <c r="V914" i="72"/>
  <c r="U914" i="72"/>
  <c r="V913" i="72"/>
  <c r="U913" i="72"/>
  <c r="V912" i="72"/>
  <c r="U912" i="72"/>
  <c r="V911" i="72"/>
  <c r="U911" i="72"/>
  <c r="V910" i="72"/>
  <c r="U910" i="72"/>
  <c r="V909" i="72"/>
  <c r="U909" i="72"/>
  <c r="V908" i="72"/>
  <c r="U908" i="72"/>
  <c r="V907" i="72"/>
  <c r="U907" i="72"/>
  <c r="V906" i="72"/>
  <c r="U906" i="72"/>
  <c r="U905" i="72"/>
  <c r="V904" i="72"/>
  <c r="U904" i="72"/>
  <c r="V903" i="72"/>
  <c r="U903" i="72"/>
  <c r="V902" i="72"/>
  <c r="U902" i="72"/>
  <c r="V901" i="72"/>
  <c r="U901" i="72"/>
  <c r="V900" i="72"/>
  <c r="U900" i="72"/>
  <c r="V899" i="72"/>
  <c r="U899" i="72"/>
  <c r="V898" i="72"/>
  <c r="U898" i="72"/>
  <c r="V897" i="72"/>
  <c r="U897" i="72"/>
  <c r="V896" i="72"/>
  <c r="U896" i="72"/>
  <c r="V895" i="72"/>
  <c r="U895" i="72"/>
  <c r="V894" i="72"/>
  <c r="U894" i="72"/>
  <c r="V893" i="72"/>
  <c r="U893" i="72"/>
  <c r="V892" i="72"/>
  <c r="U892" i="72"/>
  <c r="V891" i="72"/>
  <c r="U891" i="72"/>
  <c r="V890" i="72"/>
  <c r="U890" i="72"/>
  <c r="V889" i="72"/>
  <c r="U889" i="72"/>
  <c r="U888" i="72"/>
  <c r="V887" i="72"/>
  <c r="U887" i="72"/>
  <c r="V886" i="72"/>
  <c r="U886" i="72"/>
  <c r="V885" i="72"/>
  <c r="U885" i="72"/>
  <c r="V884" i="72"/>
  <c r="U884" i="72"/>
  <c r="V883" i="72"/>
  <c r="U883" i="72"/>
  <c r="V882" i="72"/>
  <c r="U882" i="72"/>
  <c r="V881" i="72"/>
  <c r="U881" i="72"/>
  <c r="V880" i="72"/>
  <c r="U880" i="72"/>
  <c r="V879" i="72"/>
  <c r="U879" i="72"/>
  <c r="V878" i="72"/>
  <c r="U878" i="72"/>
  <c r="V877" i="72"/>
  <c r="U877" i="72"/>
  <c r="V876" i="72"/>
  <c r="U876" i="72"/>
  <c r="V875" i="72"/>
  <c r="U875" i="72"/>
  <c r="V874" i="72"/>
  <c r="U874" i="72"/>
  <c r="V873" i="72"/>
  <c r="U873" i="72"/>
  <c r="V872" i="72"/>
  <c r="U872" i="72"/>
  <c r="U871" i="72"/>
  <c r="V870" i="72"/>
  <c r="U870" i="72"/>
  <c r="V869" i="72"/>
  <c r="U869" i="72"/>
  <c r="V868" i="72"/>
  <c r="U868" i="72"/>
  <c r="V867" i="72"/>
  <c r="U867" i="72"/>
  <c r="V866" i="72"/>
  <c r="U866" i="72"/>
  <c r="V865" i="72"/>
  <c r="U865" i="72"/>
  <c r="V864" i="72"/>
  <c r="U864" i="72"/>
  <c r="V863" i="72"/>
  <c r="U863" i="72"/>
  <c r="V862" i="72"/>
  <c r="U862" i="72"/>
  <c r="V861" i="72"/>
  <c r="U861" i="72"/>
  <c r="V860" i="72"/>
  <c r="U860" i="72"/>
  <c r="V859" i="72"/>
  <c r="U859" i="72"/>
  <c r="V858" i="72"/>
  <c r="U858" i="72"/>
  <c r="V857" i="72"/>
  <c r="U857" i="72"/>
  <c r="V856" i="72"/>
  <c r="U856" i="72"/>
  <c r="V855" i="72"/>
  <c r="U855" i="72"/>
  <c r="U854" i="72"/>
  <c r="V853" i="72"/>
  <c r="U853" i="72"/>
  <c r="V852" i="72"/>
  <c r="U852" i="72"/>
  <c r="V851" i="72"/>
  <c r="U851" i="72"/>
  <c r="V850" i="72"/>
  <c r="U850" i="72"/>
  <c r="V849" i="72"/>
  <c r="U849" i="72"/>
  <c r="V848" i="72"/>
  <c r="U848" i="72"/>
  <c r="V847" i="72"/>
  <c r="U847" i="72"/>
  <c r="V846" i="72"/>
  <c r="U846" i="72"/>
  <c r="V845" i="72"/>
  <c r="U845" i="72"/>
  <c r="V844" i="72"/>
  <c r="U844" i="72"/>
  <c r="V843" i="72"/>
  <c r="U843" i="72"/>
  <c r="V842" i="72"/>
  <c r="U842" i="72"/>
  <c r="V841" i="72"/>
  <c r="U841" i="72"/>
  <c r="V840" i="72"/>
  <c r="U840" i="72"/>
  <c r="V839" i="72"/>
  <c r="U839" i="72"/>
  <c r="V838" i="72"/>
  <c r="U838" i="72"/>
  <c r="U837" i="72"/>
  <c r="V836" i="72"/>
  <c r="U836" i="72"/>
  <c r="V835" i="72"/>
  <c r="U835" i="72"/>
  <c r="V834" i="72"/>
  <c r="U834" i="72"/>
  <c r="V833" i="72"/>
  <c r="U833" i="72"/>
  <c r="V832" i="72"/>
  <c r="U832" i="72"/>
  <c r="V831" i="72"/>
  <c r="U831" i="72"/>
  <c r="V830" i="72"/>
  <c r="U830" i="72"/>
  <c r="V829" i="72"/>
  <c r="U829" i="72"/>
  <c r="V828" i="72"/>
  <c r="U828" i="72"/>
  <c r="V827" i="72"/>
  <c r="U827" i="72"/>
  <c r="V826" i="72"/>
  <c r="U826" i="72"/>
  <c r="V825" i="72"/>
  <c r="U825" i="72"/>
  <c r="V824" i="72"/>
  <c r="U824" i="72"/>
  <c r="V823" i="72"/>
  <c r="U823" i="72"/>
  <c r="V822" i="72"/>
  <c r="U822" i="72"/>
  <c r="V821" i="72"/>
  <c r="U821" i="72"/>
  <c r="U820" i="72"/>
  <c r="V819" i="72"/>
  <c r="U819" i="72"/>
  <c r="V818" i="72"/>
  <c r="U818" i="72"/>
  <c r="V817" i="72"/>
  <c r="U817" i="72"/>
  <c r="V816" i="72"/>
  <c r="U816" i="72"/>
  <c r="V815" i="72"/>
  <c r="U815" i="72"/>
  <c r="V814" i="72"/>
  <c r="U814" i="72"/>
  <c r="V813" i="72"/>
  <c r="U813" i="72"/>
  <c r="V812" i="72"/>
  <c r="U812" i="72"/>
  <c r="V811" i="72"/>
  <c r="U811" i="72"/>
  <c r="V810" i="72"/>
  <c r="U810" i="72"/>
  <c r="V809" i="72"/>
  <c r="U809" i="72"/>
  <c r="V808" i="72"/>
  <c r="U808" i="72"/>
  <c r="V807" i="72"/>
  <c r="U807" i="72"/>
  <c r="V806" i="72"/>
  <c r="U806" i="72"/>
  <c r="V805" i="72"/>
  <c r="U805" i="72"/>
  <c r="V804" i="72"/>
  <c r="U804" i="72"/>
  <c r="U803" i="72"/>
  <c r="V802" i="72"/>
  <c r="U802" i="72"/>
  <c r="V801" i="72"/>
  <c r="U801" i="72"/>
  <c r="V800" i="72"/>
  <c r="U800" i="72"/>
  <c r="V799" i="72"/>
  <c r="U799" i="72"/>
  <c r="V798" i="72"/>
  <c r="U798" i="72"/>
  <c r="V797" i="72"/>
  <c r="U797" i="72"/>
  <c r="V796" i="72"/>
  <c r="U796" i="72"/>
  <c r="V795" i="72"/>
  <c r="U795" i="72"/>
  <c r="V794" i="72"/>
  <c r="U794" i="72"/>
  <c r="V793" i="72"/>
  <c r="U793" i="72"/>
  <c r="V792" i="72"/>
  <c r="U792" i="72"/>
  <c r="V791" i="72"/>
  <c r="U791" i="72"/>
  <c r="V790" i="72"/>
  <c r="U790" i="72"/>
  <c r="V789" i="72"/>
  <c r="U789" i="72"/>
  <c r="V788" i="72"/>
  <c r="U788" i="72"/>
  <c r="V787" i="72"/>
  <c r="U787" i="72"/>
  <c r="U786" i="72"/>
  <c r="V785" i="72"/>
  <c r="U785" i="72"/>
  <c r="V784" i="72"/>
  <c r="U784" i="72"/>
  <c r="V783" i="72"/>
  <c r="U783" i="72"/>
  <c r="V782" i="72"/>
  <c r="U782" i="72"/>
  <c r="V781" i="72"/>
  <c r="U781" i="72"/>
  <c r="V780" i="72"/>
  <c r="U780" i="72"/>
  <c r="V779" i="72"/>
  <c r="U779" i="72"/>
  <c r="V778" i="72"/>
  <c r="U778" i="72"/>
  <c r="V777" i="72"/>
  <c r="U777" i="72"/>
  <c r="V776" i="72"/>
  <c r="U776" i="72"/>
  <c r="V775" i="72"/>
  <c r="U775" i="72"/>
  <c r="V774" i="72"/>
  <c r="U774" i="72"/>
  <c r="V773" i="72"/>
  <c r="U773" i="72"/>
  <c r="V772" i="72"/>
  <c r="U772" i="72"/>
  <c r="V771" i="72"/>
  <c r="U771" i="72"/>
  <c r="V770" i="72"/>
  <c r="U770" i="72"/>
  <c r="U769" i="72"/>
  <c r="V768" i="72"/>
  <c r="U768" i="72"/>
  <c r="V767" i="72"/>
  <c r="U767" i="72"/>
  <c r="V766" i="72"/>
  <c r="U766" i="72"/>
  <c r="V765" i="72"/>
  <c r="U765" i="72"/>
  <c r="V764" i="72"/>
  <c r="U764" i="72"/>
  <c r="V763" i="72"/>
  <c r="U763" i="72"/>
  <c r="V762" i="72"/>
  <c r="U762" i="72"/>
  <c r="V761" i="72"/>
  <c r="U761" i="72"/>
  <c r="V760" i="72"/>
  <c r="U760" i="72"/>
  <c r="V759" i="72"/>
  <c r="U759" i="72"/>
  <c r="V758" i="72"/>
  <c r="U758" i="72"/>
  <c r="V757" i="72"/>
  <c r="U757" i="72"/>
  <c r="V756" i="72"/>
  <c r="U756" i="72"/>
  <c r="V755" i="72"/>
  <c r="U755" i="72"/>
  <c r="V754" i="72"/>
  <c r="U754" i="72"/>
  <c r="V753" i="72"/>
  <c r="U753" i="72"/>
  <c r="U752" i="72"/>
  <c r="V751" i="72"/>
  <c r="U751" i="72"/>
  <c r="V750" i="72"/>
  <c r="U750" i="72"/>
  <c r="V749" i="72"/>
  <c r="U749" i="72"/>
  <c r="V748" i="72"/>
  <c r="U748" i="72"/>
  <c r="V747" i="72"/>
  <c r="U747" i="72"/>
  <c r="V746" i="72"/>
  <c r="U746" i="72"/>
  <c r="V745" i="72"/>
  <c r="U745" i="72"/>
  <c r="V744" i="72"/>
  <c r="U744" i="72"/>
  <c r="V743" i="72"/>
  <c r="U743" i="72"/>
  <c r="V742" i="72"/>
  <c r="U742" i="72"/>
  <c r="V741" i="72"/>
  <c r="U741" i="72"/>
  <c r="V740" i="72"/>
  <c r="U740" i="72"/>
  <c r="V739" i="72"/>
  <c r="U739" i="72"/>
  <c r="V738" i="72"/>
  <c r="U738" i="72"/>
  <c r="V737" i="72"/>
  <c r="U737" i="72"/>
  <c r="V736" i="72"/>
  <c r="U736" i="72"/>
  <c r="U735" i="72"/>
  <c r="V734" i="72"/>
  <c r="U734" i="72"/>
  <c r="V733" i="72"/>
  <c r="U733" i="72"/>
  <c r="V732" i="72"/>
  <c r="U732" i="72"/>
  <c r="V731" i="72"/>
  <c r="U731" i="72"/>
  <c r="V730" i="72"/>
  <c r="U730" i="72"/>
  <c r="V729" i="72"/>
  <c r="U729" i="72"/>
  <c r="V728" i="72"/>
  <c r="U728" i="72"/>
  <c r="V727" i="72"/>
  <c r="U727" i="72"/>
  <c r="V726" i="72"/>
  <c r="U726" i="72"/>
  <c r="V725" i="72"/>
  <c r="U725" i="72"/>
  <c r="V724" i="72"/>
  <c r="U724" i="72"/>
  <c r="V723" i="72"/>
  <c r="U723" i="72"/>
  <c r="V722" i="72"/>
  <c r="U722" i="72"/>
  <c r="V721" i="72"/>
  <c r="U721" i="72"/>
  <c r="V720" i="72"/>
  <c r="U720" i="72"/>
  <c r="V719" i="72"/>
  <c r="U719" i="72"/>
  <c r="U718" i="72"/>
  <c r="V717" i="72"/>
  <c r="U717" i="72"/>
  <c r="V716" i="72"/>
  <c r="U716" i="72"/>
  <c r="V715" i="72"/>
  <c r="U715" i="72"/>
  <c r="V714" i="72"/>
  <c r="U714" i="72"/>
  <c r="V713" i="72"/>
  <c r="U713" i="72"/>
  <c r="V712" i="72"/>
  <c r="U712" i="72"/>
  <c r="V711" i="72"/>
  <c r="U711" i="72"/>
  <c r="V710" i="72"/>
  <c r="U710" i="72"/>
  <c r="V709" i="72"/>
  <c r="U709" i="72"/>
  <c r="V708" i="72"/>
  <c r="U708" i="72"/>
  <c r="V707" i="72"/>
  <c r="U707" i="72"/>
  <c r="V706" i="72"/>
  <c r="U706" i="72"/>
  <c r="V705" i="72"/>
  <c r="U705" i="72"/>
  <c r="V704" i="72"/>
  <c r="U704" i="72"/>
  <c r="V703" i="72"/>
  <c r="U703" i="72"/>
  <c r="V702" i="72"/>
  <c r="U702" i="72"/>
  <c r="U701" i="72"/>
  <c r="V700" i="72"/>
  <c r="U700" i="72"/>
  <c r="V699" i="72"/>
  <c r="U699" i="72"/>
  <c r="V698" i="72"/>
  <c r="U698" i="72"/>
  <c r="V697" i="72"/>
  <c r="U697" i="72"/>
  <c r="V696" i="72"/>
  <c r="U696" i="72"/>
  <c r="V695" i="72"/>
  <c r="U695" i="72"/>
  <c r="V694" i="72"/>
  <c r="U694" i="72"/>
  <c r="V693" i="72"/>
  <c r="U693" i="72"/>
  <c r="V692" i="72"/>
  <c r="U692" i="72"/>
  <c r="V691" i="72"/>
  <c r="U691" i="72"/>
  <c r="V690" i="72"/>
  <c r="U690" i="72"/>
  <c r="V689" i="72"/>
  <c r="U689" i="72"/>
  <c r="V688" i="72"/>
  <c r="U688" i="72"/>
  <c r="V687" i="72"/>
  <c r="U687" i="72"/>
  <c r="V686" i="72"/>
  <c r="U686" i="72"/>
  <c r="V685" i="72"/>
  <c r="U685" i="72"/>
  <c r="U684" i="72"/>
  <c r="V683" i="72"/>
  <c r="U683" i="72"/>
  <c r="V682" i="72"/>
  <c r="U682" i="72"/>
  <c r="V681" i="72"/>
  <c r="U681" i="72"/>
  <c r="V680" i="72"/>
  <c r="U680" i="72"/>
  <c r="V679" i="72"/>
  <c r="U679" i="72"/>
  <c r="V678" i="72"/>
  <c r="U678" i="72"/>
  <c r="V677" i="72"/>
  <c r="U677" i="72"/>
  <c r="V676" i="72"/>
  <c r="U676" i="72"/>
  <c r="V675" i="72"/>
  <c r="U675" i="72"/>
  <c r="V674" i="72"/>
  <c r="U674" i="72"/>
  <c r="V673" i="72"/>
  <c r="U673" i="72"/>
  <c r="V672" i="72"/>
  <c r="U672" i="72"/>
  <c r="V671" i="72"/>
  <c r="U671" i="72"/>
  <c r="V670" i="72"/>
  <c r="U670" i="72"/>
  <c r="V669" i="72"/>
  <c r="U669" i="72"/>
  <c r="V668" i="72"/>
  <c r="U668" i="72"/>
  <c r="U667" i="72"/>
  <c r="V666" i="72"/>
  <c r="U666" i="72"/>
  <c r="V665" i="72"/>
  <c r="U665" i="72"/>
  <c r="V664" i="72"/>
  <c r="U664" i="72"/>
  <c r="V663" i="72"/>
  <c r="U663" i="72"/>
  <c r="V662" i="72"/>
  <c r="U662" i="72"/>
  <c r="V661" i="72"/>
  <c r="U661" i="72"/>
  <c r="V660" i="72"/>
  <c r="U660" i="72"/>
  <c r="V659" i="72"/>
  <c r="U659" i="72"/>
  <c r="V658" i="72"/>
  <c r="U658" i="72"/>
  <c r="V657" i="72"/>
  <c r="U657" i="72"/>
  <c r="V656" i="72"/>
  <c r="U656" i="72"/>
  <c r="V655" i="72"/>
  <c r="U655" i="72"/>
  <c r="V654" i="72"/>
  <c r="U654" i="72"/>
  <c r="V653" i="72"/>
  <c r="U653" i="72"/>
  <c r="V652" i="72"/>
  <c r="U652" i="72"/>
  <c r="V651" i="72"/>
  <c r="U651" i="72"/>
  <c r="U650" i="72"/>
  <c r="V649" i="72"/>
  <c r="U649" i="72"/>
  <c r="V648" i="72"/>
  <c r="U648" i="72"/>
  <c r="V647" i="72"/>
  <c r="U647" i="72"/>
  <c r="V646" i="72"/>
  <c r="U646" i="72"/>
  <c r="V645" i="72"/>
  <c r="U645" i="72"/>
  <c r="V644" i="72"/>
  <c r="U644" i="72"/>
  <c r="V643" i="72"/>
  <c r="U643" i="72"/>
  <c r="V642" i="72"/>
  <c r="U642" i="72"/>
  <c r="V641" i="72"/>
  <c r="U641" i="72"/>
  <c r="V640" i="72"/>
  <c r="U640" i="72"/>
  <c r="V639" i="72"/>
  <c r="U639" i="72"/>
  <c r="V638" i="72"/>
  <c r="U638" i="72"/>
  <c r="V637" i="72"/>
  <c r="U637" i="72"/>
  <c r="V636" i="72"/>
  <c r="U636" i="72"/>
  <c r="V635" i="72"/>
  <c r="U635" i="72"/>
  <c r="V634" i="72"/>
  <c r="U634" i="72"/>
  <c r="U633" i="72"/>
  <c r="V632" i="72"/>
  <c r="U632" i="72"/>
  <c r="V631" i="72"/>
  <c r="U631" i="72"/>
  <c r="V630" i="72"/>
  <c r="U630" i="72"/>
  <c r="V629" i="72"/>
  <c r="U629" i="72"/>
  <c r="V628" i="72"/>
  <c r="U628" i="72"/>
  <c r="V627" i="72"/>
  <c r="U627" i="72"/>
  <c r="V626" i="72"/>
  <c r="U626" i="72"/>
  <c r="V625" i="72"/>
  <c r="U625" i="72"/>
  <c r="V624" i="72"/>
  <c r="U624" i="72"/>
  <c r="V623" i="72"/>
  <c r="U623" i="72"/>
  <c r="V622" i="72"/>
  <c r="U622" i="72"/>
  <c r="V621" i="72"/>
  <c r="U621" i="72"/>
  <c r="V620" i="72"/>
  <c r="U620" i="72"/>
  <c r="V619" i="72"/>
  <c r="U619" i="72"/>
  <c r="V618" i="72"/>
  <c r="U618" i="72"/>
  <c r="V617" i="72"/>
  <c r="U617" i="72"/>
  <c r="U616" i="72"/>
  <c r="V615" i="72"/>
  <c r="U615" i="72"/>
  <c r="V614" i="72"/>
  <c r="U614" i="72"/>
  <c r="V613" i="72"/>
  <c r="U613" i="72"/>
  <c r="V612" i="72"/>
  <c r="U612" i="72"/>
  <c r="V611" i="72"/>
  <c r="U611" i="72"/>
  <c r="V610" i="72"/>
  <c r="U610" i="72"/>
  <c r="V609" i="72"/>
  <c r="U609" i="72"/>
  <c r="V608" i="72"/>
  <c r="U608" i="72"/>
  <c r="V607" i="72"/>
  <c r="U607" i="72"/>
  <c r="V606" i="72"/>
  <c r="U606" i="72"/>
  <c r="V605" i="72"/>
  <c r="U605" i="72"/>
  <c r="V604" i="72"/>
  <c r="U604" i="72"/>
  <c r="V603" i="72"/>
  <c r="U603" i="72"/>
  <c r="V602" i="72"/>
  <c r="U602" i="72"/>
  <c r="V601" i="72"/>
  <c r="U601" i="72"/>
  <c r="V600" i="72"/>
  <c r="U600" i="72"/>
  <c r="U599" i="72"/>
  <c r="V598" i="72"/>
  <c r="U598" i="72"/>
  <c r="V597" i="72"/>
  <c r="U597" i="72"/>
  <c r="V596" i="72"/>
  <c r="U596" i="72"/>
  <c r="V595" i="72"/>
  <c r="U595" i="72"/>
  <c r="V594" i="72"/>
  <c r="U594" i="72"/>
  <c r="V593" i="72"/>
  <c r="U593" i="72"/>
  <c r="V592" i="72"/>
  <c r="U592" i="72"/>
  <c r="V591" i="72"/>
  <c r="U591" i="72"/>
  <c r="V590" i="72"/>
  <c r="U590" i="72"/>
  <c r="V589" i="72"/>
  <c r="U589" i="72"/>
  <c r="V588" i="72"/>
  <c r="U588" i="72"/>
  <c r="V587" i="72"/>
  <c r="U587" i="72"/>
  <c r="V586" i="72"/>
  <c r="U586" i="72"/>
  <c r="V585" i="72"/>
  <c r="U585" i="72"/>
  <c r="V584" i="72"/>
  <c r="U584" i="72"/>
  <c r="V583" i="72"/>
  <c r="U583" i="72"/>
  <c r="U582" i="72"/>
  <c r="V581" i="72"/>
  <c r="U581" i="72"/>
  <c r="V580" i="72"/>
  <c r="U580" i="72"/>
  <c r="V579" i="72"/>
  <c r="U579" i="72"/>
  <c r="V578" i="72"/>
  <c r="U578" i="72"/>
  <c r="V577" i="72"/>
  <c r="U577" i="72"/>
  <c r="V576" i="72"/>
  <c r="U576" i="72"/>
  <c r="V575" i="72"/>
  <c r="U575" i="72"/>
  <c r="V574" i="72"/>
  <c r="U574" i="72"/>
  <c r="V573" i="72"/>
  <c r="U573" i="72"/>
  <c r="V572" i="72"/>
  <c r="U572" i="72"/>
  <c r="V571" i="72"/>
  <c r="U571" i="72"/>
  <c r="V570" i="72"/>
  <c r="U570" i="72"/>
  <c r="V569" i="72"/>
  <c r="U569" i="72"/>
  <c r="V568" i="72"/>
  <c r="U568" i="72"/>
  <c r="V567" i="72"/>
  <c r="U567" i="72"/>
  <c r="V566" i="72"/>
  <c r="U566" i="72"/>
  <c r="U565" i="72"/>
  <c r="V564" i="72"/>
  <c r="U564" i="72"/>
  <c r="V563" i="72"/>
  <c r="U563" i="72"/>
  <c r="V562" i="72"/>
  <c r="U562" i="72"/>
  <c r="V561" i="72"/>
  <c r="U561" i="72"/>
  <c r="V560" i="72"/>
  <c r="U560" i="72"/>
  <c r="V559" i="72"/>
  <c r="U559" i="72"/>
  <c r="V558" i="72"/>
  <c r="U558" i="72"/>
  <c r="V557" i="72"/>
  <c r="U557" i="72"/>
  <c r="V556" i="72"/>
  <c r="U556" i="72"/>
  <c r="V555" i="72"/>
  <c r="U555" i="72"/>
  <c r="V554" i="72"/>
  <c r="U554" i="72"/>
  <c r="V553" i="72"/>
  <c r="U553" i="72"/>
  <c r="V552" i="72"/>
  <c r="U552" i="72"/>
  <c r="V551" i="72"/>
  <c r="U551" i="72"/>
  <c r="V550" i="72"/>
  <c r="U550" i="72"/>
  <c r="V549" i="72"/>
  <c r="U549" i="72"/>
  <c r="U548" i="72"/>
  <c r="V547" i="72"/>
  <c r="U547" i="72"/>
  <c r="V546" i="72"/>
  <c r="U546" i="72"/>
  <c r="V545" i="72"/>
  <c r="U545" i="72"/>
  <c r="V544" i="72"/>
  <c r="U544" i="72"/>
  <c r="V543" i="72"/>
  <c r="U543" i="72"/>
  <c r="V542" i="72"/>
  <c r="U542" i="72"/>
  <c r="V541" i="72"/>
  <c r="U541" i="72"/>
  <c r="V540" i="72"/>
  <c r="U540" i="72"/>
  <c r="V539" i="72"/>
  <c r="U539" i="72"/>
  <c r="V538" i="72"/>
  <c r="U538" i="72"/>
  <c r="V537" i="72"/>
  <c r="U537" i="72"/>
  <c r="V536" i="72"/>
  <c r="U536" i="72"/>
  <c r="V535" i="72"/>
  <c r="U535" i="72"/>
  <c r="V534" i="72"/>
  <c r="U534" i="72"/>
  <c r="V533" i="72"/>
  <c r="U533" i="72"/>
  <c r="V532" i="72"/>
  <c r="U532" i="72"/>
  <c r="U531" i="72"/>
  <c r="V530" i="72"/>
  <c r="U530" i="72"/>
  <c r="V529" i="72"/>
  <c r="U529" i="72"/>
  <c r="V528" i="72"/>
  <c r="U528" i="72"/>
  <c r="V527" i="72"/>
  <c r="U527" i="72"/>
  <c r="V526" i="72"/>
  <c r="U526" i="72"/>
  <c r="V525" i="72"/>
  <c r="U525" i="72"/>
  <c r="V524" i="72"/>
  <c r="U524" i="72"/>
  <c r="V523" i="72"/>
  <c r="U523" i="72"/>
  <c r="V522" i="72"/>
  <c r="U522" i="72"/>
  <c r="V521" i="72"/>
  <c r="U521" i="72"/>
  <c r="V520" i="72"/>
  <c r="U520" i="72"/>
  <c r="V519" i="72"/>
  <c r="U519" i="72"/>
  <c r="V518" i="72"/>
  <c r="U518" i="72"/>
  <c r="V517" i="72"/>
  <c r="U517" i="72"/>
  <c r="V516" i="72"/>
  <c r="U516" i="72"/>
  <c r="V515" i="72"/>
  <c r="U515" i="72"/>
  <c r="U514" i="72"/>
  <c r="V513" i="72"/>
  <c r="U513" i="72"/>
  <c r="V512" i="72"/>
  <c r="U512" i="72"/>
  <c r="V511" i="72"/>
  <c r="U511" i="72"/>
  <c r="V510" i="72"/>
  <c r="U510" i="72"/>
  <c r="V509" i="72"/>
  <c r="U509" i="72"/>
  <c r="V508" i="72"/>
  <c r="U508" i="72"/>
  <c r="V507" i="72"/>
  <c r="U507" i="72"/>
  <c r="V506" i="72"/>
  <c r="U506" i="72"/>
  <c r="V505" i="72"/>
  <c r="U505" i="72"/>
  <c r="V504" i="72"/>
  <c r="U504" i="72"/>
  <c r="V503" i="72"/>
  <c r="U503" i="72"/>
  <c r="V502" i="72"/>
  <c r="U502" i="72"/>
  <c r="V501" i="72"/>
  <c r="U501" i="72"/>
  <c r="V500" i="72"/>
  <c r="U500" i="72"/>
  <c r="V499" i="72"/>
  <c r="U499" i="72"/>
  <c r="V498" i="72"/>
  <c r="U498" i="72"/>
  <c r="U497" i="72"/>
  <c r="V496" i="72"/>
  <c r="U496" i="72"/>
  <c r="V495" i="72"/>
  <c r="U495" i="72"/>
  <c r="V494" i="72"/>
  <c r="U494" i="72"/>
  <c r="V493" i="72"/>
  <c r="U493" i="72"/>
  <c r="V492" i="72"/>
  <c r="U492" i="72"/>
  <c r="V491" i="72"/>
  <c r="U491" i="72"/>
  <c r="V490" i="72"/>
  <c r="U490" i="72"/>
  <c r="V489" i="72"/>
  <c r="U489" i="72"/>
  <c r="V488" i="72"/>
  <c r="U488" i="72"/>
  <c r="V487" i="72"/>
  <c r="U487" i="72"/>
  <c r="V486" i="72"/>
  <c r="U486" i="72"/>
  <c r="V485" i="72"/>
  <c r="U485" i="72"/>
  <c r="V484" i="72"/>
  <c r="U484" i="72"/>
  <c r="V483" i="72"/>
  <c r="U483" i="72"/>
  <c r="V482" i="72"/>
  <c r="U482" i="72"/>
  <c r="V481" i="72"/>
  <c r="U481" i="72"/>
  <c r="U480" i="72"/>
  <c r="V479" i="72"/>
  <c r="U479" i="72"/>
  <c r="V478" i="72"/>
  <c r="U478" i="72"/>
  <c r="V477" i="72"/>
  <c r="U477" i="72"/>
  <c r="V476" i="72"/>
  <c r="U476" i="72"/>
  <c r="V475" i="72"/>
  <c r="U475" i="72"/>
  <c r="V474" i="72"/>
  <c r="U474" i="72"/>
  <c r="V473" i="72"/>
  <c r="U473" i="72"/>
  <c r="V472" i="72"/>
  <c r="U472" i="72"/>
  <c r="V471" i="72"/>
  <c r="U471" i="72"/>
  <c r="V470" i="72"/>
  <c r="U470" i="72"/>
  <c r="V469" i="72"/>
  <c r="U469" i="72"/>
  <c r="V468" i="72"/>
  <c r="U468" i="72"/>
  <c r="V467" i="72"/>
  <c r="U467" i="72"/>
  <c r="V466" i="72"/>
  <c r="U466" i="72"/>
  <c r="V465" i="72"/>
  <c r="U465" i="72"/>
  <c r="V464" i="72"/>
  <c r="U464" i="72"/>
  <c r="U463" i="72"/>
  <c r="V462" i="72"/>
  <c r="U462" i="72"/>
  <c r="V461" i="72"/>
  <c r="U461" i="72"/>
  <c r="V460" i="72"/>
  <c r="U460" i="72"/>
  <c r="V459" i="72"/>
  <c r="U459" i="72"/>
  <c r="V458" i="72"/>
  <c r="U458" i="72"/>
  <c r="V457" i="72"/>
  <c r="U457" i="72"/>
  <c r="V456" i="72"/>
  <c r="U456" i="72"/>
  <c r="V455" i="72"/>
  <c r="U455" i="72"/>
  <c r="V454" i="72"/>
  <c r="U454" i="72"/>
  <c r="V453" i="72"/>
  <c r="U453" i="72"/>
  <c r="V452" i="72"/>
  <c r="U452" i="72"/>
  <c r="V451" i="72"/>
  <c r="U451" i="72"/>
  <c r="V450" i="72"/>
  <c r="U450" i="72"/>
  <c r="V449" i="72"/>
  <c r="U449" i="72"/>
  <c r="V448" i="72"/>
  <c r="U448" i="72"/>
  <c r="V447" i="72"/>
  <c r="U447" i="72"/>
  <c r="U446" i="72"/>
  <c r="V445" i="72"/>
  <c r="U445" i="72"/>
  <c r="V444" i="72"/>
  <c r="U444" i="72"/>
  <c r="V443" i="72"/>
  <c r="U443" i="72"/>
  <c r="V442" i="72"/>
  <c r="U442" i="72"/>
  <c r="V441" i="72"/>
  <c r="U441" i="72"/>
  <c r="V440" i="72"/>
  <c r="U440" i="72"/>
  <c r="V439" i="72"/>
  <c r="U439" i="72"/>
  <c r="V438" i="72"/>
  <c r="U438" i="72"/>
  <c r="V437" i="72"/>
  <c r="U437" i="72"/>
  <c r="V436" i="72"/>
  <c r="U436" i="72"/>
  <c r="V435" i="72"/>
  <c r="U435" i="72"/>
  <c r="V434" i="72"/>
  <c r="U434" i="72"/>
  <c r="V433" i="72"/>
  <c r="U433" i="72"/>
  <c r="V432" i="72"/>
  <c r="U432" i="72"/>
  <c r="V431" i="72"/>
  <c r="U431" i="72"/>
  <c r="V430" i="72"/>
  <c r="U430" i="72"/>
  <c r="U429" i="72"/>
  <c r="V428" i="72"/>
  <c r="U428" i="72"/>
  <c r="V427" i="72"/>
  <c r="U427" i="72"/>
  <c r="V426" i="72"/>
  <c r="U426" i="72"/>
  <c r="V425" i="72"/>
  <c r="U425" i="72"/>
  <c r="V424" i="72"/>
  <c r="U424" i="72"/>
  <c r="V423" i="72"/>
  <c r="U423" i="72"/>
  <c r="V422" i="72"/>
  <c r="U422" i="72"/>
  <c r="V421" i="72"/>
  <c r="U421" i="72"/>
  <c r="V420" i="72"/>
  <c r="U420" i="72"/>
  <c r="V419" i="72"/>
  <c r="U419" i="72"/>
  <c r="V418" i="72"/>
  <c r="U418" i="72"/>
  <c r="V417" i="72"/>
  <c r="U417" i="72"/>
  <c r="V416" i="72"/>
  <c r="U416" i="72"/>
  <c r="V415" i="72"/>
  <c r="U415" i="72"/>
  <c r="V414" i="72"/>
  <c r="U414" i="72"/>
  <c r="V413" i="72"/>
  <c r="U413" i="72"/>
  <c r="U412" i="72"/>
  <c r="V411" i="72"/>
  <c r="U411" i="72"/>
  <c r="V410" i="72"/>
  <c r="U410" i="72"/>
  <c r="V409" i="72"/>
  <c r="U409" i="72"/>
  <c r="V408" i="72"/>
  <c r="U408" i="72"/>
  <c r="V407" i="72"/>
  <c r="U407" i="72"/>
  <c r="V406" i="72"/>
  <c r="U406" i="72"/>
  <c r="V405" i="72"/>
  <c r="U405" i="72"/>
  <c r="V404" i="72"/>
  <c r="U404" i="72"/>
  <c r="V403" i="72"/>
  <c r="U403" i="72"/>
  <c r="V402" i="72"/>
  <c r="U402" i="72"/>
  <c r="V401" i="72"/>
  <c r="U401" i="72"/>
  <c r="V400" i="72"/>
  <c r="U400" i="72"/>
  <c r="V399" i="72"/>
  <c r="U399" i="72"/>
  <c r="V398" i="72"/>
  <c r="U398" i="72"/>
  <c r="V397" i="72"/>
  <c r="U397" i="72"/>
  <c r="V396" i="72"/>
  <c r="U396" i="72"/>
  <c r="U395" i="72"/>
  <c r="V394" i="72"/>
  <c r="U394" i="72"/>
  <c r="V393" i="72"/>
  <c r="U393" i="72"/>
  <c r="V392" i="72"/>
  <c r="U392" i="72"/>
  <c r="V391" i="72"/>
  <c r="U391" i="72"/>
  <c r="V390" i="72"/>
  <c r="U390" i="72"/>
  <c r="V389" i="72"/>
  <c r="U389" i="72"/>
  <c r="V388" i="72"/>
  <c r="U388" i="72"/>
  <c r="V387" i="72"/>
  <c r="U387" i="72"/>
  <c r="V386" i="72"/>
  <c r="U386" i="72"/>
  <c r="V385" i="72"/>
  <c r="U385" i="72"/>
  <c r="V384" i="72"/>
  <c r="U384" i="72"/>
  <c r="V383" i="72"/>
  <c r="U383" i="72"/>
  <c r="V382" i="72"/>
  <c r="U382" i="72"/>
  <c r="V381" i="72"/>
  <c r="U381" i="72"/>
  <c r="V380" i="72"/>
  <c r="U380" i="72"/>
  <c r="V379" i="72"/>
  <c r="U379" i="72"/>
  <c r="U378" i="72"/>
  <c r="V377" i="72"/>
  <c r="U377" i="72"/>
  <c r="V376" i="72"/>
  <c r="U376" i="72"/>
  <c r="V375" i="72"/>
  <c r="U375" i="72"/>
  <c r="V374" i="72"/>
  <c r="U374" i="72"/>
  <c r="V373" i="72"/>
  <c r="U373" i="72"/>
  <c r="V372" i="72"/>
  <c r="U372" i="72"/>
  <c r="V371" i="72"/>
  <c r="U371" i="72"/>
  <c r="V370" i="72"/>
  <c r="U370" i="72"/>
  <c r="V369" i="72"/>
  <c r="U369" i="72"/>
  <c r="V368" i="72"/>
  <c r="U368" i="72"/>
  <c r="V367" i="72"/>
  <c r="U367" i="72"/>
  <c r="V366" i="72"/>
  <c r="U366" i="72"/>
  <c r="V365" i="72"/>
  <c r="U365" i="72"/>
  <c r="V364" i="72"/>
  <c r="U364" i="72"/>
  <c r="V363" i="72"/>
  <c r="U363" i="72"/>
  <c r="V362" i="72"/>
  <c r="U362" i="72"/>
  <c r="U361" i="72"/>
  <c r="V360" i="72"/>
  <c r="U360" i="72"/>
  <c r="V359" i="72"/>
  <c r="U359" i="72"/>
  <c r="V358" i="72"/>
  <c r="U358" i="72"/>
  <c r="V357" i="72"/>
  <c r="U357" i="72"/>
  <c r="V356" i="72"/>
  <c r="U356" i="72"/>
  <c r="V355" i="72"/>
  <c r="U355" i="72"/>
  <c r="V354" i="72"/>
  <c r="U354" i="72"/>
  <c r="V353" i="72"/>
  <c r="U353" i="72"/>
  <c r="V352" i="72"/>
  <c r="U352" i="72"/>
  <c r="V351" i="72"/>
  <c r="U351" i="72"/>
  <c r="V350" i="72"/>
  <c r="U350" i="72"/>
  <c r="V349" i="72"/>
  <c r="U349" i="72"/>
  <c r="V348" i="72"/>
  <c r="U348" i="72"/>
  <c r="V347" i="72"/>
  <c r="U347" i="72"/>
  <c r="V346" i="72"/>
  <c r="U346" i="72"/>
  <c r="V345" i="72"/>
  <c r="U345" i="72"/>
  <c r="U344" i="72"/>
  <c r="V343" i="72"/>
  <c r="U343" i="72"/>
  <c r="V342" i="72"/>
  <c r="U342" i="72"/>
  <c r="V341" i="72"/>
  <c r="U341" i="72"/>
  <c r="V340" i="72"/>
  <c r="U340" i="72"/>
  <c r="V339" i="72"/>
  <c r="U339" i="72"/>
  <c r="V338" i="72"/>
  <c r="U338" i="72"/>
  <c r="V337" i="72"/>
  <c r="U337" i="72"/>
  <c r="V336" i="72"/>
  <c r="U336" i="72"/>
  <c r="V335" i="72"/>
  <c r="U335" i="72"/>
  <c r="V334" i="72"/>
  <c r="U334" i="72"/>
  <c r="V333" i="72"/>
  <c r="U333" i="72"/>
  <c r="V332" i="72"/>
  <c r="U332" i="72"/>
  <c r="V331" i="72"/>
  <c r="U331" i="72"/>
  <c r="V330" i="72"/>
  <c r="U330" i="72"/>
  <c r="V329" i="72"/>
  <c r="U329" i="72"/>
  <c r="V328" i="72"/>
  <c r="U328" i="72"/>
  <c r="U327" i="72"/>
  <c r="V326" i="72"/>
  <c r="U326" i="72"/>
  <c r="V325" i="72"/>
  <c r="U325" i="72"/>
  <c r="V324" i="72"/>
  <c r="U324" i="72"/>
  <c r="V323" i="72"/>
  <c r="U323" i="72"/>
  <c r="V322" i="72"/>
  <c r="U322" i="72"/>
  <c r="V321" i="72"/>
  <c r="U321" i="72"/>
  <c r="V320" i="72"/>
  <c r="U320" i="72"/>
  <c r="V319" i="72"/>
  <c r="U319" i="72"/>
  <c r="V318" i="72"/>
  <c r="U318" i="72"/>
  <c r="V317" i="72"/>
  <c r="U317" i="72"/>
  <c r="V316" i="72"/>
  <c r="U316" i="72"/>
  <c r="V315" i="72"/>
  <c r="U315" i="72"/>
  <c r="V314" i="72"/>
  <c r="U314" i="72"/>
  <c r="V313" i="72"/>
  <c r="U313" i="72"/>
  <c r="V312" i="72"/>
  <c r="U312" i="72"/>
  <c r="V311" i="72"/>
  <c r="U311" i="72"/>
  <c r="U310" i="72"/>
  <c r="V309" i="72"/>
  <c r="U309" i="72"/>
  <c r="V308" i="72"/>
  <c r="U308" i="72"/>
  <c r="V307" i="72"/>
  <c r="U307" i="72"/>
  <c r="V306" i="72"/>
  <c r="U306" i="72"/>
  <c r="V305" i="72"/>
  <c r="U305" i="72"/>
  <c r="V304" i="72"/>
  <c r="U304" i="72"/>
  <c r="V303" i="72"/>
  <c r="U303" i="72"/>
  <c r="V302" i="72"/>
  <c r="U302" i="72"/>
  <c r="V301" i="72"/>
  <c r="U301" i="72"/>
  <c r="V300" i="72"/>
  <c r="U300" i="72"/>
  <c r="V299" i="72"/>
  <c r="U299" i="72"/>
  <c r="V298" i="72"/>
  <c r="U298" i="72"/>
  <c r="V297" i="72"/>
  <c r="U297" i="72"/>
  <c r="V296" i="72"/>
  <c r="U296" i="72"/>
  <c r="V295" i="72"/>
  <c r="U295" i="72"/>
  <c r="V294" i="72"/>
  <c r="U294" i="72"/>
  <c r="U293" i="72"/>
  <c r="V292" i="72"/>
  <c r="U292" i="72"/>
  <c r="V291" i="72"/>
  <c r="U291" i="72"/>
  <c r="V290" i="72"/>
  <c r="U290" i="72"/>
  <c r="V289" i="72"/>
  <c r="U289" i="72"/>
  <c r="V288" i="72"/>
  <c r="U288" i="72"/>
  <c r="V287" i="72"/>
  <c r="U287" i="72"/>
  <c r="V286" i="72"/>
  <c r="U286" i="72"/>
  <c r="V285" i="72"/>
  <c r="U285" i="72"/>
  <c r="V284" i="72"/>
  <c r="U284" i="72"/>
  <c r="V283" i="72"/>
  <c r="U283" i="72"/>
  <c r="V282" i="72"/>
  <c r="U282" i="72"/>
  <c r="V281" i="72"/>
  <c r="U281" i="72"/>
  <c r="V280" i="72"/>
  <c r="U280" i="72"/>
  <c r="V279" i="72"/>
  <c r="U279" i="72"/>
  <c r="V278" i="72"/>
  <c r="U278" i="72"/>
  <c r="V277" i="72"/>
  <c r="U277" i="72"/>
  <c r="U276" i="72"/>
  <c r="V275" i="72"/>
  <c r="U275" i="72"/>
  <c r="V274" i="72"/>
  <c r="U274" i="72"/>
  <c r="V273" i="72"/>
  <c r="U273" i="72"/>
  <c r="V272" i="72"/>
  <c r="U272" i="72"/>
  <c r="V271" i="72"/>
  <c r="U271" i="72"/>
  <c r="V270" i="72"/>
  <c r="U270" i="72"/>
  <c r="V269" i="72"/>
  <c r="U269" i="72"/>
  <c r="V268" i="72"/>
  <c r="U268" i="72"/>
  <c r="V267" i="72"/>
  <c r="U267" i="72"/>
  <c r="V266" i="72"/>
  <c r="U266" i="72"/>
  <c r="V265" i="72"/>
  <c r="U265" i="72"/>
  <c r="V264" i="72"/>
  <c r="U264" i="72"/>
  <c r="V263" i="72"/>
  <c r="U263" i="72"/>
  <c r="V262" i="72"/>
  <c r="U262" i="72"/>
  <c r="V261" i="72"/>
  <c r="U261" i="72"/>
  <c r="V260" i="72"/>
  <c r="U260" i="72"/>
  <c r="U259" i="72"/>
  <c r="V258" i="72"/>
  <c r="U258" i="72"/>
  <c r="V257" i="72"/>
  <c r="U257" i="72"/>
  <c r="V256" i="72"/>
  <c r="U256" i="72"/>
  <c r="V255" i="72"/>
  <c r="U255" i="72"/>
  <c r="V254" i="72"/>
  <c r="U254" i="72"/>
  <c r="V253" i="72"/>
  <c r="U253" i="72"/>
  <c r="V252" i="72"/>
  <c r="U252" i="72"/>
  <c r="V251" i="72"/>
  <c r="U251" i="72"/>
  <c r="V250" i="72"/>
  <c r="U250" i="72"/>
  <c r="V249" i="72"/>
  <c r="U249" i="72"/>
  <c r="V248" i="72"/>
  <c r="U248" i="72"/>
  <c r="V247" i="72"/>
  <c r="U247" i="72"/>
  <c r="V246" i="72"/>
  <c r="U246" i="72"/>
  <c r="V245" i="72"/>
  <c r="U245" i="72"/>
  <c r="V244" i="72"/>
  <c r="U244" i="72"/>
  <c r="V243" i="72"/>
  <c r="U243" i="72"/>
  <c r="U242" i="72"/>
  <c r="V241" i="72"/>
  <c r="U241" i="72"/>
  <c r="V240" i="72"/>
  <c r="U240" i="72"/>
  <c r="V239" i="72"/>
  <c r="U239" i="72"/>
  <c r="V238" i="72"/>
  <c r="U238" i="72"/>
  <c r="V237" i="72"/>
  <c r="U237" i="72"/>
  <c r="V236" i="72"/>
  <c r="U236" i="72"/>
  <c r="V235" i="72"/>
  <c r="U235" i="72"/>
  <c r="V234" i="72"/>
  <c r="U234" i="72"/>
  <c r="V233" i="72"/>
  <c r="U233" i="72"/>
  <c r="V232" i="72"/>
  <c r="U232" i="72"/>
  <c r="V231" i="72"/>
  <c r="U231" i="72"/>
  <c r="V230" i="72"/>
  <c r="U230" i="72"/>
  <c r="V229" i="72"/>
  <c r="U229" i="72"/>
  <c r="V228" i="72"/>
  <c r="U228" i="72"/>
  <c r="V227" i="72"/>
  <c r="U227" i="72"/>
  <c r="V226" i="72"/>
  <c r="U226" i="72"/>
  <c r="U225" i="72"/>
  <c r="V224" i="72"/>
  <c r="U224" i="72"/>
  <c r="V223" i="72"/>
  <c r="U223" i="72"/>
  <c r="V222" i="72"/>
  <c r="U222" i="72"/>
  <c r="V221" i="72"/>
  <c r="U221" i="72"/>
  <c r="V220" i="72"/>
  <c r="U220" i="72"/>
  <c r="V219" i="72"/>
  <c r="U219" i="72"/>
  <c r="V218" i="72"/>
  <c r="U218" i="72"/>
  <c r="V217" i="72"/>
  <c r="U217" i="72"/>
  <c r="V216" i="72"/>
  <c r="U216" i="72"/>
  <c r="V215" i="72"/>
  <c r="U215" i="72"/>
  <c r="V214" i="72"/>
  <c r="U214" i="72"/>
  <c r="V213" i="72"/>
  <c r="U213" i="72"/>
  <c r="V212" i="72"/>
  <c r="U212" i="72"/>
  <c r="V211" i="72"/>
  <c r="U211" i="72"/>
  <c r="V210" i="72"/>
  <c r="U210" i="72"/>
  <c r="V209" i="72"/>
  <c r="U209" i="72"/>
  <c r="U208" i="72"/>
  <c r="V207" i="72"/>
  <c r="U207" i="72"/>
  <c r="V206" i="72"/>
  <c r="U206" i="72"/>
  <c r="V205" i="72"/>
  <c r="U205" i="72"/>
  <c r="V204" i="72"/>
  <c r="U204" i="72"/>
  <c r="V203" i="72"/>
  <c r="U203" i="72"/>
  <c r="V202" i="72"/>
  <c r="U202" i="72"/>
  <c r="V201" i="72"/>
  <c r="U201" i="72"/>
  <c r="V200" i="72"/>
  <c r="U200" i="72"/>
  <c r="V199" i="72"/>
  <c r="U199" i="72"/>
  <c r="V198" i="72"/>
  <c r="U198" i="72"/>
  <c r="V197" i="72"/>
  <c r="U197" i="72"/>
  <c r="V196" i="72"/>
  <c r="U196" i="72"/>
  <c r="V195" i="72"/>
  <c r="U195" i="72"/>
  <c r="V194" i="72"/>
  <c r="U194" i="72"/>
  <c r="V193" i="72"/>
  <c r="U193" i="72"/>
  <c r="V192" i="72"/>
  <c r="U192" i="72"/>
  <c r="U191" i="72"/>
  <c r="V190" i="72"/>
  <c r="U190" i="72"/>
  <c r="V189" i="72"/>
  <c r="U189" i="72"/>
  <c r="V188" i="72"/>
  <c r="U188" i="72"/>
  <c r="V187" i="72"/>
  <c r="U187" i="72"/>
  <c r="V186" i="72"/>
  <c r="U186" i="72"/>
  <c r="V185" i="72"/>
  <c r="U185" i="72"/>
  <c r="V184" i="72"/>
  <c r="U184" i="72"/>
  <c r="V183" i="72"/>
  <c r="U183" i="72"/>
  <c r="V182" i="72"/>
  <c r="U182" i="72"/>
  <c r="V181" i="72"/>
  <c r="U181" i="72"/>
  <c r="V180" i="72"/>
  <c r="U180" i="72"/>
  <c r="V179" i="72"/>
  <c r="U179" i="72"/>
  <c r="V178" i="72"/>
  <c r="U178" i="72"/>
  <c r="V177" i="72"/>
  <c r="U177" i="72"/>
  <c r="V176" i="72"/>
  <c r="U176" i="72"/>
  <c r="V175" i="72"/>
  <c r="U175" i="72"/>
  <c r="U174" i="72"/>
  <c r="V173" i="72"/>
  <c r="U173" i="72"/>
  <c r="V172" i="72"/>
  <c r="U172" i="72"/>
  <c r="V171" i="72"/>
  <c r="U171" i="72"/>
  <c r="V170" i="72"/>
  <c r="U170" i="72"/>
  <c r="V169" i="72"/>
  <c r="U169" i="72"/>
  <c r="V168" i="72"/>
  <c r="U168" i="72"/>
  <c r="V167" i="72"/>
  <c r="U167" i="72"/>
  <c r="V166" i="72"/>
  <c r="U166" i="72"/>
  <c r="V165" i="72"/>
  <c r="U165" i="72"/>
  <c r="V164" i="72"/>
  <c r="U164" i="72"/>
  <c r="V163" i="72"/>
  <c r="U163" i="72"/>
  <c r="V162" i="72"/>
  <c r="U162" i="72"/>
  <c r="V161" i="72"/>
  <c r="U161" i="72"/>
  <c r="V160" i="72"/>
  <c r="U160" i="72"/>
  <c r="V159" i="72"/>
  <c r="U159" i="72"/>
  <c r="V158" i="72"/>
  <c r="U158" i="72"/>
  <c r="U157" i="72"/>
  <c r="V156" i="72"/>
  <c r="U156" i="72"/>
  <c r="V155" i="72"/>
  <c r="U155" i="72"/>
  <c r="V154" i="72"/>
  <c r="U154" i="72"/>
  <c r="V153" i="72"/>
  <c r="U153" i="72"/>
  <c r="V152" i="72"/>
  <c r="U152" i="72"/>
  <c r="V151" i="72"/>
  <c r="U151" i="72"/>
  <c r="V150" i="72"/>
  <c r="U150" i="72"/>
  <c r="V149" i="72"/>
  <c r="U149" i="72"/>
  <c r="V148" i="72"/>
  <c r="U148" i="72"/>
  <c r="V147" i="72"/>
  <c r="U147" i="72"/>
  <c r="V146" i="72"/>
  <c r="U146" i="72"/>
  <c r="V145" i="72"/>
  <c r="U145" i="72"/>
  <c r="V144" i="72"/>
  <c r="U144" i="72"/>
  <c r="V143" i="72"/>
  <c r="U143" i="72"/>
  <c r="V142" i="72"/>
  <c r="U142" i="72"/>
  <c r="V141" i="72"/>
  <c r="U141" i="72"/>
  <c r="U140" i="72"/>
  <c r="V139" i="72"/>
  <c r="U139" i="72"/>
  <c r="V138" i="72"/>
  <c r="U138" i="72"/>
  <c r="V137" i="72"/>
  <c r="U137" i="72"/>
  <c r="V136" i="72"/>
  <c r="U136" i="72"/>
  <c r="V135" i="72"/>
  <c r="U135" i="72"/>
  <c r="V134" i="72"/>
  <c r="U134" i="72"/>
  <c r="V133" i="72"/>
  <c r="U133" i="72"/>
  <c r="V132" i="72"/>
  <c r="U132" i="72"/>
  <c r="V131" i="72"/>
  <c r="U131" i="72"/>
  <c r="V130" i="72"/>
  <c r="U130" i="72"/>
  <c r="V129" i="72"/>
  <c r="U129" i="72"/>
  <c r="V128" i="72"/>
  <c r="U128" i="72"/>
  <c r="V127" i="72"/>
  <c r="U127" i="72"/>
  <c r="V126" i="72"/>
  <c r="U126" i="72"/>
  <c r="V125" i="72"/>
  <c r="U125" i="72"/>
  <c r="V124" i="72"/>
  <c r="U124" i="72"/>
  <c r="U123" i="72"/>
  <c r="V122" i="72"/>
  <c r="U122" i="72"/>
  <c r="V121" i="72"/>
  <c r="U121" i="72"/>
  <c r="V120" i="72"/>
  <c r="U120" i="72"/>
  <c r="V119" i="72"/>
  <c r="U119" i="72"/>
  <c r="V118" i="72"/>
  <c r="U118" i="72"/>
  <c r="V117" i="72"/>
  <c r="U117" i="72"/>
  <c r="V116" i="72"/>
  <c r="U116" i="72"/>
  <c r="V115" i="72"/>
  <c r="U115" i="72"/>
  <c r="V114" i="72"/>
  <c r="U114" i="72"/>
  <c r="V113" i="72"/>
  <c r="U113" i="72"/>
  <c r="V112" i="72"/>
  <c r="U112" i="72"/>
  <c r="V111" i="72"/>
  <c r="U111" i="72"/>
  <c r="V110" i="72"/>
  <c r="U110" i="72"/>
  <c r="V109" i="72"/>
  <c r="U109" i="72"/>
  <c r="V108" i="72"/>
  <c r="U108" i="72"/>
  <c r="V107" i="72"/>
  <c r="U107" i="72"/>
  <c r="U106" i="72"/>
  <c r="V105" i="72"/>
  <c r="U105" i="72"/>
  <c r="V104" i="72"/>
  <c r="U104" i="72"/>
  <c r="V103" i="72"/>
  <c r="U103" i="72"/>
  <c r="V102" i="72"/>
  <c r="U102" i="72"/>
  <c r="V101" i="72"/>
  <c r="U101" i="72"/>
  <c r="V100" i="72"/>
  <c r="U100" i="72"/>
  <c r="V99" i="72"/>
  <c r="U99" i="72"/>
  <c r="V98" i="72"/>
  <c r="U98" i="72"/>
  <c r="V97" i="72"/>
  <c r="U97" i="72"/>
  <c r="V96" i="72"/>
  <c r="U96" i="72"/>
  <c r="V95" i="72"/>
  <c r="U95" i="72"/>
  <c r="V94" i="72"/>
  <c r="U94" i="72"/>
  <c r="V93" i="72"/>
  <c r="U93" i="72"/>
  <c r="V92" i="72"/>
  <c r="U92" i="72"/>
  <c r="V91" i="72"/>
  <c r="U91" i="72"/>
  <c r="V90" i="72"/>
  <c r="U90" i="72"/>
  <c r="U89" i="72"/>
  <c r="V88" i="72"/>
  <c r="U88" i="72"/>
  <c r="V87" i="72"/>
  <c r="U87" i="72"/>
  <c r="V86" i="72"/>
  <c r="U86" i="72"/>
  <c r="V85" i="72"/>
  <c r="U85" i="72"/>
  <c r="V84" i="72"/>
  <c r="U84" i="72"/>
  <c r="V83" i="72"/>
  <c r="U83" i="72"/>
  <c r="V82" i="72"/>
  <c r="U82" i="72"/>
  <c r="V81" i="72"/>
  <c r="U81" i="72"/>
  <c r="V80" i="72"/>
  <c r="U80" i="72"/>
  <c r="V79" i="72"/>
  <c r="U79" i="72"/>
  <c r="V78" i="72"/>
  <c r="U78" i="72"/>
  <c r="V77" i="72"/>
  <c r="U77" i="72"/>
  <c r="V76" i="72"/>
  <c r="U76" i="72"/>
  <c r="V75" i="72"/>
  <c r="U75" i="72"/>
  <c r="V74" i="72"/>
  <c r="U74" i="72"/>
  <c r="V73" i="72"/>
  <c r="U73" i="72"/>
  <c r="U72" i="72"/>
  <c r="V71" i="72"/>
  <c r="U71" i="72"/>
  <c r="V70" i="72"/>
  <c r="U70" i="72"/>
  <c r="V69" i="72"/>
  <c r="U69" i="72"/>
  <c r="V68" i="72"/>
  <c r="U68" i="72"/>
  <c r="V67" i="72"/>
  <c r="U67" i="72"/>
  <c r="V66" i="72"/>
  <c r="U66" i="72"/>
  <c r="V65" i="72"/>
  <c r="U65" i="72"/>
  <c r="V64" i="72"/>
  <c r="U64" i="72"/>
  <c r="V63" i="72"/>
  <c r="U63" i="72"/>
  <c r="V62" i="72"/>
  <c r="U62" i="72"/>
  <c r="V61" i="72"/>
  <c r="U61" i="72"/>
  <c r="V60" i="72"/>
  <c r="U60" i="72"/>
  <c r="V59" i="72"/>
  <c r="U59" i="72"/>
  <c r="V58" i="72"/>
  <c r="U58" i="72"/>
  <c r="V57" i="72"/>
  <c r="U57" i="72"/>
  <c r="V56" i="72"/>
  <c r="U56" i="72"/>
  <c r="U55" i="72"/>
  <c r="V54" i="72"/>
  <c r="U54" i="72"/>
  <c r="V53" i="72"/>
  <c r="U53" i="72"/>
  <c r="V52" i="72"/>
  <c r="U52" i="72"/>
  <c r="V51" i="72"/>
  <c r="U51" i="72"/>
  <c r="V50" i="72"/>
  <c r="U50" i="72"/>
  <c r="V49" i="72"/>
  <c r="U49" i="72"/>
  <c r="V48" i="72"/>
  <c r="U48" i="72"/>
  <c r="V47" i="72"/>
  <c r="U47" i="72"/>
  <c r="V46" i="72"/>
  <c r="U46" i="72"/>
  <c r="V45" i="72"/>
  <c r="U45" i="72"/>
  <c r="V44" i="72"/>
  <c r="U44" i="72"/>
  <c r="V43" i="72"/>
  <c r="U43" i="72"/>
  <c r="V42" i="72"/>
  <c r="U42" i="72"/>
  <c r="V41" i="72"/>
  <c r="U41" i="72"/>
  <c r="V40" i="72"/>
  <c r="U40" i="72"/>
  <c r="V39" i="72"/>
  <c r="U39" i="72"/>
  <c r="U38" i="72"/>
  <c r="V37" i="72"/>
  <c r="U37" i="72"/>
  <c r="V36" i="72"/>
  <c r="U36" i="72"/>
  <c r="V35" i="72"/>
  <c r="U35" i="72"/>
  <c r="V34" i="72"/>
  <c r="U34" i="72"/>
  <c r="V33" i="72"/>
  <c r="U33" i="72"/>
  <c r="V32" i="72"/>
  <c r="U32" i="72"/>
  <c r="V31" i="72"/>
  <c r="U31" i="72"/>
  <c r="V30" i="72"/>
  <c r="U30" i="72"/>
  <c r="V29" i="72"/>
  <c r="U29" i="72"/>
  <c r="V28" i="72"/>
  <c r="U28" i="72"/>
  <c r="V27" i="72"/>
  <c r="U27" i="72"/>
  <c r="V26" i="72"/>
  <c r="U26" i="72"/>
  <c r="V25" i="72"/>
  <c r="U25" i="72"/>
  <c r="V24" i="72"/>
  <c r="U24" i="72"/>
  <c r="V23" i="72"/>
  <c r="U23" i="72"/>
  <c r="V22" i="72"/>
  <c r="U22" i="72"/>
  <c r="U21" i="72"/>
  <c r="V20" i="72"/>
  <c r="U20" i="72"/>
  <c r="V19" i="72"/>
  <c r="U19" i="72"/>
  <c r="V18" i="72"/>
  <c r="U18" i="72"/>
  <c r="V17" i="72"/>
  <c r="U17" i="72"/>
  <c r="V16" i="72"/>
  <c r="U16" i="72"/>
  <c r="V15" i="72"/>
  <c r="U15" i="72"/>
  <c r="V14" i="72"/>
  <c r="U14" i="72"/>
  <c r="V13" i="72"/>
  <c r="U13" i="72"/>
  <c r="V12" i="72"/>
  <c r="U12" i="72"/>
  <c r="V11" i="72"/>
  <c r="U11" i="72"/>
  <c r="V10" i="72"/>
  <c r="U10" i="72"/>
  <c r="V9" i="72"/>
  <c r="U9" i="72"/>
  <c r="V8" i="72"/>
  <c r="U8" i="72"/>
  <c r="V7" i="72"/>
  <c r="U7" i="72"/>
  <c r="V6" i="72"/>
  <c r="U6" i="72"/>
  <c r="V5" i="72"/>
  <c r="U5" i="72"/>
  <c r="BQ1261" i="72"/>
  <c r="BQ1260" i="72"/>
  <c r="BQ1259" i="72"/>
  <c r="BQ1258" i="72"/>
  <c r="BQ1257" i="72"/>
  <c r="BQ1256" i="72"/>
  <c r="BQ1255" i="72"/>
  <c r="BQ1254" i="72"/>
  <c r="BQ1253" i="72"/>
  <c r="BQ1252" i="72"/>
  <c r="BQ1251" i="72"/>
  <c r="BQ1250" i="72"/>
  <c r="BQ1249" i="72"/>
  <c r="BQ1248" i="72"/>
  <c r="BQ1247" i="72"/>
  <c r="BQ1246" i="72"/>
  <c r="BQ1244" i="72"/>
  <c r="BQ1243" i="72"/>
  <c r="BQ1242" i="72"/>
  <c r="BQ1241" i="72"/>
  <c r="BQ1240" i="72"/>
  <c r="BQ1239" i="72"/>
  <c r="BQ1238" i="72"/>
  <c r="BQ1237" i="72"/>
  <c r="BQ1236" i="72"/>
  <c r="BQ1235" i="72"/>
  <c r="BQ1234" i="72"/>
  <c r="BQ1233" i="72"/>
  <c r="BQ1232" i="72"/>
  <c r="BQ1231" i="72"/>
  <c r="BQ1230" i="72"/>
  <c r="BQ1229" i="72"/>
  <c r="BQ1227" i="72"/>
  <c r="BQ1226" i="72"/>
  <c r="BQ1225" i="72"/>
  <c r="BQ1224" i="72"/>
  <c r="BQ1223" i="72"/>
  <c r="BQ1222" i="72"/>
  <c r="BQ1221" i="72"/>
  <c r="BQ1220" i="72"/>
  <c r="BQ1219" i="72"/>
  <c r="BQ1218" i="72"/>
  <c r="BQ1217" i="72"/>
  <c r="BQ1216" i="72"/>
  <c r="BQ1215" i="72"/>
  <c r="BQ1214" i="72"/>
  <c r="BQ1213" i="72"/>
  <c r="BQ1212" i="72"/>
  <c r="BQ1210" i="72"/>
  <c r="BQ1209" i="72"/>
  <c r="BQ1208" i="72"/>
  <c r="BQ1207" i="72"/>
  <c r="BQ1206" i="72"/>
  <c r="BQ1205" i="72"/>
  <c r="BQ1204" i="72"/>
  <c r="BQ1203" i="72"/>
  <c r="BQ1202" i="72"/>
  <c r="BQ1201" i="72"/>
  <c r="BQ1200" i="72"/>
  <c r="BQ1199" i="72"/>
  <c r="BQ1198" i="72"/>
  <c r="BQ1197" i="72"/>
  <c r="BQ1196" i="72"/>
  <c r="BQ1195" i="72"/>
  <c r="BQ1193" i="72"/>
  <c r="BQ1192" i="72"/>
  <c r="BQ1191" i="72"/>
  <c r="BQ1190" i="72"/>
  <c r="BQ1189" i="72"/>
  <c r="BQ1188" i="72"/>
  <c r="BQ1187" i="72"/>
  <c r="BQ1186" i="72"/>
  <c r="BQ1185" i="72"/>
  <c r="BQ1184" i="72"/>
  <c r="BQ1183" i="72"/>
  <c r="BQ1182" i="72"/>
  <c r="BQ1181" i="72"/>
  <c r="BQ1180" i="72"/>
  <c r="BQ1179" i="72"/>
  <c r="BQ1178" i="72"/>
  <c r="BQ1176" i="72"/>
  <c r="BQ1175" i="72"/>
  <c r="BQ1174" i="72"/>
  <c r="BQ1173" i="72"/>
  <c r="BQ1172" i="72"/>
  <c r="BQ1171" i="72"/>
  <c r="BQ1170" i="72"/>
  <c r="BQ1169" i="72"/>
  <c r="BQ1168" i="72"/>
  <c r="BQ1167" i="72"/>
  <c r="BQ1166" i="72"/>
  <c r="BQ1165" i="72"/>
  <c r="BQ1164" i="72"/>
  <c r="BQ1163" i="72"/>
  <c r="BQ1162" i="72"/>
  <c r="BQ1161" i="72"/>
  <c r="BQ1159" i="72"/>
  <c r="BQ1158" i="72"/>
  <c r="BQ1157" i="72"/>
  <c r="BQ1156" i="72"/>
  <c r="BQ1155" i="72"/>
  <c r="BQ1154" i="72"/>
  <c r="BQ1153" i="72"/>
  <c r="BQ1152" i="72"/>
  <c r="BQ1151" i="72"/>
  <c r="BQ1150" i="72"/>
  <c r="BQ1149" i="72"/>
  <c r="BQ1148" i="72"/>
  <c r="BQ1147" i="72"/>
  <c r="BQ1146" i="72"/>
  <c r="BQ1145" i="72"/>
  <c r="BQ1144" i="72"/>
  <c r="BQ1142" i="72"/>
  <c r="BQ1141" i="72"/>
  <c r="BQ1140" i="72"/>
  <c r="BQ1139" i="72"/>
  <c r="BQ1138" i="72"/>
  <c r="BQ1137" i="72"/>
  <c r="BQ1136" i="72"/>
  <c r="BQ1135" i="72"/>
  <c r="BQ1134" i="72"/>
  <c r="BQ1133" i="72"/>
  <c r="BQ1132" i="72"/>
  <c r="BQ1131" i="72"/>
  <c r="BQ1130" i="72"/>
  <c r="BQ1129" i="72"/>
  <c r="BQ1128" i="72"/>
  <c r="BQ1127" i="72"/>
  <c r="BQ1125" i="72"/>
  <c r="BQ1124" i="72"/>
  <c r="BQ1123" i="72"/>
  <c r="BQ1122" i="72"/>
  <c r="BQ1121" i="72"/>
  <c r="BQ1120" i="72"/>
  <c r="BQ1119" i="72"/>
  <c r="BQ1118" i="72"/>
  <c r="BQ1117" i="72"/>
  <c r="BQ1116" i="72"/>
  <c r="BQ1115" i="72"/>
  <c r="BQ1114" i="72"/>
  <c r="BQ1113" i="72"/>
  <c r="BQ1112" i="72"/>
  <c r="BQ1111" i="72"/>
  <c r="BQ1110" i="72"/>
  <c r="BQ1108" i="72"/>
  <c r="BQ1107" i="72"/>
  <c r="BQ1106" i="72"/>
  <c r="BQ1105" i="72"/>
  <c r="BQ1104" i="72"/>
  <c r="BQ1103" i="72"/>
  <c r="BQ1102" i="72"/>
  <c r="BQ1101" i="72"/>
  <c r="BQ1100" i="72"/>
  <c r="BQ1099" i="72"/>
  <c r="BQ1098" i="72"/>
  <c r="BQ1097" i="72"/>
  <c r="BQ1096" i="72"/>
  <c r="BQ1095" i="72"/>
  <c r="BQ1094" i="72"/>
  <c r="BQ1093" i="72"/>
  <c r="BQ1091" i="72"/>
  <c r="BQ1090" i="72"/>
  <c r="BQ1089" i="72"/>
  <c r="BQ1088" i="72"/>
  <c r="BQ1087" i="72"/>
  <c r="BQ1086" i="72"/>
  <c r="BQ1085" i="72"/>
  <c r="BQ1084" i="72"/>
  <c r="BQ1083" i="72"/>
  <c r="BQ1082" i="72"/>
  <c r="BQ1081" i="72"/>
  <c r="BQ1080" i="72"/>
  <c r="BQ1079" i="72"/>
  <c r="BQ1078" i="72"/>
  <c r="BQ1077" i="72"/>
  <c r="BQ1076" i="72"/>
  <c r="BQ1074" i="72"/>
  <c r="BQ1073" i="72"/>
  <c r="BQ1072" i="72"/>
  <c r="BQ1071" i="72"/>
  <c r="BQ1070" i="72"/>
  <c r="BQ1069" i="72"/>
  <c r="BQ1068" i="72"/>
  <c r="BQ1067" i="72"/>
  <c r="BQ1066" i="72"/>
  <c r="BQ1065" i="72"/>
  <c r="BQ1064" i="72"/>
  <c r="BQ1063" i="72"/>
  <c r="BQ1062" i="72"/>
  <c r="BQ1061" i="72"/>
  <c r="BQ1060" i="72"/>
  <c r="BQ1059" i="72"/>
  <c r="BQ1057" i="72"/>
  <c r="BQ1056" i="72"/>
  <c r="BQ1055" i="72"/>
  <c r="BQ1054" i="72"/>
  <c r="BQ1053" i="72"/>
  <c r="BQ1052" i="72"/>
  <c r="BQ1051" i="72"/>
  <c r="BQ1050" i="72"/>
  <c r="BQ1049" i="72"/>
  <c r="BQ1048" i="72"/>
  <c r="BQ1047" i="72"/>
  <c r="BQ1046" i="72"/>
  <c r="BQ1045" i="72"/>
  <c r="BQ1044" i="72"/>
  <c r="BQ1043" i="72"/>
  <c r="BQ1042" i="72"/>
  <c r="BQ1040" i="72"/>
  <c r="BQ1039" i="72"/>
  <c r="BQ1038" i="72"/>
  <c r="BQ1037" i="72"/>
  <c r="BQ1036" i="72"/>
  <c r="BQ1035" i="72"/>
  <c r="BQ1034" i="72"/>
  <c r="BQ1033" i="72"/>
  <c r="BQ1032" i="72"/>
  <c r="BQ1031" i="72"/>
  <c r="BQ1030" i="72"/>
  <c r="BQ1029" i="72"/>
  <c r="BQ1028" i="72"/>
  <c r="BQ1027" i="72"/>
  <c r="BQ1026" i="72"/>
  <c r="BQ1025" i="72"/>
  <c r="BQ1023" i="72"/>
  <c r="BQ1022" i="72"/>
  <c r="BQ1021" i="72"/>
  <c r="BQ1020" i="72"/>
  <c r="BQ1019" i="72"/>
  <c r="BQ1018" i="72"/>
  <c r="BQ1017" i="72"/>
  <c r="BQ1016" i="72"/>
  <c r="BQ1015" i="72"/>
  <c r="BQ1014" i="72"/>
  <c r="BQ1013" i="72"/>
  <c r="BQ1012" i="72"/>
  <c r="BQ1011" i="72"/>
  <c r="BQ1010" i="72"/>
  <c r="BQ1009" i="72"/>
  <c r="BQ1008" i="72"/>
  <c r="BQ1006" i="72"/>
  <c r="BQ1005" i="72"/>
  <c r="BQ1004" i="72"/>
  <c r="BQ1003" i="72"/>
  <c r="BQ1002" i="72"/>
  <c r="BQ1001" i="72"/>
  <c r="BQ1000" i="72"/>
  <c r="BQ999" i="72"/>
  <c r="BQ998" i="72"/>
  <c r="BQ997" i="72"/>
  <c r="BQ996" i="72"/>
  <c r="BQ995" i="72"/>
  <c r="BQ994" i="72"/>
  <c r="BQ993" i="72"/>
  <c r="BQ992" i="72"/>
  <c r="BQ991" i="72"/>
  <c r="BQ989" i="72"/>
  <c r="BQ988" i="72"/>
  <c r="BQ987" i="72"/>
  <c r="BQ986" i="72"/>
  <c r="BQ985" i="72"/>
  <c r="BQ984" i="72"/>
  <c r="BQ983" i="72"/>
  <c r="BQ982" i="72"/>
  <c r="BQ981" i="72"/>
  <c r="BQ980" i="72"/>
  <c r="BQ979" i="72"/>
  <c r="BQ978" i="72"/>
  <c r="BQ977" i="72"/>
  <c r="BQ976" i="72"/>
  <c r="BQ975" i="72"/>
  <c r="BQ974" i="72"/>
  <c r="BQ972" i="72"/>
  <c r="BQ971" i="72"/>
  <c r="BQ970" i="72"/>
  <c r="BQ969" i="72"/>
  <c r="BQ968" i="72"/>
  <c r="BQ967" i="72"/>
  <c r="BQ966" i="72"/>
  <c r="BQ965" i="72"/>
  <c r="BQ964" i="72"/>
  <c r="BQ963" i="72"/>
  <c r="BQ962" i="72"/>
  <c r="BQ961" i="72"/>
  <c r="BQ960" i="72"/>
  <c r="BQ959" i="72"/>
  <c r="BQ958" i="72"/>
  <c r="BQ957" i="72"/>
  <c r="BQ955" i="72"/>
  <c r="BQ954" i="72"/>
  <c r="BQ953" i="72"/>
  <c r="BQ952" i="72"/>
  <c r="BQ951" i="72"/>
  <c r="BQ950" i="72"/>
  <c r="BQ949" i="72"/>
  <c r="BQ948" i="72"/>
  <c r="BQ947" i="72"/>
  <c r="BQ946" i="72"/>
  <c r="BQ945" i="72"/>
  <c r="BQ944" i="72"/>
  <c r="BQ943" i="72"/>
  <c r="BQ942" i="72"/>
  <c r="BQ941" i="72"/>
  <c r="BQ940" i="72"/>
  <c r="BQ938" i="72"/>
  <c r="BQ937" i="72"/>
  <c r="BQ936" i="72"/>
  <c r="BQ935" i="72"/>
  <c r="BQ934" i="72"/>
  <c r="BQ933" i="72"/>
  <c r="BQ932" i="72"/>
  <c r="BQ931" i="72"/>
  <c r="BQ930" i="72"/>
  <c r="BQ929" i="72"/>
  <c r="BQ928" i="72"/>
  <c r="BQ927" i="72"/>
  <c r="BQ926" i="72"/>
  <c r="BQ925" i="72"/>
  <c r="BQ924" i="72"/>
  <c r="BQ923" i="72"/>
  <c r="BQ921" i="72"/>
  <c r="BQ920" i="72"/>
  <c r="BQ919" i="72"/>
  <c r="BQ918" i="72"/>
  <c r="BQ917" i="72"/>
  <c r="BQ916" i="72"/>
  <c r="BQ915" i="72"/>
  <c r="BQ914" i="72"/>
  <c r="BQ913" i="72"/>
  <c r="BQ912" i="72"/>
  <c r="BQ911" i="72"/>
  <c r="BQ910" i="72"/>
  <c r="BQ909" i="72"/>
  <c r="BQ908" i="72"/>
  <c r="BQ907" i="72"/>
  <c r="BQ906" i="72"/>
  <c r="BQ904" i="72"/>
  <c r="BQ903" i="72"/>
  <c r="BQ902" i="72"/>
  <c r="BQ901" i="72"/>
  <c r="BQ900" i="72"/>
  <c r="BQ899" i="72"/>
  <c r="BQ898" i="72"/>
  <c r="BQ897" i="72"/>
  <c r="BQ896" i="72"/>
  <c r="BQ895" i="72"/>
  <c r="BQ894" i="72"/>
  <c r="BQ893" i="72"/>
  <c r="BQ892" i="72"/>
  <c r="BQ891" i="72"/>
  <c r="BQ890" i="72"/>
  <c r="BQ889" i="72"/>
  <c r="BQ887" i="72"/>
  <c r="BQ886" i="72"/>
  <c r="BQ885" i="72"/>
  <c r="BQ884" i="72"/>
  <c r="BQ883" i="72"/>
  <c r="BQ882" i="72"/>
  <c r="BQ881" i="72"/>
  <c r="BQ880" i="72"/>
  <c r="BQ879" i="72"/>
  <c r="BQ878" i="72"/>
  <c r="BQ877" i="72"/>
  <c r="BQ876" i="72"/>
  <c r="BQ875" i="72"/>
  <c r="BQ874" i="72"/>
  <c r="BQ873" i="72"/>
  <c r="BQ872" i="72"/>
  <c r="BQ870" i="72"/>
  <c r="BQ869" i="72"/>
  <c r="BQ868" i="72"/>
  <c r="BQ867" i="72"/>
  <c r="BQ866" i="72"/>
  <c r="BQ865" i="72"/>
  <c r="BQ864" i="72"/>
  <c r="BQ863" i="72"/>
  <c r="BQ862" i="72"/>
  <c r="BQ861" i="72"/>
  <c r="BQ860" i="72"/>
  <c r="BQ859" i="72"/>
  <c r="BQ858" i="72"/>
  <c r="BQ857" i="72"/>
  <c r="BQ856" i="72"/>
  <c r="BQ855" i="72"/>
  <c r="BQ853" i="72"/>
  <c r="BQ852" i="72"/>
  <c r="BQ851" i="72"/>
  <c r="BQ850" i="72"/>
  <c r="BQ849" i="72"/>
  <c r="BQ848" i="72"/>
  <c r="BQ847" i="72"/>
  <c r="BQ846" i="72"/>
  <c r="BQ845" i="72"/>
  <c r="BQ844" i="72"/>
  <c r="BQ843" i="72"/>
  <c r="BQ842" i="72"/>
  <c r="BQ841" i="72"/>
  <c r="BQ840" i="72"/>
  <c r="BQ839" i="72"/>
  <c r="BQ838" i="72"/>
  <c r="BQ836" i="72"/>
  <c r="BQ835" i="72"/>
  <c r="BQ834" i="72"/>
  <c r="BQ833" i="72"/>
  <c r="BQ832" i="72"/>
  <c r="BQ831" i="72"/>
  <c r="BQ830" i="72"/>
  <c r="BQ829" i="72"/>
  <c r="BQ828" i="72"/>
  <c r="BQ827" i="72"/>
  <c r="BQ826" i="72"/>
  <c r="BQ825" i="72"/>
  <c r="BQ824" i="72"/>
  <c r="BQ823" i="72"/>
  <c r="BQ822" i="72"/>
  <c r="BQ821" i="72"/>
  <c r="BQ819" i="72"/>
  <c r="BQ818" i="72"/>
  <c r="BQ817" i="72"/>
  <c r="BQ816" i="72"/>
  <c r="BQ815" i="72"/>
  <c r="BQ814" i="72"/>
  <c r="BQ813" i="72"/>
  <c r="BQ812" i="72"/>
  <c r="BQ811" i="72"/>
  <c r="BQ810" i="72"/>
  <c r="BQ809" i="72"/>
  <c r="BQ808" i="72"/>
  <c r="BQ807" i="72"/>
  <c r="BQ806" i="72"/>
  <c r="BQ805" i="72"/>
  <c r="BQ804" i="72"/>
  <c r="BQ802" i="72"/>
  <c r="BQ801" i="72"/>
  <c r="BQ800" i="72"/>
  <c r="BQ799" i="72"/>
  <c r="BQ798" i="72"/>
  <c r="BQ797" i="72"/>
  <c r="BQ796" i="72"/>
  <c r="BQ795" i="72"/>
  <c r="BQ794" i="72"/>
  <c r="BQ793" i="72"/>
  <c r="BQ792" i="72"/>
  <c r="BQ791" i="72"/>
  <c r="BQ790" i="72"/>
  <c r="BQ789" i="72"/>
  <c r="BQ788" i="72"/>
  <c r="BQ787" i="72"/>
  <c r="BQ785" i="72"/>
  <c r="BQ784" i="72"/>
  <c r="BQ783" i="72"/>
  <c r="BQ782" i="72"/>
  <c r="BQ781" i="72"/>
  <c r="BQ780" i="72"/>
  <c r="BQ779" i="72"/>
  <c r="BQ778" i="72"/>
  <c r="BQ777" i="72"/>
  <c r="BQ776" i="72"/>
  <c r="BQ775" i="72"/>
  <c r="BQ774" i="72"/>
  <c r="BQ773" i="72"/>
  <c r="BQ772" i="72"/>
  <c r="BQ771" i="72"/>
  <c r="BQ770" i="72"/>
  <c r="BQ768" i="72"/>
  <c r="BQ767" i="72"/>
  <c r="BQ766" i="72"/>
  <c r="BQ765" i="72"/>
  <c r="BQ764" i="72"/>
  <c r="BQ763" i="72"/>
  <c r="BQ762" i="72"/>
  <c r="BQ761" i="72"/>
  <c r="BQ760" i="72"/>
  <c r="BQ759" i="72"/>
  <c r="BQ758" i="72"/>
  <c r="BQ757" i="72"/>
  <c r="BQ756" i="72"/>
  <c r="BQ755" i="72"/>
  <c r="BQ754" i="72"/>
  <c r="BQ753" i="72"/>
  <c r="BQ751" i="72"/>
  <c r="BQ750" i="72"/>
  <c r="BQ749" i="72"/>
  <c r="BQ748" i="72"/>
  <c r="BQ747" i="72"/>
  <c r="BQ746" i="72"/>
  <c r="BQ745" i="72"/>
  <c r="BQ744" i="72"/>
  <c r="BQ743" i="72"/>
  <c r="BQ742" i="72"/>
  <c r="BQ741" i="72"/>
  <c r="BQ740" i="72"/>
  <c r="BQ739" i="72"/>
  <c r="BQ738" i="72"/>
  <c r="BQ737" i="72"/>
  <c r="BQ736" i="72"/>
  <c r="BQ734" i="72"/>
  <c r="BQ733" i="72"/>
  <c r="BQ732" i="72"/>
  <c r="BQ731" i="72"/>
  <c r="BQ730" i="72"/>
  <c r="BQ729" i="72"/>
  <c r="BQ728" i="72"/>
  <c r="BQ727" i="72"/>
  <c r="BQ726" i="72"/>
  <c r="BQ725" i="72"/>
  <c r="BQ724" i="72"/>
  <c r="BQ723" i="72"/>
  <c r="BQ722" i="72"/>
  <c r="BQ721" i="72"/>
  <c r="BQ720" i="72"/>
  <c r="BQ719" i="72"/>
  <c r="BQ717" i="72"/>
  <c r="BQ716" i="72"/>
  <c r="BQ715" i="72"/>
  <c r="BQ714" i="72"/>
  <c r="BQ713" i="72"/>
  <c r="BQ712" i="72"/>
  <c r="BQ711" i="72"/>
  <c r="BQ710" i="72"/>
  <c r="BQ709" i="72"/>
  <c r="BQ708" i="72"/>
  <c r="BQ707" i="72"/>
  <c r="BQ706" i="72"/>
  <c r="BQ705" i="72"/>
  <c r="BQ704" i="72"/>
  <c r="BQ703" i="72"/>
  <c r="BQ702" i="72"/>
  <c r="BQ700" i="72"/>
  <c r="BQ699" i="72"/>
  <c r="BQ698" i="72"/>
  <c r="BQ697" i="72"/>
  <c r="BQ696" i="72"/>
  <c r="BQ695" i="72"/>
  <c r="BQ694" i="72"/>
  <c r="BQ693" i="72"/>
  <c r="BQ692" i="72"/>
  <c r="BQ691" i="72"/>
  <c r="BQ690" i="72"/>
  <c r="BQ689" i="72"/>
  <c r="BQ688" i="72"/>
  <c r="BQ687" i="72"/>
  <c r="BQ686" i="72"/>
  <c r="BQ685" i="72"/>
  <c r="BQ683" i="72"/>
  <c r="BQ682" i="72"/>
  <c r="BQ681" i="72"/>
  <c r="BQ680" i="72"/>
  <c r="BQ679" i="72"/>
  <c r="BQ678" i="72"/>
  <c r="BQ677" i="72"/>
  <c r="BQ676" i="72"/>
  <c r="BQ675" i="72"/>
  <c r="BQ674" i="72"/>
  <c r="BQ673" i="72"/>
  <c r="BQ672" i="72"/>
  <c r="BQ671" i="72"/>
  <c r="BQ670" i="72"/>
  <c r="BQ669" i="72"/>
  <c r="BQ668" i="72"/>
  <c r="BQ666" i="72"/>
  <c r="BQ665" i="72"/>
  <c r="BQ664" i="72"/>
  <c r="BQ663" i="72"/>
  <c r="BQ662" i="72"/>
  <c r="BQ661" i="72"/>
  <c r="BQ660" i="72"/>
  <c r="BQ659" i="72"/>
  <c r="BQ658" i="72"/>
  <c r="BQ657" i="72"/>
  <c r="BQ656" i="72"/>
  <c r="BQ655" i="72"/>
  <c r="BQ654" i="72"/>
  <c r="BQ653" i="72"/>
  <c r="BQ652" i="72"/>
  <c r="BQ651" i="72"/>
  <c r="BQ649" i="72"/>
  <c r="BQ648" i="72"/>
  <c r="BQ647" i="72"/>
  <c r="BQ646" i="72"/>
  <c r="BQ645" i="72"/>
  <c r="BQ644" i="72"/>
  <c r="BQ643" i="72"/>
  <c r="BQ642" i="72"/>
  <c r="BQ641" i="72"/>
  <c r="BQ640" i="72"/>
  <c r="BQ639" i="72"/>
  <c r="BQ638" i="72"/>
  <c r="BQ637" i="72"/>
  <c r="BQ636" i="72"/>
  <c r="BQ635" i="72"/>
  <c r="BQ634" i="72"/>
  <c r="BQ632" i="72"/>
  <c r="BQ631" i="72"/>
  <c r="BQ630" i="72"/>
  <c r="BQ629" i="72"/>
  <c r="BQ628" i="72"/>
  <c r="BQ627" i="72"/>
  <c r="BQ626" i="72"/>
  <c r="BQ625" i="72"/>
  <c r="BQ624" i="72"/>
  <c r="BQ623" i="72"/>
  <c r="BQ622" i="72"/>
  <c r="BQ621" i="72"/>
  <c r="BQ620" i="72"/>
  <c r="BQ619" i="72"/>
  <c r="BQ618" i="72"/>
  <c r="BQ617" i="72"/>
  <c r="BQ615" i="72"/>
  <c r="BQ614" i="72"/>
  <c r="BQ613" i="72"/>
  <c r="BQ612" i="72"/>
  <c r="BQ611" i="72"/>
  <c r="BQ610" i="72"/>
  <c r="BQ609" i="72"/>
  <c r="BQ608" i="72"/>
  <c r="BQ607" i="72"/>
  <c r="BQ606" i="72"/>
  <c r="BQ605" i="72"/>
  <c r="BQ604" i="72"/>
  <c r="BQ603" i="72"/>
  <c r="BQ602" i="72"/>
  <c r="BQ601" i="72"/>
  <c r="BQ600" i="72"/>
  <c r="BQ598" i="72"/>
  <c r="BQ597" i="72"/>
  <c r="BQ596" i="72"/>
  <c r="BQ595" i="72"/>
  <c r="BQ594" i="72"/>
  <c r="BQ593" i="72"/>
  <c r="BQ592" i="72"/>
  <c r="BQ591" i="72"/>
  <c r="BQ590" i="72"/>
  <c r="BQ589" i="72"/>
  <c r="BQ588" i="72"/>
  <c r="BQ587" i="72"/>
  <c r="BQ586" i="72"/>
  <c r="BQ585" i="72"/>
  <c r="BQ584" i="72"/>
  <c r="BQ583" i="72"/>
  <c r="BQ581" i="72"/>
  <c r="BQ580" i="72"/>
  <c r="BQ579" i="72"/>
  <c r="BQ578" i="72"/>
  <c r="BQ577" i="72"/>
  <c r="BQ576" i="72"/>
  <c r="BQ575" i="72"/>
  <c r="BQ574" i="72"/>
  <c r="BQ573" i="72"/>
  <c r="BQ572" i="72"/>
  <c r="BQ571" i="72"/>
  <c r="BQ570" i="72"/>
  <c r="BQ569" i="72"/>
  <c r="BQ568" i="72"/>
  <c r="BQ567" i="72"/>
  <c r="BQ566" i="72"/>
  <c r="BQ564" i="72"/>
  <c r="BQ563" i="72"/>
  <c r="BQ562" i="72"/>
  <c r="BQ561" i="72"/>
  <c r="BQ560" i="72"/>
  <c r="BQ559" i="72"/>
  <c r="BQ558" i="72"/>
  <c r="BQ557" i="72"/>
  <c r="BQ556" i="72"/>
  <c r="BQ555" i="72"/>
  <c r="BQ554" i="72"/>
  <c r="BQ553" i="72"/>
  <c r="BQ552" i="72"/>
  <c r="BQ551" i="72"/>
  <c r="BQ550" i="72"/>
  <c r="BQ549" i="72"/>
  <c r="BQ547" i="72"/>
  <c r="BQ546" i="72"/>
  <c r="BQ545" i="72"/>
  <c r="BQ544" i="72"/>
  <c r="BQ543" i="72"/>
  <c r="BQ542" i="72"/>
  <c r="BQ541" i="72"/>
  <c r="BQ540" i="72"/>
  <c r="BQ539" i="72"/>
  <c r="BQ538" i="72"/>
  <c r="BQ537" i="72"/>
  <c r="BQ536" i="72"/>
  <c r="BQ535" i="72"/>
  <c r="BQ534" i="72"/>
  <c r="BQ533" i="72"/>
  <c r="BQ532" i="72"/>
  <c r="BQ530" i="72"/>
  <c r="BQ529" i="72"/>
  <c r="BQ528" i="72"/>
  <c r="BQ527" i="72"/>
  <c r="BQ526" i="72"/>
  <c r="BQ525" i="72"/>
  <c r="BQ524" i="72"/>
  <c r="BQ523" i="72"/>
  <c r="BQ522" i="72"/>
  <c r="BQ521" i="72"/>
  <c r="BQ520" i="72"/>
  <c r="BQ519" i="72"/>
  <c r="BQ518" i="72"/>
  <c r="BQ517" i="72"/>
  <c r="BQ516" i="72"/>
  <c r="BQ515" i="72"/>
  <c r="BQ513" i="72"/>
  <c r="BQ512" i="72"/>
  <c r="BQ511" i="72"/>
  <c r="BQ510" i="72"/>
  <c r="BQ509" i="72"/>
  <c r="BQ508" i="72"/>
  <c r="BQ507" i="72"/>
  <c r="BQ506" i="72"/>
  <c r="BQ505" i="72"/>
  <c r="BQ504" i="72"/>
  <c r="BQ503" i="72"/>
  <c r="BQ502" i="72"/>
  <c r="BQ501" i="72"/>
  <c r="BQ500" i="72"/>
  <c r="BQ499" i="72"/>
  <c r="BQ498" i="72"/>
  <c r="BQ496" i="72"/>
  <c r="BQ495" i="72"/>
  <c r="BQ494" i="72"/>
  <c r="BQ493" i="72"/>
  <c r="BQ492" i="72"/>
  <c r="BQ491" i="72"/>
  <c r="BQ490" i="72"/>
  <c r="BQ489" i="72"/>
  <c r="BQ488" i="72"/>
  <c r="BQ487" i="72"/>
  <c r="BQ486" i="72"/>
  <c r="BQ485" i="72"/>
  <c r="BQ484" i="72"/>
  <c r="BQ483" i="72"/>
  <c r="BQ482" i="72"/>
  <c r="BQ481" i="72"/>
  <c r="BQ479" i="72"/>
  <c r="BQ478" i="72"/>
  <c r="BQ477" i="72"/>
  <c r="BQ476" i="72"/>
  <c r="BQ475" i="72"/>
  <c r="BQ474" i="72"/>
  <c r="BQ473" i="72"/>
  <c r="BQ472" i="72"/>
  <c r="BQ471" i="72"/>
  <c r="BQ470" i="72"/>
  <c r="BQ469" i="72"/>
  <c r="BQ468" i="72"/>
  <c r="BQ467" i="72"/>
  <c r="BQ466" i="72"/>
  <c r="BQ465" i="72"/>
  <c r="BQ464" i="72"/>
  <c r="BQ462" i="72"/>
  <c r="BQ461" i="72"/>
  <c r="BQ460" i="72"/>
  <c r="BQ459" i="72"/>
  <c r="BQ458" i="72"/>
  <c r="BQ457" i="72"/>
  <c r="BQ456" i="72"/>
  <c r="BQ455" i="72"/>
  <c r="BQ454" i="72"/>
  <c r="BQ453" i="72"/>
  <c r="BQ452" i="72"/>
  <c r="BQ451" i="72"/>
  <c r="BQ450" i="72"/>
  <c r="BQ449" i="72"/>
  <c r="BQ448" i="72"/>
  <c r="BQ447" i="72"/>
  <c r="BQ445" i="72"/>
  <c r="BQ444" i="72"/>
  <c r="BQ443" i="72"/>
  <c r="BQ442" i="72"/>
  <c r="BQ441" i="72"/>
  <c r="BQ440" i="72"/>
  <c r="BQ439" i="72"/>
  <c r="BQ438" i="72"/>
  <c r="BQ437" i="72"/>
  <c r="BQ436" i="72"/>
  <c r="BQ435" i="72"/>
  <c r="BQ434" i="72"/>
  <c r="BQ433" i="72"/>
  <c r="BQ432" i="72"/>
  <c r="BQ431" i="72"/>
  <c r="BQ430" i="72"/>
  <c r="BQ428" i="72"/>
  <c r="BQ427" i="72"/>
  <c r="BQ426" i="72"/>
  <c r="BQ425" i="72"/>
  <c r="BQ424" i="72"/>
  <c r="BQ423" i="72"/>
  <c r="BQ422" i="72"/>
  <c r="BQ421" i="72"/>
  <c r="BQ420" i="72"/>
  <c r="BQ419" i="72"/>
  <c r="BQ418" i="72"/>
  <c r="BQ417" i="72"/>
  <c r="BQ416" i="72"/>
  <c r="BQ415" i="72"/>
  <c r="BQ414" i="72"/>
  <c r="BQ413" i="72"/>
  <c r="BQ411" i="72"/>
  <c r="BQ410" i="72"/>
  <c r="BQ409" i="72"/>
  <c r="BQ408" i="72"/>
  <c r="BQ407" i="72"/>
  <c r="BQ406" i="72"/>
  <c r="BQ405" i="72"/>
  <c r="BQ404" i="72"/>
  <c r="BQ403" i="72"/>
  <c r="BQ402" i="72"/>
  <c r="BQ401" i="72"/>
  <c r="BQ400" i="72"/>
  <c r="BQ399" i="72"/>
  <c r="BQ398" i="72"/>
  <c r="BQ397" i="72"/>
  <c r="BQ396" i="72"/>
  <c r="BQ394" i="72"/>
  <c r="BQ393" i="72"/>
  <c r="BQ392" i="72"/>
  <c r="BQ391" i="72"/>
  <c r="BQ390" i="72"/>
  <c r="BQ389" i="72"/>
  <c r="BQ388" i="72"/>
  <c r="BQ387" i="72"/>
  <c r="BQ386" i="72"/>
  <c r="BQ385" i="72"/>
  <c r="BQ384" i="72"/>
  <c r="BQ383" i="72"/>
  <c r="BQ382" i="72"/>
  <c r="BQ381" i="72"/>
  <c r="BQ380" i="72"/>
  <c r="BQ379" i="72"/>
  <c r="BQ377" i="72"/>
  <c r="BQ376" i="72"/>
  <c r="BQ375" i="72"/>
  <c r="BQ374" i="72"/>
  <c r="BQ373" i="72"/>
  <c r="BQ372" i="72"/>
  <c r="BQ371" i="72"/>
  <c r="BQ370" i="72"/>
  <c r="BQ369" i="72"/>
  <c r="BQ368" i="72"/>
  <c r="BQ367" i="72"/>
  <c r="BQ366" i="72"/>
  <c r="BQ365" i="72"/>
  <c r="BQ364" i="72"/>
  <c r="BQ363" i="72"/>
  <c r="BQ362" i="72"/>
  <c r="BQ360" i="72"/>
  <c r="BQ359" i="72"/>
  <c r="BQ358" i="72"/>
  <c r="BQ357" i="72"/>
  <c r="BQ356" i="72"/>
  <c r="BQ355" i="72"/>
  <c r="BQ354" i="72"/>
  <c r="BQ353" i="72"/>
  <c r="BQ352" i="72"/>
  <c r="BQ351" i="72"/>
  <c r="BQ350" i="72"/>
  <c r="BQ349" i="72"/>
  <c r="BQ348" i="72"/>
  <c r="BQ347" i="72"/>
  <c r="BQ346" i="72"/>
  <c r="BQ345" i="72"/>
  <c r="BQ343" i="72"/>
  <c r="BQ342" i="72"/>
  <c r="BQ341" i="72"/>
  <c r="BQ340" i="72"/>
  <c r="BQ339" i="72"/>
  <c r="BQ338" i="72"/>
  <c r="BQ337" i="72"/>
  <c r="BQ336" i="72"/>
  <c r="BQ335" i="72"/>
  <c r="BQ334" i="72"/>
  <c r="BQ333" i="72"/>
  <c r="BQ332" i="72"/>
  <c r="BQ331" i="72"/>
  <c r="BQ330" i="72"/>
  <c r="BQ329" i="72"/>
  <c r="BQ328" i="72"/>
  <c r="BQ326" i="72"/>
  <c r="BQ325" i="72"/>
  <c r="BQ324" i="72"/>
  <c r="BQ323" i="72"/>
  <c r="BQ322" i="72"/>
  <c r="BQ321" i="72"/>
  <c r="BQ320" i="72"/>
  <c r="BQ319" i="72"/>
  <c r="BQ318" i="72"/>
  <c r="BQ317" i="72"/>
  <c r="BQ316" i="72"/>
  <c r="BQ315" i="72"/>
  <c r="BQ314" i="72"/>
  <c r="BQ313" i="72"/>
  <c r="BQ312" i="72"/>
  <c r="BQ311" i="72"/>
  <c r="BQ309" i="72"/>
  <c r="BQ308" i="72"/>
  <c r="BQ307" i="72"/>
  <c r="BQ306" i="72"/>
  <c r="BQ305" i="72"/>
  <c r="BQ304" i="72"/>
  <c r="BQ303" i="72"/>
  <c r="BQ302" i="72"/>
  <c r="BQ301" i="72"/>
  <c r="BQ300" i="72"/>
  <c r="BQ299" i="72"/>
  <c r="BQ298" i="72"/>
  <c r="BQ297" i="72"/>
  <c r="BQ296" i="72"/>
  <c r="BQ295" i="72"/>
  <c r="BQ294" i="72"/>
  <c r="BQ292" i="72"/>
  <c r="BQ291" i="72"/>
  <c r="BQ290" i="72"/>
  <c r="BQ289" i="72"/>
  <c r="BQ288" i="72"/>
  <c r="BQ287" i="72"/>
  <c r="BQ286" i="72"/>
  <c r="BQ285" i="72"/>
  <c r="BQ284" i="72"/>
  <c r="BQ283" i="72"/>
  <c r="BQ282" i="72"/>
  <c r="BQ281" i="72"/>
  <c r="BQ280" i="72"/>
  <c r="BQ279" i="72"/>
  <c r="BQ278" i="72"/>
  <c r="BQ277" i="72"/>
  <c r="BQ275" i="72"/>
  <c r="BQ274" i="72"/>
  <c r="BQ273" i="72"/>
  <c r="BQ272" i="72"/>
  <c r="BQ271" i="72"/>
  <c r="BQ270" i="72"/>
  <c r="BQ269" i="72"/>
  <c r="BQ268" i="72"/>
  <c r="BQ267" i="72"/>
  <c r="BQ266" i="72"/>
  <c r="BQ265" i="72"/>
  <c r="BQ264" i="72"/>
  <c r="BQ263" i="72"/>
  <c r="BQ262" i="72"/>
  <c r="BQ261" i="72"/>
  <c r="BQ260" i="72"/>
  <c r="BQ258" i="72"/>
  <c r="BQ257" i="72"/>
  <c r="BQ256" i="72"/>
  <c r="BQ255" i="72"/>
  <c r="BQ254" i="72"/>
  <c r="BQ253" i="72"/>
  <c r="BQ252" i="72"/>
  <c r="BQ251" i="72"/>
  <c r="BQ250" i="72"/>
  <c r="BQ249" i="72"/>
  <c r="BQ248" i="72"/>
  <c r="BQ247" i="72"/>
  <c r="BQ246" i="72"/>
  <c r="BQ245" i="72"/>
  <c r="BQ244" i="72"/>
  <c r="BQ243" i="72"/>
  <c r="BQ241" i="72"/>
  <c r="BQ240" i="72"/>
  <c r="BQ239" i="72"/>
  <c r="BQ238" i="72"/>
  <c r="BQ237" i="72"/>
  <c r="BQ236" i="72"/>
  <c r="BQ235" i="72"/>
  <c r="BQ234" i="72"/>
  <c r="BQ233" i="72"/>
  <c r="BQ232" i="72"/>
  <c r="BQ231" i="72"/>
  <c r="BQ230" i="72"/>
  <c r="BQ229" i="72"/>
  <c r="BQ228" i="72"/>
  <c r="BQ227" i="72"/>
  <c r="BQ226" i="72"/>
  <c r="BQ224" i="72"/>
  <c r="BQ223" i="72"/>
  <c r="BQ222" i="72"/>
  <c r="BQ221" i="72"/>
  <c r="BQ220" i="72"/>
  <c r="BQ219" i="72"/>
  <c r="BQ218" i="72"/>
  <c r="BQ217" i="72"/>
  <c r="BQ216" i="72"/>
  <c r="BQ215" i="72"/>
  <c r="BQ214" i="72"/>
  <c r="BQ213" i="72"/>
  <c r="BQ212" i="72"/>
  <c r="BQ211" i="72"/>
  <c r="BQ210" i="72"/>
  <c r="BQ209" i="72"/>
  <c r="BQ207" i="72"/>
  <c r="BQ206" i="72"/>
  <c r="BQ205" i="72"/>
  <c r="BQ204" i="72"/>
  <c r="BQ203" i="72"/>
  <c r="BQ202" i="72"/>
  <c r="BQ201" i="72"/>
  <c r="BQ200" i="72"/>
  <c r="BQ199" i="72"/>
  <c r="BQ198" i="72"/>
  <c r="BQ197" i="72"/>
  <c r="BQ196" i="72"/>
  <c r="BQ195" i="72"/>
  <c r="BQ194" i="72"/>
  <c r="BQ193" i="72"/>
  <c r="BQ192" i="72"/>
  <c r="BQ190" i="72"/>
  <c r="BQ189" i="72"/>
  <c r="BQ188" i="72"/>
  <c r="BQ187" i="72"/>
  <c r="BQ186" i="72"/>
  <c r="BQ185" i="72"/>
  <c r="BQ184" i="72"/>
  <c r="BQ183" i="72"/>
  <c r="BQ182" i="72"/>
  <c r="BQ181" i="72"/>
  <c r="BQ180" i="72"/>
  <c r="BQ179" i="72"/>
  <c r="BQ178" i="72"/>
  <c r="BQ177" i="72"/>
  <c r="BQ176" i="72"/>
  <c r="BQ175" i="72"/>
  <c r="BQ173" i="72"/>
  <c r="BQ172" i="72"/>
  <c r="BQ171" i="72"/>
  <c r="BQ170" i="72"/>
  <c r="BQ169" i="72"/>
  <c r="BQ168" i="72"/>
  <c r="BQ167" i="72"/>
  <c r="BQ166" i="72"/>
  <c r="BQ165" i="72"/>
  <c r="BQ164" i="72"/>
  <c r="BQ163" i="72"/>
  <c r="BQ162" i="72"/>
  <c r="BQ161" i="72"/>
  <c r="BQ160" i="72"/>
  <c r="BQ159" i="72"/>
  <c r="BQ158" i="72"/>
  <c r="BQ156" i="72"/>
  <c r="BQ155" i="72"/>
  <c r="BQ154" i="72"/>
  <c r="BQ153" i="72"/>
  <c r="BQ152" i="72"/>
  <c r="BQ151" i="72"/>
  <c r="BQ150" i="72"/>
  <c r="BQ149" i="72"/>
  <c r="BQ148" i="72"/>
  <c r="BQ147" i="72"/>
  <c r="BQ146" i="72"/>
  <c r="BQ145" i="72"/>
  <c r="BQ144" i="72"/>
  <c r="BQ143" i="72"/>
  <c r="BQ142" i="72"/>
  <c r="BQ141" i="72"/>
  <c r="BQ139" i="72"/>
  <c r="BQ138" i="72"/>
  <c r="BQ137" i="72"/>
  <c r="BQ136" i="72"/>
  <c r="BQ135" i="72"/>
  <c r="BQ134" i="72"/>
  <c r="BQ133" i="72"/>
  <c r="BQ132" i="72"/>
  <c r="BQ131" i="72"/>
  <c r="BQ130" i="72"/>
  <c r="BQ129" i="72"/>
  <c r="BQ128" i="72"/>
  <c r="BQ127" i="72"/>
  <c r="BQ126" i="72"/>
  <c r="BQ125" i="72"/>
  <c r="BQ124" i="72"/>
  <c r="BQ122" i="72"/>
  <c r="BQ121" i="72"/>
  <c r="BQ120" i="72"/>
  <c r="BQ119" i="72"/>
  <c r="BQ118" i="72"/>
  <c r="BQ117" i="72"/>
  <c r="BQ116" i="72"/>
  <c r="BQ115" i="72"/>
  <c r="BQ114" i="72"/>
  <c r="BQ113" i="72"/>
  <c r="BQ112" i="72"/>
  <c r="BQ111" i="72"/>
  <c r="BQ110" i="72"/>
  <c r="BQ109" i="72"/>
  <c r="BQ108" i="72"/>
  <c r="BQ107" i="72"/>
  <c r="BQ105" i="72"/>
  <c r="BQ104" i="72"/>
  <c r="BQ103" i="72"/>
  <c r="BQ102" i="72"/>
  <c r="BQ101" i="72"/>
  <c r="BQ100" i="72"/>
  <c r="BQ99" i="72"/>
  <c r="BQ98" i="72"/>
  <c r="BQ97" i="72"/>
  <c r="BQ96" i="72"/>
  <c r="BQ95" i="72"/>
  <c r="BQ94" i="72"/>
  <c r="BQ93" i="72"/>
  <c r="BQ92" i="72"/>
  <c r="BQ91" i="72"/>
  <c r="BQ90" i="72"/>
  <c r="BQ88" i="72"/>
  <c r="BQ87" i="72"/>
  <c r="BQ86" i="72"/>
  <c r="BQ85" i="72"/>
  <c r="BQ84" i="72"/>
  <c r="BQ83" i="72"/>
  <c r="BQ82" i="72"/>
  <c r="BQ81" i="72"/>
  <c r="BQ80" i="72"/>
  <c r="BQ79" i="72"/>
  <c r="BQ78" i="72"/>
  <c r="BQ77" i="72"/>
  <c r="BQ76" i="72"/>
  <c r="BQ75" i="72"/>
  <c r="BQ74" i="72"/>
  <c r="BQ73" i="72"/>
  <c r="BQ71" i="72"/>
  <c r="BQ70" i="72"/>
  <c r="BQ69" i="72"/>
  <c r="BQ68" i="72"/>
  <c r="BQ67" i="72"/>
  <c r="BQ66" i="72"/>
  <c r="BQ65" i="72"/>
  <c r="BQ64" i="72"/>
  <c r="BQ63" i="72"/>
  <c r="BQ62" i="72"/>
  <c r="BQ61" i="72"/>
  <c r="BQ60" i="72"/>
  <c r="BQ59" i="72"/>
  <c r="BQ58" i="72"/>
  <c r="BQ57" i="72"/>
  <c r="BQ56" i="72"/>
  <c r="BQ54" i="72"/>
  <c r="BQ53" i="72"/>
  <c r="BQ52" i="72"/>
  <c r="BQ51" i="72"/>
  <c r="BQ50" i="72"/>
  <c r="BQ49" i="72"/>
  <c r="BQ48" i="72"/>
  <c r="BQ47" i="72"/>
  <c r="BQ46" i="72"/>
  <c r="BQ45" i="72"/>
  <c r="BQ44" i="72"/>
  <c r="BQ43" i="72"/>
  <c r="BQ42" i="72"/>
  <c r="BQ41" i="72"/>
  <c r="BQ40" i="72"/>
  <c r="BQ39" i="72"/>
  <c r="BQ37" i="72"/>
  <c r="BQ36" i="72"/>
  <c r="BQ35" i="72"/>
  <c r="BQ34" i="72"/>
  <c r="BQ33" i="72"/>
  <c r="BQ32" i="72"/>
  <c r="BQ31" i="72"/>
  <c r="BQ30" i="72"/>
  <c r="BQ29" i="72"/>
  <c r="BQ28" i="72"/>
  <c r="BQ27" i="72"/>
  <c r="BQ26" i="72"/>
  <c r="BQ25" i="72"/>
  <c r="BQ24" i="72"/>
  <c r="BQ23" i="72"/>
  <c r="BQ22" i="72"/>
  <c r="BQ20" i="72"/>
  <c r="BQ19" i="72"/>
  <c r="BQ18" i="72"/>
  <c r="BQ17" i="72"/>
  <c r="BQ16" i="72"/>
  <c r="BQ15" i="72"/>
  <c r="BQ14" i="72"/>
  <c r="BQ13" i="72"/>
  <c r="BQ12" i="72"/>
  <c r="BQ11" i="72"/>
  <c r="BQ10" i="72"/>
  <c r="BQ9" i="72"/>
  <c r="BQ8" i="72"/>
  <c r="BQ7" i="72"/>
  <c r="BQ6" i="72"/>
  <c r="BQ5" i="72"/>
  <c r="BG1261" i="72"/>
  <c r="BG1260" i="72"/>
  <c r="BG1259" i="72"/>
  <c r="BG1258" i="72"/>
  <c r="BG1257" i="72"/>
  <c r="BG1256" i="72"/>
  <c r="BG1255" i="72"/>
  <c r="BG1254" i="72"/>
  <c r="BG1253" i="72"/>
  <c r="BG1252" i="72"/>
  <c r="BG1251" i="72"/>
  <c r="BG1250" i="72"/>
  <c r="BG1249" i="72"/>
  <c r="BG1248" i="72"/>
  <c r="BG1247" i="72"/>
  <c r="BG1246" i="72"/>
  <c r="BG1244" i="72"/>
  <c r="BG1243" i="72"/>
  <c r="BG1242" i="72"/>
  <c r="BG1241" i="72"/>
  <c r="BG1240" i="72"/>
  <c r="BG1239" i="72"/>
  <c r="BG1238" i="72"/>
  <c r="BG1237" i="72"/>
  <c r="BG1236" i="72"/>
  <c r="BG1235" i="72"/>
  <c r="BG1234" i="72"/>
  <c r="BG1233" i="72"/>
  <c r="BG1232" i="72"/>
  <c r="BG1231" i="72"/>
  <c r="BG1230" i="72"/>
  <c r="BG1229" i="72"/>
  <c r="BG1227" i="72"/>
  <c r="BG1226" i="72"/>
  <c r="BG1225" i="72"/>
  <c r="BG1224" i="72"/>
  <c r="BG1223" i="72"/>
  <c r="BG1222" i="72"/>
  <c r="BG1221" i="72"/>
  <c r="BG1220" i="72"/>
  <c r="BG1219" i="72"/>
  <c r="BG1218" i="72"/>
  <c r="BG1217" i="72"/>
  <c r="BG1216" i="72"/>
  <c r="BG1215" i="72"/>
  <c r="BG1214" i="72"/>
  <c r="BG1213" i="72"/>
  <c r="BG1212" i="72"/>
  <c r="BG1210" i="72"/>
  <c r="BG1209" i="72"/>
  <c r="BG1208" i="72"/>
  <c r="BG1207" i="72"/>
  <c r="BG1206" i="72"/>
  <c r="BG1205" i="72"/>
  <c r="BG1204" i="72"/>
  <c r="BG1203" i="72"/>
  <c r="BG1202" i="72"/>
  <c r="BG1201" i="72"/>
  <c r="BG1200" i="72"/>
  <c r="BG1199" i="72"/>
  <c r="BG1198" i="72"/>
  <c r="BG1197" i="72"/>
  <c r="BG1196" i="72"/>
  <c r="BG1195" i="72"/>
  <c r="BG1193" i="72"/>
  <c r="BG1192" i="72"/>
  <c r="BG1191" i="72"/>
  <c r="BG1190" i="72"/>
  <c r="BG1189" i="72"/>
  <c r="BG1188" i="72"/>
  <c r="BG1187" i="72"/>
  <c r="BG1186" i="72"/>
  <c r="BG1185" i="72"/>
  <c r="BG1184" i="72"/>
  <c r="BG1183" i="72"/>
  <c r="BG1182" i="72"/>
  <c r="BG1181" i="72"/>
  <c r="BG1180" i="72"/>
  <c r="BG1179" i="72"/>
  <c r="BG1178" i="72"/>
  <c r="BG1176" i="72"/>
  <c r="BG1175" i="72"/>
  <c r="BG1174" i="72"/>
  <c r="BG1173" i="72"/>
  <c r="BG1172" i="72"/>
  <c r="BG1171" i="72"/>
  <c r="BG1170" i="72"/>
  <c r="BG1169" i="72"/>
  <c r="BG1168" i="72"/>
  <c r="BG1167" i="72"/>
  <c r="BG1166" i="72"/>
  <c r="BG1165" i="72"/>
  <c r="BG1164" i="72"/>
  <c r="BG1163" i="72"/>
  <c r="BG1162" i="72"/>
  <c r="BG1161" i="72"/>
  <c r="BG1159" i="72"/>
  <c r="BG1158" i="72"/>
  <c r="BG1157" i="72"/>
  <c r="BG1156" i="72"/>
  <c r="BG1155" i="72"/>
  <c r="BG1154" i="72"/>
  <c r="BG1153" i="72"/>
  <c r="BG1152" i="72"/>
  <c r="BG1151" i="72"/>
  <c r="BG1150" i="72"/>
  <c r="BG1149" i="72"/>
  <c r="BG1148" i="72"/>
  <c r="BG1147" i="72"/>
  <c r="BG1146" i="72"/>
  <c r="BG1145" i="72"/>
  <c r="BG1144" i="72"/>
  <c r="BG1142" i="72"/>
  <c r="BG1141" i="72"/>
  <c r="BG1140" i="72"/>
  <c r="BG1139" i="72"/>
  <c r="BG1138" i="72"/>
  <c r="BG1137" i="72"/>
  <c r="BG1136" i="72"/>
  <c r="BG1135" i="72"/>
  <c r="BG1134" i="72"/>
  <c r="BG1133" i="72"/>
  <c r="BG1132" i="72"/>
  <c r="BG1131" i="72"/>
  <c r="BG1130" i="72"/>
  <c r="BG1129" i="72"/>
  <c r="BG1128" i="72"/>
  <c r="BG1127" i="72"/>
  <c r="BG1125" i="72"/>
  <c r="BG1124" i="72"/>
  <c r="BG1123" i="72"/>
  <c r="BG1122" i="72"/>
  <c r="BG1121" i="72"/>
  <c r="BG1120" i="72"/>
  <c r="BG1119" i="72"/>
  <c r="BG1118" i="72"/>
  <c r="BG1117" i="72"/>
  <c r="BG1116" i="72"/>
  <c r="BG1115" i="72"/>
  <c r="BG1114" i="72"/>
  <c r="BG1113" i="72"/>
  <c r="BG1112" i="72"/>
  <c r="BG1111" i="72"/>
  <c r="BG1110" i="72"/>
  <c r="BG1108" i="72"/>
  <c r="BG1107" i="72"/>
  <c r="BG1106" i="72"/>
  <c r="BG1105" i="72"/>
  <c r="BG1104" i="72"/>
  <c r="BG1103" i="72"/>
  <c r="BG1102" i="72"/>
  <c r="BG1101" i="72"/>
  <c r="BG1100" i="72"/>
  <c r="BG1099" i="72"/>
  <c r="BG1098" i="72"/>
  <c r="BG1097" i="72"/>
  <c r="BG1096" i="72"/>
  <c r="BG1095" i="72"/>
  <c r="BG1094" i="72"/>
  <c r="BG1093" i="72"/>
  <c r="BG1091" i="72"/>
  <c r="BG1090" i="72"/>
  <c r="BG1089" i="72"/>
  <c r="BG1088" i="72"/>
  <c r="BG1087" i="72"/>
  <c r="BG1086" i="72"/>
  <c r="BG1085" i="72"/>
  <c r="BG1084" i="72"/>
  <c r="BG1083" i="72"/>
  <c r="BG1082" i="72"/>
  <c r="BG1081" i="72"/>
  <c r="BG1080" i="72"/>
  <c r="BG1079" i="72"/>
  <c r="BG1078" i="72"/>
  <c r="BG1077" i="72"/>
  <c r="BG1076" i="72"/>
  <c r="BG1074" i="72"/>
  <c r="BG1073" i="72"/>
  <c r="BG1072" i="72"/>
  <c r="BG1071" i="72"/>
  <c r="BG1070" i="72"/>
  <c r="BG1069" i="72"/>
  <c r="BG1068" i="72"/>
  <c r="BG1067" i="72"/>
  <c r="BG1066" i="72"/>
  <c r="BG1065" i="72"/>
  <c r="BG1064" i="72"/>
  <c r="BG1063" i="72"/>
  <c r="BG1062" i="72"/>
  <c r="BG1061" i="72"/>
  <c r="BG1060" i="72"/>
  <c r="BG1059" i="72"/>
  <c r="BG1057" i="72"/>
  <c r="BG1056" i="72"/>
  <c r="BG1055" i="72"/>
  <c r="BG1054" i="72"/>
  <c r="BG1053" i="72"/>
  <c r="BG1052" i="72"/>
  <c r="BG1051" i="72"/>
  <c r="BG1050" i="72"/>
  <c r="BG1049" i="72"/>
  <c r="BG1048" i="72"/>
  <c r="BG1047" i="72"/>
  <c r="BG1046" i="72"/>
  <c r="BG1045" i="72"/>
  <c r="BG1044" i="72"/>
  <c r="BG1043" i="72"/>
  <c r="BG1042" i="72"/>
  <c r="BG1040" i="72"/>
  <c r="BG1039" i="72"/>
  <c r="BG1038" i="72"/>
  <c r="BG1037" i="72"/>
  <c r="BG1036" i="72"/>
  <c r="BG1035" i="72"/>
  <c r="BG1034" i="72"/>
  <c r="BG1033" i="72"/>
  <c r="BG1032" i="72"/>
  <c r="BG1031" i="72"/>
  <c r="BG1030" i="72"/>
  <c r="BG1029" i="72"/>
  <c r="BG1028" i="72"/>
  <c r="BG1027" i="72"/>
  <c r="BG1026" i="72"/>
  <c r="BG1025" i="72"/>
  <c r="BG1023" i="72"/>
  <c r="BG1022" i="72"/>
  <c r="BG1021" i="72"/>
  <c r="BG1020" i="72"/>
  <c r="BG1019" i="72"/>
  <c r="BG1018" i="72"/>
  <c r="BG1017" i="72"/>
  <c r="BG1016" i="72"/>
  <c r="BG1015" i="72"/>
  <c r="BG1014" i="72"/>
  <c r="BG1013" i="72"/>
  <c r="BG1012" i="72"/>
  <c r="BG1011" i="72"/>
  <c r="BG1010" i="72"/>
  <c r="BG1009" i="72"/>
  <c r="BG1008" i="72"/>
  <c r="BG1006" i="72"/>
  <c r="BG1005" i="72"/>
  <c r="BG1004" i="72"/>
  <c r="BG1003" i="72"/>
  <c r="BG1002" i="72"/>
  <c r="BG1001" i="72"/>
  <c r="BG1000" i="72"/>
  <c r="BG999" i="72"/>
  <c r="BG998" i="72"/>
  <c r="BG997" i="72"/>
  <c r="BG996" i="72"/>
  <c r="BG995" i="72"/>
  <c r="BG994" i="72"/>
  <c r="BG993" i="72"/>
  <c r="BG992" i="72"/>
  <c r="BG991" i="72"/>
  <c r="BG989" i="72"/>
  <c r="BG988" i="72"/>
  <c r="BG987" i="72"/>
  <c r="BG986" i="72"/>
  <c r="BG985" i="72"/>
  <c r="BG984" i="72"/>
  <c r="BG983" i="72"/>
  <c r="BG982" i="72"/>
  <c r="BG981" i="72"/>
  <c r="BG980" i="72"/>
  <c r="BG979" i="72"/>
  <c r="BG978" i="72"/>
  <c r="BG977" i="72"/>
  <c r="BG976" i="72"/>
  <c r="BG975" i="72"/>
  <c r="BG974" i="72"/>
  <c r="BG972" i="72"/>
  <c r="BG971" i="72"/>
  <c r="BG970" i="72"/>
  <c r="BG969" i="72"/>
  <c r="BG968" i="72"/>
  <c r="BG967" i="72"/>
  <c r="BG966" i="72"/>
  <c r="BG965" i="72"/>
  <c r="BG964" i="72"/>
  <c r="BG963" i="72"/>
  <c r="BG962" i="72"/>
  <c r="BG961" i="72"/>
  <c r="BG960" i="72"/>
  <c r="BG959" i="72"/>
  <c r="BG958" i="72"/>
  <c r="BG957" i="72"/>
  <c r="BG955" i="72"/>
  <c r="BG954" i="72"/>
  <c r="BG953" i="72"/>
  <c r="BG952" i="72"/>
  <c r="BG951" i="72"/>
  <c r="BG950" i="72"/>
  <c r="BG949" i="72"/>
  <c r="BG948" i="72"/>
  <c r="BG947" i="72"/>
  <c r="BG946" i="72"/>
  <c r="BG945" i="72"/>
  <c r="BG944" i="72"/>
  <c r="BG943" i="72"/>
  <c r="BG942" i="72"/>
  <c r="BG941" i="72"/>
  <c r="BG940" i="72"/>
  <c r="BG938" i="72"/>
  <c r="BG937" i="72"/>
  <c r="BG936" i="72"/>
  <c r="BG935" i="72"/>
  <c r="BG934" i="72"/>
  <c r="BG933" i="72"/>
  <c r="BG932" i="72"/>
  <c r="BG931" i="72"/>
  <c r="BG930" i="72"/>
  <c r="BG929" i="72"/>
  <c r="BG928" i="72"/>
  <c r="BG927" i="72"/>
  <c r="BG926" i="72"/>
  <c r="BG925" i="72"/>
  <c r="BG924" i="72"/>
  <c r="BG923" i="72"/>
  <c r="BG921" i="72"/>
  <c r="BG920" i="72"/>
  <c r="BG919" i="72"/>
  <c r="BG918" i="72"/>
  <c r="BG917" i="72"/>
  <c r="BG916" i="72"/>
  <c r="BG915" i="72"/>
  <c r="BG914" i="72"/>
  <c r="BG913" i="72"/>
  <c r="BG912" i="72"/>
  <c r="BG911" i="72"/>
  <c r="BG910" i="72"/>
  <c r="BG909" i="72"/>
  <c r="BG908" i="72"/>
  <c r="BG907" i="72"/>
  <c r="BG906" i="72"/>
  <c r="BG904" i="72"/>
  <c r="BG903" i="72"/>
  <c r="BG902" i="72"/>
  <c r="BG901" i="72"/>
  <c r="BG900" i="72"/>
  <c r="BG899" i="72"/>
  <c r="BG898" i="72"/>
  <c r="BG897" i="72"/>
  <c r="BG896" i="72"/>
  <c r="BG895" i="72"/>
  <c r="BG894" i="72"/>
  <c r="BG893" i="72"/>
  <c r="BG892" i="72"/>
  <c r="BG891" i="72"/>
  <c r="BG890" i="72"/>
  <c r="BG889" i="72"/>
  <c r="BG887" i="72"/>
  <c r="BG886" i="72"/>
  <c r="BG885" i="72"/>
  <c r="BG884" i="72"/>
  <c r="BG883" i="72"/>
  <c r="BG882" i="72"/>
  <c r="BG881" i="72"/>
  <c r="BG880" i="72"/>
  <c r="BG879" i="72"/>
  <c r="BG878" i="72"/>
  <c r="BG877" i="72"/>
  <c r="BG876" i="72"/>
  <c r="BG875" i="72"/>
  <c r="BG874" i="72"/>
  <c r="BG873" i="72"/>
  <c r="BG872" i="72"/>
  <c r="BG870" i="72"/>
  <c r="BG869" i="72"/>
  <c r="BG868" i="72"/>
  <c r="BG867" i="72"/>
  <c r="BG866" i="72"/>
  <c r="BG865" i="72"/>
  <c r="BG864" i="72"/>
  <c r="BG863" i="72"/>
  <c r="BG862" i="72"/>
  <c r="BG861" i="72"/>
  <c r="BG860" i="72"/>
  <c r="BG859" i="72"/>
  <c r="BG858" i="72"/>
  <c r="BG857" i="72"/>
  <c r="BG856" i="72"/>
  <c r="BG855" i="72"/>
  <c r="BG853" i="72"/>
  <c r="BG852" i="72"/>
  <c r="BG851" i="72"/>
  <c r="BG850" i="72"/>
  <c r="BG849" i="72"/>
  <c r="BG848" i="72"/>
  <c r="BG847" i="72"/>
  <c r="BG846" i="72"/>
  <c r="BG845" i="72"/>
  <c r="BG844" i="72"/>
  <c r="BG843" i="72"/>
  <c r="BG842" i="72"/>
  <c r="BG841" i="72"/>
  <c r="BG840" i="72"/>
  <c r="BG839" i="72"/>
  <c r="BG838" i="72"/>
  <c r="BG836" i="72"/>
  <c r="BG835" i="72"/>
  <c r="BG834" i="72"/>
  <c r="BG833" i="72"/>
  <c r="BG832" i="72"/>
  <c r="BG831" i="72"/>
  <c r="BG830" i="72"/>
  <c r="BG829" i="72"/>
  <c r="BG828" i="72"/>
  <c r="BG827" i="72"/>
  <c r="BG826" i="72"/>
  <c r="BG825" i="72"/>
  <c r="BG824" i="72"/>
  <c r="BG823" i="72"/>
  <c r="BG822" i="72"/>
  <c r="BG821" i="72"/>
  <c r="BG819" i="72"/>
  <c r="BG818" i="72"/>
  <c r="BG817" i="72"/>
  <c r="BG816" i="72"/>
  <c r="BG815" i="72"/>
  <c r="BG814" i="72"/>
  <c r="BG813" i="72"/>
  <c r="BG812" i="72"/>
  <c r="BG811" i="72"/>
  <c r="BG810" i="72"/>
  <c r="BG809" i="72"/>
  <c r="BG808" i="72"/>
  <c r="BG807" i="72"/>
  <c r="BG806" i="72"/>
  <c r="BG805" i="72"/>
  <c r="BG804" i="72"/>
  <c r="BG802" i="72"/>
  <c r="BG801" i="72"/>
  <c r="BG800" i="72"/>
  <c r="BG799" i="72"/>
  <c r="BG798" i="72"/>
  <c r="BG797" i="72"/>
  <c r="BG796" i="72"/>
  <c r="BG795" i="72"/>
  <c r="BG794" i="72"/>
  <c r="BG793" i="72"/>
  <c r="BG792" i="72"/>
  <c r="BG791" i="72"/>
  <c r="BG790" i="72"/>
  <c r="BG789" i="72"/>
  <c r="BG788" i="72"/>
  <c r="BG787" i="72"/>
  <c r="BG785" i="72"/>
  <c r="BG784" i="72"/>
  <c r="BG783" i="72"/>
  <c r="BG782" i="72"/>
  <c r="BG781" i="72"/>
  <c r="BG780" i="72"/>
  <c r="BG779" i="72"/>
  <c r="BG778" i="72"/>
  <c r="BG777" i="72"/>
  <c r="BG776" i="72"/>
  <c r="BG775" i="72"/>
  <c r="BG774" i="72"/>
  <c r="BG773" i="72"/>
  <c r="BG772" i="72"/>
  <c r="BG771" i="72"/>
  <c r="BG770" i="72"/>
  <c r="BG768" i="72"/>
  <c r="BG767" i="72"/>
  <c r="BG766" i="72"/>
  <c r="BG765" i="72"/>
  <c r="BG764" i="72"/>
  <c r="BG763" i="72"/>
  <c r="BG762" i="72"/>
  <c r="BG761" i="72"/>
  <c r="BG760" i="72"/>
  <c r="BG759" i="72"/>
  <c r="BG758" i="72"/>
  <c r="BG757" i="72"/>
  <c r="BG756" i="72"/>
  <c r="BG755" i="72"/>
  <c r="BG754" i="72"/>
  <c r="BG753" i="72"/>
  <c r="BG751" i="72"/>
  <c r="BG750" i="72"/>
  <c r="BG749" i="72"/>
  <c r="BG748" i="72"/>
  <c r="BG747" i="72"/>
  <c r="BG746" i="72"/>
  <c r="BG745" i="72"/>
  <c r="BG744" i="72"/>
  <c r="BG743" i="72"/>
  <c r="BG742" i="72"/>
  <c r="BG741" i="72"/>
  <c r="BG740" i="72"/>
  <c r="BG739" i="72"/>
  <c r="BG738" i="72"/>
  <c r="BG737" i="72"/>
  <c r="BG736" i="72"/>
  <c r="BG734" i="72"/>
  <c r="BG733" i="72"/>
  <c r="BG732" i="72"/>
  <c r="BG731" i="72"/>
  <c r="BG730" i="72"/>
  <c r="BG729" i="72"/>
  <c r="BG728" i="72"/>
  <c r="BG727" i="72"/>
  <c r="BG726" i="72"/>
  <c r="BG725" i="72"/>
  <c r="BG724" i="72"/>
  <c r="BG723" i="72"/>
  <c r="BG722" i="72"/>
  <c r="BG721" i="72"/>
  <c r="BG720" i="72"/>
  <c r="BG719" i="72"/>
  <c r="BG717" i="72"/>
  <c r="BG716" i="72"/>
  <c r="BG715" i="72"/>
  <c r="BG714" i="72"/>
  <c r="BG713" i="72"/>
  <c r="BG712" i="72"/>
  <c r="BG711" i="72"/>
  <c r="BG710" i="72"/>
  <c r="BG709" i="72"/>
  <c r="BG708" i="72"/>
  <c r="BG707" i="72"/>
  <c r="BG706" i="72"/>
  <c r="BG705" i="72"/>
  <c r="BG704" i="72"/>
  <c r="BG703" i="72"/>
  <c r="BG702" i="72"/>
  <c r="BG700" i="72"/>
  <c r="BG699" i="72"/>
  <c r="BG698" i="72"/>
  <c r="BG697" i="72"/>
  <c r="BG696" i="72"/>
  <c r="BG695" i="72"/>
  <c r="BG694" i="72"/>
  <c r="BG693" i="72"/>
  <c r="BG692" i="72"/>
  <c r="BG691" i="72"/>
  <c r="BG690" i="72"/>
  <c r="BG689" i="72"/>
  <c r="BG688" i="72"/>
  <c r="BG687" i="72"/>
  <c r="BG686" i="72"/>
  <c r="BG685" i="72"/>
  <c r="BG683" i="72"/>
  <c r="BG682" i="72"/>
  <c r="BG681" i="72"/>
  <c r="BG680" i="72"/>
  <c r="BG679" i="72"/>
  <c r="BG678" i="72"/>
  <c r="BG677" i="72"/>
  <c r="BG676" i="72"/>
  <c r="BG675" i="72"/>
  <c r="BG674" i="72"/>
  <c r="BG673" i="72"/>
  <c r="BG672" i="72"/>
  <c r="BG671" i="72"/>
  <c r="BG670" i="72"/>
  <c r="BG669" i="72"/>
  <c r="BG668" i="72"/>
  <c r="BG666" i="72"/>
  <c r="BG665" i="72"/>
  <c r="BG664" i="72"/>
  <c r="BG663" i="72"/>
  <c r="BG662" i="72"/>
  <c r="BG661" i="72"/>
  <c r="BG660" i="72"/>
  <c r="BG659" i="72"/>
  <c r="BG658" i="72"/>
  <c r="BG657" i="72"/>
  <c r="BG656" i="72"/>
  <c r="BG655" i="72"/>
  <c r="BG654" i="72"/>
  <c r="BG653" i="72"/>
  <c r="BG652" i="72"/>
  <c r="BG651" i="72"/>
  <c r="BG649" i="72"/>
  <c r="BG648" i="72"/>
  <c r="BG647" i="72"/>
  <c r="BG646" i="72"/>
  <c r="BG645" i="72"/>
  <c r="BG644" i="72"/>
  <c r="BG643" i="72"/>
  <c r="BG642" i="72"/>
  <c r="BG641" i="72"/>
  <c r="BG640" i="72"/>
  <c r="BG639" i="72"/>
  <c r="BG638" i="72"/>
  <c r="BG637" i="72"/>
  <c r="BG636" i="72"/>
  <c r="BG635" i="72"/>
  <c r="BG634" i="72"/>
  <c r="BG632" i="72"/>
  <c r="BG631" i="72"/>
  <c r="BG630" i="72"/>
  <c r="BG629" i="72"/>
  <c r="BG628" i="72"/>
  <c r="BG627" i="72"/>
  <c r="BG626" i="72"/>
  <c r="BG625" i="72"/>
  <c r="BG624" i="72"/>
  <c r="BG623" i="72"/>
  <c r="BG622" i="72"/>
  <c r="BG621" i="72"/>
  <c r="BG620" i="72"/>
  <c r="BG619" i="72"/>
  <c r="BG618" i="72"/>
  <c r="BG617" i="72"/>
  <c r="BG615" i="72"/>
  <c r="BG614" i="72"/>
  <c r="BG613" i="72"/>
  <c r="BG612" i="72"/>
  <c r="BG611" i="72"/>
  <c r="BG610" i="72"/>
  <c r="BG609" i="72"/>
  <c r="BG608" i="72"/>
  <c r="BG607" i="72"/>
  <c r="BG606" i="72"/>
  <c r="BG605" i="72"/>
  <c r="BG604" i="72"/>
  <c r="BG603" i="72"/>
  <c r="BG602" i="72"/>
  <c r="BG601" i="72"/>
  <c r="BG600" i="72"/>
  <c r="BG598" i="72"/>
  <c r="BG597" i="72"/>
  <c r="BG596" i="72"/>
  <c r="BG595" i="72"/>
  <c r="BG594" i="72"/>
  <c r="BG593" i="72"/>
  <c r="BG592" i="72"/>
  <c r="BG591" i="72"/>
  <c r="BG590" i="72"/>
  <c r="BG589" i="72"/>
  <c r="BG588" i="72"/>
  <c r="BG587" i="72"/>
  <c r="BG586" i="72"/>
  <c r="BG585" i="72"/>
  <c r="BG584" i="72"/>
  <c r="BG583" i="72"/>
  <c r="BG581" i="72"/>
  <c r="BG580" i="72"/>
  <c r="BG579" i="72"/>
  <c r="BG578" i="72"/>
  <c r="BG577" i="72"/>
  <c r="BG576" i="72"/>
  <c r="BG575" i="72"/>
  <c r="BG574" i="72"/>
  <c r="BG573" i="72"/>
  <c r="BG572" i="72"/>
  <c r="BG571" i="72"/>
  <c r="BG570" i="72"/>
  <c r="BG569" i="72"/>
  <c r="BG568" i="72"/>
  <c r="BG567" i="72"/>
  <c r="BG566" i="72"/>
  <c r="BG564" i="72"/>
  <c r="BG563" i="72"/>
  <c r="BG562" i="72"/>
  <c r="BG561" i="72"/>
  <c r="BG560" i="72"/>
  <c r="BG559" i="72"/>
  <c r="BG558" i="72"/>
  <c r="BG557" i="72"/>
  <c r="BG556" i="72"/>
  <c r="BG555" i="72"/>
  <c r="BG554" i="72"/>
  <c r="BG553" i="72"/>
  <c r="BG552" i="72"/>
  <c r="BG551" i="72"/>
  <c r="BG550" i="72"/>
  <c r="BG549" i="72"/>
  <c r="BG547" i="72"/>
  <c r="BG546" i="72"/>
  <c r="BG545" i="72"/>
  <c r="BG544" i="72"/>
  <c r="BG543" i="72"/>
  <c r="BG542" i="72"/>
  <c r="BG541" i="72"/>
  <c r="BG540" i="72"/>
  <c r="BG539" i="72"/>
  <c r="BG538" i="72"/>
  <c r="BG537" i="72"/>
  <c r="BG536" i="72"/>
  <c r="BG535" i="72"/>
  <c r="BG534" i="72"/>
  <c r="BG533" i="72"/>
  <c r="BG532" i="72"/>
  <c r="BG530" i="72"/>
  <c r="BG529" i="72"/>
  <c r="BG528" i="72"/>
  <c r="BG527" i="72"/>
  <c r="BG526" i="72"/>
  <c r="BG525" i="72"/>
  <c r="BG524" i="72"/>
  <c r="BG523" i="72"/>
  <c r="BG522" i="72"/>
  <c r="BG521" i="72"/>
  <c r="BG520" i="72"/>
  <c r="BG519" i="72"/>
  <c r="BG518" i="72"/>
  <c r="BG517" i="72"/>
  <c r="BG516" i="72"/>
  <c r="BG515" i="72"/>
  <c r="BG513" i="72"/>
  <c r="BG512" i="72"/>
  <c r="BG511" i="72"/>
  <c r="BG510" i="72"/>
  <c r="BG509" i="72"/>
  <c r="BG508" i="72"/>
  <c r="BG507" i="72"/>
  <c r="BG506" i="72"/>
  <c r="BG505" i="72"/>
  <c r="BG504" i="72"/>
  <c r="BG503" i="72"/>
  <c r="BG502" i="72"/>
  <c r="BG501" i="72"/>
  <c r="BG500" i="72"/>
  <c r="BG499" i="72"/>
  <c r="BG498" i="72"/>
  <c r="BG496" i="72"/>
  <c r="BG495" i="72"/>
  <c r="BG494" i="72"/>
  <c r="BG493" i="72"/>
  <c r="BG492" i="72"/>
  <c r="BG491" i="72"/>
  <c r="BG490" i="72"/>
  <c r="BG489" i="72"/>
  <c r="BG488" i="72"/>
  <c r="BG487" i="72"/>
  <c r="BG486" i="72"/>
  <c r="BG485" i="72"/>
  <c r="BG484" i="72"/>
  <c r="BG483" i="72"/>
  <c r="BG482" i="72"/>
  <c r="BG481" i="72"/>
  <c r="BG479" i="72"/>
  <c r="BG478" i="72"/>
  <c r="BG477" i="72"/>
  <c r="BG476" i="72"/>
  <c r="BG475" i="72"/>
  <c r="BG474" i="72"/>
  <c r="BG473" i="72"/>
  <c r="BG472" i="72"/>
  <c r="BG471" i="72"/>
  <c r="BG470" i="72"/>
  <c r="BG469" i="72"/>
  <c r="BG468" i="72"/>
  <c r="BG467" i="72"/>
  <c r="BG466" i="72"/>
  <c r="BG465" i="72"/>
  <c r="BG464" i="72"/>
  <c r="BG462" i="72"/>
  <c r="BG461" i="72"/>
  <c r="BG460" i="72"/>
  <c r="BG459" i="72"/>
  <c r="BG458" i="72"/>
  <c r="BG457" i="72"/>
  <c r="BG456" i="72"/>
  <c r="BG455" i="72"/>
  <c r="BG454" i="72"/>
  <c r="BG453" i="72"/>
  <c r="BG452" i="72"/>
  <c r="BG451" i="72"/>
  <c r="BG450" i="72"/>
  <c r="BG449" i="72"/>
  <c r="BG448" i="72"/>
  <c r="BG447" i="72"/>
  <c r="BG445" i="72"/>
  <c r="BG444" i="72"/>
  <c r="BG443" i="72"/>
  <c r="BG442" i="72"/>
  <c r="BG441" i="72"/>
  <c r="BG440" i="72"/>
  <c r="BG439" i="72"/>
  <c r="BG438" i="72"/>
  <c r="BG437" i="72"/>
  <c r="BG436" i="72"/>
  <c r="BG435" i="72"/>
  <c r="BG434" i="72"/>
  <c r="BG433" i="72"/>
  <c r="BG432" i="72"/>
  <c r="BG431" i="72"/>
  <c r="BG430" i="72"/>
  <c r="BG428" i="72"/>
  <c r="BG427" i="72"/>
  <c r="BG426" i="72"/>
  <c r="BG425" i="72"/>
  <c r="BG424" i="72"/>
  <c r="BG423" i="72"/>
  <c r="BG422" i="72"/>
  <c r="BG421" i="72"/>
  <c r="BG420" i="72"/>
  <c r="BG419" i="72"/>
  <c r="BG418" i="72"/>
  <c r="BG417" i="72"/>
  <c r="BG416" i="72"/>
  <c r="BG415" i="72"/>
  <c r="BG414" i="72"/>
  <c r="BG413" i="72"/>
  <c r="BG411" i="72"/>
  <c r="BG410" i="72"/>
  <c r="BG409" i="72"/>
  <c r="BG408" i="72"/>
  <c r="BG407" i="72"/>
  <c r="BG406" i="72"/>
  <c r="BG405" i="72"/>
  <c r="BG404" i="72"/>
  <c r="BG403" i="72"/>
  <c r="BG402" i="72"/>
  <c r="BG401" i="72"/>
  <c r="BG400" i="72"/>
  <c r="BG399" i="72"/>
  <c r="BG398" i="72"/>
  <c r="BG397" i="72"/>
  <c r="BG396" i="72"/>
  <c r="BG394" i="72"/>
  <c r="BG393" i="72"/>
  <c r="BG392" i="72"/>
  <c r="BG391" i="72"/>
  <c r="BG390" i="72"/>
  <c r="BG389" i="72"/>
  <c r="BG388" i="72"/>
  <c r="BG387" i="72"/>
  <c r="BG386" i="72"/>
  <c r="BG385" i="72"/>
  <c r="BG384" i="72"/>
  <c r="BG383" i="72"/>
  <c r="BG382" i="72"/>
  <c r="BG381" i="72"/>
  <c r="BG380" i="72"/>
  <c r="BG379" i="72"/>
  <c r="BG377" i="72"/>
  <c r="BG376" i="72"/>
  <c r="BG375" i="72"/>
  <c r="BG374" i="72"/>
  <c r="BG373" i="72"/>
  <c r="BG372" i="72"/>
  <c r="BG371" i="72"/>
  <c r="BG370" i="72"/>
  <c r="BG369" i="72"/>
  <c r="BG368" i="72"/>
  <c r="BG367" i="72"/>
  <c r="BG366" i="72"/>
  <c r="BG365" i="72"/>
  <c r="BG364" i="72"/>
  <c r="BG363" i="72"/>
  <c r="BG362" i="72"/>
  <c r="BG360" i="72"/>
  <c r="BG359" i="72"/>
  <c r="BG358" i="72"/>
  <c r="BG357" i="72"/>
  <c r="BG356" i="72"/>
  <c r="BG355" i="72"/>
  <c r="BG354" i="72"/>
  <c r="BG353" i="72"/>
  <c r="BG352" i="72"/>
  <c r="BG351" i="72"/>
  <c r="BG350" i="72"/>
  <c r="BG349" i="72"/>
  <c r="BG348" i="72"/>
  <c r="BG347" i="72"/>
  <c r="BG346" i="72"/>
  <c r="BG345" i="72"/>
  <c r="BG343" i="72"/>
  <c r="BG342" i="72"/>
  <c r="BG341" i="72"/>
  <c r="BG340" i="72"/>
  <c r="BG339" i="72"/>
  <c r="BG338" i="72"/>
  <c r="BG337" i="72"/>
  <c r="BG336" i="72"/>
  <c r="BG335" i="72"/>
  <c r="BG334" i="72"/>
  <c r="BG333" i="72"/>
  <c r="BG332" i="72"/>
  <c r="BG331" i="72"/>
  <c r="BG330" i="72"/>
  <c r="BG329" i="72"/>
  <c r="BG328" i="72"/>
  <c r="BG326" i="72"/>
  <c r="BG325" i="72"/>
  <c r="BG324" i="72"/>
  <c r="BG323" i="72"/>
  <c r="BG322" i="72"/>
  <c r="BG321" i="72"/>
  <c r="BG320" i="72"/>
  <c r="BG319" i="72"/>
  <c r="BG318" i="72"/>
  <c r="BG317" i="72"/>
  <c r="BG316" i="72"/>
  <c r="BG315" i="72"/>
  <c r="BG314" i="72"/>
  <c r="BG313" i="72"/>
  <c r="BG312" i="72"/>
  <c r="BG311" i="72"/>
  <c r="BG309" i="72"/>
  <c r="BG308" i="72"/>
  <c r="BG307" i="72"/>
  <c r="BG306" i="72"/>
  <c r="BG305" i="72"/>
  <c r="BG304" i="72"/>
  <c r="BG303" i="72"/>
  <c r="BG302" i="72"/>
  <c r="BG301" i="72"/>
  <c r="BG300" i="72"/>
  <c r="BG299" i="72"/>
  <c r="BG298" i="72"/>
  <c r="BG297" i="72"/>
  <c r="BG296" i="72"/>
  <c r="BG295" i="72"/>
  <c r="BG294" i="72"/>
  <c r="BG292" i="72"/>
  <c r="BG291" i="72"/>
  <c r="BG290" i="72"/>
  <c r="BG289" i="72"/>
  <c r="BG288" i="72"/>
  <c r="BG287" i="72"/>
  <c r="BG286" i="72"/>
  <c r="BG285" i="72"/>
  <c r="BG284" i="72"/>
  <c r="BG283" i="72"/>
  <c r="BG282" i="72"/>
  <c r="BG281" i="72"/>
  <c r="BG280" i="72"/>
  <c r="BG279" i="72"/>
  <c r="BG278" i="72"/>
  <c r="BG277" i="72"/>
  <c r="BG275" i="72"/>
  <c r="BG274" i="72"/>
  <c r="BG273" i="72"/>
  <c r="BG272" i="72"/>
  <c r="BG271" i="72"/>
  <c r="BG270" i="72"/>
  <c r="BG269" i="72"/>
  <c r="BG268" i="72"/>
  <c r="BG267" i="72"/>
  <c r="BG266" i="72"/>
  <c r="BG265" i="72"/>
  <c r="BG264" i="72"/>
  <c r="BG263" i="72"/>
  <c r="BG262" i="72"/>
  <c r="BG261" i="72"/>
  <c r="BG260" i="72"/>
  <c r="BG258" i="72"/>
  <c r="BG257" i="72"/>
  <c r="BG256" i="72"/>
  <c r="BG255" i="72"/>
  <c r="BG254" i="72"/>
  <c r="BG253" i="72"/>
  <c r="BG252" i="72"/>
  <c r="BG251" i="72"/>
  <c r="BG250" i="72"/>
  <c r="BG249" i="72"/>
  <c r="BG248" i="72"/>
  <c r="BG247" i="72"/>
  <c r="BG246" i="72"/>
  <c r="BG245" i="72"/>
  <c r="BG244" i="72"/>
  <c r="BG243" i="72"/>
  <c r="BG241" i="72"/>
  <c r="BG240" i="72"/>
  <c r="BG239" i="72"/>
  <c r="BG238" i="72"/>
  <c r="BG237" i="72"/>
  <c r="BG236" i="72"/>
  <c r="BG235" i="72"/>
  <c r="BG234" i="72"/>
  <c r="BG233" i="72"/>
  <c r="BG232" i="72"/>
  <c r="BG231" i="72"/>
  <c r="BG230" i="72"/>
  <c r="BG229" i="72"/>
  <c r="BG228" i="72"/>
  <c r="BG227" i="72"/>
  <c r="BG226" i="72"/>
  <c r="BG224" i="72"/>
  <c r="BG223" i="72"/>
  <c r="BG222" i="72"/>
  <c r="BG221" i="72"/>
  <c r="BG220" i="72"/>
  <c r="BG219" i="72"/>
  <c r="BG218" i="72"/>
  <c r="BG217" i="72"/>
  <c r="BG216" i="72"/>
  <c r="BG215" i="72"/>
  <c r="BG214" i="72"/>
  <c r="BG213" i="72"/>
  <c r="BG212" i="72"/>
  <c r="BG211" i="72"/>
  <c r="BG210" i="72"/>
  <c r="BG209" i="72"/>
  <c r="BG207" i="72"/>
  <c r="BG206" i="72"/>
  <c r="BG205" i="72"/>
  <c r="BG204" i="72"/>
  <c r="BG203" i="72"/>
  <c r="BG202" i="72"/>
  <c r="BG201" i="72"/>
  <c r="BG200" i="72"/>
  <c r="BG199" i="72"/>
  <c r="BG198" i="72"/>
  <c r="BG197" i="72"/>
  <c r="BG196" i="72"/>
  <c r="BG195" i="72"/>
  <c r="BG194" i="72"/>
  <c r="BG193" i="72"/>
  <c r="BG192" i="72"/>
  <c r="BG190" i="72"/>
  <c r="BG189" i="72"/>
  <c r="BG188" i="72"/>
  <c r="BG187" i="72"/>
  <c r="BG186" i="72"/>
  <c r="BG185" i="72"/>
  <c r="BG184" i="72"/>
  <c r="BG183" i="72"/>
  <c r="BG182" i="72"/>
  <c r="BG181" i="72"/>
  <c r="BG180" i="72"/>
  <c r="BG179" i="72"/>
  <c r="BG178" i="72"/>
  <c r="BG177" i="72"/>
  <c r="BG176" i="72"/>
  <c r="BG175" i="72"/>
  <c r="BG173" i="72"/>
  <c r="BG172" i="72"/>
  <c r="BG171" i="72"/>
  <c r="BG170" i="72"/>
  <c r="BG169" i="72"/>
  <c r="BG168" i="72"/>
  <c r="BG167" i="72"/>
  <c r="BG166" i="72"/>
  <c r="BG165" i="72"/>
  <c r="BG164" i="72"/>
  <c r="BG163" i="72"/>
  <c r="BG162" i="72"/>
  <c r="BG161" i="72"/>
  <c r="BG160" i="72"/>
  <c r="BG159" i="72"/>
  <c r="BG158" i="72"/>
  <c r="BG156" i="72"/>
  <c r="BG155" i="72"/>
  <c r="BG154" i="72"/>
  <c r="BG153" i="72"/>
  <c r="BG152" i="72"/>
  <c r="BG151" i="72"/>
  <c r="BG150" i="72"/>
  <c r="BG149" i="72"/>
  <c r="BG148" i="72"/>
  <c r="BG147" i="72"/>
  <c r="BG146" i="72"/>
  <c r="BG145" i="72"/>
  <c r="BG144" i="72"/>
  <c r="BG143" i="72"/>
  <c r="BG142" i="72"/>
  <c r="BG141" i="72"/>
  <c r="BG139" i="72"/>
  <c r="BG138" i="72"/>
  <c r="BG137" i="72"/>
  <c r="BG136" i="72"/>
  <c r="BG135" i="72"/>
  <c r="BG134" i="72"/>
  <c r="BG133" i="72"/>
  <c r="BG132" i="72"/>
  <c r="BG131" i="72"/>
  <c r="BG130" i="72"/>
  <c r="BG129" i="72"/>
  <c r="BG128" i="72"/>
  <c r="BG127" i="72"/>
  <c r="BG126" i="72"/>
  <c r="BG125" i="72"/>
  <c r="BG124" i="72"/>
  <c r="BG122" i="72"/>
  <c r="BG121" i="72"/>
  <c r="BG120" i="72"/>
  <c r="BG119" i="72"/>
  <c r="BG118" i="72"/>
  <c r="BG117" i="72"/>
  <c r="BG116" i="72"/>
  <c r="BG115" i="72"/>
  <c r="BG114" i="72"/>
  <c r="BG113" i="72"/>
  <c r="BG112" i="72"/>
  <c r="BG111" i="72"/>
  <c r="BG110" i="72"/>
  <c r="BG109" i="72"/>
  <c r="BG108" i="72"/>
  <c r="BG107" i="72"/>
  <c r="BG105" i="72"/>
  <c r="BG104" i="72"/>
  <c r="BG103" i="72"/>
  <c r="BG102" i="72"/>
  <c r="BG101" i="72"/>
  <c r="BG100" i="72"/>
  <c r="BG99" i="72"/>
  <c r="BG98" i="72"/>
  <c r="BG97" i="72"/>
  <c r="BG96" i="72"/>
  <c r="BG95" i="72"/>
  <c r="BG94" i="72"/>
  <c r="BG93" i="72"/>
  <c r="BG92" i="72"/>
  <c r="BG91" i="72"/>
  <c r="BG90" i="72"/>
  <c r="BG88" i="72"/>
  <c r="BG87" i="72"/>
  <c r="BG86" i="72"/>
  <c r="BG85" i="72"/>
  <c r="BG84" i="72"/>
  <c r="BG83" i="72"/>
  <c r="BG82" i="72"/>
  <c r="BG81" i="72"/>
  <c r="BG80" i="72"/>
  <c r="BG79" i="72"/>
  <c r="BG78" i="72"/>
  <c r="BG77" i="72"/>
  <c r="BG76" i="72"/>
  <c r="BG75" i="72"/>
  <c r="BG74" i="72"/>
  <c r="BG73" i="72"/>
  <c r="BG71" i="72"/>
  <c r="BG70" i="72"/>
  <c r="BG69" i="72"/>
  <c r="BG68" i="72"/>
  <c r="BG67" i="72"/>
  <c r="BG66" i="72"/>
  <c r="BG65" i="72"/>
  <c r="BG64" i="72"/>
  <c r="BG63" i="72"/>
  <c r="BG62" i="72"/>
  <c r="BG61" i="72"/>
  <c r="BG60" i="72"/>
  <c r="BG59" i="72"/>
  <c r="BG58" i="72"/>
  <c r="BG57" i="72"/>
  <c r="BG56" i="72"/>
  <c r="BG54" i="72"/>
  <c r="BG53" i="72"/>
  <c r="BG52" i="72"/>
  <c r="BG51" i="72"/>
  <c r="BG50" i="72"/>
  <c r="BG49" i="72"/>
  <c r="BG48" i="72"/>
  <c r="BG47" i="72"/>
  <c r="BG46" i="72"/>
  <c r="BG45" i="72"/>
  <c r="BG44" i="72"/>
  <c r="BG43" i="72"/>
  <c r="BG42" i="72"/>
  <c r="BG41" i="72"/>
  <c r="BG40" i="72"/>
  <c r="BG39" i="72"/>
  <c r="BG37" i="72"/>
  <c r="BG36" i="72"/>
  <c r="BG35" i="72"/>
  <c r="BG34" i="72"/>
  <c r="BG33" i="72"/>
  <c r="BG32" i="72"/>
  <c r="BG31" i="72"/>
  <c r="BG30" i="72"/>
  <c r="BG29" i="72"/>
  <c r="BG28" i="72"/>
  <c r="BG27" i="72"/>
  <c r="BG26" i="72"/>
  <c r="BG25" i="72"/>
  <c r="BG24" i="72"/>
  <c r="BG23" i="72"/>
  <c r="BG22" i="72"/>
  <c r="BG20" i="72"/>
  <c r="BG19" i="72"/>
  <c r="BG18" i="72"/>
  <c r="BG17" i="72"/>
  <c r="BG16" i="72"/>
  <c r="BG15" i="72"/>
  <c r="BG14" i="72"/>
  <c r="BG13" i="72"/>
  <c r="BG12" i="72"/>
  <c r="BG11" i="72"/>
  <c r="BG10" i="72"/>
  <c r="BG9" i="72"/>
  <c r="BG8" i="72"/>
  <c r="BG7" i="72"/>
  <c r="BG6" i="72"/>
  <c r="BG5" i="72"/>
  <c r="AW1261" i="72"/>
  <c r="AW1260" i="72"/>
  <c r="AW1259" i="72"/>
  <c r="AW1258" i="72"/>
  <c r="AW1257" i="72"/>
  <c r="AW1256" i="72"/>
  <c r="AW1255" i="72"/>
  <c r="AW1254" i="72"/>
  <c r="AW1253" i="72"/>
  <c r="AW1252" i="72"/>
  <c r="AW1251" i="72"/>
  <c r="AW1250" i="72"/>
  <c r="AW1249" i="72"/>
  <c r="AW1248" i="72"/>
  <c r="AW1247" i="72"/>
  <c r="AW1246" i="72"/>
  <c r="AW1244" i="72"/>
  <c r="AW1243" i="72"/>
  <c r="AW1242" i="72"/>
  <c r="AW1241" i="72"/>
  <c r="AW1240" i="72"/>
  <c r="AW1239" i="72"/>
  <c r="AW1238" i="72"/>
  <c r="AW1237" i="72"/>
  <c r="AW1236" i="72"/>
  <c r="AW1235" i="72"/>
  <c r="AW1234" i="72"/>
  <c r="AW1233" i="72"/>
  <c r="AW1232" i="72"/>
  <c r="AW1231" i="72"/>
  <c r="AW1230" i="72"/>
  <c r="AW1229" i="72"/>
  <c r="AW1227" i="72"/>
  <c r="AW1226" i="72"/>
  <c r="AW1225" i="72"/>
  <c r="AW1224" i="72"/>
  <c r="AW1223" i="72"/>
  <c r="AW1222" i="72"/>
  <c r="AW1221" i="72"/>
  <c r="AW1220" i="72"/>
  <c r="AW1219" i="72"/>
  <c r="AW1218" i="72"/>
  <c r="AW1217" i="72"/>
  <c r="AW1216" i="72"/>
  <c r="AW1215" i="72"/>
  <c r="AW1214" i="72"/>
  <c r="AW1213" i="72"/>
  <c r="AW1212" i="72"/>
  <c r="AW1210" i="72"/>
  <c r="AW1209" i="72"/>
  <c r="AW1208" i="72"/>
  <c r="AW1207" i="72"/>
  <c r="AW1206" i="72"/>
  <c r="AW1205" i="72"/>
  <c r="AW1204" i="72"/>
  <c r="AW1203" i="72"/>
  <c r="AW1202" i="72"/>
  <c r="AW1201" i="72"/>
  <c r="AW1200" i="72"/>
  <c r="AW1199" i="72"/>
  <c r="AW1198" i="72"/>
  <c r="AW1197" i="72"/>
  <c r="AW1196" i="72"/>
  <c r="AW1195" i="72"/>
  <c r="AW1193" i="72"/>
  <c r="AW1192" i="72"/>
  <c r="AW1191" i="72"/>
  <c r="AW1190" i="72"/>
  <c r="AW1189" i="72"/>
  <c r="AW1188" i="72"/>
  <c r="AW1187" i="72"/>
  <c r="AW1186" i="72"/>
  <c r="AW1185" i="72"/>
  <c r="AW1184" i="72"/>
  <c r="AW1183" i="72"/>
  <c r="AW1182" i="72"/>
  <c r="AW1181" i="72"/>
  <c r="AW1180" i="72"/>
  <c r="AW1179" i="72"/>
  <c r="AW1178" i="72"/>
  <c r="AW1176" i="72"/>
  <c r="AW1175" i="72"/>
  <c r="AW1174" i="72"/>
  <c r="AW1173" i="72"/>
  <c r="AW1172" i="72"/>
  <c r="AW1171" i="72"/>
  <c r="AW1170" i="72"/>
  <c r="AW1169" i="72"/>
  <c r="AW1168" i="72"/>
  <c r="AW1167" i="72"/>
  <c r="AW1166" i="72"/>
  <c r="AW1165" i="72"/>
  <c r="AW1164" i="72"/>
  <c r="AW1163" i="72"/>
  <c r="AW1162" i="72"/>
  <c r="AW1161" i="72"/>
  <c r="AW1159" i="72"/>
  <c r="AW1158" i="72"/>
  <c r="AW1157" i="72"/>
  <c r="AW1156" i="72"/>
  <c r="AW1155" i="72"/>
  <c r="AW1154" i="72"/>
  <c r="AW1153" i="72"/>
  <c r="AW1152" i="72"/>
  <c r="AW1151" i="72"/>
  <c r="AW1150" i="72"/>
  <c r="AW1149" i="72"/>
  <c r="AW1148" i="72"/>
  <c r="AW1147" i="72"/>
  <c r="AW1146" i="72"/>
  <c r="AW1145" i="72"/>
  <c r="AW1144" i="72"/>
  <c r="AW1142" i="72"/>
  <c r="AW1141" i="72"/>
  <c r="AW1140" i="72"/>
  <c r="AW1139" i="72"/>
  <c r="AW1138" i="72"/>
  <c r="AW1137" i="72"/>
  <c r="AW1136" i="72"/>
  <c r="AW1135" i="72"/>
  <c r="AW1134" i="72"/>
  <c r="AW1133" i="72"/>
  <c r="AW1132" i="72"/>
  <c r="AW1131" i="72"/>
  <c r="AW1130" i="72"/>
  <c r="AW1129" i="72"/>
  <c r="AW1128" i="72"/>
  <c r="AW1127" i="72"/>
  <c r="AW1125" i="72"/>
  <c r="AW1124" i="72"/>
  <c r="AW1123" i="72"/>
  <c r="AW1122" i="72"/>
  <c r="AW1121" i="72"/>
  <c r="AW1120" i="72"/>
  <c r="AW1119" i="72"/>
  <c r="AW1118" i="72"/>
  <c r="AW1117" i="72"/>
  <c r="AW1116" i="72"/>
  <c r="AW1115" i="72"/>
  <c r="AW1114" i="72"/>
  <c r="AW1113" i="72"/>
  <c r="AW1112" i="72"/>
  <c r="AW1111" i="72"/>
  <c r="AW1110" i="72"/>
  <c r="AW1108" i="72"/>
  <c r="AW1107" i="72"/>
  <c r="AW1106" i="72"/>
  <c r="AW1105" i="72"/>
  <c r="AW1104" i="72"/>
  <c r="AW1103" i="72"/>
  <c r="AW1102" i="72"/>
  <c r="AW1101" i="72"/>
  <c r="AW1100" i="72"/>
  <c r="AW1099" i="72"/>
  <c r="AW1098" i="72"/>
  <c r="AW1097" i="72"/>
  <c r="AW1096" i="72"/>
  <c r="AW1095" i="72"/>
  <c r="AW1094" i="72"/>
  <c r="AW1093" i="72"/>
  <c r="AW1091" i="72"/>
  <c r="AW1090" i="72"/>
  <c r="AW1089" i="72"/>
  <c r="AW1088" i="72"/>
  <c r="AW1087" i="72"/>
  <c r="AW1086" i="72"/>
  <c r="AW1085" i="72"/>
  <c r="AW1084" i="72"/>
  <c r="AW1083" i="72"/>
  <c r="AW1082" i="72"/>
  <c r="AW1081" i="72"/>
  <c r="AW1080" i="72"/>
  <c r="AW1079" i="72"/>
  <c r="AW1078" i="72"/>
  <c r="AW1077" i="72"/>
  <c r="AW1076" i="72"/>
  <c r="AW1074" i="72"/>
  <c r="AW1073" i="72"/>
  <c r="AW1072" i="72"/>
  <c r="AW1071" i="72"/>
  <c r="AW1070" i="72"/>
  <c r="AW1069" i="72"/>
  <c r="AW1068" i="72"/>
  <c r="AW1067" i="72"/>
  <c r="AW1066" i="72"/>
  <c r="AW1065" i="72"/>
  <c r="AW1064" i="72"/>
  <c r="AW1063" i="72"/>
  <c r="AW1062" i="72"/>
  <c r="AW1061" i="72"/>
  <c r="AW1060" i="72"/>
  <c r="AW1059" i="72"/>
  <c r="AW1057" i="72"/>
  <c r="AW1056" i="72"/>
  <c r="AW1055" i="72"/>
  <c r="AW1054" i="72"/>
  <c r="AW1053" i="72"/>
  <c r="AW1052" i="72"/>
  <c r="AW1051" i="72"/>
  <c r="AW1050" i="72"/>
  <c r="AW1049" i="72"/>
  <c r="AW1048" i="72"/>
  <c r="AW1047" i="72"/>
  <c r="AW1046" i="72"/>
  <c r="AW1045" i="72"/>
  <c r="AW1044" i="72"/>
  <c r="AW1043" i="72"/>
  <c r="AW1042" i="72"/>
  <c r="AW1040" i="72"/>
  <c r="AW1039" i="72"/>
  <c r="AW1038" i="72"/>
  <c r="AW1037" i="72"/>
  <c r="AW1036" i="72"/>
  <c r="AW1035" i="72"/>
  <c r="AW1034" i="72"/>
  <c r="AW1033" i="72"/>
  <c r="AW1032" i="72"/>
  <c r="AW1031" i="72"/>
  <c r="AW1030" i="72"/>
  <c r="AW1029" i="72"/>
  <c r="AW1028" i="72"/>
  <c r="AW1027" i="72"/>
  <c r="AW1026" i="72"/>
  <c r="AW1025" i="72"/>
  <c r="AW1023" i="72"/>
  <c r="AW1022" i="72"/>
  <c r="AW1021" i="72"/>
  <c r="AW1020" i="72"/>
  <c r="AW1019" i="72"/>
  <c r="AW1018" i="72"/>
  <c r="AW1017" i="72"/>
  <c r="AW1016" i="72"/>
  <c r="AW1015" i="72"/>
  <c r="AW1014" i="72"/>
  <c r="AW1013" i="72"/>
  <c r="AW1012" i="72"/>
  <c r="AW1011" i="72"/>
  <c r="AW1010" i="72"/>
  <c r="AW1009" i="72"/>
  <c r="AW1008" i="72"/>
  <c r="AW1006" i="72"/>
  <c r="AW1005" i="72"/>
  <c r="AW1004" i="72"/>
  <c r="AW1003" i="72"/>
  <c r="AW1002" i="72"/>
  <c r="AW1001" i="72"/>
  <c r="AW1000" i="72"/>
  <c r="AW999" i="72"/>
  <c r="AW998" i="72"/>
  <c r="AW997" i="72"/>
  <c r="AW996" i="72"/>
  <c r="AW995" i="72"/>
  <c r="AW994" i="72"/>
  <c r="AW993" i="72"/>
  <c r="AW992" i="72"/>
  <c r="AW991" i="72"/>
  <c r="AW989" i="72"/>
  <c r="AW988" i="72"/>
  <c r="AW987" i="72"/>
  <c r="AW986" i="72"/>
  <c r="AW985" i="72"/>
  <c r="AW984" i="72"/>
  <c r="AW983" i="72"/>
  <c r="AW982" i="72"/>
  <c r="AW981" i="72"/>
  <c r="AW980" i="72"/>
  <c r="AW979" i="72"/>
  <c r="AW978" i="72"/>
  <c r="AW977" i="72"/>
  <c r="AW976" i="72"/>
  <c r="AW975" i="72"/>
  <c r="AW974" i="72"/>
  <c r="AW972" i="72"/>
  <c r="AW971" i="72"/>
  <c r="AW970" i="72"/>
  <c r="AW969" i="72"/>
  <c r="AW968" i="72"/>
  <c r="AW967" i="72"/>
  <c r="AW966" i="72"/>
  <c r="AW965" i="72"/>
  <c r="AW964" i="72"/>
  <c r="AW963" i="72"/>
  <c r="AW962" i="72"/>
  <c r="AW961" i="72"/>
  <c r="AW960" i="72"/>
  <c r="AW959" i="72"/>
  <c r="AW958" i="72"/>
  <c r="AW957" i="72"/>
  <c r="AW955" i="72"/>
  <c r="AW954" i="72"/>
  <c r="AW953" i="72"/>
  <c r="AW952" i="72"/>
  <c r="AW951" i="72"/>
  <c r="AW950" i="72"/>
  <c r="AW949" i="72"/>
  <c r="AW948" i="72"/>
  <c r="AW947" i="72"/>
  <c r="AW946" i="72"/>
  <c r="AW945" i="72"/>
  <c r="AW944" i="72"/>
  <c r="AW943" i="72"/>
  <c r="AW942" i="72"/>
  <c r="AW941" i="72"/>
  <c r="AW940" i="72"/>
  <c r="AW938" i="72"/>
  <c r="AW937" i="72"/>
  <c r="AW936" i="72"/>
  <c r="AW935" i="72"/>
  <c r="AW934" i="72"/>
  <c r="AW933" i="72"/>
  <c r="AW932" i="72"/>
  <c r="AW931" i="72"/>
  <c r="AW930" i="72"/>
  <c r="AW929" i="72"/>
  <c r="AW928" i="72"/>
  <c r="AW927" i="72"/>
  <c r="AW926" i="72"/>
  <c r="AW925" i="72"/>
  <c r="AW924" i="72"/>
  <c r="AW923" i="72"/>
  <c r="AW921" i="72"/>
  <c r="AW920" i="72"/>
  <c r="AW919" i="72"/>
  <c r="AW918" i="72"/>
  <c r="AW917" i="72"/>
  <c r="AW916" i="72"/>
  <c r="AW915" i="72"/>
  <c r="AW914" i="72"/>
  <c r="AW913" i="72"/>
  <c r="AW912" i="72"/>
  <c r="AW911" i="72"/>
  <c r="AW910" i="72"/>
  <c r="AW909" i="72"/>
  <c r="AW908" i="72"/>
  <c r="AW907" i="72"/>
  <c r="AW906" i="72"/>
  <c r="AW904" i="72"/>
  <c r="AW903" i="72"/>
  <c r="AW902" i="72"/>
  <c r="AW901" i="72"/>
  <c r="AW900" i="72"/>
  <c r="AW899" i="72"/>
  <c r="AW898" i="72"/>
  <c r="AW897" i="72"/>
  <c r="AW896" i="72"/>
  <c r="AW895" i="72"/>
  <c r="AW894" i="72"/>
  <c r="AW893" i="72"/>
  <c r="AW892" i="72"/>
  <c r="AW891" i="72"/>
  <c r="AW890" i="72"/>
  <c r="AW889" i="72"/>
  <c r="AW887" i="72"/>
  <c r="AW886" i="72"/>
  <c r="AW885" i="72"/>
  <c r="AW884" i="72"/>
  <c r="AW883" i="72"/>
  <c r="AW882" i="72"/>
  <c r="AW881" i="72"/>
  <c r="AW880" i="72"/>
  <c r="AW879" i="72"/>
  <c r="AW878" i="72"/>
  <c r="AW877" i="72"/>
  <c r="AW876" i="72"/>
  <c r="AW875" i="72"/>
  <c r="AW874" i="72"/>
  <c r="AW873" i="72"/>
  <c r="AW872" i="72"/>
  <c r="AW870" i="72"/>
  <c r="AW869" i="72"/>
  <c r="AW868" i="72"/>
  <c r="AW867" i="72"/>
  <c r="AW866" i="72"/>
  <c r="AW865" i="72"/>
  <c r="AW864" i="72"/>
  <c r="AW863" i="72"/>
  <c r="AW862" i="72"/>
  <c r="AW861" i="72"/>
  <c r="AW860" i="72"/>
  <c r="AW859" i="72"/>
  <c r="AW858" i="72"/>
  <c r="AW857" i="72"/>
  <c r="AW856" i="72"/>
  <c r="AW855" i="72"/>
  <c r="AW853" i="72"/>
  <c r="AW852" i="72"/>
  <c r="AW851" i="72"/>
  <c r="AW850" i="72"/>
  <c r="AW849" i="72"/>
  <c r="AW848" i="72"/>
  <c r="AW847" i="72"/>
  <c r="AW846" i="72"/>
  <c r="AW845" i="72"/>
  <c r="AW844" i="72"/>
  <c r="AW843" i="72"/>
  <c r="AW842" i="72"/>
  <c r="AW841" i="72"/>
  <c r="AW840" i="72"/>
  <c r="AW839" i="72"/>
  <c r="AW838" i="72"/>
  <c r="AW836" i="72"/>
  <c r="AW835" i="72"/>
  <c r="AW834" i="72"/>
  <c r="AW833" i="72"/>
  <c r="AW832" i="72"/>
  <c r="AW831" i="72"/>
  <c r="AW830" i="72"/>
  <c r="AW829" i="72"/>
  <c r="AW828" i="72"/>
  <c r="AW827" i="72"/>
  <c r="AW826" i="72"/>
  <c r="AW825" i="72"/>
  <c r="AW824" i="72"/>
  <c r="AW823" i="72"/>
  <c r="AW822" i="72"/>
  <c r="AW821" i="72"/>
  <c r="AW819" i="72"/>
  <c r="AW818" i="72"/>
  <c r="AW817" i="72"/>
  <c r="AW816" i="72"/>
  <c r="AW815" i="72"/>
  <c r="AW814" i="72"/>
  <c r="AW813" i="72"/>
  <c r="AW812" i="72"/>
  <c r="AW811" i="72"/>
  <c r="AW810" i="72"/>
  <c r="AW809" i="72"/>
  <c r="AW808" i="72"/>
  <c r="AW807" i="72"/>
  <c r="AW806" i="72"/>
  <c r="AW805" i="72"/>
  <c r="AW804" i="72"/>
  <c r="AW802" i="72"/>
  <c r="AW801" i="72"/>
  <c r="AW800" i="72"/>
  <c r="AW799" i="72"/>
  <c r="AW798" i="72"/>
  <c r="AW797" i="72"/>
  <c r="AW796" i="72"/>
  <c r="AW795" i="72"/>
  <c r="AW794" i="72"/>
  <c r="AW793" i="72"/>
  <c r="AW792" i="72"/>
  <c r="AW791" i="72"/>
  <c r="AW790" i="72"/>
  <c r="AW789" i="72"/>
  <c r="AW788" i="72"/>
  <c r="AW787" i="72"/>
  <c r="AW785" i="72"/>
  <c r="AW784" i="72"/>
  <c r="AW783" i="72"/>
  <c r="AW782" i="72"/>
  <c r="AW781" i="72"/>
  <c r="AW780" i="72"/>
  <c r="AW779" i="72"/>
  <c r="AW778" i="72"/>
  <c r="AW777" i="72"/>
  <c r="AW776" i="72"/>
  <c r="AW775" i="72"/>
  <c r="AW774" i="72"/>
  <c r="AW773" i="72"/>
  <c r="AW772" i="72"/>
  <c r="AW771" i="72"/>
  <c r="AW770" i="72"/>
  <c r="AW768" i="72"/>
  <c r="AW767" i="72"/>
  <c r="AW766" i="72"/>
  <c r="AW765" i="72"/>
  <c r="AW764" i="72"/>
  <c r="AW763" i="72"/>
  <c r="AW762" i="72"/>
  <c r="AW761" i="72"/>
  <c r="AW760" i="72"/>
  <c r="AW759" i="72"/>
  <c r="AW758" i="72"/>
  <c r="AW757" i="72"/>
  <c r="AW756" i="72"/>
  <c r="AW755" i="72"/>
  <c r="AW754" i="72"/>
  <c r="AW753" i="72"/>
  <c r="AW751" i="72"/>
  <c r="AW750" i="72"/>
  <c r="AW749" i="72"/>
  <c r="AW748" i="72"/>
  <c r="AW747" i="72"/>
  <c r="AW746" i="72"/>
  <c r="AW745" i="72"/>
  <c r="AW744" i="72"/>
  <c r="AW743" i="72"/>
  <c r="AW742" i="72"/>
  <c r="AW741" i="72"/>
  <c r="AW740" i="72"/>
  <c r="AW739" i="72"/>
  <c r="AW738" i="72"/>
  <c r="AW737" i="72"/>
  <c r="AW736" i="72"/>
  <c r="AW734" i="72"/>
  <c r="AW733" i="72"/>
  <c r="AW732" i="72"/>
  <c r="AW731" i="72"/>
  <c r="AW730" i="72"/>
  <c r="AW729" i="72"/>
  <c r="AW728" i="72"/>
  <c r="AW727" i="72"/>
  <c r="AW726" i="72"/>
  <c r="AW725" i="72"/>
  <c r="AW724" i="72"/>
  <c r="AW723" i="72"/>
  <c r="AW722" i="72"/>
  <c r="AW721" i="72"/>
  <c r="AW720" i="72"/>
  <c r="AW719" i="72"/>
  <c r="AW717" i="72"/>
  <c r="AW716" i="72"/>
  <c r="AW715" i="72"/>
  <c r="AW714" i="72"/>
  <c r="AW713" i="72"/>
  <c r="AW712" i="72"/>
  <c r="AW711" i="72"/>
  <c r="AW710" i="72"/>
  <c r="AW709" i="72"/>
  <c r="AW708" i="72"/>
  <c r="AW707" i="72"/>
  <c r="AW706" i="72"/>
  <c r="AW705" i="72"/>
  <c r="AW704" i="72"/>
  <c r="AW703" i="72"/>
  <c r="AW702" i="72"/>
  <c r="AW700" i="72"/>
  <c r="AW699" i="72"/>
  <c r="AW698" i="72"/>
  <c r="AW697" i="72"/>
  <c r="AW696" i="72"/>
  <c r="AW695" i="72"/>
  <c r="AW694" i="72"/>
  <c r="AW693" i="72"/>
  <c r="AW692" i="72"/>
  <c r="AW691" i="72"/>
  <c r="AW690" i="72"/>
  <c r="AW689" i="72"/>
  <c r="AW688" i="72"/>
  <c r="AW687" i="72"/>
  <c r="AW686" i="72"/>
  <c r="AW685" i="72"/>
  <c r="AW683" i="72"/>
  <c r="AW682" i="72"/>
  <c r="AW681" i="72"/>
  <c r="AW680" i="72"/>
  <c r="AW679" i="72"/>
  <c r="AW678" i="72"/>
  <c r="AW677" i="72"/>
  <c r="AW676" i="72"/>
  <c r="AW675" i="72"/>
  <c r="AW674" i="72"/>
  <c r="AW673" i="72"/>
  <c r="AW672" i="72"/>
  <c r="AW671" i="72"/>
  <c r="AW670" i="72"/>
  <c r="AW669" i="72"/>
  <c r="AW668" i="72"/>
  <c r="AW666" i="72"/>
  <c r="AW665" i="72"/>
  <c r="AW664" i="72"/>
  <c r="AW663" i="72"/>
  <c r="AW662" i="72"/>
  <c r="AW661" i="72"/>
  <c r="AW660" i="72"/>
  <c r="AW659" i="72"/>
  <c r="AW658" i="72"/>
  <c r="AW657" i="72"/>
  <c r="AW656" i="72"/>
  <c r="AW655" i="72"/>
  <c r="AW654" i="72"/>
  <c r="AW653" i="72"/>
  <c r="AW652" i="72"/>
  <c r="AW651" i="72"/>
  <c r="AW649" i="72"/>
  <c r="AW648" i="72"/>
  <c r="AW647" i="72"/>
  <c r="AW646" i="72"/>
  <c r="AW645" i="72"/>
  <c r="AW644" i="72"/>
  <c r="AW643" i="72"/>
  <c r="AW642" i="72"/>
  <c r="AW641" i="72"/>
  <c r="AW640" i="72"/>
  <c r="AW639" i="72"/>
  <c r="AW638" i="72"/>
  <c r="AW637" i="72"/>
  <c r="AW636" i="72"/>
  <c r="AW635" i="72"/>
  <c r="AW634" i="72"/>
  <c r="AW632" i="72"/>
  <c r="AW631" i="72"/>
  <c r="AW630" i="72"/>
  <c r="AW629" i="72"/>
  <c r="AW628" i="72"/>
  <c r="AW627" i="72"/>
  <c r="AW626" i="72"/>
  <c r="AW625" i="72"/>
  <c r="AW624" i="72"/>
  <c r="AW623" i="72"/>
  <c r="AW622" i="72"/>
  <c r="AW621" i="72"/>
  <c r="AW620" i="72"/>
  <c r="AW619" i="72"/>
  <c r="AW618" i="72"/>
  <c r="AW617" i="72"/>
  <c r="AW615" i="72"/>
  <c r="AW614" i="72"/>
  <c r="AW613" i="72"/>
  <c r="AW612" i="72"/>
  <c r="AW611" i="72"/>
  <c r="AW610" i="72"/>
  <c r="AW609" i="72"/>
  <c r="AW608" i="72"/>
  <c r="AW607" i="72"/>
  <c r="AW606" i="72"/>
  <c r="AW605" i="72"/>
  <c r="AW604" i="72"/>
  <c r="AW603" i="72"/>
  <c r="AW602" i="72"/>
  <c r="AW601" i="72"/>
  <c r="AW600" i="72"/>
  <c r="AW598" i="72"/>
  <c r="AW597" i="72"/>
  <c r="AW596" i="72"/>
  <c r="AW595" i="72"/>
  <c r="AW594" i="72"/>
  <c r="AW593" i="72"/>
  <c r="AW592" i="72"/>
  <c r="AW591" i="72"/>
  <c r="AW590" i="72"/>
  <c r="AW589" i="72"/>
  <c r="AW588" i="72"/>
  <c r="AW587" i="72"/>
  <c r="AW586" i="72"/>
  <c r="AW585" i="72"/>
  <c r="AW584" i="72"/>
  <c r="AW583" i="72"/>
  <c r="AW581" i="72"/>
  <c r="AW580" i="72"/>
  <c r="AW579" i="72"/>
  <c r="AW578" i="72"/>
  <c r="AW577" i="72"/>
  <c r="AW576" i="72"/>
  <c r="AW575" i="72"/>
  <c r="AW574" i="72"/>
  <c r="AW573" i="72"/>
  <c r="AW572" i="72"/>
  <c r="AW571" i="72"/>
  <c r="AW570" i="72"/>
  <c r="AW569" i="72"/>
  <c r="AW568" i="72"/>
  <c r="AW567" i="72"/>
  <c r="AW566" i="72"/>
  <c r="AW564" i="72"/>
  <c r="AW563" i="72"/>
  <c r="AW562" i="72"/>
  <c r="AW561" i="72"/>
  <c r="AW560" i="72"/>
  <c r="AW559" i="72"/>
  <c r="AW558" i="72"/>
  <c r="AW557" i="72"/>
  <c r="AW556" i="72"/>
  <c r="AW555" i="72"/>
  <c r="AW554" i="72"/>
  <c r="AW553" i="72"/>
  <c r="AW552" i="72"/>
  <c r="AW551" i="72"/>
  <c r="AW550" i="72"/>
  <c r="AW549" i="72"/>
  <c r="AW547" i="72"/>
  <c r="AW546" i="72"/>
  <c r="AW545" i="72"/>
  <c r="AW544" i="72"/>
  <c r="AW543" i="72"/>
  <c r="AW542" i="72"/>
  <c r="AW541" i="72"/>
  <c r="AW540" i="72"/>
  <c r="AW539" i="72"/>
  <c r="AW538" i="72"/>
  <c r="AW537" i="72"/>
  <c r="AW536" i="72"/>
  <c r="AW535" i="72"/>
  <c r="AW534" i="72"/>
  <c r="AW533" i="72"/>
  <c r="AW532" i="72"/>
  <c r="AW530" i="72"/>
  <c r="AW529" i="72"/>
  <c r="AW528" i="72"/>
  <c r="AW527" i="72"/>
  <c r="AW526" i="72"/>
  <c r="AW525" i="72"/>
  <c r="AW524" i="72"/>
  <c r="AW523" i="72"/>
  <c r="AW522" i="72"/>
  <c r="AW521" i="72"/>
  <c r="AW520" i="72"/>
  <c r="AW519" i="72"/>
  <c r="AW518" i="72"/>
  <c r="AW517" i="72"/>
  <c r="AW516" i="72"/>
  <c r="AW515" i="72"/>
  <c r="AW513" i="72"/>
  <c r="AW512" i="72"/>
  <c r="AW511" i="72"/>
  <c r="AW510" i="72"/>
  <c r="AW509" i="72"/>
  <c r="AW508" i="72"/>
  <c r="AW507" i="72"/>
  <c r="AW506" i="72"/>
  <c r="AW505" i="72"/>
  <c r="AW504" i="72"/>
  <c r="AW503" i="72"/>
  <c r="AW502" i="72"/>
  <c r="AW501" i="72"/>
  <c r="AW500" i="72"/>
  <c r="AW499" i="72"/>
  <c r="AW498" i="72"/>
  <c r="AW496" i="72"/>
  <c r="AW495" i="72"/>
  <c r="AW494" i="72"/>
  <c r="AW493" i="72"/>
  <c r="AW492" i="72"/>
  <c r="AW491" i="72"/>
  <c r="AW490" i="72"/>
  <c r="AW489" i="72"/>
  <c r="AW488" i="72"/>
  <c r="AW487" i="72"/>
  <c r="AW486" i="72"/>
  <c r="AW485" i="72"/>
  <c r="AW484" i="72"/>
  <c r="AW483" i="72"/>
  <c r="AW482" i="72"/>
  <c r="AW481" i="72"/>
  <c r="AW479" i="72"/>
  <c r="AW478" i="72"/>
  <c r="AW477" i="72"/>
  <c r="AW476" i="72"/>
  <c r="AW475" i="72"/>
  <c r="AW474" i="72"/>
  <c r="AW473" i="72"/>
  <c r="AW472" i="72"/>
  <c r="AW471" i="72"/>
  <c r="AW470" i="72"/>
  <c r="AW469" i="72"/>
  <c r="AW468" i="72"/>
  <c r="AW467" i="72"/>
  <c r="AW466" i="72"/>
  <c r="AW465" i="72"/>
  <c r="AW464" i="72"/>
  <c r="AW462" i="72"/>
  <c r="AW461" i="72"/>
  <c r="AW460" i="72"/>
  <c r="AW459" i="72"/>
  <c r="AW458" i="72"/>
  <c r="AW457" i="72"/>
  <c r="AW456" i="72"/>
  <c r="AW455" i="72"/>
  <c r="AW454" i="72"/>
  <c r="AW453" i="72"/>
  <c r="AW452" i="72"/>
  <c r="AW451" i="72"/>
  <c r="AW450" i="72"/>
  <c r="AW449" i="72"/>
  <c r="AW448" i="72"/>
  <c r="AW447" i="72"/>
  <c r="AW445" i="72"/>
  <c r="AW444" i="72"/>
  <c r="AW443" i="72"/>
  <c r="AW442" i="72"/>
  <c r="AW441" i="72"/>
  <c r="AW440" i="72"/>
  <c r="AW439" i="72"/>
  <c r="AW438" i="72"/>
  <c r="AW437" i="72"/>
  <c r="AW436" i="72"/>
  <c r="AW435" i="72"/>
  <c r="AW434" i="72"/>
  <c r="AW433" i="72"/>
  <c r="AW432" i="72"/>
  <c r="AW431" i="72"/>
  <c r="AW430" i="72"/>
  <c r="AW428" i="72"/>
  <c r="AW427" i="72"/>
  <c r="AW426" i="72"/>
  <c r="AW425" i="72"/>
  <c r="AW424" i="72"/>
  <c r="AW423" i="72"/>
  <c r="AW422" i="72"/>
  <c r="AW421" i="72"/>
  <c r="AW420" i="72"/>
  <c r="AW419" i="72"/>
  <c r="AW418" i="72"/>
  <c r="AW417" i="72"/>
  <c r="AW416" i="72"/>
  <c r="AW415" i="72"/>
  <c r="AW414" i="72"/>
  <c r="AW413" i="72"/>
  <c r="AW411" i="72"/>
  <c r="AW410" i="72"/>
  <c r="AW409" i="72"/>
  <c r="AW408" i="72"/>
  <c r="AW407" i="72"/>
  <c r="AW406" i="72"/>
  <c r="AW405" i="72"/>
  <c r="AW404" i="72"/>
  <c r="AW403" i="72"/>
  <c r="AW402" i="72"/>
  <c r="AW401" i="72"/>
  <c r="AW400" i="72"/>
  <c r="AW399" i="72"/>
  <c r="AW398" i="72"/>
  <c r="AW397" i="72"/>
  <c r="AW396" i="72"/>
  <c r="AW394" i="72"/>
  <c r="AW393" i="72"/>
  <c r="AW392" i="72"/>
  <c r="AW391" i="72"/>
  <c r="AW390" i="72"/>
  <c r="AW389" i="72"/>
  <c r="AW388" i="72"/>
  <c r="AW387" i="72"/>
  <c r="AW386" i="72"/>
  <c r="AW385" i="72"/>
  <c r="AW384" i="72"/>
  <c r="AW383" i="72"/>
  <c r="AW382" i="72"/>
  <c r="AW381" i="72"/>
  <c r="AW380" i="72"/>
  <c r="AW379" i="72"/>
  <c r="AW377" i="72"/>
  <c r="AW376" i="72"/>
  <c r="AW375" i="72"/>
  <c r="AW374" i="72"/>
  <c r="AW373" i="72"/>
  <c r="AW372" i="72"/>
  <c r="AW371" i="72"/>
  <c r="AW370" i="72"/>
  <c r="AW369" i="72"/>
  <c r="AW368" i="72"/>
  <c r="AW367" i="72"/>
  <c r="AW366" i="72"/>
  <c r="AW365" i="72"/>
  <c r="AW364" i="72"/>
  <c r="AW363" i="72"/>
  <c r="AW362" i="72"/>
  <c r="AW360" i="72"/>
  <c r="AW359" i="72"/>
  <c r="AW358" i="72"/>
  <c r="AW357" i="72"/>
  <c r="AW356" i="72"/>
  <c r="AW355" i="72"/>
  <c r="AW354" i="72"/>
  <c r="AW353" i="72"/>
  <c r="AW352" i="72"/>
  <c r="AW351" i="72"/>
  <c r="AW350" i="72"/>
  <c r="AW349" i="72"/>
  <c r="AW348" i="72"/>
  <c r="AW347" i="72"/>
  <c r="AW346" i="72"/>
  <c r="AW345" i="72"/>
  <c r="AW343" i="72"/>
  <c r="AW342" i="72"/>
  <c r="AW341" i="72"/>
  <c r="AW340" i="72"/>
  <c r="AW339" i="72"/>
  <c r="AW338" i="72"/>
  <c r="AW337" i="72"/>
  <c r="AW336" i="72"/>
  <c r="AW335" i="72"/>
  <c r="AW334" i="72"/>
  <c r="AW333" i="72"/>
  <c r="AW332" i="72"/>
  <c r="AW331" i="72"/>
  <c r="AW330" i="72"/>
  <c r="AW329" i="72"/>
  <c r="AW328" i="72"/>
  <c r="AW326" i="72"/>
  <c r="AW325" i="72"/>
  <c r="AW324" i="72"/>
  <c r="AW323" i="72"/>
  <c r="AW322" i="72"/>
  <c r="AW321" i="72"/>
  <c r="AW320" i="72"/>
  <c r="AW319" i="72"/>
  <c r="AW318" i="72"/>
  <c r="AW317" i="72"/>
  <c r="AW316" i="72"/>
  <c r="AW315" i="72"/>
  <c r="AW314" i="72"/>
  <c r="AW313" i="72"/>
  <c r="AW312" i="72"/>
  <c r="AW311" i="72"/>
  <c r="AW309" i="72"/>
  <c r="AW308" i="72"/>
  <c r="AW307" i="72"/>
  <c r="AW306" i="72"/>
  <c r="AW305" i="72"/>
  <c r="AW304" i="72"/>
  <c r="AW303" i="72"/>
  <c r="AW302" i="72"/>
  <c r="AW301" i="72"/>
  <c r="AW300" i="72"/>
  <c r="AW299" i="72"/>
  <c r="AW298" i="72"/>
  <c r="AW297" i="72"/>
  <c r="AW296" i="72"/>
  <c r="AW295" i="72"/>
  <c r="AW294" i="72"/>
  <c r="AW292" i="72"/>
  <c r="AW291" i="72"/>
  <c r="AW290" i="72"/>
  <c r="AW289" i="72"/>
  <c r="AW288" i="72"/>
  <c r="AW287" i="72"/>
  <c r="AW286" i="72"/>
  <c r="AW285" i="72"/>
  <c r="AW284" i="72"/>
  <c r="AW283" i="72"/>
  <c r="AW282" i="72"/>
  <c r="AW281" i="72"/>
  <c r="AW280" i="72"/>
  <c r="AW279" i="72"/>
  <c r="AW278" i="72"/>
  <c r="AW277" i="72"/>
  <c r="AW275" i="72"/>
  <c r="AW274" i="72"/>
  <c r="AW273" i="72"/>
  <c r="AW272" i="72"/>
  <c r="AW271" i="72"/>
  <c r="AW270" i="72"/>
  <c r="AW269" i="72"/>
  <c r="AW268" i="72"/>
  <c r="AW267" i="72"/>
  <c r="AW266" i="72"/>
  <c r="AW265" i="72"/>
  <c r="AW264" i="72"/>
  <c r="AW263" i="72"/>
  <c r="AW262" i="72"/>
  <c r="AW261" i="72"/>
  <c r="AW260" i="72"/>
  <c r="AW258" i="72"/>
  <c r="AW257" i="72"/>
  <c r="AW256" i="72"/>
  <c r="AW255" i="72"/>
  <c r="AW254" i="72"/>
  <c r="AW253" i="72"/>
  <c r="AW252" i="72"/>
  <c r="AW251" i="72"/>
  <c r="AW250" i="72"/>
  <c r="AW249" i="72"/>
  <c r="AW248" i="72"/>
  <c r="AW247" i="72"/>
  <c r="AW246" i="72"/>
  <c r="AW245" i="72"/>
  <c r="AW244" i="72"/>
  <c r="AW243" i="72"/>
  <c r="AW241" i="72"/>
  <c r="AW240" i="72"/>
  <c r="AW239" i="72"/>
  <c r="AW238" i="72"/>
  <c r="AW237" i="72"/>
  <c r="AW236" i="72"/>
  <c r="AW235" i="72"/>
  <c r="AW234" i="72"/>
  <c r="AW233" i="72"/>
  <c r="AW232" i="72"/>
  <c r="AW231" i="72"/>
  <c r="AW230" i="72"/>
  <c r="AW229" i="72"/>
  <c r="AW228" i="72"/>
  <c r="AW227" i="72"/>
  <c r="AW226" i="72"/>
  <c r="AW224" i="72"/>
  <c r="AW223" i="72"/>
  <c r="AW222" i="72"/>
  <c r="AW221" i="72"/>
  <c r="AW220" i="72"/>
  <c r="AW219" i="72"/>
  <c r="AW218" i="72"/>
  <c r="AW217" i="72"/>
  <c r="AW216" i="72"/>
  <c r="AW215" i="72"/>
  <c r="AW214" i="72"/>
  <c r="AW213" i="72"/>
  <c r="AW212" i="72"/>
  <c r="AW211" i="72"/>
  <c r="AW210" i="72"/>
  <c r="AW209" i="72"/>
  <c r="AW207" i="72"/>
  <c r="AW206" i="72"/>
  <c r="AW205" i="72"/>
  <c r="AW204" i="72"/>
  <c r="AW203" i="72"/>
  <c r="AW202" i="72"/>
  <c r="AW201" i="72"/>
  <c r="AW200" i="72"/>
  <c r="AW199" i="72"/>
  <c r="AW198" i="72"/>
  <c r="AW197" i="72"/>
  <c r="AW196" i="72"/>
  <c r="AW195" i="72"/>
  <c r="AW194" i="72"/>
  <c r="AW193" i="72"/>
  <c r="AW192" i="72"/>
  <c r="AW190" i="72"/>
  <c r="AW189" i="72"/>
  <c r="AW188" i="72"/>
  <c r="AW187" i="72"/>
  <c r="AW186" i="72"/>
  <c r="AW185" i="72"/>
  <c r="AW184" i="72"/>
  <c r="AW183" i="72"/>
  <c r="AW182" i="72"/>
  <c r="AW181" i="72"/>
  <c r="AW180" i="72"/>
  <c r="AW179" i="72"/>
  <c r="AW178" i="72"/>
  <c r="AW177" i="72"/>
  <c r="AW176" i="72"/>
  <c r="AW175" i="72"/>
  <c r="AW173" i="72"/>
  <c r="AW172" i="72"/>
  <c r="AW171" i="72"/>
  <c r="AW170" i="72"/>
  <c r="AW169" i="72"/>
  <c r="AW168" i="72"/>
  <c r="AW167" i="72"/>
  <c r="AW166" i="72"/>
  <c r="AW165" i="72"/>
  <c r="AW164" i="72"/>
  <c r="AW163" i="72"/>
  <c r="AW162" i="72"/>
  <c r="AW161" i="72"/>
  <c r="AW160" i="72"/>
  <c r="AW159" i="72"/>
  <c r="AW158" i="72"/>
  <c r="AW156" i="72"/>
  <c r="AW155" i="72"/>
  <c r="AW154" i="72"/>
  <c r="AW153" i="72"/>
  <c r="AW152" i="72"/>
  <c r="AW151" i="72"/>
  <c r="AW150" i="72"/>
  <c r="AW149" i="72"/>
  <c r="AW148" i="72"/>
  <c r="AW147" i="72"/>
  <c r="AW146" i="72"/>
  <c r="AW145" i="72"/>
  <c r="AW144" i="72"/>
  <c r="AW143" i="72"/>
  <c r="AW142" i="72"/>
  <c r="AW141" i="72"/>
  <c r="AW139" i="72"/>
  <c r="AW138" i="72"/>
  <c r="AW137" i="72"/>
  <c r="AW136" i="72"/>
  <c r="AW135" i="72"/>
  <c r="AW134" i="72"/>
  <c r="AW133" i="72"/>
  <c r="AW132" i="72"/>
  <c r="AW131" i="72"/>
  <c r="AW130" i="72"/>
  <c r="AW129" i="72"/>
  <c r="AW128" i="72"/>
  <c r="AW127" i="72"/>
  <c r="AW126" i="72"/>
  <c r="AW125" i="72"/>
  <c r="AW124" i="72"/>
  <c r="AW122" i="72"/>
  <c r="AW121" i="72"/>
  <c r="AW120" i="72"/>
  <c r="AW119" i="72"/>
  <c r="AW118" i="72"/>
  <c r="AW117" i="72"/>
  <c r="AW116" i="72"/>
  <c r="AW115" i="72"/>
  <c r="AW114" i="72"/>
  <c r="AW113" i="72"/>
  <c r="AW112" i="72"/>
  <c r="AW111" i="72"/>
  <c r="AW110" i="72"/>
  <c r="AW109" i="72"/>
  <c r="AW108" i="72"/>
  <c r="AW107" i="72"/>
  <c r="AW105" i="72"/>
  <c r="AW104" i="72"/>
  <c r="AW103" i="72"/>
  <c r="AW102" i="72"/>
  <c r="AW101" i="72"/>
  <c r="AW100" i="72"/>
  <c r="AW99" i="72"/>
  <c r="AW98" i="72"/>
  <c r="AW97" i="72"/>
  <c r="AW96" i="72"/>
  <c r="AW95" i="72"/>
  <c r="AW94" i="72"/>
  <c r="AW93" i="72"/>
  <c r="AW92" i="72"/>
  <c r="AW91" i="72"/>
  <c r="AW90" i="72"/>
  <c r="AW88" i="72"/>
  <c r="AW87" i="72"/>
  <c r="AW86" i="72"/>
  <c r="AW85" i="72"/>
  <c r="AW84" i="72"/>
  <c r="AW83" i="72"/>
  <c r="AW82" i="72"/>
  <c r="AW81" i="72"/>
  <c r="AW80" i="72"/>
  <c r="AW79" i="72"/>
  <c r="AW78" i="72"/>
  <c r="AW77" i="72"/>
  <c r="AW76" i="72"/>
  <c r="AW75" i="72"/>
  <c r="AW74" i="72"/>
  <c r="AW73" i="72"/>
  <c r="AW71" i="72"/>
  <c r="AW70" i="72"/>
  <c r="AW69" i="72"/>
  <c r="AW68" i="72"/>
  <c r="AW67" i="72"/>
  <c r="AW66" i="72"/>
  <c r="AW65" i="72"/>
  <c r="AW64" i="72"/>
  <c r="AW63" i="72"/>
  <c r="AW62" i="72"/>
  <c r="AW61" i="72"/>
  <c r="AW60" i="72"/>
  <c r="AW59" i="72"/>
  <c r="AW58" i="72"/>
  <c r="AW57" i="72"/>
  <c r="AW56" i="72"/>
  <c r="AW54" i="72"/>
  <c r="AW53" i="72"/>
  <c r="AW52" i="72"/>
  <c r="AW51" i="72"/>
  <c r="AW50" i="72"/>
  <c r="AW49" i="72"/>
  <c r="AW48" i="72"/>
  <c r="AW47" i="72"/>
  <c r="AW46" i="72"/>
  <c r="AW45" i="72"/>
  <c r="AW44" i="72"/>
  <c r="AW43" i="72"/>
  <c r="AW42" i="72"/>
  <c r="AW41" i="72"/>
  <c r="AW40" i="72"/>
  <c r="AW39" i="72"/>
  <c r="AW37" i="72"/>
  <c r="AW36" i="72"/>
  <c r="AW35" i="72"/>
  <c r="AW34" i="72"/>
  <c r="AW33" i="72"/>
  <c r="AW32" i="72"/>
  <c r="AW31" i="72"/>
  <c r="AW30" i="72"/>
  <c r="AW29" i="72"/>
  <c r="AW28" i="72"/>
  <c r="AW27" i="72"/>
  <c r="AW26" i="72"/>
  <c r="AW25" i="72"/>
  <c r="AW24" i="72"/>
  <c r="AW23" i="72"/>
  <c r="AW22" i="72"/>
  <c r="AW20" i="72"/>
  <c r="AW19" i="72"/>
  <c r="AW18" i="72"/>
  <c r="AW17" i="72"/>
  <c r="AW16" i="72"/>
  <c r="AW15" i="72"/>
  <c r="AW14" i="72"/>
  <c r="AW13" i="72"/>
  <c r="AW12" i="72"/>
  <c r="AW11" i="72"/>
  <c r="AW10" i="72"/>
  <c r="AW9" i="72"/>
  <c r="AW8" i="72"/>
  <c r="AW7" i="72"/>
  <c r="AW6" i="72"/>
  <c r="AW5" i="72"/>
  <c r="AM1261" i="72"/>
  <c r="AM1260" i="72"/>
  <c r="AM1259" i="72"/>
  <c r="AM1258" i="72"/>
  <c r="AM1257" i="72"/>
  <c r="AM1256" i="72"/>
  <c r="AM1255" i="72"/>
  <c r="AM1254" i="72"/>
  <c r="AM1253" i="72"/>
  <c r="AM1252" i="72"/>
  <c r="AM1251" i="72"/>
  <c r="AM1250" i="72"/>
  <c r="AM1249" i="72"/>
  <c r="AM1248" i="72"/>
  <c r="AM1247" i="72"/>
  <c r="AM1246" i="72"/>
  <c r="AM1244" i="72"/>
  <c r="AM1243" i="72"/>
  <c r="AM1242" i="72"/>
  <c r="AM1241" i="72"/>
  <c r="AM1240" i="72"/>
  <c r="AM1239" i="72"/>
  <c r="AM1238" i="72"/>
  <c r="AM1237" i="72"/>
  <c r="AM1236" i="72"/>
  <c r="AM1235" i="72"/>
  <c r="AM1234" i="72"/>
  <c r="AM1233" i="72"/>
  <c r="AM1232" i="72"/>
  <c r="AM1231" i="72"/>
  <c r="AM1230" i="72"/>
  <c r="AM1229" i="72"/>
  <c r="AM1227" i="72"/>
  <c r="AM1226" i="72"/>
  <c r="AM1225" i="72"/>
  <c r="AM1224" i="72"/>
  <c r="AM1223" i="72"/>
  <c r="AM1222" i="72"/>
  <c r="AM1221" i="72"/>
  <c r="AM1220" i="72"/>
  <c r="AM1219" i="72"/>
  <c r="AM1218" i="72"/>
  <c r="AM1217" i="72"/>
  <c r="AM1216" i="72"/>
  <c r="AM1215" i="72"/>
  <c r="AM1214" i="72"/>
  <c r="AM1213" i="72"/>
  <c r="AM1212" i="72"/>
  <c r="AM1210" i="72"/>
  <c r="AM1209" i="72"/>
  <c r="AM1208" i="72"/>
  <c r="AM1207" i="72"/>
  <c r="AM1206" i="72"/>
  <c r="AM1205" i="72"/>
  <c r="AM1204" i="72"/>
  <c r="AM1203" i="72"/>
  <c r="AM1202" i="72"/>
  <c r="AM1201" i="72"/>
  <c r="AM1200" i="72"/>
  <c r="AM1199" i="72"/>
  <c r="AM1198" i="72"/>
  <c r="AM1197" i="72"/>
  <c r="AM1196" i="72"/>
  <c r="AM1195" i="72"/>
  <c r="AM1193" i="72"/>
  <c r="AM1192" i="72"/>
  <c r="AM1191" i="72"/>
  <c r="AM1190" i="72"/>
  <c r="AM1189" i="72"/>
  <c r="AM1188" i="72"/>
  <c r="AM1187" i="72"/>
  <c r="AM1186" i="72"/>
  <c r="AM1185" i="72"/>
  <c r="AM1184" i="72"/>
  <c r="AM1183" i="72"/>
  <c r="AM1182" i="72"/>
  <c r="AM1181" i="72"/>
  <c r="AM1180" i="72"/>
  <c r="AM1179" i="72"/>
  <c r="AM1178" i="72"/>
  <c r="AM1176" i="72"/>
  <c r="AM1175" i="72"/>
  <c r="AM1174" i="72"/>
  <c r="AM1173" i="72"/>
  <c r="AM1172" i="72"/>
  <c r="AM1171" i="72"/>
  <c r="AM1170" i="72"/>
  <c r="AM1169" i="72"/>
  <c r="AM1168" i="72"/>
  <c r="AM1167" i="72"/>
  <c r="AM1166" i="72"/>
  <c r="AM1165" i="72"/>
  <c r="AM1164" i="72"/>
  <c r="AM1163" i="72"/>
  <c r="AM1162" i="72"/>
  <c r="AM1161" i="72"/>
  <c r="AM1159" i="72"/>
  <c r="AM1158" i="72"/>
  <c r="AM1157" i="72"/>
  <c r="AM1156" i="72"/>
  <c r="AM1155" i="72"/>
  <c r="AM1154" i="72"/>
  <c r="AM1153" i="72"/>
  <c r="AM1152" i="72"/>
  <c r="AM1151" i="72"/>
  <c r="AM1150" i="72"/>
  <c r="AM1149" i="72"/>
  <c r="AM1148" i="72"/>
  <c r="AM1147" i="72"/>
  <c r="AM1146" i="72"/>
  <c r="AM1145" i="72"/>
  <c r="AM1144" i="72"/>
  <c r="AM1142" i="72"/>
  <c r="AM1141" i="72"/>
  <c r="AM1140" i="72"/>
  <c r="AM1139" i="72"/>
  <c r="AM1138" i="72"/>
  <c r="AM1137" i="72"/>
  <c r="AM1136" i="72"/>
  <c r="AM1135" i="72"/>
  <c r="AM1134" i="72"/>
  <c r="AM1133" i="72"/>
  <c r="AM1132" i="72"/>
  <c r="AM1131" i="72"/>
  <c r="AM1130" i="72"/>
  <c r="AM1129" i="72"/>
  <c r="AM1128" i="72"/>
  <c r="AM1127" i="72"/>
  <c r="AM1125" i="72"/>
  <c r="AM1124" i="72"/>
  <c r="AM1123" i="72"/>
  <c r="AM1122" i="72"/>
  <c r="AM1121" i="72"/>
  <c r="AM1120" i="72"/>
  <c r="AM1119" i="72"/>
  <c r="AM1118" i="72"/>
  <c r="AM1117" i="72"/>
  <c r="AM1116" i="72"/>
  <c r="AM1115" i="72"/>
  <c r="AM1114" i="72"/>
  <c r="AM1113" i="72"/>
  <c r="AM1112" i="72"/>
  <c r="AM1111" i="72"/>
  <c r="AM1110" i="72"/>
  <c r="AM1108" i="72"/>
  <c r="AM1107" i="72"/>
  <c r="AM1106" i="72"/>
  <c r="AM1105" i="72"/>
  <c r="AM1104" i="72"/>
  <c r="AM1103" i="72"/>
  <c r="AM1102" i="72"/>
  <c r="AM1101" i="72"/>
  <c r="AM1100" i="72"/>
  <c r="AM1099" i="72"/>
  <c r="AM1098" i="72"/>
  <c r="AM1097" i="72"/>
  <c r="AM1096" i="72"/>
  <c r="AM1095" i="72"/>
  <c r="AM1094" i="72"/>
  <c r="AM1093" i="72"/>
  <c r="AM1091" i="72"/>
  <c r="AM1090" i="72"/>
  <c r="AM1089" i="72"/>
  <c r="AM1088" i="72"/>
  <c r="AM1087" i="72"/>
  <c r="AM1086" i="72"/>
  <c r="AM1085" i="72"/>
  <c r="AM1084" i="72"/>
  <c r="AM1083" i="72"/>
  <c r="AM1082" i="72"/>
  <c r="AM1081" i="72"/>
  <c r="AM1080" i="72"/>
  <c r="AM1079" i="72"/>
  <c r="AM1078" i="72"/>
  <c r="AM1077" i="72"/>
  <c r="AM1076" i="72"/>
  <c r="AM1074" i="72"/>
  <c r="AM1073" i="72"/>
  <c r="AM1072" i="72"/>
  <c r="AM1071" i="72"/>
  <c r="AM1070" i="72"/>
  <c r="AM1069" i="72"/>
  <c r="AM1068" i="72"/>
  <c r="AM1067" i="72"/>
  <c r="AM1066" i="72"/>
  <c r="AM1065" i="72"/>
  <c r="AM1064" i="72"/>
  <c r="AM1063" i="72"/>
  <c r="AM1062" i="72"/>
  <c r="AM1061" i="72"/>
  <c r="AM1060" i="72"/>
  <c r="AM1059" i="72"/>
  <c r="AM1057" i="72"/>
  <c r="AM1056" i="72"/>
  <c r="AM1055" i="72"/>
  <c r="AM1054" i="72"/>
  <c r="AM1053" i="72"/>
  <c r="AM1052" i="72"/>
  <c r="AM1051" i="72"/>
  <c r="AM1050" i="72"/>
  <c r="AM1049" i="72"/>
  <c r="AM1048" i="72"/>
  <c r="AM1047" i="72"/>
  <c r="AM1046" i="72"/>
  <c r="AM1045" i="72"/>
  <c r="AM1044" i="72"/>
  <c r="AM1043" i="72"/>
  <c r="AM1042" i="72"/>
  <c r="AM1040" i="72"/>
  <c r="AM1039" i="72"/>
  <c r="AM1038" i="72"/>
  <c r="AM1037" i="72"/>
  <c r="AM1036" i="72"/>
  <c r="AM1035" i="72"/>
  <c r="AM1034" i="72"/>
  <c r="AM1033" i="72"/>
  <c r="AM1032" i="72"/>
  <c r="AM1031" i="72"/>
  <c r="AM1030" i="72"/>
  <c r="AM1029" i="72"/>
  <c r="AM1028" i="72"/>
  <c r="AM1027" i="72"/>
  <c r="AM1026" i="72"/>
  <c r="AM1025" i="72"/>
  <c r="AM1023" i="72"/>
  <c r="AM1022" i="72"/>
  <c r="AM1021" i="72"/>
  <c r="AM1020" i="72"/>
  <c r="AM1019" i="72"/>
  <c r="AM1018" i="72"/>
  <c r="AM1017" i="72"/>
  <c r="AM1016" i="72"/>
  <c r="AM1015" i="72"/>
  <c r="AM1014" i="72"/>
  <c r="AM1013" i="72"/>
  <c r="AM1012" i="72"/>
  <c r="AM1011" i="72"/>
  <c r="AM1010" i="72"/>
  <c r="AM1009" i="72"/>
  <c r="AM1008" i="72"/>
  <c r="AM1006" i="72"/>
  <c r="AM1005" i="72"/>
  <c r="AM1004" i="72"/>
  <c r="AM1003" i="72"/>
  <c r="AM1002" i="72"/>
  <c r="AM1001" i="72"/>
  <c r="AM1000" i="72"/>
  <c r="AM999" i="72"/>
  <c r="AM998" i="72"/>
  <c r="AM997" i="72"/>
  <c r="AM996" i="72"/>
  <c r="AM995" i="72"/>
  <c r="AM994" i="72"/>
  <c r="AM993" i="72"/>
  <c r="AM992" i="72"/>
  <c r="AM991" i="72"/>
  <c r="AM989" i="72"/>
  <c r="AM988" i="72"/>
  <c r="AM987" i="72"/>
  <c r="AM986" i="72"/>
  <c r="AM985" i="72"/>
  <c r="AM984" i="72"/>
  <c r="AM983" i="72"/>
  <c r="AM982" i="72"/>
  <c r="AM981" i="72"/>
  <c r="AM980" i="72"/>
  <c r="AM979" i="72"/>
  <c r="AM978" i="72"/>
  <c r="AM977" i="72"/>
  <c r="AM976" i="72"/>
  <c r="AM975" i="72"/>
  <c r="AM974" i="72"/>
  <c r="AM972" i="72"/>
  <c r="AM971" i="72"/>
  <c r="AM970" i="72"/>
  <c r="AM969" i="72"/>
  <c r="AM968" i="72"/>
  <c r="AM967" i="72"/>
  <c r="AM966" i="72"/>
  <c r="AM965" i="72"/>
  <c r="AM964" i="72"/>
  <c r="AM963" i="72"/>
  <c r="AM962" i="72"/>
  <c r="AM961" i="72"/>
  <c r="AM960" i="72"/>
  <c r="AM959" i="72"/>
  <c r="AM958" i="72"/>
  <c r="AM957" i="72"/>
  <c r="AM955" i="72"/>
  <c r="AM954" i="72"/>
  <c r="AM953" i="72"/>
  <c r="AM952" i="72"/>
  <c r="AM951" i="72"/>
  <c r="AM950" i="72"/>
  <c r="AM949" i="72"/>
  <c r="AM948" i="72"/>
  <c r="AM947" i="72"/>
  <c r="AM946" i="72"/>
  <c r="AM945" i="72"/>
  <c r="AM944" i="72"/>
  <c r="AM943" i="72"/>
  <c r="AM942" i="72"/>
  <c r="AM941" i="72"/>
  <c r="AM940" i="72"/>
  <c r="AM938" i="72"/>
  <c r="AM937" i="72"/>
  <c r="AM936" i="72"/>
  <c r="AM935" i="72"/>
  <c r="AM934" i="72"/>
  <c r="AM933" i="72"/>
  <c r="AM932" i="72"/>
  <c r="AM931" i="72"/>
  <c r="AM930" i="72"/>
  <c r="AM929" i="72"/>
  <c r="AM928" i="72"/>
  <c r="AM927" i="72"/>
  <c r="AM926" i="72"/>
  <c r="AM925" i="72"/>
  <c r="AM924" i="72"/>
  <c r="AM923" i="72"/>
  <c r="AM921" i="72"/>
  <c r="AM920" i="72"/>
  <c r="AM919" i="72"/>
  <c r="AM918" i="72"/>
  <c r="AM917" i="72"/>
  <c r="AM916" i="72"/>
  <c r="AM915" i="72"/>
  <c r="AM914" i="72"/>
  <c r="AM913" i="72"/>
  <c r="AM912" i="72"/>
  <c r="AM911" i="72"/>
  <c r="AM910" i="72"/>
  <c r="AM909" i="72"/>
  <c r="AM908" i="72"/>
  <c r="AM907" i="72"/>
  <c r="AM906" i="72"/>
  <c r="AM904" i="72"/>
  <c r="AM903" i="72"/>
  <c r="AM902" i="72"/>
  <c r="AM901" i="72"/>
  <c r="AM900" i="72"/>
  <c r="AM899" i="72"/>
  <c r="AM898" i="72"/>
  <c r="AM897" i="72"/>
  <c r="AM896" i="72"/>
  <c r="AM895" i="72"/>
  <c r="AM894" i="72"/>
  <c r="AM893" i="72"/>
  <c r="AM892" i="72"/>
  <c r="AM891" i="72"/>
  <c r="AM890" i="72"/>
  <c r="AM889" i="72"/>
  <c r="AM887" i="72"/>
  <c r="AM886" i="72"/>
  <c r="AM885" i="72"/>
  <c r="AM884" i="72"/>
  <c r="AM883" i="72"/>
  <c r="AM882" i="72"/>
  <c r="AM881" i="72"/>
  <c r="AM880" i="72"/>
  <c r="AM879" i="72"/>
  <c r="AM878" i="72"/>
  <c r="AM877" i="72"/>
  <c r="AM876" i="72"/>
  <c r="AM875" i="72"/>
  <c r="AM874" i="72"/>
  <c r="AM873" i="72"/>
  <c r="AM872" i="72"/>
  <c r="AM870" i="72"/>
  <c r="AM869" i="72"/>
  <c r="AM868" i="72"/>
  <c r="AM867" i="72"/>
  <c r="AM866" i="72"/>
  <c r="AM865" i="72"/>
  <c r="AM864" i="72"/>
  <c r="AM863" i="72"/>
  <c r="AM862" i="72"/>
  <c r="AM861" i="72"/>
  <c r="AM860" i="72"/>
  <c r="AM859" i="72"/>
  <c r="AM858" i="72"/>
  <c r="AM857" i="72"/>
  <c r="AM856" i="72"/>
  <c r="AM855" i="72"/>
  <c r="AM853" i="72"/>
  <c r="AM852" i="72"/>
  <c r="AM851" i="72"/>
  <c r="AM850" i="72"/>
  <c r="AM849" i="72"/>
  <c r="AM848" i="72"/>
  <c r="AM847" i="72"/>
  <c r="AM846" i="72"/>
  <c r="AM845" i="72"/>
  <c r="AM844" i="72"/>
  <c r="AM843" i="72"/>
  <c r="AM842" i="72"/>
  <c r="AM841" i="72"/>
  <c r="AM840" i="72"/>
  <c r="AM839" i="72"/>
  <c r="AM838" i="72"/>
  <c r="AM836" i="72"/>
  <c r="AM835" i="72"/>
  <c r="AM834" i="72"/>
  <c r="AM833" i="72"/>
  <c r="AM832" i="72"/>
  <c r="AM831" i="72"/>
  <c r="AM830" i="72"/>
  <c r="AM829" i="72"/>
  <c r="AM828" i="72"/>
  <c r="AM827" i="72"/>
  <c r="AM826" i="72"/>
  <c r="AM825" i="72"/>
  <c r="AM824" i="72"/>
  <c r="AM823" i="72"/>
  <c r="AM822" i="72"/>
  <c r="AM821" i="72"/>
  <c r="AM819" i="72"/>
  <c r="AM818" i="72"/>
  <c r="AM817" i="72"/>
  <c r="AM816" i="72"/>
  <c r="AM815" i="72"/>
  <c r="AM814" i="72"/>
  <c r="AM813" i="72"/>
  <c r="AM812" i="72"/>
  <c r="AM811" i="72"/>
  <c r="AM810" i="72"/>
  <c r="AM809" i="72"/>
  <c r="AM808" i="72"/>
  <c r="AM807" i="72"/>
  <c r="AM806" i="72"/>
  <c r="AM805" i="72"/>
  <c r="AM804" i="72"/>
  <c r="AM802" i="72"/>
  <c r="AM801" i="72"/>
  <c r="AM800" i="72"/>
  <c r="AM799" i="72"/>
  <c r="AM798" i="72"/>
  <c r="AM797" i="72"/>
  <c r="AM796" i="72"/>
  <c r="AM795" i="72"/>
  <c r="AM794" i="72"/>
  <c r="AM793" i="72"/>
  <c r="AM792" i="72"/>
  <c r="AM791" i="72"/>
  <c r="AM790" i="72"/>
  <c r="AM789" i="72"/>
  <c r="AM788" i="72"/>
  <c r="AM787" i="72"/>
  <c r="AM785" i="72"/>
  <c r="AM784" i="72"/>
  <c r="AM783" i="72"/>
  <c r="AM782" i="72"/>
  <c r="AM781" i="72"/>
  <c r="AM780" i="72"/>
  <c r="AM779" i="72"/>
  <c r="AM778" i="72"/>
  <c r="AM777" i="72"/>
  <c r="AM776" i="72"/>
  <c r="AM775" i="72"/>
  <c r="AM774" i="72"/>
  <c r="AM773" i="72"/>
  <c r="AM772" i="72"/>
  <c r="AM771" i="72"/>
  <c r="AM770" i="72"/>
  <c r="AM768" i="72"/>
  <c r="AM767" i="72"/>
  <c r="AM766" i="72"/>
  <c r="AM765" i="72"/>
  <c r="AM764" i="72"/>
  <c r="AM763" i="72"/>
  <c r="AM762" i="72"/>
  <c r="AM761" i="72"/>
  <c r="AM760" i="72"/>
  <c r="AM759" i="72"/>
  <c r="AM758" i="72"/>
  <c r="AM757" i="72"/>
  <c r="AM756" i="72"/>
  <c r="AM755" i="72"/>
  <c r="AM754" i="72"/>
  <c r="AM753" i="72"/>
  <c r="AM751" i="72"/>
  <c r="AM750" i="72"/>
  <c r="AM749" i="72"/>
  <c r="AM748" i="72"/>
  <c r="AM747" i="72"/>
  <c r="AM746" i="72"/>
  <c r="AM745" i="72"/>
  <c r="AM744" i="72"/>
  <c r="AM743" i="72"/>
  <c r="AM742" i="72"/>
  <c r="AM741" i="72"/>
  <c r="AM740" i="72"/>
  <c r="AM739" i="72"/>
  <c r="AM738" i="72"/>
  <c r="AM737" i="72"/>
  <c r="AM736" i="72"/>
  <c r="AM734" i="72"/>
  <c r="AM733" i="72"/>
  <c r="AM732" i="72"/>
  <c r="AM731" i="72"/>
  <c r="AM730" i="72"/>
  <c r="AM729" i="72"/>
  <c r="AM728" i="72"/>
  <c r="AM727" i="72"/>
  <c r="AM726" i="72"/>
  <c r="AM725" i="72"/>
  <c r="AM724" i="72"/>
  <c r="AM723" i="72"/>
  <c r="AM722" i="72"/>
  <c r="AM721" i="72"/>
  <c r="AM720" i="72"/>
  <c r="AM719" i="72"/>
  <c r="AM717" i="72"/>
  <c r="AM716" i="72"/>
  <c r="AM715" i="72"/>
  <c r="AM714" i="72"/>
  <c r="AM713" i="72"/>
  <c r="AM712" i="72"/>
  <c r="AM711" i="72"/>
  <c r="AM710" i="72"/>
  <c r="AM709" i="72"/>
  <c r="AM708" i="72"/>
  <c r="AM707" i="72"/>
  <c r="AM706" i="72"/>
  <c r="AM705" i="72"/>
  <c r="AM704" i="72"/>
  <c r="AM703" i="72"/>
  <c r="AM702" i="72"/>
  <c r="AM700" i="72"/>
  <c r="AM699" i="72"/>
  <c r="AM698" i="72"/>
  <c r="AM697" i="72"/>
  <c r="AM696" i="72"/>
  <c r="AM695" i="72"/>
  <c r="AM694" i="72"/>
  <c r="AM693" i="72"/>
  <c r="AM692" i="72"/>
  <c r="AM691" i="72"/>
  <c r="AM690" i="72"/>
  <c r="AM689" i="72"/>
  <c r="AM688" i="72"/>
  <c r="AM687" i="72"/>
  <c r="AM686" i="72"/>
  <c r="AM685" i="72"/>
  <c r="AM683" i="72"/>
  <c r="AM682" i="72"/>
  <c r="AM681" i="72"/>
  <c r="AM680" i="72"/>
  <c r="AM679" i="72"/>
  <c r="AM678" i="72"/>
  <c r="AM677" i="72"/>
  <c r="AM676" i="72"/>
  <c r="AM675" i="72"/>
  <c r="AM674" i="72"/>
  <c r="AM673" i="72"/>
  <c r="AM672" i="72"/>
  <c r="AM671" i="72"/>
  <c r="AM670" i="72"/>
  <c r="AM669" i="72"/>
  <c r="AM668" i="72"/>
  <c r="AM666" i="72"/>
  <c r="AM665" i="72"/>
  <c r="AM664" i="72"/>
  <c r="AM663" i="72"/>
  <c r="AM662" i="72"/>
  <c r="AM661" i="72"/>
  <c r="AM660" i="72"/>
  <c r="AM659" i="72"/>
  <c r="AM658" i="72"/>
  <c r="AM657" i="72"/>
  <c r="AM656" i="72"/>
  <c r="AM655" i="72"/>
  <c r="AM654" i="72"/>
  <c r="AM653" i="72"/>
  <c r="AM652" i="72"/>
  <c r="AM651" i="72"/>
  <c r="AM649" i="72"/>
  <c r="AM648" i="72"/>
  <c r="AM647" i="72"/>
  <c r="AM646" i="72"/>
  <c r="AM645" i="72"/>
  <c r="AM644" i="72"/>
  <c r="AM643" i="72"/>
  <c r="AM642" i="72"/>
  <c r="AM641" i="72"/>
  <c r="AM640" i="72"/>
  <c r="AM639" i="72"/>
  <c r="AM638" i="72"/>
  <c r="AM637" i="72"/>
  <c r="AM636" i="72"/>
  <c r="AM635" i="72"/>
  <c r="AM634" i="72"/>
  <c r="AM632" i="72"/>
  <c r="AM631" i="72"/>
  <c r="AM630" i="72"/>
  <c r="AM629" i="72"/>
  <c r="AM628" i="72"/>
  <c r="AM627" i="72"/>
  <c r="AM626" i="72"/>
  <c r="AM625" i="72"/>
  <c r="AM624" i="72"/>
  <c r="AM623" i="72"/>
  <c r="AM622" i="72"/>
  <c r="AM621" i="72"/>
  <c r="AM620" i="72"/>
  <c r="AM619" i="72"/>
  <c r="AM618" i="72"/>
  <c r="AM617" i="72"/>
  <c r="AM615" i="72"/>
  <c r="AM614" i="72"/>
  <c r="AM613" i="72"/>
  <c r="AM612" i="72"/>
  <c r="AM611" i="72"/>
  <c r="AM610" i="72"/>
  <c r="AM609" i="72"/>
  <c r="AM608" i="72"/>
  <c r="AM607" i="72"/>
  <c r="AM606" i="72"/>
  <c r="AM605" i="72"/>
  <c r="AM604" i="72"/>
  <c r="AM603" i="72"/>
  <c r="AM602" i="72"/>
  <c r="AM601" i="72"/>
  <c r="AM600" i="72"/>
  <c r="AM598" i="72"/>
  <c r="AM597" i="72"/>
  <c r="AM596" i="72"/>
  <c r="AM595" i="72"/>
  <c r="AM594" i="72"/>
  <c r="AM593" i="72"/>
  <c r="AM592" i="72"/>
  <c r="AM591" i="72"/>
  <c r="AM590" i="72"/>
  <c r="AM589" i="72"/>
  <c r="AM588" i="72"/>
  <c r="AM587" i="72"/>
  <c r="AM586" i="72"/>
  <c r="AM585" i="72"/>
  <c r="AM584" i="72"/>
  <c r="AM583" i="72"/>
  <c r="AM581" i="72"/>
  <c r="AM580" i="72"/>
  <c r="AM579" i="72"/>
  <c r="AM578" i="72"/>
  <c r="AM577" i="72"/>
  <c r="AM576" i="72"/>
  <c r="AM575" i="72"/>
  <c r="AM574" i="72"/>
  <c r="AM573" i="72"/>
  <c r="AM572" i="72"/>
  <c r="AM571" i="72"/>
  <c r="AM570" i="72"/>
  <c r="AM569" i="72"/>
  <c r="AM568" i="72"/>
  <c r="AM567" i="72"/>
  <c r="AM566" i="72"/>
  <c r="AM564" i="72"/>
  <c r="AM563" i="72"/>
  <c r="AM562" i="72"/>
  <c r="AM561" i="72"/>
  <c r="AM560" i="72"/>
  <c r="AM559" i="72"/>
  <c r="AM558" i="72"/>
  <c r="AM557" i="72"/>
  <c r="AM556" i="72"/>
  <c r="AM555" i="72"/>
  <c r="AM554" i="72"/>
  <c r="AM553" i="72"/>
  <c r="AM552" i="72"/>
  <c r="AM551" i="72"/>
  <c r="AM550" i="72"/>
  <c r="AM549" i="72"/>
  <c r="AM547" i="72"/>
  <c r="AM546" i="72"/>
  <c r="AM545" i="72"/>
  <c r="AM544" i="72"/>
  <c r="AM543" i="72"/>
  <c r="AM542" i="72"/>
  <c r="AM541" i="72"/>
  <c r="AM540" i="72"/>
  <c r="AM539" i="72"/>
  <c r="AM538" i="72"/>
  <c r="AM537" i="72"/>
  <c r="AM536" i="72"/>
  <c r="AM535" i="72"/>
  <c r="AM534" i="72"/>
  <c r="AM533" i="72"/>
  <c r="AM532" i="72"/>
  <c r="AM530" i="72"/>
  <c r="AM529" i="72"/>
  <c r="AM528" i="72"/>
  <c r="AM527" i="72"/>
  <c r="AM526" i="72"/>
  <c r="AM525" i="72"/>
  <c r="AM524" i="72"/>
  <c r="AM523" i="72"/>
  <c r="AM522" i="72"/>
  <c r="AM521" i="72"/>
  <c r="AM520" i="72"/>
  <c r="AM519" i="72"/>
  <c r="AM518" i="72"/>
  <c r="AM517" i="72"/>
  <c r="AM516" i="72"/>
  <c r="AM515" i="72"/>
  <c r="AM513" i="72"/>
  <c r="AM512" i="72"/>
  <c r="AM511" i="72"/>
  <c r="AM510" i="72"/>
  <c r="AM509" i="72"/>
  <c r="AM508" i="72"/>
  <c r="AM507" i="72"/>
  <c r="AM506" i="72"/>
  <c r="AM505" i="72"/>
  <c r="AM504" i="72"/>
  <c r="AM503" i="72"/>
  <c r="AM502" i="72"/>
  <c r="AM501" i="72"/>
  <c r="AM500" i="72"/>
  <c r="AM499" i="72"/>
  <c r="AM498" i="72"/>
  <c r="AM496" i="72"/>
  <c r="AM495" i="72"/>
  <c r="AM494" i="72"/>
  <c r="AM493" i="72"/>
  <c r="AM492" i="72"/>
  <c r="AM491" i="72"/>
  <c r="AM490" i="72"/>
  <c r="AM489" i="72"/>
  <c r="AM488" i="72"/>
  <c r="AM487" i="72"/>
  <c r="AM486" i="72"/>
  <c r="AM485" i="72"/>
  <c r="AM484" i="72"/>
  <c r="AM483" i="72"/>
  <c r="AM482" i="72"/>
  <c r="AM481" i="72"/>
  <c r="AM479" i="72"/>
  <c r="AM478" i="72"/>
  <c r="AM477" i="72"/>
  <c r="AM476" i="72"/>
  <c r="AM475" i="72"/>
  <c r="AM474" i="72"/>
  <c r="AM473" i="72"/>
  <c r="AM472" i="72"/>
  <c r="AM471" i="72"/>
  <c r="AM470" i="72"/>
  <c r="AM469" i="72"/>
  <c r="AM468" i="72"/>
  <c r="AM467" i="72"/>
  <c r="AM466" i="72"/>
  <c r="AM465" i="72"/>
  <c r="AM464" i="72"/>
  <c r="AM462" i="72"/>
  <c r="AM461" i="72"/>
  <c r="AM460" i="72"/>
  <c r="AM459" i="72"/>
  <c r="AM458" i="72"/>
  <c r="AM457" i="72"/>
  <c r="AM456" i="72"/>
  <c r="AM455" i="72"/>
  <c r="AM454" i="72"/>
  <c r="AM453" i="72"/>
  <c r="AM452" i="72"/>
  <c r="AM451" i="72"/>
  <c r="AM450" i="72"/>
  <c r="AM449" i="72"/>
  <c r="AM448" i="72"/>
  <c r="AM447" i="72"/>
  <c r="AM445" i="72"/>
  <c r="AM444" i="72"/>
  <c r="AM443" i="72"/>
  <c r="AM442" i="72"/>
  <c r="AM441" i="72"/>
  <c r="AM440" i="72"/>
  <c r="AM439" i="72"/>
  <c r="AM438" i="72"/>
  <c r="AM437" i="72"/>
  <c r="AM436" i="72"/>
  <c r="AM435" i="72"/>
  <c r="AM434" i="72"/>
  <c r="AM433" i="72"/>
  <c r="AM432" i="72"/>
  <c r="AM431" i="72"/>
  <c r="AM430" i="72"/>
  <c r="AM428" i="72"/>
  <c r="AM427" i="72"/>
  <c r="AM426" i="72"/>
  <c r="AM425" i="72"/>
  <c r="AM424" i="72"/>
  <c r="AM423" i="72"/>
  <c r="AM422" i="72"/>
  <c r="AM421" i="72"/>
  <c r="AM420" i="72"/>
  <c r="AM419" i="72"/>
  <c r="AM418" i="72"/>
  <c r="AM417" i="72"/>
  <c r="AM416" i="72"/>
  <c r="AM415" i="72"/>
  <c r="AM414" i="72"/>
  <c r="AM413" i="72"/>
  <c r="AM411" i="72"/>
  <c r="AM410" i="72"/>
  <c r="AM409" i="72"/>
  <c r="AM408" i="72"/>
  <c r="AM407" i="72"/>
  <c r="AM406" i="72"/>
  <c r="AM405" i="72"/>
  <c r="AM404" i="72"/>
  <c r="AM403" i="72"/>
  <c r="AM402" i="72"/>
  <c r="AM401" i="72"/>
  <c r="AM400" i="72"/>
  <c r="AM399" i="72"/>
  <c r="AM398" i="72"/>
  <c r="AM397" i="72"/>
  <c r="AM396" i="72"/>
  <c r="AM394" i="72"/>
  <c r="AM393" i="72"/>
  <c r="AM392" i="72"/>
  <c r="AM391" i="72"/>
  <c r="AM390" i="72"/>
  <c r="AM389" i="72"/>
  <c r="AM388" i="72"/>
  <c r="AM387" i="72"/>
  <c r="AM386" i="72"/>
  <c r="AM385" i="72"/>
  <c r="AM384" i="72"/>
  <c r="AM383" i="72"/>
  <c r="AM382" i="72"/>
  <c r="AM381" i="72"/>
  <c r="AM380" i="72"/>
  <c r="AM379" i="72"/>
  <c r="AM377" i="72"/>
  <c r="AM376" i="72"/>
  <c r="AM375" i="72"/>
  <c r="AM374" i="72"/>
  <c r="AM373" i="72"/>
  <c r="AM372" i="72"/>
  <c r="AM371" i="72"/>
  <c r="AM370" i="72"/>
  <c r="AM369" i="72"/>
  <c r="AM368" i="72"/>
  <c r="AM367" i="72"/>
  <c r="AM366" i="72"/>
  <c r="AM365" i="72"/>
  <c r="AM364" i="72"/>
  <c r="AM363" i="72"/>
  <c r="AM362" i="72"/>
  <c r="AM360" i="72"/>
  <c r="AM359" i="72"/>
  <c r="AM358" i="72"/>
  <c r="AM357" i="72"/>
  <c r="AM356" i="72"/>
  <c r="AM355" i="72"/>
  <c r="AM354" i="72"/>
  <c r="AM353" i="72"/>
  <c r="AM352" i="72"/>
  <c r="AM351" i="72"/>
  <c r="AM350" i="72"/>
  <c r="AM349" i="72"/>
  <c r="AM348" i="72"/>
  <c r="AM347" i="72"/>
  <c r="AM346" i="72"/>
  <c r="AM345" i="72"/>
  <c r="AM343" i="72"/>
  <c r="AM342" i="72"/>
  <c r="AM341" i="72"/>
  <c r="AM340" i="72"/>
  <c r="AM339" i="72"/>
  <c r="AM338" i="72"/>
  <c r="AM337" i="72"/>
  <c r="AM336" i="72"/>
  <c r="AM335" i="72"/>
  <c r="AM334" i="72"/>
  <c r="AM333" i="72"/>
  <c r="AM332" i="72"/>
  <c r="AM331" i="72"/>
  <c r="AM330" i="72"/>
  <c r="AM329" i="72"/>
  <c r="AM328" i="72"/>
  <c r="AM326" i="72"/>
  <c r="AM325" i="72"/>
  <c r="AM324" i="72"/>
  <c r="AM323" i="72"/>
  <c r="AM322" i="72"/>
  <c r="AM321" i="72"/>
  <c r="AM320" i="72"/>
  <c r="AM319" i="72"/>
  <c r="AM318" i="72"/>
  <c r="AM317" i="72"/>
  <c r="AM316" i="72"/>
  <c r="AM315" i="72"/>
  <c r="AM314" i="72"/>
  <c r="AM313" i="72"/>
  <c r="AM312" i="72"/>
  <c r="AM311" i="72"/>
  <c r="AM309" i="72"/>
  <c r="AM308" i="72"/>
  <c r="AM307" i="72"/>
  <c r="AM306" i="72"/>
  <c r="AM305" i="72"/>
  <c r="AM304" i="72"/>
  <c r="AM303" i="72"/>
  <c r="AM302" i="72"/>
  <c r="AM301" i="72"/>
  <c r="AM300" i="72"/>
  <c r="AM299" i="72"/>
  <c r="AM298" i="72"/>
  <c r="AM297" i="72"/>
  <c r="AM296" i="72"/>
  <c r="AM295" i="72"/>
  <c r="AM294" i="72"/>
  <c r="AM292" i="72"/>
  <c r="AM291" i="72"/>
  <c r="AM290" i="72"/>
  <c r="AM289" i="72"/>
  <c r="AM288" i="72"/>
  <c r="AM287" i="72"/>
  <c r="AM286" i="72"/>
  <c r="AM285" i="72"/>
  <c r="AM284" i="72"/>
  <c r="AM283" i="72"/>
  <c r="AM282" i="72"/>
  <c r="AM281" i="72"/>
  <c r="AM280" i="72"/>
  <c r="AM279" i="72"/>
  <c r="AM278" i="72"/>
  <c r="AM277" i="72"/>
  <c r="AM275" i="72"/>
  <c r="AM274" i="72"/>
  <c r="AM273" i="72"/>
  <c r="AM272" i="72"/>
  <c r="AM271" i="72"/>
  <c r="AM270" i="72"/>
  <c r="AM269" i="72"/>
  <c r="AM268" i="72"/>
  <c r="AM267" i="72"/>
  <c r="AM266" i="72"/>
  <c r="AM265" i="72"/>
  <c r="AM264" i="72"/>
  <c r="AM263" i="72"/>
  <c r="AM262" i="72"/>
  <c r="AM261" i="72"/>
  <c r="AM260" i="72"/>
  <c r="AM258" i="72"/>
  <c r="AM257" i="72"/>
  <c r="AM256" i="72"/>
  <c r="AM255" i="72"/>
  <c r="AM254" i="72"/>
  <c r="AM253" i="72"/>
  <c r="AM252" i="72"/>
  <c r="AM251" i="72"/>
  <c r="AM250" i="72"/>
  <c r="AM249" i="72"/>
  <c r="AM248" i="72"/>
  <c r="AM247" i="72"/>
  <c r="AM246" i="72"/>
  <c r="AM245" i="72"/>
  <c r="AM244" i="72"/>
  <c r="AM243" i="72"/>
  <c r="AM241" i="72"/>
  <c r="AM240" i="72"/>
  <c r="AM239" i="72"/>
  <c r="AM238" i="72"/>
  <c r="AM237" i="72"/>
  <c r="AM236" i="72"/>
  <c r="AM235" i="72"/>
  <c r="AM234" i="72"/>
  <c r="AM233" i="72"/>
  <c r="AM232" i="72"/>
  <c r="AM231" i="72"/>
  <c r="AM230" i="72"/>
  <c r="AM229" i="72"/>
  <c r="AM228" i="72"/>
  <c r="AM227" i="72"/>
  <c r="AM226" i="72"/>
  <c r="AM224" i="72"/>
  <c r="AM223" i="72"/>
  <c r="AM222" i="72"/>
  <c r="AM221" i="72"/>
  <c r="AM220" i="72"/>
  <c r="AM219" i="72"/>
  <c r="AM218" i="72"/>
  <c r="AM217" i="72"/>
  <c r="AM216" i="72"/>
  <c r="AM215" i="72"/>
  <c r="AM214" i="72"/>
  <c r="AM213" i="72"/>
  <c r="AM212" i="72"/>
  <c r="AM211" i="72"/>
  <c r="AM210" i="72"/>
  <c r="AM209" i="72"/>
  <c r="AM207" i="72"/>
  <c r="AM206" i="72"/>
  <c r="AM205" i="72"/>
  <c r="AM204" i="72"/>
  <c r="AM203" i="72"/>
  <c r="AM202" i="72"/>
  <c r="AM201" i="72"/>
  <c r="AM200" i="72"/>
  <c r="AM199" i="72"/>
  <c r="AM198" i="72"/>
  <c r="AM197" i="72"/>
  <c r="AM196" i="72"/>
  <c r="AM195" i="72"/>
  <c r="AM194" i="72"/>
  <c r="AM193" i="72"/>
  <c r="AM192" i="72"/>
  <c r="AM190" i="72"/>
  <c r="AM189" i="72"/>
  <c r="AM188" i="72"/>
  <c r="AM187" i="72"/>
  <c r="AM186" i="72"/>
  <c r="AM185" i="72"/>
  <c r="AM184" i="72"/>
  <c r="AM183" i="72"/>
  <c r="AM182" i="72"/>
  <c r="AM181" i="72"/>
  <c r="AM180" i="72"/>
  <c r="AM179" i="72"/>
  <c r="AM178" i="72"/>
  <c r="AM177" i="72"/>
  <c r="AM176" i="72"/>
  <c r="AM175" i="72"/>
  <c r="AM173" i="72"/>
  <c r="AM172" i="72"/>
  <c r="AM171" i="72"/>
  <c r="AM170" i="72"/>
  <c r="AM169" i="72"/>
  <c r="AM168" i="72"/>
  <c r="AM167" i="72"/>
  <c r="AM166" i="72"/>
  <c r="AM165" i="72"/>
  <c r="AM164" i="72"/>
  <c r="AM163" i="72"/>
  <c r="AM162" i="72"/>
  <c r="AM161" i="72"/>
  <c r="AM160" i="72"/>
  <c r="AM159" i="72"/>
  <c r="AM158" i="72"/>
  <c r="AM156" i="72"/>
  <c r="AM155" i="72"/>
  <c r="AM154" i="72"/>
  <c r="AM153" i="72"/>
  <c r="AM152" i="72"/>
  <c r="AM151" i="72"/>
  <c r="AM150" i="72"/>
  <c r="AM149" i="72"/>
  <c r="AM148" i="72"/>
  <c r="AM147" i="72"/>
  <c r="AM146" i="72"/>
  <c r="AM145" i="72"/>
  <c r="AM144" i="72"/>
  <c r="AM143" i="72"/>
  <c r="AM142" i="72"/>
  <c r="AM141" i="72"/>
  <c r="AM139" i="72"/>
  <c r="AM138" i="72"/>
  <c r="AM137" i="72"/>
  <c r="AM136" i="72"/>
  <c r="AM135" i="72"/>
  <c r="AM134" i="72"/>
  <c r="AM133" i="72"/>
  <c r="AM132" i="72"/>
  <c r="AM131" i="72"/>
  <c r="AM130" i="72"/>
  <c r="AM129" i="72"/>
  <c r="AM128" i="72"/>
  <c r="AM127" i="72"/>
  <c r="AM126" i="72"/>
  <c r="AM125" i="72"/>
  <c r="AM124" i="72"/>
  <c r="AM122" i="72"/>
  <c r="AM121" i="72"/>
  <c r="AM120" i="72"/>
  <c r="AM119" i="72"/>
  <c r="AM118" i="72"/>
  <c r="AM117" i="72"/>
  <c r="AM116" i="72"/>
  <c r="AM115" i="72"/>
  <c r="AM114" i="72"/>
  <c r="AM113" i="72"/>
  <c r="AM112" i="72"/>
  <c r="AM111" i="72"/>
  <c r="AM110" i="72"/>
  <c r="AM109" i="72"/>
  <c r="AM108" i="72"/>
  <c r="AM107" i="72"/>
  <c r="AM105" i="72"/>
  <c r="AM104" i="72"/>
  <c r="AM103" i="72"/>
  <c r="AM102" i="72"/>
  <c r="AM101" i="72"/>
  <c r="AM100" i="72"/>
  <c r="AM99" i="72"/>
  <c r="AM98" i="72"/>
  <c r="AM97" i="72"/>
  <c r="AM96" i="72"/>
  <c r="AM95" i="72"/>
  <c r="AM94" i="72"/>
  <c r="AM93" i="72"/>
  <c r="AM92" i="72"/>
  <c r="AM91" i="72"/>
  <c r="AM90" i="72"/>
  <c r="AM88" i="72"/>
  <c r="AM87" i="72"/>
  <c r="AM86" i="72"/>
  <c r="AM85" i="72"/>
  <c r="AM84" i="72"/>
  <c r="AM83" i="72"/>
  <c r="AM82" i="72"/>
  <c r="AM81" i="72"/>
  <c r="AM80" i="72"/>
  <c r="AM79" i="72"/>
  <c r="AM78" i="72"/>
  <c r="AM77" i="72"/>
  <c r="AM76" i="72"/>
  <c r="AM75" i="72"/>
  <c r="AM74" i="72"/>
  <c r="AM73" i="72"/>
  <c r="AM71" i="72"/>
  <c r="AM70" i="72"/>
  <c r="AM69" i="72"/>
  <c r="AM68" i="72"/>
  <c r="AM67" i="72"/>
  <c r="AM66" i="72"/>
  <c r="AM65" i="72"/>
  <c r="AM64" i="72"/>
  <c r="AM63" i="72"/>
  <c r="AM62" i="72"/>
  <c r="AM61" i="72"/>
  <c r="AM60" i="72"/>
  <c r="AM59" i="72"/>
  <c r="AM58" i="72"/>
  <c r="AM57" i="72"/>
  <c r="AM56" i="72"/>
  <c r="AM54" i="72"/>
  <c r="AM53" i="72"/>
  <c r="AM52" i="72"/>
  <c r="AM51" i="72"/>
  <c r="AM50" i="72"/>
  <c r="AM49" i="72"/>
  <c r="AM48" i="72"/>
  <c r="AM47" i="72"/>
  <c r="AM46" i="72"/>
  <c r="AM45" i="72"/>
  <c r="AM44" i="72"/>
  <c r="AM43" i="72"/>
  <c r="AM42" i="72"/>
  <c r="AM41" i="72"/>
  <c r="AM40" i="72"/>
  <c r="AM39" i="72"/>
  <c r="AM37" i="72"/>
  <c r="AM36" i="72"/>
  <c r="AM35" i="72"/>
  <c r="AM34" i="72"/>
  <c r="AM33" i="72"/>
  <c r="AM32" i="72"/>
  <c r="AM31" i="72"/>
  <c r="AM30" i="72"/>
  <c r="AM29" i="72"/>
  <c r="AM28" i="72"/>
  <c r="AM27" i="72"/>
  <c r="AM26" i="72"/>
  <c r="AM25" i="72"/>
  <c r="AM24" i="72"/>
  <c r="AM23" i="72"/>
  <c r="AM22" i="72"/>
  <c r="AM20" i="72"/>
  <c r="AM19" i="72"/>
  <c r="AM18" i="72"/>
  <c r="AM17" i="72"/>
  <c r="AM16" i="72"/>
  <c r="AM15" i="72"/>
  <c r="AM14" i="72"/>
  <c r="AM13" i="72"/>
  <c r="AM12" i="72"/>
  <c r="AM11" i="72"/>
  <c r="AM10" i="72"/>
  <c r="AM9" i="72"/>
  <c r="AM8" i="72"/>
  <c r="AM7" i="72"/>
  <c r="AM6" i="72"/>
  <c r="AM5" i="72"/>
  <c r="S1260" i="72"/>
  <c r="S1259" i="72"/>
  <c r="S1258" i="72"/>
  <c r="S1257" i="72"/>
  <c r="S1256" i="72"/>
  <c r="S1255" i="72"/>
  <c r="S1254" i="72"/>
  <c r="S1253" i="72"/>
  <c r="S1252" i="72"/>
  <c r="S1251" i="72"/>
  <c r="S1250" i="72"/>
  <c r="S1249" i="72"/>
  <c r="S1248" i="72"/>
  <c r="S1247" i="72"/>
  <c r="S1246" i="72"/>
  <c r="S1244" i="72"/>
  <c r="S1243" i="72"/>
  <c r="S1242" i="72"/>
  <c r="S1241" i="72"/>
  <c r="S1240" i="72"/>
  <c r="S1239" i="72"/>
  <c r="S1238" i="72"/>
  <c r="S1237" i="72"/>
  <c r="S1236" i="72"/>
  <c r="S1235" i="72"/>
  <c r="S1234" i="72"/>
  <c r="S1233" i="72"/>
  <c r="S1232" i="72"/>
  <c r="S1231" i="72"/>
  <c r="S1230" i="72"/>
  <c r="S1229" i="72"/>
  <c r="S1227" i="72"/>
  <c r="S1226" i="72"/>
  <c r="S1225" i="72"/>
  <c r="S1224" i="72"/>
  <c r="S1223" i="72"/>
  <c r="S1222" i="72"/>
  <c r="S1221" i="72"/>
  <c r="S1220" i="72"/>
  <c r="S1219" i="72"/>
  <c r="S1218" i="72"/>
  <c r="S1217" i="72"/>
  <c r="S1216" i="72"/>
  <c r="S1215" i="72"/>
  <c r="S1214" i="72"/>
  <c r="S1213" i="72"/>
  <c r="S1212" i="72"/>
  <c r="S1210" i="72"/>
  <c r="S1209" i="72"/>
  <c r="S1208" i="72"/>
  <c r="S1207" i="72"/>
  <c r="S1206" i="72"/>
  <c r="S1205" i="72"/>
  <c r="S1204" i="72"/>
  <c r="S1203" i="72"/>
  <c r="S1202" i="72"/>
  <c r="S1201" i="72"/>
  <c r="S1200" i="72"/>
  <c r="S1199" i="72"/>
  <c r="S1198" i="72"/>
  <c r="S1197" i="72"/>
  <c r="S1196" i="72"/>
  <c r="S1195" i="72"/>
  <c r="S1193" i="72"/>
  <c r="S1192" i="72"/>
  <c r="S1191" i="72"/>
  <c r="S1190" i="72"/>
  <c r="S1189" i="72"/>
  <c r="S1188" i="72"/>
  <c r="S1187" i="72"/>
  <c r="S1186" i="72"/>
  <c r="S1185" i="72"/>
  <c r="S1184" i="72"/>
  <c r="S1183" i="72"/>
  <c r="S1182" i="72"/>
  <c r="S1181" i="72"/>
  <c r="S1180" i="72"/>
  <c r="S1179" i="72"/>
  <c r="S1178" i="72"/>
  <c r="S1176" i="72"/>
  <c r="S1175" i="72"/>
  <c r="S1174" i="72"/>
  <c r="S1173" i="72"/>
  <c r="S1172" i="72"/>
  <c r="S1171" i="72"/>
  <c r="S1170" i="72"/>
  <c r="S1169" i="72"/>
  <c r="S1168" i="72"/>
  <c r="S1167" i="72"/>
  <c r="S1166" i="72"/>
  <c r="S1165" i="72"/>
  <c r="S1164" i="72"/>
  <c r="S1163" i="72"/>
  <c r="S1162" i="72"/>
  <c r="S1161" i="72"/>
  <c r="S1159" i="72"/>
  <c r="S1158" i="72"/>
  <c r="S1157" i="72"/>
  <c r="S1156" i="72"/>
  <c r="S1155" i="72"/>
  <c r="S1154" i="72"/>
  <c r="S1153" i="72"/>
  <c r="S1152" i="72"/>
  <c r="S1151" i="72"/>
  <c r="S1150" i="72"/>
  <c r="S1149" i="72"/>
  <c r="S1148" i="72"/>
  <c r="S1147" i="72"/>
  <c r="S1146" i="72"/>
  <c r="S1145" i="72"/>
  <c r="S1144" i="72"/>
  <c r="S1142" i="72"/>
  <c r="S1141" i="72"/>
  <c r="S1140" i="72"/>
  <c r="S1139" i="72"/>
  <c r="S1138" i="72"/>
  <c r="S1137" i="72"/>
  <c r="S1136" i="72"/>
  <c r="S1135" i="72"/>
  <c r="S1134" i="72"/>
  <c r="S1133" i="72"/>
  <c r="S1132" i="72"/>
  <c r="S1131" i="72"/>
  <c r="S1130" i="72"/>
  <c r="S1129" i="72"/>
  <c r="S1128" i="72"/>
  <c r="S1127" i="72"/>
  <c r="S1125" i="72"/>
  <c r="S1124" i="72"/>
  <c r="S1123" i="72"/>
  <c r="S1122" i="72"/>
  <c r="S1121" i="72"/>
  <c r="S1120" i="72"/>
  <c r="S1119" i="72"/>
  <c r="S1118" i="72"/>
  <c r="S1117" i="72"/>
  <c r="S1116" i="72"/>
  <c r="S1115" i="72"/>
  <c r="S1114" i="72"/>
  <c r="S1113" i="72"/>
  <c r="S1112" i="72"/>
  <c r="S1111" i="72"/>
  <c r="S1110" i="72"/>
  <c r="S1108" i="72"/>
  <c r="S1107" i="72"/>
  <c r="S1106" i="72"/>
  <c r="S1105" i="72"/>
  <c r="S1104" i="72"/>
  <c r="S1103" i="72"/>
  <c r="S1102" i="72"/>
  <c r="S1101" i="72"/>
  <c r="S1100" i="72"/>
  <c r="S1099" i="72"/>
  <c r="S1098" i="72"/>
  <c r="S1097" i="72"/>
  <c r="S1096" i="72"/>
  <c r="S1095" i="72"/>
  <c r="S1094" i="72"/>
  <c r="S1093" i="72"/>
  <c r="S1091" i="72"/>
  <c r="S1090" i="72"/>
  <c r="S1089" i="72"/>
  <c r="S1088" i="72"/>
  <c r="S1087" i="72"/>
  <c r="S1086" i="72"/>
  <c r="S1085" i="72"/>
  <c r="S1084" i="72"/>
  <c r="S1083" i="72"/>
  <c r="S1082" i="72"/>
  <c r="S1081" i="72"/>
  <c r="S1080" i="72"/>
  <c r="S1079" i="72"/>
  <c r="S1078" i="72"/>
  <c r="S1077" i="72"/>
  <c r="S1076" i="72"/>
  <c r="S1074" i="72"/>
  <c r="S1073" i="72"/>
  <c r="S1072" i="72"/>
  <c r="S1071" i="72"/>
  <c r="S1070" i="72"/>
  <c r="S1069" i="72"/>
  <c r="S1068" i="72"/>
  <c r="S1067" i="72"/>
  <c r="S1066" i="72"/>
  <c r="S1065" i="72"/>
  <c r="S1064" i="72"/>
  <c r="S1063" i="72"/>
  <c r="S1062" i="72"/>
  <c r="S1061" i="72"/>
  <c r="S1060" i="72"/>
  <c r="S1059" i="72"/>
  <c r="S1057" i="72"/>
  <c r="S1056" i="72"/>
  <c r="S1055" i="72"/>
  <c r="S1054" i="72"/>
  <c r="S1053" i="72"/>
  <c r="S1052" i="72"/>
  <c r="S1051" i="72"/>
  <c r="S1050" i="72"/>
  <c r="S1049" i="72"/>
  <c r="S1048" i="72"/>
  <c r="S1047" i="72"/>
  <c r="S1046" i="72"/>
  <c r="S1045" i="72"/>
  <c r="S1044" i="72"/>
  <c r="S1043" i="72"/>
  <c r="S1042" i="72"/>
  <c r="S1040" i="72"/>
  <c r="S1039" i="72"/>
  <c r="S1038" i="72"/>
  <c r="S1037" i="72"/>
  <c r="S1036" i="72"/>
  <c r="S1035" i="72"/>
  <c r="S1034" i="72"/>
  <c r="S1033" i="72"/>
  <c r="S1032" i="72"/>
  <c r="S1031" i="72"/>
  <c r="S1030" i="72"/>
  <c r="S1029" i="72"/>
  <c r="S1028" i="72"/>
  <c r="S1027" i="72"/>
  <c r="S1026" i="72"/>
  <c r="S1025" i="72"/>
  <c r="S1023" i="72"/>
  <c r="S1022" i="72"/>
  <c r="S1021" i="72"/>
  <c r="S1020" i="72"/>
  <c r="S1019" i="72"/>
  <c r="S1018" i="72"/>
  <c r="S1017" i="72"/>
  <c r="S1016" i="72"/>
  <c r="S1015" i="72"/>
  <c r="S1014" i="72"/>
  <c r="S1013" i="72"/>
  <c r="S1012" i="72"/>
  <c r="S1011" i="72"/>
  <c r="S1010" i="72"/>
  <c r="S1009" i="72"/>
  <c r="S1008" i="72"/>
  <c r="S1006" i="72"/>
  <c r="S1005" i="72"/>
  <c r="S1004" i="72"/>
  <c r="S1003" i="72"/>
  <c r="S1002" i="72"/>
  <c r="S1001" i="72"/>
  <c r="S1000" i="72"/>
  <c r="S999" i="72"/>
  <c r="S998" i="72"/>
  <c r="S997" i="72"/>
  <c r="S996" i="72"/>
  <c r="S995" i="72"/>
  <c r="S994" i="72"/>
  <c r="S993" i="72"/>
  <c r="S992" i="72"/>
  <c r="S991" i="72"/>
  <c r="S989" i="72"/>
  <c r="S988" i="72"/>
  <c r="S987" i="72"/>
  <c r="S986" i="72"/>
  <c r="S985" i="72"/>
  <c r="S984" i="72"/>
  <c r="S983" i="72"/>
  <c r="S982" i="72"/>
  <c r="S981" i="72"/>
  <c r="S980" i="72"/>
  <c r="S979" i="72"/>
  <c r="S978" i="72"/>
  <c r="S977" i="72"/>
  <c r="S976" i="72"/>
  <c r="S975" i="72"/>
  <c r="S974" i="72"/>
  <c r="S972" i="72"/>
  <c r="S971" i="72"/>
  <c r="S970" i="72"/>
  <c r="S969" i="72"/>
  <c r="S968" i="72"/>
  <c r="S967" i="72"/>
  <c r="S966" i="72"/>
  <c r="S965" i="72"/>
  <c r="S964" i="72"/>
  <c r="S963" i="72"/>
  <c r="S962" i="72"/>
  <c r="S961" i="72"/>
  <c r="S960" i="72"/>
  <c r="S959" i="72"/>
  <c r="S958" i="72"/>
  <c r="S957" i="72"/>
  <c r="S955" i="72"/>
  <c r="S954" i="72"/>
  <c r="S953" i="72"/>
  <c r="S952" i="72"/>
  <c r="S951" i="72"/>
  <c r="S950" i="72"/>
  <c r="S949" i="72"/>
  <c r="S948" i="72"/>
  <c r="S947" i="72"/>
  <c r="S946" i="72"/>
  <c r="S945" i="72"/>
  <c r="S944" i="72"/>
  <c r="S943" i="72"/>
  <c r="S942" i="72"/>
  <c r="S941" i="72"/>
  <c r="S940" i="72"/>
  <c r="S938" i="72"/>
  <c r="S937" i="72"/>
  <c r="S936" i="72"/>
  <c r="S935" i="72"/>
  <c r="S934" i="72"/>
  <c r="S933" i="72"/>
  <c r="S932" i="72"/>
  <c r="S931" i="72"/>
  <c r="S930" i="72"/>
  <c r="S929" i="72"/>
  <c r="S928" i="72"/>
  <c r="S927" i="72"/>
  <c r="S926" i="72"/>
  <c r="S925" i="72"/>
  <c r="S924" i="72"/>
  <c r="S923" i="72"/>
  <c r="S921" i="72"/>
  <c r="S920" i="72"/>
  <c r="S919" i="72"/>
  <c r="S918" i="72"/>
  <c r="S917" i="72"/>
  <c r="S916" i="72"/>
  <c r="S915" i="72"/>
  <c r="S914" i="72"/>
  <c r="S913" i="72"/>
  <c r="S912" i="72"/>
  <c r="S911" i="72"/>
  <c r="S910" i="72"/>
  <c r="S909" i="72"/>
  <c r="S908" i="72"/>
  <c r="S907" i="72"/>
  <c r="S906" i="72"/>
  <c r="S904" i="72"/>
  <c r="S903" i="72"/>
  <c r="S902" i="72"/>
  <c r="S901" i="72"/>
  <c r="S900" i="72"/>
  <c r="S899" i="72"/>
  <c r="S898" i="72"/>
  <c r="S897" i="72"/>
  <c r="S896" i="72"/>
  <c r="S895" i="72"/>
  <c r="S894" i="72"/>
  <c r="S893" i="72"/>
  <c r="S892" i="72"/>
  <c r="S891" i="72"/>
  <c r="S890" i="72"/>
  <c r="S889" i="72"/>
  <c r="S887" i="72"/>
  <c r="S886" i="72"/>
  <c r="S885" i="72"/>
  <c r="S884" i="72"/>
  <c r="S883" i="72"/>
  <c r="S882" i="72"/>
  <c r="S881" i="72"/>
  <c r="S880" i="72"/>
  <c r="S879" i="72"/>
  <c r="S878" i="72"/>
  <c r="S877" i="72"/>
  <c r="S876" i="72"/>
  <c r="S875" i="72"/>
  <c r="S874" i="72"/>
  <c r="S873" i="72"/>
  <c r="S872" i="72"/>
  <c r="S870" i="72"/>
  <c r="S869" i="72"/>
  <c r="S868" i="72"/>
  <c r="S867" i="72"/>
  <c r="S866" i="72"/>
  <c r="S865" i="72"/>
  <c r="S864" i="72"/>
  <c r="S863" i="72"/>
  <c r="S862" i="72"/>
  <c r="S861" i="72"/>
  <c r="S860" i="72"/>
  <c r="S859" i="72"/>
  <c r="S858" i="72"/>
  <c r="S857" i="72"/>
  <c r="S856" i="72"/>
  <c r="S855" i="72"/>
  <c r="S853" i="72"/>
  <c r="S852" i="72"/>
  <c r="S851" i="72"/>
  <c r="S850" i="72"/>
  <c r="S849" i="72"/>
  <c r="S848" i="72"/>
  <c r="S847" i="72"/>
  <c r="S846" i="72"/>
  <c r="S845" i="72"/>
  <c r="S844" i="72"/>
  <c r="S843" i="72"/>
  <c r="S842" i="72"/>
  <c r="S841" i="72"/>
  <c r="S840" i="72"/>
  <c r="S839" i="72"/>
  <c r="S838" i="72"/>
  <c r="S836" i="72"/>
  <c r="S835" i="72"/>
  <c r="S834" i="72"/>
  <c r="S833" i="72"/>
  <c r="S832" i="72"/>
  <c r="S831" i="72"/>
  <c r="S830" i="72"/>
  <c r="S829" i="72"/>
  <c r="S828" i="72"/>
  <c r="S827" i="72"/>
  <c r="S826" i="72"/>
  <c r="S825" i="72"/>
  <c r="S824" i="72"/>
  <c r="S823" i="72"/>
  <c r="S822" i="72"/>
  <c r="S821" i="72"/>
  <c r="S819" i="72"/>
  <c r="S818" i="72"/>
  <c r="S817" i="72"/>
  <c r="S816" i="72"/>
  <c r="S815" i="72"/>
  <c r="S814" i="72"/>
  <c r="S813" i="72"/>
  <c r="S812" i="72"/>
  <c r="S811" i="72"/>
  <c r="S810" i="72"/>
  <c r="S809" i="72"/>
  <c r="S808" i="72"/>
  <c r="S807" i="72"/>
  <c r="S806" i="72"/>
  <c r="S805" i="72"/>
  <c r="S804" i="72"/>
  <c r="S802" i="72"/>
  <c r="S801" i="72"/>
  <c r="S800" i="72"/>
  <c r="S799" i="72"/>
  <c r="S798" i="72"/>
  <c r="S797" i="72"/>
  <c r="S796" i="72"/>
  <c r="S795" i="72"/>
  <c r="S794" i="72"/>
  <c r="S793" i="72"/>
  <c r="S792" i="72"/>
  <c r="S791" i="72"/>
  <c r="S790" i="72"/>
  <c r="S789" i="72"/>
  <c r="S788" i="72"/>
  <c r="S787" i="72"/>
  <c r="S785" i="72"/>
  <c r="S784" i="72"/>
  <c r="S783" i="72"/>
  <c r="S782" i="72"/>
  <c r="S781" i="72"/>
  <c r="S780" i="72"/>
  <c r="S779" i="72"/>
  <c r="S778" i="72"/>
  <c r="S777" i="72"/>
  <c r="S776" i="72"/>
  <c r="S775" i="72"/>
  <c r="S774" i="72"/>
  <c r="S773" i="72"/>
  <c r="S772" i="72"/>
  <c r="S771" i="72"/>
  <c r="S770" i="72"/>
  <c r="S768" i="72"/>
  <c r="S767" i="72"/>
  <c r="S766" i="72"/>
  <c r="S765" i="72"/>
  <c r="S764" i="72"/>
  <c r="S763" i="72"/>
  <c r="S762" i="72"/>
  <c r="S761" i="72"/>
  <c r="S760" i="72"/>
  <c r="S759" i="72"/>
  <c r="S758" i="72"/>
  <c r="S757" i="72"/>
  <c r="S756" i="72"/>
  <c r="S755" i="72"/>
  <c r="S754" i="72"/>
  <c r="S753" i="72"/>
  <c r="S751" i="72"/>
  <c r="S750" i="72"/>
  <c r="S749" i="72"/>
  <c r="S748" i="72"/>
  <c r="S747" i="72"/>
  <c r="S746" i="72"/>
  <c r="S745" i="72"/>
  <c r="S744" i="72"/>
  <c r="S743" i="72"/>
  <c r="S742" i="72"/>
  <c r="S741" i="72"/>
  <c r="S740" i="72"/>
  <c r="S739" i="72"/>
  <c r="S738" i="72"/>
  <c r="S737" i="72"/>
  <c r="S736" i="72"/>
  <c r="S734" i="72"/>
  <c r="S733" i="72"/>
  <c r="S732" i="72"/>
  <c r="S731" i="72"/>
  <c r="S730" i="72"/>
  <c r="S729" i="72"/>
  <c r="S728" i="72"/>
  <c r="S727" i="72"/>
  <c r="S726" i="72"/>
  <c r="S725" i="72"/>
  <c r="S724" i="72"/>
  <c r="S723" i="72"/>
  <c r="S722" i="72"/>
  <c r="S721" i="72"/>
  <c r="S720" i="72"/>
  <c r="S719" i="72"/>
  <c r="S717" i="72"/>
  <c r="S716" i="72"/>
  <c r="S715" i="72"/>
  <c r="S714" i="72"/>
  <c r="S713" i="72"/>
  <c r="S712" i="72"/>
  <c r="S711" i="72"/>
  <c r="S710" i="72"/>
  <c r="S709" i="72"/>
  <c r="S708" i="72"/>
  <c r="S707" i="72"/>
  <c r="S706" i="72"/>
  <c r="S705" i="72"/>
  <c r="S704" i="72"/>
  <c r="S703" i="72"/>
  <c r="S702" i="72"/>
  <c r="S700" i="72"/>
  <c r="S699" i="72"/>
  <c r="S698" i="72"/>
  <c r="S697" i="72"/>
  <c r="S696" i="72"/>
  <c r="S695" i="72"/>
  <c r="S694" i="72"/>
  <c r="S693" i="72"/>
  <c r="S692" i="72"/>
  <c r="S691" i="72"/>
  <c r="S690" i="72"/>
  <c r="S689" i="72"/>
  <c r="S688" i="72"/>
  <c r="S687" i="72"/>
  <c r="S686" i="72"/>
  <c r="S685" i="72"/>
  <c r="S683" i="72"/>
  <c r="S682" i="72"/>
  <c r="S681" i="72"/>
  <c r="S680" i="72"/>
  <c r="S679" i="72"/>
  <c r="S678" i="72"/>
  <c r="S677" i="72"/>
  <c r="S676" i="72"/>
  <c r="S675" i="72"/>
  <c r="S674" i="72"/>
  <c r="S673" i="72"/>
  <c r="S672" i="72"/>
  <c r="S671" i="72"/>
  <c r="S670" i="72"/>
  <c r="S669" i="72"/>
  <c r="S668" i="72"/>
  <c r="S666" i="72"/>
  <c r="S665" i="72"/>
  <c r="S664" i="72"/>
  <c r="S663" i="72"/>
  <c r="S662" i="72"/>
  <c r="S661" i="72"/>
  <c r="S660" i="72"/>
  <c r="S659" i="72"/>
  <c r="S658" i="72"/>
  <c r="S657" i="72"/>
  <c r="S656" i="72"/>
  <c r="S655" i="72"/>
  <c r="S654" i="72"/>
  <c r="S653" i="72"/>
  <c r="S652" i="72"/>
  <c r="S651" i="72"/>
  <c r="S649" i="72"/>
  <c r="S648" i="72"/>
  <c r="S647" i="72"/>
  <c r="S646" i="72"/>
  <c r="S645" i="72"/>
  <c r="S644" i="72"/>
  <c r="S643" i="72"/>
  <c r="S642" i="72"/>
  <c r="S641" i="72"/>
  <c r="S640" i="72"/>
  <c r="S639" i="72"/>
  <c r="S638" i="72"/>
  <c r="S637" i="72"/>
  <c r="S636" i="72"/>
  <c r="S635" i="72"/>
  <c r="S634" i="72"/>
  <c r="S632" i="72"/>
  <c r="S631" i="72"/>
  <c r="S630" i="72"/>
  <c r="S629" i="72"/>
  <c r="S628" i="72"/>
  <c r="S627" i="72"/>
  <c r="S626" i="72"/>
  <c r="S625" i="72"/>
  <c r="S624" i="72"/>
  <c r="S623" i="72"/>
  <c r="S622" i="72"/>
  <c r="S621" i="72"/>
  <c r="S620" i="72"/>
  <c r="S619" i="72"/>
  <c r="S618" i="72"/>
  <c r="S617" i="72"/>
  <c r="S615" i="72"/>
  <c r="S614" i="72"/>
  <c r="S613" i="72"/>
  <c r="S612" i="72"/>
  <c r="S611" i="72"/>
  <c r="S610" i="72"/>
  <c r="S609" i="72"/>
  <c r="S608" i="72"/>
  <c r="S607" i="72"/>
  <c r="S606" i="72"/>
  <c r="S605" i="72"/>
  <c r="S604" i="72"/>
  <c r="S603" i="72"/>
  <c r="S602" i="72"/>
  <c r="S601" i="72"/>
  <c r="S600" i="72"/>
  <c r="S598" i="72"/>
  <c r="S597" i="72"/>
  <c r="S596" i="72"/>
  <c r="S595" i="72"/>
  <c r="S594" i="72"/>
  <c r="S593" i="72"/>
  <c r="S592" i="72"/>
  <c r="S591" i="72"/>
  <c r="S590" i="72"/>
  <c r="S589" i="72"/>
  <c r="S588" i="72"/>
  <c r="S587" i="72"/>
  <c r="S586" i="72"/>
  <c r="S585" i="72"/>
  <c r="S584" i="72"/>
  <c r="S583" i="72"/>
  <c r="S581" i="72"/>
  <c r="S580" i="72"/>
  <c r="S579" i="72"/>
  <c r="S578" i="72"/>
  <c r="S577" i="72"/>
  <c r="S576" i="72"/>
  <c r="S575" i="72"/>
  <c r="S574" i="72"/>
  <c r="S573" i="72"/>
  <c r="S572" i="72"/>
  <c r="S571" i="72"/>
  <c r="S570" i="72"/>
  <c r="S569" i="72"/>
  <c r="S568" i="72"/>
  <c r="S567" i="72"/>
  <c r="S566" i="72"/>
  <c r="S564" i="72"/>
  <c r="S563" i="72"/>
  <c r="S562" i="72"/>
  <c r="S561" i="72"/>
  <c r="S560" i="72"/>
  <c r="S559" i="72"/>
  <c r="S558" i="72"/>
  <c r="S557" i="72"/>
  <c r="S556" i="72"/>
  <c r="S555" i="72"/>
  <c r="S554" i="72"/>
  <c r="S553" i="72"/>
  <c r="S552" i="72"/>
  <c r="S551" i="72"/>
  <c r="S550" i="72"/>
  <c r="S549" i="72"/>
  <c r="S547" i="72"/>
  <c r="S546" i="72"/>
  <c r="S545" i="72"/>
  <c r="S544" i="72"/>
  <c r="S543" i="72"/>
  <c r="S542" i="72"/>
  <c r="S541" i="72"/>
  <c r="S540" i="72"/>
  <c r="S539" i="72"/>
  <c r="S538" i="72"/>
  <c r="S537" i="72"/>
  <c r="S536" i="72"/>
  <c r="S535" i="72"/>
  <c r="S534" i="72"/>
  <c r="S533" i="72"/>
  <c r="S532" i="72"/>
  <c r="S530" i="72"/>
  <c r="S529" i="72"/>
  <c r="S528" i="72"/>
  <c r="S527" i="72"/>
  <c r="S526" i="72"/>
  <c r="S525" i="72"/>
  <c r="S524" i="72"/>
  <c r="S523" i="72"/>
  <c r="S522" i="72"/>
  <c r="S521" i="72"/>
  <c r="S520" i="72"/>
  <c r="S519" i="72"/>
  <c r="S518" i="72"/>
  <c r="S517" i="72"/>
  <c r="S516" i="72"/>
  <c r="S515" i="72"/>
  <c r="S513" i="72"/>
  <c r="S512" i="72"/>
  <c r="S511" i="72"/>
  <c r="S510" i="72"/>
  <c r="S509" i="72"/>
  <c r="S508" i="72"/>
  <c r="S507" i="72"/>
  <c r="S506" i="72"/>
  <c r="S505" i="72"/>
  <c r="S504" i="72"/>
  <c r="S503" i="72"/>
  <c r="S502" i="72"/>
  <c r="S501" i="72"/>
  <c r="S500" i="72"/>
  <c r="S499" i="72"/>
  <c r="S498" i="72"/>
  <c r="S496" i="72"/>
  <c r="S495" i="72"/>
  <c r="S494" i="72"/>
  <c r="S493" i="72"/>
  <c r="S492" i="72"/>
  <c r="S491" i="72"/>
  <c r="S490" i="72"/>
  <c r="S489" i="72"/>
  <c r="S488" i="72"/>
  <c r="S487" i="72"/>
  <c r="S486" i="72"/>
  <c r="S485" i="72"/>
  <c r="S484" i="72"/>
  <c r="S483" i="72"/>
  <c r="S482" i="72"/>
  <c r="S481" i="72"/>
  <c r="S479" i="72"/>
  <c r="S478" i="72"/>
  <c r="S477" i="72"/>
  <c r="S476" i="72"/>
  <c r="S475" i="72"/>
  <c r="S474" i="72"/>
  <c r="S473" i="72"/>
  <c r="S472" i="72"/>
  <c r="S471" i="72"/>
  <c r="S470" i="72"/>
  <c r="S469" i="72"/>
  <c r="S468" i="72"/>
  <c r="S467" i="72"/>
  <c r="S466" i="72"/>
  <c r="S465" i="72"/>
  <c r="S464" i="72"/>
  <c r="S462" i="72"/>
  <c r="S461" i="72"/>
  <c r="S460" i="72"/>
  <c r="S459" i="72"/>
  <c r="S458" i="72"/>
  <c r="S457" i="72"/>
  <c r="S456" i="72"/>
  <c r="S455" i="72"/>
  <c r="S454" i="72"/>
  <c r="S453" i="72"/>
  <c r="S452" i="72"/>
  <c r="S451" i="72"/>
  <c r="S450" i="72"/>
  <c r="S449" i="72"/>
  <c r="S448" i="72"/>
  <c r="S447" i="72"/>
  <c r="S445" i="72"/>
  <c r="S444" i="72"/>
  <c r="S443" i="72"/>
  <c r="S442" i="72"/>
  <c r="S441" i="72"/>
  <c r="S440" i="72"/>
  <c r="S439" i="72"/>
  <c r="S438" i="72"/>
  <c r="S437" i="72"/>
  <c r="S436" i="72"/>
  <c r="S435" i="72"/>
  <c r="S434" i="72"/>
  <c r="S433" i="72"/>
  <c r="S432" i="72"/>
  <c r="S431" i="72"/>
  <c r="S430" i="72"/>
  <c r="S428" i="72"/>
  <c r="S427" i="72"/>
  <c r="S426" i="72"/>
  <c r="S425" i="72"/>
  <c r="S424" i="72"/>
  <c r="S423" i="72"/>
  <c r="S422" i="72"/>
  <c r="S421" i="72"/>
  <c r="S420" i="72"/>
  <c r="S419" i="72"/>
  <c r="S418" i="72"/>
  <c r="S417" i="72"/>
  <c r="S416" i="72"/>
  <c r="S415" i="72"/>
  <c r="S414" i="72"/>
  <c r="S413" i="72"/>
  <c r="S411" i="72"/>
  <c r="S410" i="72"/>
  <c r="S409" i="72"/>
  <c r="S408" i="72"/>
  <c r="S407" i="72"/>
  <c r="S406" i="72"/>
  <c r="S405" i="72"/>
  <c r="S404" i="72"/>
  <c r="S403" i="72"/>
  <c r="S402" i="72"/>
  <c r="S401" i="72"/>
  <c r="S400" i="72"/>
  <c r="S399" i="72"/>
  <c r="S398" i="72"/>
  <c r="S397" i="72"/>
  <c r="S396" i="72"/>
  <c r="S394" i="72"/>
  <c r="S393" i="72"/>
  <c r="S392" i="72"/>
  <c r="S391" i="72"/>
  <c r="S390" i="72"/>
  <c r="S389" i="72"/>
  <c r="S388" i="72"/>
  <c r="S387" i="72"/>
  <c r="S386" i="72"/>
  <c r="S385" i="72"/>
  <c r="S384" i="72"/>
  <c r="S383" i="72"/>
  <c r="S382" i="72"/>
  <c r="S381" i="72"/>
  <c r="S380" i="72"/>
  <c r="S379" i="72"/>
  <c r="S377" i="72"/>
  <c r="S376" i="72"/>
  <c r="S375" i="72"/>
  <c r="S374" i="72"/>
  <c r="S373" i="72"/>
  <c r="S372" i="72"/>
  <c r="S371" i="72"/>
  <c r="S370" i="72"/>
  <c r="S369" i="72"/>
  <c r="S368" i="72"/>
  <c r="S367" i="72"/>
  <c r="S366" i="72"/>
  <c r="S365" i="72"/>
  <c r="S364" i="72"/>
  <c r="S363" i="72"/>
  <c r="S362" i="72"/>
  <c r="S360" i="72"/>
  <c r="S359" i="72"/>
  <c r="S358" i="72"/>
  <c r="S357" i="72"/>
  <c r="S356" i="72"/>
  <c r="S355" i="72"/>
  <c r="S354" i="72"/>
  <c r="S353" i="72"/>
  <c r="S352" i="72"/>
  <c r="S351" i="72"/>
  <c r="S350" i="72"/>
  <c r="S349" i="72"/>
  <c r="S348" i="72"/>
  <c r="S347" i="72"/>
  <c r="S346" i="72"/>
  <c r="S345" i="72"/>
  <c r="S343" i="72"/>
  <c r="S342" i="72"/>
  <c r="S341" i="72"/>
  <c r="S340" i="72"/>
  <c r="S339" i="72"/>
  <c r="S338" i="72"/>
  <c r="S337" i="72"/>
  <c r="S336" i="72"/>
  <c r="S335" i="72"/>
  <c r="S334" i="72"/>
  <c r="S333" i="72"/>
  <c r="S332" i="72"/>
  <c r="S331" i="72"/>
  <c r="S330" i="72"/>
  <c r="S329" i="72"/>
  <c r="S328" i="72"/>
  <c r="S326" i="72"/>
  <c r="S325" i="72"/>
  <c r="S324" i="72"/>
  <c r="S323" i="72"/>
  <c r="S322" i="72"/>
  <c r="S321" i="72"/>
  <c r="S320" i="72"/>
  <c r="S319" i="72"/>
  <c r="S318" i="72"/>
  <c r="S317" i="72"/>
  <c r="S316" i="72"/>
  <c r="S315" i="72"/>
  <c r="S314" i="72"/>
  <c r="S313" i="72"/>
  <c r="S312" i="72"/>
  <c r="S311" i="72"/>
  <c r="S309" i="72"/>
  <c r="S308" i="72"/>
  <c r="S307" i="72"/>
  <c r="S306" i="72"/>
  <c r="S305" i="72"/>
  <c r="S304" i="72"/>
  <c r="S303" i="72"/>
  <c r="S302" i="72"/>
  <c r="S301" i="72"/>
  <c r="S300" i="72"/>
  <c r="S299" i="72"/>
  <c r="S298" i="72"/>
  <c r="S297" i="72"/>
  <c r="S296" i="72"/>
  <c r="S295" i="72"/>
  <c r="S294" i="72"/>
  <c r="S292" i="72"/>
  <c r="S291" i="72"/>
  <c r="S290" i="72"/>
  <c r="S289" i="72"/>
  <c r="S288" i="72"/>
  <c r="S287" i="72"/>
  <c r="S286" i="72"/>
  <c r="S285" i="72"/>
  <c r="S284" i="72"/>
  <c r="S283" i="72"/>
  <c r="S282" i="72"/>
  <c r="S281" i="72"/>
  <c r="S280" i="72"/>
  <c r="S279" i="72"/>
  <c r="S278" i="72"/>
  <c r="S277" i="72"/>
  <c r="S275" i="72"/>
  <c r="S274" i="72"/>
  <c r="S273" i="72"/>
  <c r="S272" i="72"/>
  <c r="S271" i="72"/>
  <c r="S270" i="72"/>
  <c r="S269" i="72"/>
  <c r="S268" i="72"/>
  <c r="S267" i="72"/>
  <c r="S266" i="72"/>
  <c r="S265" i="72"/>
  <c r="S264" i="72"/>
  <c r="S263" i="72"/>
  <c r="S262" i="72"/>
  <c r="S261" i="72"/>
  <c r="S260" i="72"/>
  <c r="S258" i="72"/>
  <c r="S257" i="72"/>
  <c r="S256" i="72"/>
  <c r="S255" i="72"/>
  <c r="S254" i="72"/>
  <c r="S253" i="72"/>
  <c r="S252" i="72"/>
  <c r="S251" i="72"/>
  <c r="S250" i="72"/>
  <c r="S249" i="72"/>
  <c r="S248" i="72"/>
  <c r="S247" i="72"/>
  <c r="S246" i="72"/>
  <c r="S245" i="72"/>
  <c r="S244" i="72"/>
  <c r="S243" i="72"/>
  <c r="S241" i="72"/>
  <c r="S240" i="72"/>
  <c r="S239" i="72"/>
  <c r="S238" i="72"/>
  <c r="S237" i="72"/>
  <c r="S236" i="72"/>
  <c r="S235" i="72"/>
  <c r="S234" i="72"/>
  <c r="S233" i="72"/>
  <c r="S232" i="72"/>
  <c r="S231" i="72"/>
  <c r="S230" i="72"/>
  <c r="S229" i="72"/>
  <c r="S228" i="72"/>
  <c r="S227" i="72"/>
  <c r="S226" i="72"/>
  <c r="S224" i="72"/>
  <c r="S223" i="72"/>
  <c r="S222" i="72"/>
  <c r="S221" i="72"/>
  <c r="S220" i="72"/>
  <c r="S219" i="72"/>
  <c r="S218" i="72"/>
  <c r="S217" i="72"/>
  <c r="S216" i="72"/>
  <c r="S215" i="72"/>
  <c r="S214" i="72"/>
  <c r="S213" i="72"/>
  <c r="S212" i="72"/>
  <c r="S211" i="72"/>
  <c r="S210" i="72"/>
  <c r="S209" i="72"/>
  <c r="S207" i="72"/>
  <c r="S206" i="72"/>
  <c r="S205" i="72"/>
  <c r="S204" i="72"/>
  <c r="S203" i="72"/>
  <c r="S202" i="72"/>
  <c r="S201" i="72"/>
  <c r="S200" i="72"/>
  <c r="S199" i="72"/>
  <c r="S198" i="72"/>
  <c r="S197" i="72"/>
  <c r="S196" i="72"/>
  <c r="S195" i="72"/>
  <c r="S194" i="72"/>
  <c r="S193" i="72"/>
  <c r="S192" i="72"/>
  <c r="S190" i="72"/>
  <c r="S189" i="72"/>
  <c r="S188" i="72"/>
  <c r="S187" i="72"/>
  <c r="S186" i="72"/>
  <c r="S185" i="72"/>
  <c r="S184" i="72"/>
  <c r="S183" i="72"/>
  <c r="S182" i="72"/>
  <c r="S181" i="72"/>
  <c r="S180" i="72"/>
  <c r="S179" i="72"/>
  <c r="S178" i="72"/>
  <c r="S177" i="72"/>
  <c r="S176" i="72"/>
  <c r="S175" i="72"/>
  <c r="S173" i="72"/>
  <c r="S172" i="72"/>
  <c r="S171" i="72"/>
  <c r="S170" i="72"/>
  <c r="S169" i="72"/>
  <c r="S168" i="72"/>
  <c r="S167" i="72"/>
  <c r="S166" i="72"/>
  <c r="S165" i="72"/>
  <c r="S164" i="72"/>
  <c r="S163" i="72"/>
  <c r="S162" i="72"/>
  <c r="S161" i="72"/>
  <c r="S160" i="72"/>
  <c r="S159" i="72"/>
  <c r="S158" i="72"/>
  <c r="S156" i="72"/>
  <c r="S155" i="72"/>
  <c r="S154" i="72"/>
  <c r="S153" i="72"/>
  <c r="S152" i="72"/>
  <c r="S151" i="72"/>
  <c r="S150" i="72"/>
  <c r="S149" i="72"/>
  <c r="S148" i="72"/>
  <c r="S147" i="72"/>
  <c r="S146" i="72"/>
  <c r="S145" i="72"/>
  <c r="S144" i="72"/>
  <c r="S143" i="72"/>
  <c r="S142" i="72"/>
  <c r="S141" i="72"/>
  <c r="S139" i="72"/>
  <c r="S138" i="72"/>
  <c r="S137" i="72"/>
  <c r="S136" i="72"/>
  <c r="S135" i="72"/>
  <c r="S134" i="72"/>
  <c r="S133" i="72"/>
  <c r="S132" i="72"/>
  <c r="S131" i="72"/>
  <c r="S130" i="72"/>
  <c r="S129" i="72"/>
  <c r="S128" i="72"/>
  <c r="S127" i="72"/>
  <c r="S126" i="72"/>
  <c r="S125" i="72"/>
  <c r="S124" i="72"/>
  <c r="S122" i="72"/>
  <c r="S121" i="72"/>
  <c r="S120" i="72"/>
  <c r="S119" i="72"/>
  <c r="S118" i="72"/>
  <c r="S117" i="72"/>
  <c r="S116" i="72"/>
  <c r="S115" i="72"/>
  <c r="S114" i="72"/>
  <c r="S113" i="72"/>
  <c r="S112" i="72"/>
  <c r="S111" i="72"/>
  <c r="S110" i="72"/>
  <c r="S109" i="72"/>
  <c r="S108" i="72"/>
  <c r="S107" i="72"/>
  <c r="S105" i="72"/>
  <c r="S104" i="72"/>
  <c r="S103" i="72"/>
  <c r="S102" i="72"/>
  <c r="S101" i="72"/>
  <c r="S100" i="72"/>
  <c r="S99" i="72"/>
  <c r="S98" i="72"/>
  <c r="S97" i="72"/>
  <c r="S96" i="72"/>
  <c r="S95" i="72"/>
  <c r="S94" i="72"/>
  <c r="S93" i="72"/>
  <c r="S92" i="72"/>
  <c r="S91" i="72"/>
  <c r="S90" i="72"/>
  <c r="S88" i="72"/>
  <c r="S87" i="72"/>
  <c r="S86" i="72"/>
  <c r="S85" i="72"/>
  <c r="S84" i="72"/>
  <c r="S83" i="72"/>
  <c r="S82" i="72"/>
  <c r="S81" i="72"/>
  <c r="S80" i="72"/>
  <c r="S79" i="72"/>
  <c r="S78" i="72"/>
  <c r="S77" i="72"/>
  <c r="S76" i="72"/>
  <c r="S75" i="72"/>
  <c r="S74" i="72"/>
  <c r="S73" i="72"/>
  <c r="S71" i="72"/>
  <c r="S70" i="72"/>
  <c r="S69" i="72"/>
  <c r="S68" i="72"/>
  <c r="S67" i="72"/>
  <c r="S66" i="72"/>
  <c r="S65" i="72"/>
  <c r="S64" i="72"/>
  <c r="S63" i="72"/>
  <c r="S62" i="72"/>
  <c r="S61" i="72"/>
  <c r="S60" i="72"/>
  <c r="S59" i="72"/>
  <c r="S58" i="72"/>
  <c r="S57" i="72"/>
  <c r="S56" i="72"/>
  <c r="S54" i="72"/>
  <c r="S53" i="72"/>
  <c r="S52" i="72"/>
  <c r="S51" i="72"/>
  <c r="S50" i="72"/>
  <c r="S49" i="72"/>
  <c r="S48" i="72"/>
  <c r="S47" i="72"/>
  <c r="S46" i="72"/>
  <c r="S45" i="72"/>
  <c r="S44" i="72"/>
  <c r="S43" i="72"/>
  <c r="S42" i="72"/>
  <c r="S41" i="72"/>
  <c r="S40" i="72"/>
  <c r="S39" i="72"/>
  <c r="S37" i="72"/>
  <c r="S36" i="72"/>
  <c r="S35" i="72"/>
  <c r="S34" i="72"/>
  <c r="S33" i="72"/>
  <c r="S32" i="72"/>
  <c r="S31" i="72"/>
  <c r="S30" i="72"/>
  <c r="S29" i="72"/>
  <c r="S28" i="72"/>
  <c r="S27" i="72"/>
  <c r="S26" i="72"/>
  <c r="S25" i="72"/>
  <c r="S24" i="72"/>
  <c r="S23" i="72"/>
  <c r="S22" i="72"/>
  <c r="S20" i="72"/>
  <c r="S19" i="72"/>
  <c r="S18" i="72"/>
  <c r="S17" i="72"/>
  <c r="S16" i="72"/>
  <c r="S15" i="72"/>
  <c r="S14" i="72"/>
  <c r="S13" i="72"/>
  <c r="S12" i="72"/>
  <c r="S11" i="72"/>
  <c r="S10" i="72"/>
  <c r="S9" i="72"/>
  <c r="S8" i="72"/>
  <c r="S7" i="72"/>
  <c r="S6" i="72"/>
  <c r="S5" i="72"/>
  <c r="L1261" i="72" l="1"/>
  <c r="L1260" i="72"/>
  <c r="L1259" i="72"/>
  <c r="L1258" i="72"/>
  <c r="L1257" i="72"/>
  <c r="L1256" i="72"/>
  <c r="L1255" i="72"/>
  <c r="L1254" i="72"/>
  <c r="L1253" i="72"/>
  <c r="L1252" i="72"/>
  <c r="L1251" i="72"/>
  <c r="L1250" i="72"/>
  <c r="L1249" i="72"/>
  <c r="L1248" i="72"/>
  <c r="L1247" i="72"/>
  <c r="L1246" i="72"/>
  <c r="L1244" i="72"/>
  <c r="L1243" i="72"/>
  <c r="L1242" i="72"/>
  <c r="L1241" i="72"/>
  <c r="L1240" i="72"/>
  <c r="L1239" i="72"/>
  <c r="L1238" i="72"/>
  <c r="L1237" i="72"/>
  <c r="L1236" i="72"/>
  <c r="L1235" i="72"/>
  <c r="L1234" i="72"/>
  <c r="L1233" i="72"/>
  <c r="L1232" i="72"/>
  <c r="L1231" i="72"/>
  <c r="L1230" i="72"/>
  <c r="L1229" i="72"/>
  <c r="L1227" i="72"/>
  <c r="L1226" i="72"/>
  <c r="L1225" i="72"/>
  <c r="L1224" i="72"/>
  <c r="L1223" i="72"/>
  <c r="L1222" i="72"/>
  <c r="L1221" i="72"/>
  <c r="L1220" i="72"/>
  <c r="L1219" i="72"/>
  <c r="L1218" i="72"/>
  <c r="L1217" i="72"/>
  <c r="L1216" i="72"/>
  <c r="L1215" i="72"/>
  <c r="L1214" i="72"/>
  <c r="L1213" i="72"/>
  <c r="L1212" i="72"/>
  <c r="L1210" i="72"/>
  <c r="L1209" i="72"/>
  <c r="L1208" i="72"/>
  <c r="L1207" i="72"/>
  <c r="L1206" i="72"/>
  <c r="L1205" i="72"/>
  <c r="L1204" i="72"/>
  <c r="L1203" i="72"/>
  <c r="L1202" i="72"/>
  <c r="L1201" i="72"/>
  <c r="L1200" i="72"/>
  <c r="L1199" i="72"/>
  <c r="L1198" i="72"/>
  <c r="L1197" i="72"/>
  <c r="L1196" i="72"/>
  <c r="L1195" i="72"/>
  <c r="L1193" i="72"/>
  <c r="L1192" i="72"/>
  <c r="L1191" i="72"/>
  <c r="L1190" i="72"/>
  <c r="L1189" i="72"/>
  <c r="L1188" i="72"/>
  <c r="L1187" i="72"/>
  <c r="L1186" i="72"/>
  <c r="L1185" i="72"/>
  <c r="L1184" i="72"/>
  <c r="L1183" i="72"/>
  <c r="L1182" i="72"/>
  <c r="L1181" i="72"/>
  <c r="L1180" i="72"/>
  <c r="L1179" i="72"/>
  <c r="L1178" i="72"/>
  <c r="L1176" i="72"/>
  <c r="L1175" i="72"/>
  <c r="L1174" i="72"/>
  <c r="L1173" i="72"/>
  <c r="L1172" i="72"/>
  <c r="L1171" i="72"/>
  <c r="L1170" i="72"/>
  <c r="L1169" i="72"/>
  <c r="L1168" i="72"/>
  <c r="L1167" i="72"/>
  <c r="L1166" i="72"/>
  <c r="L1165" i="72"/>
  <c r="L1164" i="72"/>
  <c r="L1163" i="72"/>
  <c r="L1162" i="72"/>
  <c r="L1161" i="72"/>
  <c r="L1159" i="72"/>
  <c r="L1158" i="72"/>
  <c r="L1157" i="72"/>
  <c r="L1156" i="72"/>
  <c r="L1155" i="72"/>
  <c r="L1154" i="72"/>
  <c r="L1153" i="72"/>
  <c r="L1152" i="72"/>
  <c r="L1151" i="72"/>
  <c r="L1150" i="72"/>
  <c r="L1149" i="72"/>
  <c r="L1148" i="72"/>
  <c r="L1147" i="72"/>
  <c r="L1146" i="72"/>
  <c r="L1145" i="72"/>
  <c r="L1144" i="72"/>
  <c r="L1142" i="72"/>
  <c r="L1141" i="72"/>
  <c r="L1140" i="72"/>
  <c r="L1139" i="72"/>
  <c r="L1138" i="72"/>
  <c r="L1137" i="72"/>
  <c r="L1136" i="72"/>
  <c r="L1135" i="72"/>
  <c r="L1134" i="72"/>
  <c r="L1133" i="72"/>
  <c r="L1132" i="72"/>
  <c r="L1131" i="72"/>
  <c r="L1130" i="72"/>
  <c r="L1129" i="72"/>
  <c r="L1128" i="72"/>
  <c r="L1127" i="72"/>
  <c r="L1125" i="72"/>
  <c r="L1124" i="72"/>
  <c r="L1123" i="72"/>
  <c r="L1122" i="72"/>
  <c r="L1121" i="72"/>
  <c r="L1120" i="72"/>
  <c r="L1119" i="72"/>
  <c r="L1118" i="72"/>
  <c r="L1117" i="72"/>
  <c r="L1116" i="72"/>
  <c r="L1115" i="72"/>
  <c r="L1114" i="72"/>
  <c r="L1113" i="72"/>
  <c r="L1112" i="72"/>
  <c r="L1111" i="72"/>
  <c r="L1110" i="72"/>
  <c r="L1108" i="72"/>
  <c r="L1107" i="72"/>
  <c r="L1106" i="72"/>
  <c r="L1105" i="72"/>
  <c r="L1104" i="72"/>
  <c r="L1103" i="72"/>
  <c r="L1102" i="72"/>
  <c r="L1101" i="72"/>
  <c r="L1100" i="72"/>
  <c r="L1099" i="72"/>
  <c r="L1098" i="72"/>
  <c r="L1097" i="72"/>
  <c r="L1096" i="72"/>
  <c r="L1095" i="72"/>
  <c r="L1094" i="72"/>
  <c r="L1093" i="72"/>
  <c r="L1091" i="72"/>
  <c r="L1090" i="72"/>
  <c r="L1089" i="72"/>
  <c r="L1088" i="72"/>
  <c r="L1087" i="72"/>
  <c r="L1086" i="72"/>
  <c r="L1085" i="72"/>
  <c r="L1084" i="72"/>
  <c r="L1083" i="72"/>
  <c r="L1082" i="72"/>
  <c r="L1081" i="72"/>
  <c r="L1080" i="72"/>
  <c r="L1079" i="72"/>
  <c r="L1078" i="72"/>
  <c r="L1077" i="72"/>
  <c r="L1076" i="72"/>
  <c r="L1074" i="72"/>
  <c r="L1073" i="72"/>
  <c r="L1072" i="72"/>
  <c r="L1071" i="72"/>
  <c r="L1070" i="72"/>
  <c r="L1069" i="72"/>
  <c r="L1068" i="72"/>
  <c r="L1067" i="72"/>
  <c r="L1066" i="72"/>
  <c r="L1065" i="72"/>
  <c r="L1064" i="72"/>
  <c r="L1063" i="72"/>
  <c r="L1062" i="72"/>
  <c r="L1061" i="72"/>
  <c r="L1060" i="72"/>
  <c r="L1059" i="72"/>
  <c r="L1057" i="72"/>
  <c r="L1056" i="72"/>
  <c r="L1055" i="72"/>
  <c r="L1054" i="72"/>
  <c r="L1053" i="72"/>
  <c r="L1052" i="72"/>
  <c r="L1051" i="72"/>
  <c r="L1050" i="72"/>
  <c r="L1049" i="72"/>
  <c r="L1048" i="72"/>
  <c r="L1047" i="72"/>
  <c r="L1046" i="72"/>
  <c r="L1045" i="72"/>
  <c r="L1044" i="72"/>
  <c r="L1043" i="72"/>
  <c r="L1042" i="72"/>
  <c r="L1040" i="72"/>
  <c r="L1039" i="72"/>
  <c r="L1038" i="72"/>
  <c r="L1037" i="72"/>
  <c r="L1036" i="72"/>
  <c r="L1035" i="72"/>
  <c r="L1034" i="72"/>
  <c r="L1033" i="72"/>
  <c r="L1032" i="72"/>
  <c r="L1031" i="72"/>
  <c r="L1030" i="72"/>
  <c r="L1029" i="72"/>
  <c r="L1028" i="72"/>
  <c r="L1027" i="72"/>
  <c r="L1026" i="72"/>
  <c r="L1025" i="72"/>
  <c r="L1023" i="72"/>
  <c r="L1022" i="72"/>
  <c r="L1021" i="72"/>
  <c r="L1020" i="72"/>
  <c r="L1019" i="72"/>
  <c r="L1018" i="72"/>
  <c r="L1017" i="72"/>
  <c r="L1016" i="72"/>
  <c r="L1015" i="72"/>
  <c r="L1014" i="72"/>
  <c r="L1013" i="72"/>
  <c r="L1012" i="72"/>
  <c r="L1011" i="72"/>
  <c r="L1010" i="72"/>
  <c r="L1009" i="72"/>
  <c r="L1008" i="72"/>
  <c r="L1006" i="72"/>
  <c r="L1005" i="72"/>
  <c r="L1004" i="72"/>
  <c r="L1003" i="72"/>
  <c r="L1002" i="72"/>
  <c r="L1001" i="72"/>
  <c r="L1000" i="72"/>
  <c r="L999" i="72"/>
  <c r="L998" i="72"/>
  <c r="L997" i="72"/>
  <c r="L996" i="72"/>
  <c r="L995" i="72"/>
  <c r="L994" i="72"/>
  <c r="L993" i="72"/>
  <c r="L992" i="72"/>
  <c r="L991" i="72"/>
  <c r="L989" i="72"/>
  <c r="L988" i="72"/>
  <c r="L987" i="72"/>
  <c r="L986" i="72"/>
  <c r="L985" i="72"/>
  <c r="L984" i="72"/>
  <c r="L983" i="72"/>
  <c r="L982" i="72"/>
  <c r="L981" i="72"/>
  <c r="L980" i="72"/>
  <c r="L979" i="72"/>
  <c r="L978" i="72"/>
  <c r="L977" i="72"/>
  <c r="L976" i="72"/>
  <c r="L975" i="72"/>
  <c r="L974" i="72"/>
  <c r="L972" i="72"/>
  <c r="L971" i="72"/>
  <c r="L970" i="72"/>
  <c r="L969" i="72"/>
  <c r="L968" i="72"/>
  <c r="L967" i="72"/>
  <c r="L966" i="72"/>
  <c r="L965" i="72"/>
  <c r="L964" i="72"/>
  <c r="L963" i="72"/>
  <c r="L962" i="72"/>
  <c r="L961" i="72"/>
  <c r="L960" i="72"/>
  <c r="L959" i="72"/>
  <c r="L958" i="72"/>
  <c r="L957" i="72"/>
  <c r="L955" i="72"/>
  <c r="L954" i="72"/>
  <c r="L953" i="72"/>
  <c r="L952" i="72"/>
  <c r="L951" i="72"/>
  <c r="L950" i="72"/>
  <c r="L949" i="72"/>
  <c r="L948" i="72"/>
  <c r="L947" i="72"/>
  <c r="L946" i="72"/>
  <c r="L945" i="72"/>
  <c r="L944" i="72"/>
  <c r="L943" i="72"/>
  <c r="L942" i="72"/>
  <c r="L941" i="72"/>
  <c r="L940" i="72"/>
  <c r="L938" i="72"/>
  <c r="L937" i="72"/>
  <c r="L936" i="72"/>
  <c r="L935" i="72"/>
  <c r="L934" i="72"/>
  <c r="L933" i="72"/>
  <c r="L932" i="72"/>
  <c r="L931" i="72"/>
  <c r="L930" i="72"/>
  <c r="L929" i="72"/>
  <c r="L928" i="72"/>
  <c r="L927" i="72"/>
  <c r="L926" i="72"/>
  <c r="L925" i="72"/>
  <c r="L924" i="72"/>
  <c r="L923" i="72"/>
  <c r="L921" i="72"/>
  <c r="L920" i="72"/>
  <c r="L919" i="72"/>
  <c r="L918" i="72"/>
  <c r="L917" i="72"/>
  <c r="L916" i="72"/>
  <c r="L915" i="72"/>
  <c r="L914" i="72"/>
  <c r="L913" i="72"/>
  <c r="L912" i="72"/>
  <c r="L911" i="72"/>
  <c r="L910" i="72"/>
  <c r="L909" i="72"/>
  <c r="L908" i="72"/>
  <c r="L907" i="72"/>
  <c r="L906" i="72"/>
  <c r="L904" i="72"/>
  <c r="L903" i="72"/>
  <c r="L902" i="72"/>
  <c r="L901" i="72"/>
  <c r="L900" i="72"/>
  <c r="L899" i="72"/>
  <c r="L898" i="72"/>
  <c r="L897" i="72"/>
  <c r="L896" i="72"/>
  <c r="L895" i="72"/>
  <c r="L894" i="72"/>
  <c r="L893" i="72"/>
  <c r="L892" i="72"/>
  <c r="L891" i="72"/>
  <c r="L890" i="72"/>
  <c r="L889" i="72"/>
  <c r="L887" i="72"/>
  <c r="L886" i="72"/>
  <c r="L885" i="72"/>
  <c r="L884" i="72"/>
  <c r="L883" i="72"/>
  <c r="L882" i="72"/>
  <c r="L881" i="72"/>
  <c r="L880" i="72"/>
  <c r="L879" i="72"/>
  <c r="L878" i="72"/>
  <c r="L877" i="72"/>
  <c r="L876" i="72"/>
  <c r="L875" i="72"/>
  <c r="L874" i="72"/>
  <c r="L873" i="72"/>
  <c r="L872" i="72"/>
  <c r="L870" i="72"/>
  <c r="L869" i="72"/>
  <c r="L868" i="72"/>
  <c r="L867" i="72"/>
  <c r="L866" i="72"/>
  <c r="L865" i="72"/>
  <c r="L864" i="72"/>
  <c r="L863" i="72"/>
  <c r="L862" i="72"/>
  <c r="L861" i="72"/>
  <c r="L860" i="72"/>
  <c r="L859" i="72"/>
  <c r="L858" i="72"/>
  <c r="L857" i="72"/>
  <c r="L856" i="72"/>
  <c r="L855" i="72"/>
  <c r="L853" i="72"/>
  <c r="L852" i="72"/>
  <c r="L851" i="72"/>
  <c r="L850" i="72"/>
  <c r="L849" i="72"/>
  <c r="L848" i="72"/>
  <c r="L847" i="72"/>
  <c r="L846" i="72"/>
  <c r="L845" i="72"/>
  <c r="L844" i="72"/>
  <c r="L843" i="72"/>
  <c r="L842" i="72"/>
  <c r="L841" i="72"/>
  <c r="L840" i="72"/>
  <c r="L839" i="72"/>
  <c r="L838" i="72"/>
  <c r="L836" i="72"/>
  <c r="L835" i="72"/>
  <c r="L834" i="72"/>
  <c r="L833" i="72"/>
  <c r="L832" i="72"/>
  <c r="L831" i="72"/>
  <c r="L830" i="72"/>
  <c r="L829" i="72"/>
  <c r="L828" i="72"/>
  <c r="L827" i="72"/>
  <c r="L826" i="72"/>
  <c r="L825" i="72"/>
  <c r="L824" i="72"/>
  <c r="L823" i="72"/>
  <c r="L822" i="72"/>
  <c r="L821" i="72"/>
  <c r="L819" i="72"/>
  <c r="L818" i="72"/>
  <c r="L817" i="72"/>
  <c r="L816" i="72"/>
  <c r="L815" i="72"/>
  <c r="L814" i="72"/>
  <c r="L813" i="72"/>
  <c r="L812" i="72"/>
  <c r="L811" i="72"/>
  <c r="L810" i="72"/>
  <c r="L809" i="72"/>
  <c r="L808" i="72"/>
  <c r="L807" i="72"/>
  <c r="L806" i="72"/>
  <c r="L805" i="72"/>
  <c r="L804" i="72"/>
  <c r="L802" i="72"/>
  <c r="L801" i="72"/>
  <c r="L800" i="72"/>
  <c r="L799" i="72"/>
  <c r="L798" i="72"/>
  <c r="L797" i="72"/>
  <c r="L796" i="72"/>
  <c r="L795" i="72"/>
  <c r="L794" i="72"/>
  <c r="L793" i="72"/>
  <c r="L792" i="72"/>
  <c r="L791" i="72"/>
  <c r="L790" i="72"/>
  <c r="L789" i="72"/>
  <c r="L788" i="72"/>
  <c r="L787" i="72"/>
  <c r="L785" i="72"/>
  <c r="L784" i="72"/>
  <c r="L783" i="72"/>
  <c r="L782" i="72"/>
  <c r="L781" i="72"/>
  <c r="L780" i="72"/>
  <c r="L779" i="72"/>
  <c r="L778" i="72"/>
  <c r="L777" i="72"/>
  <c r="L776" i="72"/>
  <c r="L775" i="72"/>
  <c r="L774" i="72"/>
  <c r="L773" i="72"/>
  <c r="L772" i="72"/>
  <c r="L771" i="72"/>
  <c r="L770" i="72"/>
  <c r="L768" i="72"/>
  <c r="L767" i="72"/>
  <c r="L766" i="72"/>
  <c r="L765" i="72"/>
  <c r="L764" i="72"/>
  <c r="L763" i="72"/>
  <c r="L762" i="72"/>
  <c r="L761" i="72"/>
  <c r="L760" i="72"/>
  <c r="L759" i="72"/>
  <c r="L758" i="72"/>
  <c r="L757" i="72"/>
  <c r="L756" i="72"/>
  <c r="L755" i="72"/>
  <c r="L754" i="72"/>
  <c r="L753" i="72"/>
  <c r="L751" i="72"/>
  <c r="L750" i="72"/>
  <c r="L749" i="72"/>
  <c r="L748" i="72"/>
  <c r="L747" i="72"/>
  <c r="L746" i="72"/>
  <c r="L745" i="72"/>
  <c r="L744" i="72"/>
  <c r="L743" i="72"/>
  <c r="L742" i="72"/>
  <c r="L741" i="72"/>
  <c r="L740" i="72"/>
  <c r="L739" i="72"/>
  <c r="L738" i="72"/>
  <c r="L737" i="72"/>
  <c r="L736" i="72"/>
  <c r="L734" i="72"/>
  <c r="L733" i="72"/>
  <c r="L732" i="72"/>
  <c r="L731" i="72"/>
  <c r="L730" i="72"/>
  <c r="L729" i="72"/>
  <c r="L728" i="72"/>
  <c r="L727" i="72"/>
  <c r="L726" i="72"/>
  <c r="L725" i="72"/>
  <c r="L724" i="72"/>
  <c r="L723" i="72"/>
  <c r="L722" i="72"/>
  <c r="L721" i="72"/>
  <c r="L720" i="72"/>
  <c r="L719" i="72"/>
  <c r="L717" i="72"/>
  <c r="L716" i="72"/>
  <c r="L715" i="72"/>
  <c r="L714" i="72"/>
  <c r="L713" i="72"/>
  <c r="L712" i="72"/>
  <c r="L711" i="72"/>
  <c r="L710" i="72"/>
  <c r="L709" i="72"/>
  <c r="L708" i="72"/>
  <c r="L707" i="72"/>
  <c r="L706" i="72"/>
  <c r="L705" i="72"/>
  <c r="L704" i="72"/>
  <c r="L703" i="72"/>
  <c r="L702" i="72"/>
  <c r="L700" i="72"/>
  <c r="L699" i="72"/>
  <c r="L698" i="72"/>
  <c r="L697" i="72"/>
  <c r="L696" i="72"/>
  <c r="L695" i="72"/>
  <c r="L694" i="72"/>
  <c r="L693" i="72"/>
  <c r="L692" i="72"/>
  <c r="L691" i="72"/>
  <c r="L690" i="72"/>
  <c r="L689" i="72"/>
  <c r="L688" i="72"/>
  <c r="L687" i="72"/>
  <c r="L686" i="72"/>
  <c r="L685" i="72"/>
  <c r="L683" i="72"/>
  <c r="L682" i="72"/>
  <c r="L681" i="72"/>
  <c r="L680" i="72"/>
  <c r="L679" i="72"/>
  <c r="L678" i="72"/>
  <c r="L677" i="72"/>
  <c r="L676" i="72"/>
  <c r="L675" i="72"/>
  <c r="L674" i="72"/>
  <c r="L673" i="72"/>
  <c r="L672" i="72"/>
  <c r="L671" i="72"/>
  <c r="L670" i="72"/>
  <c r="L669" i="72"/>
  <c r="L668" i="72"/>
  <c r="L666" i="72"/>
  <c r="L665" i="72"/>
  <c r="L664" i="72"/>
  <c r="L663" i="72"/>
  <c r="L662" i="72"/>
  <c r="L661" i="72"/>
  <c r="L660" i="72"/>
  <c r="L659" i="72"/>
  <c r="L658" i="72"/>
  <c r="L657" i="72"/>
  <c r="L656" i="72"/>
  <c r="L655" i="72"/>
  <c r="L654" i="72"/>
  <c r="L653" i="72"/>
  <c r="L652" i="72"/>
  <c r="L651" i="72"/>
  <c r="L649" i="72"/>
  <c r="L648" i="72"/>
  <c r="L647" i="72"/>
  <c r="L646" i="72"/>
  <c r="L645" i="72"/>
  <c r="L644" i="72"/>
  <c r="L643" i="72"/>
  <c r="L642" i="72"/>
  <c r="L641" i="72"/>
  <c r="L640" i="72"/>
  <c r="L639" i="72"/>
  <c r="L638" i="72"/>
  <c r="L637" i="72"/>
  <c r="L636" i="72"/>
  <c r="L635" i="72"/>
  <c r="L634" i="72"/>
  <c r="L632" i="72"/>
  <c r="L631" i="72"/>
  <c r="L630" i="72"/>
  <c r="L629" i="72"/>
  <c r="L628" i="72"/>
  <c r="L627" i="72"/>
  <c r="L626" i="72"/>
  <c r="L625" i="72"/>
  <c r="L624" i="72"/>
  <c r="L623" i="72"/>
  <c r="L622" i="72"/>
  <c r="L621" i="72"/>
  <c r="L620" i="72"/>
  <c r="L619" i="72"/>
  <c r="L618" i="72"/>
  <c r="L617" i="72"/>
  <c r="L615" i="72"/>
  <c r="L614" i="72"/>
  <c r="L613" i="72"/>
  <c r="L612" i="72"/>
  <c r="L611" i="72"/>
  <c r="L610" i="72"/>
  <c r="L609" i="72"/>
  <c r="L608" i="72"/>
  <c r="L607" i="72"/>
  <c r="L606" i="72"/>
  <c r="L605" i="72"/>
  <c r="L604" i="72"/>
  <c r="L603" i="72"/>
  <c r="L602" i="72"/>
  <c r="L601" i="72"/>
  <c r="L600" i="72"/>
  <c r="L598" i="72"/>
  <c r="L597" i="72"/>
  <c r="L596" i="72"/>
  <c r="L595" i="72"/>
  <c r="L594" i="72"/>
  <c r="L593" i="72"/>
  <c r="L592" i="72"/>
  <c r="L591" i="72"/>
  <c r="L590" i="72"/>
  <c r="L589" i="72"/>
  <c r="L588" i="72"/>
  <c r="L587" i="72"/>
  <c r="L586" i="72"/>
  <c r="L585" i="72"/>
  <c r="L584" i="72"/>
  <c r="L583" i="72"/>
  <c r="L581" i="72"/>
  <c r="L580" i="72"/>
  <c r="L579" i="72"/>
  <c r="L578" i="72"/>
  <c r="L577" i="72"/>
  <c r="L576" i="72"/>
  <c r="L575" i="72"/>
  <c r="L574" i="72"/>
  <c r="L573" i="72"/>
  <c r="L572" i="72"/>
  <c r="L571" i="72"/>
  <c r="L570" i="72"/>
  <c r="L569" i="72"/>
  <c r="L568" i="72"/>
  <c r="L567" i="72"/>
  <c r="L566" i="72"/>
  <c r="L564" i="72"/>
  <c r="L563" i="72"/>
  <c r="L562" i="72"/>
  <c r="L561" i="72"/>
  <c r="L560" i="72"/>
  <c r="L559" i="72"/>
  <c r="L558" i="72"/>
  <c r="L557" i="72"/>
  <c r="L556" i="72"/>
  <c r="L555" i="72"/>
  <c r="L554" i="72"/>
  <c r="L553" i="72"/>
  <c r="L552" i="72"/>
  <c r="L551" i="72"/>
  <c r="L550" i="72"/>
  <c r="L549" i="72"/>
  <c r="L547" i="72"/>
  <c r="L546" i="72"/>
  <c r="L545" i="72"/>
  <c r="L544" i="72"/>
  <c r="L543" i="72"/>
  <c r="L542" i="72"/>
  <c r="L541" i="72"/>
  <c r="L540" i="72"/>
  <c r="L539" i="72"/>
  <c r="L538" i="72"/>
  <c r="L537" i="72"/>
  <c r="L536" i="72"/>
  <c r="L535" i="72"/>
  <c r="L534" i="72"/>
  <c r="L533" i="72"/>
  <c r="L532" i="72"/>
  <c r="L530" i="72"/>
  <c r="L529" i="72"/>
  <c r="L528" i="72"/>
  <c r="L527" i="72"/>
  <c r="L526" i="72"/>
  <c r="L525" i="72"/>
  <c r="L524" i="72"/>
  <c r="L523" i="72"/>
  <c r="L522" i="72"/>
  <c r="L521" i="72"/>
  <c r="L520" i="72"/>
  <c r="L519" i="72"/>
  <c r="L518" i="72"/>
  <c r="L517" i="72"/>
  <c r="L516" i="72"/>
  <c r="L515" i="72"/>
  <c r="L513" i="72"/>
  <c r="L512" i="72"/>
  <c r="L511" i="72"/>
  <c r="L510" i="72"/>
  <c r="L509" i="72"/>
  <c r="L508" i="72"/>
  <c r="L507" i="72"/>
  <c r="L506" i="72"/>
  <c r="L505" i="72"/>
  <c r="L504" i="72"/>
  <c r="L503" i="72"/>
  <c r="L502" i="72"/>
  <c r="L501" i="72"/>
  <c r="L500" i="72"/>
  <c r="L499" i="72"/>
  <c r="L498" i="72"/>
  <c r="L496" i="72"/>
  <c r="L495" i="72"/>
  <c r="L494" i="72"/>
  <c r="L493" i="72"/>
  <c r="L492" i="72"/>
  <c r="L491" i="72"/>
  <c r="L490" i="72"/>
  <c r="L489" i="72"/>
  <c r="L488" i="72"/>
  <c r="L487" i="72"/>
  <c r="L486" i="72"/>
  <c r="L485" i="72"/>
  <c r="L484" i="72"/>
  <c r="L483" i="72"/>
  <c r="L482" i="72"/>
  <c r="L481" i="72"/>
  <c r="L479" i="72"/>
  <c r="L478" i="72"/>
  <c r="L477" i="72"/>
  <c r="L476" i="72"/>
  <c r="L475" i="72"/>
  <c r="L474" i="72"/>
  <c r="L473" i="72"/>
  <c r="L472" i="72"/>
  <c r="L471" i="72"/>
  <c r="L470" i="72"/>
  <c r="L469" i="72"/>
  <c r="L468" i="72"/>
  <c r="L467" i="72"/>
  <c r="L466" i="72"/>
  <c r="L465" i="72"/>
  <c r="L464" i="72"/>
  <c r="L462" i="72"/>
  <c r="L461" i="72"/>
  <c r="L460" i="72"/>
  <c r="L459" i="72"/>
  <c r="L458" i="72"/>
  <c r="L457" i="72"/>
  <c r="L456" i="72"/>
  <c r="L455" i="72"/>
  <c r="L454" i="72"/>
  <c r="L453" i="72"/>
  <c r="L452" i="72"/>
  <c r="L451" i="72"/>
  <c r="L450" i="72"/>
  <c r="L449" i="72"/>
  <c r="L448" i="72"/>
  <c r="L447" i="72"/>
  <c r="L445" i="72"/>
  <c r="L444" i="72"/>
  <c r="L443" i="72"/>
  <c r="L442" i="72"/>
  <c r="L441" i="72"/>
  <c r="L440" i="72"/>
  <c r="L439" i="72"/>
  <c r="L438" i="72"/>
  <c r="L437" i="72"/>
  <c r="L436" i="72"/>
  <c r="L435" i="72"/>
  <c r="L434" i="72"/>
  <c r="L433" i="72"/>
  <c r="L432" i="72"/>
  <c r="L431" i="72"/>
  <c r="L430" i="72"/>
  <c r="L428" i="72"/>
  <c r="L427" i="72"/>
  <c r="L426" i="72"/>
  <c r="L425" i="72"/>
  <c r="L424" i="72"/>
  <c r="L423" i="72"/>
  <c r="L422" i="72"/>
  <c r="L421" i="72"/>
  <c r="L420" i="72"/>
  <c r="L419" i="72"/>
  <c r="L418" i="72"/>
  <c r="L417" i="72"/>
  <c r="L416" i="72"/>
  <c r="L415" i="72"/>
  <c r="L414" i="72"/>
  <c r="L413" i="72"/>
  <c r="L411" i="72"/>
  <c r="L410" i="72"/>
  <c r="L409" i="72"/>
  <c r="L408" i="72"/>
  <c r="L407" i="72"/>
  <c r="L406" i="72"/>
  <c r="L405" i="72"/>
  <c r="L404" i="72"/>
  <c r="L403" i="72"/>
  <c r="L402" i="72"/>
  <c r="L401" i="72"/>
  <c r="L400" i="72"/>
  <c r="L399" i="72"/>
  <c r="L398" i="72"/>
  <c r="L397" i="72"/>
  <c r="L396" i="72"/>
  <c r="L394" i="72"/>
  <c r="L393" i="72"/>
  <c r="L392" i="72"/>
  <c r="L391" i="72"/>
  <c r="L390" i="72"/>
  <c r="L389" i="72"/>
  <c r="L388" i="72"/>
  <c r="L387" i="72"/>
  <c r="L386" i="72"/>
  <c r="L385" i="72"/>
  <c r="L384" i="72"/>
  <c r="L383" i="72"/>
  <c r="L382" i="72"/>
  <c r="L381" i="72"/>
  <c r="L380" i="72"/>
  <c r="L379" i="72"/>
  <c r="L377" i="72"/>
  <c r="L376" i="72"/>
  <c r="L375" i="72"/>
  <c r="L374" i="72"/>
  <c r="L373" i="72"/>
  <c r="L372" i="72"/>
  <c r="L371" i="72"/>
  <c r="L370" i="72"/>
  <c r="L369" i="72"/>
  <c r="L368" i="72"/>
  <c r="L367" i="72"/>
  <c r="L366" i="72"/>
  <c r="L365" i="72"/>
  <c r="L364" i="72"/>
  <c r="L363" i="72"/>
  <c r="L362" i="72"/>
  <c r="L360" i="72"/>
  <c r="L359" i="72"/>
  <c r="L358" i="72"/>
  <c r="L357" i="72"/>
  <c r="L356" i="72"/>
  <c r="L355" i="72"/>
  <c r="L354" i="72"/>
  <c r="L353" i="72"/>
  <c r="L352" i="72"/>
  <c r="L351" i="72"/>
  <c r="L350" i="72"/>
  <c r="L349" i="72"/>
  <c r="L348" i="72"/>
  <c r="L347" i="72"/>
  <c r="L346" i="72"/>
  <c r="L345" i="72"/>
  <c r="L343" i="72"/>
  <c r="L342" i="72"/>
  <c r="L341" i="72"/>
  <c r="L340" i="72"/>
  <c r="L339" i="72"/>
  <c r="L338" i="72"/>
  <c r="L337" i="72"/>
  <c r="L336" i="72"/>
  <c r="L335" i="72"/>
  <c r="L334" i="72"/>
  <c r="L333" i="72"/>
  <c r="L332" i="72"/>
  <c r="L331" i="72"/>
  <c r="L330" i="72"/>
  <c r="L329" i="72"/>
  <c r="L328" i="72"/>
  <c r="L326" i="72"/>
  <c r="L325" i="72"/>
  <c r="L324" i="72"/>
  <c r="L323" i="72"/>
  <c r="L322" i="72"/>
  <c r="L321" i="72"/>
  <c r="L320" i="72"/>
  <c r="L319" i="72"/>
  <c r="L318" i="72"/>
  <c r="L317" i="72"/>
  <c r="L316" i="72"/>
  <c r="L315" i="72"/>
  <c r="L314" i="72"/>
  <c r="L313" i="72"/>
  <c r="L312" i="72"/>
  <c r="L311" i="72"/>
  <c r="L309" i="72"/>
  <c r="L308" i="72"/>
  <c r="L307" i="72"/>
  <c r="L306" i="72"/>
  <c r="L305" i="72"/>
  <c r="L304" i="72"/>
  <c r="L303" i="72"/>
  <c r="L302" i="72"/>
  <c r="L301" i="72"/>
  <c r="L300" i="72"/>
  <c r="L299" i="72"/>
  <c r="L298" i="72"/>
  <c r="L297" i="72"/>
  <c r="L296" i="72"/>
  <c r="L295" i="72"/>
  <c r="L294" i="72"/>
  <c r="L292" i="72"/>
  <c r="L291" i="72"/>
  <c r="L290" i="72"/>
  <c r="L289" i="72"/>
  <c r="L288" i="72"/>
  <c r="L287" i="72"/>
  <c r="L286" i="72"/>
  <c r="L285" i="72"/>
  <c r="L284" i="72"/>
  <c r="L283" i="72"/>
  <c r="L282" i="72"/>
  <c r="L281" i="72"/>
  <c r="L280" i="72"/>
  <c r="L279" i="72"/>
  <c r="L278" i="72"/>
  <c r="L277" i="72"/>
  <c r="L275" i="72"/>
  <c r="L274" i="72"/>
  <c r="L273" i="72"/>
  <c r="L272" i="72"/>
  <c r="L271" i="72"/>
  <c r="L270" i="72"/>
  <c r="L269" i="72"/>
  <c r="L268" i="72"/>
  <c r="L267" i="72"/>
  <c r="L266" i="72"/>
  <c r="L265" i="72"/>
  <c r="L264" i="72"/>
  <c r="L263" i="72"/>
  <c r="L262" i="72"/>
  <c r="L261" i="72"/>
  <c r="L260" i="72"/>
  <c r="L258" i="72"/>
  <c r="L257" i="72"/>
  <c r="L256" i="72"/>
  <c r="L255" i="72"/>
  <c r="L254" i="72"/>
  <c r="L253" i="72"/>
  <c r="L252" i="72"/>
  <c r="L251" i="72"/>
  <c r="L250" i="72"/>
  <c r="L249" i="72"/>
  <c r="L248" i="72"/>
  <c r="L247" i="72"/>
  <c r="L246" i="72"/>
  <c r="L245" i="72"/>
  <c r="L244" i="72"/>
  <c r="L243" i="72"/>
  <c r="L241" i="72"/>
  <c r="L240" i="72"/>
  <c r="L239" i="72"/>
  <c r="L238" i="72"/>
  <c r="L237" i="72"/>
  <c r="L236" i="72"/>
  <c r="L235" i="72"/>
  <c r="L234" i="72"/>
  <c r="L233" i="72"/>
  <c r="L232" i="72"/>
  <c r="L231" i="72"/>
  <c r="L230" i="72"/>
  <c r="L229" i="72"/>
  <c r="L228" i="72"/>
  <c r="L227" i="72"/>
  <c r="L226" i="72"/>
  <c r="L224" i="72"/>
  <c r="L223" i="72"/>
  <c r="L222" i="72"/>
  <c r="L221" i="72"/>
  <c r="L220" i="72"/>
  <c r="L219" i="72"/>
  <c r="L218" i="72"/>
  <c r="L217" i="72"/>
  <c r="L216" i="72"/>
  <c r="L215" i="72"/>
  <c r="L214" i="72"/>
  <c r="L213" i="72"/>
  <c r="L212" i="72"/>
  <c r="L211" i="72"/>
  <c r="L210" i="72"/>
  <c r="L209" i="72"/>
  <c r="L207" i="72"/>
  <c r="L206" i="72"/>
  <c r="L205" i="72"/>
  <c r="L204" i="72"/>
  <c r="L203" i="72"/>
  <c r="L202" i="72"/>
  <c r="L201" i="72"/>
  <c r="L200" i="72"/>
  <c r="L199" i="72"/>
  <c r="L198" i="72"/>
  <c r="L197" i="72"/>
  <c r="L196" i="72"/>
  <c r="L195" i="72"/>
  <c r="L194" i="72"/>
  <c r="L193" i="72"/>
  <c r="L192" i="72"/>
  <c r="L190" i="72"/>
  <c r="L189" i="72"/>
  <c r="L188" i="72"/>
  <c r="L187" i="72"/>
  <c r="L186" i="72"/>
  <c r="L185" i="72"/>
  <c r="L184" i="72"/>
  <c r="L183" i="72"/>
  <c r="L182" i="72"/>
  <c r="L181" i="72"/>
  <c r="L180" i="72"/>
  <c r="L179" i="72"/>
  <c r="L178" i="72"/>
  <c r="L177" i="72"/>
  <c r="L176" i="72"/>
  <c r="L175" i="72"/>
  <c r="L173" i="72"/>
  <c r="L172" i="72"/>
  <c r="L171" i="72"/>
  <c r="L170" i="72"/>
  <c r="L169" i="72"/>
  <c r="L168" i="72"/>
  <c r="L167" i="72"/>
  <c r="L166" i="72"/>
  <c r="L165" i="72"/>
  <c r="L164" i="72"/>
  <c r="L163" i="72"/>
  <c r="L162" i="72"/>
  <c r="L161" i="72"/>
  <c r="L160" i="72"/>
  <c r="L159" i="72"/>
  <c r="L158" i="72"/>
  <c r="L156" i="72"/>
  <c r="L155" i="72"/>
  <c r="L154" i="72"/>
  <c r="L153" i="72"/>
  <c r="L152" i="72"/>
  <c r="L151" i="72"/>
  <c r="L150" i="72"/>
  <c r="L149" i="72"/>
  <c r="L148" i="72"/>
  <c r="L147" i="72"/>
  <c r="L146" i="72"/>
  <c r="L145" i="72"/>
  <c r="L144" i="72"/>
  <c r="L143" i="72"/>
  <c r="L142" i="72"/>
  <c r="L141" i="72"/>
  <c r="L139" i="72"/>
  <c r="L138" i="72"/>
  <c r="L137" i="72"/>
  <c r="L136" i="72"/>
  <c r="L135" i="72"/>
  <c r="L134" i="72"/>
  <c r="L133" i="72"/>
  <c r="L132" i="72"/>
  <c r="L131" i="72"/>
  <c r="L130" i="72"/>
  <c r="L129" i="72"/>
  <c r="L128" i="72"/>
  <c r="L127" i="72"/>
  <c r="L126" i="72"/>
  <c r="L125" i="72"/>
  <c r="L124" i="72"/>
  <c r="L122" i="72"/>
  <c r="L121" i="72"/>
  <c r="L120" i="72"/>
  <c r="L119" i="72"/>
  <c r="L118" i="72"/>
  <c r="L117" i="72"/>
  <c r="L116" i="72"/>
  <c r="L115" i="72"/>
  <c r="L114" i="72"/>
  <c r="L113" i="72"/>
  <c r="L112" i="72"/>
  <c r="L111" i="72"/>
  <c r="L110" i="72"/>
  <c r="L109" i="72"/>
  <c r="L108" i="72"/>
  <c r="L107" i="72"/>
  <c r="L105" i="72"/>
  <c r="L104" i="72"/>
  <c r="L103" i="72"/>
  <c r="L102" i="72"/>
  <c r="L101" i="72"/>
  <c r="L100" i="72"/>
  <c r="L99" i="72"/>
  <c r="L98" i="72"/>
  <c r="L97" i="72"/>
  <c r="L96" i="72"/>
  <c r="L95" i="72"/>
  <c r="L94" i="72"/>
  <c r="L93" i="72"/>
  <c r="L92" i="72"/>
  <c r="L91" i="72"/>
  <c r="L90" i="72"/>
  <c r="L88" i="72"/>
  <c r="L87" i="72"/>
  <c r="L86" i="72"/>
  <c r="L85" i="72"/>
  <c r="L84" i="72"/>
  <c r="L83" i="72"/>
  <c r="L82" i="72"/>
  <c r="L81" i="72"/>
  <c r="L80" i="72"/>
  <c r="L79" i="72"/>
  <c r="L78" i="72"/>
  <c r="L77" i="72"/>
  <c r="L76" i="72"/>
  <c r="L75" i="72"/>
  <c r="L74" i="72"/>
  <c r="L73" i="72"/>
  <c r="L71" i="72"/>
  <c r="L70" i="72"/>
  <c r="L69" i="72"/>
  <c r="L68" i="72"/>
  <c r="L67" i="72"/>
  <c r="L66" i="72"/>
  <c r="L65" i="72"/>
  <c r="L64" i="72"/>
  <c r="L63" i="72"/>
  <c r="L62" i="72"/>
  <c r="L61" i="72"/>
  <c r="L60" i="72"/>
  <c r="L59" i="72"/>
  <c r="L58" i="72"/>
  <c r="L57" i="72"/>
  <c r="L56" i="72"/>
  <c r="L54" i="72"/>
  <c r="L53" i="72"/>
  <c r="L52" i="72"/>
  <c r="L51" i="72"/>
  <c r="L50" i="72"/>
  <c r="L49" i="72"/>
  <c r="L48" i="72"/>
  <c r="L47" i="72"/>
  <c r="L46" i="72"/>
  <c r="L45" i="72"/>
  <c r="L44" i="72"/>
  <c r="L43" i="72"/>
  <c r="L42" i="72"/>
  <c r="L41" i="72"/>
  <c r="L40" i="72"/>
  <c r="L39" i="72"/>
  <c r="L37" i="72"/>
  <c r="L36" i="72"/>
  <c r="L35" i="72"/>
  <c r="L34" i="72"/>
  <c r="L33" i="72"/>
  <c r="L32" i="72"/>
  <c r="L31" i="72"/>
  <c r="L30" i="72"/>
  <c r="L29" i="72"/>
  <c r="L28" i="72"/>
  <c r="L27" i="72"/>
  <c r="L26" i="72"/>
  <c r="L25" i="72"/>
  <c r="L24" i="72"/>
  <c r="L23" i="72"/>
  <c r="L22" i="72"/>
  <c r="K1262" i="72"/>
  <c r="K1261" i="72"/>
  <c r="K1260" i="72"/>
  <c r="K1259" i="72"/>
  <c r="K1258" i="72"/>
  <c r="K1257" i="72"/>
  <c r="K1256" i="72"/>
  <c r="K1255" i="72"/>
  <c r="K1254" i="72"/>
  <c r="K1253" i="72"/>
  <c r="K1252" i="72"/>
  <c r="K1251" i="72"/>
  <c r="K1250" i="72"/>
  <c r="K1249" i="72"/>
  <c r="K1248" i="72"/>
  <c r="K1247" i="72"/>
  <c r="K1246" i="72"/>
  <c r="K1227" i="72"/>
  <c r="K1226" i="72"/>
  <c r="K1225" i="72"/>
  <c r="K1224" i="72"/>
  <c r="K1223" i="72"/>
  <c r="K1222" i="72"/>
  <c r="K1221" i="72"/>
  <c r="K1220" i="72"/>
  <c r="K1219" i="72"/>
  <c r="K1218" i="72"/>
  <c r="K1217" i="72"/>
  <c r="K1216" i="72"/>
  <c r="K1215" i="72"/>
  <c r="K1214" i="72"/>
  <c r="K1213" i="72"/>
  <c r="K1211" i="72"/>
  <c r="K1210" i="72"/>
  <c r="K1209" i="72"/>
  <c r="K1208" i="72"/>
  <c r="K1207" i="72"/>
  <c r="K1206" i="72"/>
  <c r="K1205" i="72"/>
  <c r="K1204" i="72"/>
  <c r="K1203" i="72"/>
  <c r="K1202" i="72"/>
  <c r="K1201" i="72"/>
  <c r="K1200" i="72"/>
  <c r="K1199" i="72"/>
  <c r="K1198" i="72"/>
  <c r="K1197" i="72"/>
  <c r="K1196" i="72"/>
  <c r="K1195" i="72"/>
  <c r="K1194" i="72"/>
  <c r="K1193" i="72"/>
  <c r="K1192" i="72"/>
  <c r="K1191" i="72"/>
  <c r="K1190" i="72"/>
  <c r="K1189" i="72"/>
  <c r="K1188" i="72"/>
  <c r="K1187" i="72"/>
  <c r="K1186" i="72"/>
  <c r="K1185" i="72"/>
  <c r="K1184" i="72"/>
  <c r="K1183" i="72"/>
  <c r="K1182" i="72"/>
  <c r="K1181" i="72"/>
  <c r="K1180" i="72"/>
  <c r="K1179" i="72"/>
  <c r="K1178" i="72"/>
  <c r="K1177" i="72"/>
  <c r="K1176" i="72"/>
  <c r="K1175" i="72"/>
  <c r="K1174" i="72"/>
  <c r="K1173" i="72"/>
  <c r="K1172" i="72"/>
  <c r="K1171" i="72"/>
  <c r="K1170" i="72"/>
  <c r="K1169" i="72"/>
  <c r="K1168" i="72"/>
  <c r="K1167" i="72"/>
  <c r="K1166" i="72"/>
  <c r="K1165" i="72"/>
  <c r="K1164" i="72"/>
  <c r="K1163" i="72"/>
  <c r="K1162" i="72"/>
  <c r="K1161" i="72"/>
  <c r="K1160" i="72"/>
  <c r="K1159" i="72"/>
  <c r="K1158" i="72"/>
  <c r="K1157" i="72"/>
  <c r="K1156" i="72"/>
  <c r="K1155" i="72"/>
  <c r="K1154" i="72"/>
  <c r="K1153" i="72"/>
  <c r="K1152" i="72"/>
  <c r="K1151" i="72"/>
  <c r="K1150" i="72"/>
  <c r="K1149" i="72"/>
  <c r="K1148" i="72"/>
  <c r="K1147" i="72"/>
  <c r="K1146" i="72"/>
  <c r="K1145" i="72"/>
  <c r="K1144" i="72"/>
  <c r="K1143" i="72"/>
  <c r="K1142" i="72"/>
  <c r="K1141" i="72"/>
  <c r="K1140" i="72"/>
  <c r="K1139" i="72"/>
  <c r="K1138" i="72"/>
  <c r="K1137" i="72"/>
  <c r="K1136" i="72"/>
  <c r="K1135" i="72"/>
  <c r="K1134" i="72"/>
  <c r="K1133" i="72"/>
  <c r="K1132" i="72"/>
  <c r="K1131" i="72"/>
  <c r="K1130" i="72"/>
  <c r="K1129" i="72"/>
  <c r="K1128" i="72"/>
  <c r="K1127" i="72"/>
  <c r="K1126" i="72"/>
  <c r="K1125" i="72"/>
  <c r="K1124" i="72"/>
  <c r="K1123" i="72"/>
  <c r="K1122" i="72"/>
  <c r="K1121" i="72"/>
  <c r="K1120" i="72"/>
  <c r="K1119" i="72"/>
  <c r="K1118" i="72"/>
  <c r="K1117" i="72"/>
  <c r="K1116" i="72"/>
  <c r="K1115" i="72"/>
  <c r="K1114" i="72"/>
  <c r="K1113" i="72"/>
  <c r="K1112" i="72"/>
  <c r="K1111" i="72"/>
  <c r="K1110" i="72"/>
  <c r="K1109" i="72"/>
  <c r="K1108" i="72"/>
  <c r="K1107" i="72"/>
  <c r="K1106" i="72"/>
  <c r="K1105" i="72"/>
  <c r="K1104" i="72"/>
  <c r="K1103" i="72"/>
  <c r="K1102" i="72"/>
  <c r="K1101" i="72"/>
  <c r="K1100" i="72"/>
  <c r="K1099" i="72"/>
  <c r="K1098" i="72"/>
  <c r="K1097" i="72"/>
  <c r="K1096" i="72"/>
  <c r="K1095" i="72"/>
  <c r="K1094" i="72"/>
  <c r="K1093" i="72"/>
  <c r="K1092" i="72"/>
  <c r="K1091" i="72"/>
  <c r="K1090" i="72"/>
  <c r="K1089" i="72"/>
  <c r="K1088" i="72"/>
  <c r="K1087" i="72"/>
  <c r="K1086" i="72"/>
  <c r="K1085" i="72"/>
  <c r="K1084" i="72"/>
  <c r="K1083" i="72"/>
  <c r="K1082" i="72"/>
  <c r="K1081" i="72"/>
  <c r="K1080" i="72"/>
  <c r="K1079" i="72"/>
  <c r="K1078" i="72"/>
  <c r="K1077" i="72"/>
  <c r="K1076" i="72"/>
  <c r="K1075" i="72"/>
  <c r="K1074" i="72"/>
  <c r="K1073" i="72"/>
  <c r="K1072" i="72"/>
  <c r="K1071" i="72"/>
  <c r="K1070" i="72"/>
  <c r="K1069" i="72"/>
  <c r="K1068" i="72"/>
  <c r="K1067" i="72"/>
  <c r="K1066" i="72"/>
  <c r="K1065" i="72"/>
  <c r="K1064" i="72"/>
  <c r="K1063" i="72"/>
  <c r="K1062" i="72"/>
  <c r="K1061" i="72"/>
  <c r="K1060" i="72"/>
  <c r="K1059" i="72"/>
  <c r="K1058" i="72"/>
  <c r="K1057" i="72"/>
  <c r="K1056" i="72"/>
  <c r="K1055" i="72"/>
  <c r="K1054" i="72"/>
  <c r="K1053" i="72"/>
  <c r="K1052" i="72"/>
  <c r="K1051" i="72"/>
  <c r="K1050" i="72"/>
  <c r="K1049" i="72"/>
  <c r="K1048" i="72"/>
  <c r="K1047" i="72"/>
  <c r="K1046" i="72"/>
  <c r="K1045" i="72"/>
  <c r="K1044" i="72"/>
  <c r="K1043" i="72"/>
  <c r="K1042" i="72"/>
  <c r="K1041" i="72"/>
  <c r="K1040" i="72"/>
  <c r="K1039" i="72"/>
  <c r="K1038" i="72"/>
  <c r="K1037" i="72"/>
  <c r="K1036" i="72"/>
  <c r="K1035" i="72"/>
  <c r="K1034" i="72"/>
  <c r="K1033" i="72"/>
  <c r="K1032" i="72"/>
  <c r="K1031" i="72"/>
  <c r="K1030" i="72"/>
  <c r="K1029" i="72"/>
  <c r="K1028" i="72"/>
  <c r="K1027" i="72"/>
  <c r="K1026" i="72"/>
  <c r="K1025" i="72"/>
  <c r="K1024" i="72"/>
  <c r="K1023" i="72"/>
  <c r="K1022" i="72"/>
  <c r="K1021" i="72"/>
  <c r="K1020" i="72"/>
  <c r="K1019" i="72"/>
  <c r="K1018" i="72"/>
  <c r="K1017" i="72"/>
  <c r="K1016" i="72"/>
  <c r="K1015" i="72"/>
  <c r="K1014" i="72"/>
  <c r="K1013" i="72"/>
  <c r="K1012" i="72"/>
  <c r="K1011" i="72"/>
  <c r="K1010" i="72"/>
  <c r="K1009" i="72"/>
  <c r="K1008" i="72"/>
  <c r="K1007" i="72"/>
  <c r="K1006" i="72"/>
  <c r="K1005" i="72"/>
  <c r="K1004" i="72"/>
  <c r="K1003" i="72"/>
  <c r="K1002" i="72"/>
  <c r="K1001" i="72"/>
  <c r="K1000" i="72"/>
  <c r="K999" i="72"/>
  <c r="K998" i="72"/>
  <c r="K997" i="72"/>
  <c r="K996" i="72"/>
  <c r="K995" i="72"/>
  <c r="K994" i="72"/>
  <c r="K993" i="72"/>
  <c r="K992" i="72"/>
  <c r="K991" i="72"/>
  <c r="K990" i="72"/>
  <c r="K989" i="72"/>
  <c r="K988" i="72"/>
  <c r="K987" i="72"/>
  <c r="K986" i="72"/>
  <c r="K985" i="72"/>
  <c r="K984" i="72"/>
  <c r="K983" i="72"/>
  <c r="K982" i="72"/>
  <c r="K981" i="72"/>
  <c r="K980" i="72"/>
  <c r="K979" i="72"/>
  <c r="K978" i="72"/>
  <c r="K977" i="72"/>
  <c r="K976" i="72"/>
  <c r="K975" i="72"/>
  <c r="K974" i="72"/>
  <c r="K973" i="72"/>
  <c r="K972" i="72"/>
  <c r="K971" i="72"/>
  <c r="K970" i="72"/>
  <c r="K969" i="72"/>
  <c r="K968" i="72"/>
  <c r="K967" i="72"/>
  <c r="K966" i="72"/>
  <c r="K965" i="72"/>
  <c r="K964" i="72"/>
  <c r="K963" i="72"/>
  <c r="K962" i="72"/>
  <c r="K961" i="72"/>
  <c r="K960" i="72"/>
  <c r="K959" i="72"/>
  <c r="K958" i="72"/>
  <c r="K957" i="72"/>
  <c r="K956" i="72"/>
  <c r="K955" i="72"/>
  <c r="K954" i="72"/>
  <c r="K953" i="72"/>
  <c r="K952" i="72"/>
  <c r="K951" i="72"/>
  <c r="K950" i="72"/>
  <c r="K949" i="72"/>
  <c r="K948" i="72"/>
  <c r="K947" i="72"/>
  <c r="K946" i="72"/>
  <c r="K945" i="72"/>
  <c r="K944" i="72"/>
  <c r="K943" i="72"/>
  <c r="K942" i="72"/>
  <c r="K941" i="72"/>
  <c r="K940" i="72"/>
  <c r="K939" i="72"/>
  <c r="K938" i="72"/>
  <c r="K937" i="72"/>
  <c r="K936" i="72"/>
  <c r="K935" i="72"/>
  <c r="K934" i="72"/>
  <c r="K933" i="72"/>
  <c r="K932" i="72"/>
  <c r="K931" i="72"/>
  <c r="K930" i="72"/>
  <c r="K929" i="72"/>
  <c r="K928" i="72"/>
  <c r="K927" i="72"/>
  <c r="K926" i="72"/>
  <c r="K925" i="72"/>
  <c r="K924" i="72"/>
  <c r="K923" i="72"/>
  <c r="K922" i="72"/>
  <c r="K921" i="72"/>
  <c r="K920" i="72"/>
  <c r="K919" i="72"/>
  <c r="K918" i="72"/>
  <c r="K917" i="72"/>
  <c r="K916" i="72"/>
  <c r="K915" i="72"/>
  <c r="K914" i="72"/>
  <c r="K913" i="72"/>
  <c r="K912" i="72"/>
  <c r="K911" i="72"/>
  <c r="K910" i="72"/>
  <c r="K909" i="72"/>
  <c r="K908" i="72"/>
  <c r="K907" i="72"/>
  <c r="K906" i="72"/>
  <c r="K905" i="72"/>
  <c r="K904" i="72"/>
  <c r="K903" i="72"/>
  <c r="K902" i="72"/>
  <c r="K901" i="72"/>
  <c r="K900" i="72"/>
  <c r="K899" i="72"/>
  <c r="K898" i="72"/>
  <c r="K897" i="72"/>
  <c r="K896" i="72"/>
  <c r="K895" i="72"/>
  <c r="K894" i="72"/>
  <c r="K893" i="72"/>
  <c r="K892" i="72"/>
  <c r="K891" i="72"/>
  <c r="K890" i="72"/>
  <c r="K889" i="72"/>
  <c r="K888" i="72"/>
  <c r="K887" i="72"/>
  <c r="K886" i="72"/>
  <c r="K885" i="72"/>
  <c r="K884" i="72"/>
  <c r="K883" i="72"/>
  <c r="K882" i="72"/>
  <c r="K881" i="72"/>
  <c r="K880" i="72"/>
  <c r="K879" i="72"/>
  <c r="K878" i="72"/>
  <c r="K877" i="72"/>
  <c r="K876" i="72"/>
  <c r="K875" i="72"/>
  <c r="K874" i="72"/>
  <c r="K873" i="72"/>
  <c r="K872" i="72"/>
  <c r="K871" i="72"/>
  <c r="K870" i="72"/>
  <c r="K869" i="72"/>
  <c r="K868" i="72"/>
  <c r="K867" i="72"/>
  <c r="K866" i="72"/>
  <c r="K865" i="72"/>
  <c r="K864" i="72"/>
  <c r="K863" i="72"/>
  <c r="K862" i="72"/>
  <c r="K861" i="72"/>
  <c r="K860" i="72"/>
  <c r="K859" i="72"/>
  <c r="K858" i="72"/>
  <c r="K857" i="72"/>
  <c r="K856" i="72"/>
  <c r="K855" i="72"/>
  <c r="K854" i="72"/>
  <c r="K853" i="72"/>
  <c r="K852" i="72"/>
  <c r="K851" i="72"/>
  <c r="K850" i="72"/>
  <c r="K849" i="72"/>
  <c r="K848" i="72"/>
  <c r="K847" i="72"/>
  <c r="K846" i="72"/>
  <c r="K845" i="72"/>
  <c r="K844" i="72"/>
  <c r="K843" i="72"/>
  <c r="K842" i="72"/>
  <c r="K841" i="72"/>
  <c r="K840" i="72"/>
  <c r="K839" i="72"/>
  <c r="K838" i="72"/>
  <c r="K837" i="72"/>
  <c r="K836" i="72"/>
  <c r="K835" i="72"/>
  <c r="K834" i="72"/>
  <c r="K833" i="72"/>
  <c r="K832" i="72"/>
  <c r="K831" i="72"/>
  <c r="K830" i="72"/>
  <c r="K829" i="72"/>
  <c r="K828" i="72"/>
  <c r="K827" i="72"/>
  <c r="K826" i="72"/>
  <c r="K825" i="72"/>
  <c r="K824" i="72"/>
  <c r="K823" i="72"/>
  <c r="K822" i="72"/>
  <c r="K821" i="72"/>
  <c r="K820" i="72"/>
  <c r="K819" i="72"/>
  <c r="K818" i="72"/>
  <c r="K817" i="72"/>
  <c r="K816" i="72"/>
  <c r="K815" i="72"/>
  <c r="K814" i="72"/>
  <c r="K813" i="72"/>
  <c r="K812" i="72"/>
  <c r="K811" i="72"/>
  <c r="K810" i="72"/>
  <c r="K809" i="72"/>
  <c r="K808" i="72"/>
  <c r="K807" i="72"/>
  <c r="K806" i="72"/>
  <c r="K805" i="72"/>
  <c r="K804" i="72"/>
  <c r="K803" i="72"/>
  <c r="K802" i="72"/>
  <c r="K801" i="72"/>
  <c r="K800" i="72"/>
  <c r="K799" i="72"/>
  <c r="K798" i="72"/>
  <c r="K797" i="72"/>
  <c r="K796" i="72"/>
  <c r="K795" i="72"/>
  <c r="K794" i="72"/>
  <c r="K793" i="72"/>
  <c r="K792" i="72"/>
  <c r="K791" i="72"/>
  <c r="K790" i="72"/>
  <c r="K789" i="72"/>
  <c r="K788" i="72"/>
  <c r="K787" i="72"/>
  <c r="K786" i="72"/>
  <c r="K785" i="72"/>
  <c r="K784" i="72"/>
  <c r="K783" i="72"/>
  <c r="K782" i="72"/>
  <c r="K781" i="72"/>
  <c r="K780" i="72"/>
  <c r="K779" i="72"/>
  <c r="K778" i="72"/>
  <c r="K777" i="72"/>
  <c r="K776" i="72"/>
  <c r="K775" i="72"/>
  <c r="K774" i="72"/>
  <c r="K773" i="72"/>
  <c r="K772" i="72"/>
  <c r="K771" i="72"/>
  <c r="K770" i="72"/>
  <c r="K769" i="72"/>
  <c r="K768" i="72"/>
  <c r="K767" i="72"/>
  <c r="K766" i="72"/>
  <c r="K765" i="72"/>
  <c r="K764" i="72"/>
  <c r="K763" i="72"/>
  <c r="K762" i="72"/>
  <c r="K761" i="72"/>
  <c r="K760" i="72"/>
  <c r="K759" i="72"/>
  <c r="K758" i="72"/>
  <c r="K757" i="72"/>
  <c r="K756" i="72"/>
  <c r="K755" i="72"/>
  <c r="K754" i="72"/>
  <c r="K753" i="72"/>
  <c r="K752" i="72"/>
  <c r="K751" i="72"/>
  <c r="K750" i="72"/>
  <c r="K749" i="72"/>
  <c r="K748" i="72"/>
  <c r="K747" i="72"/>
  <c r="K746" i="72"/>
  <c r="K745" i="72"/>
  <c r="K744" i="72"/>
  <c r="K743" i="72"/>
  <c r="K742" i="72"/>
  <c r="K741" i="72"/>
  <c r="K740" i="72"/>
  <c r="K739" i="72"/>
  <c r="K738" i="72"/>
  <c r="K737" i="72"/>
  <c r="K736" i="72"/>
  <c r="K735" i="72"/>
  <c r="K734" i="72"/>
  <c r="K733" i="72"/>
  <c r="K732" i="72"/>
  <c r="K731" i="72"/>
  <c r="K730" i="72"/>
  <c r="K729" i="72"/>
  <c r="K728" i="72"/>
  <c r="K727" i="72"/>
  <c r="K726" i="72"/>
  <c r="K725" i="72"/>
  <c r="K724" i="72"/>
  <c r="K723" i="72"/>
  <c r="K722" i="72"/>
  <c r="K721" i="72"/>
  <c r="K720" i="72"/>
  <c r="K719" i="72"/>
  <c r="K718" i="72"/>
  <c r="K717" i="72"/>
  <c r="K716" i="72"/>
  <c r="K715" i="72"/>
  <c r="K714" i="72"/>
  <c r="K713" i="72"/>
  <c r="K712" i="72"/>
  <c r="K711" i="72"/>
  <c r="K710" i="72"/>
  <c r="K709" i="72"/>
  <c r="K708" i="72"/>
  <c r="K707" i="72"/>
  <c r="K706" i="72"/>
  <c r="K705" i="72"/>
  <c r="K704" i="72"/>
  <c r="K703" i="72"/>
  <c r="K702" i="72"/>
  <c r="K701" i="72"/>
  <c r="K700" i="72"/>
  <c r="K699" i="72"/>
  <c r="K698" i="72"/>
  <c r="K697" i="72"/>
  <c r="K696" i="72"/>
  <c r="K695" i="72"/>
  <c r="K694" i="72"/>
  <c r="K693" i="72"/>
  <c r="K692" i="72"/>
  <c r="K691" i="72"/>
  <c r="K690" i="72"/>
  <c r="K689" i="72"/>
  <c r="K688" i="72"/>
  <c r="K687" i="72"/>
  <c r="K686" i="72"/>
  <c r="K685" i="72"/>
  <c r="K684" i="72"/>
  <c r="K683" i="72"/>
  <c r="K682" i="72"/>
  <c r="K681" i="72"/>
  <c r="K680" i="72"/>
  <c r="K679" i="72"/>
  <c r="K678" i="72"/>
  <c r="K677" i="72"/>
  <c r="K676" i="72"/>
  <c r="K675" i="72"/>
  <c r="K674" i="72"/>
  <c r="K673" i="72"/>
  <c r="K672" i="72"/>
  <c r="K671" i="72"/>
  <c r="K670" i="72"/>
  <c r="K669" i="72"/>
  <c r="K668" i="72"/>
  <c r="K667" i="72"/>
  <c r="K666" i="72"/>
  <c r="K665" i="72"/>
  <c r="K664" i="72"/>
  <c r="K663" i="72"/>
  <c r="K662" i="72"/>
  <c r="K661" i="72"/>
  <c r="K660" i="72"/>
  <c r="K659" i="72"/>
  <c r="K658" i="72"/>
  <c r="K657" i="72"/>
  <c r="K656" i="72"/>
  <c r="K655" i="72"/>
  <c r="K654" i="72"/>
  <c r="K653" i="72"/>
  <c r="K652" i="72"/>
  <c r="K651" i="72"/>
  <c r="K650" i="72"/>
  <c r="K649" i="72"/>
  <c r="K648" i="72"/>
  <c r="K647" i="72"/>
  <c r="K646" i="72"/>
  <c r="K645" i="72"/>
  <c r="K644" i="72"/>
  <c r="K643" i="72"/>
  <c r="K642" i="72"/>
  <c r="K641" i="72"/>
  <c r="K640" i="72"/>
  <c r="K639" i="72"/>
  <c r="K638" i="72"/>
  <c r="K637" i="72"/>
  <c r="K636" i="72"/>
  <c r="K635" i="72"/>
  <c r="K634" i="72"/>
  <c r="K633" i="72"/>
  <c r="K632" i="72"/>
  <c r="K631" i="72"/>
  <c r="K630" i="72"/>
  <c r="K629" i="72"/>
  <c r="K628" i="72"/>
  <c r="K627" i="72"/>
  <c r="K626" i="72"/>
  <c r="K625" i="72"/>
  <c r="K624" i="72"/>
  <c r="K623" i="72"/>
  <c r="K622" i="72"/>
  <c r="K621" i="72"/>
  <c r="K620" i="72"/>
  <c r="K619" i="72"/>
  <c r="K618" i="72"/>
  <c r="K617" i="72"/>
  <c r="K616" i="72"/>
  <c r="K615" i="72"/>
  <c r="K614" i="72"/>
  <c r="K613" i="72"/>
  <c r="K612" i="72"/>
  <c r="K611" i="72"/>
  <c r="K610" i="72"/>
  <c r="K609" i="72"/>
  <c r="K608" i="72"/>
  <c r="K607" i="72"/>
  <c r="K606" i="72"/>
  <c r="K605" i="72"/>
  <c r="K604" i="72"/>
  <c r="K603" i="72"/>
  <c r="K602" i="72"/>
  <c r="K601" i="72"/>
  <c r="K600" i="72"/>
  <c r="K599" i="72"/>
  <c r="K598" i="72"/>
  <c r="K597" i="72"/>
  <c r="K596" i="72"/>
  <c r="K595" i="72"/>
  <c r="K594" i="72"/>
  <c r="K593" i="72"/>
  <c r="K592" i="72"/>
  <c r="K591" i="72"/>
  <c r="K590" i="72"/>
  <c r="K589" i="72"/>
  <c r="K588" i="72"/>
  <c r="K587" i="72"/>
  <c r="K586" i="72"/>
  <c r="K585" i="72"/>
  <c r="K584" i="72"/>
  <c r="K583" i="72"/>
  <c r="K582" i="72"/>
  <c r="K581" i="72"/>
  <c r="K580" i="72"/>
  <c r="K579" i="72"/>
  <c r="K578" i="72"/>
  <c r="K577" i="72"/>
  <c r="K576" i="72"/>
  <c r="K575" i="72"/>
  <c r="K574" i="72"/>
  <c r="K573" i="72"/>
  <c r="K572" i="72"/>
  <c r="K571" i="72"/>
  <c r="K570" i="72"/>
  <c r="K569" i="72"/>
  <c r="K568" i="72"/>
  <c r="K567" i="72"/>
  <c r="K566" i="72"/>
  <c r="K565" i="72"/>
  <c r="K564" i="72"/>
  <c r="K563" i="72"/>
  <c r="K562" i="72"/>
  <c r="K561" i="72"/>
  <c r="K560" i="72"/>
  <c r="K559" i="72"/>
  <c r="K558" i="72"/>
  <c r="K557" i="72"/>
  <c r="K556" i="72"/>
  <c r="K555" i="72"/>
  <c r="K554" i="72"/>
  <c r="K553" i="72"/>
  <c r="K552" i="72"/>
  <c r="K551" i="72"/>
  <c r="K550" i="72"/>
  <c r="K549" i="72"/>
  <c r="K548" i="72"/>
  <c r="K547" i="72"/>
  <c r="K546" i="72"/>
  <c r="K545" i="72"/>
  <c r="K544" i="72"/>
  <c r="K543" i="72"/>
  <c r="K542" i="72"/>
  <c r="K541" i="72"/>
  <c r="K540" i="72"/>
  <c r="K539" i="72"/>
  <c r="K538" i="72"/>
  <c r="K537" i="72"/>
  <c r="K536" i="72"/>
  <c r="K535" i="72"/>
  <c r="K534" i="72"/>
  <c r="K533" i="72"/>
  <c r="K532" i="72"/>
  <c r="K531" i="72"/>
  <c r="K530" i="72"/>
  <c r="K529" i="72"/>
  <c r="K528" i="72"/>
  <c r="K527" i="72"/>
  <c r="K526" i="72"/>
  <c r="K525" i="72"/>
  <c r="K524" i="72"/>
  <c r="K523" i="72"/>
  <c r="K522" i="72"/>
  <c r="K521" i="72"/>
  <c r="K520" i="72"/>
  <c r="K519" i="72"/>
  <c r="K518" i="72"/>
  <c r="K517" i="72"/>
  <c r="K516" i="72"/>
  <c r="K515" i="72"/>
  <c r="K514" i="72"/>
  <c r="K513" i="72"/>
  <c r="K512" i="72"/>
  <c r="K511" i="72"/>
  <c r="K510" i="72"/>
  <c r="K509" i="72"/>
  <c r="K508" i="72"/>
  <c r="K507" i="72"/>
  <c r="K506" i="72"/>
  <c r="K505" i="72"/>
  <c r="K504" i="72"/>
  <c r="K503" i="72"/>
  <c r="K502" i="72"/>
  <c r="K501" i="72"/>
  <c r="K500" i="72"/>
  <c r="K499" i="72"/>
  <c r="K498" i="72"/>
  <c r="K497" i="72"/>
  <c r="K496" i="72"/>
  <c r="K495" i="72"/>
  <c r="K494" i="72"/>
  <c r="K493" i="72"/>
  <c r="K492" i="72"/>
  <c r="K491" i="72"/>
  <c r="K490" i="72"/>
  <c r="K489" i="72"/>
  <c r="K488" i="72"/>
  <c r="K487" i="72"/>
  <c r="K486" i="72"/>
  <c r="K485" i="72"/>
  <c r="K484" i="72"/>
  <c r="K483" i="72"/>
  <c r="K482" i="72"/>
  <c r="K481" i="72"/>
  <c r="K480" i="72"/>
  <c r="K479" i="72"/>
  <c r="K478" i="72"/>
  <c r="K477" i="72"/>
  <c r="K476" i="72"/>
  <c r="K475" i="72"/>
  <c r="K474" i="72"/>
  <c r="K473" i="72"/>
  <c r="K472" i="72"/>
  <c r="K471" i="72"/>
  <c r="K470" i="72"/>
  <c r="K469" i="72"/>
  <c r="K468" i="72"/>
  <c r="K467" i="72"/>
  <c r="K466" i="72"/>
  <c r="K465" i="72"/>
  <c r="K464" i="72"/>
  <c r="K463" i="72"/>
  <c r="K462" i="72"/>
  <c r="K461" i="72"/>
  <c r="K460" i="72"/>
  <c r="K459" i="72"/>
  <c r="K458" i="72"/>
  <c r="K457" i="72"/>
  <c r="K456" i="72"/>
  <c r="K455" i="72"/>
  <c r="K454" i="72"/>
  <c r="K453" i="72"/>
  <c r="K452" i="72"/>
  <c r="K451" i="72"/>
  <c r="K450" i="72"/>
  <c r="K449" i="72"/>
  <c r="K448" i="72"/>
  <c r="K447" i="72"/>
  <c r="K446" i="72"/>
  <c r="K445" i="72"/>
  <c r="K444" i="72"/>
  <c r="K443" i="72"/>
  <c r="K442" i="72"/>
  <c r="K441" i="72"/>
  <c r="K440" i="72"/>
  <c r="K439" i="72"/>
  <c r="K438" i="72"/>
  <c r="K437" i="72"/>
  <c r="K436" i="72"/>
  <c r="K435" i="72"/>
  <c r="K434" i="72"/>
  <c r="K433" i="72"/>
  <c r="K432" i="72"/>
  <c r="K431" i="72"/>
  <c r="K430" i="72"/>
  <c r="K429" i="72"/>
  <c r="K428" i="72"/>
  <c r="K427" i="72"/>
  <c r="K426" i="72"/>
  <c r="K425" i="72"/>
  <c r="K424" i="72"/>
  <c r="K423" i="72"/>
  <c r="K422" i="72"/>
  <c r="K421" i="72"/>
  <c r="K420" i="72"/>
  <c r="K419" i="72"/>
  <c r="K418" i="72"/>
  <c r="K417" i="72"/>
  <c r="K416" i="72"/>
  <c r="K415" i="72"/>
  <c r="K414" i="72"/>
  <c r="K413" i="72"/>
  <c r="K412" i="72"/>
  <c r="K411" i="72"/>
  <c r="K410" i="72"/>
  <c r="K409" i="72"/>
  <c r="K408" i="72"/>
  <c r="K407" i="72"/>
  <c r="K406" i="72"/>
  <c r="K405" i="72"/>
  <c r="K404" i="72"/>
  <c r="K403" i="72"/>
  <c r="K402" i="72"/>
  <c r="K401" i="72"/>
  <c r="K400" i="72"/>
  <c r="K399" i="72"/>
  <c r="K398" i="72"/>
  <c r="K397" i="72"/>
  <c r="K396" i="72"/>
  <c r="K395" i="72"/>
  <c r="K394" i="72"/>
  <c r="K393" i="72"/>
  <c r="K392" i="72"/>
  <c r="K391" i="72"/>
  <c r="K390" i="72"/>
  <c r="K389" i="72"/>
  <c r="K388" i="72"/>
  <c r="K387" i="72"/>
  <c r="K386" i="72"/>
  <c r="K385" i="72"/>
  <c r="K384" i="72"/>
  <c r="K383" i="72"/>
  <c r="K382" i="72"/>
  <c r="K381" i="72"/>
  <c r="K380" i="72"/>
  <c r="K379" i="72"/>
  <c r="K378" i="72"/>
  <c r="K377" i="72"/>
  <c r="K376" i="72"/>
  <c r="K375" i="72"/>
  <c r="K374" i="72"/>
  <c r="K373" i="72"/>
  <c r="K372" i="72"/>
  <c r="K371" i="72"/>
  <c r="K370" i="72"/>
  <c r="K369" i="72"/>
  <c r="K368" i="72"/>
  <c r="K367" i="72"/>
  <c r="K366" i="72"/>
  <c r="K365" i="72"/>
  <c r="K364" i="72"/>
  <c r="K363" i="72"/>
  <c r="K362" i="72"/>
  <c r="K361" i="72"/>
  <c r="K360" i="72"/>
  <c r="K359" i="72"/>
  <c r="K358" i="72"/>
  <c r="K357" i="72"/>
  <c r="K356" i="72"/>
  <c r="K355" i="72"/>
  <c r="K354" i="72"/>
  <c r="K353" i="72"/>
  <c r="K352" i="72"/>
  <c r="K351" i="72"/>
  <c r="K350" i="72"/>
  <c r="K349" i="72"/>
  <c r="K348" i="72"/>
  <c r="K347" i="72"/>
  <c r="K346" i="72"/>
  <c r="K345" i="72"/>
  <c r="K344" i="72"/>
  <c r="K343" i="72"/>
  <c r="K342" i="72"/>
  <c r="K341" i="72"/>
  <c r="K340" i="72"/>
  <c r="K339" i="72"/>
  <c r="K338" i="72"/>
  <c r="K337" i="72"/>
  <c r="K336" i="72"/>
  <c r="K335" i="72"/>
  <c r="K334" i="72"/>
  <c r="K333" i="72"/>
  <c r="K332" i="72"/>
  <c r="K331" i="72"/>
  <c r="K330" i="72"/>
  <c r="K329" i="72"/>
  <c r="K328" i="72"/>
  <c r="K327" i="72"/>
  <c r="K326" i="72"/>
  <c r="K325" i="72"/>
  <c r="K324" i="72"/>
  <c r="K323" i="72"/>
  <c r="K322" i="72"/>
  <c r="K321" i="72"/>
  <c r="K320" i="72"/>
  <c r="K319" i="72"/>
  <c r="K318" i="72"/>
  <c r="K317" i="72"/>
  <c r="K316" i="72"/>
  <c r="K315" i="72"/>
  <c r="K314" i="72"/>
  <c r="K313" i="72"/>
  <c r="K312" i="72"/>
  <c r="K311" i="72"/>
  <c r="K310" i="72"/>
  <c r="K309" i="72"/>
  <c r="K308" i="72"/>
  <c r="K307" i="72"/>
  <c r="K306" i="72"/>
  <c r="K305" i="72"/>
  <c r="K304" i="72"/>
  <c r="K303" i="72"/>
  <c r="K302" i="72"/>
  <c r="K301" i="72"/>
  <c r="K300" i="72"/>
  <c r="K299" i="72"/>
  <c r="K298" i="72"/>
  <c r="K297" i="72"/>
  <c r="K296" i="72"/>
  <c r="K295" i="72"/>
  <c r="K294" i="72"/>
  <c r="K293" i="72"/>
  <c r="K292" i="72"/>
  <c r="K291" i="72"/>
  <c r="K290" i="72"/>
  <c r="K289" i="72"/>
  <c r="K288" i="72"/>
  <c r="K287" i="72"/>
  <c r="K286" i="72"/>
  <c r="K285" i="72"/>
  <c r="K284" i="72"/>
  <c r="K283" i="72"/>
  <c r="K282" i="72"/>
  <c r="K281" i="72"/>
  <c r="K280" i="72"/>
  <c r="K279" i="72"/>
  <c r="K278" i="72"/>
  <c r="K277" i="72"/>
  <c r="K276" i="72"/>
  <c r="K275" i="72"/>
  <c r="K274" i="72"/>
  <c r="K273" i="72"/>
  <c r="K272" i="72"/>
  <c r="K271" i="72"/>
  <c r="K270" i="72"/>
  <c r="K269" i="72"/>
  <c r="K268" i="72"/>
  <c r="K267" i="72"/>
  <c r="K266" i="72"/>
  <c r="K265" i="72"/>
  <c r="K264" i="72"/>
  <c r="K263" i="72"/>
  <c r="K262" i="72"/>
  <c r="K261" i="72"/>
  <c r="K260" i="72"/>
  <c r="K259" i="72"/>
  <c r="K258" i="72"/>
  <c r="K257" i="72"/>
  <c r="K256" i="72"/>
  <c r="K255" i="72"/>
  <c r="K254" i="72"/>
  <c r="K253" i="72"/>
  <c r="K252" i="72"/>
  <c r="K251" i="72"/>
  <c r="K250" i="72"/>
  <c r="K249" i="72"/>
  <c r="K248" i="72"/>
  <c r="K247" i="72"/>
  <c r="K246" i="72"/>
  <c r="K245" i="72"/>
  <c r="K244" i="72"/>
  <c r="K243" i="72"/>
  <c r="K242" i="72"/>
  <c r="K241" i="72"/>
  <c r="K240" i="72"/>
  <c r="K239" i="72"/>
  <c r="K238" i="72"/>
  <c r="K237" i="72"/>
  <c r="K236" i="72"/>
  <c r="K235" i="72"/>
  <c r="K234" i="72"/>
  <c r="K233" i="72"/>
  <c r="K232" i="72"/>
  <c r="K231" i="72"/>
  <c r="K230" i="72"/>
  <c r="K229" i="72"/>
  <c r="K228" i="72"/>
  <c r="K227" i="72"/>
  <c r="K226" i="72"/>
  <c r="K225" i="72"/>
  <c r="K224" i="72"/>
  <c r="K223" i="72"/>
  <c r="K222" i="72"/>
  <c r="K221" i="72"/>
  <c r="K220" i="72"/>
  <c r="K219" i="72"/>
  <c r="K218" i="72"/>
  <c r="K217" i="72"/>
  <c r="K216" i="72"/>
  <c r="K215" i="72"/>
  <c r="K214" i="72"/>
  <c r="K213" i="72"/>
  <c r="K212" i="72"/>
  <c r="K211" i="72"/>
  <c r="K210" i="72"/>
  <c r="K209" i="72"/>
  <c r="K208" i="72"/>
  <c r="K207" i="72"/>
  <c r="K206" i="72"/>
  <c r="K205" i="72"/>
  <c r="K204" i="72"/>
  <c r="K203" i="72"/>
  <c r="K202" i="72"/>
  <c r="K201" i="72"/>
  <c r="K200" i="72"/>
  <c r="K199" i="72"/>
  <c r="K198" i="72"/>
  <c r="K197" i="72"/>
  <c r="K196" i="72"/>
  <c r="K195" i="72"/>
  <c r="K194" i="72"/>
  <c r="K193" i="72"/>
  <c r="K192" i="72"/>
  <c r="K191" i="72"/>
  <c r="K190" i="72"/>
  <c r="K189" i="72"/>
  <c r="K188" i="72"/>
  <c r="K187" i="72"/>
  <c r="K186" i="72"/>
  <c r="K185" i="72"/>
  <c r="K184" i="72"/>
  <c r="K183" i="72"/>
  <c r="K182" i="72"/>
  <c r="K181" i="72"/>
  <c r="K180" i="72"/>
  <c r="K179" i="72"/>
  <c r="K178" i="72"/>
  <c r="K177" i="72"/>
  <c r="K176" i="72"/>
  <c r="K175" i="72"/>
  <c r="K174" i="72"/>
  <c r="K173" i="72"/>
  <c r="K172" i="72"/>
  <c r="K171" i="72"/>
  <c r="K170" i="72"/>
  <c r="K169" i="72"/>
  <c r="K168" i="72"/>
  <c r="K167" i="72"/>
  <c r="K166" i="72"/>
  <c r="K165" i="72"/>
  <c r="K164" i="72"/>
  <c r="K163" i="72"/>
  <c r="K162" i="72"/>
  <c r="K161" i="72"/>
  <c r="K160" i="72"/>
  <c r="K159" i="72"/>
  <c r="K158" i="72"/>
  <c r="K157" i="72"/>
  <c r="K156" i="72"/>
  <c r="K155" i="72"/>
  <c r="K154" i="72"/>
  <c r="K153" i="72"/>
  <c r="K152" i="72"/>
  <c r="K151" i="72"/>
  <c r="K150" i="72"/>
  <c r="K149" i="72"/>
  <c r="K148" i="72"/>
  <c r="K147" i="72"/>
  <c r="K146" i="72"/>
  <c r="K145" i="72"/>
  <c r="K144" i="72"/>
  <c r="K143" i="72"/>
  <c r="K142" i="72"/>
  <c r="K141" i="72"/>
  <c r="K140" i="72"/>
  <c r="K139" i="72"/>
  <c r="K138" i="72"/>
  <c r="K137" i="72"/>
  <c r="K136" i="72"/>
  <c r="K135" i="72"/>
  <c r="K134" i="72"/>
  <c r="K133" i="72"/>
  <c r="K132" i="72"/>
  <c r="K131" i="72"/>
  <c r="K130" i="72"/>
  <c r="K129" i="72"/>
  <c r="K128" i="72"/>
  <c r="K127" i="72"/>
  <c r="K126" i="72"/>
  <c r="K125" i="72"/>
  <c r="K124" i="72"/>
  <c r="K123" i="72"/>
  <c r="K122" i="72"/>
  <c r="K121" i="72"/>
  <c r="K120" i="72"/>
  <c r="K119" i="72"/>
  <c r="K118" i="72"/>
  <c r="K117" i="72"/>
  <c r="K116" i="72"/>
  <c r="K115" i="72"/>
  <c r="K114" i="72"/>
  <c r="K113" i="72"/>
  <c r="K112" i="72"/>
  <c r="K111" i="72"/>
  <c r="K110" i="72"/>
  <c r="K109" i="72"/>
  <c r="K108" i="72"/>
  <c r="K107" i="72"/>
  <c r="K106" i="72"/>
  <c r="K105" i="72"/>
  <c r="K104" i="72"/>
  <c r="K103" i="72"/>
  <c r="K102" i="72"/>
  <c r="K101" i="72"/>
  <c r="K100" i="72"/>
  <c r="K99" i="72"/>
  <c r="K98" i="72"/>
  <c r="K97" i="72"/>
  <c r="K96" i="72"/>
  <c r="K95" i="72"/>
  <c r="K94" i="72"/>
  <c r="K93" i="72"/>
  <c r="K92" i="72"/>
  <c r="K91" i="72"/>
  <c r="K90" i="72"/>
  <c r="K89" i="72"/>
  <c r="K88" i="72"/>
  <c r="K87" i="72"/>
  <c r="K86" i="72"/>
  <c r="K85" i="72"/>
  <c r="K84" i="72"/>
  <c r="K83" i="72"/>
  <c r="K82" i="72"/>
  <c r="K81" i="72"/>
  <c r="K80" i="72"/>
  <c r="K79" i="72"/>
  <c r="K78" i="72"/>
  <c r="K77" i="72"/>
  <c r="K76" i="72"/>
  <c r="K75" i="72"/>
  <c r="K74" i="72"/>
  <c r="K73" i="72"/>
  <c r="K72" i="72"/>
  <c r="K71" i="72"/>
  <c r="K70" i="72"/>
  <c r="K69" i="72"/>
  <c r="K68" i="72"/>
  <c r="K67" i="72"/>
  <c r="K66" i="72"/>
  <c r="K65" i="72"/>
  <c r="K64" i="72"/>
  <c r="K63" i="72"/>
  <c r="K62" i="72"/>
  <c r="K61" i="72"/>
  <c r="K60" i="72"/>
  <c r="K59" i="72"/>
  <c r="K58" i="72"/>
  <c r="K57" i="72"/>
  <c r="K56" i="72"/>
  <c r="K55" i="72"/>
  <c r="K54" i="72"/>
  <c r="K53" i="72"/>
  <c r="K52" i="72"/>
  <c r="K51" i="72"/>
  <c r="K50" i="72"/>
  <c r="K49" i="72"/>
  <c r="K48" i="72"/>
  <c r="K47" i="72"/>
  <c r="K46" i="72"/>
  <c r="K45" i="72"/>
  <c r="K44" i="72"/>
  <c r="K43" i="72"/>
  <c r="K42" i="72"/>
  <c r="K41" i="72"/>
  <c r="K40" i="72"/>
  <c r="K39" i="72"/>
  <c r="K38" i="72"/>
  <c r="K37" i="72"/>
  <c r="K36" i="72"/>
  <c r="K35" i="72"/>
  <c r="K34" i="72"/>
  <c r="K33" i="72"/>
  <c r="K32" i="72"/>
  <c r="K31" i="72"/>
  <c r="K30" i="72"/>
  <c r="K29" i="72"/>
  <c r="K28" i="72"/>
  <c r="K27" i="72"/>
  <c r="K26" i="72"/>
  <c r="K25" i="72"/>
  <c r="K24" i="72"/>
  <c r="K23" i="72"/>
  <c r="K22" i="72"/>
  <c r="I989" i="72"/>
  <c r="I988" i="72"/>
  <c r="I987" i="72"/>
  <c r="I986" i="72"/>
  <c r="I985" i="72"/>
  <c r="I984" i="72"/>
  <c r="I983" i="72"/>
  <c r="I982" i="72"/>
  <c r="I981" i="72"/>
  <c r="I980" i="72"/>
  <c r="I979" i="72"/>
  <c r="I978" i="72"/>
  <c r="I977" i="72"/>
  <c r="I976" i="72"/>
  <c r="I975" i="72"/>
  <c r="I974" i="72"/>
  <c r="I972" i="72"/>
  <c r="I971" i="72"/>
  <c r="I970" i="72"/>
  <c r="I969" i="72"/>
  <c r="I968" i="72"/>
  <c r="I967" i="72"/>
  <c r="I966" i="72"/>
  <c r="I965" i="72"/>
  <c r="I964" i="72"/>
  <c r="I963" i="72"/>
  <c r="I962" i="72"/>
  <c r="I961" i="72"/>
  <c r="I960" i="72"/>
  <c r="I959" i="72"/>
  <c r="I958" i="72"/>
  <c r="I957" i="72"/>
  <c r="I955" i="72"/>
  <c r="I954" i="72"/>
  <c r="I953" i="72"/>
  <c r="I952" i="72"/>
  <c r="I951" i="72"/>
  <c r="I950" i="72"/>
  <c r="I949" i="72"/>
  <c r="I948" i="72"/>
  <c r="I947" i="72"/>
  <c r="I946" i="72"/>
  <c r="I945" i="72"/>
  <c r="I944" i="72"/>
  <c r="I943" i="72"/>
  <c r="I942" i="72"/>
  <c r="I941" i="72"/>
  <c r="I940" i="72"/>
  <c r="I938" i="72"/>
  <c r="I937" i="72"/>
  <c r="I936" i="72"/>
  <c r="I935" i="72"/>
  <c r="I934" i="72"/>
  <c r="I933" i="72"/>
  <c r="I932" i="72"/>
  <c r="I931" i="72"/>
  <c r="I930" i="72"/>
  <c r="I929" i="72"/>
  <c r="I928" i="72"/>
  <c r="I927" i="72"/>
  <c r="I926" i="72"/>
  <c r="I925" i="72"/>
  <c r="I924" i="72"/>
  <c r="I923" i="72"/>
  <c r="I921" i="72"/>
  <c r="I920" i="72"/>
  <c r="I919" i="72"/>
  <c r="I918" i="72"/>
  <c r="I917" i="72"/>
  <c r="I916" i="72"/>
  <c r="I915" i="72"/>
  <c r="I914" i="72"/>
  <c r="I913" i="72"/>
  <c r="I912" i="72"/>
  <c r="I911" i="72"/>
  <c r="I910" i="72"/>
  <c r="I909" i="72"/>
  <c r="I908" i="72"/>
  <c r="I907" i="72"/>
  <c r="I906" i="72"/>
  <c r="I904" i="72"/>
  <c r="I903" i="72"/>
  <c r="I902" i="72"/>
  <c r="I901" i="72"/>
  <c r="I900" i="72"/>
  <c r="I899" i="72"/>
  <c r="I898" i="72"/>
  <c r="I897" i="72"/>
  <c r="I896" i="72"/>
  <c r="I895" i="72"/>
  <c r="I894" i="72"/>
  <c r="I893" i="72"/>
  <c r="I892" i="72"/>
  <c r="I891" i="72"/>
  <c r="I890" i="72"/>
  <c r="I889" i="72"/>
  <c r="I887" i="72"/>
  <c r="I886" i="72"/>
  <c r="I885" i="72"/>
  <c r="I884" i="72"/>
  <c r="I883" i="72"/>
  <c r="I882" i="72"/>
  <c r="I881" i="72"/>
  <c r="I880" i="72"/>
  <c r="I879" i="72"/>
  <c r="I878" i="72"/>
  <c r="I877" i="72"/>
  <c r="I876" i="72"/>
  <c r="I875" i="72"/>
  <c r="I874" i="72"/>
  <c r="I873" i="72"/>
  <c r="I872" i="72"/>
  <c r="I870" i="72"/>
  <c r="I869" i="72"/>
  <c r="I868" i="72"/>
  <c r="I867" i="72"/>
  <c r="I866" i="72"/>
  <c r="I865" i="72"/>
  <c r="I864" i="72"/>
  <c r="I863" i="72"/>
  <c r="I862" i="72"/>
  <c r="I861" i="72"/>
  <c r="I860" i="72"/>
  <c r="I859" i="72"/>
  <c r="I858" i="72"/>
  <c r="I857" i="72"/>
  <c r="I856" i="72"/>
  <c r="I855" i="72"/>
  <c r="I853" i="72"/>
  <c r="I852" i="72"/>
  <c r="I851" i="72"/>
  <c r="I850" i="72"/>
  <c r="I849" i="72"/>
  <c r="I848" i="72"/>
  <c r="I847" i="72"/>
  <c r="I846" i="72"/>
  <c r="I845" i="72"/>
  <c r="I844" i="72"/>
  <c r="I843" i="72"/>
  <c r="I842" i="72"/>
  <c r="I841" i="72"/>
  <c r="I840" i="72"/>
  <c r="I839" i="72"/>
  <c r="I838" i="72"/>
  <c r="I836" i="72"/>
  <c r="I835" i="72"/>
  <c r="I834" i="72"/>
  <c r="I833" i="72"/>
  <c r="I832" i="72"/>
  <c r="I831" i="72"/>
  <c r="I830" i="72"/>
  <c r="I829" i="72"/>
  <c r="I828" i="72"/>
  <c r="I827" i="72"/>
  <c r="I826" i="72"/>
  <c r="I825" i="72"/>
  <c r="I824" i="72"/>
  <c r="I823" i="72"/>
  <c r="I822" i="72"/>
  <c r="I821" i="72"/>
  <c r="I819" i="72"/>
  <c r="I818" i="72"/>
  <c r="I817" i="72"/>
  <c r="I816" i="72"/>
  <c r="I815" i="72"/>
  <c r="I814" i="72"/>
  <c r="I813" i="72"/>
  <c r="I812" i="72"/>
  <c r="I811" i="72"/>
  <c r="I810" i="72"/>
  <c r="I809" i="72"/>
  <c r="I808" i="72"/>
  <c r="I807" i="72"/>
  <c r="I806" i="72"/>
  <c r="I805" i="72"/>
  <c r="I804" i="72"/>
  <c r="I802" i="72"/>
  <c r="I801" i="72"/>
  <c r="I800" i="72"/>
  <c r="I799" i="72"/>
  <c r="I798" i="72"/>
  <c r="I797" i="72"/>
  <c r="I796" i="72"/>
  <c r="I795" i="72"/>
  <c r="I794" i="72"/>
  <c r="I793" i="72"/>
  <c r="I792" i="72"/>
  <c r="I791" i="72"/>
  <c r="I790" i="72"/>
  <c r="I789" i="72"/>
  <c r="I788" i="72"/>
  <c r="I787" i="72"/>
  <c r="I785" i="72"/>
  <c r="I784" i="72"/>
  <c r="I783" i="72"/>
  <c r="I782" i="72"/>
  <c r="I781" i="72"/>
  <c r="I780" i="72"/>
  <c r="I779" i="72"/>
  <c r="I778" i="72"/>
  <c r="I777" i="72"/>
  <c r="I776" i="72"/>
  <c r="I775" i="72"/>
  <c r="I774" i="72"/>
  <c r="I773" i="72"/>
  <c r="I772" i="72"/>
  <c r="I771" i="72"/>
  <c r="I770" i="72"/>
  <c r="I768" i="72"/>
  <c r="I767" i="72"/>
  <c r="I766" i="72"/>
  <c r="I765" i="72"/>
  <c r="I764" i="72"/>
  <c r="I763" i="72"/>
  <c r="I762" i="72"/>
  <c r="I761" i="72"/>
  <c r="I760" i="72"/>
  <c r="I759" i="72"/>
  <c r="I758" i="72"/>
  <c r="I757" i="72"/>
  <c r="I756" i="72"/>
  <c r="I755" i="72"/>
  <c r="I754" i="72"/>
  <c r="I753" i="72"/>
  <c r="I751" i="72"/>
  <c r="I750" i="72"/>
  <c r="I749" i="72"/>
  <c r="I748" i="72"/>
  <c r="I747" i="72"/>
  <c r="I746" i="72"/>
  <c r="I745" i="72"/>
  <c r="I744" i="72"/>
  <c r="I743" i="72"/>
  <c r="I742" i="72"/>
  <c r="I741" i="72"/>
  <c r="I740" i="72"/>
  <c r="I739" i="72"/>
  <c r="I738" i="72"/>
  <c r="I737" i="72"/>
  <c r="I736" i="72"/>
  <c r="I734" i="72"/>
  <c r="I733" i="72"/>
  <c r="I732" i="72"/>
  <c r="I731" i="72"/>
  <c r="I730" i="72"/>
  <c r="I729" i="72"/>
  <c r="I728" i="72"/>
  <c r="I727" i="72"/>
  <c r="I726" i="72"/>
  <c r="I725" i="72"/>
  <c r="I724" i="72"/>
  <c r="I723" i="72"/>
  <c r="I722" i="72"/>
  <c r="I721" i="72"/>
  <c r="I720" i="72"/>
  <c r="I719" i="72"/>
  <c r="I717" i="72"/>
  <c r="I716" i="72"/>
  <c r="I715" i="72"/>
  <c r="I714" i="72"/>
  <c r="I713" i="72"/>
  <c r="I712" i="72"/>
  <c r="I711" i="72"/>
  <c r="I710" i="72"/>
  <c r="I709" i="72"/>
  <c r="I708" i="72"/>
  <c r="I707" i="72"/>
  <c r="I706" i="72"/>
  <c r="I705" i="72"/>
  <c r="I704" i="72"/>
  <c r="I703" i="72"/>
  <c r="I702" i="72"/>
  <c r="I700" i="72"/>
  <c r="I699" i="72"/>
  <c r="I698" i="72"/>
  <c r="I697" i="72"/>
  <c r="I696" i="72"/>
  <c r="I695" i="72"/>
  <c r="I694" i="72"/>
  <c r="I693" i="72"/>
  <c r="I692" i="72"/>
  <c r="I691" i="72"/>
  <c r="I690" i="72"/>
  <c r="I689" i="72"/>
  <c r="I688" i="72"/>
  <c r="I687" i="72"/>
  <c r="I686" i="72"/>
  <c r="I685" i="72"/>
  <c r="I683" i="72"/>
  <c r="I682" i="72"/>
  <c r="I681" i="72"/>
  <c r="I680" i="72"/>
  <c r="I679" i="72"/>
  <c r="I678" i="72"/>
  <c r="I677" i="72"/>
  <c r="I676" i="72"/>
  <c r="I675" i="72"/>
  <c r="I674" i="72"/>
  <c r="I673" i="72"/>
  <c r="I672" i="72"/>
  <c r="I671" i="72"/>
  <c r="I670" i="72"/>
  <c r="I669" i="72"/>
  <c r="I668" i="72"/>
  <c r="I666" i="72"/>
  <c r="I665" i="72"/>
  <c r="I664" i="72"/>
  <c r="I663" i="72"/>
  <c r="I662" i="72"/>
  <c r="I661" i="72"/>
  <c r="I660" i="72"/>
  <c r="I659" i="72"/>
  <c r="I658" i="72"/>
  <c r="I657" i="72"/>
  <c r="I656" i="72"/>
  <c r="I655" i="72"/>
  <c r="I654" i="72"/>
  <c r="I653" i="72"/>
  <c r="I652" i="72"/>
  <c r="I651" i="72"/>
  <c r="I649" i="72"/>
  <c r="I648" i="72"/>
  <c r="I647" i="72"/>
  <c r="I646" i="72"/>
  <c r="I645" i="72"/>
  <c r="I644" i="72"/>
  <c r="I643" i="72"/>
  <c r="I642" i="72"/>
  <c r="I641" i="72"/>
  <c r="I640" i="72"/>
  <c r="I639" i="72"/>
  <c r="I638" i="72"/>
  <c r="I637" i="72"/>
  <c r="I636" i="72"/>
  <c r="I635" i="72"/>
  <c r="I634" i="72"/>
  <c r="I632" i="72"/>
  <c r="I631" i="72"/>
  <c r="I630" i="72"/>
  <c r="I629" i="72"/>
  <c r="I628" i="72"/>
  <c r="I627" i="72"/>
  <c r="I626" i="72"/>
  <c r="I625" i="72"/>
  <c r="I624" i="72"/>
  <c r="I623" i="72"/>
  <c r="I622" i="72"/>
  <c r="I621" i="72"/>
  <c r="I620" i="72"/>
  <c r="I619" i="72"/>
  <c r="I618" i="72"/>
  <c r="I617" i="72"/>
  <c r="I615" i="72"/>
  <c r="I614" i="72"/>
  <c r="I613" i="72"/>
  <c r="I612" i="72"/>
  <c r="I611" i="72"/>
  <c r="I610" i="72"/>
  <c r="I609" i="72"/>
  <c r="I608" i="72"/>
  <c r="I607" i="72"/>
  <c r="I606" i="72"/>
  <c r="I605" i="72"/>
  <c r="I604" i="72"/>
  <c r="I603" i="72"/>
  <c r="I602" i="72"/>
  <c r="I601" i="72"/>
  <c r="I600" i="72"/>
  <c r="I598" i="72"/>
  <c r="I597" i="72"/>
  <c r="I596" i="72"/>
  <c r="I595" i="72"/>
  <c r="I594" i="72"/>
  <c r="I593" i="72"/>
  <c r="I592" i="72"/>
  <c r="I591" i="72"/>
  <c r="I590" i="72"/>
  <c r="I589" i="72"/>
  <c r="I588" i="72"/>
  <c r="I587" i="72"/>
  <c r="I586" i="72"/>
  <c r="I585" i="72"/>
  <c r="I584" i="72"/>
  <c r="I583" i="72"/>
  <c r="I581" i="72"/>
  <c r="I580" i="72"/>
  <c r="I579" i="72"/>
  <c r="I578" i="72"/>
  <c r="I577" i="72"/>
  <c r="I576" i="72"/>
  <c r="I575" i="72"/>
  <c r="I574" i="72"/>
  <c r="I573" i="72"/>
  <c r="I572" i="72"/>
  <c r="I571" i="72"/>
  <c r="I570" i="72"/>
  <c r="I569" i="72"/>
  <c r="I568" i="72"/>
  <c r="I567" i="72"/>
  <c r="I566" i="72"/>
  <c r="I564" i="72"/>
  <c r="I563" i="72"/>
  <c r="I562" i="72"/>
  <c r="I561" i="72"/>
  <c r="I560" i="72"/>
  <c r="I559" i="72"/>
  <c r="I558" i="72"/>
  <c r="I557" i="72"/>
  <c r="I556" i="72"/>
  <c r="I555" i="72"/>
  <c r="I554" i="72"/>
  <c r="I553" i="72"/>
  <c r="I552" i="72"/>
  <c r="I551" i="72"/>
  <c r="I550" i="72"/>
  <c r="I549" i="72"/>
  <c r="I547" i="72"/>
  <c r="I546" i="72"/>
  <c r="I545" i="72"/>
  <c r="I544" i="72"/>
  <c r="I543" i="72"/>
  <c r="I542" i="72"/>
  <c r="I541" i="72"/>
  <c r="I540" i="72"/>
  <c r="I539" i="72"/>
  <c r="I538" i="72"/>
  <c r="I537" i="72"/>
  <c r="I536" i="72"/>
  <c r="I535" i="72"/>
  <c r="I534" i="72"/>
  <c r="I533" i="72"/>
  <c r="I532" i="72"/>
  <c r="I530" i="72"/>
  <c r="I529" i="72"/>
  <c r="I528" i="72"/>
  <c r="I527" i="72"/>
  <c r="I526" i="72"/>
  <c r="I525" i="72"/>
  <c r="I524" i="72"/>
  <c r="I523" i="72"/>
  <c r="I522" i="72"/>
  <c r="I521" i="72"/>
  <c r="I520" i="72"/>
  <c r="I519" i="72"/>
  <c r="I518" i="72"/>
  <c r="I517" i="72"/>
  <c r="I516" i="72"/>
  <c r="I515" i="72"/>
  <c r="I513" i="72"/>
  <c r="I512" i="72"/>
  <c r="I511" i="72"/>
  <c r="I510" i="72"/>
  <c r="I509" i="72"/>
  <c r="I508" i="72"/>
  <c r="I507" i="72"/>
  <c r="I506" i="72"/>
  <c r="I505" i="72"/>
  <c r="I504" i="72"/>
  <c r="I503" i="72"/>
  <c r="I502" i="72"/>
  <c r="I501" i="72"/>
  <c r="I500" i="72"/>
  <c r="I499" i="72"/>
  <c r="I498" i="72"/>
  <c r="I496" i="72"/>
  <c r="I495" i="72"/>
  <c r="I494" i="72"/>
  <c r="I493" i="72"/>
  <c r="I492" i="72"/>
  <c r="I491" i="72"/>
  <c r="I490" i="72"/>
  <c r="I489" i="72"/>
  <c r="I488" i="72"/>
  <c r="I487" i="72"/>
  <c r="I486" i="72"/>
  <c r="I485" i="72"/>
  <c r="I484" i="72"/>
  <c r="I483" i="72"/>
  <c r="I482" i="72"/>
  <c r="I481" i="72"/>
  <c r="I479" i="72"/>
  <c r="I478" i="72"/>
  <c r="I477" i="72"/>
  <c r="I476" i="72"/>
  <c r="I475" i="72"/>
  <c r="I474" i="72"/>
  <c r="I473" i="72"/>
  <c r="I472" i="72"/>
  <c r="I471" i="72"/>
  <c r="I470" i="72"/>
  <c r="I469" i="72"/>
  <c r="I468" i="72"/>
  <c r="I467" i="72"/>
  <c r="I466" i="72"/>
  <c r="I465" i="72"/>
  <c r="I464" i="72"/>
  <c r="I462" i="72"/>
  <c r="I461" i="72"/>
  <c r="I460" i="72"/>
  <c r="I459" i="72"/>
  <c r="I458" i="72"/>
  <c r="I457" i="72"/>
  <c r="I456" i="72"/>
  <c r="I455" i="72"/>
  <c r="I454" i="72"/>
  <c r="I453" i="72"/>
  <c r="I452" i="72"/>
  <c r="I451" i="72"/>
  <c r="I450" i="72"/>
  <c r="I449" i="72"/>
  <c r="I448" i="72"/>
  <c r="I447" i="72"/>
  <c r="I445" i="72"/>
  <c r="I444" i="72"/>
  <c r="I443" i="72"/>
  <c r="I442" i="72"/>
  <c r="I441" i="72"/>
  <c r="I440" i="72"/>
  <c r="I439" i="72"/>
  <c r="I438" i="72"/>
  <c r="I437" i="72"/>
  <c r="I436" i="72"/>
  <c r="I435" i="72"/>
  <c r="I434" i="72"/>
  <c r="I433" i="72"/>
  <c r="I432" i="72"/>
  <c r="I431" i="72"/>
  <c r="I430" i="72"/>
  <c r="I428" i="72"/>
  <c r="I427" i="72"/>
  <c r="I426" i="72"/>
  <c r="I425" i="72"/>
  <c r="I424" i="72"/>
  <c r="I423" i="72"/>
  <c r="I422" i="72"/>
  <c r="I421" i="72"/>
  <c r="I420" i="72"/>
  <c r="I419" i="72"/>
  <c r="I418" i="72"/>
  <c r="I417" i="72"/>
  <c r="I416" i="72"/>
  <c r="I415" i="72"/>
  <c r="I414" i="72"/>
  <c r="I413" i="72"/>
  <c r="I411" i="72"/>
  <c r="I410" i="72"/>
  <c r="I409" i="72"/>
  <c r="I408" i="72"/>
  <c r="I407" i="72"/>
  <c r="I406" i="72"/>
  <c r="I405" i="72"/>
  <c r="I404" i="72"/>
  <c r="I403" i="72"/>
  <c r="I402" i="72"/>
  <c r="I401" i="72"/>
  <c r="I400" i="72"/>
  <c r="I399" i="72"/>
  <c r="I398" i="72"/>
  <c r="I397" i="72"/>
  <c r="I396" i="72"/>
  <c r="I394" i="72"/>
  <c r="I393" i="72"/>
  <c r="I392" i="72"/>
  <c r="I391" i="72"/>
  <c r="I390" i="72"/>
  <c r="I389" i="72"/>
  <c r="I388" i="72"/>
  <c r="I387" i="72"/>
  <c r="I386" i="72"/>
  <c r="I385" i="72"/>
  <c r="I384" i="72"/>
  <c r="I383" i="72"/>
  <c r="I382" i="72"/>
  <c r="I381" i="72"/>
  <c r="I380" i="72"/>
  <c r="I379" i="72"/>
  <c r="I377" i="72"/>
  <c r="I376" i="72"/>
  <c r="I375" i="72"/>
  <c r="I374" i="72"/>
  <c r="I373" i="72"/>
  <c r="I372" i="72"/>
  <c r="I371" i="72"/>
  <c r="I370" i="72"/>
  <c r="I369" i="72"/>
  <c r="I368" i="72"/>
  <c r="I367" i="72"/>
  <c r="I366" i="72"/>
  <c r="I365" i="72"/>
  <c r="I364" i="72"/>
  <c r="I363" i="72"/>
  <c r="I362" i="72"/>
  <c r="I360" i="72"/>
  <c r="I359" i="72"/>
  <c r="I358" i="72"/>
  <c r="I357" i="72"/>
  <c r="I356" i="72"/>
  <c r="I355" i="72"/>
  <c r="I354" i="72"/>
  <c r="I353" i="72"/>
  <c r="I352" i="72"/>
  <c r="I351" i="72"/>
  <c r="I350" i="72"/>
  <c r="I349" i="72"/>
  <c r="I348" i="72"/>
  <c r="I347" i="72"/>
  <c r="I346" i="72"/>
  <c r="I345" i="72"/>
  <c r="I343" i="72"/>
  <c r="I342" i="72"/>
  <c r="I341" i="72"/>
  <c r="I340" i="72"/>
  <c r="I339" i="72"/>
  <c r="I338" i="72"/>
  <c r="I337" i="72"/>
  <c r="I336" i="72"/>
  <c r="I335" i="72"/>
  <c r="I334" i="72"/>
  <c r="I333" i="72"/>
  <c r="I332" i="72"/>
  <c r="I331" i="72"/>
  <c r="I330" i="72"/>
  <c r="I329" i="72"/>
  <c r="I328" i="72"/>
  <c r="I326" i="72"/>
  <c r="I325" i="72"/>
  <c r="I324" i="72"/>
  <c r="I323" i="72"/>
  <c r="I322" i="72"/>
  <c r="I321" i="72"/>
  <c r="I320" i="72"/>
  <c r="I319" i="72"/>
  <c r="I318" i="72"/>
  <c r="I317" i="72"/>
  <c r="I316" i="72"/>
  <c r="I315" i="72"/>
  <c r="I314" i="72"/>
  <c r="I313" i="72"/>
  <c r="I312" i="72"/>
  <c r="I311" i="72"/>
  <c r="I309" i="72"/>
  <c r="I308" i="72"/>
  <c r="I307" i="72"/>
  <c r="I306" i="72"/>
  <c r="I305" i="72"/>
  <c r="I304" i="72"/>
  <c r="I303" i="72"/>
  <c r="I302" i="72"/>
  <c r="I301" i="72"/>
  <c r="I300" i="72"/>
  <c r="I299" i="72"/>
  <c r="I298" i="72"/>
  <c r="I297" i="72"/>
  <c r="I296" i="72"/>
  <c r="I295" i="72"/>
  <c r="I294" i="72"/>
  <c r="I292" i="72"/>
  <c r="I291" i="72"/>
  <c r="I290" i="72"/>
  <c r="I289" i="72"/>
  <c r="I288" i="72"/>
  <c r="I287" i="72"/>
  <c r="I286" i="72"/>
  <c r="I285" i="72"/>
  <c r="I284" i="72"/>
  <c r="I283" i="72"/>
  <c r="I282" i="72"/>
  <c r="I281" i="72"/>
  <c r="I280" i="72"/>
  <c r="I279" i="72"/>
  <c r="I278" i="72"/>
  <c r="I277" i="72"/>
  <c r="I275" i="72"/>
  <c r="I274" i="72"/>
  <c r="I273" i="72"/>
  <c r="I272" i="72"/>
  <c r="I271" i="72"/>
  <c r="I270" i="72"/>
  <c r="I269" i="72"/>
  <c r="I268" i="72"/>
  <c r="I267" i="72"/>
  <c r="I266" i="72"/>
  <c r="I265" i="72"/>
  <c r="I264" i="72"/>
  <c r="I263" i="72"/>
  <c r="I262" i="72"/>
  <c r="I261" i="72"/>
  <c r="I260" i="72"/>
  <c r="I258" i="72"/>
  <c r="I257" i="72"/>
  <c r="I256" i="72"/>
  <c r="I255" i="72"/>
  <c r="I254" i="72"/>
  <c r="I253" i="72"/>
  <c r="I252" i="72"/>
  <c r="I251" i="72"/>
  <c r="I250" i="72"/>
  <c r="I249" i="72"/>
  <c r="I248" i="72"/>
  <c r="I247" i="72"/>
  <c r="I246" i="72"/>
  <c r="I245" i="72"/>
  <c r="I244" i="72"/>
  <c r="I243" i="72"/>
  <c r="I241" i="72"/>
  <c r="I240" i="72"/>
  <c r="I239" i="72"/>
  <c r="I238" i="72"/>
  <c r="I237" i="72"/>
  <c r="I236" i="72"/>
  <c r="I235" i="72"/>
  <c r="I234" i="72"/>
  <c r="I233" i="72"/>
  <c r="I232" i="72"/>
  <c r="I231" i="72"/>
  <c r="I230" i="72"/>
  <c r="I229" i="72"/>
  <c r="I228" i="72"/>
  <c r="I227" i="72"/>
  <c r="I226" i="72"/>
  <c r="I224" i="72"/>
  <c r="I223" i="72"/>
  <c r="I222" i="72"/>
  <c r="I221" i="72"/>
  <c r="I220" i="72"/>
  <c r="I219" i="72"/>
  <c r="I218" i="72"/>
  <c r="I217" i="72"/>
  <c r="I216" i="72"/>
  <c r="I215" i="72"/>
  <c r="I214" i="72"/>
  <c r="I213" i="72"/>
  <c r="I212" i="72"/>
  <c r="I211" i="72"/>
  <c r="I210" i="72"/>
  <c r="I209" i="72"/>
  <c r="I207" i="72"/>
  <c r="I206" i="72"/>
  <c r="I205" i="72"/>
  <c r="I204" i="72"/>
  <c r="I203" i="72"/>
  <c r="I202" i="72"/>
  <c r="I201" i="72"/>
  <c r="I200" i="72"/>
  <c r="I199" i="72"/>
  <c r="I198" i="72"/>
  <c r="I197" i="72"/>
  <c r="I196" i="72"/>
  <c r="I195" i="72"/>
  <c r="I194" i="72"/>
  <c r="I193" i="72"/>
  <c r="I192" i="72"/>
  <c r="I190" i="72"/>
  <c r="I189" i="72"/>
  <c r="I188" i="72"/>
  <c r="I187" i="72"/>
  <c r="I186" i="72"/>
  <c r="I185" i="72"/>
  <c r="I184" i="72"/>
  <c r="I183" i="72"/>
  <c r="I182" i="72"/>
  <c r="I181" i="72"/>
  <c r="I180" i="72"/>
  <c r="I179" i="72"/>
  <c r="I178" i="72"/>
  <c r="I177" i="72"/>
  <c r="I176" i="72"/>
  <c r="I175" i="72"/>
  <c r="I173" i="72"/>
  <c r="I172" i="72"/>
  <c r="I171" i="72"/>
  <c r="I170" i="72"/>
  <c r="I169" i="72"/>
  <c r="I168" i="72"/>
  <c r="I167" i="72"/>
  <c r="I166" i="72"/>
  <c r="I165" i="72"/>
  <c r="I164" i="72"/>
  <c r="I163" i="72"/>
  <c r="I162" i="72"/>
  <c r="I161" i="72"/>
  <c r="I160" i="72"/>
  <c r="I159" i="72"/>
  <c r="I158" i="72"/>
  <c r="I156" i="72"/>
  <c r="I155" i="72"/>
  <c r="I154" i="72"/>
  <c r="I153" i="72"/>
  <c r="I152" i="72"/>
  <c r="I151" i="72"/>
  <c r="I150" i="72"/>
  <c r="I149" i="72"/>
  <c r="I148" i="72"/>
  <c r="I147" i="72"/>
  <c r="I146" i="72"/>
  <c r="I145" i="72"/>
  <c r="I144" i="72"/>
  <c r="I143" i="72"/>
  <c r="I142" i="72"/>
  <c r="I141" i="72"/>
  <c r="I139" i="72"/>
  <c r="I138" i="72"/>
  <c r="I137" i="72"/>
  <c r="I136" i="72"/>
  <c r="I135" i="72"/>
  <c r="I134" i="72"/>
  <c r="I133" i="72"/>
  <c r="I132" i="72"/>
  <c r="I131" i="72"/>
  <c r="I130" i="72"/>
  <c r="I129" i="72"/>
  <c r="I128" i="72"/>
  <c r="I127" i="72"/>
  <c r="I126" i="72"/>
  <c r="I125" i="72"/>
  <c r="I124" i="72"/>
  <c r="I122" i="72"/>
  <c r="I121" i="72"/>
  <c r="I120" i="72"/>
  <c r="I119" i="72"/>
  <c r="I118" i="72"/>
  <c r="I117" i="72"/>
  <c r="I116" i="72"/>
  <c r="I115" i="72"/>
  <c r="I114" i="72"/>
  <c r="I113" i="72"/>
  <c r="I112" i="72"/>
  <c r="I111" i="72"/>
  <c r="I110" i="72"/>
  <c r="I109" i="72"/>
  <c r="I108" i="72"/>
  <c r="I107" i="72"/>
  <c r="I105" i="72"/>
  <c r="I104" i="72"/>
  <c r="I103" i="72"/>
  <c r="I102" i="72"/>
  <c r="I101" i="72"/>
  <c r="I100" i="72"/>
  <c r="I99" i="72"/>
  <c r="I98" i="72"/>
  <c r="I97" i="72"/>
  <c r="I96" i="72"/>
  <c r="I95" i="72"/>
  <c r="I94" i="72"/>
  <c r="I93" i="72"/>
  <c r="I92" i="72"/>
  <c r="I91" i="72"/>
  <c r="I90" i="72"/>
  <c r="I88" i="72"/>
  <c r="I87" i="72"/>
  <c r="I86" i="72"/>
  <c r="I85" i="72"/>
  <c r="I84" i="72"/>
  <c r="I83" i="72"/>
  <c r="I82" i="72"/>
  <c r="I81" i="72"/>
  <c r="I80" i="72"/>
  <c r="I79" i="72"/>
  <c r="I78" i="72"/>
  <c r="I77" i="72"/>
  <c r="I76" i="72"/>
  <c r="I75" i="72"/>
  <c r="I74" i="72"/>
  <c r="I73" i="72"/>
  <c r="I71" i="72"/>
  <c r="I70" i="72"/>
  <c r="I69" i="72"/>
  <c r="I68" i="72"/>
  <c r="I67" i="72"/>
  <c r="I66" i="72"/>
  <c r="I65" i="72"/>
  <c r="I64" i="72"/>
  <c r="I63" i="72"/>
  <c r="I62" i="72"/>
  <c r="I61" i="72"/>
  <c r="I60" i="72"/>
  <c r="I59" i="72"/>
  <c r="I58" i="72"/>
  <c r="I57" i="72"/>
  <c r="I56" i="72"/>
  <c r="I54" i="72"/>
  <c r="I53" i="72"/>
  <c r="I52" i="72"/>
  <c r="I51" i="72"/>
  <c r="I50" i="72"/>
  <c r="I49" i="72"/>
  <c r="I48" i="72"/>
  <c r="I47" i="72"/>
  <c r="I46" i="72"/>
  <c r="I45" i="72"/>
  <c r="I44" i="72"/>
  <c r="I43" i="72"/>
  <c r="I42" i="72"/>
  <c r="I41" i="72"/>
  <c r="I40" i="72"/>
  <c r="I39" i="72"/>
  <c r="I37" i="72"/>
  <c r="I36" i="72"/>
  <c r="I35" i="72"/>
  <c r="I34" i="72"/>
  <c r="I33" i="72"/>
  <c r="I32" i="72"/>
  <c r="I31" i="72"/>
  <c r="I30" i="72"/>
  <c r="I29" i="72"/>
  <c r="I28" i="72"/>
  <c r="I27" i="72"/>
  <c r="I26" i="72"/>
  <c r="I25" i="72"/>
  <c r="I24" i="72"/>
  <c r="I23" i="72"/>
  <c r="I22" i="72"/>
  <c r="L20" i="72"/>
  <c r="L19" i="72"/>
  <c r="L18" i="72"/>
  <c r="L17" i="72"/>
  <c r="L16" i="72"/>
  <c r="L15" i="72"/>
  <c r="L14" i="72"/>
  <c r="L13" i="72"/>
  <c r="L12" i="72"/>
  <c r="L11" i="72"/>
  <c r="L10" i="72"/>
  <c r="L9" i="72"/>
  <c r="L8" i="72"/>
  <c r="L7" i="72"/>
  <c r="L6" i="72"/>
  <c r="K21" i="72"/>
  <c r="K20" i="72"/>
  <c r="K19" i="72"/>
  <c r="K18" i="72"/>
  <c r="K17" i="72"/>
  <c r="K16" i="72"/>
  <c r="K15" i="72"/>
  <c r="K14" i="72"/>
  <c r="K13" i="72"/>
  <c r="K12" i="72"/>
  <c r="K11" i="72"/>
  <c r="K10" i="72"/>
  <c r="K9" i="72"/>
  <c r="K8" i="72"/>
  <c r="K7" i="72"/>
  <c r="K6" i="72"/>
  <c r="I20" i="72"/>
  <c r="I19" i="72"/>
  <c r="I18" i="72"/>
  <c r="I17" i="72"/>
  <c r="I16" i="72"/>
  <c r="I15" i="72"/>
  <c r="I14" i="72"/>
  <c r="I13" i="72"/>
  <c r="I12" i="72"/>
  <c r="I11" i="72"/>
  <c r="I10" i="72"/>
  <c r="I9" i="72"/>
  <c r="I8" i="72"/>
  <c r="I7" i="72"/>
  <c r="I6" i="72"/>
  <c r="E141" i="43"/>
  <c r="H141" i="43"/>
  <c r="H142" i="43"/>
  <c r="L141" i="43" l="1"/>
  <c r="L142" i="43"/>
  <c r="I141" i="43"/>
  <c r="I142" i="43"/>
  <c r="BP21" i="43"/>
  <c r="BP38" i="43"/>
  <c r="BP55" i="43"/>
  <c r="BP72" i="43"/>
  <c r="BP89" i="43"/>
  <c r="BP106" i="43"/>
  <c r="BP123" i="43"/>
  <c r="BP140" i="43"/>
  <c r="AV21" i="43"/>
  <c r="AV38" i="43"/>
  <c r="AV55" i="43"/>
  <c r="AV72" i="43"/>
  <c r="AV89" i="43"/>
  <c r="AV106" i="43"/>
  <c r="AV123" i="43"/>
  <c r="AV140" i="43"/>
  <c r="AL21" i="43"/>
  <c r="AL38" i="43"/>
  <c r="AM38" i="43" s="1"/>
  <c r="AL55" i="43"/>
  <c r="AL72" i="43"/>
  <c r="AL89" i="43"/>
  <c r="AL106" i="43"/>
  <c r="AL123" i="43"/>
  <c r="AL140" i="43"/>
  <c r="AM21" i="43" l="1"/>
  <c r="BQ140" i="43"/>
  <c r="BT140" i="43"/>
  <c r="AW140" i="43"/>
  <c r="AZ140" i="43"/>
  <c r="AM140" i="43"/>
  <c r="AP140" i="43"/>
  <c r="BQ123" i="43"/>
  <c r="BT123" i="43"/>
  <c r="AZ123" i="43"/>
  <c r="AW123" i="43"/>
  <c r="AM123" i="43"/>
  <c r="AP123" i="43"/>
  <c r="BQ106" i="43"/>
  <c r="BT106" i="43"/>
  <c r="AW106" i="43"/>
  <c r="AZ106" i="43"/>
  <c r="AP106" i="43"/>
  <c r="AM106" i="43"/>
  <c r="BT89" i="43"/>
  <c r="BQ89" i="43"/>
  <c r="AZ89" i="43"/>
  <c r="AW89" i="43"/>
  <c r="AM89" i="43"/>
  <c r="AP89" i="43"/>
  <c r="BQ72" i="43"/>
  <c r="BT72" i="43"/>
  <c r="AW72" i="43"/>
  <c r="AZ72" i="43"/>
  <c r="AP72" i="43"/>
  <c r="AM72" i="43"/>
  <c r="BQ55" i="43"/>
  <c r="BT55" i="43"/>
  <c r="AZ55" i="43"/>
  <c r="AW55" i="43"/>
  <c r="AP55" i="43"/>
  <c r="AM55" i="43"/>
  <c r="BT38" i="43"/>
  <c r="BQ38" i="43"/>
  <c r="AZ38" i="43"/>
  <c r="AW38" i="43"/>
  <c r="AP38" i="43"/>
  <c r="BT21" i="43"/>
  <c r="BQ21" i="43"/>
  <c r="AW21" i="43"/>
  <c r="AZ21" i="43"/>
  <c r="AP21" i="43"/>
  <c r="BR1279" i="72"/>
  <c r="BR1278" i="72"/>
  <c r="BR1277" i="72"/>
  <c r="BR1276" i="72"/>
  <c r="BR1275" i="72"/>
  <c r="BR1274" i="72"/>
  <c r="BR1273" i="72"/>
  <c r="BR1272" i="72"/>
  <c r="BR1271" i="72"/>
  <c r="BR1270" i="72"/>
  <c r="BR1269" i="72"/>
  <c r="BR1268" i="72"/>
  <c r="BR1267" i="72"/>
  <c r="BR1266" i="72"/>
  <c r="BR1265" i="72"/>
  <c r="BR1264" i="72"/>
  <c r="BR1263" i="72"/>
  <c r="BH1279" i="72"/>
  <c r="BH1278" i="72"/>
  <c r="BH1277" i="72"/>
  <c r="BH1276" i="72"/>
  <c r="BH1275" i="72"/>
  <c r="BH1274" i="72"/>
  <c r="BH1273" i="72"/>
  <c r="BH1272" i="72"/>
  <c r="BH1271" i="72"/>
  <c r="BH1270" i="72"/>
  <c r="BH1269" i="72"/>
  <c r="BH1268" i="72"/>
  <c r="BH1267" i="72"/>
  <c r="BH1266" i="72"/>
  <c r="BH1265" i="72"/>
  <c r="BH1264" i="72"/>
  <c r="BH1263" i="72"/>
  <c r="AX1279" i="72"/>
  <c r="AX1278" i="72"/>
  <c r="AX1277" i="72"/>
  <c r="AX1276" i="72"/>
  <c r="AX1275" i="72"/>
  <c r="AX1274" i="72"/>
  <c r="AX1273" i="72"/>
  <c r="AX1272" i="72"/>
  <c r="AX1271" i="72"/>
  <c r="AX1270" i="72"/>
  <c r="AX1269" i="72"/>
  <c r="AX1268" i="72"/>
  <c r="AX1267" i="72"/>
  <c r="AX1266" i="72"/>
  <c r="AX1265" i="72"/>
  <c r="AX1264" i="72"/>
  <c r="AX1263" i="72"/>
  <c r="AN1279" i="72"/>
  <c r="AN1278" i="72"/>
  <c r="AN1277" i="72"/>
  <c r="AN1276" i="72"/>
  <c r="AN1275" i="72"/>
  <c r="AN1274" i="72"/>
  <c r="AN1273" i="72"/>
  <c r="AN1272" i="72"/>
  <c r="AN1271" i="72"/>
  <c r="AN1270" i="72"/>
  <c r="AN1269" i="72"/>
  <c r="AN1268" i="72"/>
  <c r="AN1267" i="72"/>
  <c r="AN1266" i="72"/>
  <c r="AN1265" i="72"/>
  <c r="AN1264" i="72"/>
  <c r="AN1263" i="72"/>
  <c r="AD1279" i="72"/>
  <c r="AD1278" i="72"/>
  <c r="AD1277" i="72"/>
  <c r="AD1276" i="72"/>
  <c r="AD1275" i="72"/>
  <c r="AD1274" i="72"/>
  <c r="AD1273" i="72"/>
  <c r="AD1272" i="72"/>
  <c r="AD1271" i="72"/>
  <c r="AD1270" i="72"/>
  <c r="AD1269" i="72"/>
  <c r="AD1268" i="72"/>
  <c r="AD1267" i="72"/>
  <c r="AD1266" i="72"/>
  <c r="AD1265" i="72"/>
  <c r="AD1264" i="72"/>
  <c r="AD1263" i="72"/>
  <c r="T1279" i="72"/>
  <c r="T1278" i="72"/>
  <c r="T1277" i="72"/>
  <c r="T1276" i="72"/>
  <c r="T1275" i="72"/>
  <c r="T1274" i="72"/>
  <c r="T1273" i="72"/>
  <c r="T1272" i="72"/>
  <c r="T1271" i="72"/>
  <c r="T1270" i="72"/>
  <c r="T1269" i="72"/>
  <c r="T1268" i="72"/>
  <c r="T1267" i="72"/>
  <c r="T1266" i="72"/>
  <c r="T1265" i="72"/>
  <c r="T1264" i="72"/>
  <c r="T1263" i="72"/>
  <c r="BN1263" i="72"/>
  <c r="BD1263" i="72"/>
  <c r="AT1263" i="72"/>
  <c r="AJ1263" i="72"/>
  <c r="Z1263" i="72"/>
  <c r="P1263" i="72"/>
  <c r="J1263" i="72"/>
  <c r="J1264" i="72"/>
  <c r="J1265" i="72"/>
  <c r="J1266" i="72"/>
  <c r="J1267" i="72"/>
  <c r="J1268" i="72"/>
  <c r="J1269" i="72"/>
  <c r="J1270" i="72"/>
  <c r="J1271" i="72"/>
  <c r="J1272" i="72"/>
  <c r="J1273" i="72"/>
  <c r="J1274" i="72"/>
  <c r="J1275" i="72"/>
  <c r="J1276" i="72"/>
  <c r="J1277" i="72"/>
  <c r="J1278" i="72"/>
  <c r="J1279" i="72"/>
  <c r="F1263" i="72"/>
  <c r="O141" i="43"/>
  <c r="O1263" i="72" l="1"/>
  <c r="BM141" i="43"/>
  <c r="BC141" i="43"/>
  <c r="AS141" i="43"/>
  <c r="AI141" i="43"/>
  <c r="Y141" i="43"/>
  <c r="U1265" i="72"/>
  <c r="E1263" i="72"/>
  <c r="BS1279" i="72"/>
  <c r="BS1278" i="72"/>
  <c r="BP156" i="43"/>
  <c r="BS1277" i="72"/>
  <c r="BP155" i="43"/>
  <c r="BS1276" i="72"/>
  <c r="BP154" i="43"/>
  <c r="BS1275" i="72"/>
  <c r="BP153" i="43"/>
  <c r="BS1274" i="72"/>
  <c r="BP152" i="43"/>
  <c r="BS1273" i="72"/>
  <c r="BP151" i="43"/>
  <c r="BS1272" i="72"/>
  <c r="BP150" i="43"/>
  <c r="BS1271" i="72"/>
  <c r="BP149" i="43"/>
  <c r="BS1270" i="72"/>
  <c r="BP148" i="43"/>
  <c r="BS1269" i="72"/>
  <c r="BP147" i="43"/>
  <c r="BS1268" i="72"/>
  <c r="BP146" i="43"/>
  <c r="BS1267" i="72"/>
  <c r="BP145" i="43"/>
  <c r="BS1266" i="72"/>
  <c r="BP144" i="43"/>
  <c r="BS1265" i="72"/>
  <c r="BP143" i="43"/>
  <c r="BS1264" i="72"/>
  <c r="BP142" i="43"/>
  <c r="BS1263" i="72"/>
  <c r="BP141" i="43"/>
  <c r="BI1279" i="72"/>
  <c r="BF156" i="43"/>
  <c r="BI1277" i="72"/>
  <c r="BF155" i="43"/>
  <c r="BF154" i="43"/>
  <c r="BI1275" i="72"/>
  <c r="BF153" i="43"/>
  <c r="BF152" i="43"/>
  <c r="BI1273" i="72"/>
  <c r="BF151" i="43"/>
  <c r="BF150" i="43"/>
  <c r="BI1271" i="72"/>
  <c r="BF149" i="43"/>
  <c r="BF148" i="43"/>
  <c r="BI1269" i="72"/>
  <c r="BF147" i="43"/>
  <c r="BF146" i="43"/>
  <c r="BI1267" i="72"/>
  <c r="BF145" i="43"/>
  <c r="BF144" i="43"/>
  <c r="BI1265" i="72"/>
  <c r="BF143" i="43"/>
  <c r="BF142" i="43"/>
  <c r="BI1263" i="72"/>
  <c r="BF141" i="43"/>
  <c r="AY1279" i="72"/>
  <c r="AV156" i="43"/>
  <c r="AY1277" i="72"/>
  <c r="AV155" i="43"/>
  <c r="AV154" i="43"/>
  <c r="AY1275" i="72"/>
  <c r="AV153" i="43"/>
  <c r="AV152" i="43"/>
  <c r="AY1273" i="72"/>
  <c r="AV151" i="43"/>
  <c r="AV150" i="43"/>
  <c r="AY1271" i="72"/>
  <c r="AV149" i="43"/>
  <c r="AV148" i="43"/>
  <c r="AY1269" i="72"/>
  <c r="AV147" i="43"/>
  <c r="AV146" i="43"/>
  <c r="AY1267" i="72"/>
  <c r="AV145" i="43"/>
  <c r="AV144" i="43"/>
  <c r="AY1265" i="72"/>
  <c r="AV143" i="43"/>
  <c r="AV142" i="43"/>
  <c r="AY1263" i="72"/>
  <c r="AV141" i="43"/>
  <c r="AO1279" i="72"/>
  <c r="AO1278" i="72"/>
  <c r="AL156" i="43"/>
  <c r="AO1277" i="72"/>
  <c r="AL155" i="43"/>
  <c r="AO1276" i="72"/>
  <c r="AL154" i="43"/>
  <c r="AO1275" i="72"/>
  <c r="AL153" i="43"/>
  <c r="AO1274" i="72"/>
  <c r="AL152" i="43"/>
  <c r="AO1273" i="72"/>
  <c r="AL151" i="43"/>
  <c r="AO1272" i="72"/>
  <c r="AL150" i="43"/>
  <c r="AO1271" i="72"/>
  <c r="AL149" i="43"/>
  <c r="AO1270" i="72"/>
  <c r="AL148" i="43"/>
  <c r="AO1269" i="72"/>
  <c r="AL147" i="43"/>
  <c r="AO1268" i="72"/>
  <c r="AL146" i="43"/>
  <c r="AO1267" i="72"/>
  <c r="AL145" i="43"/>
  <c r="AO1266" i="72"/>
  <c r="AL144" i="43"/>
  <c r="AO1265" i="72"/>
  <c r="AL143" i="43"/>
  <c r="AO1264" i="72"/>
  <c r="AL142" i="43"/>
  <c r="AO1263" i="72"/>
  <c r="AL141" i="43"/>
  <c r="AE1279" i="72"/>
  <c r="AB156" i="43"/>
  <c r="AE1277" i="72"/>
  <c r="AB155" i="43"/>
  <c r="AB154" i="43"/>
  <c r="AE1275" i="72"/>
  <c r="AB153" i="43"/>
  <c r="AB152" i="43"/>
  <c r="AE1273" i="72"/>
  <c r="AB151" i="43"/>
  <c r="AB150" i="43"/>
  <c r="AE1271" i="72"/>
  <c r="AB149" i="43"/>
  <c r="AB148" i="43"/>
  <c r="AE1269" i="72"/>
  <c r="AB147" i="43"/>
  <c r="AB146" i="43"/>
  <c r="AE1267" i="72"/>
  <c r="AB145" i="43"/>
  <c r="AB144" i="43"/>
  <c r="AE1265" i="72"/>
  <c r="AB143" i="43"/>
  <c r="AB142" i="43"/>
  <c r="AE1263" i="72"/>
  <c r="AB141" i="43"/>
  <c r="U1264" i="72"/>
  <c r="R141" i="43"/>
  <c r="R156" i="43"/>
  <c r="U1277" i="72"/>
  <c r="R155" i="43"/>
  <c r="U1276" i="72"/>
  <c r="R154" i="43"/>
  <c r="R153" i="43"/>
  <c r="R152" i="43"/>
  <c r="U1273" i="72"/>
  <c r="R151" i="43"/>
  <c r="U1272" i="72"/>
  <c r="R150" i="43"/>
  <c r="R149" i="43"/>
  <c r="R148" i="43"/>
  <c r="U1269" i="72"/>
  <c r="R147" i="43"/>
  <c r="R146" i="43"/>
  <c r="U1267" i="72"/>
  <c r="R145" i="43"/>
  <c r="U1266" i="72"/>
  <c r="R144" i="43"/>
  <c r="R143" i="43"/>
  <c r="R142" i="43"/>
  <c r="U1263" i="72"/>
  <c r="H156" i="43"/>
  <c r="H155" i="43"/>
  <c r="H154" i="43"/>
  <c r="H153" i="43"/>
  <c r="H152" i="43"/>
  <c r="H151" i="43"/>
  <c r="H150" i="43"/>
  <c r="H149" i="43"/>
  <c r="H148" i="43"/>
  <c r="H147" i="43"/>
  <c r="H146" i="43"/>
  <c r="H145" i="43"/>
  <c r="H144" i="43"/>
  <c r="H143" i="43"/>
  <c r="H1264" i="72"/>
  <c r="H1263" i="72"/>
  <c r="CB5" i="72"/>
  <c r="BZ5" i="72"/>
  <c r="H21" i="72"/>
  <c r="CB1262" i="72"/>
  <c r="CE1262" i="72" s="1"/>
  <c r="BP1262" i="72"/>
  <c r="BF1262" i="72"/>
  <c r="AV1262" i="72"/>
  <c r="AL1262" i="72"/>
  <c r="AB1262" i="72"/>
  <c r="AC1262" i="72" s="1"/>
  <c r="R1262" i="72"/>
  <c r="CB1261" i="72"/>
  <c r="CE1261" i="72" s="1"/>
  <c r="BZ1261" i="72"/>
  <c r="CB1260" i="72"/>
  <c r="CE1260" i="72" s="1"/>
  <c r="BZ1260" i="72"/>
  <c r="CB1259" i="72"/>
  <c r="CE1259" i="72" s="1"/>
  <c r="BZ1259" i="72"/>
  <c r="CB1258" i="72"/>
  <c r="CE1258" i="72" s="1"/>
  <c r="BZ1258" i="72"/>
  <c r="CB1257" i="72"/>
  <c r="CE1257" i="72" s="1"/>
  <c r="BZ1257" i="72"/>
  <c r="CB1256" i="72"/>
  <c r="CE1256" i="72" s="1"/>
  <c r="BZ1256" i="72"/>
  <c r="CB1255" i="72"/>
  <c r="CE1255" i="72" s="1"/>
  <c r="BZ1255" i="72"/>
  <c r="CB1254" i="72"/>
  <c r="CE1254" i="72" s="1"/>
  <c r="BZ1254" i="72"/>
  <c r="CB1253" i="72"/>
  <c r="CE1253" i="72" s="1"/>
  <c r="BZ1253" i="72"/>
  <c r="CB1252" i="72"/>
  <c r="CE1252" i="72" s="1"/>
  <c r="BZ1252" i="72"/>
  <c r="CB1251" i="72"/>
  <c r="CE1251" i="72" s="1"/>
  <c r="BZ1251" i="72"/>
  <c r="CB1250" i="72"/>
  <c r="CE1250" i="72" s="1"/>
  <c r="BZ1250" i="72"/>
  <c r="CB1249" i="72"/>
  <c r="CE1249" i="72" s="1"/>
  <c r="BZ1249" i="72"/>
  <c r="CB1248" i="72"/>
  <c r="CE1248" i="72" s="1"/>
  <c r="BZ1248" i="72"/>
  <c r="CB1247" i="72"/>
  <c r="CE1247" i="72" s="1"/>
  <c r="BZ1247" i="72"/>
  <c r="CB1246" i="72"/>
  <c r="CE1246" i="72" s="1"/>
  <c r="BZ1246" i="72"/>
  <c r="BX1246" i="72"/>
  <c r="BW1246" i="72"/>
  <c r="CB1245" i="72"/>
  <c r="CE1245" i="72" s="1"/>
  <c r="BP1245" i="72"/>
  <c r="BF1245" i="72"/>
  <c r="AV1245" i="72"/>
  <c r="AL1245" i="72"/>
  <c r="AB1245" i="72"/>
  <c r="AC1245" i="72" s="1"/>
  <c r="R1245" i="72"/>
  <c r="CB1244" i="72"/>
  <c r="CE1244" i="72" s="1"/>
  <c r="BZ1244" i="72"/>
  <c r="CB1243" i="72"/>
  <c r="CE1243" i="72" s="1"/>
  <c r="BZ1243" i="72"/>
  <c r="CB1242" i="72"/>
  <c r="CE1242" i="72" s="1"/>
  <c r="BZ1242" i="72"/>
  <c r="CB1241" i="72"/>
  <c r="CE1241" i="72" s="1"/>
  <c r="BZ1241" i="72"/>
  <c r="CB1240" i="72"/>
  <c r="CE1240" i="72" s="1"/>
  <c r="BZ1240" i="72"/>
  <c r="CB1239" i="72"/>
  <c r="CE1239" i="72" s="1"/>
  <c r="BZ1239" i="72"/>
  <c r="CB1238" i="72"/>
  <c r="CE1238" i="72" s="1"/>
  <c r="BZ1238" i="72"/>
  <c r="CB1237" i="72"/>
  <c r="CE1237" i="72" s="1"/>
  <c r="BZ1237" i="72"/>
  <c r="CB1236" i="72"/>
  <c r="CE1236" i="72" s="1"/>
  <c r="BZ1236" i="72"/>
  <c r="CB1235" i="72"/>
  <c r="CE1235" i="72" s="1"/>
  <c r="BZ1235" i="72"/>
  <c r="CB1234" i="72"/>
  <c r="CE1234" i="72" s="1"/>
  <c r="BZ1234" i="72"/>
  <c r="CB1233" i="72"/>
  <c r="CE1233" i="72" s="1"/>
  <c r="BZ1233" i="72"/>
  <c r="CB1232" i="72"/>
  <c r="CE1232" i="72" s="1"/>
  <c r="BZ1232" i="72"/>
  <c r="CB1231" i="72"/>
  <c r="CE1231" i="72" s="1"/>
  <c r="BZ1231" i="72"/>
  <c r="CB1230" i="72"/>
  <c r="CE1230" i="72" s="1"/>
  <c r="BZ1230" i="72"/>
  <c r="CB1229" i="72"/>
  <c r="CE1229" i="72" s="1"/>
  <c r="BZ1229" i="72"/>
  <c r="BX1229" i="72"/>
  <c r="BW1229" i="72"/>
  <c r="CB1228" i="72"/>
  <c r="CE1228" i="72" s="1"/>
  <c r="BP1228" i="72"/>
  <c r="BF1228" i="72"/>
  <c r="AV1228" i="72"/>
  <c r="AL1228" i="72"/>
  <c r="AB1228" i="72"/>
  <c r="AC1228" i="72" s="1"/>
  <c r="R1228" i="72"/>
  <c r="H1228" i="72"/>
  <c r="I1228" i="72" s="1"/>
  <c r="CB1227" i="72"/>
  <c r="CE1227" i="72" s="1"/>
  <c r="BZ1227" i="72"/>
  <c r="CB1226" i="72"/>
  <c r="CE1226" i="72" s="1"/>
  <c r="BZ1226" i="72"/>
  <c r="CB1225" i="72"/>
  <c r="CE1225" i="72" s="1"/>
  <c r="BZ1225" i="72"/>
  <c r="CB1224" i="72"/>
  <c r="CE1224" i="72" s="1"/>
  <c r="BZ1224" i="72"/>
  <c r="CB1223" i="72"/>
  <c r="CE1223" i="72" s="1"/>
  <c r="BZ1223" i="72"/>
  <c r="CB1222" i="72"/>
  <c r="CE1222" i="72" s="1"/>
  <c r="BZ1222" i="72"/>
  <c r="CB1221" i="72"/>
  <c r="CE1221" i="72" s="1"/>
  <c r="BZ1221" i="72"/>
  <c r="CB1220" i="72"/>
  <c r="CE1220" i="72" s="1"/>
  <c r="BZ1220" i="72"/>
  <c r="CB1219" i="72"/>
  <c r="CE1219" i="72" s="1"/>
  <c r="BZ1219" i="72"/>
  <c r="CB1218" i="72"/>
  <c r="CE1218" i="72" s="1"/>
  <c r="BZ1218" i="72"/>
  <c r="CB1217" i="72"/>
  <c r="CE1217" i="72" s="1"/>
  <c r="BZ1217" i="72"/>
  <c r="CB1216" i="72"/>
  <c r="CE1216" i="72" s="1"/>
  <c r="BZ1216" i="72"/>
  <c r="CB1215" i="72"/>
  <c r="CE1215" i="72" s="1"/>
  <c r="BZ1215" i="72"/>
  <c r="CB1214" i="72"/>
  <c r="CE1214" i="72" s="1"/>
  <c r="BZ1214" i="72"/>
  <c r="CB1213" i="72"/>
  <c r="CE1213" i="72" s="1"/>
  <c r="BZ1213" i="72"/>
  <c r="CB1212" i="72"/>
  <c r="CE1212" i="72" s="1"/>
  <c r="BZ1212" i="72"/>
  <c r="BX1212" i="72"/>
  <c r="BW1212" i="72"/>
  <c r="CB1211" i="72"/>
  <c r="CE1211" i="72" s="1"/>
  <c r="BP1211" i="72"/>
  <c r="BF1211" i="72"/>
  <c r="AV1211" i="72"/>
  <c r="AL1211" i="72"/>
  <c r="AB1211" i="72"/>
  <c r="AC1211" i="72" s="1"/>
  <c r="R1211" i="72"/>
  <c r="H1211" i="72"/>
  <c r="I1211" i="72" s="1"/>
  <c r="CB1210" i="72"/>
  <c r="CE1210" i="72" s="1"/>
  <c r="BZ1210" i="72"/>
  <c r="CB1209" i="72"/>
  <c r="CE1209" i="72" s="1"/>
  <c r="BZ1209" i="72"/>
  <c r="CB1208" i="72"/>
  <c r="CE1208" i="72" s="1"/>
  <c r="BZ1208" i="72"/>
  <c r="CB1207" i="72"/>
  <c r="CE1207" i="72" s="1"/>
  <c r="BZ1207" i="72"/>
  <c r="CB1206" i="72"/>
  <c r="CE1206" i="72" s="1"/>
  <c r="BZ1206" i="72"/>
  <c r="CB1205" i="72"/>
  <c r="CE1205" i="72" s="1"/>
  <c r="BZ1205" i="72"/>
  <c r="CB1204" i="72"/>
  <c r="CE1204" i="72" s="1"/>
  <c r="BZ1204" i="72"/>
  <c r="CB1203" i="72"/>
  <c r="CE1203" i="72" s="1"/>
  <c r="BZ1203" i="72"/>
  <c r="CB1202" i="72"/>
  <c r="CE1202" i="72" s="1"/>
  <c r="BZ1202" i="72"/>
  <c r="CB1201" i="72"/>
  <c r="CE1201" i="72" s="1"/>
  <c r="BZ1201" i="72"/>
  <c r="CB1200" i="72"/>
  <c r="CE1200" i="72" s="1"/>
  <c r="BZ1200" i="72"/>
  <c r="CB1199" i="72"/>
  <c r="CE1199" i="72" s="1"/>
  <c r="BZ1199" i="72"/>
  <c r="CB1198" i="72"/>
  <c r="CE1198" i="72" s="1"/>
  <c r="BZ1198" i="72"/>
  <c r="CB1197" i="72"/>
  <c r="CE1197" i="72" s="1"/>
  <c r="BZ1197" i="72"/>
  <c r="CB1196" i="72"/>
  <c r="CE1196" i="72" s="1"/>
  <c r="BZ1196" i="72"/>
  <c r="CB1195" i="72"/>
  <c r="CE1195" i="72" s="1"/>
  <c r="BZ1195" i="72"/>
  <c r="BX1195" i="72"/>
  <c r="BW1195" i="72"/>
  <c r="CB1194" i="72"/>
  <c r="CE1194" i="72" s="1"/>
  <c r="BP1194" i="72"/>
  <c r="BF1194" i="72"/>
  <c r="AV1194" i="72"/>
  <c r="AL1194" i="72"/>
  <c r="AB1194" i="72"/>
  <c r="R1194" i="72"/>
  <c r="H1194" i="72"/>
  <c r="I1194" i="72" s="1"/>
  <c r="CB1193" i="72"/>
  <c r="CE1193" i="72" s="1"/>
  <c r="BZ1193" i="72"/>
  <c r="CB1192" i="72"/>
  <c r="CE1192" i="72" s="1"/>
  <c r="BZ1192" i="72"/>
  <c r="CB1191" i="72"/>
  <c r="CE1191" i="72" s="1"/>
  <c r="BZ1191" i="72"/>
  <c r="CB1190" i="72"/>
  <c r="CE1190" i="72" s="1"/>
  <c r="BZ1190" i="72"/>
  <c r="CB1189" i="72"/>
  <c r="CE1189" i="72" s="1"/>
  <c r="BZ1189" i="72"/>
  <c r="CB1188" i="72"/>
  <c r="CE1188" i="72" s="1"/>
  <c r="BZ1188" i="72"/>
  <c r="CB1187" i="72"/>
  <c r="CE1187" i="72" s="1"/>
  <c r="BZ1187" i="72"/>
  <c r="CB1186" i="72"/>
  <c r="CE1186" i="72" s="1"/>
  <c r="BZ1186" i="72"/>
  <c r="CB1185" i="72"/>
  <c r="CE1185" i="72" s="1"/>
  <c r="BZ1185" i="72"/>
  <c r="CB1184" i="72"/>
  <c r="CE1184" i="72" s="1"/>
  <c r="BZ1184" i="72"/>
  <c r="CB1183" i="72"/>
  <c r="CE1183" i="72" s="1"/>
  <c r="BZ1183" i="72"/>
  <c r="CB1182" i="72"/>
  <c r="CE1182" i="72" s="1"/>
  <c r="BZ1182" i="72"/>
  <c r="CB1181" i="72"/>
  <c r="CE1181" i="72" s="1"/>
  <c r="BZ1181" i="72"/>
  <c r="CB1180" i="72"/>
  <c r="CE1180" i="72" s="1"/>
  <c r="BZ1180" i="72"/>
  <c r="CB1179" i="72"/>
  <c r="CE1179" i="72" s="1"/>
  <c r="BZ1179" i="72"/>
  <c r="CB1178" i="72"/>
  <c r="CE1178" i="72" s="1"/>
  <c r="BZ1178" i="72"/>
  <c r="BX1178" i="72"/>
  <c r="BW1178" i="72"/>
  <c r="CB1177" i="72"/>
  <c r="CE1177" i="72" s="1"/>
  <c r="BP1177" i="72"/>
  <c r="BF1177" i="72"/>
  <c r="AV1177" i="72"/>
  <c r="AL1177" i="72"/>
  <c r="AB1177" i="72"/>
  <c r="R1177" i="72"/>
  <c r="H1177" i="72"/>
  <c r="I1177" i="72" s="1"/>
  <c r="CB1176" i="72"/>
  <c r="CE1176" i="72" s="1"/>
  <c r="BZ1176" i="72"/>
  <c r="CB1175" i="72"/>
  <c r="CE1175" i="72" s="1"/>
  <c r="BZ1175" i="72"/>
  <c r="CB1174" i="72"/>
  <c r="CE1174" i="72" s="1"/>
  <c r="BZ1174" i="72"/>
  <c r="CB1173" i="72"/>
  <c r="CE1173" i="72" s="1"/>
  <c r="BZ1173" i="72"/>
  <c r="CB1172" i="72"/>
  <c r="CE1172" i="72" s="1"/>
  <c r="BZ1172" i="72"/>
  <c r="CB1171" i="72"/>
  <c r="CE1171" i="72" s="1"/>
  <c r="BZ1171" i="72"/>
  <c r="CB1170" i="72"/>
  <c r="CE1170" i="72" s="1"/>
  <c r="BZ1170" i="72"/>
  <c r="CB1169" i="72"/>
  <c r="CE1169" i="72" s="1"/>
  <c r="BZ1169" i="72"/>
  <c r="CB1168" i="72"/>
  <c r="CE1168" i="72" s="1"/>
  <c r="BZ1168" i="72"/>
  <c r="CB1167" i="72"/>
  <c r="CE1167" i="72" s="1"/>
  <c r="BZ1167" i="72"/>
  <c r="CB1166" i="72"/>
  <c r="CE1166" i="72" s="1"/>
  <c r="BZ1166" i="72"/>
  <c r="CB1165" i="72"/>
  <c r="CE1165" i="72" s="1"/>
  <c r="BZ1165" i="72"/>
  <c r="CB1164" i="72"/>
  <c r="CE1164" i="72" s="1"/>
  <c r="BZ1164" i="72"/>
  <c r="CB1163" i="72"/>
  <c r="CE1163" i="72" s="1"/>
  <c r="BZ1163" i="72"/>
  <c r="CB1162" i="72"/>
  <c r="CE1162" i="72" s="1"/>
  <c r="BZ1162" i="72"/>
  <c r="CB1161" i="72"/>
  <c r="CE1161" i="72" s="1"/>
  <c r="BZ1161" i="72"/>
  <c r="BX1161" i="72"/>
  <c r="BW1161" i="72"/>
  <c r="CB1160" i="72"/>
  <c r="CE1160" i="72" s="1"/>
  <c r="BP1160" i="72"/>
  <c r="BF1160" i="72"/>
  <c r="AV1160" i="72"/>
  <c r="AL1160" i="72"/>
  <c r="AB1160" i="72"/>
  <c r="AC1160" i="72" s="1"/>
  <c r="R1160" i="72"/>
  <c r="H1160" i="72"/>
  <c r="I1160" i="72" s="1"/>
  <c r="CB1159" i="72"/>
  <c r="CE1159" i="72" s="1"/>
  <c r="BZ1159" i="72"/>
  <c r="CB1158" i="72"/>
  <c r="CE1158" i="72" s="1"/>
  <c r="BZ1158" i="72"/>
  <c r="CB1157" i="72"/>
  <c r="CE1157" i="72" s="1"/>
  <c r="BZ1157" i="72"/>
  <c r="CB1156" i="72"/>
  <c r="CE1156" i="72" s="1"/>
  <c r="BZ1156" i="72"/>
  <c r="CB1155" i="72"/>
  <c r="CE1155" i="72" s="1"/>
  <c r="BZ1155" i="72"/>
  <c r="CB1154" i="72"/>
  <c r="CE1154" i="72" s="1"/>
  <c r="BZ1154" i="72"/>
  <c r="CB1153" i="72"/>
  <c r="CE1153" i="72" s="1"/>
  <c r="BZ1153" i="72"/>
  <c r="CB1152" i="72"/>
  <c r="CE1152" i="72" s="1"/>
  <c r="BZ1152" i="72"/>
  <c r="CB1151" i="72"/>
  <c r="CE1151" i="72" s="1"/>
  <c r="BZ1151" i="72"/>
  <c r="CB1150" i="72"/>
  <c r="CE1150" i="72" s="1"/>
  <c r="BZ1150" i="72"/>
  <c r="CB1149" i="72"/>
  <c r="CE1149" i="72" s="1"/>
  <c r="BZ1149" i="72"/>
  <c r="CB1148" i="72"/>
  <c r="CE1148" i="72" s="1"/>
  <c r="BZ1148" i="72"/>
  <c r="CB1147" i="72"/>
  <c r="CE1147" i="72" s="1"/>
  <c r="BZ1147" i="72"/>
  <c r="CB1146" i="72"/>
  <c r="CE1146" i="72" s="1"/>
  <c r="BZ1146" i="72"/>
  <c r="CB1145" i="72"/>
  <c r="CE1145" i="72" s="1"/>
  <c r="BZ1145" i="72"/>
  <c r="CB1144" i="72"/>
  <c r="CE1144" i="72" s="1"/>
  <c r="BZ1144" i="72"/>
  <c r="BX1144" i="72"/>
  <c r="BW1144" i="72"/>
  <c r="CB1143" i="72"/>
  <c r="CE1143" i="72" s="1"/>
  <c r="BP1143" i="72"/>
  <c r="BF1143" i="72"/>
  <c r="AV1143" i="72"/>
  <c r="AL1143" i="72"/>
  <c r="AB1143" i="72"/>
  <c r="R1143" i="72"/>
  <c r="H1143" i="72"/>
  <c r="I1143" i="72" s="1"/>
  <c r="CB1142" i="72"/>
  <c r="CE1142" i="72" s="1"/>
  <c r="BZ1142" i="72"/>
  <c r="CB1141" i="72"/>
  <c r="CE1141" i="72" s="1"/>
  <c r="BZ1141" i="72"/>
  <c r="CB1140" i="72"/>
  <c r="CE1140" i="72" s="1"/>
  <c r="BZ1140" i="72"/>
  <c r="CB1139" i="72"/>
  <c r="CE1139" i="72" s="1"/>
  <c r="BZ1139" i="72"/>
  <c r="CB1138" i="72"/>
  <c r="CE1138" i="72" s="1"/>
  <c r="BZ1138" i="72"/>
  <c r="CB1137" i="72"/>
  <c r="CE1137" i="72" s="1"/>
  <c r="BZ1137" i="72"/>
  <c r="CB1136" i="72"/>
  <c r="CE1136" i="72" s="1"/>
  <c r="BZ1136" i="72"/>
  <c r="CB1135" i="72"/>
  <c r="CE1135" i="72" s="1"/>
  <c r="BZ1135" i="72"/>
  <c r="CB1134" i="72"/>
  <c r="CE1134" i="72" s="1"/>
  <c r="BZ1134" i="72"/>
  <c r="CB1133" i="72"/>
  <c r="CE1133" i="72" s="1"/>
  <c r="BZ1133" i="72"/>
  <c r="CB1132" i="72"/>
  <c r="CE1132" i="72" s="1"/>
  <c r="BZ1132" i="72"/>
  <c r="CB1131" i="72"/>
  <c r="CE1131" i="72" s="1"/>
  <c r="BZ1131" i="72"/>
  <c r="CB1130" i="72"/>
  <c r="CE1130" i="72" s="1"/>
  <c r="BZ1130" i="72"/>
  <c r="CB1129" i="72"/>
  <c r="CE1129" i="72" s="1"/>
  <c r="BZ1129" i="72"/>
  <c r="CB1128" i="72"/>
  <c r="CE1128" i="72" s="1"/>
  <c r="BZ1128" i="72"/>
  <c r="CB1127" i="72"/>
  <c r="CE1127" i="72" s="1"/>
  <c r="BZ1127" i="72"/>
  <c r="BX1127" i="72"/>
  <c r="BW1127" i="72"/>
  <c r="CB1126" i="72"/>
  <c r="CE1126" i="72" s="1"/>
  <c r="BP1126" i="72"/>
  <c r="BF1126" i="72"/>
  <c r="AV1126" i="72"/>
  <c r="AL1126" i="72"/>
  <c r="AB1126" i="72"/>
  <c r="R1126" i="72"/>
  <c r="H1126" i="72"/>
  <c r="I1126" i="72" s="1"/>
  <c r="CB1125" i="72"/>
  <c r="CE1125" i="72" s="1"/>
  <c r="BZ1125" i="72"/>
  <c r="CB1124" i="72"/>
  <c r="CE1124" i="72" s="1"/>
  <c r="BZ1124" i="72"/>
  <c r="CB1123" i="72"/>
  <c r="CE1123" i="72" s="1"/>
  <c r="BZ1123" i="72"/>
  <c r="CB1122" i="72"/>
  <c r="CE1122" i="72" s="1"/>
  <c r="BZ1122" i="72"/>
  <c r="CB1121" i="72"/>
  <c r="CE1121" i="72" s="1"/>
  <c r="BZ1121" i="72"/>
  <c r="CB1120" i="72"/>
  <c r="CE1120" i="72" s="1"/>
  <c r="BZ1120" i="72"/>
  <c r="CB1119" i="72"/>
  <c r="CE1119" i="72" s="1"/>
  <c r="BZ1119" i="72"/>
  <c r="CB1118" i="72"/>
  <c r="CE1118" i="72" s="1"/>
  <c r="BZ1118" i="72"/>
  <c r="CB1117" i="72"/>
  <c r="CE1117" i="72" s="1"/>
  <c r="BZ1117" i="72"/>
  <c r="CB1116" i="72"/>
  <c r="CE1116" i="72" s="1"/>
  <c r="BZ1116" i="72"/>
  <c r="CB1115" i="72"/>
  <c r="CE1115" i="72" s="1"/>
  <c r="BZ1115" i="72"/>
  <c r="CB1114" i="72"/>
  <c r="CE1114" i="72" s="1"/>
  <c r="BZ1114" i="72"/>
  <c r="CB1113" i="72"/>
  <c r="CE1113" i="72" s="1"/>
  <c r="BZ1113" i="72"/>
  <c r="CB1112" i="72"/>
  <c r="CE1112" i="72" s="1"/>
  <c r="BZ1112" i="72"/>
  <c r="CB1111" i="72"/>
  <c r="CE1111" i="72" s="1"/>
  <c r="BZ1111" i="72"/>
  <c r="CB1110" i="72"/>
  <c r="CE1110" i="72" s="1"/>
  <c r="BZ1110" i="72"/>
  <c r="BX1110" i="72"/>
  <c r="BW1110" i="72"/>
  <c r="CB1109" i="72"/>
  <c r="CE1109" i="72" s="1"/>
  <c r="BP1109" i="72"/>
  <c r="BF1109" i="72"/>
  <c r="AV1109" i="72"/>
  <c r="AL1109" i="72"/>
  <c r="AB1109" i="72"/>
  <c r="R1109" i="72"/>
  <c r="H1109" i="72"/>
  <c r="I1109" i="72" s="1"/>
  <c r="CB1108" i="72"/>
  <c r="CE1108" i="72" s="1"/>
  <c r="BZ1108" i="72"/>
  <c r="CB1107" i="72"/>
  <c r="CE1107" i="72" s="1"/>
  <c r="BZ1107" i="72"/>
  <c r="CB1106" i="72"/>
  <c r="CE1106" i="72" s="1"/>
  <c r="BZ1106" i="72"/>
  <c r="CB1105" i="72"/>
  <c r="CE1105" i="72" s="1"/>
  <c r="BZ1105" i="72"/>
  <c r="CB1104" i="72"/>
  <c r="CE1104" i="72" s="1"/>
  <c r="BZ1104" i="72"/>
  <c r="CB1103" i="72"/>
  <c r="CE1103" i="72" s="1"/>
  <c r="BZ1103" i="72"/>
  <c r="CB1102" i="72"/>
  <c r="CE1102" i="72" s="1"/>
  <c r="BZ1102" i="72"/>
  <c r="CB1101" i="72"/>
  <c r="CE1101" i="72" s="1"/>
  <c r="BZ1101" i="72"/>
  <c r="CB1100" i="72"/>
  <c r="CE1100" i="72" s="1"/>
  <c r="BZ1100" i="72"/>
  <c r="CB1099" i="72"/>
  <c r="CE1099" i="72" s="1"/>
  <c r="BZ1099" i="72"/>
  <c r="CB1098" i="72"/>
  <c r="CE1098" i="72" s="1"/>
  <c r="BZ1098" i="72"/>
  <c r="CB1097" i="72"/>
  <c r="CE1097" i="72" s="1"/>
  <c r="BZ1097" i="72"/>
  <c r="CB1096" i="72"/>
  <c r="CE1096" i="72" s="1"/>
  <c r="BZ1096" i="72"/>
  <c r="CB1095" i="72"/>
  <c r="CE1095" i="72" s="1"/>
  <c r="BZ1095" i="72"/>
  <c r="CB1094" i="72"/>
  <c r="CE1094" i="72" s="1"/>
  <c r="BZ1094" i="72"/>
  <c r="CB1093" i="72"/>
  <c r="CE1093" i="72" s="1"/>
  <c r="BZ1093" i="72"/>
  <c r="BX1093" i="72"/>
  <c r="BW1093" i="72"/>
  <c r="CB1092" i="72"/>
  <c r="CE1092" i="72" s="1"/>
  <c r="BP1092" i="72"/>
  <c r="BF1092" i="72"/>
  <c r="AV1092" i="72"/>
  <c r="AL1092" i="72"/>
  <c r="AB1092" i="72"/>
  <c r="R1092" i="72"/>
  <c r="H1092" i="72"/>
  <c r="I1092" i="72" s="1"/>
  <c r="CB1091" i="72"/>
  <c r="CE1091" i="72" s="1"/>
  <c r="BZ1091" i="72"/>
  <c r="CB1090" i="72"/>
  <c r="CE1090" i="72" s="1"/>
  <c r="BZ1090" i="72"/>
  <c r="CB1089" i="72"/>
  <c r="CE1089" i="72" s="1"/>
  <c r="BZ1089" i="72"/>
  <c r="CB1088" i="72"/>
  <c r="CE1088" i="72" s="1"/>
  <c r="BZ1088" i="72"/>
  <c r="CB1087" i="72"/>
  <c r="CE1087" i="72" s="1"/>
  <c r="BZ1087" i="72"/>
  <c r="CB1086" i="72"/>
  <c r="CE1086" i="72" s="1"/>
  <c r="BZ1086" i="72"/>
  <c r="CB1085" i="72"/>
  <c r="CE1085" i="72" s="1"/>
  <c r="BZ1085" i="72"/>
  <c r="CB1084" i="72"/>
  <c r="CE1084" i="72" s="1"/>
  <c r="BZ1084" i="72"/>
  <c r="CB1083" i="72"/>
  <c r="CE1083" i="72" s="1"/>
  <c r="BZ1083" i="72"/>
  <c r="CB1082" i="72"/>
  <c r="CE1082" i="72" s="1"/>
  <c r="BZ1082" i="72"/>
  <c r="CB1081" i="72"/>
  <c r="CE1081" i="72" s="1"/>
  <c r="BZ1081" i="72"/>
  <c r="CB1080" i="72"/>
  <c r="CE1080" i="72" s="1"/>
  <c r="BZ1080" i="72"/>
  <c r="CB1079" i="72"/>
  <c r="CE1079" i="72" s="1"/>
  <c r="BZ1079" i="72"/>
  <c r="CB1078" i="72"/>
  <c r="CE1078" i="72" s="1"/>
  <c r="BZ1078" i="72"/>
  <c r="CB1077" i="72"/>
  <c r="CE1077" i="72" s="1"/>
  <c r="BZ1077" i="72"/>
  <c r="CB1076" i="72"/>
  <c r="CE1076" i="72" s="1"/>
  <c r="BZ1076" i="72"/>
  <c r="BX1076" i="72"/>
  <c r="BW1076" i="72"/>
  <c r="CB1075" i="72"/>
  <c r="CE1075" i="72" s="1"/>
  <c r="BP1075" i="72"/>
  <c r="BF1075" i="72"/>
  <c r="AV1075" i="72"/>
  <c r="AL1075" i="72"/>
  <c r="AB1075" i="72"/>
  <c r="AC1075" i="72" s="1"/>
  <c r="R1075" i="72"/>
  <c r="H1075" i="72"/>
  <c r="I1075" i="72" s="1"/>
  <c r="CB1074" i="72"/>
  <c r="CE1074" i="72" s="1"/>
  <c r="BZ1074" i="72"/>
  <c r="CB1073" i="72"/>
  <c r="CE1073" i="72" s="1"/>
  <c r="BZ1073" i="72"/>
  <c r="CB1072" i="72"/>
  <c r="CE1072" i="72" s="1"/>
  <c r="BZ1072" i="72"/>
  <c r="CB1071" i="72"/>
  <c r="CE1071" i="72" s="1"/>
  <c r="BZ1071" i="72"/>
  <c r="CB1070" i="72"/>
  <c r="CE1070" i="72" s="1"/>
  <c r="BZ1070" i="72"/>
  <c r="CB1069" i="72"/>
  <c r="CE1069" i="72" s="1"/>
  <c r="BZ1069" i="72"/>
  <c r="CB1068" i="72"/>
  <c r="CE1068" i="72" s="1"/>
  <c r="BZ1068" i="72"/>
  <c r="CB1067" i="72"/>
  <c r="CE1067" i="72" s="1"/>
  <c r="BZ1067" i="72"/>
  <c r="CB1066" i="72"/>
  <c r="CE1066" i="72" s="1"/>
  <c r="BZ1066" i="72"/>
  <c r="CB1065" i="72"/>
  <c r="CE1065" i="72" s="1"/>
  <c r="BZ1065" i="72"/>
  <c r="CB1064" i="72"/>
  <c r="CE1064" i="72" s="1"/>
  <c r="BZ1064" i="72"/>
  <c r="CB1063" i="72"/>
  <c r="CE1063" i="72" s="1"/>
  <c r="BZ1063" i="72"/>
  <c r="CB1062" i="72"/>
  <c r="CE1062" i="72" s="1"/>
  <c r="BZ1062" i="72"/>
  <c r="CB1061" i="72"/>
  <c r="CE1061" i="72" s="1"/>
  <c r="BZ1061" i="72"/>
  <c r="CB1060" i="72"/>
  <c r="CE1060" i="72" s="1"/>
  <c r="BZ1060" i="72"/>
  <c r="CB1059" i="72"/>
  <c r="CE1059" i="72" s="1"/>
  <c r="BZ1059" i="72"/>
  <c r="BX1059" i="72"/>
  <c r="BW1059" i="72"/>
  <c r="CB1058" i="72"/>
  <c r="CE1058" i="72" s="1"/>
  <c r="BP1058" i="72"/>
  <c r="BF1058" i="72"/>
  <c r="AV1058" i="72"/>
  <c r="AL1058" i="72"/>
  <c r="AB1058" i="72"/>
  <c r="AC1058" i="72" s="1"/>
  <c r="R1058" i="72"/>
  <c r="H1058" i="72"/>
  <c r="I1058" i="72" s="1"/>
  <c r="CB1057" i="72"/>
  <c r="CE1057" i="72" s="1"/>
  <c r="BZ1057" i="72"/>
  <c r="CB1056" i="72"/>
  <c r="CE1056" i="72" s="1"/>
  <c r="BZ1056" i="72"/>
  <c r="CB1055" i="72"/>
  <c r="CE1055" i="72" s="1"/>
  <c r="BZ1055" i="72"/>
  <c r="CB1054" i="72"/>
  <c r="CE1054" i="72" s="1"/>
  <c r="BZ1054" i="72"/>
  <c r="CB1053" i="72"/>
  <c r="CE1053" i="72" s="1"/>
  <c r="BZ1053" i="72"/>
  <c r="CB1052" i="72"/>
  <c r="CE1052" i="72" s="1"/>
  <c r="BZ1052" i="72"/>
  <c r="CB1051" i="72"/>
  <c r="CE1051" i="72" s="1"/>
  <c r="BZ1051" i="72"/>
  <c r="CB1050" i="72"/>
  <c r="CE1050" i="72" s="1"/>
  <c r="BZ1050" i="72"/>
  <c r="CB1049" i="72"/>
  <c r="CE1049" i="72" s="1"/>
  <c r="BZ1049" i="72"/>
  <c r="CB1048" i="72"/>
  <c r="CE1048" i="72" s="1"/>
  <c r="BZ1048" i="72"/>
  <c r="CB1047" i="72"/>
  <c r="CE1047" i="72" s="1"/>
  <c r="BZ1047" i="72"/>
  <c r="CB1046" i="72"/>
  <c r="CE1046" i="72" s="1"/>
  <c r="BZ1046" i="72"/>
  <c r="CB1045" i="72"/>
  <c r="CE1045" i="72" s="1"/>
  <c r="BZ1045" i="72"/>
  <c r="CB1044" i="72"/>
  <c r="CE1044" i="72" s="1"/>
  <c r="BZ1044" i="72"/>
  <c r="CB1043" i="72"/>
  <c r="CE1043" i="72" s="1"/>
  <c r="BZ1043" i="72"/>
  <c r="CB1042" i="72"/>
  <c r="CE1042" i="72" s="1"/>
  <c r="BZ1042" i="72"/>
  <c r="BX1042" i="72"/>
  <c r="BW1042" i="72"/>
  <c r="CB1041" i="72"/>
  <c r="CE1041" i="72" s="1"/>
  <c r="BP1041" i="72"/>
  <c r="BF1041" i="72"/>
  <c r="AV1041" i="72"/>
  <c r="AL1041" i="72"/>
  <c r="AB1041" i="72"/>
  <c r="R1041" i="72"/>
  <c r="H1041" i="72"/>
  <c r="I1041" i="72" s="1"/>
  <c r="CB1040" i="72"/>
  <c r="CE1040" i="72" s="1"/>
  <c r="BZ1040" i="72"/>
  <c r="CB1039" i="72"/>
  <c r="CE1039" i="72" s="1"/>
  <c r="BZ1039" i="72"/>
  <c r="CB1038" i="72"/>
  <c r="CE1038" i="72" s="1"/>
  <c r="BZ1038" i="72"/>
  <c r="CB1037" i="72"/>
  <c r="CE1037" i="72" s="1"/>
  <c r="BZ1037" i="72"/>
  <c r="CB1036" i="72"/>
  <c r="CE1036" i="72" s="1"/>
  <c r="BZ1036" i="72"/>
  <c r="CB1035" i="72"/>
  <c r="CE1035" i="72" s="1"/>
  <c r="BZ1035" i="72"/>
  <c r="CB1034" i="72"/>
  <c r="CE1034" i="72" s="1"/>
  <c r="BZ1034" i="72"/>
  <c r="CB1033" i="72"/>
  <c r="CE1033" i="72" s="1"/>
  <c r="BZ1033" i="72"/>
  <c r="CB1032" i="72"/>
  <c r="CE1032" i="72" s="1"/>
  <c r="BZ1032" i="72"/>
  <c r="CB1031" i="72"/>
  <c r="CE1031" i="72" s="1"/>
  <c r="BZ1031" i="72"/>
  <c r="CB1030" i="72"/>
  <c r="CE1030" i="72" s="1"/>
  <c r="BZ1030" i="72"/>
  <c r="CB1029" i="72"/>
  <c r="CE1029" i="72" s="1"/>
  <c r="BZ1029" i="72"/>
  <c r="CB1028" i="72"/>
  <c r="CE1028" i="72" s="1"/>
  <c r="BZ1028" i="72"/>
  <c r="CB1027" i="72"/>
  <c r="CE1027" i="72" s="1"/>
  <c r="BZ1027" i="72"/>
  <c r="CB1026" i="72"/>
  <c r="CE1026" i="72" s="1"/>
  <c r="BZ1026" i="72"/>
  <c r="CB1025" i="72"/>
  <c r="CE1025" i="72" s="1"/>
  <c r="BZ1025" i="72"/>
  <c r="BX1025" i="72"/>
  <c r="BW1025" i="72"/>
  <c r="CB1024" i="72"/>
  <c r="CE1024" i="72" s="1"/>
  <c r="BP1024" i="72"/>
  <c r="BF1024" i="72"/>
  <c r="AV1024" i="72"/>
  <c r="AL1024" i="72"/>
  <c r="AB1024" i="72"/>
  <c r="AC1024" i="72" s="1"/>
  <c r="R1024" i="72"/>
  <c r="H1024" i="72"/>
  <c r="I1024" i="72" s="1"/>
  <c r="CB1023" i="72"/>
  <c r="CE1023" i="72" s="1"/>
  <c r="BZ1023" i="72"/>
  <c r="CB1022" i="72"/>
  <c r="CE1022" i="72" s="1"/>
  <c r="BZ1022" i="72"/>
  <c r="CB1021" i="72"/>
  <c r="CE1021" i="72" s="1"/>
  <c r="BZ1021" i="72"/>
  <c r="CB1020" i="72"/>
  <c r="CE1020" i="72" s="1"/>
  <c r="BZ1020" i="72"/>
  <c r="CB1019" i="72"/>
  <c r="CE1019" i="72" s="1"/>
  <c r="BZ1019" i="72"/>
  <c r="CB1018" i="72"/>
  <c r="CE1018" i="72" s="1"/>
  <c r="BZ1018" i="72"/>
  <c r="CB1017" i="72"/>
  <c r="CE1017" i="72" s="1"/>
  <c r="BZ1017" i="72"/>
  <c r="CB1016" i="72"/>
  <c r="CE1016" i="72" s="1"/>
  <c r="BZ1016" i="72"/>
  <c r="CB1015" i="72"/>
  <c r="CE1015" i="72" s="1"/>
  <c r="BZ1015" i="72"/>
  <c r="CB1014" i="72"/>
  <c r="CE1014" i="72" s="1"/>
  <c r="BZ1014" i="72"/>
  <c r="CB1013" i="72"/>
  <c r="CE1013" i="72" s="1"/>
  <c r="BZ1013" i="72"/>
  <c r="CB1012" i="72"/>
  <c r="CE1012" i="72" s="1"/>
  <c r="BZ1012" i="72"/>
  <c r="CB1011" i="72"/>
  <c r="CE1011" i="72" s="1"/>
  <c r="BZ1011" i="72"/>
  <c r="CB1010" i="72"/>
  <c r="CE1010" i="72" s="1"/>
  <c r="BZ1010" i="72"/>
  <c r="CB1009" i="72"/>
  <c r="CE1009" i="72" s="1"/>
  <c r="BZ1009" i="72"/>
  <c r="CB1008" i="72"/>
  <c r="CE1008" i="72" s="1"/>
  <c r="BZ1008" i="72"/>
  <c r="BX1008" i="72"/>
  <c r="BW1008" i="72"/>
  <c r="CB1007" i="72"/>
  <c r="CE1007" i="72" s="1"/>
  <c r="BP1007" i="72"/>
  <c r="BF1007" i="72"/>
  <c r="AV1007" i="72"/>
  <c r="AL1007" i="72"/>
  <c r="AB1007" i="72"/>
  <c r="R1007" i="72"/>
  <c r="H1007" i="72"/>
  <c r="I1007" i="72" s="1"/>
  <c r="CB1006" i="72"/>
  <c r="CE1006" i="72" s="1"/>
  <c r="BZ1006" i="72"/>
  <c r="CB1005" i="72"/>
  <c r="CE1005" i="72" s="1"/>
  <c r="BZ1005" i="72"/>
  <c r="CB1004" i="72"/>
  <c r="CE1004" i="72" s="1"/>
  <c r="BZ1004" i="72"/>
  <c r="CB1003" i="72"/>
  <c r="CE1003" i="72" s="1"/>
  <c r="BZ1003" i="72"/>
  <c r="CB1002" i="72"/>
  <c r="CE1002" i="72" s="1"/>
  <c r="BZ1002" i="72"/>
  <c r="CB1001" i="72"/>
  <c r="CE1001" i="72" s="1"/>
  <c r="BZ1001" i="72"/>
  <c r="CB1000" i="72"/>
  <c r="CE1000" i="72" s="1"/>
  <c r="BZ1000" i="72"/>
  <c r="CB999" i="72"/>
  <c r="CE999" i="72" s="1"/>
  <c r="BZ999" i="72"/>
  <c r="CB998" i="72"/>
  <c r="CE998" i="72" s="1"/>
  <c r="BZ998" i="72"/>
  <c r="CB997" i="72"/>
  <c r="CE997" i="72" s="1"/>
  <c r="BZ997" i="72"/>
  <c r="CB996" i="72"/>
  <c r="CE996" i="72" s="1"/>
  <c r="BZ996" i="72"/>
  <c r="CB995" i="72"/>
  <c r="CE995" i="72" s="1"/>
  <c r="BZ995" i="72"/>
  <c r="CB994" i="72"/>
  <c r="CE994" i="72" s="1"/>
  <c r="BZ994" i="72"/>
  <c r="CB993" i="72"/>
  <c r="CE993" i="72" s="1"/>
  <c r="BZ993" i="72"/>
  <c r="CB992" i="72"/>
  <c r="CE992" i="72" s="1"/>
  <c r="BZ992" i="72"/>
  <c r="CB991" i="72"/>
  <c r="CE991" i="72" s="1"/>
  <c r="BZ991" i="72"/>
  <c r="BX991" i="72"/>
  <c r="BW991" i="72"/>
  <c r="CB990" i="72"/>
  <c r="CE990" i="72" s="1"/>
  <c r="BP990" i="72"/>
  <c r="BF990" i="72"/>
  <c r="AV990" i="72"/>
  <c r="AL990" i="72"/>
  <c r="AB990" i="72"/>
  <c r="AC990" i="72" s="1"/>
  <c r="R990" i="72"/>
  <c r="H990" i="72"/>
  <c r="CB989" i="72"/>
  <c r="CE989" i="72" s="1"/>
  <c r="BZ989" i="72"/>
  <c r="CB988" i="72"/>
  <c r="CE988" i="72" s="1"/>
  <c r="BZ988" i="72"/>
  <c r="CB987" i="72"/>
  <c r="CE987" i="72" s="1"/>
  <c r="BZ987" i="72"/>
  <c r="CB986" i="72"/>
  <c r="CE986" i="72" s="1"/>
  <c r="BZ986" i="72"/>
  <c r="CB985" i="72"/>
  <c r="CE985" i="72" s="1"/>
  <c r="BZ985" i="72"/>
  <c r="CB984" i="72"/>
  <c r="CE984" i="72" s="1"/>
  <c r="BZ984" i="72"/>
  <c r="CB983" i="72"/>
  <c r="CE983" i="72" s="1"/>
  <c r="BZ983" i="72"/>
  <c r="CB982" i="72"/>
  <c r="CE982" i="72" s="1"/>
  <c r="BZ982" i="72"/>
  <c r="CB981" i="72"/>
  <c r="CE981" i="72" s="1"/>
  <c r="BZ981" i="72"/>
  <c r="CB980" i="72"/>
  <c r="CE980" i="72" s="1"/>
  <c r="BZ980" i="72"/>
  <c r="CB979" i="72"/>
  <c r="CE979" i="72" s="1"/>
  <c r="BZ979" i="72"/>
  <c r="CB978" i="72"/>
  <c r="CE978" i="72" s="1"/>
  <c r="BZ978" i="72"/>
  <c r="CB977" i="72"/>
  <c r="CE977" i="72" s="1"/>
  <c r="BZ977" i="72"/>
  <c r="CB976" i="72"/>
  <c r="CE976" i="72" s="1"/>
  <c r="BZ976" i="72"/>
  <c r="CB975" i="72"/>
  <c r="CE975" i="72" s="1"/>
  <c r="BZ975" i="72"/>
  <c r="CB974" i="72"/>
  <c r="CE974" i="72" s="1"/>
  <c r="BZ974" i="72"/>
  <c r="BX974" i="72"/>
  <c r="BW974" i="72"/>
  <c r="CB973" i="72"/>
  <c r="CE973" i="72" s="1"/>
  <c r="BP973" i="72"/>
  <c r="BF973" i="72"/>
  <c r="AV973" i="72"/>
  <c r="AL973" i="72"/>
  <c r="AB973" i="72"/>
  <c r="R973" i="72"/>
  <c r="H973" i="72"/>
  <c r="CB972" i="72"/>
  <c r="CE972" i="72" s="1"/>
  <c r="BZ972" i="72"/>
  <c r="CB971" i="72"/>
  <c r="CE971" i="72" s="1"/>
  <c r="BZ971" i="72"/>
  <c r="CB970" i="72"/>
  <c r="CE970" i="72" s="1"/>
  <c r="BZ970" i="72"/>
  <c r="CB969" i="72"/>
  <c r="CE969" i="72" s="1"/>
  <c r="BZ969" i="72"/>
  <c r="CB968" i="72"/>
  <c r="CE968" i="72" s="1"/>
  <c r="BZ968" i="72"/>
  <c r="CB967" i="72"/>
  <c r="CE967" i="72" s="1"/>
  <c r="BZ967" i="72"/>
  <c r="CB966" i="72"/>
  <c r="CE966" i="72" s="1"/>
  <c r="BZ966" i="72"/>
  <c r="CB965" i="72"/>
  <c r="CE965" i="72" s="1"/>
  <c r="BZ965" i="72"/>
  <c r="CB964" i="72"/>
  <c r="CE964" i="72" s="1"/>
  <c r="BZ964" i="72"/>
  <c r="CB963" i="72"/>
  <c r="CE963" i="72" s="1"/>
  <c r="BZ963" i="72"/>
  <c r="CB962" i="72"/>
  <c r="CE962" i="72" s="1"/>
  <c r="BZ962" i="72"/>
  <c r="CB961" i="72"/>
  <c r="CE961" i="72" s="1"/>
  <c r="BZ961" i="72"/>
  <c r="CB960" i="72"/>
  <c r="CE960" i="72" s="1"/>
  <c r="BZ960" i="72"/>
  <c r="CB959" i="72"/>
  <c r="CE959" i="72" s="1"/>
  <c r="BZ959" i="72"/>
  <c r="CB958" i="72"/>
  <c r="CE958" i="72" s="1"/>
  <c r="BZ958" i="72"/>
  <c r="CB957" i="72"/>
  <c r="CE957" i="72" s="1"/>
  <c r="BZ957" i="72"/>
  <c r="BX957" i="72"/>
  <c r="BW957" i="72"/>
  <c r="CB956" i="72"/>
  <c r="CE956" i="72" s="1"/>
  <c r="BP956" i="72"/>
  <c r="BF956" i="72"/>
  <c r="AV956" i="72"/>
  <c r="AL956" i="72"/>
  <c r="AB956" i="72"/>
  <c r="AC956" i="72" s="1"/>
  <c r="R956" i="72"/>
  <c r="H956" i="72"/>
  <c r="CB955" i="72"/>
  <c r="CE955" i="72" s="1"/>
  <c r="BZ955" i="72"/>
  <c r="CB954" i="72"/>
  <c r="CE954" i="72" s="1"/>
  <c r="BZ954" i="72"/>
  <c r="CB953" i="72"/>
  <c r="CE953" i="72" s="1"/>
  <c r="BZ953" i="72"/>
  <c r="CB952" i="72"/>
  <c r="CE952" i="72" s="1"/>
  <c r="BZ952" i="72"/>
  <c r="CB951" i="72"/>
  <c r="CE951" i="72" s="1"/>
  <c r="BZ951" i="72"/>
  <c r="CB950" i="72"/>
  <c r="CE950" i="72" s="1"/>
  <c r="BZ950" i="72"/>
  <c r="CB949" i="72"/>
  <c r="CE949" i="72" s="1"/>
  <c r="BZ949" i="72"/>
  <c r="CB948" i="72"/>
  <c r="CE948" i="72" s="1"/>
  <c r="BZ948" i="72"/>
  <c r="CB947" i="72"/>
  <c r="CE947" i="72" s="1"/>
  <c r="BZ947" i="72"/>
  <c r="CB946" i="72"/>
  <c r="CE946" i="72" s="1"/>
  <c r="BZ946" i="72"/>
  <c r="CB945" i="72"/>
  <c r="CE945" i="72" s="1"/>
  <c r="BZ945" i="72"/>
  <c r="CB944" i="72"/>
  <c r="CE944" i="72" s="1"/>
  <c r="BZ944" i="72"/>
  <c r="CB943" i="72"/>
  <c r="CE943" i="72" s="1"/>
  <c r="BZ943" i="72"/>
  <c r="CB942" i="72"/>
  <c r="CE942" i="72" s="1"/>
  <c r="BZ942" i="72"/>
  <c r="CB941" i="72"/>
  <c r="CE941" i="72" s="1"/>
  <c r="BZ941" i="72"/>
  <c r="CB940" i="72"/>
  <c r="CE940" i="72" s="1"/>
  <c r="BZ940" i="72"/>
  <c r="BX940" i="72"/>
  <c r="BW940" i="72"/>
  <c r="CB939" i="72"/>
  <c r="CE939" i="72" s="1"/>
  <c r="BP939" i="72"/>
  <c r="BF939" i="72"/>
  <c r="AV939" i="72"/>
  <c r="AL939" i="72"/>
  <c r="AB939" i="72"/>
  <c r="R939" i="72"/>
  <c r="H939" i="72"/>
  <c r="CB938" i="72"/>
  <c r="CE938" i="72" s="1"/>
  <c r="BZ938" i="72"/>
  <c r="CB937" i="72"/>
  <c r="CE937" i="72" s="1"/>
  <c r="BZ937" i="72"/>
  <c r="CB936" i="72"/>
  <c r="CE936" i="72" s="1"/>
  <c r="BZ936" i="72"/>
  <c r="CB935" i="72"/>
  <c r="CE935" i="72" s="1"/>
  <c r="BZ935" i="72"/>
  <c r="CB934" i="72"/>
  <c r="CE934" i="72" s="1"/>
  <c r="BZ934" i="72"/>
  <c r="CB933" i="72"/>
  <c r="CE933" i="72" s="1"/>
  <c r="BZ933" i="72"/>
  <c r="CB932" i="72"/>
  <c r="CE932" i="72" s="1"/>
  <c r="BZ932" i="72"/>
  <c r="CB931" i="72"/>
  <c r="CE931" i="72" s="1"/>
  <c r="BZ931" i="72"/>
  <c r="CB930" i="72"/>
  <c r="CE930" i="72" s="1"/>
  <c r="BZ930" i="72"/>
  <c r="CB929" i="72"/>
  <c r="CE929" i="72" s="1"/>
  <c r="BZ929" i="72"/>
  <c r="CB928" i="72"/>
  <c r="CE928" i="72" s="1"/>
  <c r="BZ928" i="72"/>
  <c r="CB927" i="72"/>
  <c r="CE927" i="72" s="1"/>
  <c r="BZ927" i="72"/>
  <c r="CB926" i="72"/>
  <c r="CE926" i="72" s="1"/>
  <c r="BZ926" i="72"/>
  <c r="CB925" i="72"/>
  <c r="CE925" i="72" s="1"/>
  <c r="BZ925" i="72"/>
  <c r="CB924" i="72"/>
  <c r="CE924" i="72" s="1"/>
  <c r="BZ924" i="72"/>
  <c r="CB923" i="72"/>
  <c r="CE923" i="72" s="1"/>
  <c r="BZ923" i="72"/>
  <c r="BX923" i="72"/>
  <c r="BW923" i="72"/>
  <c r="CB922" i="72"/>
  <c r="CE922" i="72" s="1"/>
  <c r="BP922" i="72"/>
  <c r="BF922" i="72"/>
  <c r="AV922" i="72"/>
  <c r="AL922" i="72"/>
  <c r="AB922" i="72"/>
  <c r="AC922" i="72" s="1"/>
  <c r="R922" i="72"/>
  <c r="H922" i="72"/>
  <c r="CB921" i="72"/>
  <c r="CE921" i="72" s="1"/>
  <c r="BZ921" i="72"/>
  <c r="CB920" i="72"/>
  <c r="CE920" i="72" s="1"/>
  <c r="BZ920" i="72"/>
  <c r="CB919" i="72"/>
  <c r="CE919" i="72" s="1"/>
  <c r="BZ919" i="72"/>
  <c r="CB918" i="72"/>
  <c r="CE918" i="72" s="1"/>
  <c r="BZ918" i="72"/>
  <c r="CB917" i="72"/>
  <c r="CE917" i="72" s="1"/>
  <c r="BZ917" i="72"/>
  <c r="CB916" i="72"/>
  <c r="CE916" i="72" s="1"/>
  <c r="BZ916" i="72"/>
  <c r="CB915" i="72"/>
  <c r="CE915" i="72" s="1"/>
  <c r="BZ915" i="72"/>
  <c r="CB914" i="72"/>
  <c r="CE914" i="72" s="1"/>
  <c r="BZ914" i="72"/>
  <c r="CB913" i="72"/>
  <c r="CE913" i="72" s="1"/>
  <c r="BZ913" i="72"/>
  <c r="CB912" i="72"/>
  <c r="CE912" i="72" s="1"/>
  <c r="BZ912" i="72"/>
  <c r="CB911" i="72"/>
  <c r="CE911" i="72" s="1"/>
  <c r="BZ911" i="72"/>
  <c r="CB910" i="72"/>
  <c r="CE910" i="72" s="1"/>
  <c r="BZ910" i="72"/>
  <c r="CB909" i="72"/>
  <c r="CE909" i="72" s="1"/>
  <c r="BZ909" i="72"/>
  <c r="CB908" i="72"/>
  <c r="CE908" i="72" s="1"/>
  <c r="BZ908" i="72"/>
  <c r="CB907" i="72"/>
  <c r="CE907" i="72" s="1"/>
  <c r="BZ907" i="72"/>
  <c r="CB906" i="72"/>
  <c r="CE906" i="72" s="1"/>
  <c r="BZ906" i="72"/>
  <c r="BX906" i="72"/>
  <c r="BW906" i="72"/>
  <c r="CB905" i="72"/>
  <c r="CE905" i="72" s="1"/>
  <c r="BP905" i="72"/>
  <c r="BF905" i="72"/>
  <c r="AV905" i="72"/>
  <c r="AL905" i="72"/>
  <c r="AB905" i="72"/>
  <c r="AC905" i="72" s="1"/>
  <c r="R905" i="72"/>
  <c r="H905" i="72"/>
  <c r="CB904" i="72"/>
  <c r="CE904" i="72" s="1"/>
  <c r="BZ904" i="72"/>
  <c r="CB903" i="72"/>
  <c r="CE903" i="72" s="1"/>
  <c r="BZ903" i="72"/>
  <c r="CB902" i="72"/>
  <c r="CE902" i="72" s="1"/>
  <c r="BZ902" i="72"/>
  <c r="CB901" i="72"/>
  <c r="CE901" i="72" s="1"/>
  <c r="BZ901" i="72"/>
  <c r="CB900" i="72"/>
  <c r="CE900" i="72" s="1"/>
  <c r="BZ900" i="72"/>
  <c r="CB899" i="72"/>
  <c r="CE899" i="72" s="1"/>
  <c r="BZ899" i="72"/>
  <c r="CB898" i="72"/>
  <c r="CE898" i="72" s="1"/>
  <c r="BZ898" i="72"/>
  <c r="CB897" i="72"/>
  <c r="CE897" i="72" s="1"/>
  <c r="BZ897" i="72"/>
  <c r="CB896" i="72"/>
  <c r="CE896" i="72" s="1"/>
  <c r="BZ896" i="72"/>
  <c r="CB895" i="72"/>
  <c r="CE895" i="72" s="1"/>
  <c r="BZ895" i="72"/>
  <c r="CB894" i="72"/>
  <c r="CE894" i="72" s="1"/>
  <c r="BZ894" i="72"/>
  <c r="CB893" i="72"/>
  <c r="CE893" i="72" s="1"/>
  <c r="BZ893" i="72"/>
  <c r="CB892" i="72"/>
  <c r="CE892" i="72" s="1"/>
  <c r="BZ892" i="72"/>
  <c r="CB891" i="72"/>
  <c r="CE891" i="72" s="1"/>
  <c r="BZ891" i="72"/>
  <c r="CB890" i="72"/>
  <c r="CE890" i="72" s="1"/>
  <c r="BZ890" i="72"/>
  <c r="CB889" i="72"/>
  <c r="CE889" i="72" s="1"/>
  <c r="BZ889" i="72"/>
  <c r="BX889" i="72"/>
  <c r="BW889" i="72"/>
  <c r="CB888" i="72"/>
  <c r="CE888" i="72" s="1"/>
  <c r="BP888" i="72"/>
  <c r="BF888" i="72"/>
  <c r="AV888" i="72"/>
  <c r="AL888" i="72"/>
  <c r="AB888" i="72"/>
  <c r="R888" i="72"/>
  <c r="H888" i="72"/>
  <c r="CB887" i="72"/>
  <c r="CE887" i="72" s="1"/>
  <c r="BZ887" i="72"/>
  <c r="CB886" i="72"/>
  <c r="CE886" i="72" s="1"/>
  <c r="BZ886" i="72"/>
  <c r="CB885" i="72"/>
  <c r="CE885" i="72" s="1"/>
  <c r="BZ885" i="72"/>
  <c r="CB884" i="72"/>
  <c r="CE884" i="72" s="1"/>
  <c r="BZ884" i="72"/>
  <c r="CB883" i="72"/>
  <c r="CE883" i="72" s="1"/>
  <c r="BZ883" i="72"/>
  <c r="CB882" i="72"/>
  <c r="CE882" i="72" s="1"/>
  <c r="BZ882" i="72"/>
  <c r="CB881" i="72"/>
  <c r="CE881" i="72" s="1"/>
  <c r="BZ881" i="72"/>
  <c r="CB880" i="72"/>
  <c r="CE880" i="72" s="1"/>
  <c r="BZ880" i="72"/>
  <c r="CB879" i="72"/>
  <c r="CE879" i="72" s="1"/>
  <c r="BZ879" i="72"/>
  <c r="CB878" i="72"/>
  <c r="CE878" i="72" s="1"/>
  <c r="BZ878" i="72"/>
  <c r="CB877" i="72"/>
  <c r="CE877" i="72" s="1"/>
  <c r="BZ877" i="72"/>
  <c r="CB876" i="72"/>
  <c r="CE876" i="72" s="1"/>
  <c r="BZ876" i="72"/>
  <c r="CB875" i="72"/>
  <c r="CE875" i="72" s="1"/>
  <c r="BZ875" i="72"/>
  <c r="CB874" i="72"/>
  <c r="CE874" i="72" s="1"/>
  <c r="BZ874" i="72"/>
  <c r="CB873" i="72"/>
  <c r="CE873" i="72" s="1"/>
  <c r="BZ873" i="72"/>
  <c r="CB872" i="72"/>
  <c r="CE872" i="72" s="1"/>
  <c r="BZ872" i="72"/>
  <c r="BX872" i="72"/>
  <c r="BW872" i="72"/>
  <c r="CB871" i="72"/>
  <c r="CE871" i="72" s="1"/>
  <c r="BP871" i="72"/>
  <c r="BF871" i="72"/>
  <c r="AV871" i="72"/>
  <c r="AL871" i="72"/>
  <c r="AB871" i="72"/>
  <c r="R871" i="72"/>
  <c r="H871" i="72"/>
  <c r="CB870" i="72"/>
  <c r="CE870" i="72" s="1"/>
  <c r="BZ870" i="72"/>
  <c r="CB869" i="72"/>
  <c r="CE869" i="72" s="1"/>
  <c r="BZ869" i="72"/>
  <c r="CB868" i="72"/>
  <c r="CE868" i="72" s="1"/>
  <c r="BZ868" i="72"/>
  <c r="CB867" i="72"/>
  <c r="CE867" i="72" s="1"/>
  <c r="BZ867" i="72"/>
  <c r="CB866" i="72"/>
  <c r="CE866" i="72" s="1"/>
  <c r="BZ866" i="72"/>
  <c r="CB865" i="72"/>
  <c r="CE865" i="72" s="1"/>
  <c r="BZ865" i="72"/>
  <c r="CB864" i="72"/>
  <c r="CE864" i="72" s="1"/>
  <c r="BZ864" i="72"/>
  <c r="CB863" i="72"/>
  <c r="CE863" i="72" s="1"/>
  <c r="BZ863" i="72"/>
  <c r="CB862" i="72"/>
  <c r="CE862" i="72" s="1"/>
  <c r="BZ862" i="72"/>
  <c r="CB861" i="72"/>
  <c r="CE861" i="72" s="1"/>
  <c r="BZ861" i="72"/>
  <c r="CB860" i="72"/>
  <c r="CE860" i="72" s="1"/>
  <c r="BZ860" i="72"/>
  <c r="CB859" i="72"/>
  <c r="CE859" i="72" s="1"/>
  <c r="BZ859" i="72"/>
  <c r="CB858" i="72"/>
  <c r="CE858" i="72" s="1"/>
  <c r="BZ858" i="72"/>
  <c r="CB857" i="72"/>
  <c r="CE857" i="72" s="1"/>
  <c r="BZ857" i="72"/>
  <c r="CB856" i="72"/>
  <c r="CE856" i="72" s="1"/>
  <c r="BZ856" i="72"/>
  <c r="CB855" i="72"/>
  <c r="CE855" i="72" s="1"/>
  <c r="BZ855" i="72"/>
  <c r="BX855" i="72"/>
  <c r="BW855" i="72"/>
  <c r="CB854" i="72"/>
  <c r="CE854" i="72" s="1"/>
  <c r="BP854" i="72"/>
  <c r="BF854" i="72"/>
  <c r="AV854" i="72"/>
  <c r="AL854" i="72"/>
  <c r="AB854" i="72"/>
  <c r="AC854" i="72" s="1"/>
  <c r="R854" i="72"/>
  <c r="H854" i="72"/>
  <c r="CB853" i="72"/>
  <c r="CE853" i="72" s="1"/>
  <c r="BZ853" i="72"/>
  <c r="CB852" i="72"/>
  <c r="CE852" i="72" s="1"/>
  <c r="BZ852" i="72"/>
  <c r="CB851" i="72"/>
  <c r="CE851" i="72" s="1"/>
  <c r="BZ851" i="72"/>
  <c r="CB850" i="72"/>
  <c r="CE850" i="72" s="1"/>
  <c r="BZ850" i="72"/>
  <c r="CB849" i="72"/>
  <c r="CE849" i="72" s="1"/>
  <c r="BZ849" i="72"/>
  <c r="CB848" i="72"/>
  <c r="CE848" i="72" s="1"/>
  <c r="BZ848" i="72"/>
  <c r="CB847" i="72"/>
  <c r="CE847" i="72" s="1"/>
  <c r="BZ847" i="72"/>
  <c r="CB846" i="72"/>
  <c r="CE846" i="72" s="1"/>
  <c r="BZ846" i="72"/>
  <c r="CB845" i="72"/>
  <c r="CE845" i="72" s="1"/>
  <c r="BZ845" i="72"/>
  <c r="CB844" i="72"/>
  <c r="CE844" i="72" s="1"/>
  <c r="BZ844" i="72"/>
  <c r="CB843" i="72"/>
  <c r="CE843" i="72" s="1"/>
  <c r="BZ843" i="72"/>
  <c r="CB842" i="72"/>
  <c r="CE842" i="72" s="1"/>
  <c r="BZ842" i="72"/>
  <c r="CB841" i="72"/>
  <c r="CE841" i="72" s="1"/>
  <c r="BZ841" i="72"/>
  <c r="CB840" i="72"/>
  <c r="CE840" i="72" s="1"/>
  <c r="BZ840" i="72"/>
  <c r="CB839" i="72"/>
  <c r="CE839" i="72" s="1"/>
  <c r="BZ839" i="72"/>
  <c r="CB838" i="72"/>
  <c r="CE838" i="72" s="1"/>
  <c r="BZ838" i="72"/>
  <c r="BX838" i="72"/>
  <c r="BW838" i="72"/>
  <c r="CB837" i="72"/>
  <c r="CE837" i="72" s="1"/>
  <c r="BP837" i="72"/>
  <c r="BF837" i="72"/>
  <c r="AV837" i="72"/>
  <c r="AL837" i="72"/>
  <c r="AB837" i="72"/>
  <c r="AC837" i="72" s="1"/>
  <c r="R837" i="72"/>
  <c r="H837" i="72"/>
  <c r="CB836" i="72"/>
  <c r="CE836" i="72" s="1"/>
  <c r="BZ836" i="72"/>
  <c r="CB835" i="72"/>
  <c r="CE835" i="72" s="1"/>
  <c r="BZ835" i="72"/>
  <c r="CB834" i="72"/>
  <c r="CE834" i="72" s="1"/>
  <c r="BZ834" i="72"/>
  <c r="CB833" i="72"/>
  <c r="CE833" i="72" s="1"/>
  <c r="BZ833" i="72"/>
  <c r="CB832" i="72"/>
  <c r="CE832" i="72" s="1"/>
  <c r="BZ832" i="72"/>
  <c r="CB831" i="72"/>
  <c r="CE831" i="72" s="1"/>
  <c r="BZ831" i="72"/>
  <c r="CB830" i="72"/>
  <c r="CE830" i="72" s="1"/>
  <c r="BZ830" i="72"/>
  <c r="CB829" i="72"/>
  <c r="CE829" i="72" s="1"/>
  <c r="BZ829" i="72"/>
  <c r="CB828" i="72"/>
  <c r="CE828" i="72" s="1"/>
  <c r="BZ828" i="72"/>
  <c r="CB827" i="72"/>
  <c r="CE827" i="72" s="1"/>
  <c r="BZ827" i="72"/>
  <c r="CB826" i="72"/>
  <c r="CE826" i="72" s="1"/>
  <c r="BZ826" i="72"/>
  <c r="CB825" i="72"/>
  <c r="CE825" i="72" s="1"/>
  <c r="BZ825" i="72"/>
  <c r="CB824" i="72"/>
  <c r="CE824" i="72" s="1"/>
  <c r="BZ824" i="72"/>
  <c r="CB823" i="72"/>
  <c r="CE823" i="72" s="1"/>
  <c r="BZ823" i="72"/>
  <c r="CB822" i="72"/>
  <c r="CE822" i="72" s="1"/>
  <c r="BZ822" i="72"/>
  <c r="CB821" i="72"/>
  <c r="CE821" i="72" s="1"/>
  <c r="BZ821" i="72"/>
  <c r="BX821" i="72"/>
  <c r="BW821" i="72"/>
  <c r="CB820" i="72"/>
  <c r="CE820" i="72" s="1"/>
  <c r="BP820" i="72"/>
  <c r="BF820" i="72"/>
  <c r="AV820" i="72"/>
  <c r="AL820" i="72"/>
  <c r="AB820" i="72"/>
  <c r="R820" i="72"/>
  <c r="H820" i="72"/>
  <c r="CB819" i="72"/>
  <c r="CE819" i="72" s="1"/>
  <c r="BZ819" i="72"/>
  <c r="CB818" i="72"/>
  <c r="CE818" i="72" s="1"/>
  <c r="BZ818" i="72"/>
  <c r="CB817" i="72"/>
  <c r="CE817" i="72" s="1"/>
  <c r="BZ817" i="72"/>
  <c r="CB816" i="72"/>
  <c r="CE816" i="72" s="1"/>
  <c r="BZ816" i="72"/>
  <c r="CB815" i="72"/>
  <c r="CE815" i="72" s="1"/>
  <c r="BZ815" i="72"/>
  <c r="CB814" i="72"/>
  <c r="CE814" i="72" s="1"/>
  <c r="BZ814" i="72"/>
  <c r="CB813" i="72"/>
  <c r="CE813" i="72" s="1"/>
  <c r="BZ813" i="72"/>
  <c r="CB812" i="72"/>
  <c r="CE812" i="72" s="1"/>
  <c r="BZ812" i="72"/>
  <c r="CB811" i="72"/>
  <c r="CE811" i="72" s="1"/>
  <c r="BZ811" i="72"/>
  <c r="CB810" i="72"/>
  <c r="CE810" i="72" s="1"/>
  <c r="BZ810" i="72"/>
  <c r="CB809" i="72"/>
  <c r="CE809" i="72" s="1"/>
  <c r="BZ809" i="72"/>
  <c r="CB808" i="72"/>
  <c r="CE808" i="72" s="1"/>
  <c r="BZ808" i="72"/>
  <c r="CB807" i="72"/>
  <c r="CE807" i="72" s="1"/>
  <c r="BZ807" i="72"/>
  <c r="CB806" i="72"/>
  <c r="CE806" i="72" s="1"/>
  <c r="BZ806" i="72"/>
  <c r="CB805" i="72"/>
  <c r="CE805" i="72" s="1"/>
  <c r="BZ805" i="72"/>
  <c r="CB804" i="72"/>
  <c r="CE804" i="72" s="1"/>
  <c r="BZ804" i="72"/>
  <c r="BX804" i="72"/>
  <c r="BW804" i="72"/>
  <c r="CB803" i="72"/>
  <c r="CE803" i="72" s="1"/>
  <c r="BP803" i="72"/>
  <c r="BF803" i="72"/>
  <c r="AV803" i="72"/>
  <c r="AL803" i="72"/>
  <c r="AB803" i="72"/>
  <c r="R803" i="72"/>
  <c r="H803" i="72"/>
  <c r="CB802" i="72"/>
  <c r="CE802" i="72" s="1"/>
  <c r="BZ802" i="72"/>
  <c r="CB801" i="72"/>
  <c r="CE801" i="72" s="1"/>
  <c r="BZ801" i="72"/>
  <c r="CB800" i="72"/>
  <c r="CE800" i="72" s="1"/>
  <c r="BZ800" i="72"/>
  <c r="CB799" i="72"/>
  <c r="CE799" i="72" s="1"/>
  <c r="BZ799" i="72"/>
  <c r="CB798" i="72"/>
  <c r="CE798" i="72" s="1"/>
  <c r="BZ798" i="72"/>
  <c r="CB797" i="72"/>
  <c r="CE797" i="72" s="1"/>
  <c r="BZ797" i="72"/>
  <c r="CB796" i="72"/>
  <c r="CE796" i="72" s="1"/>
  <c r="BZ796" i="72"/>
  <c r="CB795" i="72"/>
  <c r="CE795" i="72" s="1"/>
  <c r="BZ795" i="72"/>
  <c r="CB794" i="72"/>
  <c r="CE794" i="72" s="1"/>
  <c r="BZ794" i="72"/>
  <c r="CB793" i="72"/>
  <c r="CE793" i="72" s="1"/>
  <c r="BZ793" i="72"/>
  <c r="CB792" i="72"/>
  <c r="CE792" i="72" s="1"/>
  <c r="BZ792" i="72"/>
  <c r="CB791" i="72"/>
  <c r="CE791" i="72" s="1"/>
  <c r="BZ791" i="72"/>
  <c r="CB790" i="72"/>
  <c r="CE790" i="72" s="1"/>
  <c r="BZ790" i="72"/>
  <c r="CB789" i="72"/>
  <c r="CE789" i="72" s="1"/>
  <c r="BZ789" i="72"/>
  <c r="CB788" i="72"/>
  <c r="CE788" i="72" s="1"/>
  <c r="BZ788" i="72"/>
  <c r="CB787" i="72"/>
  <c r="CE787" i="72" s="1"/>
  <c r="BZ787" i="72"/>
  <c r="BX787" i="72"/>
  <c r="BW787" i="72"/>
  <c r="CB786" i="72"/>
  <c r="CE786" i="72" s="1"/>
  <c r="BP786" i="72"/>
  <c r="BF786" i="72"/>
  <c r="AV786" i="72"/>
  <c r="AL786" i="72"/>
  <c r="AB786" i="72"/>
  <c r="R786" i="72"/>
  <c r="H786" i="72"/>
  <c r="CB785" i="72"/>
  <c r="CE785" i="72" s="1"/>
  <c r="BZ785" i="72"/>
  <c r="CB784" i="72"/>
  <c r="CE784" i="72" s="1"/>
  <c r="BZ784" i="72"/>
  <c r="CB783" i="72"/>
  <c r="CE783" i="72" s="1"/>
  <c r="BZ783" i="72"/>
  <c r="CB782" i="72"/>
  <c r="CE782" i="72" s="1"/>
  <c r="BZ782" i="72"/>
  <c r="CB781" i="72"/>
  <c r="CE781" i="72" s="1"/>
  <c r="BZ781" i="72"/>
  <c r="CB780" i="72"/>
  <c r="CE780" i="72" s="1"/>
  <c r="BZ780" i="72"/>
  <c r="CB779" i="72"/>
  <c r="CE779" i="72" s="1"/>
  <c r="BZ779" i="72"/>
  <c r="CB778" i="72"/>
  <c r="CE778" i="72" s="1"/>
  <c r="BZ778" i="72"/>
  <c r="CB777" i="72"/>
  <c r="CE777" i="72" s="1"/>
  <c r="BZ777" i="72"/>
  <c r="CB776" i="72"/>
  <c r="CE776" i="72" s="1"/>
  <c r="BZ776" i="72"/>
  <c r="CB775" i="72"/>
  <c r="CE775" i="72" s="1"/>
  <c r="BZ775" i="72"/>
  <c r="CB774" i="72"/>
  <c r="CE774" i="72" s="1"/>
  <c r="BZ774" i="72"/>
  <c r="CB773" i="72"/>
  <c r="CE773" i="72" s="1"/>
  <c r="BZ773" i="72"/>
  <c r="CB772" i="72"/>
  <c r="CE772" i="72" s="1"/>
  <c r="BZ772" i="72"/>
  <c r="CB771" i="72"/>
  <c r="CE771" i="72" s="1"/>
  <c r="BZ771" i="72"/>
  <c r="CB770" i="72"/>
  <c r="CE770" i="72" s="1"/>
  <c r="BZ770" i="72"/>
  <c r="BX770" i="72"/>
  <c r="BW770" i="72"/>
  <c r="CB769" i="72"/>
  <c r="CE769" i="72" s="1"/>
  <c r="BP769" i="72"/>
  <c r="BF769" i="72"/>
  <c r="AV769" i="72"/>
  <c r="AL769" i="72"/>
  <c r="AB769" i="72"/>
  <c r="AC769" i="72" s="1"/>
  <c r="R769" i="72"/>
  <c r="H769" i="72"/>
  <c r="CB768" i="72"/>
  <c r="CE768" i="72" s="1"/>
  <c r="BZ768" i="72"/>
  <c r="CB767" i="72"/>
  <c r="CE767" i="72" s="1"/>
  <c r="BZ767" i="72"/>
  <c r="CB766" i="72"/>
  <c r="CE766" i="72" s="1"/>
  <c r="BZ766" i="72"/>
  <c r="CB765" i="72"/>
  <c r="CE765" i="72" s="1"/>
  <c r="BZ765" i="72"/>
  <c r="CB764" i="72"/>
  <c r="CE764" i="72" s="1"/>
  <c r="BZ764" i="72"/>
  <c r="CB763" i="72"/>
  <c r="CE763" i="72" s="1"/>
  <c r="BZ763" i="72"/>
  <c r="CB762" i="72"/>
  <c r="CE762" i="72" s="1"/>
  <c r="BZ762" i="72"/>
  <c r="CB761" i="72"/>
  <c r="CE761" i="72" s="1"/>
  <c r="BZ761" i="72"/>
  <c r="CB760" i="72"/>
  <c r="CE760" i="72" s="1"/>
  <c r="BZ760" i="72"/>
  <c r="CB759" i="72"/>
  <c r="CE759" i="72" s="1"/>
  <c r="BZ759" i="72"/>
  <c r="CB758" i="72"/>
  <c r="CE758" i="72" s="1"/>
  <c r="BZ758" i="72"/>
  <c r="CB757" i="72"/>
  <c r="CE757" i="72" s="1"/>
  <c r="BZ757" i="72"/>
  <c r="CB756" i="72"/>
  <c r="CE756" i="72" s="1"/>
  <c r="BZ756" i="72"/>
  <c r="CB755" i="72"/>
  <c r="CE755" i="72" s="1"/>
  <c r="BZ755" i="72"/>
  <c r="CB754" i="72"/>
  <c r="CE754" i="72" s="1"/>
  <c r="BZ754" i="72"/>
  <c r="CB753" i="72"/>
  <c r="CE753" i="72" s="1"/>
  <c r="BZ753" i="72"/>
  <c r="BX753" i="72"/>
  <c r="BW753" i="72"/>
  <c r="CB752" i="72"/>
  <c r="CE752" i="72" s="1"/>
  <c r="BP752" i="72"/>
  <c r="BF752" i="72"/>
  <c r="AV752" i="72"/>
  <c r="AL752" i="72"/>
  <c r="AB752" i="72"/>
  <c r="R752" i="72"/>
  <c r="H752" i="72"/>
  <c r="CB751" i="72"/>
  <c r="CE751" i="72" s="1"/>
  <c r="BZ751" i="72"/>
  <c r="CB750" i="72"/>
  <c r="CE750" i="72" s="1"/>
  <c r="BZ750" i="72"/>
  <c r="CB749" i="72"/>
  <c r="CE749" i="72" s="1"/>
  <c r="BZ749" i="72"/>
  <c r="CB748" i="72"/>
  <c r="CE748" i="72" s="1"/>
  <c r="BZ748" i="72"/>
  <c r="CB747" i="72"/>
  <c r="CE747" i="72" s="1"/>
  <c r="BZ747" i="72"/>
  <c r="CB746" i="72"/>
  <c r="CE746" i="72" s="1"/>
  <c r="BZ746" i="72"/>
  <c r="CB745" i="72"/>
  <c r="CE745" i="72" s="1"/>
  <c r="BZ745" i="72"/>
  <c r="CB744" i="72"/>
  <c r="CE744" i="72" s="1"/>
  <c r="BZ744" i="72"/>
  <c r="CB743" i="72"/>
  <c r="CE743" i="72" s="1"/>
  <c r="BZ743" i="72"/>
  <c r="CB742" i="72"/>
  <c r="CE742" i="72" s="1"/>
  <c r="BZ742" i="72"/>
  <c r="CB741" i="72"/>
  <c r="CE741" i="72" s="1"/>
  <c r="BZ741" i="72"/>
  <c r="CB740" i="72"/>
  <c r="CE740" i="72" s="1"/>
  <c r="BZ740" i="72"/>
  <c r="CB739" i="72"/>
  <c r="CE739" i="72" s="1"/>
  <c r="BZ739" i="72"/>
  <c r="CB738" i="72"/>
  <c r="CE738" i="72" s="1"/>
  <c r="BZ738" i="72"/>
  <c r="CB737" i="72"/>
  <c r="CE737" i="72" s="1"/>
  <c r="BZ737" i="72"/>
  <c r="CB736" i="72"/>
  <c r="CE736" i="72" s="1"/>
  <c r="BZ736" i="72"/>
  <c r="BX736" i="72"/>
  <c r="BW736" i="72"/>
  <c r="CB735" i="72"/>
  <c r="CE735" i="72" s="1"/>
  <c r="BP735" i="72"/>
  <c r="BF735" i="72"/>
  <c r="AV735" i="72"/>
  <c r="AL735" i="72"/>
  <c r="AB735" i="72"/>
  <c r="R735" i="72"/>
  <c r="H735" i="72"/>
  <c r="CB734" i="72"/>
  <c r="CE734" i="72" s="1"/>
  <c r="BZ734" i="72"/>
  <c r="CB733" i="72"/>
  <c r="CE733" i="72" s="1"/>
  <c r="BZ733" i="72"/>
  <c r="CB732" i="72"/>
  <c r="CE732" i="72" s="1"/>
  <c r="BZ732" i="72"/>
  <c r="CB731" i="72"/>
  <c r="CE731" i="72" s="1"/>
  <c r="BZ731" i="72"/>
  <c r="CB730" i="72"/>
  <c r="CE730" i="72" s="1"/>
  <c r="BZ730" i="72"/>
  <c r="CB729" i="72"/>
  <c r="CE729" i="72" s="1"/>
  <c r="BZ729" i="72"/>
  <c r="CB728" i="72"/>
  <c r="CE728" i="72" s="1"/>
  <c r="BZ728" i="72"/>
  <c r="CB727" i="72"/>
  <c r="CE727" i="72" s="1"/>
  <c r="BZ727" i="72"/>
  <c r="CB726" i="72"/>
  <c r="CE726" i="72" s="1"/>
  <c r="BZ726" i="72"/>
  <c r="CB725" i="72"/>
  <c r="CE725" i="72" s="1"/>
  <c r="BZ725" i="72"/>
  <c r="CB724" i="72"/>
  <c r="CE724" i="72" s="1"/>
  <c r="BZ724" i="72"/>
  <c r="CB723" i="72"/>
  <c r="CE723" i="72" s="1"/>
  <c r="BZ723" i="72"/>
  <c r="CB722" i="72"/>
  <c r="CE722" i="72" s="1"/>
  <c r="BZ722" i="72"/>
  <c r="CB721" i="72"/>
  <c r="CE721" i="72" s="1"/>
  <c r="BZ721" i="72"/>
  <c r="CB720" i="72"/>
  <c r="CE720" i="72" s="1"/>
  <c r="BZ720" i="72"/>
  <c r="CB719" i="72"/>
  <c r="CE719" i="72" s="1"/>
  <c r="BZ719" i="72"/>
  <c r="BX719" i="72"/>
  <c r="BW719" i="72"/>
  <c r="CB718" i="72"/>
  <c r="CE718" i="72" s="1"/>
  <c r="BP718" i="72"/>
  <c r="BF718" i="72"/>
  <c r="AV718" i="72"/>
  <c r="AL718" i="72"/>
  <c r="AB718" i="72"/>
  <c r="AC718" i="72" s="1"/>
  <c r="R718" i="72"/>
  <c r="H718" i="72"/>
  <c r="CB717" i="72"/>
  <c r="CE717" i="72" s="1"/>
  <c r="BZ717" i="72"/>
  <c r="CB716" i="72"/>
  <c r="CE716" i="72" s="1"/>
  <c r="BZ716" i="72"/>
  <c r="CB715" i="72"/>
  <c r="CE715" i="72" s="1"/>
  <c r="BZ715" i="72"/>
  <c r="CB714" i="72"/>
  <c r="CE714" i="72" s="1"/>
  <c r="BZ714" i="72"/>
  <c r="CB713" i="72"/>
  <c r="CE713" i="72" s="1"/>
  <c r="BZ713" i="72"/>
  <c r="CB712" i="72"/>
  <c r="CE712" i="72" s="1"/>
  <c r="BZ712" i="72"/>
  <c r="CB711" i="72"/>
  <c r="CE711" i="72" s="1"/>
  <c r="BZ711" i="72"/>
  <c r="CB710" i="72"/>
  <c r="CE710" i="72" s="1"/>
  <c r="BZ710" i="72"/>
  <c r="CB709" i="72"/>
  <c r="CE709" i="72" s="1"/>
  <c r="BZ709" i="72"/>
  <c r="CB708" i="72"/>
  <c r="CE708" i="72" s="1"/>
  <c r="BZ708" i="72"/>
  <c r="CB707" i="72"/>
  <c r="CE707" i="72" s="1"/>
  <c r="BZ707" i="72"/>
  <c r="CB706" i="72"/>
  <c r="CE706" i="72" s="1"/>
  <c r="BZ706" i="72"/>
  <c r="CB705" i="72"/>
  <c r="CE705" i="72" s="1"/>
  <c r="BZ705" i="72"/>
  <c r="CB704" i="72"/>
  <c r="CE704" i="72" s="1"/>
  <c r="BZ704" i="72"/>
  <c r="CB703" i="72"/>
  <c r="CE703" i="72" s="1"/>
  <c r="BZ703" i="72"/>
  <c r="CB702" i="72"/>
  <c r="CE702" i="72" s="1"/>
  <c r="BZ702" i="72"/>
  <c r="BX702" i="72"/>
  <c r="BW702" i="72"/>
  <c r="CB701" i="72"/>
  <c r="CE701" i="72" s="1"/>
  <c r="BP701" i="72"/>
  <c r="BF701" i="72"/>
  <c r="AV701" i="72"/>
  <c r="AL701" i="72"/>
  <c r="AB701" i="72"/>
  <c r="AC701" i="72" s="1"/>
  <c r="R701" i="72"/>
  <c r="H701" i="72"/>
  <c r="CB700" i="72"/>
  <c r="CE700" i="72" s="1"/>
  <c r="BZ700" i="72"/>
  <c r="CB699" i="72"/>
  <c r="CE699" i="72" s="1"/>
  <c r="BZ699" i="72"/>
  <c r="CB698" i="72"/>
  <c r="CE698" i="72" s="1"/>
  <c r="BZ698" i="72"/>
  <c r="CB697" i="72"/>
  <c r="CE697" i="72" s="1"/>
  <c r="BZ697" i="72"/>
  <c r="CB696" i="72"/>
  <c r="CE696" i="72" s="1"/>
  <c r="BZ696" i="72"/>
  <c r="CB695" i="72"/>
  <c r="CE695" i="72" s="1"/>
  <c r="BZ695" i="72"/>
  <c r="CB694" i="72"/>
  <c r="CE694" i="72" s="1"/>
  <c r="BZ694" i="72"/>
  <c r="CB693" i="72"/>
  <c r="CE693" i="72" s="1"/>
  <c r="BZ693" i="72"/>
  <c r="CB692" i="72"/>
  <c r="CE692" i="72" s="1"/>
  <c r="BZ692" i="72"/>
  <c r="CB691" i="72"/>
  <c r="CE691" i="72" s="1"/>
  <c r="BZ691" i="72"/>
  <c r="CB690" i="72"/>
  <c r="CE690" i="72" s="1"/>
  <c r="BZ690" i="72"/>
  <c r="CB689" i="72"/>
  <c r="CE689" i="72" s="1"/>
  <c r="BZ689" i="72"/>
  <c r="CB688" i="72"/>
  <c r="CE688" i="72" s="1"/>
  <c r="BZ688" i="72"/>
  <c r="CB687" i="72"/>
  <c r="CE687" i="72" s="1"/>
  <c r="BZ687" i="72"/>
  <c r="CB686" i="72"/>
  <c r="CE686" i="72" s="1"/>
  <c r="BZ686" i="72"/>
  <c r="CB685" i="72"/>
  <c r="CE685" i="72" s="1"/>
  <c r="BZ685" i="72"/>
  <c r="BX685" i="72"/>
  <c r="BW685" i="72"/>
  <c r="CB684" i="72"/>
  <c r="CE684" i="72" s="1"/>
  <c r="BP684" i="72"/>
  <c r="BF684" i="72"/>
  <c r="AV684" i="72"/>
  <c r="AL684" i="72"/>
  <c r="AB684" i="72"/>
  <c r="AC684" i="72" s="1"/>
  <c r="R684" i="72"/>
  <c r="H684" i="72"/>
  <c r="CB683" i="72"/>
  <c r="CE683" i="72" s="1"/>
  <c r="BZ683" i="72"/>
  <c r="CB682" i="72"/>
  <c r="CE682" i="72" s="1"/>
  <c r="BZ682" i="72"/>
  <c r="CB681" i="72"/>
  <c r="CE681" i="72" s="1"/>
  <c r="BZ681" i="72"/>
  <c r="CB680" i="72"/>
  <c r="CE680" i="72" s="1"/>
  <c r="BZ680" i="72"/>
  <c r="CB679" i="72"/>
  <c r="CE679" i="72" s="1"/>
  <c r="BZ679" i="72"/>
  <c r="CB678" i="72"/>
  <c r="CE678" i="72" s="1"/>
  <c r="BZ678" i="72"/>
  <c r="CB677" i="72"/>
  <c r="CE677" i="72" s="1"/>
  <c r="BZ677" i="72"/>
  <c r="CB676" i="72"/>
  <c r="CE676" i="72" s="1"/>
  <c r="BZ676" i="72"/>
  <c r="CB675" i="72"/>
  <c r="CE675" i="72" s="1"/>
  <c r="BZ675" i="72"/>
  <c r="CB674" i="72"/>
  <c r="CE674" i="72" s="1"/>
  <c r="BZ674" i="72"/>
  <c r="CB673" i="72"/>
  <c r="CE673" i="72" s="1"/>
  <c r="BZ673" i="72"/>
  <c r="CB672" i="72"/>
  <c r="CE672" i="72" s="1"/>
  <c r="BZ672" i="72"/>
  <c r="CB671" i="72"/>
  <c r="CE671" i="72" s="1"/>
  <c r="BZ671" i="72"/>
  <c r="CB670" i="72"/>
  <c r="CE670" i="72" s="1"/>
  <c r="BZ670" i="72"/>
  <c r="CB669" i="72"/>
  <c r="CE669" i="72" s="1"/>
  <c r="BZ669" i="72"/>
  <c r="CB668" i="72"/>
  <c r="CE668" i="72" s="1"/>
  <c r="BZ668" i="72"/>
  <c r="BX668" i="72"/>
  <c r="BW668" i="72"/>
  <c r="CB667" i="72"/>
  <c r="CE667" i="72" s="1"/>
  <c r="BP667" i="72"/>
  <c r="BF667" i="72"/>
  <c r="AV667" i="72"/>
  <c r="AL667" i="72"/>
  <c r="AB667" i="72"/>
  <c r="R667" i="72"/>
  <c r="H667" i="72"/>
  <c r="CB666" i="72"/>
  <c r="CE666" i="72" s="1"/>
  <c r="BZ666" i="72"/>
  <c r="CB665" i="72"/>
  <c r="CE665" i="72" s="1"/>
  <c r="BZ665" i="72"/>
  <c r="CB664" i="72"/>
  <c r="CE664" i="72" s="1"/>
  <c r="BZ664" i="72"/>
  <c r="CB663" i="72"/>
  <c r="CE663" i="72" s="1"/>
  <c r="BZ663" i="72"/>
  <c r="CB662" i="72"/>
  <c r="CE662" i="72" s="1"/>
  <c r="BZ662" i="72"/>
  <c r="CB661" i="72"/>
  <c r="CE661" i="72" s="1"/>
  <c r="BZ661" i="72"/>
  <c r="CB660" i="72"/>
  <c r="CE660" i="72" s="1"/>
  <c r="BZ660" i="72"/>
  <c r="CB659" i="72"/>
  <c r="CE659" i="72" s="1"/>
  <c r="BZ659" i="72"/>
  <c r="CB658" i="72"/>
  <c r="CE658" i="72" s="1"/>
  <c r="BZ658" i="72"/>
  <c r="CB657" i="72"/>
  <c r="CE657" i="72" s="1"/>
  <c r="BZ657" i="72"/>
  <c r="CB656" i="72"/>
  <c r="CE656" i="72" s="1"/>
  <c r="BZ656" i="72"/>
  <c r="CB655" i="72"/>
  <c r="CE655" i="72" s="1"/>
  <c r="BZ655" i="72"/>
  <c r="CB654" i="72"/>
  <c r="CE654" i="72" s="1"/>
  <c r="BZ654" i="72"/>
  <c r="CB653" i="72"/>
  <c r="CE653" i="72" s="1"/>
  <c r="BZ653" i="72"/>
  <c r="CB652" i="72"/>
  <c r="CE652" i="72" s="1"/>
  <c r="BZ652" i="72"/>
  <c r="CB651" i="72"/>
  <c r="CE651" i="72" s="1"/>
  <c r="BZ651" i="72"/>
  <c r="BX651" i="72"/>
  <c r="BW651" i="72"/>
  <c r="CB650" i="72"/>
  <c r="CE650" i="72" s="1"/>
  <c r="BP650" i="72"/>
  <c r="BF650" i="72"/>
  <c r="AV650" i="72"/>
  <c r="AL650" i="72"/>
  <c r="AB650" i="72"/>
  <c r="R650" i="72"/>
  <c r="H650" i="72"/>
  <c r="CB649" i="72"/>
  <c r="CE649" i="72" s="1"/>
  <c r="BZ649" i="72"/>
  <c r="CB648" i="72"/>
  <c r="CE648" i="72" s="1"/>
  <c r="BZ648" i="72"/>
  <c r="CB647" i="72"/>
  <c r="CE647" i="72" s="1"/>
  <c r="BZ647" i="72"/>
  <c r="CB646" i="72"/>
  <c r="CE646" i="72" s="1"/>
  <c r="BZ646" i="72"/>
  <c r="CB645" i="72"/>
  <c r="CE645" i="72" s="1"/>
  <c r="BZ645" i="72"/>
  <c r="CB644" i="72"/>
  <c r="CE644" i="72" s="1"/>
  <c r="BZ644" i="72"/>
  <c r="CB643" i="72"/>
  <c r="CE643" i="72" s="1"/>
  <c r="BZ643" i="72"/>
  <c r="CB642" i="72"/>
  <c r="CE642" i="72" s="1"/>
  <c r="BZ642" i="72"/>
  <c r="CB641" i="72"/>
  <c r="CE641" i="72" s="1"/>
  <c r="BZ641" i="72"/>
  <c r="CB640" i="72"/>
  <c r="CE640" i="72" s="1"/>
  <c r="BZ640" i="72"/>
  <c r="CB639" i="72"/>
  <c r="CE639" i="72" s="1"/>
  <c r="BZ639" i="72"/>
  <c r="CB638" i="72"/>
  <c r="CE638" i="72" s="1"/>
  <c r="BZ638" i="72"/>
  <c r="CB637" i="72"/>
  <c r="CE637" i="72" s="1"/>
  <c r="BZ637" i="72"/>
  <c r="CB636" i="72"/>
  <c r="CE636" i="72" s="1"/>
  <c r="BZ636" i="72"/>
  <c r="CB635" i="72"/>
  <c r="CE635" i="72" s="1"/>
  <c r="BZ635" i="72"/>
  <c r="CB634" i="72"/>
  <c r="CE634" i="72" s="1"/>
  <c r="BZ634" i="72"/>
  <c r="BX634" i="72"/>
  <c r="BW634" i="72"/>
  <c r="CB633" i="72"/>
  <c r="CE633" i="72" s="1"/>
  <c r="BP633" i="72"/>
  <c r="BF633" i="72"/>
  <c r="AV633" i="72"/>
  <c r="AL633" i="72"/>
  <c r="AB633" i="72"/>
  <c r="AC633" i="72" s="1"/>
  <c r="R633" i="72"/>
  <c r="H633" i="72"/>
  <c r="CB632" i="72"/>
  <c r="CE632" i="72" s="1"/>
  <c r="BZ632" i="72"/>
  <c r="CB631" i="72"/>
  <c r="CE631" i="72" s="1"/>
  <c r="BZ631" i="72"/>
  <c r="CB630" i="72"/>
  <c r="CE630" i="72" s="1"/>
  <c r="BZ630" i="72"/>
  <c r="CB629" i="72"/>
  <c r="CE629" i="72" s="1"/>
  <c r="BZ629" i="72"/>
  <c r="CB628" i="72"/>
  <c r="CE628" i="72" s="1"/>
  <c r="BZ628" i="72"/>
  <c r="CB627" i="72"/>
  <c r="CE627" i="72" s="1"/>
  <c r="BZ627" i="72"/>
  <c r="CB626" i="72"/>
  <c r="CE626" i="72" s="1"/>
  <c r="BZ626" i="72"/>
  <c r="CB625" i="72"/>
  <c r="CE625" i="72" s="1"/>
  <c r="BZ625" i="72"/>
  <c r="CB624" i="72"/>
  <c r="CE624" i="72" s="1"/>
  <c r="BZ624" i="72"/>
  <c r="CB623" i="72"/>
  <c r="CE623" i="72" s="1"/>
  <c r="BZ623" i="72"/>
  <c r="CB622" i="72"/>
  <c r="CE622" i="72" s="1"/>
  <c r="BZ622" i="72"/>
  <c r="CB621" i="72"/>
  <c r="CE621" i="72" s="1"/>
  <c r="BZ621" i="72"/>
  <c r="CB620" i="72"/>
  <c r="CE620" i="72" s="1"/>
  <c r="BZ620" i="72"/>
  <c r="CB619" i="72"/>
  <c r="CE619" i="72" s="1"/>
  <c r="BZ619" i="72"/>
  <c r="CB618" i="72"/>
  <c r="CE618" i="72" s="1"/>
  <c r="BZ618" i="72"/>
  <c r="CB617" i="72"/>
  <c r="CE617" i="72" s="1"/>
  <c r="BZ617" i="72"/>
  <c r="BX617" i="72"/>
  <c r="BW617" i="72"/>
  <c r="CB616" i="72"/>
  <c r="CE616" i="72" s="1"/>
  <c r="BP616" i="72"/>
  <c r="BF616" i="72"/>
  <c r="AV616" i="72"/>
  <c r="AL616" i="72"/>
  <c r="AB616" i="72"/>
  <c r="AC616" i="72" s="1"/>
  <c r="R616" i="72"/>
  <c r="H616" i="72"/>
  <c r="CB615" i="72"/>
  <c r="CE615" i="72" s="1"/>
  <c r="BZ615" i="72"/>
  <c r="CB614" i="72"/>
  <c r="CE614" i="72" s="1"/>
  <c r="BZ614" i="72"/>
  <c r="CB613" i="72"/>
  <c r="CE613" i="72" s="1"/>
  <c r="BZ613" i="72"/>
  <c r="CB612" i="72"/>
  <c r="CE612" i="72" s="1"/>
  <c r="BZ612" i="72"/>
  <c r="CB611" i="72"/>
  <c r="CE611" i="72" s="1"/>
  <c r="BZ611" i="72"/>
  <c r="CB610" i="72"/>
  <c r="CE610" i="72" s="1"/>
  <c r="BZ610" i="72"/>
  <c r="CB609" i="72"/>
  <c r="CE609" i="72" s="1"/>
  <c r="BZ609" i="72"/>
  <c r="CB608" i="72"/>
  <c r="CE608" i="72" s="1"/>
  <c r="BZ608" i="72"/>
  <c r="CB607" i="72"/>
  <c r="CE607" i="72" s="1"/>
  <c r="BZ607" i="72"/>
  <c r="CB606" i="72"/>
  <c r="CE606" i="72" s="1"/>
  <c r="BZ606" i="72"/>
  <c r="CB605" i="72"/>
  <c r="CE605" i="72" s="1"/>
  <c r="BZ605" i="72"/>
  <c r="CB604" i="72"/>
  <c r="CE604" i="72" s="1"/>
  <c r="BZ604" i="72"/>
  <c r="CB603" i="72"/>
  <c r="CE603" i="72" s="1"/>
  <c r="BZ603" i="72"/>
  <c r="CB602" i="72"/>
  <c r="CE602" i="72" s="1"/>
  <c r="BZ602" i="72"/>
  <c r="CB601" i="72"/>
  <c r="CE601" i="72" s="1"/>
  <c r="BZ601" i="72"/>
  <c r="CB600" i="72"/>
  <c r="CE600" i="72" s="1"/>
  <c r="BZ600" i="72"/>
  <c r="BX600" i="72"/>
  <c r="BW600" i="72"/>
  <c r="CB599" i="72"/>
  <c r="CE599" i="72" s="1"/>
  <c r="BP599" i="72"/>
  <c r="BF599" i="72"/>
  <c r="AV599" i="72"/>
  <c r="AL599" i="72"/>
  <c r="AB599" i="72"/>
  <c r="AC599" i="72" s="1"/>
  <c r="R599" i="72"/>
  <c r="H599" i="72"/>
  <c r="CB598" i="72"/>
  <c r="CE598" i="72" s="1"/>
  <c r="BZ598" i="72"/>
  <c r="CB597" i="72"/>
  <c r="CE597" i="72" s="1"/>
  <c r="BZ597" i="72"/>
  <c r="CB596" i="72"/>
  <c r="CE596" i="72" s="1"/>
  <c r="BZ596" i="72"/>
  <c r="CB595" i="72"/>
  <c r="CE595" i="72" s="1"/>
  <c r="BZ595" i="72"/>
  <c r="CB594" i="72"/>
  <c r="CE594" i="72" s="1"/>
  <c r="BZ594" i="72"/>
  <c r="CB593" i="72"/>
  <c r="CE593" i="72" s="1"/>
  <c r="BZ593" i="72"/>
  <c r="CB592" i="72"/>
  <c r="CE592" i="72" s="1"/>
  <c r="BZ592" i="72"/>
  <c r="CB591" i="72"/>
  <c r="CE591" i="72" s="1"/>
  <c r="BZ591" i="72"/>
  <c r="CB590" i="72"/>
  <c r="CE590" i="72" s="1"/>
  <c r="BZ590" i="72"/>
  <c r="CB589" i="72"/>
  <c r="CE589" i="72" s="1"/>
  <c r="BZ589" i="72"/>
  <c r="CB588" i="72"/>
  <c r="CE588" i="72" s="1"/>
  <c r="BZ588" i="72"/>
  <c r="CB587" i="72"/>
  <c r="CE587" i="72" s="1"/>
  <c r="BZ587" i="72"/>
  <c r="CB586" i="72"/>
  <c r="CE586" i="72" s="1"/>
  <c r="BZ586" i="72"/>
  <c r="CB585" i="72"/>
  <c r="CE585" i="72" s="1"/>
  <c r="BZ585" i="72"/>
  <c r="CB584" i="72"/>
  <c r="CE584" i="72" s="1"/>
  <c r="BZ584" i="72"/>
  <c r="CB583" i="72"/>
  <c r="CE583" i="72" s="1"/>
  <c r="BZ583" i="72"/>
  <c r="BX583" i="72"/>
  <c r="BW583" i="72"/>
  <c r="CB582" i="72"/>
  <c r="CE582" i="72" s="1"/>
  <c r="BP582" i="72"/>
  <c r="BF582" i="72"/>
  <c r="AV582" i="72"/>
  <c r="AL582" i="72"/>
  <c r="AB582" i="72"/>
  <c r="R582" i="72"/>
  <c r="H582" i="72"/>
  <c r="CB581" i="72"/>
  <c r="CE581" i="72" s="1"/>
  <c r="BZ581" i="72"/>
  <c r="CB580" i="72"/>
  <c r="CE580" i="72" s="1"/>
  <c r="BZ580" i="72"/>
  <c r="CB579" i="72"/>
  <c r="CE579" i="72" s="1"/>
  <c r="BZ579" i="72"/>
  <c r="CB578" i="72"/>
  <c r="CE578" i="72" s="1"/>
  <c r="BZ578" i="72"/>
  <c r="CB577" i="72"/>
  <c r="CE577" i="72" s="1"/>
  <c r="BZ577" i="72"/>
  <c r="CB576" i="72"/>
  <c r="CE576" i="72" s="1"/>
  <c r="BZ576" i="72"/>
  <c r="CB575" i="72"/>
  <c r="CE575" i="72" s="1"/>
  <c r="BZ575" i="72"/>
  <c r="CB574" i="72"/>
  <c r="CE574" i="72" s="1"/>
  <c r="BZ574" i="72"/>
  <c r="CB573" i="72"/>
  <c r="CE573" i="72" s="1"/>
  <c r="BZ573" i="72"/>
  <c r="CB572" i="72"/>
  <c r="CE572" i="72" s="1"/>
  <c r="BZ572" i="72"/>
  <c r="CB571" i="72"/>
  <c r="CE571" i="72" s="1"/>
  <c r="BZ571" i="72"/>
  <c r="CB570" i="72"/>
  <c r="CE570" i="72" s="1"/>
  <c r="BZ570" i="72"/>
  <c r="CB569" i="72"/>
  <c r="CE569" i="72" s="1"/>
  <c r="BZ569" i="72"/>
  <c r="CB568" i="72"/>
  <c r="CE568" i="72" s="1"/>
  <c r="BZ568" i="72"/>
  <c r="CB567" i="72"/>
  <c r="CE567" i="72" s="1"/>
  <c r="BZ567" i="72"/>
  <c r="CB566" i="72"/>
  <c r="CE566" i="72" s="1"/>
  <c r="BZ566" i="72"/>
  <c r="BX566" i="72"/>
  <c r="BW566" i="72"/>
  <c r="CB565" i="72"/>
  <c r="CE565" i="72" s="1"/>
  <c r="BP565" i="72"/>
  <c r="BF565" i="72"/>
  <c r="AV565" i="72"/>
  <c r="AL565" i="72"/>
  <c r="AB565" i="72"/>
  <c r="AC565" i="72" s="1"/>
  <c r="R565" i="72"/>
  <c r="H565" i="72"/>
  <c r="CB564" i="72"/>
  <c r="CE564" i="72" s="1"/>
  <c r="BZ564" i="72"/>
  <c r="CB563" i="72"/>
  <c r="CE563" i="72" s="1"/>
  <c r="BZ563" i="72"/>
  <c r="CB562" i="72"/>
  <c r="CE562" i="72" s="1"/>
  <c r="BZ562" i="72"/>
  <c r="CB561" i="72"/>
  <c r="CE561" i="72" s="1"/>
  <c r="BZ561" i="72"/>
  <c r="CB560" i="72"/>
  <c r="CE560" i="72" s="1"/>
  <c r="BZ560" i="72"/>
  <c r="CB559" i="72"/>
  <c r="CE559" i="72" s="1"/>
  <c r="BZ559" i="72"/>
  <c r="CB558" i="72"/>
  <c r="CE558" i="72" s="1"/>
  <c r="BZ558" i="72"/>
  <c r="CB557" i="72"/>
  <c r="CE557" i="72" s="1"/>
  <c r="BZ557" i="72"/>
  <c r="CB556" i="72"/>
  <c r="CE556" i="72" s="1"/>
  <c r="BZ556" i="72"/>
  <c r="CB555" i="72"/>
  <c r="CE555" i="72" s="1"/>
  <c r="BZ555" i="72"/>
  <c r="CB554" i="72"/>
  <c r="CE554" i="72" s="1"/>
  <c r="BZ554" i="72"/>
  <c r="CB553" i="72"/>
  <c r="CE553" i="72" s="1"/>
  <c r="BZ553" i="72"/>
  <c r="CB552" i="72"/>
  <c r="CE552" i="72" s="1"/>
  <c r="BZ552" i="72"/>
  <c r="CB551" i="72"/>
  <c r="CE551" i="72" s="1"/>
  <c r="BZ551" i="72"/>
  <c r="CB550" i="72"/>
  <c r="CE550" i="72" s="1"/>
  <c r="BZ550" i="72"/>
  <c r="CB549" i="72"/>
  <c r="CE549" i="72" s="1"/>
  <c r="BZ549" i="72"/>
  <c r="BX549" i="72"/>
  <c r="BW549" i="72"/>
  <c r="CB548" i="72"/>
  <c r="CE548" i="72" s="1"/>
  <c r="BP548" i="72"/>
  <c r="BF548" i="72"/>
  <c r="AV548" i="72"/>
  <c r="AL548" i="72"/>
  <c r="AB548" i="72"/>
  <c r="AC548" i="72" s="1"/>
  <c r="R548" i="72"/>
  <c r="H548" i="72"/>
  <c r="CB547" i="72"/>
  <c r="CE547" i="72" s="1"/>
  <c r="BZ547" i="72"/>
  <c r="CB546" i="72"/>
  <c r="CE546" i="72" s="1"/>
  <c r="BZ546" i="72"/>
  <c r="CB545" i="72"/>
  <c r="CE545" i="72" s="1"/>
  <c r="BZ545" i="72"/>
  <c r="CB544" i="72"/>
  <c r="CE544" i="72" s="1"/>
  <c r="BZ544" i="72"/>
  <c r="CB543" i="72"/>
  <c r="CE543" i="72" s="1"/>
  <c r="BZ543" i="72"/>
  <c r="CB542" i="72"/>
  <c r="CE542" i="72" s="1"/>
  <c r="BZ542" i="72"/>
  <c r="CB541" i="72"/>
  <c r="CE541" i="72" s="1"/>
  <c r="BZ541" i="72"/>
  <c r="CB540" i="72"/>
  <c r="CE540" i="72" s="1"/>
  <c r="BZ540" i="72"/>
  <c r="CB539" i="72"/>
  <c r="CE539" i="72" s="1"/>
  <c r="BZ539" i="72"/>
  <c r="CB538" i="72"/>
  <c r="CE538" i="72" s="1"/>
  <c r="BZ538" i="72"/>
  <c r="CB537" i="72"/>
  <c r="CE537" i="72" s="1"/>
  <c r="BZ537" i="72"/>
  <c r="CB536" i="72"/>
  <c r="CE536" i="72" s="1"/>
  <c r="BZ536" i="72"/>
  <c r="CB535" i="72"/>
  <c r="CE535" i="72" s="1"/>
  <c r="BZ535" i="72"/>
  <c r="CB534" i="72"/>
  <c r="CE534" i="72" s="1"/>
  <c r="BZ534" i="72"/>
  <c r="CB533" i="72"/>
  <c r="CE533" i="72" s="1"/>
  <c r="BZ533" i="72"/>
  <c r="CB532" i="72"/>
  <c r="CE532" i="72" s="1"/>
  <c r="BZ532" i="72"/>
  <c r="BX532" i="72"/>
  <c r="BW532" i="72"/>
  <c r="CB531" i="72"/>
  <c r="CE531" i="72" s="1"/>
  <c r="BP531" i="72"/>
  <c r="BF531" i="72"/>
  <c r="AV531" i="72"/>
  <c r="AL531" i="72"/>
  <c r="AB531" i="72"/>
  <c r="R531" i="72"/>
  <c r="H531" i="72"/>
  <c r="CB530" i="72"/>
  <c r="CE530" i="72" s="1"/>
  <c r="BZ530" i="72"/>
  <c r="CB529" i="72"/>
  <c r="CE529" i="72" s="1"/>
  <c r="BZ529" i="72"/>
  <c r="CB528" i="72"/>
  <c r="CE528" i="72" s="1"/>
  <c r="BZ528" i="72"/>
  <c r="CB527" i="72"/>
  <c r="CE527" i="72" s="1"/>
  <c r="BZ527" i="72"/>
  <c r="CB526" i="72"/>
  <c r="CE526" i="72" s="1"/>
  <c r="BZ526" i="72"/>
  <c r="CB525" i="72"/>
  <c r="CE525" i="72" s="1"/>
  <c r="BZ525" i="72"/>
  <c r="CB524" i="72"/>
  <c r="CE524" i="72" s="1"/>
  <c r="BZ524" i="72"/>
  <c r="CB523" i="72"/>
  <c r="CE523" i="72" s="1"/>
  <c r="BZ523" i="72"/>
  <c r="CB522" i="72"/>
  <c r="CE522" i="72" s="1"/>
  <c r="BZ522" i="72"/>
  <c r="CB521" i="72"/>
  <c r="CE521" i="72" s="1"/>
  <c r="BZ521" i="72"/>
  <c r="CB520" i="72"/>
  <c r="CE520" i="72" s="1"/>
  <c r="BZ520" i="72"/>
  <c r="CB519" i="72"/>
  <c r="CE519" i="72" s="1"/>
  <c r="BZ519" i="72"/>
  <c r="CB518" i="72"/>
  <c r="CE518" i="72" s="1"/>
  <c r="BZ518" i="72"/>
  <c r="CB517" i="72"/>
  <c r="CE517" i="72" s="1"/>
  <c r="BZ517" i="72"/>
  <c r="CB516" i="72"/>
  <c r="CE516" i="72" s="1"/>
  <c r="BZ516" i="72"/>
  <c r="CB515" i="72"/>
  <c r="CE515" i="72" s="1"/>
  <c r="BZ515" i="72"/>
  <c r="BX515" i="72"/>
  <c r="BW515" i="72"/>
  <c r="CB514" i="72"/>
  <c r="CE514" i="72" s="1"/>
  <c r="BP514" i="72"/>
  <c r="BF514" i="72"/>
  <c r="AV514" i="72"/>
  <c r="AL514" i="72"/>
  <c r="AB514" i="72"/>
  <c r="AC514" i="72" s="1"/>
  <c r="R514" i="72"/>
  <c r="H514" i="72"/>
  <c r="CB513" i="72"/>
  <c r="CE513" i="72" s="1"/>
  <c r="BZ513" i="72"/>
  <c r="CB512" i="72"/>
  <c r="CE512" i="72" s="1"/>
  <c r="BZ512" i="72"/>
  <c r="CB511" i="72"/>
  <c r="CE511" i="72" s="1"/>
  <c r="BZ511" i="72"/>
  <c r="CB510" i="72"/>
  <c r="CE510" i="72" s="1"/>
  <c r="BZ510" i="72"/>
  <c r="CB509" i="72"/>
  <c r="CE509" i="72" s="1"/>
  <c r="BZ509" i="72"/>
  <c r="CB508" i="72"/>
  <c r="CE508" i="72" s="1"/>
  <c r="BZ508" i="72"/>
  <c r="CB507" i="72"/>
  <c r="CE507" i="72" s="1"/>
  <c r="BZ507" i="72"/>
  <c r="CB506" i="72"/>
  <c r="CE506" i="72" s="1"/>
  <c r="BZ506" i="72"/>
  <c r="CB505" i="72"/>
  <c r="CE505" i="72" s="1"/>
  <c r="BZ505" i="72"/>
  <c r="CB504" i="72"/>
  <c r="CE504" i="72" s="1"/>
  <c r="BZ504" i="72"/>
  <c r="CB503" i="72"/>
  <c r="CE503" i="72" s="1"/>
  <c r="BZ503" i="72"/>
  <c r="CB502" i="72"/>
  <c r="CE502" i="72" s="1"/>
  <c r="BZ502" i="72"/>
  <c r="CB501" i="72"/>
  <c r="CE501" i="72" s="1"/>
  <c r="BZ501" i="72"/>
  <c r="CB500" i="72"/>
  <c r="CE500" i="72" s="1"/>
  <c r="BZ500" i="72"/>
  <c r="CB499" i="72"/>
  <c r="CE499" i="72" s="1"/>
  <c r="BZ499" i="72"/>
  <c r="CB498" i="72"/>
  <c r="CE498" i="72" s="1"/>
  <c r="BZ498" i="72"/>
  <c r="BX498" i="72"/>
  <c r="BW498" i="72"/>
  <c r="CB497" i="72"/>
  <c r="CE497" i="72" s="1"/>
  <c r="BP497" i="72"/>
  <c r="BF497" i="72"/>
  <c r="AV497" i="72"/>
  <c r="AL497" i="72"/>
  <c r="AB497" i="72"/>
  <c r="AC497" i="72" s="1"/>
  <c r="R497" i="72"/>
  <c r="H497" i="72"/>
  <c r="CB496" i="72"/>
  <c r="CE496" i="72" s="1"/>
  <c r="BZ496" i="72"/>
  <c r="CB495" i="72"/>
  <c r="CE495" i="72" s="1"/>
  <c r="BZ495" i="72"/>
  <c r="CB494" i="72"/>
  <c r="CE494" i="72" s="1"/>
  <c r="BZ494" i="72"/>
  <c r="CB493" i="72"/>
  <c r="CE493" i="72" s="1"/>
  <c r="BZ493" i="72"/>
  <c r="CB492" i="72"/>
  <c r="CE492" i="72" s="1"/>
  <c r="BZ492" i="72"/>
  <c r="CB491" i="72"/>
  <c r="CE491" i="72" s="1"/>
  <c r="BZ491" i="72"/>
  <c r="CB490" i="72"/>
  <c r="CE490" i="72" s="1"/>
  <c r="BZ490" i="72"/>
  <c r="CB489" i="72"/>
  <c r="CE489" i="72" s="1"/>
  <c r="BZ489" i="72"/>
  <c r="CB488" i="72"/>
  <c r="CE488" i="72" s="1"/>
  <c r="BZ488" i="72"/>
  <c r="CB487" i="72"/>
  <c r="CE487" i="72" s="1"/>
  <c r="BZ487" i="72"/>
  <c r="CB486" i="72"/>
  <c r="CE486" i="72" s="1"/>
  <c r="BZ486" i="72"/>
  <c r="CB485" i="72"/>
  <c r="CE485" i="72" s="1"/>
  <c r="BZ485" i="72"/>
  <c r="CB484" i="72"/>
  <c r="CE484" i="72" s="1"/>
  <c r="BZ484" i="72"/>
  <c r="CB483" i="72"/>
  <c r="CE483" i="72" s="1"/>
  <c r="BZ483" i="72"/>
  <c r="CB482" i="72"/>
  <c r="CE482" i="72" s="1"/>
  <c r="BZ482" i="72"/>
  <c r="CB481" i="72"/>
  <c r="CE481" i="72" s="1"/>
  <c r="BZ481" i="72"/>
  <c r="BX481" i="72"/>
  <c r="BW481" i="72"/>
  <c r="CB480" i="72"/>
  <c r="CE480" i="72" s="1"/>
  <c r="BP480" i="72"/>
  <c r="BF480" i="72"/>
  <c r="AV480" i="72"/>
  <c r="AL480" i="72"/>
  <c r="AB480" i="72"/>
  <c r="AC480" i="72" s="1"/>
  <c r="R480" i="72"/>
  <c r="H480" i="72"/>
  <c r="CB479" i="72"/>
  <c r="CE479" i="72" s="1"/>
  <c r="BZ479" i="72"/>
  <c r="CB478" i="72"/>
  <c r="CE478" i="72" s="1"/>
  <c r="BZ478" i="72"/>
  <c r="CB477" i="72"/>
  <c r="CE477" i="72" s="1"/>
  <c r="BZ477" i="72"/>
  <c r="CB476" i="72"/>
  <c r="CE476" i="72" s="1"/>
  <c r="BZ476" i="72"/>
  <c r="CB475" i="72"/>
  <c r="CE475" i="72" s="1"/>
  <c r="BZ475" i="72"/>
  <c r="CB474" i="72"/>
  <c r="CE474" i="72" s="1"/>
  <c r="BZ474" i="72"/>
  <c r="CB473" i="72"/>
  <c r="CE473" i="72" s="1"/>
  <c r="BZ473" i="72"/>
  <c r="CB472" i="72"/>
  <c r="CE472" i="72" s="1"/>
  <c r="BZ472" i="72"/>
  <c r="CB471" i="72"/>
  <c r="CE471" i="72" s="1"/>
  <c r="BZ471" i="72"/>
  <c r="CB470" i="72"/>
  <c r="CE470" i="72" s="1"/>
  <c r="BZ470" i="72"/>
  <c r="CB469" i="72"/>
  <c r="CE469" i="72" s="1"/>
  <c r="BZ469" i="72"/>
  <c r="CB468" i="72"/>
  <c r="CE468" i="72" s="1"/>
  <c r="BZ468" i="72"/>
  <c r="CB467" i="72"/>
  <c r="CE467" i="72" s="1"/>
  <c r="BZ467" i="72"/>
  <c r="CB466" i="72"/>
  <c r="CE466" i="72" s="1"/>
  <c r="BZ466" i="72"/>
  <c r="CB465" i="72"/>
  <c r="CE465" i="72" s="1"/>
  <c r="BZ465" i="72"/>
  <c r="CB464" i="72"/>
  <c r="CE464" i="72" s="1"/>
  <c r="BZ464" i="72"/>
  <c r="BX464" i="72"/>
  <c r="BW464" i="72"/>
  <c r="CB463" i="72"/>
  <c r="BP463" i="72"/>
  <c r="BF463" i="72"/>
  <c r="AV463" i="72"/>
  <c r="AL463" i="72"/>
  <c r="AB463" i="72"/>
  <c r="R463" i="72"/>
  <c r="H463" i="72"/>
  <c r="CB462" i="72"/>
  <c r="BZ462" i="72"/>
  <c r="CB461" i="72"/>
  <c r="BZ461" i="72"/>
  <c r="CB460" i="72"/>
  <c r="BZ460" i="72"/>
  <c r="CB459" i="72"/>
  <c r="BZ459" i="72"/>
  <c r="CB458" i="72"/>
  <c r="BZ458" i="72"/>
  <c r="CB457" i="72"/>
  <c r="BZ457" i="72"/>
  <c r="CB456" i="72"/>
  <c r="BZ456" i="72"/>
  <c r="CB455" i="72"/>
  <c r="BZ455" i="72"/>
  <c r="CB454" i="72"/>
  <c r="BZ454" i="72"/>
  <c r="CB453" i="72"/>
  <c r="BZ453" i="72"/>
  <c r="CB452" i="72"/>
  <c r="BZ452" i="72"/>
  <c r="CB451" i="72"/>
  <c r="BZ451" i="72"/>
  <c r="CB450" i="72"/>
  <c r="BZ450" i="72"/>
  <c r="CB449" i="72"/>
  <c r="BZ449" i="72"/>
  <c r="CB448" i="72"/>
  <c r="BZ448" i="72"/>
  <c r="CB447" i="72"/>
  <c r="BZ447" i="72"/>
  <c r="BX447" i="72"/>
  <c r="BW447" i="72"/>
  <c r="CB446" i="72"/>
  <c r="BP446" i="72"/>
  <c r="BF446" i="72"/>
  <c r="AV446" i="72"/>
  <c r="AL446" i="72"/>
  <c r="AB446" i="72"/>
  <c r="R446" i="72"/>
  <c r="H446" i="72"/>
  <c r="CB445" i="72"/>
  <c r="BZ445" i="72"/>
  <c r="CB444" i="72"/>
  <c r="BZ444" i="72"/>
  <c r="CB443" i="72"/>
  <c r="BZ443" i="72"/>
  <c r="CB442" i="72"/>
  <c r="BZ442" i="72"/>
  <c r="CB441" i="72"/>
  <c r="BZ441" i="72"/>
  <c r="CB440" i="72"/>
  <c r="BZ440" i="72"/>
  <c r="CB439" i="72"/>
  <c r="BZ439" i="72"/>
  <c r="CB438" i="72"/>
  <c r="BZ438" i="72"/>
  <c r="CB437" i="72"/>
  <c r="BZ437" i="72"/>
  <c r="CB436" i="72"/>
  <c r="BZ436" i="72"/>
  <c r="CB435" i="72"/>
  <c r="BZ435" i="72"/>
  <c r="CB434" i="72"/>
  <c r="BZ434" i="72"/>
  <c r="CB433" i="72"/>
  <c r="BZ433" i="72"/>
  <c r="CB432" i="72"/>
  <c r="BZ432" i="72"/>
  <c r="CB431" i="72"/>
  <c r="BZ431" i="72"/>
  <c r="CB430" i="72"/>
  <c r="BZ430" i="72"/>
  <c r="BX430" i="72"/>
  <c r="BW430" i="72"/>
  <c r="CB429" i="72"/>
  <c r="CE429" i="72" s="1"/>
  <c r="BP429" i="72"/>
  <c r="BF429" i="72"/>
  <c r="AV429" i="72"/>
  <c r="AL429" i="72"/>
  <c r="AB429" i="72"/>
  <c r="AC429" i="72" s="1"/>
  <c r="R429" i="72"/>
  <c r="H429" i="72"/>
  <c r="CB428" i="72"/>
  <c r="CE428" i="72" s="1"/>
  <c r="BZ428" i="72"/>
  <c r="CB427" i="72"/>
  <c r="CE427" i="72" s="1"/>
  <c r="BZ427" i="72"/>
  <c r="CB426" i="72"/>
  <c r="CE426" i="72" s="1"/>
  <c r="BZ426" i="72"/>
  <c r="CB425" i="72"/>
  <c r="CE425" i="72" s="1"/>
  <c r="BZ425" i="72"/>
  <c r="CB424" i="72"/>
  <c r="CE424" i="72" s="1"/>
  <c r="BZ424" i="72"/>
  <c r="CB423" i="72"/>
  <c r="CE423" i="72" s="1"/>
  <c r="BZ423" i="72"/>
  <c r="CB422" i="72"/>
  <c r="CE422" i="72" s="1"/>
  <c r="BZ422" i="72"/>
  <c r="CB421" i="72"/>
  <c r="CE421" i="72" s="1"/>
  <c r="BZ421" i="72"/>
  <c r="CB420" i="72"/>
  <c r="CE420" i="72" s="1"/>
  <c r="BZ420" i="72"/>
  <c r="CB419" i="72"/>
  <c r="CE419" i="72" s="1"/>
  <c r="BZ419" i="72"/>
  <c r="CB418" i="72"/>
  <c r="CE418" i="72" s="1"/>
  <c r="BZ418" i="72"/>
  <c r="CB417" i="72"/>
  <c r="CE417" i="72" s="1"/>
  <c r="BZ417" i="72"/>
  <c r="CB416" i="72"/>
  <c r="CE416" i="72" s="1"/>
  <c r="BZ416" i="72"/>
  <c r="CB415" i="72"/>
  <c r="CE415" i="72" s="1"/>
  <c r="BZ415" i="72"/>
  <c r="CB414" i="72"/>
  <c r="CE414" i="72" s="1"/>
  <c r="BZ414" i="72"/>
  <c r="CB413" i="72"/>
  <c r="CE413" i="72" s="1"/>
  <c r="BZ413" i="72"/>
  <c r="BX413" i="72"/>
  <c r="BW413" i="72"/>
  <c r="CB412" i="72"/>
  <c r="CE412" i="72" s="1"/>
  <c r="BP412" i="72"/>
  <c r="BF412" i="72"/>
  <c r="AV412" i="72"/>
  <c r="AL412" i="72"/>
  <c r="AB412" i="72"/>
  <c r="AC412" i="72" s="1"/>
  <c r="R412" i="72"/>
  <c r="H412" i="72"/>
  <c r="CB411" i="72"/>
  <c r="CE411" i="72" s="1"/>
  <c r="BZ411" i="72"/>
  <c r="CB410" i="72"/>
  <c r="CE410" i="72" s="1"/>
  <c r="BZ410" i="72"/>
  <c r="CB409" i="72"/>
  <c r="CE409" i="72" s="1"/>
  <c r="BZ409" i="72"/>
  <c r="CB408" i="72"/>
  <c r="CE408" i="72" s="1"/>
  <c r="BZ408" i="72"/>
  <c r="CB407" i="72"/>
  <c r="CE407" i="72" s="1"/>
  <c r="BZ407" i="72"/>
  <c r="CB406" i="72"/>
  <c r="CE406" i="72" s="1"/>
  <c r="BZ406" i="72"/>
  <c r="CB405" i="72"/>
  <c r="CE405" i="72" s="1"/>
  <c r="BZ405" i="72"/>
  <c r="CB404" i="72"/>
  <c r="CE404" i="72" s="1"/>
  <c r="BZ404" i="72"/>
  <c r="CB403" i="72"/>
  <c r="CE403" i="72" s="1"/>
  <c r="BZ403" i="72"/>
  <c r="CB402" i="72"/>
  <c r="CE402" i="72" s="1"/>
  <c r="BZ402" i="72"/>
  <c r="CB401" i="72"/>
  <c r="CE401" i="72" s="1"/>
  <c r="BZ401" i="72"/>
  <c r="CB400" i="72"/>
  <c r="CE400" i="72" s="1"/>
  <c r="BZ400" i="72"/>
  <c r="CB399" i="72"/>
  <c r="CE399" i="72" s="1"/>
  <c r="BZ399" i="72"/>
  <c r="CB398" i="72"/>
  <c r="CE398" i="72" s="1"/>
  <c r="BZ398" i="72"/>
  <c r="CB397" i="72"/>
  <c r="CE397" i="72" s="1"/>
  <c r="BZ397" i="72"/>
  <c r="CB396" i="72"/>
  <c r="CE396" i="72" s="1"/>
  <c r="BZ396" i="72"/>
  <c r="BX396" i="72"/>
  <c r="BW396" i="72"/>
  <c r="CB395" i="72"/>
  <c r="CE395" i="72" s="1"/>
  <c r="BP395" i="72"/>
  <c r="BF395" i="72"/>
  <c r="AV395" i="72"/>
  <c r="AL395" i="72"/>
  <c r="AB395" i="72"/>
  <c r="R395" i="72"/>
  <c r="H395" i="72"/>
  <c r="CB394" i="72"/>
  <c r="CE394" i="72" s="1"/>
  <c r="BZ394" i="72"/>
  <c r="CB393" i="72"/>
  <c r="CE393" i="72" s="1"/>
  <c r="BZ393" i="72"/>
  <c r="CB392" i="72"/>
  <c r="CE392" i="72" s="1"/>
  <c r="BZ392" i="72"/>
  <c r="CB391" i="72"/>
  <c r="CE391" i="72" s="1"/>
  <c r="BZ391" i="72"/>
  <c r="CB390" i="72"/>
  <c r="CE390" i="72" s="1"/>
  <c r="BZ390" i="72"/>
  <c r="CB389" i="72"/>
  <c r="CE389" i="72" s="1"/>
  <c r="BZ389" i="72"/>
  <c r="CB388" i="72"/>
  <c r="CE388" i="72" s="1"/>
  <c r="BZ388" i="72"/>
  <c r="CB387" i="72"/>
  <c r="CE387" i="72" s="1"/>
  <c r="BZ387" i="72"/>
  <c r="CB386" i="72"/>
  <c r="CE386" i="72" s="1"/>
  <c r="BZ386" i="72"/>
  <c r="CB385" i="72"/>
  <c r="CE385" i="72" s="1"/>
  <c r="BZ385" i="72"/>
  <c r="CB384" i="72"/>
  <c r="CE384" i="72" s="1"/>
  <c r="BZ384" i="72"/>
  <c r="CB383" i="72"/>
  <c r="CE383" i="72" s="1"/>
  <c r="BZ383" i="72"/>
  <c r="CB382" i="72"/>
  <c r="CE382" i="72" s="1"/>
  <c r="BZ382" i="72"/>
  <c r="CB381" i="72"/>
  <c r="CE381" i="72" s="1"/>
  <c r="BZ381" i="72"/>
  <c r="CB380" i="72"/>
  <c r="CE380" i="72" s="1"/>
  <c r="BZ380" i="72"/>
  <c r="CB379" i="72"/>
  <c r="CE379" i="72" s="1"/>
  <c r="BZ379" i="72"/>
  <c r="BX379" i="72"/>
  <c r="BW379" i="72"/>
  <c r="CB378" i="72"/>
  <c r="CE378" i="72" s="1"/>
  <c r="BP378" i="72"/>
  <c r="BF378" i="72"/>
  <c r="AV378" i="72"/>
  <c r="AL378" i="72"/>
  <c r="AB378" i="72"/>
  <c r="AC378" i="72" s="1"/>
  <c r="R378" i="72"/>
  <c r="H378" i="72"/>
  <c r="CB377" i="72"/>
  <c r="CE377" i="72" s="1"/>
  <c r="BZ377" i="72"/>
  <c r="CB376" i="72"/>
  <c r="CE376" i="72" s="1"/>
  <c r="BZ376" i="72"/>
  <c r="CB375" i="72"/>
  <c r="CE375" i="72" s="1"/>
  <c r="BZ375" i="72"/>
  <c r="CB374" i="72"/>
  <c r="CE374" i="72" s="1"/>
  <c r="BZ374" i="72"/>
  <c r="CB373" i="72"/>
  <c r="CE373" i="72" s="1"/>
  <c r="BZ373" i="72"/>
  <c r="CB372" i="72"/>
  <c r="CE372" i="72" s="1"/>
  <c r="BZ372" i="72"/>
  <c r="CB371" i="72"/>
  <c r="CE371" i="72" s="1"/>
  <c r="BZ371" i="72"/>
  <c r="CB370" i="72"/>
  <c r="CE370" i="72" s="1"/>
  <c r="BZ370" i="72"/>
  <c r="CB369" i="72"/>
  <c r="CE369" i="72" s="1"/>
  <c r="BZ369" i="72"/>
  <c r="CB368" i="72"/>
  <c r="CE368" i="72" s="1"/>
  <c r="BZ368" i="72"/>
  <c r="CB367" i="72"/>
  <c r="CE367" i="72" s="1"/>
  <c r="BZ367" i="72"/>
  <c r="CB366" i="72"/>
  <c r="CE366" i="72" s="1"/>
  <c r="BZ366" i="72"/>
  <c r="CB365" i="72"/>
  <c r="CE365" i="72" s="1"/>
  <c r="BZ365" i="72"/>
  <c r="CB364" i="72"/>
  <c r="CE364" i="72" s="1"/>
  <c r="BZ364" i="72"/>
  <c r="CB363" i="72"/>
  <c r="CE363" i="72" s="1"/>
  <c r="BZ363" i="72"/>
  <c r="CB362" i="72"/>
  <c r="CE362" i="72" s="1"/>
  <c r="BZ362" i="72"/>
  <c r="BX362" i="72"/>
  <c r="BW362" i="72"/>
  <c r="CB361" i="72"/>
  <c r="CE361" i="72" s="1"/>
  <c r="BP361" i="72"/>
  <c r="BF361" i="72"/>
  <c r="AV361" i="72"/>
  <c r="AL361" i="72"/>
  <c r="AB361" i="72"/>
  <c r="AC361" i="72" s="1"/>
  <c r="R361" i="72"/>
  <c r="H361" i="72"/>
  <c r="CB360" i="72"/>
  <c r="CE360" i="72" s="1"/>
  <c r="BZ360" i="72"/>
  <c r="CB359" i="72"/>
  <c r="CE359" i="72" s="1"/>
  <c r="BZ359" i="72"/>
  <c r="CB358" i="72"/>
  <c r="CE358" i="72" s="1"/>
  <c r="BZ358" i="72"/>
  <c r="CB357" i="72"/>
  <c r="CE357" i="72" s="1"/>
  <c r="BZ357" i="72"/>
  <c r="CB356" i="72"/>
  <c r="CE356" i="72" s="1"/>
  <c r="BZ356" i="72"/>
  <c r="CB355" i="72"/>
  <c r="CE355" i="72" s="1"/>
  <c r="BZ355" i="72"/>
  <c r="CB354" i="72"/>
  <c r="CE354" i="72" s="1"/>
  <c r="BZ354" i="72"/>
  <c r="CB353" i="72"/>
  <c r="CE353" i="72" s="1"/>
  <c r="BZ353" i="72"/>
  <c r="CB352" i="72"/>
  <c r="CE352" i="72" s="1"/>
  <c r="BZ352" i="72"/>
  <c r="CB351" i="72"/>
  <c r="CE351" i="72" s="1"/>
  <c r="BZ351" i="72"/>
  <c r="CB350" i="72"/>
  <c r="CE350" i="72" s="1"/>
  <c r="BZ350" i="72"/>
  <c r="CB349" i="72"/>
  <c r="CE349" i="72" s="1"/>
  <c r="BZ349" i="72"/>
  <c r="CB348" i="72"/>
  <c r="CE348" i="72" s="1"/>
  <c r="BZ348" i="72"/>
  <c r="CB347" i="72"/>
  <c r="CE347" i="72" s="1"/>
  <c r="BZ347" i="72"/>
  <c r="CB346" i="72"/>
  <c r="CE346" i="72" s="1"/>
  <c r="BZ346" i="72"/>
  <c r="CB345" i="72"/>
  <c r="CE345" i="72" s="1"/>
  <c r="BZ345" i="72"/>
  <c r="BX345" i="72"/>
  <c r="BW345" i="72"/>
  <c r="CB344" i="72"/>
  <c r="CE344" i="72" s="1"/>
  <c r="BP344" i="72"/>
  <c r="BF344" i="72"/>
  <c r="AV344" i="72"/>
  <c r="AL344" i="72"/>
  <c r="AB344" i="72"/>
  <c r="AC344" i="72" s="1"/>
  <c r="R344" i="72"/>
  <c r="H344" i="72"/>
  <c r="CB343" i="72"/>
  <c r="CE343" i="72" s="1"/>
  <c r="BZ343" i="72"/>
  <c r="CB342" i="72"/>
  <c r="CE342" i="72" s="1"/>
  <c r="BZ342" i="72"/>
  <c r="CB341" i="72"/>
  <c r="CE341" i="72" s="1"/>
  <c r="BZ341" i="72"/>
  <c r="CB340" i="72"/>
  <c r="CE340" i="72" s="1"/>
  <c r="BZ340" i="72"/>
  <c r="CB339" i="72"/>
  <c r="CE339" i="72" s="1"/>
  <c r="BZ339" i="72"/>
  <c r="CB338" i="72"/>
  <c r="CE338" i="72" s="1"/>
  <c r="BZ338" i="72"/>
  <c r="CB337" i="72"/>
  <c r="CE337" i="72" s="1"/>
  <c r="BZ337" i="72"/>
  <c r="CB336" i="72"/>
  <c r="CE336" i="72" s="1"/>
  <c r="BZ336" i="72"/>
  <c r="CB335" i="72"/>
  <c r="CE335" i="72" s="1"/>
  <c r="BZ335" i="72"/>
  <c r="CB334" i="72"/>
  <c r="CE334" i="72" s="1"/>
  <c r="BZ334" i="72"/>
  <c r="CB333" i="72"/>
  <c r="CE333" i="72" s="1"/>
  <c r="BZ333" i="72"/>
  <c r="CB332" i="72"/>
  <c r="CE332" i="72" s="1"/>
  <c r="BZ332" i="72"/>
  <c r="CB331" i="72"/>
  <c r="CE331" i="72" s="1"/>
  <c r="BZ331" i="72"/>
  <c r="CB330" i="72"/>
  <c r="CE330" i="72" s="1"/>
  <c r="BZ330" i="72"/>
  <c r="CB329" i="72"/>
  <c r="CE329" i="72" s="1"/>
  <c r="BZ329" i="72"/>
  <c r="CB328" i="72"/>
  <c r="CE328" i="72" s="1"/>
  <c r="BZ328" i="72"/>
  <c r="BX328" i="72"/>
  <c r="BW328" i="72"/>
  <c r="CB327" i="72"/>
  <c r="CE327" i="72" s="1"/>
  <c r="BP327" i="72"/>
  <c r="BF327" i="72"/>
  <c r="AV327" i="72"/>
  <c r="AL327" i="72"/>
  <c r="AB327" i="72"/>
  <c r="R327" i="72"/>
  <c r="H327" i="72"/>
  <c r="CB326" i="72"/>
  <c r="CE326" i="72" s="1"/>
  <c r="BZ326" i="72"/>
  <c r="CB325" i="72"/>
  <c r="CE325" i="72" s="1"/>
  <c r="BZ325" i="72"/>
  <c r="CB324" i="72"/>
  <c r="CE324" i="72" s="1"/>
  <c r="BZ324" i="72"/>
  <c r="CB323" i="72"/>
  <c r="CE323" i="72" s="1"/>
  <c r="BZ323" i="72"/>
  <c r="CB322" i="72"/>
  <c r="CE322" i="72" s="1"/>
  <c r="BZ322" i="72"/>
  <c r="CB321" i="72"/>
  <c r="CE321" i="72" s="1"/>
  <c r="BZ321" i="72"/>
  <c r="CB320" i="72"/>
  <c r="CE320" i="72" s="1"/>
  <c r="BZ320" i="72"/>
  <c r="CB319" i="72"/>
  <c r="CE319" i="72" s="1"/>
  <c r="BZ319" i="72"/>
  <c r="CB318" i="72"/>
  <c r="CE318" i="72" s="1"/>
  <c r="BZ318" i="72"/>
  <c r="CB317" i="72"/>
  <c r="CE317" i="72" s="1"/>
  <c r="BZ317" i="72"/>
  <c r="CB316" i="72"/>
  <c r="CE316" i="72" s="1"/>
  <c r="BZ316" i="72"/>
  <c r="CB315" i="72"/>
  <c r="CE315" i="72" s="1"/>
  <c r="BZ315" i="72"/>
  <c r="CB314" i="72"/>
  <c r="CE314" i="72" s="1"/>
  <c r="BZ314" i="72"/>
  <c r="CB313" i="72"/>
  <c r="CE313" i="72" s="1"/>
  <c r="BZ313" i="72"/>
  <c r="CB312" i="72"/>
  <c r="CE312" i="72" s="1"/>
  <c r="BZ312" i="72"/>
  <c r="CB311" i="72"/>
  <c r="CE311" i="72" s="1"/>
  <c r="BZ311" i="72"/>
  <c r="BX311" i="72"/>
  <c r="BW311" i="72"/>
  <c r="CB310" i="72"/>
  <c r="CE310" i="72" s="1"/>
  <c r="BP310" i="72"/>
  <c r="BF310" i="72"/>
  <c r="AV310" i="72"/>
  <c r="AL310" i="72"/>
  <c r="AB310" i="72"/>
  <c r="R310" i="72"/>
  <c r="H310" i="72"/>
  <c r="CB309" i="72"/>
  <c r="CE309" i="72" s="1"/>
  <c r="BZ309" i="72"/>
  <c r="CB308" i="72"/>
  <c r="CE308" i="72" s="1"/>
  <c r="BZ308" i="72"/>
  <c r="CB307" i="72"/>
  <c r="CE307" i="72" s="1"/>
  <c r="BZ307" i="72"/>
  <c r="CB306" i="72"/>
  <c r="CE306" i="72" s="1"/>
  <c r="BZ306" i="72"/>
  <c r="CB305" i="72"/>
  <c r="CE305" i="72" s="1"/>
  <c r="BZ305" i="72"/>
  <c r="CB304" i="72"/>
  <c r="CE304" i="72" s="1"/>
  <c r="BZ304" i="72"/>
  <c r="CB303" i="72"/>
  <c r="CE303" i="72" s="1"/>
  <c r="BZ303" i="72"/>
  <c r="CB302" i="72"/>
  <c r="CE302" i="72" s="1"/>
  <c r="BZ302" i="72"/>
  <c r="CB301" i="72"/>
  <c r="CE301" i="72" s="1"/>
  <c r="BZ301" i="72"/>
  <c r="CB300" i="72"/>
  <c r="CE300" i="72" s="1"/>
  <c r="BZ300" i="72"/>
  <c r="CB299" i="72"/>
  <c r="CE299" i="72" s="1"/>
  <c r="BZ299" i="72"/>
  <c r="CB298" i="72"/>
  <c r="CE298" i="72" s="1"/>
  <c r="BZ298" i="72"/>
  <c r="CB297" i="72"/>
  <c r="CE297" i="72" s="1"/>
  <c r="BZ297" i="72"/>
  <c r="CB296" i="72"/>
  <c r="CE296" i="72" s="1"/>
  <c r="BZ296" i="72"/>
  <c r="CB295" i="72"/>
  <c r="CE295" i="72" s="1"/>
  <c r="BZ295" i="72"/>
  <c r="CB294" i="72"/>
  <c r="CE294" i="72" s="1"/>
  <c r="BZ294" i="72"/>
  <c r="BX294" i="72"/>
  <c r="BW294" i="72"/>
  <c r="CB293" i="72"/>
  <c r="CE293" i="72" s="1"/>
  <c r="BP293" i="72"/>
  <c r="BF293" i="72"/>
  <c r="AV293" i="72"/>
  <c r="AL293" i="72"/>
  <c r="AB293" i="72"/>
  <c r="AC293" i="72" s="1"/>
  <c r="R293" i="72"/>
  <c r="H293" i="72"/>
  <c r="CB292" i="72"/>
  <c r="CE292" i="72" s="1"/>
  <c r="BZ292" i="72"/>
  <c r="CB291" i="72"/>
  <c r="CE291" i="72" s="1"/>
  <c r="BZ291" i="72"/>
  <c r="CB290" i="72"/>
  <c r="CE290" i="72" s="1"/>
  <c r="BZ290" i="72"/>
  <c r="CB289" i="72"/>
  <c r="CE289" i="72" s="1"/>
  <c r="BZ289" i="72"/>
  <c r="CB288" i="72"/>
  <c r="CE288" i="72" s="1"/>
  <c r="BZ288" i="72"/>
  <c r="CB287" i="72"/>
  <c r="CE287" i="72" s="1"/>
  <c r="BZ287" i="72"/>
  <c r="CB286" i="72"/>
  <c r="CE286" i="72" s="1"/>
  <c r="BZ286" i="72"/>
  <c r="CB285" i="72"/>
  <c r="CE285" i="72" s="1"/>
  <c r="BZ285" i="72"/>
  <c r="CB284" i="72"/>
  <c r="CE284" i="72" s="1"/>
  <c r="BZ284" i="72"/>
  <c r="CB283" i="72"/>
  <c r="CE283" i="72" s="1"/>
  <c r="BZ283" i="72"/>
  <c r="CB282" i="72"/>
  <c r="CE282" i="72" s="1"/>
  <c r="BZ282" i="72"/>
  <c r="CB281" i="72"/>
  <c r="CE281" i="72" s="1"/>
  <c r="BZ281" i="72"/>
  <c r="CB280" i="72"/>
  <c r="CE280" i="72" s="1"/>
  <c r="BZ280" i="72"/>
  <c r="CB279" i="72"/>
  <c r="CE279" i="72" s="1"/>
  <c r="BZ279" i="72"/>
  <c r="CB278" i="72"/>
  <c r="CE278" i="72" s="1"/>
  <c r="BZ278" i="72"/>
  <c r="CB277" i="72"/>
  <c r="CE277" i="72" s="1"/>
  <c r="BZ277" i="72"/>
  <c r="BX277" i="72"/>
  <c r="BW277" i="72"/>
  <c r="CB276" i="72"/>
  <c r="CE276" i="72" s="1"/>
  <c r="BP276" i="72"/>
  <c r="BF276" i="72"/>
  <c r="AV276" i="72"/>
  <c r="AL276" i="72"/>
  <c r="AB276" i="72"/>
  <c r="AC276" i="72" s="1"/>
  <c r="R276" i="72"/>
  <c r="H276" i="72"/>
  <c r="CB275" i="72"/>
  <c r="CE275" i="72" s="1"/>
  <c r="BZ275" i="72"/>
  <c r="CB274" i="72"/>
  <c r="CE274" i="72" s="1"/>
  <c r="BZ274" i="72"/>
  <c r="CB273" i="72"/>
  <c r="CE273" i="72" s="1"/>
  <c r="BZ273" i="72"/>
  <c r="CB272" i="72"/>
  <c r="CE272" i="72" s="1"/>
  <c r="BZ272" i="72"/>
  <c r="CB271" i="72"/>
  <c r="CE271" i="72" s="1"/>
  <c r="BZ271" i="72"/>
  <c r="CB270" i="72"/>
  <c r="CE270" i="72" s="1"/>
  <c r="BZ270" i="72"/>
  <c r="CB269" i="72"/>
  <c r="CE269" i="72" s="1"/>
  <c r="BZ269" i="72"/>
  <c r="CB268" i="72"/>
  <c r="CE268" i="72" s="1"/>
  <c r="BZ268" i="72"/>
  <c r="CB267" i="72"/>
  <c r="CE267" i="72" s="1"/>
  <c r="BZ267" i="72"/>
  <c r="CB266" i="72"/>
  <c r="CE266" i="72" s="1"/>
  <c r="BZ266" i="72"/>
  <c r="CB265" i="72"/>
  <c r="CE265" i="72" s="1"/>
  <c r="BZ265" i="72"/>
  <c r="CB264" i="72"/>
  <c r="CE264" i="72" s="1"/>
  <c r="BZ264" i="72"/>
  <c r="CB263" i="72"/>
  <c r="CE263" i="72" s="1"/>
  <c r="BZ263" i="72"/>
  <c r="CB262" i="72"/>
  <c r="CE262" i="72" s="1"/>
  <c r="BZ262" i="72"/>
  <c r="CB261" i="72"/>
  <c r="CE261" i="72" s="1"/>
  <c r="BZ261" i="72"/>
  <c r="CB260" i="72"/>
  <c r="CE260" i="72" s="1"/>
  <c r="BZ260" i="72"/>
  <c r="BX260" i="72"/>
  <c r="BW260" i="72"/>
  <c r="CB259" i="72"/>
  <c r="CE259" i="72" s="1"/>
  <c r="BP259" i="72"/>
  <c r="BF259" i="72"/>
  <c r="AV259" i="72"/>
  <c r="AL259" i="72"/>
  <c r="AB259" i="72"/>
  <c r="R259" i="72"/>
  <c r="H259" i="72"/>
  <c r="CB258" i="72"/>
  <c r="CE258" i="72" s="1"/>
  <c r="BZ258" i="72"/>
  <c r="CB257" i="72"/>
  <c r="CE257" i="72" s="1"/>
  <c r="BZ257" i="72"/>
  <c r="CB256" i="72"/>
  <c r="CE256" i="72" s="1"/>
  <c r="BZ256" i="72"/>
  <c r="CB255" i="72"/>
  <c r="CE255" i="72" s="1"/>
  <c r="BZ255" i="72"/>
  <c r="CB254" i="72"/>
  <c r="CE254" i="72" s="1"/>
  <c r="BZ254" i="72"/>
  <c r="CB253" i="72"/>
  <c r="CE253" i="72" s="1"/>
  <c r="BZ253" i="72"/>
  <c r="CB252" i="72"/>
  <c r="CE252" i="72" s="1"/>
  <c r="BZ252" i="72"/>
  <c r="CB251" i="72"/>
  <c r="CE251" i="72" s="1"/>
  <c r="BZ251" i="72"/>
  <c r="CB250" i="72"/>
  <c r="CE250" i="72" s="1"/>
  <c r="BZ250" i="72"/>
  <c r="CB249" i="72"/>
  <c r="CE249" i="72" s="1"/>
  <c r="BZ249" i="72"/>
  <c r="CB248" i="72"/>
  <c r="CE248" i="72" s="1"/>
  <c r="BZ248" i="72"/>
  <c r="CB247" i="72"/>
  <c r="CE247" i="72" s="1"/>
  <c r="BZ247" i="72"/>
  <c r="CB246" i="72"/>
  <c r="CE246" i="72" s="1"/>
  <c r="BZ246" i="72"/>
  <c r="CB245" i="72"/>
  <c r="CE245" i="72" s="1"/>
  <c r="BZ245" i="72"/>
  <c r="CB244" i="72"/>
  <c r="CE244" i="72" s="1"/>
  <c r="BZ244" i="72"/>
  <c r="CB243" i="72"/>
  <c r="CE243" i="72" s="1"/>
  <c r="BZ243" i="72"/>
  <c r="BX243" i="72"/>
  <c r="BW243" i="72"/>
  <c r="CB242" i="72"/>
  <c r="CE242" i="72" s="1"/>
  <c r="BP242" i="72"/>
  <c r="BF242" i="72"/>
  <c r="AV242" i="72"/>
  <c r="AL242" i="72"/>
  <c r="AB242" i="72"/>
  <c r="AC242" i="72" s="1"/>
  <c r="R242" i="72"/>
  <c r="H242" i="72"/>
  <c r="CB241" i="72"/>
  <c r="CE241" i="72" s="1"/>
  <c r="BZ241" i="72"/>
  <c r="CB240" i="72"/>
  <c r="CE240" i="72" s="1"/>
  <c r="BZ240" i="72"/>
  <c r="CB239" i="72"/>
  <c r="CE239" i="72" s="1"/>
  <c r="BZ239" i="72"/>
  <c r="CB238" i="72"/>
  <c r="CE238" i="72" s="1"/>
  <c r="BZ238" i="72"/>
  <c r="CB237" i="72"/>
  <c r="CE237" i="72" s="1"/>
  <c r="BZ237" i="72"/>
  <c r="CB236" i="72"/>
  <c r="CE236" i="72" s="1"/>
  <c r="BZ236" i="72"/>
  <c r="CB235" i="72"/>
  <c r="CE235" i="72" s="1"/>
  <c r="BZ235" i="72"/>
  <c r="CB234" i="72"/>
  <c r="CE234" i="72" s="1"/>
  <c r="BZ234" i="72"/>
  <c r="CB233" i="72"/>
  <c r="CE233" i="72" s="1"/>
  <c r="BZ233" i="72"/>
  <c r="CB232" i="72"/>
  <c r="CE232" i="72" s="1"/>
  <c r="BZ232" i="72"/>
  <c r="CB231" i="72"/>
  <c r="CE231" i="72" s="1"/>
  <c r="BZ231" i="72"/>
  <c r="CB230" i="72"/>
  <c r="CE230" i="72" s="1"/>
  <c r="BZ230" i="72"/>
  <c r="CB229" i="72"/>
  <c r="CE229" i="72" s="1"/>
  <c r="BZ229" i="72"/>
  <c r="CB228" i="72"/>
  <c r="CE228" i="72" s="1"/>
  <c r="BZ228" i="72"/>
  <c r="CB227" i="72"/>
  <c r="CE227" i="72" s="1"/>
  <c r="BZ227" i="72"/>
  <c r="CB226" i="72"/>
  <c r="CE226" i="72" s="1"/>
  <c r="BZ226" i="72"/>
  <c r="BX226" i="72"/>
  <c r="BW226" i="72"/>
  <c r="CB225" i="72"/>
  <c r="CE225" i="72" s="1"/>
  <c r="BP225" i="72"/>
  <c r="BF225" i="72"/>
  <c r="AV225" i="72"/>
  <c r="AL225" i="72"/>
  <c r="AB225" i="72"/>
  <c r="AC225" i="72" s="1"/>
  <c r="R225" i="72"/>
  <c r="H225" i="72"/>
  <c r="CB224" i="72"/>
  <c r="CE224" i="72" s="1"/>
  <c r="BZ224" i="72"/>
  <c r="CB223" i="72"/>
  <c r="CE223" i="72" s="1"/>
  <c r="BZ223" i="72"/>
  <c r="CB222" i="72"/>
  <c r="CE222" i="72" s="1"/>
  <c r="BZ222" i="72"/>
  <c r="CB221" i="72"/>
  <c r="CE221" i="72" s="1"/>
  <c r="BZ221" i="72"/>
  <c r="CB220" i="72"/>
  <c r="CE220" i="72" s="1"/>
  <c r="BZ220" i="72"/>
  <c r="CB219" i="72"/>
  <c r="CE219" i="72" s="1"/>
  <c r="BZ219" i="72"/>
  <c r="CB218" i="72"/>
  <c r="CE218" i="72" s="1"/>
  <c r="BZ218" i="72"/>
  <c r="CB217" i="72"/>
  <c r="CE217" i="72" s="1"/>
  <c r="BZ217" i="72"/>
  <c r="CB216" i="72"/>
  <c r="CE216" i="72" s="1"/>
  <c r="BZ216" i="72"/>
  <c r="CB215" i="72"/>
  <c r="CE215" i="72" s="1"/>
  <c r="BZ215" i="72"/>
  <c r="CB214" i="72"/>
  <c r="CE214" i="72" s="1"/>
  <c r="BZ214" i="72"/>
  <c r="CB213" i="72"/>
  <c r="CE213" i="72" s="1"/>
  <c r="BZ213" i="72"/>
  <c r="CB212" i="72"/>
  <c r="CE212" i="72" s="1"/>
  <c r="BZ212" i="72"/>
  <c r="CB211" i="72"/>
  <c r="CE211" i="72" s="1"/>
  <c r="BZ211" i="72"/>
  <c r="CB210" i="72"/>
  <c r="CE210" i="72" s="1"/>
  <c r="BZ210" i="72"/>
  <c r="CB209" i="72"/>
  <c r="CE209" i="72" s="1"/>
  <c r="BZ209" i="72"/>
  <c r="BX209" i="72"/>
  <c r="BW209" i="72"/>
  <c r="CB208" i="72"/>
  <c r="CE208" i="72" s="1"/>
  <c r="BP208" i="72"/>
  <c r="BF208" i="72"/>
  <c r="AV208" i="72"/>
  <c r="AL208" i="72"/>
  <c r="AB208" i="72"/>
  <c r="AC208" i="72" s="1"/>
  <c r="R208" i="72"/>
  <c r="H208" i="72"/>
  <c r="CB207" i="72"/>
  <c r="CE207" i="72" s="1"/>
  <c r="BZ207" i="72"/>
  <c r="CB206" i="72"/>
  <c r="CE206" i="72" s="1"/>
  <c r="BZ206" i="72"/>
  <c r="CB205" i="72"/>
  <c r="CE205" i="72" s="1"/>
  <c r="BZ205" i="72"/>
  <c r="CB204" i="72"/>
  <c r="CE204" i="72" s="1"/>
  <c r="BZ204" i="72"/>
  <c r="CB203" i="72"/>
  <c r="CE203" i="72" s="1"/>
  <c r="BZ203" i="72"/>
  <c r="CB202" i="72"/>
  <c r="CE202" i="72" s="1"/>
  <c r="BZ202" i="72"/>
  <c r="CB201" i="72"/>
  <c r="CE201" i="72" s="1"/>
  <c r="BZ201" i="72"/>
  <c r="CB200" i="72"/>
  <c r="CE200" i="72" s="1"/>
  <c r="BZ200" i="72"/>
  <c r="CB199" i="72"/>
  <c r="CE199" i="72" s="1"/>
  <c r="BZ199" i="72"/>
  <c r="CB198" i="72"/>
  <c r="CE198" i="72" s="1"/>
  <c r="BZ198" i="72"/>
  <c r="CB197" i="72"/>
  <c r="CE197" i="72" s="1"/>
  <c r="BZ197" i="72"/>
  <c r="CB196" i="72"/>
  <c r="CE196" i="72" s="1"/>
  <c r="BZ196" i="72"/>
  <c r="CB195" i="72"/>
  <c r="CE195" i="72" s="1"/>
  <c r="BZ195" i="72"/>
  <c r="CB194" i="72"/>
  <c r="CE194" i="72" s="1"/>
  <c r="BZ194" i="72"/>
  <c r="CB193" i="72"/>
  <c r="CE193" i="72" s="1"/>
  <c r="BZ193" i="72"/>
  <c r="CB192" i="72"/>
  <c r="CE192" i="72" s="1"/>
  <c r="BZ192" i="72"/>
  <c r="BX192" i="72"/>
  <c r="BW192" i="72"/>
  <c r="CB191" i="72"/>
  <c r="CE191" i="72" s="1"/>
  <c r="BP191" i="72"/>
  <c r="BF191" i="72"/>
  <c r="AV191" i="72"/>
  <c r="AL191" i="72"/>
  <c r="AB191" i="72"/>
  <c r="R191" i="72"/>
  <c r="H191" i="72"/>
  <c r="CB190" i="72"/>
  <c r="CE190" i="72" s="1"/>
  <c r="BZ190" i="72"/>
  <c r="CB189" i="72"/>
  <c r="CE189" i="72" s="1"/>
  <c r="BZ189" i="72"/>
  <c r="CB188" i="72"/>
  <c r="CE188" i="72" s="1"/>
  <c r="BZ188" i="72"/>
  <c r="CB187" i="72"/>
  <c r="CE187" i="72" s="1"/>
  <c r="BZ187" i="72"/>
  <c r="CB186" i="72"/>
  <c r="CE186" i="72" s="1"/>
  <c r="BZ186" i="72"/>
  <c r="CB185" i="72"/>
  <c r="CE185" i="72" s="1"/>
  <c r="BZ185" i="72"/>
  <c r="CB184" i="72"/>
  <c r="CE184" i="72" s="1"/>
  <c r="BZ184" i="72"/>
  <c r="CB183" i="72"/>
  <c r="CE183" i="72" s="1"/>
  <c r="BZ183" i="72"/>
  <c r="CB182" i="72"/>
  <c r="CE182" i="72" s="1"/>
  <c r="BZ182" i="72"/>
  <c r="CB181" i="72"/>
  <c r="CE181" i="72" s="1"/>
  <c r="BZ181" i="72"/>
  <c r="CB180" i="72"/>
  <c r="CE180" i="72" s="1"/>
  <c r="BZ180" i="72"/>
  <c r="CB179" i="72"/>
  <c r="CE179" i="72" s="1"/>
  <c r="BZ179" i="72"/>
  <c r="CB178" i="72"/>
  <c r="CE178" i="72" s="1"/>
  <c r="BZ178" i="72"/>
  <c r="CB177" i="72"/>
  <c r="CE177" i="72" s="1"/>
  <c r="BZ177" i="72"/>
  <c r="CB176" i="72"/>
  <c r="CE176" i="72" s="1"/>
  <c r="BZ176" i="72"/>
  <c r="CB175" i="72"/>
  <c r="CE175" i="72" s="1"/>
  <c r="BZ175" i="72"/>
  <c r="BX175" i="72"/>
  <c r="BW175" i="72"/>
  <c r="CB174" i="72"/>
  <c r="CE174" i="72" s="1"/>
  <c r="BP174" i="72"/>
  <c r="BF174" i="72"/>
  <c r="AV174" i="72"/>
  <c r="AL174" i="72"/>
  <c r="AB174" i="72"/>
  <c r="R174" i="72"/>
  <c r="H174" i="72"/>
  <c r="CB173" i="72"/>
  <c r="CE173" i="72" s="1"/>
  <c r="BZ173" i="72"/>
  <c r="CB172" i="72"/>
  <c r="CE172" i="72" s="1"/>
  <c r="BZ172" i="72"/>
  <c r="CB171" i="72"/>
  <c r="CE171" i="72" s="1"/>
  <c r="BZ171" i="72"/>
  <c r="CB170" i="72"/>
  <c r="CE170" i="72" s="1"/>
  <c r="BZ170" i="72"/>
  <c r="CB169" i="72"/>
  <c r="CE169" i="72" s="1"/>
  <c r="BZ169" i="72"/>
  <c r="CB168" i="72"/>
  <c r="CE168" i="72" s="1"/>
  <c r="BZ168" i="72"/>
  <c r="CB167" i="72"/>
  <c r="CE167" i="72" s="1"/>
  <c r="BZ167" i="72"/>
  <c r="CB166" i="72"/>
  <c r="CE166" i="72" s="1"/>
  <c r="BZ166" i="72"/>
  <c r="CB165" i="72"/>
  <c r="CE165" i="72" s="1"/>
  <c r="BZ165" i="72"/>
  <c r="CB164" i="72"/>
  <c r="CE164" i="72" s="1"/>
  <c r="BZ164" i="72"/>
  <c r="CB163" i="72"/>
  <c r="CE163" i="72" s="1"/>
  <c r="BZ163" i="72"/>
  <c r="CB162" i="72"/>
  <c r="CE162" i="72" s="1"/>
  <c r="BZ162" i="72"/>
  <c r="CB161" i="72"/>
  <c r="CE161" i="72" s="1"/>
  <c r="BZ161" i="72"/>
  <c r="CB160" i="72"/>
  <c r="CE160" i="72" s="1"/>
  <c r="BZ160" i="72"/>
  <c r="CB159" i="72"/>
  <c r="CE159" i="72" s="1"/>
  <c r="BZ159" i="72"/>
  <c r="CB158" i="72"/>
  <c r="CE158" i="72" s="1"/>
  <c r="BZ158" i="72"/>
  <c r="BX158" i="72"/>
  <c r="BW158" i="72"/>
  <c r="CB157" i="72"/>
  <c r="CE157" i="72" s="1"/>
  <c r="BP157" i="72"/>
  <c r="BF157" i="72"/>
  <c r="AV157" i="72"/>
  <c r="AL157" i="72"/>
  <c r="AB157" i="72"/>
  <c r="AC157" i="72" s="1"/>
  <c r="R157" i="72"/>
  <c r="H157" i="72"/>
  <c r="CB156" i="72"/>
  <c r="CE156" i="72" s="1"/>
  <c r="BZ156" i="72"/>
  <c r="CB155" i="72"/>
  <c r="CE155" i="72" s="1"/>
  <c r="BZ155" i="72"/>
  <c r="CB154" i="72"/>
  <c r="CE154" i="72" s="1"/>
  <c r="BZ154" i="72"/>
  <c r="CB153" i="72"/>
  <c r="CE153" i="72" s="1"/>
  <c r="BZ153" i="72"/>
  <c r="CB152" i="72"/>
  <c r="CE152" i="72" s="1"/>
  <c r="BZ152" i="72"/>
  <c r="CB151" i="72"/>
  <c r="CE151" i="72" s="1"/>
  <c r="BZ151" i="72"/>
  <c r="CB150" i="72"/>
  <c r="CE150" i="72" s="1"/>
  <c r="BZ150" i="72"/>
  <c r="CB149" i="72"/>
  <c r="CE149" i="72" s="1"/>
  <c r="BZ149" i="72"/>
  <c r="CB148" i="72"/>
  <c r="CE148" i="72" s="1"/>
  <c r="BZ148" i="72"/>
  <c r="CB147" i="72"/>
  <c r="CE147" i="72" s="1"/>
  <c r="BZ147" i="72"/>
  <c r="CB146" i="72"/>
  <c r="CE146" i="72" s="1"/>
  <c r="BZ146" i="72"/>
  <c r="CB145" i="72"/>
  <c r="CE145" i="72" s="1"/>
  <c r="BZ145" i="72"/>
  <c r="CB144" i="72"/>
  <c r="CE144" i="72" s="1"/>
  <c r="BZ144" i="72"/>
  <c r="CB143" i="72"/>
  <c r="CE143" i="72" s="1"/>
  <c r="BZ143" i="72"/>
  <c r="CB142" i="72"/>
  <c r="CE142" i="72" s="1"/>
  <c r="BZ142" i="72"/>
  <c r="CB141" i="72"/>
  <c r="CE141" i="72" s="1"/>
  <c r="BZ141" i="72"/>
  <c r="BX141" i="72"/>
  <c r="BW141" i="72"/>
  <c r="CB140" i="72"/>
  <c r="CE140" i="72" s="1"/>
  <c r="BP140" i="72"/>
  <c r="BF140" i="72"/>
  <c r="AV140" i="72"/>
  <c r="AL140" i="72"/>
  <c r="AB140" i="72"/>
  <c r="AC140" i="72" s="1"/>
  <c r="R140" i="72"/>
  <c r="H140" i="72"/>
  <c r="CB139" i="72"/>
  <c r="CE139" i="72" s="1"/>
  <c r="BZ139" i="72"/>
  <c r="CB138" i="72"/>
  <c r="CE138" i="72" s="1"/>
  <c r="BZ138" i="72"/>
  <c r="CB137" i="72"/>
  <c r="CE137" i="72" s="1"/>
  <c r="BZ137" i="72"/>
  <c r="CB136" i="72"/>
  <c r="CE136" i="72" s="1"/>
  <c r="BZ136" i="72"/>
  <c r="CB135" i="72"/>
  <c r="CE135" i="72" s="1"/>
  <c r="BZ135" i="72"/>
  <c r="CB134" i="72"/>
  <c r="CE134" i="72" s="1"/>
  <c r="BZ134" i="72"/>
  <c r="CB133" i="72"/>
  <c r="CE133" i="72" s="1"/>
  <c r="BZ133" i="72"/>
  <c r="CB132" i="72"/>
  <c r="CE132" i="72" s="1"/>
  <c r="BZ132" i="72"/>
  <c r="CB131" i="72"/>
  <c r="CE131" i="72" s="1"/>
  <c r="BZ131" i="72"/>
  <c r="CB130" i="72"/>
  <c r="CE130" i="72" s="1"/>
  <c r="BZ130" i="72"/>
  <c r="CB129" i="72"/>
  <c r="CE129" i="72" s="1"/>
  <c r="BZ129" i="72"/>
  <c r="CB128" i="72"/>
  <c r="CE128" i="72" s="1"/>
  <c r="BZ128" i="72"/>
  <c r="CB127" i="72"/>
  <c r="CE127" i="72" s="1"/>
  <c r="BZ127" i="72"/>
  <c r="CB126" i="72"/>
  <c r="CE126" i="72" s="1"/>
  <c r="BZ126" i="72"/>
  <c r="CB125" i="72"/>
  <c r="CE125" i="72" s="1"/>
  <c r="BZ125" i="72"/>
  <c r="CB124" i="72"/>
  <c r="CE124" i="72" s="1"/>
  <c r="BZ124" i="72"/>
  <c r="BX124" i="72"/>
  <c r="BW124" i="72"/>
  <c r="CB123" i="72"/>
  <c r="CE123" i="72" s="1"/>
  <c r="BP123" i="72"/>
  <c r="BF123" i="72"/>
  <c r="AV123" i="72"/>
  <c r="AL123" i="72"/>
  <c r="AB123" i="72"/>
  <c r="R123" i="72"/>
  <c r="H123" i="72"/>
  <c r="CB122" i="72"/>
  <c r="CE122" i="72" s="1"/>
  <c r="BZ122" i="72"/>
  <c r="CB121" i="72"/>
  <c r="CE121" i="72" s="1"/>
  <c r="BZ121" i="72"/>
  <c r="CB120" i="72"/>
  <c r="CE120" i="72" s="1"/>
  <c r="BZ120" i="72"/>
  <c r="CB119" i="72"/>
  <c r="CE119" i="72" s="1"/>
  <c r="BZ119" i="72"/>
  <c r="CB118" i="72"/>
  <c r="CE118" i="72" s="1"/>
  <c r="BZ118" i="72"/>
  <c r="CB117" i="72"/>
  <c r="CE117" i="72" s="1"/>
  <c r="BZ117" i="72"/>
  <c r="CB116" i="72"/>
  <c r="CE116" i="72" s="1"/>
  <c r="BZ116" i="72"/>
  <c r="CB115" i="72"/>
  <c r="CE115" i="72" s="1"/>
  <c r="BZ115" i="72"/>
  <c r="CB114" i="72"/>
  <c r="CE114" i="72" s="1"/>
  <c r="BZ114" i="72"/>
  <c r="CB113" i="72"/>
  <c r="CE113" i="72" s="1"/>
  <c r="BZ113" i="72"/>
  <c r="CB112" i="72"/>
  <c r="CE112" i="72" s="1"/>
  <c r="BZ112" i="72"/>
  <c r="CB111" i="72"/>
  <c r="CE111" i="72" s="1"/>
  <c r="BZ111" i="72"/>
  <c r="CB110" i="72"/>
  <c r="CE110" i="72" s="1"/>
  <c r="BZ110" i="72"/>
  <c r="CB109" i="72"/>
  <c r="CE109" i="72" s="1"/>
  <c r="BZ109" i="72"/>
  <c r="CB108" i="72"/>
  <c r="CE108" i="72" s="1"/>
  <c r="BZ108" i="72"/>
  <c r="CB107" i="72"/>
  <c r="CE107" i="72" s="1"/>
  <c r="BZ107" i="72"/>
  <c r="BX107" i="72"/>
  <c r="BW107" i="72"/>
  <c r="CB106" i="72"/>
  <c r="CE106" i="72" s="1"/>
  <c r="BP106" i="72"/>
  <c r="BF106" i="72"/>
  <c r="AV106" i="72"/>
  <c r="AL106" i="72"/>
  <c r="AB106" i="72"/>
  <c r="AC106" i="72" s="1"/>
  <c r="R106" i="72"/>
  <c r="H106" i="72"/>
  <c r="CB105" i="72"/>
  <c r="CE105" i="72" s="1"/>
  <c r="BZ105" i="72"/>
  <c r="CB104" i="72"/>
  <c r="CE104" i="72" s="1"/>
  <c r="BZ104" i="72"/>
  <c r="CB103" i="72"/>
  <c r="CE103" i="72" s="1"/>
  <c r="BZ103" i="72"/>
  <c r="CB102" i="72"/>
  <c r="CE102" i="72" s="1"/>
  <c r="BZ102" i="72"/>
  <c r="CB101" i="72"/>
  <c r="CE101" i="72" s="1"/>
  <c r="BZ101" i="72"/>
  <c r="CB100" i="72"/>
  <c r="CE100" i="72" s="1"/>
  <c r="BZ100" i="72"/>
  <c r="CB99" i="72"/>
  <c r="CE99" i="72" s="1"/>
  <c r="BZ99" i="72"/>
  <c r="CB98" i="72"/>
  <c r="CE98" i="72" s="1"/>
  <c r="BZ98" i="72"/>
  <c r="CB97" i="72"/>
  <c r="CE97" i="72" s="1"/>
  <c r="BZ97" i="72"/>
  <c r="CB96" i="72"/>
  <c r="CE96" i="72" s="1"/>
  <c r="BZ96" i="72"/>
  <c r="CB95" i="72"/>
  <c r="CE95" i="72" s="1"/>
  <c r="BZ95" i="72"/>
  <c r="CB94" i="72"/>
  <c r="CE94" i="72" s="1"/>
  <c r="BZ94" i="72"/>
  <c r="CB93" i="72"/>
  <c r="CE93" i="72" s="1"/>
  <c r="BZ93" i="72"/>
  <c r="CB92" i="72"/>
  <c r="CE92" i="72" s="1"/>
  <c r="BZ92" i="72"/>
  <c r="CB91" i="72"/>
  <c r="CE91" i="72" s="1"/>
  <c r="BZ91" i="72"/>
  <c r="CB90" i="72"/>
  <c r="CE90" i="72" s="1"/>
  <c r="BZ90" i="72"/>
  <c r="BX90" i="72"/>
  <c r="BW90" i="72"/>
  <c r="CB89" i="72"/>
  <c r="CE89" i="72" s="1"/>
  <c r="BP89" i="72"/>
  <c r="BF89" i="72"/>
  <c r="AV89" i="72"/>
  <c r="AL89" i="72"/>
  <c r="AB89" i="72"/>
  <c r="AC89" i="72" s="1"/>
  <c r="R89" i="72"/>
  <c r="H89" i="72"/>
  <c r="CB88" i="72"/>
  <c r="CE88" i="72" s="1"/>
  <c r="BZ88" i="72"/>
  <c r="CB87" i="72"/>
  <c r="CE87" i="72" s="1"/>
  <c r="BZ87" i="72"/>
  <c r="CB86" i="72"/>
  <c r="CE86" i="72" s="1"/>
  <c r="BZ86" i="72"/>
  <c r="CB85" i="72"/>
  <c r="CE85" i="72" s="1"/>
  <c r="BZ85" i="72"/>
  <c r="CB84" i="72"/>
  <c r="CE84" i="72" s="1"/>
  <c r="BZ84" i="72"/>
  <c r="CB83" i="72"/>
  <c r="CE83" i="72" s="1"/>
  <c r="BZ83" i="72"/>
  <c r="CB82" i="72"/>
  <c r="CE82" i="72" s="1"/>
  <c r="BZ82" i="72"/>
  <c r="CB81" i="72"/>
  <c r="CE81" i="72" s="1"/>
  <c r="BZ81" i="72"/>
  <c r="CB80" i="72"/>
  <c r="CE80" i="72" s="1"/>
  <c r="BZ80" i="72"/>
  <c r="CB79" i="72"/>
  <c r="CE79" i="72" s="1"/>
  <c r="BZ79" i="72"/>
  <c r="CB78" i="72"/>
  <c r="CE78" i="72" s="1"/>
  <c r="BZ78" i="72"/>
  <c r="CB77" i="72"/>
  <c r="CE77" i="72" s="1"/>
  <c r="BZ77" i="72"/>
  <c r="CB76" i="72"/>
  <c r="CE76" i="72" s="1"/>
  <c r="BZ76" i="72"/>
  <c r="CB75" i="72"/>
  <c r="CE75" i="72" s="1"/>
  <c r="BZ75" i="72"/>
  <c r="CB74" i="72"/>
  <c r="CE74" i="72" s="1"/>
  <c r="BZ74" i="72"/>
  <c r="CB73" i="72"/>
  <c r="CE73" i="72" s="1"/>
  <c r="BZ73" i="72"/>
  <c r="BX73" i="72"/>
  <c r="BW73" i="72"/>
  <c r="CB72" i="72"/>
  <c r="CE72" i="72" s="1"/>
  <c r="BP72" i="72"/>
  <c r="BF72" i="72"/>
  <c r="AV72" i="72"/>
  <c r="AL72" i="72"/>
  <c r="AB72" i="72"/>
  <c r="AC72" i="72" s="1"/>
  <c r="R72" i="72"/>
  <c r="H72" i="72"/>
  <c r="CB71" i="72"/>
  <c r="CE71" i="72" s="1"/>
  <c r="BZ71" i="72"/>
  <c r="CB70" i="72"/>
  <c r="CE70" i="72" s="1"/>
  <c r="BZ70" i="72"/>
  <c r="CB69" i="72"/>
  <c r="CE69" i="72" s="1"/>
  <c r="BZ69" i="72"/>
  <c r="CB68" i="72"/>
  <c r="CE68" i="72" s="1"/>
  <c r="BZ68" i="72"/>
  <c r="CB67" i="72"/>
  <c r="CE67" i="72" s="1"/>
  <c r="BZ67" i="72"/>
  <c r="CB66" i="72"/>
  <c r="CE66" i="72" s="1"/>
  <c r="BZ66" i="72"/>
  <c r="CB65" i="72"/>
  <c r="CE65" i="72" s="1"/>
  <c r="BZ65" i="72"/>
  <c r="CB64" i="72"/>
  <c r="CE64" i="72" s="1"/>
  <c r="BZ64" i="72"/>
  <c r="CB63" i="72"/>
  <c r="CE63" i="72" s="1"/>
  <c r="BZ63" i="72"/>
  <c r="CB62" i="72"/>
  <c r="CE62" i="72" s="1"/>
  <c r="BZ62" i="72"/>
  <c r="CB61" i="72"/>
  <c r="CE61" i="72" s="1"/>
  <c r="BZ61" i="72"/>
  <c r="CB60" i="72"/>
  <c r="CE60" i="72" s="1"/>
  <c r="BZ60" i="72"/>
  <c r="CB59" i="72"/>
  <c r="CE59" i="72" s="1"/>
  <c r="BZ59" i="72"/>
  <c r="CB58" i="72"/>
  <c r="CE58" i="72" s="1"/>
  <c r="BZ58" i="72"/>
  <c r="CB57" i="72"/>
  <c r="CE57" i="72" s="1"/>
  <c r="BZ57" i="72"/>
  <c r="CB56" i="72"/>
  <c r="CE56" i="72" s="1"/>
  <c r="BZ56" i="72"/>
  <c r="BX56" i="72"/>
  <c r="BW56" i="72"/>
  <c r="CB55" i="72"/>
  <c r="CE55" i="72" s="1"/>
  <c r="BP55" i="72"/>
  <c r="BF55" i="72"/>
  <c r="AV55" i="72"/>
  <c r="AL55" i="72"/>
  <c r="AB55" i="72"/>
  <c r="AC55" i="72" s="1"/>
  <c r="R55" i="72"/>
  <c r="H55" i="72"/>
  <c r="CB54" i="72"/>
  <c r="CE54" i="72" s="1"/>
  <c r="BZ54" i="72"/>
  <c r="CB53" i="72"/>
  <c r="CE53" i="72" s="1"/>
  <c r="BZ53" i="72"/>
  <c r="CB52" i="72"/>
  <c r="CE52" i="72" s="1"/>
  <c r="BZ52" i="72"/>
  <c r="CB51" i="72"/>
  <c r="CE51" i="72" s="1"/>
  <c r="BZ51" i="72"/>
  <c r="CB50" i="72"/>
  <c r="CE50" i="72" s="1"/>
  <c r="BZ50" i="72"/>
  <c r="CB49" i="72"/>
  <c r="CE49" i="72" s="1"/>
  <c r="BZ49" i="72"/>
  <c r="CB48" i="72"/>
  <c r="CE48" i="72" s="1"/>
  <c r="BZ48" i="72"/>
  <c r="CB47" i="72"/>
  <c r="CE47" i="72" s="1"/>
  <c r="BZ47" i="72"/>
  <c r="CB46" i="72"/>
  <c r="CE46" i="72" s="1"/>
  <c r="BZ46" i="72"/>
  <c r="CB45" i="72"/>
  <c r="CE45" i="72" s="1"/>
  <c r="BZ45" i="72"/>
  <c r="CB44" i="72"/>
  <c r="CE44" i="72" s="1"/>
  <c r="BZ44" i="72"/>
  <c r="CB43" i="72"/>
  <c r="CE43" i="72" s="1"/>
  <c r="BZ43" i="72"/>
  <c r="CB42" i="72"/>
  <c r="CE42" i="72" s="1"/>
  <c r="BZ42" i="72"/>
  <c r="CB41" i="72"/>
  <c r="CE41" i="72" s="1"/>
  <c r="BZ41" i="72"/>
  <c r="CB40" i="72"/>
  <c r="CE40" i="72" s="1"/>
  <c r="BZ40" i="72"/>
  <c r="CB39" i="72"/>
  <c r="CE39" i="72" s="1"/>
  <c r="BZ39" i="72"/>
  <c r="BX39" i="72"/>
  <c r="BW39" i="72"/>
  <c r="CB38" i="72"/>
  <c r="BP38" i="72"/>
  <c r="BF38" i="72"/>
  <c r="AV38" i="72"/>
  <c r="AL38" i="72"/>
  <c r="AB38" i="72"/>
  <c r="R38" i="72"/>
  <c r="H38" i="72"/>
  <c r="CB37" i="72"/>
  <c r="BZ37" i="72"/>
  <c r="CB36" i="72"/>
  <c r="BZ36" i="72"/>
  <c r="CB35" i="72"/>
  <c r="BZ35" i="72"/>
  <c r="CB34" i="72"/>
  <c r="BZ34" i="72"/>
  <c r="CB33" i="72"/>
  <c r="BZ33" i="72"/>
  <c r="CB32" i="72"/>
  <c r="BZ32" i="72"/>
  <c r="CB31" i="72"/>
  <c r="BZ31" i="72"/>
  <c r="CB30" i="72"/>
  <c r="BZ30" i="72"/>
  <c r="CB29" i="72"/>
  <c r="BZ29" i="72"/>
  <c r="CB28" i="72"/>
  <c r="BZ28" i="72"/>
  <c r="CB27" i="72"/>
  <c r="BZ27" i="72"/>
  <c r="CB26" i="72"/>
  <c r="BZ26" i="72"/>
  <c r="CB25" i="72"/>
  <c r="BZ25" i="72"/>
  <c r="CB24" i="72"/>
  <c r="BZ24" i="72"/>
  <c r="CB23" i="72"/>
  <c r="BZ23" i="72"/>
  <c r="CB22" i="72"/>
  <c r="BZ22" i="72"/>
  <c r="BX22" i="72"/>
  <c r="BW22" i="72"/>
  <c r="CE21" i="72"/>
  <c r="BP21" i="72"/>
  <c r="BF21" i="72"/>
  <c r="AV21" i="72"/>
  <c r="AL21" i="72"/>
  <c r="R21" i="72"/>
  <c r="CB20" i="72"/>
  <c r="BZ20" i="72"/>
  <c r="CE19" i="72"/>
  <c r="BZ19" i="72"/>
  <c r="CE18" i="72"/>
  <c r="BZ18" i="72"/>
  <c r="CB17" i="72"/>
  <c r="BZ17" i="72"/>
  <c r="CB16" i="72"/>
  <c r="BZ16" i="72"/>
  <c r="CB15" i="72"/>
  <c r="BZ15" i="72"/>
  <c r="CB14" i="72"/>
  <c r="BZ14" i="72"/>
  <c r="CB13" i="72"/>
  <c r="BZ13" i="72"/>
  <c r="CB12" i="72"/>
  <c r="BZ12" i="72"/>
  <c r="CB11" i="72"/>
  <c r="BZ11" i="72"/>
  <c r="CB10" i="72"/>
  <c r="BZ10" i="72"/>
  <c r="CB9" i="72"/>
  <c r="BZ9" i="72"/>
  <c r="CB8" i="72"/>
  <c r="BZ8" i="72"/>
  <c r="CB7" i="72"/>
  <c r="BZ7" i="72"/>
  <c r="CB6" i="72"/>
  <c r="BZ6" i="72"/>
  <c r="BW5" i="72"/>
  <c r="BZ5" i="43"/>
  <c r="CB5" i="43"/>
  <c r="CB22" i="43"/>
  <c r="CE22" i="43" s="1"/>
  <c r="CB21" i="43"/>
  <c r="CB81" i="43"/>
  <c r="CE81" i="43" s="1"/>
  <c r="CB79" i="43"/>
  <c r="CE79" i="43" s="1"/>
  <c r="CB78" i="43"/>
  <c r="CE78" i="43" s="1"/>
  <c r="CB77" i="43"/>
  <c r="CE77" i="43" s="1"/>
  <c r="CB76" i="43"/>
  <c r="CE76" i="43" s="1"/>
  <c r="CB75" i="43"/>
  <c r="CE75" i="43" s="1"/>
  <c r="CB74" i="43"/>
  <c r="CE74" i="43" s="1"/>
  <c r="CB73" i="43"/>
  <c r="CE73" i="43" s="1"/>
  <c r="CB72" i="43"/>
  <c r="CE72" i="43" s="1"/>
  <c r="CB71" i="43"/>
  <c r="CE71" i="43" s="1"/>
  <c r="CB70" i="43"/>
  <c r="CE70" i="43" s="1"/>
  <c r="CB69" i="43"/>
  <c r="CE69" i="43" s="1"/>
  <c r="CB68" i="43"/>
  <c r="CE68" i="43" s="1"/>
  <c r="CB67" i="43"/>
  <c r="CE67" i="43" s="1"/>
  <c r="CB66" i="43"/>
  <c r="CE66" i="43" s="1"/>
  <c r="CB65" i="43"/>
  <c r="CE65" i="43" s="1"/>
  <c r="CB64" i="43"/>
  <c r="CE64" i="43" s="1"/>
  <c r="CB63" i="43"/>
  <c r="CE63" i="43" s="1"/>
  <c r="CB62" i="43"/>
  <c r="CE62" i="43" s="1"/>
  <c r="CB61" i="43"/>
  <c r="CE61" i="43" s="1"/>
  <c r="CB60" i="43"/>
  <c r="CE60" i="43" s="1"/>
  <c r="CB59" i="43"/>
  <c r="CE59" i="43" s="1"/>
  <c r="CB58" i="43"/>
  <c r="CE58" i="43" s="1"/>
  <c r="CB57" i="43"/>
  <c r="CE57" i="43" s="1"/>
  <c r="CB56" i="43"/>
  <c r="CE56" i="43" s="1"/>
  <c r="CB55" i="43"/>
  <c r="CE55" i="43" s="1"/>
  <c r="CB54" i="43"/>
  <c r="CE54" i="43" s="1"/>
  <c r="CB53" i="43"/>
  <c r="CE53" i="43" s="1"/>
  <c r="CB52" i="43"/>
  <c r="CE52" i="43" s="1"/>
  <c r="CB51" i="43"/>
  <c r="CE51" i="43" s="1"/>
  <c r="CB50" i="43"/>
  <c r="CE50" i="43" s="1"/>
  <c r="CB49" i="43"/>
  <c r="CE49" i="43" s="1"/>
  <c r="CB48" i="43"/>
  <c r="CB47" i="43"/>
  <c r="CE47" i="43" s="1"/>
  <c r="CB46" i="43"/>
  <c r="CE46" i="43" s="1"/>
  <c r="CB45" i="43"/>
  <c r="CE45" i="43" s="1"/>
  <c r="CB44" i="43"/>
  <c r="CB43" i="43"/>
  <c r="CE43" i="43" s="1"/>
  <c r="CB42" i="43"/>
  <c r="CE42" i="43" s="1"/>
  <c r="CB41" i="43"/>
  <c r="CE41" i="43" s="1"/>
  <c r="CB40" i="43"/>
  <c r="CE40" i="43" s="1"/>
  <c r="CB39" i="43"/>
  <c r="CE39" i="43" s="1"/>
  <c r="CB38" i="43"/>
  <c r="CE38" i="43" s="1"/>
  <c r="CB37" i="43"/>
  <c r="CE37" i="43" s="1"/>
  <c r="CB36" i="43"/>
  <c r="CE36" i="43" s="1"/>
  <c r="CB35" i="43"/>
  <c r="CE35" i="43" s="1"/>
  <c r="CB34" i="43"/>
  <c r="CE34" i="43" s="1"/>
  <c r="CB33" i="43"/>
  <c r="CE33" i="43" s="1"/>
  <c r="CB32" i="43"/>
  <c r="CE32" i="43" s="1"/>
  <c r="CB31" i="43"/>
  <c r="CE31" i="43" s="1"/>
  <c r="CB30" i="43"/>
  <c r="CE30" i="43" s="1"/>
  <c r="CB29" i="43"/>
  <c r="CE29" i="43" s="1"/>
  <c r="CB28" i="43"/>
  <c r="CE28" i="43" s="1"/>
  <c r="CB27" i="43"/>
  <c r="CE27" i="43" s="1"/>
  <c r="CB26" i="43"/>
  <c r="CE26" i="43" s="1"/>
  <c r="CB25" i="43"/>
  <c r="CE25" i="43" s="1"/>
  <c r="CB24" i="43"/>
  <c r="CE24" i="43" s="1"/>
  <c r="CB23" i="43"/>
  <c r="CE23" i="43" s="1"/>
  <c r="CB20" i="43"/>
  <c r="CB19" i="43"/>
  <c r="CB18" i="43"/>
  <c r="CB17" i="43"/>
  <c r="CB16" i="43"/>
  <c r="CB15" i="43"/>
  <c r="CB14" i="43"/>
  <c r="CB13" i="43"/>
  <c r="CB12" i="43"/>
  <c r="CB11" i="43"/>
  <c r="CB10" i="43"/>
  <c r="CB9" i="43"/>
  <c r="CB8" i="43"/>
  <c r="CB7" i="43"/>
  <c r="CB6" i="43"/>
  <c r="BZ26" i="43"/>
  <c r="BZ25" i="43"/>
  <c r="BZ24" i="43"/>
  <c r="BZ23" i="43"/>
  <c r="BZ22" i="43"/>
  <c r="BZ20" i="43"/>
  <c r="BZ19" i="43"/>
  <c r="BZ18" i="43"/>
  <c r="BZ17" i="43"/>
  <c r="BZ16" i="43"/>
  <c r="BZ15" i="43"/>
  <c r="BZ14" i="43"/>
  <c r="BZ13" i="43"/>
  <c r="BZ12" i="43"/>
  <c r="BZ11" i="43"/>
  <c r="BZ10" i="43"/>
  <c r="BZ9" i="43"/>
  <c r="BZ8" i="43"/>
  <c r="BZ7" i="43"/>
  <c r="BZ6" i="43"/>
  <c r="BX141" i="43"/>
  <c r="BX124" i="43"/>
  <c r="BX107" i="43"/>
  <c r="BX90" i="43"/>
  <c r="BX73" i="43"/>
  <c r="BX56" i="43"/>
  <c r="BX39" i="43"/>
  <c r="BX22" i="43"/>
  <c r="BX5" i="43"/>
  <c r="BW22" i="43"/>
  <c r="BW124" i="43"/>
  <c r="BW107" i="43"/>
  <c r="BW90" i="43"/>
  <c r="BW73" i="43"/>
  <c r="BW56" i="43"/>
  <c r="BW39" i="43"/>
  <c r="BW5" i="43"/>
  <c r="CE463" i="72" l="1"/>
  <c r="CE462" i="72"/>
  <c r="CE461" i="72"/>
  <c r="CE460" i="72"/>
  <c r="CE459" i="72"/>
  <c r="CE458" i="72"/>
  <c r="CE457" i="72"/>
  <c r="CE456" i="72"/>
  <c r="CE455" i="72"/>
  <c r="CE454" i="72"/>
  <c r="CE453" i="72"/>
  <c r="CE452" i="72"/>
  <c r="CE451" i="72"/>
  <c r="CE450" i="72"/>
  <c r="CE449" i="72"/>
  <c r="CE448" i="72"/>
  <c r="CE447" i="72"/>
  <c r="CE446" i="72"/>
  <c r="CE445" i="72"/>
  <c r="CE444" i="72"/>
  <c r="CE443" i="72"/>
  <c r="CE442" i="72"/>
  <c r="CE441" i="72"/>
  <c r="CE440" i="72"/>
  <c r="CE439" i="72"/>
  <c r="CE438" i="72"/>
  <c r="CE437" i="72"/>
  <c r="CE436" i="72"/>
  <c r="CE435" i="72"/>
  <c r="CE434" i="72"/>
  <c r="CE433" i="72"/>
  <c r="CE432" i="72"/>
  <c r="CE431" i="72"/>
  <c r="AC446" i="72"/>
  <c r="CE430" i="72"/>
  <c r="CE38" i="72"/>
  <c r="CE37" i="72"/>
  <c r="CE36" i="72"/>
  <c r="CE35" i="72"/>
  <c r="CE34" i="72"/>
  <c r="CE33" i="72"/>
  <c r="CE32" i="72"/>
  <c r="CE31" i="72"/>
  <c r="CE30" i="72"/>
  <c r="CE29" i="72"/>
  <c r="CE28" i="72"/>
  <c r="CE27" i="72"/>
  <c r="CE26" i="72"/>
  <c r="CE25" i="72"/>
  <c r="CE24" i="72"/>
  <c r="CE23" i="72"/>
  <c r="AC38" i="72"/>
  <c r="CE22" i="72"/>
  <c r="CE20" i="72"/>
  <c r="CE17" i="72"/>
  <c r="CE16" i="72"/>
  <c r="CE15" i="72"/>
  <c r="CE14" i="72"/>
  <c r="CC14" i="72"/>
  <c r="CE13" i="72"/>
  <c r="CE12" i="72"/>
  <c r="CE11" i="72"/>
  <c r="CE10" i="72"/>
  <c r="CE9" i="72"/>
  <c r="CE8" i="72"/>
  <c r="CE7" i="72"/>
  <c r="CC7" i="72"/>
  <c r="CE6" i="72"/>
  <c r="CE5" i="72"/>
  <c r="CE21" i="43"/>
  <c r="CE20" i="43"/>
  <c r="CE19" i="43"/>
  <c r="CE18" i="43"/>
  <c r="CE17" i="43"/>
  <c r="CE16" i="43"/>
  <c r="CE15" i="43"/>
  <c r="CE14" i="43"/>
  <c r="CE13" i="43"/>
  <c r="CE12" i="43"/>
  <c r="CE11" i="43"/>
  <c r="CE10" i="43"/>
  <c r="CE9" i="43"/>
  <c r="CE8" i="43"/>
  <c r="CE7" i="43"/>
  <c r="CE6" i="43"/>
  <c r="BT146" i="43"/>
  <c r="BT141" i="43"/>
  <c r="BT143" i="43"/>
  <c r="BT147" i="43"/>
  <c r="BT149" i="43"/>
  <c r="BT151" i="43"/>
  <c r="BT153" i="43"/>
  <c r="BT155" i="43"/>
  <c r="BT145" i="43"/>
  <c r="BT142" i="43"/>
  <c r="BT144" i="43"/>
  <c r="BT148" i="43"/>
  <c r="BT150" i="43"/>
  <c r="BT152" i="43"/>
  <c r="BT154" i="43"/>
  <c r="BT156" i="43"/>
  <c r="BJ141" i="43"/>
  <c r="BJ146" i="43"/>
  <c r="BJ149" i="43"/>
  <c r="BJ154" i="43"/>
  <c r="BJ144" i="43"/>
  <c r="BJ147" i="43"/>
  <c r="BJ152" i="43"/>
  <c r="BJ155" i="43"/>
  <c r="BJ142" i="43"/>
  <c r="BJ145" i="43"/>
  <c r="BJ150" i="43"/>
  <c r="BJ153" i="43"/>
  <c r="BJ143" i="43"/>
  <c r="BJ148" i="43"/>
  <c r="BJ151" i="43"/>
  <c r="BJ156" i="43"/>
  <c r="AZ144" i="43"/>
  <c r="AZ147" i="43"/>
  <c r="AZ152" i="43"/>
  <c r="AZ155" i="43"/>
  <c r="AZ142" i="43"/>
  <c r="AZ145" i="43"/>
  <c r="AZ150" i="43"/>
  <c r="AZ153" i="43"/>
  <c r="AZ143" i="43"/>
  <c r="AZ148" i="43"/>
  <c r="AZ151" i="43"/>
  <c r="AZ156" i="43"/>
  <c r="AZ141" i="43"/>
  <c r="AZ146" i="43"/>
  <c r="AZ149" i="43"/>
  <c r="AZ154" i="43"/>
  <c r="AP142" i="43"/>
  <c r="AP144" i="43"/>
  <c r="AP146" i="43"/>
  <c r="AP148" i="43"/>
  <c r="AP150" i="43"/>
  <c r="AP152" i="43"/>
  <c r="AP154" i="43"/>
  <c r="AP156" i="43"/>
  <c r="AP141" i="43"/>
  <c r="AP143" i="43"/>
  <c r="AP145" i="43"/>
  <c r="AP147" i="43"/>
  <c r="AP149" i="43"/>
  <c r="AP151" i="43"/>
  <c r="AP153" i="43"/>
  <c r="AP155" i="43"/>
  <c r="AF143" i="43"/>
  <c r="AF148" i="43"/>
  <c r="AF151" i="43"/>
  <c r="AF156" i="43"/>
  <c r="AF141" i="43"/>
  <c r="AF146" i="43"/>
  <c r="AF149" i="43"/>
  <c r="AF154" i="43"/>
  <c r="AF144" i="43"/>
  <c r="AF147" i="43"/>
  <c r="AF152" i="43"/>
  <c r="AF155" i="43"/>
  <c r="AF142" i="43"/>
  <c r="AF145" i="43"/>
  <c r="AF150" i="43"/>
  <c r="AF153" i="43"/>
  <c r="V147" i="43"/>
  <c r="V150" i="43"/>
  <c r="V152" i="43"/>
  <c r="V1274" i="72" s="1"/>
  <c r="V155" i="43"/>
  <c r="V1277" i="72" s="1"/>
  <c r="V142" i="43"/>
  <c r="V145" i="43"/>
  <c r="V153" i="43"/>
  <c r="V1275" i="72" s="1"/>
  <c r="V143" i="43"/>
  <c r="V1265" i="72" s="1"/>
  <c r="V148" i="43"/>
  <c r="V151" i="43"/>
  <c r="V1273" i="72" s="1"/>
  <c r="V154" i="43"/>
  <c r="V1276" i="72" s="1"/>
  <c r="V156" i="43"/>
  <c r="V144" i="43"/>
  <c r="V146" i="43"/>
  <c r="V149" i="43"/>
  <c r="V1271" i="72" s="1"/>
  <c r="V141" i="43"/>
  <c r="V1263" i="72" s="1"/>
  <c r="CE5" i="43"/>
  <c r="CA14" i="72"/>
  <c r="CA20" i="72"/>
  <c r="BX1263" i="72"/>
  <c r="CC74" i="43"/>
  <c r="CC81" i="43"/>
  <c r="CC73" i="43"/>
  <c r="CC79" i="43"/>
  <c r="CC78" i="43"/>
  <c r="CC77" i="43"/>
  <c r="CC76" i="43"/>
  <c r="CC75" i="43"/>
  <c r="CC66" i="43"/>
  <c r="CC58" i="43"/>
  <c r="CC65" i="43"/>
  <c r="CC57" i="43"/>
  <c r="CC72" i="43"/>
  <c r="CC64" i="43"/>
  <c r="CC56" i="43"/>
  <c r="CC71" i="43"/>
  <c r="CC63" i="43"/>
  <c r="CC70" i="43"/>
  <c r="CC62" i="43"/>
  <c r="CC69" i="43"/>
  <c r="CC61" i="43"/>
  <c r="CC68" i="43"/>
  <c r="CC60" i="43"/>
  <c r="CC67" i="43"/>
  <c r="CC59" i="43"/>
  <c r="CC50" i="43"/>
  <c r="CC42" i="43"/>
  <c r="CC49" i="43"/>
  <c r="CC41" i="43"/>
  <c r="CC48" i="43"/>
  <c r="CC40" i="43"/>
  <c r="CC55" i="43"/>
  <c r="CC47" i="43"/>
  <c r="CC39" i="43"/>
  <c r="CC54" i="43"/>
  <c r="CC46" i="43"/>
  <c r="CC53" i="43"/>
  <c r="CC45" i="43"/>
  <c r="CC52" i="43"/>
  <c r="CC44" i="43"/>
  <c r="CC51" i="43"/>
  <c r="CC43" i="43"/>
  <c r="CD26" i="43"/>
  <c r="CD25" i="43"/>
  <c r="CD24" i="43"/>
  <c r="CD23" i="43"/>
  <c r="CD22" i="43"/>
  <c r="CC34" i="43"/>
  <c r="CC26" i="43"/>
  <c r="CC33" i="43"/>
  <c r="CC25" i="43"/>
  <c r="CC32" i="43"/>
  <c r="CC24" i="43"/>
  <c r="CC31" i="43"/>
  <c r="CC23" i="43"/>
  <c r="CC38" i="43"/>
  <c r="CC30" i="43"/>
  <c r="CC22" i="43"/>
  <c r="CC37" i="43"/>
  <c r="CC29" i="43"/>
  <c r="CC36" i="43"/>
  <c r="CC28" i="43"/>
  <c r="CC35" i="43"/>
  <c r="CC27" i="43"/>
  <c r="CA26" i="43"/>
  <c r="CA25" i="43"/>
  <c r="CA24" i="43"/>
  <c r="CA23" i="43"/>
  <c r="CA22" i="43"/>
  <c r="CD20" i="43"/>
  <c r="CD19" i="43"/>
  <c r="CD18" i="43"/>
  <c r="CD17" i="43"/>
  <c r="CD16" i="43"/>
  <c r="CD15" i="43"/>
  <c r="CD14" i="43"/>
  <c r="CD13" i="43"/>
  <c r="CD12" i="43"/>
  <c r="CD11" i="43"/>
  <c r="CD10" i="43"/>
  <c r="CD9" i="43"/>
  <c r="CD8" i="43"/>
  <c r="CD7" i="43"/>
  <c r="CD6" i="43"/>
  <c r="BM1263" i="72"/>
  <c r="BQ156" i="43"/>
  <c r="BQ148" i="43"/>
  <c r="BQ155" i="43"/>
  <c r="BQ147" i="43"/>
  <c r="BQ154" i="43"/>
  <c r="BQ146" i="43"/>
  <c r="BQ153" i="43"/>
  <c r="BQ145" i="43"/>
  <c r="BQ152" i="43"/>
  <c r="BQ144" i="43"/>
  <c r="BQ149" i="43"/>
  <c r="BQ151" i="43"/>
  <c r="BQ143" i="43"/>
  <c r="BQ150" i="43"/>
  <c r="BQ142" i="43"/>
  <c r="BQ141" i="43"/>
  <c r="BC1263" i="72"/>
  <c r="BG149" i="43"/>
  <c r="BG141" i="43"/>
  <c r="BG156" i="43"/>
  <c r="BG148" i="43"/>
  <c r="BG155" i="43"/>
  <c r="BG147" i="43"/>
  <c r="BG154" i="43"/>
  <c r="BG146" i="43"/>
  <c r="BG153" i="43"/>
  <c r="BG145" i="43"/>
  <c r="BG152" i="43"/>
  <c r="BG144" i="43"/>
  <c r="BG151" i="43"/>
  <c r="BG143" i="43"/>
  <c r="BG150" i="43"/>
  <c r="BG142" i="43"/>
  <c r="AS1263" i="72"/>
  <c r="AW150" i="43"/>
  <c r="AW142" i="43"/>
  <c r="AW149" i="43"/>
  <c r="AW141" i="43"/>
  <c r="AW156" i="43"/>
  <c r="AW148" i="43"/>
  <c r="AW155" i="43"/>
  <c r="AW147" i="43"/>
  <c r="AW154" i="43"/>
  <c r="AW146" i="43"/>
  <c r="AW153" i="43"/>
  <c r="AW145" i="43"/>
  <c r="AW152" i="43"/>
  <c r="AW144" i="43"/>
  <c r="AW151" i="43"/>
  <c r="AW143" i="43"/>
  <c r="AI1263" i="72"/>
  <c r="AM151" i="43"/>
  <c r="AM143" i="43"/>
  <c r="AM150" i="43"/>
  <c r="AM142" i="43"/>
  <c r="AM149" i="43"/>
  <c r="AM141" i="43"/>
  <c r="AM156" i="43"/>
  <c r="AM148" i="43"/>
  <c r="AM155" i="43"/>
  <c r="AM147" i="43"/>
  <c r="AM154" i="43"/>
  <c r="AM146" i="43"/>
  <c r="AM153" i="43"/>
  <c r="AM145" i="43"/>
  <c r="AM152" i="43"/>
  <c r="AM144" i="43"/>
  <c r="Y1263" i="72"/>
  <c r="AC152" i="43"/>
  <c r="AC144" i="43"/>
  <c r="AC151" i="43"/>
  <c r="AC143" i="43"/>
  <c r="AC150" i="43"/>
  <c r="AC142" i="43"/>
  <c r="AC149" i="43"/>
  <c r="AC141" i="43"/>
  <c r="AC156" i="43"/>
  <c r="AC148" i="43"/>
  <c r="AC155" i="43"/>
  <c r="AC147" i="43"/>
  <c r="AC154" i="43"/>
  <c r="AC146" i="43"/>
  <c r="AC153" i="43"/>
  <c r="AC145" i="43"/>
  <c r="S147" i="43"/>
  <c r="S150" i="43"/>
  <c r="S155" i="43"/>
  <c r="S143" i="43"/>
  <c r="S148" i="43"/>
  <c r="S151" i="43"/>
  <c r="S156" i="43"/>
  <c r="S144" i="43"/>
  <c r="S141" i="43"/>
  <c r="S152" i="43"/>
  <c r="S149" i="43"/>
  <c r="S145" i="43"/>
  <c r="S146" i="43"/>
  <c r="S153" i="43"/>
  <c r="S154" i="43"/>
  <c r="S142" i="43"/>
  <c r="CD5" i="43"/>
  <c r="L146" i="43"/>
  <c r="I146" i="43"/>
  <c r="L154" i="43"/>
  <c r="I154" i="43"/>
  <c r="L147" i="43"/>
  <c r="I147" i="43"/>
  <c r="L155" i="43"/>
  <c r="I155" i="43"/>
  <c r="L148" i="43"/>
  <c r="I148" i="43"/>
  <c r="L156" i="43"/>
  <c r="I156" i="43"/>
  <c r="L149" i="43"/>
  <c r="I149" i="43"/>
  <c r="L150" i="43"/>
  <c r="I150" i="43"/>
  <c r="L143" i="43"/>
  <c r="I143" i="43"/>
  <c r="L151" i="43"/>
  <c r="I151" i="43"/>
  <c r="L144" i="43"/>
  <c r="I144" i="43"/>
  <c r="L152" i="43"/>
  <c r="I152" i="43"/>
  <c r="L145" i="43"/>
  <c r="I145" i="43"/>
  <c r="L153" i="43"/>
  <c r="I153" i="43"/>
  <c r="CC17" i="43"/>
  <c r="CC9" i="43"/>
  <c r="CC11" i="43"/>
  <c r="CC16" i="43"/>
  <c r="CC8" i="43"/>
  <c r="CC19" i="43"/>
  <c r="CC18" i="43"/>
  <c r="CC15" i="43"/>
  <c r="CC7" i="43"/>
  <c r="CC14" i="43"/>
  <c r="CC6" i="43"/>
  <c r="CC21" i="43"/>
  <c r="CC13" i="43"/>
  <c r="CC5" i="43"/>
  <c r="CC20" i="43"/>
  <c r="CC12" i="43"/>
  <c r="CC10" i="43"/>
  <c r="CA5" i="43"/>
  <c r="CA14" i="43"/>
  <c r="CA6" i="43"/>
  <c r="CA13" i="43"/>
  <c r="CA7" i="43"/>
  <c r="CA20" i="43"/>
  <c r="CA12" i="43"/>
  <c r="CA15" i="43"/>
  <c r="CA19" i="43"/>
  <c r="CA11" i="43"/>
  <c r="CA18" i="43"/>
  <c r="CA10" i="43"/>
  <c r="CA17" i="43"/>
  <c r="CA9" i="43"/>
  <c r="CA16" i="43"/>
  <c r="CA8" i="43"/>
  <c r="CE48" i="43"/>
  <c r="CE44" i="43"/>
  <c r="V1267" i="72"/>
  <c r="V1266" i="72"/>
  <c r="V1272" i="72"/>
  <c r="AF1245" i="72"/>
  <c r="AF1194" i="72"/>
  <c r="AC1194" i="72"/>
  <c r="AF1177" i="72"/>
  <c r="AC1177" i="72"/>
  <c r="AF1143" i="72"/>
  <c r="AC1143" i="72"/>
  <c r="AF1126" i="72"/>
  <c r="AC1126" i="72"/>
  <c r="AF1109" i="72"/>
  <c r="AC1109" i="72"/>
  <c r="AF1092" i="72"/>
  <c r="AC1092" i="72"/>
  <c r="AF1041" i="72"/>
  <c r="AC1041" i="72"/>
  <c r="AF1007" i="72"/>
  <c r="AC1007" i="72"/>
  <c r="AF973" i="72"/>
  <c r="AC973" i="72"/>
  <c r="AF939" i="72"/>
  <c r="AC939" i="72"/>
  <c r="AF888" i="72"/>
  <c r="AC888" i="72"/>
  <c r="AF871" i="72"/>
  <c r="AC871" i="72"/>
  <c r="AF820" i="72"/>
  <c r="AC820" i="72"/>
  <c r="AF803" i="72"/>
  <c r="AC803" i="72"/>
  <c r="AF786" i="72"/>
  <c r="AC786" i="72"/>
  <c r="AF752" i="72"/>
  <c r="AC752" i="72"/>
  <c r="AF735" i="72"/>
  <c r="AC735" i="72"/>
  <c r="AF667" i="72"/>
  <c r="AC667" i="72"/>
  <c r="AF650" i="72"/>
  <c r="AC650" i="72"/>
  <c r="AF582" i="72"/>
  <c r="AC582" i="72"/>
  <c r="AF531" i="72"/>
  <c r="AC531" i="72"/>
  <c r="AF463" i="72"/>
  <c r="AC463" i="72"/>
  <c r="AF395" i="72"/>
  <c r="AC395" i="72"/>
  <c r="AF327" i="72"/>
  <c r="AC327" i="72"/>
  <c r="AF310" i="72"/>
  <c r="AC310" i="72"/>
  <c r="AF259" i="72"/>
  <c r="AC259" i="72"/>
  <c r="AF191" i="72"/>
  <c r="AC191" i="72"/>
  <c r="AF174" i="72"/>
  <c r="AC174" i="72"/>
  <c r="AF123" i="72"/>
  <c r="AC123" i="72"/>
  <c r="AF55" i="72"/>
  <c r="CC93" i="72"/>
  <c r="CC101" i="72"/>
  <c r="CC112" i="72"/>
  <c r="CC120" i="72"/>
  <c r="CC131" i="72"/>
  <c r="CC139" i="72"/>
  <c r="CC142" i="72"/>
  <c r="CC150" i="72"/>
  <c r="CC161" i="72"/>
  <c r="CC169" i="72"/>
  <c r="CC180" i="72"/>
  <c r="CC188" i="72"/>
  <c r="CC199" i="72"/>
  <c r="CC207" i="72"/>
  <c r="CC208" i="72"/>
  <c r="DH16" i="72" s="1"/>
  <c r="CC210" i="72"/>
  <c r="CC218" i="72"/>
  <c r="CC229" i="72"/>
  <c r="CC237" i="72"/>
  <c r="CC248" i="72"/>
  <c r="CC256" i="72"/>
  <c r="CC276" i="72"/>
  <c r="DH20" i="72" s="1"/>
  <c r="CC278" i="72"/>
  <c r="CC286" i="72"/>
  <c r="CC297" i="72"/>
  <c r="CC305" i="72"/>
  <c r="CC335" i="72"/>
  <c r="CC343" i="72"/>
  <c r="CC346" i="72"/>
  <c r="CC354" i="72"/>
  <c r="CC384" i="72"/>
  <c r="CC392" i="72"/>
  <c r="CC403" i="72"/>
  <c r="CC411" i="72"/>
  <c r="CC412" i="72"/>
  <c r="DH28" i="72" s="1"/>
  <c r="CC433" i="72"/>
  <c r="CC441" i="72"/>
  <c r="CC452" i="72"/>
  <c r="CC460" i="72"/>
  <c r="CC480" i="72"/>
  <c r="DH32" i="72" s="1"/>
  <c r="CC482" i="72"/>
  <c r="CC490" i="72"/>
  <c r="CC501" i="72"/>
  <c r="CC509" i="72"/>
  <c r="CC539" i="72"/>
  <c r="CC547" i="72"/>
  <c r="CC550" i="72"/>
  <c r="CC558" i="72"/>
  <c r="CC588" i="72"/>
  <c r="CC596" i="72"/>
  <c r="CC607" i="72"/>
  <c r="CC615" i="72"/>
  <c r="CC616" i="72"/>
  <c r="DH40" i="72" s="1"/>
  <c r="CC637" i="72"/>
  <c r="CC645" i="72"/>
  <c r="CC656" i="72"/>
  <c r="CC664" i="72"/>
  <c r="CC684" i="72"/>
  <c r="DH44" i="72" s="1"/>
  <c r="CC686" i="72"/>
  <c r="CC694" i="72"/>
  <c r="CC705" i="72"/>
  <c r="CC713" i="72"/>
  <c r="CC743" i="72"/>
  <c r="CC751" i="72"/>
  <c r="CC754" i="72"/>
  <c r="CC762" i="72"/>
  <c r="CC792" i="72"/>
  <c r="CC800" i="72"/>
  <c r="CC811" i="72"/>
  <c r="CC819" i="72"/>
  <c r="CC820" i="72"/>
  <c r="DH52" i="72" s="1"/>
  <c r="CC841" i="72"/>
  <c r="CC849" i="72"/>
  <c r="CC860" i="72"/>
  <c r="CC868" i="72"/>
  <c r="CC888" i="72"/>
  <c r="DH56" i="72" s="1"/>
  <c r="CC890" i="72"/>
  <c r="CC898" i="72"/>
  <c r="CC909" i="72"/>
  <c r="CC917" i="72"/>
  <c r="CC947" i="72"/>
  <c r="CC955" i="72"/>
  <c r="CC958" i="72"/>
  <c r="CC966" i="72"/>
  <c r="CC996" i="72"/>
  <c r="CC1004" i="72"/>
  <c r="CC1015" i="72"/>
  <c r="CC1023" i="72"/>
  <c r="CC1024" i="72"/>
  <c r="DH64" i="72" s="1"/>
  <c r="CC1064" i="72"/>
  <c r="CC1072" i="72"/>
  <c r="CC1092" i="72"/>
  <c r="DH68" i="72" s="1"/>
  <c r="CC1113" i="72"/>
  <c r="CC1121" i="72"/>
  <c r="CC1162" i="72"/>
  <c r="CC1219" i="72"/>
  <c r="CC108" i="72"/>
  <c r="CC146" i="72"/>
  <c r="CC176" i="72"/>
  <c r="CC244" i="72"/>
  <c r="CC350" i="72"/>
  <c r="CC380" i="72"/>
  <c r="CC448" i="72"/>
  <c r="CC486" i="72"/>
  <c r="CC584" i="72"/>
  <c r="CC652" i="72"/>
  <c r="CC856" i="72"/>
  <c r="CC992" i="72"/>
  <c r="CC1060" i="72"/>
  <c r="CC33" i="72"/>
  <c r="CC44" i="72"/>
  <c r="CC74" i="72"/>
  <c r="CC25" i="72"/>
  <c r="CC82" i="72"/>
  <c r="CC78" i="72"/>
  <c r="CC52" i="72"/>
  <c r="CC63" i="72"/>
  <c r="CC72" i="72"/>
  <c r="DH8" i="72" s="1"/>
  <c r="CC29" i="72"/>
  <c r="CC37" i="72"/>
  <c r="CC40" i="72"/>
  <c r="CC90" i="72"/>
  <c r="CC294" i="72"/>
  <c r="CC498" i="72"/>
  <c r="CC702" i="72"/>
  <c r="CC808" i="72"/>
  <c r="CC906" i="72"/>
  <c r="CC914" i="72"/>
  <c r="CC1012" i="72"/>
  <c r="CC1110" i="72"/>
  <c r="CC1118" i="72"/>
  <c r="CC431" i="72"/>
  <c r="CC192" i="72"/>
  <c r="CC396" i="72"/>
  <c r="CC600" i="72"/>
  <c r="CC804" i="72"/>
  <c r="CC910" i="72"/>
  <c r="CC1008" i="72"/>
  <c r="CC1016" i="72"/>
  <c r="CC1114" i="72"/>
  <c r="CC1212" i="72"/>
  <c r="CC48" i="72"/>
  <c r="CC59" i="72"/>
  <c r="CC67" i="72"/>
  <c r="CC86" i="72"/>
  <c r="CC97" i="72"/>
  <c r="CC105" i="72"/>
  <c r="CC106" i="72"/>
  <c r="DH10" i="72" s="1"/>
  <c r="CC116" i="72"/>
  <c r="CC127" i="72"/>
  <c r="CC135" i="72"/>
  <c r="CC154" i="72"/>
  <c r="CC165" i="72"/>
  <c r="CC174" i="72"/>
  <c r="DH14" i="72" s="1"/>
  <c r="CC184" i="72"/>
  <c r="CC195" i="72"/>
  <c r="CC203" i="72"/>
  <c r="CC214" i="72"/>
  <c r="CC233" i="72"/>
  <c r="CC241" i="72"/>
  <c r="CC252" i="72"/>
  <c r="CC282" i="72"/>
  <c r="CC290" i="72"/>
  <c r="CC301" i="72"/>
  <c r="CC309" i="72"/>
  <c r="CC310" i="72"/>
  <c r="DH22" i="72" s="1"/>
  <c r="CC331" i="72"/>
  <c r="CC339" i="72"/>
  <c r="CC358" i="72"/>
  <c r="CC378" i="72"/>
  <c r="DH26" i="72" s="1"/>
  <c r="CC388" i="72"/>
  <c r="CC399" i="72"/>
  <c r="CC407" i="72"/>
  <c r="CC437" i="72"/>
  <c r="CC445" i="72"/>
  <c r="CC456" i="72"/>
  <c r="CC494" i="72"/>
  <c r="CC505" i="72"/>
  <c r="CC513" i="72"/>
  <c r="CC514" i="72"/>
  <c r="DH34" i="72" s="1"/>
  <c r="CC535" i="72"/>
  <c r="CC543" i="72"/>
  <c r="CC554" i="72"/>
  <c r="CC562" i="72"/>
  <c r="CC582" i="72"/>
  <c r="DH38" i="72" s="1"/>
  <c r="CC592" i="72"/>
  <c r="CC603" i="72"/>
  <c r="CC611" i="72"/>
  <c r="CC641" i="72"/>
  <c r="CC649" i="72"/>
  <c r="CC660" i="72"/>
  <c r="CC690" i="72"/>
  <c r="CC698" i="72"/>
  <c r="CC709" i="72"/>
  <c r="CC717" i="72"/>
  <c r="CC718" i="72"/>
  <c r="DH46" i="72" s="1"/>
  <c r="CC739" i="72"/>
  <c r="CC747" i="72"/>
  <c r="CC758" i="72"/>
  <c r="CC766" i="72"/>
  <c r="CC786" i="72"/>
  <c r="DH50" i="72" s="1"/>
  <c r="CC788" i="72"/>
  <c r="CC796" i="72"/>
  <c r="CC807" i="72"/>
  <c r="CC815" i="72"/>
  <c r="CC845" i="72"/>
  <c r="CC853" i="72"/>
  <c r="CC864" i="72"/>
  <c r="CC894" i="72"/>
  <c r="CC902" i="72"/>
  <c r="CC913" i="72"/>
  <c r="CC921" i="72"/>
  <c r="CC922" i="72"/>
  <c r="DH58" i="72" s="1"/>
  <c r="CC943" i="72"/>
  <c r="CC951" i="72"/>
  <c r="CC962" i="72"/>
  <c r="CC970" i="72"/>
  <c r="CC990" i="72"/>
  <c r="DH62" i="72" s="1"/>
  <c r="CC1000" i="72"/>
  <c r="CC1011" i="72"/>
  <c r="CC1019" i="72"/>
  <c r="CC1068" i="72"/>
  <c r="CC1117" i="72"/>
  <c r="CC1125" i="72"/>
  <c r="CC1126" i="72"/>
  <c r="DH70" i="72" s="1"/>
  <c r="CC1215" i="72"/>
  <c r="CC1166" i="72"/>
  <c r="CC56" i="72"/>
  <c r="CC60" i="72"/>
  <c r="CC64" i="72"/>
  <c r="CC158" i="72"/>
  <c r="CC11" i="72"/>
  <c r="CC19" i="72"/>
  <c r="CC38" i="72"/>
  <c r="DH6" i="72" s="1"/>
  <c r="CC71" i="72"/>
  <c r="CC140" i="72"/>
  <c r="DH12" i="72" s="1"/>
  <c r="CC173" i="72"/>
  <c r="CC222" i="72"/>
  <c r="CC242" i="72"/>
  <c r="DH18" i="72" s="1"/>
  <c r="CC15" i="72"/>
  <c r="CC8" i="72"/>
  <c r="CC12" i="72"/>
  <c r="CC16" i="72"/>
  <c r="CC20" i="72"/>
  <c r="CC22" i="72"/>
  <c r="CC26" i="72"/>
  <c r="CC30" i="72"/>
  <c r="CC34" i="72"/>
  <c r="CC124" i="72"/>
  <c r="CC226" i="72"/>
  <c r="CC328" i="72"/>
  <c r="CC260" i="72"/>
  <c r="CC362" i="72"/>
  <c r="CC464" i="72"/>
  <c r="CC566" i="72"/>
  <c r="CC668" i="72"/>
  <c r="CC770" i="72"/>
  <c r="CC872" i="72"/>
  <c r="CC876" i="72"/>
  <c r="CC880" i="72"/>
  <c r="CC974" i="72"/>
  <c r="CC978" i="72"/>
  <c r="CC982" i="72"/>
  <c r="CC986" i="72"/>
  <c r="CC1076" i="72"/>
  <c r="CC1080" i="72"/>
  <c r="CC1084" i="72"/>
  <c r="CC1178" i="72"/>
  <c r="CC1182" i="72"/>
  <c r="CC1045" i="72"/>
  <c r="CC1049" i="72"/>
  <c r="CC1053" i="72"/>
  <c r="CC1057" i="72"/>
  <c r="CC1094" i="72"/>
  <c r="CC1098" i="72"/>
  <c r="CC1102" i="72"/>
  <c r="CC1106" i="72"/>
  <c r="CC1147" i="72"/>
  <c r="CC1151" i="72"/>
  <c r="CC1155" i="72"/>
  <c r="CC1159" i="72"/>
  <c r="CC1196" i="72"/>
  <c r="CC1200" i="72"/>
  <c r="CC1249" i="72"/>
  <c r="CC263" i="72"/>
  <c r="CC267" i="72"/>
  <c r="CC271" i="72"/>
  <c r="CC275" i="72"/>
  <c r="CC312" i="72"/>
  <c r="CC316" i="72"/>
  <c r="CC320" i="72"/>
  <c r="CC324" i="72"/>
  <c r="CC344" i="72"/>
  <c r="DH24" i="72" s="1"/>
  <c r="CC365" i="72"/>
  <c r="CC369" i="72"/>
  <c r="CC373" i="72"/>
  <c r="CC377" i="72"/>
  <c r="CC414" i="72"/>
  <c r="CC418" i="72"/>
  <c r="CC422" i="72"/>
  <c r="CC426" i="72"/>
  <c r="CC446" i="72"/>
  <c r="DH30" i="72" s="1"/>
  <c r="CC467" i="72"/>
  <c r="CC471" i="72"/>
  <c r="CC475" i="72"/>
  <c r="CC479" i="72"/>
  <c r="CC516" i="72"/>
  <c r="CC520" i="72"/>
  <c r="CC524" i="72"/>
  <c r="CC528" i="72"/>
  <c r="CC548" i="72"/>
  <c r="DH36" i="72" s="1"/>
  <c r="CC569" i="72"/>
  <c r="CC573" i="72"/>
  <c r="CC577" i="72"/>
  <c r="CC581" i="72"/>
  <c r="CC618" i="72"/>
  <c r="CC622" i="72"/>
  <c r="CC626" i="72"/>
  <c r="CC630" i="72"/>
  <c r="CC650" i="72"/>
  <c r="DH42" i="72" s="1"/>
  <c r="CC671" i="72"/>
  <c r="CC675" i="72"/>
  <c r="CC679" i="72"/>
  <c r="CC683" i="72"/>
  <c r="CC720" i="72"/>
  <c r="CC724" i="72"/>
  <c r="CC728" i="72"/>
  <c r="CC732" i="72"/>
  <c r="CC752" i="72"/>
  <c r="DH48" i="72" s="1"/>
  <c r="CC773" i="72"/>
  <c r="CC777" i="72"/>
  <c r="CC781" i="72"/>
  <c r="CC785" i="72"/>
  <c r="CC822" i="72"/>
  <c r="CC826" i="72"/>
  <c r="CC830" i="72"/>
  <c r="CC834" i="72"/>
  <c r="CC854" i="72"/>
  <c r="DH54" i="72" s="1"/>
  <c r="CC875" i="72"/>
  <c r="CC879" i="72"/>
  <c r="CC883" i="72"/>
  <c r="CC887" i="72"/>
  <c r="CC924" i="72"/>
  <c r="CC928" i="72"/>
  <c r="CC932" i="72"/>
  <c r="CC936" i="72"/>
  <c r="CC956" i="72"/>
  <c r="DH60" i="72" s="1"/>
  <c r="CC977" i="72"/>
  <c r="CC981" i="72"/>
  <c r="CC985" i="72"/>
  <c r="CC989" i="72"/>
  <c r="CC1026" i="72"/>
  <c r="CC1030" i="72"/>
  <c r="CC1034" i="72"/>
  <c r="CC1038" i="72"/>
  <c r="CC1058" i="72"/>
  <c r="DH66" i="72" s="1"/>
  <c r="CC1079" i="72"/>
  <c r="CC1083" i="72"/>
  <c r="CC1087" i="72"/>
  <c r="CC1091" i="72"/>
  <c r="CC1128" i="72"/>
  <c r="CC1132" i="72"/>
  <c r="CC1136" i="72"/>
  <c r="CC1140" i="72"/>
  <c r="CC1160" i="72"/>
  <c r="DH72" i="72" s="1"/>
  <c r="CC1181" i="72"/>
  <c r="CC1185" i="72"/>
  <c r="CC1189" i="72"/>
  <c r="CC1230" i="72"/>
  <c r="CC430" i="72"/>
  <c r="CC532" i="72"/>
  <c r="CC634" i="72"/>
  <c r="CC736" i="72"/>
  <c r="CC838" i="72"/>
  <c r="CC842" i="72"/>
  <c r="CC940" i="72"/>
  <c r="CC944" i="72"/>
  <c r="CC948" i="72"/>
  <c r="CC1042" i="72"/>
  <c r="CC1046" i="72"/>
  <c r="CC1050" i="72"/>
  <c r="CC1144" i="72"/>
  <c r="CC1148" i="72"/>
  <c r="CC1246" i="72"/>
  <c r="CC261" i="72"/>
  <c r="CC265" i="72"/>
  <c r="CC269" i="72"/>
  <c r="CC273" i="72"/>
  <c r="CC295" i="72"/>
  <c r="CC299" i="72"/>
  <c r="CC329" i="72"/>
  <c r="CC333" i="72"/>
  <c r="CC363" i="72"/>
  <c r="CC367" i="72"/>
  <c r="CC397" i="72"/>
  <c r="CC401" i="72"/>
  <c r="CC435" i="72"/>
  <c r="CC465" i="72"/>
  <c r="CC499" i="72"/>
  <c r="CC503" i="72"/>
  <c r="CC533" i="72"/>
  <c r="CC567" i="72"/>
  <c r="CC601" i="72"/>
  <c r="CC635" i="72"/>
  <c r="CC669" i="72"/>
  <c r="CC975" i="72"/>
  <c r="CC1009" i="72"/>
  <c r="CC1043" i="72"/>
  <c r="CC1077" i="72"/>
  <c r="CC1111" i="72"/>
  <c r="CC1145" i="72"/>
  <c r="CC1149" i="72"/>
  <c r="CC1179" i="72"/>
  <c r="CC1213" i="72"/>
  <c r="CC1247" i="72"/>
  <c r="CC68" i="72"/>
  <c r="CC94" i="72"/>
  <c r="CC98" i="72"/>
  <c r="CC102" i="72"/>
  <c r="CC128" i="72"/>
  <c r="CC132" i="72"/>
  <c r="CC136" i="72"/>
  <c r="CC162" i="72"/>
  <c r="CC166" i="72"/>
  <c r="CC170" i="72"/>
  <c r="CC196" i="72"/>
  <c r="CC200" i="72"/>
  <c r="CC204" i="72"/>
  <c r="CC230" i="72"/>
  <c r="CC234" i="72"/>
  <c r="CC238" i="72"/>
  <c r="CC264" i="72"/>
  <c r="CC268" i="72"/>
  <c r="CC272" i="72"/>
  <c r="CC298" i="72"/>
  <c r="CC302" i="72"/>
  <c r="CC306" i="72"/>
  <c r="CC332" i="72"/>
  <c r="CC336" i="72"/>
  <c r="CC340" i="72"/>
  <c r="CC366" i="72"/>
  <c r="CC370" i="72"/>
  <c r="CC374" i="72"/>
  <c r="CC400" i="72"/>
  <c r="CC404" i="72"/>
  <c r="CC408" i="72"/>
  <c r="CC434" i="72"/>
  <c r="CC438" i="72"/>
  <c r="CC442" i="72"/>
  <c r="CC468" i="72"/>
  <c r="CC472" i="72"/>
  <c r="CC476" i="72"/>
  <c r="CC502" i="72"/>
  <c r="CC506" i="72"/>
  <c r="CC510" i="72"/>
  <c r="CC536" i="72"/>
  <c r="CC540" i="72"/>
  <c r="CC544" i="72"/>
  <c r="CC570" i="72"/>
  <c r="CC574" i="72"/>
  <c r="CC578" i="72"/>
  <c r="CC604" i="72"/>
  <c r="CC608" i="72"/>
  <c r="CC612" i="72"/>
  <c r="CC638" i="72"/>
  <c r="CC642" i="72"/>
  <c r="CC646" i="72"/>
  <c r="CC672" i="72"/>
  <c r="CC676" i="72"/>
  <c r="CC680" i="72"/>
  <c r="CC706" i="72"/>
  <c r="CC710" i="72"/>
  <c r="CC714" i="72"/>
  <c r="CC740" i="72"/>
  <c r="CC744" i="72"/>
  <c r="CC748" i="72"/>
  <c r="CC774" i="72"/>
  <c r="CC778" i="72"/>
  <c r="CC782" i="72"/>
  <c r="CC812" i="72"/>
  <c r="CC816" i="72"/>
  <c r="CC846" i="72"/>
  <c r="CC850" i="72"/>
  <c r="CC884" i="72"/>
  <c r="CC918" i="72"/>
  <c r="CC952" i="72"/>
  <c r="CC1020" i="72"/>
  <c r="CC1054" i="72"/>
  <c r="CC1088" i="72"/>
  <c r="CC1122" i="72"/>
  <c r="CC1152" i="72"/>
  <c r="CC1156" i="72"/>
  <c r="CC1186" i="72"/>
  <c r="CC1190" i="72"/>
  <c r="CC1216" i="72"/>
  <c r="CC1220" i="72"/>
  <c r="CC1224" i="72"/>
  <c r="CC1250" i="72"/>
  <c r="CC1254" i="72"/>
  <c r="CC1258" i="72"/>
  <c r="CC1170" i="72"/>
  <c r="CC1174" i="72"/>
  <c r="CC1193" i="72"/>
  <c r="CC1194" i="72"/>
  <c r="DH74" i="72" s="1"/>
  <c r="CC1204" i="72"/>
  <c r="CC1208" i="72"/>
  <c r="CC1223" i="72"/>
  <c r="CC1227" i="72"/>
  <c r="CC1228" i="72"/>
  <c r="DH76" i="72" s="1"/>
  <c r="CC1234" i="72"/>
  <c r="CC1238" i="72"/>
  <c r="CC1242" i="72"/>
  <c r="CC1253" i="72"/>
  <c r="CC1257" i="72"/>
  <c r="CC1261" i="72"/>
  <c r="CC1262" i="72"/>
  <c r="DH78" i="72" s="1"/>
  <c r="CD6" i="72"/>
  <c r="CA6" i="72"/>
  <c r="CD14" i="72"/>
  <c r="CD18" i="72"/>
  <c r="CA18" i="72"/>
  <c r="BJ21" i="72"/>
  <c r="BG21" i="72"/>
  <c r="CD32" i="72"/>
  <c r="CA32" i="72"/>
  <c r="AP38" i="72"/>
  <c r="AM38" i="72"/>
  <c r="CD51" i="72"/>
  <c r="CA51" i="72"/>
  <c r="CD77" i="72"/>
  <c r="CA77" i="72"/>
  <c r="CD81" i="72"/>
  <c r="CA81" i="72"/>
  <c r="V89" i="72"/>
  <c r="S89" i="72"/>
  <c r="CD115" i="72"/>
  <c r="CA115" i="72"/>
  <c r="BJ123" i="72"/>
  <c r="BG123" i="72"/>
  <c r="CD145" i="72"/>
  <c r="CA145" i="72"/>
  <c r="CD153" i="72"/>
  <c r="CA153" i="72"/>
  <c r="CD160" i="72"/>
  <c r="CA160" i="72"/>
  <c r="CD164" i="72"/>
  <c r="CA164" i="72"/>
  <c r="CD168" i="72"/>
  <c r="CA168" i="72"/>
  <c r="CD187" i="72"/>
  <c r="CA187" i="72"/>
  <c r="CD217" i="72"/>
  <c r="CA217" i="72"/>
  <c r="BJ225" i="72"/>
  <c r="BG225" i="72"/>
  <c r="CD236" i="72"/>
  <c r="CA236" i="72"/>
  <c r="CD240" i="72"/>
  <c r="CA240" i="72"/>
  <c r="CD243" i="72"/>
  <c r="CA243" i="72"/>
  <c r="CD247" i="72"/>
  <c r="CA247" i="72"/>
  <c r="BJ259" i="72"/>
  <c r="BG259" i="72"/>
  <c r="CD289" i="72"/>
  <c r="CA289" i="72"/>
  <c r="CD315" i="72"/>
  <c r="CA315" i="72"/>
  <c r="V327" i="72"/>
  <c r="S327" i="72"/>
  <c r="CD342" i="72"/>
  <c r="CA342" i="72"/>
  <c r="CD357" i="72"/>
  <c r="CA357" i="72"/>
  <c r="CD383" i="72"/>
  <c r="CA383" i="72"/>
  <c r="CD391" i="72"/>
  <c r="CA391" i="72"/>
  <c r="BJ395" i="72"/>
  <c r="BG395" i="72"/>
  <c r="CD398" i="72"/>
  <c r="CA398" i="72"/>
  <c r="CD402" i="72"/>
  <c r="CA402" i="72"/>
  <c r="CD406" i="72"/>
  <c r="CA406" i="72"/>
  <c r="CD485" i="72"/>
  <c r="CA485" i="72"/>
  <c r="CD489" i="72"/>
  <c r="CA489" i="72"/>
  <c r="CD493" i="72"/>
  <c r="CA493" i="72"/>
  <c r="V497" i="72"/>
  <c r="S497" i="72"/>
  <c r="CD508" i="72"/>
  <c r="CA508" i="72"/>
  <c r="CD512" i="72"/>
  <c r="CA512" i="72"/>
  <c r="CD515" i="72"/>
  <c r="CA515" i="72"/>
  <c r="CD519" i="72"/>
  <c r="CA519" i="72"/>
  <c r="CD523" i="72"/>
  <c r="CA523" i="72"/>
  <c r="CD527" i="72"/>
  <c r="CA527" i="72"/>
  <c r="CD534" i="72"/>
  <c r="CA534" i="72"/>
  <c r="AP548" i="72"/>
  <c r="AM548" i="72"/>
  <c r="CD553" i="72"/>
  <c r="CA553" i="72"/>
  <c r="V633" i="72"/>
  <c r="S633" i="72"/>
  <c r="CD636" i="72"/>
  <c r="CA636" i="72"/>
  <c r="CD640" i="72"/>
  <c r="CA640" i="72"/>
  <c r="CD693" i="72"/>
  <c r="CA693" i="72"/>
  <c r="CD8" i="72"/>
  <c r="CA8" i="72"/>
  <c r="CC9" i="72"/>
  <c r="CD12" i="72"/>
  <c r="CA12" i="72"/>
  <c r="CC13" i="72"/>
  <c r="CD16" i="72"/>
  <c r="CA16" i="72"/>
  <c r="CC17" i="72"/>
  <c r="CD20" i="72"/>
  <c r="AP21" i="72"/>
  <c r="AM21" i="72"/>
  <c r="CC21" i="72"/>
  <c r="DH5" i="72" s="1"/>
  <c r="CD22" i="72"/>
  <c r="CA22" i="72"/>
  <c r="CC23" i="72"/>
  <c r="CD26" i="72"/>
  <c r="CA26" i="72"/>
  <c r="CC27" i="72"/>
  <c r="CD30" i="72"/>
  <c r="CA30" i="72"/>
  <c r="CC31" i="72"/>
  <c r="CD34" i="72"/>
  <c r="CA34" i="72"/>
  <c r="CC35" i="72"/>
  <c r="V38" i="72"/>
  <c r="S38" i="72"/>
  <c r="BJ38" i="72"/>
  <c r="BG38" i="72"/>
  <c r="CD41" i="72"/>
  <c r="CA41" i="72"/>
  <c r="CC42" i="72"/>
  <c r="CD45" i="72"/>
  <c r="CA45" i="72"/>
  <c r="CC46" i="72"/>
  <c r="CD49" i="72"/>
  <c r="CA49" i="72"/>
  <c r="CC50" i="72"/>
  <c r="CD53" i="72"/>
  <c r="CA53" i="72"/>
  <c r="CC54" i="72"/>
  <c r="AP55" i="72"/>
  <c r="AM55" i="72"/>
  <c r="CC55" i="72"/>
  <c r="DH7" i="72" s="1"/>
  <c r="CD56" i="72"/>
  <c r="CA56" i="72"/>
  <c r="CC57" i="72"/>
  <c r="CD60" i="72"/>
  <c r="CA60" i="72"/>
  <c r="CC61" i="72"/>
  <c r="CD64" i="72"/>
  <c r="CA64" i="72"/>
  <c r="CC65" i="72"/>
  <c r="CD68" i="72"/>
  <c r="CA68" i="72"/>
  <c r="CC69" i="72"/>
  <c r="V72" i="72"/>
  <c r="S72" i="72"/>
  <c r="BJ72" i="72"/>
  <c r="BG72" i="72"/>
  <c r="CD75" i="72"/>
  <c r="CA75" i="72"/>
  <c r="CC76" i="72"/>
  <c r="CD79" i="72"/>
  <c r="CA79" i="72"/>
  <c r="CC80" i="72"/>
  <c r="CD83" i="72"/>
  <c r="CA83" i="72"/>
  <c r="CC84" i="72"/>
  <c r="CD87" i="72"/>
  <c r="CA87" i="72"/>
  <c r="CC88" i="72"/>
  <c r="AP89" i="72"/>
  <c r="AM89" i="72"/>
  <c r="CC89" i="72"/>
  <c r="DH9" i="72" s="1"/>
  <c r="CD90" i="72"/>
  <c r="CA90" i="72"/>
  <c r="CC91" i="72"/>
  <c r="CD94" i="72"/>
  <c r="CA94" i="72"/>
  <c r="CC95" i="72"/>
  <c r="CD98" i="72"/>
  <c r="CA98" i="72"/>
  <c r="CC99" i="72"/>
  <c r="CD102" i="72"/>
  <c r="CA102" i="72"/>
  <c r="CC103" i="72"/>
  <c r="V106" i="72"/>
  <c r="S106" i="72"/>
  <c r="BJ106" i="72"/>
  <c r="BG106" i="72"/>
  <c r="CD109" i="72"/>
  <c r="CA109" i="72"/>
  <c r="CC110" i="72"/>
  <c r="CD113" i="72"/>
  <c r="CA113" i="72"/>
  <c r="CC114" i="72"/>
  <c r="CD117" i="72"/>
  <c r="CA117" i="72"/>
  <c r="CC118" i="72"/>
  <c r="CD121" i="72"/>
  <c r="CA121" i="72"/>
  <c r="CC122" i="72"/>
  <c r="AP123" i="72"/>
  <c r="AM123" i="72"/>
  <c r="CC123" i="72"/>
  <c r="DH11" i="72" s="1"/>
  <c r="CD124" i="72"/>
  <c r="CA124" i="72"/>
  <c r="CC125" i="72"/>
  <c r="CD128" i="72"/>
  <c r="CA128" i="72"/>
  <c r="CC129" i="72"/>
  <c r="CD132" i="72"/>
  <c r="CA132" i="72"/>
  <c r="CC133" i="72"/>
  <c r="CD136" i="72"/>
  <c r="CA136" i="72"/>
  <c r="CC137" i="72"/>
  <c r="V140" i="72"/>
  <c r="S140" i="72"/>
  <c r="BJ140" i="72"/>
  <c r="BG140" i="72"/>
  <c r="CD143" i="72"/>
  <c r="CA143" i="72"/>
  <c r="CC144" i="72"/>
  <c r="CD147" i="72"/>
  <c r="CA147" i="72"/>
  <c r="CC148" i="72"/>
  <c r="CD151" i="72"/>
  <c r="CA151" i="72"/>
  <c r="CC152" i="72"/>
  <c r="CD155" i="72"/>
  <c r="CA155" i="72"/>
  <c r="CC156" i="72"/>
  <c r="AP157" i="72"/>
  <c r="AM157" i="72"/>
  <c r="CC157" i="72"/>
  <c r="DH13" i="72" s="1"/>
  <c r="CD158" i="72"/>
  <c r="CA158" i="72"/>
  <c r="CC159" i="72"/>
  <c r="CD162" i="72"/>
  <c r="CA162" i="72"/>
  <c r="CC163" i="72"/>
  <c r="CD166" i="72"/>
  <c r="CA166" i="72"/>
  <c r="CC167" i="72"/>
  <c r="CD170" i="72"/>
  <c r="CA170" i="72"/>
  <c r="CC171" i="72"/>
  <c r="V174" i="72"/>
  <c r="S174" i="72"/>
  <c r="BJ174" i="72"/>
  <c r="BG174" i="72"/>
  <c r="CD177" i="72"/>
  <c r="CA177" i="72"/>
  <c r="CC178" i="72"/>
  <c r="CD181" i="72"/>
  <c r="CA181" i="72"/>
  <c r="CC182" i="72"/>
  <c r="CD185" i="72"/>
  <c r="CA185" i="72"/>
  <c r="CC186" i="72"/>
  <c r="CD189" i="72"/>
  <c r="CA189" i="72"/>
  <c r="CC190" i="72"/>
  <c r="AP191" i="72"/>
  <c r="AM191" i="72"/>
  <c r="CC191" i="72"/>
  <c r="DH15" i="72" s="1"/>
  <c r="CD192" i="72"/>
  <c r="CA192" i="72"/>
  <c r="CC193" i="72"/>
  <c r="CD196" i="72"/>
  <c r="CA196" i="72"/>
  <c r="CC197" i="72"/>
  <c r="CD200" i="72"/>
  <c r="CA200" i="72"/>
  <c r="CC201" i="72"/>
  <c r="CD204" i="72"/>
  <c r="CA204" i="72"/>
  <c r="CC205" i="72"/>
  <c r="V208" i="72"/>
  <c r="S208" i="72"/>
  <c r="BJ208" i="72"/>
  <c r="BG208" i="72"/>
  <c r="CD211" i="72"/>
  <c r="CA211" i="72"/>
  <c r="CC212" i="72"/>
  <c r="CD215" i="72"/>
  <c r="CA215" i="72"/>
  <c r="CC216" i="72"/>
  <c r="CD219" i="72"/>
  <c r="CA219" i="72"/>
  <c r="CC220" i="72"/>
  <c r="CD223" i="72"/>
  <c r="CA223" i="72"/>
  <c r="CC224" i="72"/>
  <c r="AP225" i="72"/>
  <c r="AM225" i="72"/>
  <c r="CC225" i="72"/>
  <c r="DH17" i="72" s="1"/>
  <c r="CD226" i="72"/>
  <c r="CA226" i="72"/>
  <c r="CC227" i="72"/>
  <c r="CD230" i="72"/>
  <c r="CA230" i="72"/>
  <c r="CC231" i="72"/>
  <c r="CD234" i="72"/>
  <c r="CA234" i="72"/>
  <c r="CC235" i="72"/>
  <c r="CD238" i="72"/>
  <c r="CA238" i="72"/>
  <c r="CC239" i="72"/>
  <c r="V242" i="72"/>
  <c r="S242" i="72"/>
  <c r="BJ242" i="72"/>
  <c r="BG242" i="72"/>
  <c r="CD245" i="72"/>
  <c r="CA245" i="72"/>
  <c r="CC246" i="72"/>
  <c r="CD249" i="72"/>
  <c r="CA249" i="72"/>
  <c r="CC250" i="72"/>
  <c r="CD253" i="72"/>
  <c r="CA253" i="72"/>
  <c r="CC254" i="72"/>
  <c r="CD257" i="72"/>
  <c r="CA257" i="72"/>
  <c r="CC258" i="72"/>
  <c r="AP259" i="72"/>
  <c r="AM259" i="72"/>
  <c r="CC259" i="72"/>
  <c r="DH19" i="72" s="1"/>
  <c r="CD260" i="72"/>
  <c r="CA260" i="72"/>
  <c r="CD264" i="72"/>
  <c r="CA264" i="72"/>
  <c r="CD268" i="72"/>
  <c r="CA268" i="72"/>
  <c r="CD272" i="72"/>
  <c r="CA272" i="72"/>
  <c r="V276" i="72"/>
  <c r="S276" i="72"/>
  <c r="BJ276" i="72"/>
  <c r="BG276" i="72"/>
  <c r="CD279" i="72"/>
  <c r="CA279" i="72"/>
  <c r="CC280" i="72"/>
  <c r="CD283" i="72"/>
  <c r="CA283" i="72"/>
  <c r="CC284" i="72"/>
  <c r="CD287" i="72"/>
  <c r="CA287" i="72"/>
  <c r="CC288" i="72"/>
  <c r="CD10" i="72"/>
  <c r="CA10" i="72"/>
  <c r="CD43" i="72"/>
  <c r="CA43" i="72"/>
  <c r="CD47" i="72"/>
  <c r="CA47" i="72"/>
  <c r="CD62" i="72"/>
  <c r="CA62" i="72"/>
  <c r="BJ89" i="72"/>
  <c r="BG89" i="72"/>
  <c r="CD92" i="72"/>
  <c r="CA92" i="72"/>
  <c r="CD96" i="72"/>
  <c r="CA96" i="72"/>
  <c r="CD100" i="72"/>
  <c r="CA100" i="72"/>
  <c r="CD104" i="72"/>
  <c r="CA104" i="72"/>
  <c r="CD107" i="72"/>
  <c r="CA107" i="72"/>
  <c r="V123" i="72"/>
  <c r="S123" i="72"/>
  <c r="CD134" i="72"/>
  <c r="CA134" i="72"/>
  <c r="BJ157" i="72"/>
  <c r="BG157" i="72"/>
  <c r="CD175" i="72"/>
  <c r="CA175" i="72"/>
  <c r="CD179" i="72"/>
  <c r="CA179" i="72"/>
  <c r="BJ191" i="72"/>
  <c r="BG191" i="72"/>
  <c r="CD194" i="72"/>
  <c r="CA194" i="72"/>
  <c r="CD202" i="72"/>
  <c r="CA202" i="72"/>
  <c r="CD206" i="72"/>
  <c r="CA206" i="72"/>
  <c r="AP208" i="72"/>
  <c r="AM208" i="72"/>
  <c r="CD209" i="72"/>
  <c r="CA209" i="72"/>
  <c r="CD213" i="72"/>
  <c r="CA213" i="72"/>
  <c r="CD221" i="72"/>
  <c r="CA221" i="72"/>
  <c r="CD232" i="72"/>
  <c r="CA232" i="72"/>
  <c r="CD251" i="72"/>
  <c r="CA251" i="72"/>
  <c r="CD266" i="72"/>
  <c r="CA266" i="72"/>
  <c r="CD270" i="72"/>
  <c r="CA270" i="72"/>
  <c r="CD274" i="72"/>
  <c r="CA274" i="72"/>
  <c r="AP276" i="72"/>
  <c r="AM276" i="72"/>
  <c r="CD281" i="72"/>
  <c r="CA281" i="72"/>
  <c r="V293" i="72"/>
  <c r="S293" i="72"/>
  <c r="CD296" i="72"/>
  <c r="CA296" i="72"/>
  <c r="CD311" i="72"/>
  <c r="CA311" i="72"/>
  <c r="CD323" i="72"/>
  <c r="CA323" i="72"/>
  <c r="BJ327" i="72"/>
  <c r="BG327" i="72"/>
  <c r="CD330" i="72"/>
  <c r="CA330" i="72"/>
  <c r="CD353" i="72"/>
  <c r="CA353" i="72"/>
  <c r="CD417" i="72"/>
  <c r="CA417" i="72"/>
  <c r="CD425" i="72"/>
  <c r="CA425" i="72"/>
  <c r="V429" i="72"/>
  <c r="S429" i="72"/>
  <c r="CD432" i="72"/>
  <c r="CA432" i="72"/>
  <c r="CD436" i="72"/>
  <c r="CA436" i="72"/>
  <c r="CD440" i="72"/>
  <c r="CA440" i="72"/>
  <c r="CD447" i="72"/>
  <c r="CA447" i="72"/>
  <c r="CD455" i="72"/>
  <c r="CA455" i="72"/>
  <c r="CD459" i="72"/>
  <c r="CA459" i="72"/>
  <c r="V463" i="72"/>
  <c r="S463" i="72"/>
  <c r="CD478" i="72"/>
  <c r="CA478" i="72"/>
  <c r="AP480" i="72"/>
  <c r="AM480" i="72"/>
  <c r="BJ497" i="72"/>
  <c r="BG497" i="72"/>
  <c r="CD500" i="72"/>
  <c r="CA500" i="72"/>
  <c r="CD504" i="72"/>
  <c r="CA504" i="72"/>
  <c r="AP514" i="72"/>
  <c r="AM514" i="72"/>
  <c r="BJ531" i="72"/>
  <c r="BG531" i="72"/>
  <c r="CD7" i="72"/>
  <c r="CA7" i="72"/>
  <c r="CD11" i="72"/>
  <c r="CA11" i="72"/>
  <c r="CD15" i="72"/>
  <c r="CA15" i="72"/>
  <c r="CD19" i="72"/>
  <c r="CA19" i="72"/>
  <c r="AZ21" i="72"/>
  <c r="AW21" i="72"/>
  <c r="CD25" i="72"/>
  <c r="CA25" i="72"/>
  <c r="CD29" i="72"/>
  <c r="CA29" i="72"/>
  <c r="CD33" i="72"/>
  <c r="CA33" i="72"/>
  <c r="CD37" i="72"/>
  <c r="CA37" i="72"/>
  <c r="AF38" i="72"/>
  <c r="BT38" i="72"/>
  <c r="BQ38" i="72"/>
  <c r="CD40" i="72"/>
  <c r="CA40" i="72"/>
  <c r="CC41" i="72"/>
  <c r="CD44" i="72"/>
  <c r="CA44" i="72"/>
  <c r="CC45" i="72"/>
  <c r="CD48" i="72"/>
  <c r="CA48" i="72"/>
  <c r="CC49" i="72"/>
  <c r="CD52" i="72"/>
  <c r="CA52" i="72"/>
  <c r="CC53" i="72"/>
  <c r="I55" i="72"/>
  <c r="L55" i="72"/>
  <c r="AZ55" i="72"/>
  <c r="AW55" i="72"/>
  <c r="CD59" i="72"/>
  <c r="CA59" i="72"/>
  <c r="CD63" i="72"/>
  <c r="CA63" i="72"/>
  <c r="CD67" i="72"/>
  <c r="CA67" i="72"/>
  <c r="CD71" i="72"/>
  <c r="CA71" i="72"/>
  <c r="AF72" i="72"/>
  <c r="BT72" i="72"/>
  <c r="BQ72" i="72"/>
  <c r="CD74" i="72"/>
  <c r="CA74" i="72"/>
  <c r="CC75" i="72"/>
  <c r="CD78" i="72"/>
  <c r="CA78" i="72"/>
  <c r="CC79" i="72"/>
  <c r="CD82" i="72"/>
  <c r="CA82" i="72"/>
  <c r="CC83" i="72"/>
  <c r="CD86" i="72"/>
  <c r="CA86" i="72"/>
  <c r="CC87" i="72"/>
  <c r="L89" i="72"/>
  <c r="I89" i="72"/>
  <c r="AZ89" i="72"/>
  <c r="AW89" i="72"/>
  <c r="CD93" i="72"/>
  <c r="CA93" i="72"/>
  <c r="CD97" i="72"/>
  <c r="CA97" i="72"/>
  <c r="CD101" i="72"/>
  <c r="CA101" i="72"/>
  <c r="CD105" i="72"/>
  <c r="CA105" i="72"/>
  <c r="AF106" i="72"/>
  <c r="BT106" i="72"/>
  <c r="BQ106" i="72"/>
  <c r="CD108" i="72"/>
  <c r="CA108" i="72"/>
  <c r="CC109" i="72"/>
  <c r="CD112" i="72"/>
  <c r="CA112" i="72"/>
  <c r="CC113" i="72"/>
  <c r="CD116" i="72"/>
  <c r="CA116" i="72"/>
  <c r="CC117" i="72"/>
  <c r="CD120" i="72"/>
  <c r="CA120" i="72"/>
  <c r="CC121" i="72"/>
  <c r="I123" i="72"/>
  <c r="L123" i="72"/>
  <c r="AZ123" i="72"/>
  <c r="AW123" i="72"/>
  <c r="CD127" i="72"/>
  <c r="CA127" i="72"/>
  <c r="CD131" i="72"/>
  <c r="CA131" i="72"/>
  <c r="CD135" i="72"/>
  <c r="CA135" i="72"/>
  <c r="CD139" i="72"/>
  <c r="CA139" i="72"/>
  <c r="AF140" i="72"/>
  <c r="BT140" i="72"/>
  <c r="BQ140" i="72"/>
  <c r="CD142" i="72"/>
  <c r="CA142" i="72"/>
  <c r="CC143" i="72"/>
  <c r="CD146" i="72"/>
  <c r="CA146" i="72"/>
  <c r="CC147" i="72"/>
  <c r="CD150" i="72"/>
  <c r="CA150" i="72"/>
  <c r="CC151" i="72"/>
  <c r="CD154" i="72"/>
  <c r="CA154" i="72"/>
  <c r="CC155" i="72"/>
  <c r="L157" i="72"/>
  <c r="I157" i="72"/>
  <c r="AZ157" i="72"/>
  <c r="AW157" i="72"/>
  <c r="CD161" i="72"/>
  <c r="CA161" i="72"/>
  <c r="CD165" i="72"/>
  <c r="CA165" i="72"/>
  <c r="CD169" i="72"/>
  <c r="CA169" i="72"/>
  <c r="CD173" i="72"/>
  <c r="CA173" i="72"/>
  <c r="BT174" i="72"/>
  <c r="BQ174" i="72"/>
  <c r="CD176" i="72"/>
  <c r="CA176" i="72"/>
  <c r="CC177" i="72"/>
  <c r="CD180" i="72"/>
  <c r="CA180" i="72"/>
  <c r="CC181" i="72"/>
  <c r="CD184" i="72"/>
  <c r="CA184" i="72"/>
  <c r="CC185" i="72"/>
  <c r="CD188" i="72"/>
  <c r="CA188" i="72"/>
  <c r="CC189" i="72"/>
  <c r="I191" i="72"/>
  <c r="L191" i="72"/>
  <c r="AZ191" i="72"/>
  <c r="AW191" i="72"/>
  <c r="CD195" i="72"/>
  <c r="CA195" i="72"/>
  <c r="CD199" i="72"/>
  <c r="CA199" i="72"/>
  <c r="CD203" i="72"/>
  <c r="CA203" i="72"/>
  <c r="CD207" i="72"/>
  <c r="CA207" i="72"/>
  <c r="AF208" i="72"/>
  <c r="BT208" i="72"/>
  <c r="BQ208" i="72"/>
  <c r="CD210" i="72"/>
  <c r="CA210" i="72"/>
  <c r="CC211" i="72"/>
  <c r="CD214" i="72"/>
  <c r="CA214" i="72"/>
  <c r="CC215" i="72"/>
  <c r="CD218" i="72"/>
  <c r="CA218" i="72"/>
  <c r="CC219" i="72"/>
  <c r="CD222" i="72"/>
  <c r="CA222" i="72"/>
  <c r="CC223" i="72"/>
  <c r="L225" i="72"/>
  <c r="I225" i="72"/>
  <c r="AZ225" i="72"/>
  <c r="AW225" i="72"/>
  <c r="CD229" i="72"/>
  <c r="CA229" i="72"/>
  <c r="CD233" i="72"/>
  <c r="CA233" i="72"/>
  <c r="CD237" i="72"/>
  <c r="CA237" i="72"/>
  <c r="CD241" i="72"/>
  <c r="CA241" i="72"/>
  <c r="AF242" i="72"/>
  <c r="BT242" i="72"/>
  <c r="BQ242" i="72"/>
  <c r="CD244" i="72"/>
  <c r="CA244" i="72"/>
  <c r="CC245" i="72"/>
  <c r="CD248" i="72"/>
  <c r="CA248" i="72"/>
  <c r="CC249" i="72"/>
  <c r="CD252" i="72"/>
  <c r="CA252" i="72"/>
  <c r="CC253" i="72"/>
  <c r="CD256" i="72"/>
  <c r="CA256" i="72"/>
  <c r="CC257" i="72"/>
  <c r="I259" i="72"/>
  <c r="L259" i="72"/>
  <c r="AZ259" i="72"/>
  <c r="AW259" i="72"/>
  <c r="CD263" i="72"/>
  <c r="CA263" i="72"/>
  <c r="CD267" i="72"/>
  <c r="CA267" i="72"/>
  <c r="CD271" i="72"/>
  <c r="CA271" i="72"/>
  <c r="CD275" i="72"/>
  <c r="CA275" i="72"/>
  <c r="AF276" i="72"/>
  <c r="BT276" i="72"/>
  <c r="BQ276" i="72"/>
  <c r="CD278" i="72"/>
  <c r="CA278" i="72"/>
  <c r="CC279" i="72"/>
  <c r="CD282" i="72"/>
  <c r="CA282" i="72"/>
  <c r="CC283" i="72"/>
  <c r="CD286" i="72"/>
  <c r="CA286" i="72"/>
  <c r="CC287" i="72"/>
  <c r="CD290" i="72"/>
  <c r="CA290" i="72"/>
  <c r="CC291" i="72"/>
  <c r="L293" i="72"/>
  <c r="I293" i="72"/>
  <c r="AZ293" i="72"/>
  <c r="AW293" i="72"/>
  <c r="CD297" i="72"/>
  <c r="CA297" i="72"/>
  <c r="CD301" i="72"/>
  <c r="CA301" i="72"/>
  <c r="CD305" i="72"/>
  <c r="CA305" i="72"/>
  <c r="CD309" i="72"/>
  <c r="CA309" i="72"/>
  <c r="BT310" i="72"/>
  <c r="BQ310" i="72"/>
  <c r="CD312" i="72"/>
  <c r="CA312" i="72"/>
  <c r="CC313" i="72"/>
  <c r="CD316" i="72"/>
  <c r="CA316" i="72"/>
  <c r="CC317" i="72"/>
  <c r="CD320" i="72"/>
  <c r="CA320" i="72"/>
  <c r="CC321" i="72"/>
  <c r="CD324" i="72"/>
  <c r="CA324" i="72"/>
  <c r="CC325" i="72"/>
  <c r="I327" i="72"/>
  <c r="L327" i="72"/>
  <c r="AZ327" i="72"/>
  <c r="AW327" i="72"/>
  <c r="CD331" i="72"/>
  <c r="CA331" i="72"/>
  <c r="V21" i="72"/>
  <c r="S21" i="72"/>
  <c r="CD24" i="72"/>
  <c r="CA24" i="72"/>
  <c r="BJ55" i="72"/>
  <c r="BG55" i="72"/>
  <c r="CD66" i="72"/>
  <c r="CA66" i="72"/>
  <c r="CD70" i="72"/>
  <c r="CA70" i="72"/>
  <c r="CD73" i="72"/>
  <c r="CA73" i="72"/>
  <c r="AP106" i="72"/>
  <c r="AM106" i="72"/>
  <c r="CD130" i="72"/>
  <c r="CA130" i="72"/>
  <c r="CD138" i="72"/>
  <c r="CA138" i="72"/>
  <c r="V157" i="72"/>
  <c r="S157" i="72"/>
  <c r="CD183" i="72"/>
  <c r="CA183" i="72"/>
  <c r="V191" i="72"/>
  <c r="S191" i="72"/>
  <c r="CD198" i="72"/>
  <c r="CA198" i="72"/>
  <c r="V225" i="72"/>
  <c r="S225" i="72"/>
  <c r="CD228" i="72"/>
  <c r="CA228" i="72"/>
  <c r="AP242" i="72"/>
  <c r="AM242" i="72"/>
  <c r="V259" i="72"/>
  <c r="S259" i="72"/>
  <c r="CD262" i="72"/>
  <c r="CA262" i="72"/>
  <c r="CD277" i="72"/>
  <c r="CA277" i="72"/>
  <c r="BJ293" i="72"/>
  <c r="BG293" i="72"/>
  <c r="CD300" i="72"/>
  <c r="CA300" i="72"/>
  <c r="CD304" i="72"/>
  <c r="CA304" i="72"/>
  <c r="CD308" i="72"/>
  <c r="CA308" i="72"/>
  <c r="AP310" i="72"/>
  <c r="AM310" i="72"/>
  <c r="CD319" i="72"/>
  <c r="CA319" i="72"/>
  <c r="CD334" i="72"/>
  <c r="CA334" i="72"/>
  <c r="CD338" i="72"/>
  <c r="CA338" i="72"/>
  <c r="AP344" i="72"/>
  <c r="AM344" i="72"/>
  <c r="CD345" i="72"/>
  <c r="CA345" i="72"/>
  <c r="CD364" i="72"/>
  <c r="CA364" i="72"/>
  <c r="CD376" i="72"/>
  <c r="CA376" i="72"/>
  <c r="AP378" i="72"/>
  <c r="AM378" i="72"/>
  <c r="AP412" i="72"/>
  <c r="AM412" i="72"/>
  <c r="CD413" i="72"/>
  <c r="CA413" i="72"/>
  <c r="CD421" i="72"/>
  <c r="CA421" i="72"/>
  <c r="BJ429" i="72"/>
  <c r="BG429" i="72"/>
  <c r="CD444" i="72"/>
  <c r="CA444" i="72"/>
  <c r="AP446" i="72"/>
  <c r="AM446" i="72"/>
  <c r="BJ463" i="72"/>
  <c r="BG463" i="72"/>
  <c r="CD470" i="72"/>
  <c r="CA470" i="72"/>
  <c r="CD474" i="72"/>
  <c r="CA474" i="72"/>
  <c r="CD481" i="72"/>
  <c r="CA481" i="72"/>
  <c r="CD549" i="72"/>
  <c r="CA549" i="72"/>
  <c r="CD557" i="72"/>
  <c r="CA557" i="72"/>
  <c r="CD561" i="72"/>
  <c r="CA561" i="72"/>
  <c r="V565" i="72"/>
  <c r="S565" i="72"/>
  <c r="BJ565" i="72"/>
  <c r="BG565" i="72"/>
  <c r="CD568" i="72"/>
  <c r="CA568" i="72"/>
  <c r="CD572" i="72"/>
  <c r="CA572" i="72"/>
  <c r="CD576" i="72"/>
  <c r="CA576" i="72"/>
  <c r="CD580" i="72"/>
  <c r="CA580" i="72"/>
  <c r="AP582" i="72"/>
  <c r="AM582" i="72"/>
  <c r="CD583" i="72"/>
  <c r="CA583" i="72"/>
  <c r="CD591" i="72"/>
  <c r="CA591" i="72"/>
  <c r="BJ599" i="72"/>
  <c r="BG599" i="72"/>
  <c r="CD610" i="72"/>
  <c r="CA610" i="72"/>
  <c r="AP616" i="72"/>
  <c r="AM616" i="72"/>
  <c r="CD617" i="72"/>
  <c r="CA617" i="72"/>
  <c r="CD621" i="72"/>
  <c r="CA621" i="72"/>
  <c r="CD625" i="72"/>
  <c r="CA625" i="72"/>
  <c r="CD629" i="72"/>
  <c r="CA629" i="72"/>
  <c r="BJ633" i="72"/>
  <c r="BG633" i="72"/>
  <c r="CD644" i="72"/>
  <c r="CA644" i="72"/>
  <c r="CD648" i="72"/>
  <c r="CA648" i="72"/>
  <c r="AP650" i="72"/>
  <c r="AM650" i="72"/>
  <c r="CD651" i="72"/>
  <c r="CA651" i="72"/>
  <c r="CD655" i="72"/>
  <c r="CA655" i="72"/>
  <c r="CD659" i="72"/>
  <c r="CA659" i="72"/>
  <c r="CD663" i="72"/>
  <c r="CA663" i="72"/>
  <c r="V667" i="72"/>
  <c r="S667" i="72"/>
  <c r="BJ667" i="72"/>
  <c r="BG667" i="72"/>
  <c r="CD670" i="72"/>
  <c r="CA670" i="72"/>
  <c r="CD674" i="72"/>
  <c r="CA674" i="72"/>
  <c r="CD678" i="72"/>
  <c r="CA678" i="72"/>
  <c r="CD682" i="72"/>
  <c r="CA682" i="72"/>
  <c r="AP684" i="72"/>
  <c r="AM684" i="72"/>
  <c r="CD685" i="72"/>
  <c r="CA685" i="72"/>
  <c r="CD689" i="72"/>
  <c r="CA689" i="72"/>
  <c r="CD697" i="72"/>
  <c r="CA697" i="72"/>
  <c r="V701" i="72"/>
  <c r="S701" i="72"/>
  <c r="BJ701" i="72"/>
  <c r="BG701" i="72"/>
  <c r="CD704" i="72"/>
  <c r="CA704" i="72"/>
  <c r="CD708" i="72"/>
  <c r="CA708" i="72"/>
  <c r="CD712" i="72"/>
  <c r="CA712" i="72"/>
  <c r="CD716" i="72"/>
  <c r="CA716" i="72"/>
  <c r="AP718" i="72"/>
  <c r="AM718" i="72"/>
  <c r="CD719" i="72"/>
  <c r="CA719" i="72"/>
  <c r="CD723" i="72"/>
  <c r="CA723" i="72"/>
  <c r="CD727" i="72"/>
  <c r="CA727" i="72"/>
  <c r="CD731" i="72"/>
  <c r="CA731" i="72"/>
  <c r="V735" i="72"/>
  <c r="S735" i="72"/>
  <c r="BJ735" i="72"/>
  <c r="BG735" i="72"/>
  <c r="CD738" i="72"/>
  <c r="CA738" i="72"/>
  <c r="CD742" i="72"/>
  <c r="CA742" i="72"/>
  <c r="CD746" i="72"/>
  <c r="CA746" i="72"/>
  <c r="CD750" i="72"/>
  <c r="CA750" i="72"/>
  <c r="AP752" i="72"/>
  <c r="AM752" i="72"/>
  <c r="CD753" i="72"/>
  <c r="CA753" i="72"/>
  <c r="CD757" i="72"/>
  <c r="CA757" i="72"/>
  <c r="CD761" i="72"/>
  <c r="CA761" i="72"/>
  <c r="CD765" i="72"/>
  <c r="CA765" i="72"/>
  <c r="V769" i="72"/>
  <c r="S769" i="72"/>
  <c r="BJ769" i="72"/>
  <c r="BG769" i="72"/>
  <c r="CD772" i="72"/>
  <c r="CA772" i="72"/>
  <c r="CD776" i="72"/>
  <c r="CA776" i="72"/>
  <c r="CD780" i="72"/>
  <c r="CA780" i="72"/>
  <c r="CD784" i="72"/>
  <c r="CA784" i="72"/>
  <c r="AP786" i="72"/>
  <c r="AM786" i="72"/>
  <c r="CD787" i="72"/>
  <c r="CA787" i="72"/>
  <c r="CD791" i="72"/>
  <c r="CA791" i="72"/>
  <c r="CD795" i="72"/>
  <c r="CA795" i="72"/>
  <c r="CD799" i="72"/>
  <c r="CA799" i="72"/>
  <c r="V803" i="72"/>
  <c r="S803" i="72"/>
  <c r="BJ803" i="72"/>
  <c r="BG803" i="72"/>
  <c r="CD806" i="72"/>
  <c r="CA806" i="72"/>
  <c r="CD810" i="72"/>
  <c r="CA810" i="72"/>
  <c r="CD814" i="72"/>
  <c r="CA814" i="72"/>
  <c r="CD818" i="72"/>
  <c r="CA818" i="72"/>
  <c r="AP820" i="72"/>
  <c r="AM820" i="72"/>
  <c r="CD821" i="72"/>
  <c r="CA821" i="72"/>
  <c r="CD825" i="72"/>
  <c r="CA825" i="72"/>
  <c r="CD829" i="72"/>
  <c r="CA829" i="72"/>
  <c r="CD833" i="72"/>
  <c r="CA833" i="72"/>
  <c r="V837" i="72"/>
  <c r="S837" i="72"/>
  <c r="BJ837" i="72"/>
  <c r="BG837" i="72"/>
  <c r="CD840" i="72"/>
  <c r="CA840" i="72"/>
  <c r="CD844" i="72"/>
  <c r="CA844" i="72"/>
  <c r="CD848" i="72"/>
  <c r="CA848" i="72"/>
  <c r="CD852" i="72"/>
  <c r="CA852" i="72"/>
  <c r="AP854" i="72"/>
  <c r="AM854" i="72"/>
  <c r="CD28" i="72"/>
  <c r="CA28" i="72"/>
  <c r="CD36" i="72"/>
  <c r="CA36" i="72"/>
  <c r="CD39" i="72"/>
  <c r="CA39" i="72"/>
  <c r="V55" i="72"/>
  <c r="S55" i="72"/>
  <c r="CD58" i="72"/>
  <c r="CA58" i="72"/>
  <c r="AP72" i="72"/>
  <c r="AM72" i="72"/>
  <c r="CD85" i="72"/>
  <c r="CA85" i="72"/>
  <c r="CD111" i="72"/>
  <c r="CA111" i="72"/>
  <c r="CD119" i="72"/>
  <c r="CA119" i="72"/>
  <c r="CD126" i="72"/>
  <c r="CA126" i="72"/>
  <c r="AP140" i="72"/>
  <c r="AM140" i="72"/>
  <c r="CD141" i="72"/>
  <c r="CA141" i="72"/>
  <c r="CD149" i="72"/>
  <c r="CA149" i="72"/>
  <c r="CD172" i="72"/>
  <c r="CA172" i="72"/>
  <c r="AP174" i="72"/>
  <c r="AM174" i="72"/>
  <c r="CD255" i="72"/>
  <c r="CA255" i="72"/>
  <c r="CD285" i="72"/>
  <c r="CA285" i="72"/>
  <c r="CD349" i="72"/>
  <c r="CA349" i="72"/>
  <c r="V361" i="72"/>
  <c r="S361" i="72"/>
  <c r="BJ361" i="72"/>
  <c r="BG361" i="72"/>
  <c r="CD368" i="72"/>
  <c r="CA368" i="72"/>
  <c r="CD372" i="72"/>
  <c r="CA372" i="72"/>
  <c r="CD379" i="72"/>
  <c r="CA379" i="72"/>
  <c r="CD387" i="72"/>
  <c r="CA387" i="72"/>
  <c r="V395" i="72"/>
  <c r="S395" i="72"/>
  <c r="CD410" i="72"/>
  <c r="CA410" i="72"/>
  <c r="CD451" i="72"/>
  <c r="CA451" i="72"/>
  <c r="CD466" i="72"/>
  <c r="CA466" i="72"/>
  <c r="V531" i="72"/>
  <c r="S531" i="72"/>
  <c r="CD538" i="72"/>
  <c r="CA538" i="72"/>
  <c r="CD542" i="72"/>
  <c r="CA542" i="72"/>
  <c r="CD546" i="72"/>
  <c r="CA546" i="72"/>
  <c r="CD587" i="72"/>
  <c r="CA587" i="72"/>
  <c r="CD595" i="72"/>
  <c r="CA595" i="72"/>
  <c r="V599" i="72"/>
  <c r="S599" i="72"/>
  <c r="CD602" i="72"/>
  <c r="CA602" i="72"/>
  <c r="CD606" i="72"/>
  <c r="CA606" i="72"/>
  <c r="CD614" i="72"/>
  <c r="CA614" i="72"/>
  <c r="CC6" i="72"/>
  <c r="CD9" i="72"/>
  <c r="CA9" i="72"/>
  <c r="CC10" i="72"/>
  <c r="CD13" i="72"/>
  <c r="CA13" i="72"/>
  <c r="CD17" i="72"/>
  <c r="CA17" i="72"/>
  <c r="CC18" i="72"/>
  <c r="AF21" i="72"/>
  <c r="BT21" i="72"/>
  <c r="BQ21" i="72"/>
  <c r="CD23" i="72"/>
  <c r="CA23" i="72"/>
  <c r="CC24" i="72"/>
  <c r="CD27" i="72"/>
  <c r="CA27" i="72"/>
  <c r="CC28" i="72"/>
  <c r="CD31" i="72"/>
  <c r="CA31" i="72"/>
  <c r="CC32" i="72"/>
  <c r="CD35" i="72"/>
  <c r="CA35" i="72"/>
  <c r="CC36" i="72"/>
  <c r="L38" i="72"/>
  <c r="I38" i="72"/>
  <c r="AZ38" i="72"/>
  <c r="AW38" i="72"/>
  <c r="CC39" i="72"/>
  <c r="CD42" i="72"/>
  <c r="CA42" i="72"/>
  <c r="CC43" i="72"/>
  <c r="CD46" i="72"/>
  <c r="CA46" i="72"/>
  <c r="CC47" i="72"/>
  <c r="CD50" i="72"/>
  <c r="CA50" i="72"/>
  <c r="CC51" i="72"/>
  <c r="CD54" i="72"/>
  <c r="CA54" i="72"/>
  <c r="BT55" i="72"/>
  <c r="BQ55" i="72"/>
  <c r="CD57" i="72"/>
  <c r="CA57" i="72"/>
  <c r="CC58" i="72"/>
  <c r="CD61" i="72"/>
  <c r="CA61" i="72"/>
  <c r="CC62" i="72"/>
  <c r="CD65" i="72"/>
  <c r="CA65" i="72"/>
  <c r="CC66" i="72"/>
  <c r="CD69" i="72"/>
  <c r="CA69" i="72"/>
  <c r="CC70" i="72"/>
  <c r="I72" i="72"/>
  <c r="L72" i="72"/>
  <c r="AZ72" i="72"/>
  <c r="AW72" i="72"/>
  <c r="CC73" i="72"/>
  <c r="CD76" i="72"/>
  <c r="CA76" i="72"/>
  <c r="CC77" i="72"/>
  <c r="CD80" i="72"/>
  <c r="CA80" i="72"/>
  <c r="CC81" i="72"/>
  <c r="CD84" i="72"/>
  <c r="CA84" i="72"/>
  <c r="CC85" i="72"/>
  <c r="CD88" i="72"/>
  <c r="CA88" i="72"/>
  <c r="AF89" i="72"/>
  <c r="BT89" i="72"/>
  <c r="BQ89" i="72"/>
  <c r="CD91" i="72"/>
  <c r="CA91" i="72"/>
  <c r="CC92" i="72"/>
  <c r="CD95" i="72"/>
  <c r="CA95" i="72"/>
  <c r="CC96" i="72"/>
  <c r="CD99" i="72"/>
  <c r="CA99" i="72"/>
  <c r="CC100" i="72"/>
  <c r="CD103" i="72"/>
  <c r="CA103" i="72"/>
  <c r="CC104" i="72"/>
  <c r="L106" i="72"/>
  <c r="I106" i="72"/>
  <c r="AZ106" i="72"/>
  <c r="AW106" i="72"/>
  <c r="CC107" i="72"/>
  <c r="CD110" i="72"/>
  <c r="CA110" i="72"/>
  <c r="CC111" i="72"/>
  <c r="CD114" i="72"/>
  <c r="CA114" i="72"/>
  <c r="CC115" i="72"/>
  <c r="CD118" i="72"/>
  <c r="CA118" i="72"/>
  <c r="CC119" i="72"/>
  <c r="CD122" i="72"/>
  <c r="CA122" i="72"/>
  <c r="BT123" i="72"/>
  <c r="BQ123" i="72"/>
  <c r="CD125" i="72"/>
  <c r="CA125" i="72"/>
  <c r="CC126" i="72"/>
  <c r="CD129" i="72"/>
  <c r="CA129" i="72"/>
  <c r="CC130" i="72"/>
  <c r="CD133" i="72"/>
  <c r="CA133" i="72"/>
  <c r="CC134" i="72"/>
  <c r="CD137" i="72"/>
  <c r="CA137" i="72"/>
  <c r="CC138" i="72"/>
  <c r="I140" i="72"/>
  <c r="L140" i="72"/>
  <c r="AZ140" i="72"/>
  <c r="AW140" i="72"/>
  <c r="CC141" i="72"/>
  <c r="CD144" i="72"/>
  <c r="CA144" i="72"/>
  <c r="CC145" i="72"/>
  <c r="CD148" i="72"/>
  <c r="CA148" i="72"/>
  <c r="CC149" i="72"/>
  <c r="CD152" i="72"/>
  <c r="CA152" i="72"/>
  <c r="CC153" i="72"/>
  <c r="CD156" i="72"/>
  <c r="CA156" i="72"/>
  <c r="AF157" i="72"/>
  <c r="BT157" i="72"/>
  <c r="BQ157" i="72"/>
  <c r="CD159" i="72"/>
  <c r="CA159" i="72"/>
  <c r="CC160" i="72"/>
  <c r="CD163" i="72"/>
  <c r="CA163" i="72"/>
  <c r="CC164" i="72"/>
  <c r="CD167" i="72"/>
  <c r="CA167" i="72"/>
  <c r="CC168" i="72"/>
  <c r="CD171" i="72"/>
  <c r="CA171" i="72"/>
  <c r="CC172" i="72"/>
  <c r="L174" i="72"/>
  <c r="I174" i="72"/>
  <c r="AZ174" i="72"/>
  <c r="AW174" i="72"/>
  <c r="CC175" i="72"/>
  <c r="CD178" i="72"/>
  <c r="CA178" i="72"/>
  <c r="CC179" i="72"/>
  <c r="CD182" i="72"/>
  <c r="CA182" i="72"/>
  <c r="CC183" i="72"/>
  <c r="CD186" i="72"/>
  <c r="CA186" i="72"/>
  <c r="CC187" i="72"/>
  <c r="CD190" i="72"/>
  <c r="CA190" i="72"/>
  <c r="BT191" i="72"/>
  <c r="BQ191" i="72"/>
  <c r="CD193" i="72"/>
  <c r="CA193" i="72"/>
  <c r="CC194" i="72"/>
  <c r="CD197" i="72"/>
  <c r="CA197" i="72"/>
  <c r="CC198" i="72"/>
  <c r="CD201" i="72"/>
  <c r="CA201" i="72"/>
  <c r="CC202" i="72"/>
  <c r="CD205" i="72"/>
  <c r="CA205" i="72"/>
  <c r="CC206" i="72"/>
  <c r="I208" i="72"/>
  <c r="L208" i="72"/>
  <c r="AZ208" i="72"/>
  <c r="AW208" i="72"/>
  <c r="CC209" i="72"/>
  <c r="CD212" i="72"/>
  <c r="CA212" i="72"/>
  <c r="CC213" i="72"/>
  <c r="CD216" i="72"/>
  <c r="CA216" i="72"/>
  <c r="CC217" i="72"/>
  <c r="CD220" i="72"/>
  <c r="CA220" i="72"/>
  <c r="CC221" i="72"/>
  <c r="CD224" i="72"/>
  <c r="CA224" i="72"/>
  <c r="AF225" i="72"/>
  <c r="BT225" i="72"/>
  <c r="BQ225" i="72"/>
  <c r="CD227" i="72"/>
  <c r="CA227" i="72"/>
  <c r="CC228" i="72"/>
  <c r="CD231" i="72"/>
  <c r="CA231" i="72"/>
  <c r="CC232" i="72"/>
  <c r="CD235" i="72"/>
  <c r="CA235" i="72"/>
  <c r="CC236" i="72"/>
  <c r="CD239" i="72"/>
  <c r="CA239" i="72"/>
  <c r="CC240" i="72"/>
  <c r="L242" i="72"/>
  <c r="I242" i="72"/>
  <c r="AZ242" i="72"/>
  <c r="AW242" i="72"/>
  <c r="CC243" i="72"/>
  <c r="CD246" i="72"/>
  <c r="CA246" i="72"/>
  <c r="CC247" i="72"/>
  <c r="CD250" i="72"/>
  <c r="CA250" i="72"/>
  <c r="CC251" i="72"/>
  <c r="CD254" i="72"/>
  <c r="CA254" i="72"/>
  <c r="CC255" i="72"/>
  <c r="CD258" i="72"/>
  <c r="CA258" i="72"/>
  <c r="BT259" i="72"/>
  <c r="BQ259" i="72"/>
  <c r="CD261" i="72"/>
  <c r="CA261" i="72"/>
  <c r="CC262" i="72"/>
  <c r="CD265" i="72"/>
  <c r="CA265" i="72"/>
  <c r="CC266" i="72"/>
  <c r="CD269" i="72"/>
  <c r="CA269" i="72"/>
  <c r="CC270" i="72"/>
  <c r="CD273" i="72"/>
  <c r="CA273" i="72"/>
  <c r="CC274" i="72"/>
  <c r="I276" i="72"/>
  <c r="L276" i="72"/>
  <c r="AZ276" i="72"/>
  <c r="AW276" i="72"/>
  <c r="CC277" i="72"/>
  <c r="CD280" i="72"/>
  <c r="CA280" i="72"/>
  <c r="CC281" i="72"/>
  <c r="CD291" i="72"/>
  <c r="CA291" i="72"/>
  <c r="CC292" i="72"/>
  <c r="AP293" i="72"/>
  <c r="AM293" i="72"/>
  <c r="CC293" i="72"/>
  <c r="DH21" i="72" s="1"/>
  <c r="CD294" i="72"/>
  <c r="CA294" i="72"/>
  <c r="CD298" i="72"/>
  <c r="CA298" i="72"/>
  <c r="CD302" i="72"/>
  <c r="CA302" i="72"/>
  <c r="CC303" i="72"/>
  <c r="CD306" i="72"/>
  <c r="CA306" i="72"/>
  <c r="CC307" i="72"/>
  <c r="V310" i="72"/>
  <c r="S310" i="72"/>
  <c r="BJ310" i="72"/>
  <c r="BG310" i="72"/>
  <c r="CD313" i="72"/>
  <c r="CA313" i="72"/>
  <c r="CC314" i="72"/>
  <c r="CD317" i="72"/>
  <c r="CA317" i="72"/>
  <c r="CC318" i="72"/>
  <c r="CD321" i="72"/>
  <c r="CA321" i="72"/>
  <c r="CC322" i="72"/>
  <c r="CD325" i="72"/>
  <c r="CA325" i="72"/>
  <c r="CC326" i="72"/>
  <c r="AP327" i="72"/>
  <c r="AM327" i="72"/>
  <c r="CC327" i="72"/>
  <c r="DH23" i="72" s="1"/>
  <c r="CD328" i="72"/>
  <c r="CA328" i="72"/>
  <c r="CD332" i="72"/>
  <c r="CA332" i="72"/>
  <c r="CD336" i="72"/>
  <c r="CA336" i="72"/>
  <c r="CC337" i="72"/>
  <c r="CD340" i="72"/>
  <c r="CA340" i="72"/>
  <c r="CC341" i="72"/>
  <c r="V344" i="72"/>
  <c r="S344" i="72"/>
  <c r="BJ344" i="72"/>
  <c r="BG344" i="72"/>
  <c r="CD347" i="72"/>
  <c r="CA347" i="72"/>
  <c r="CC348" i="72"/>
  <c r="CD351" i="72"/>
  <c r="CA351" i="72"/>
  <c r="CC352" i="72"/>
  <c r="CD355" i="72"/>
  <c r="CA355" i="72"/>
  <c r="CC356" i="72"/>
  <c r="CD359" i="72"/>
  <c r="CA359" i="72"/>
  <c r="CC360" i="72"/>
  <c r="AP361" i="72"/>
  <c r="AM361" i="72"/>
  <c r="CC361" i="72"/>
  <c r="DH25" i="72" s="1"/>
  <c r="CD362" i="72"/>
  <c r="CA362" i="72"/>
  <c r="CD366" i="72"/>
  <c r="CA366" i="72"/>
  <c r="CD370" i="72"/>
  <c r="CA370" i="72"/>
  <c r="CC371" i="72"/>
  <c r="CD374" i="72"/>
  <c r="CA374" i="72"/>
  <c r="CC375" i="72"/>
  <c r="V378" i="72"/>
  <c r="S378" i="72"/>
  <c r="BJ378" i="72"/>
  <c r="BG378" i="72"/>
  <c r="CD381" i="72"/>
  <c r="CA381" i="72"/>
  <c r="CC382" i="72"/>
  <c r="CD385" i="72"/>
  <c r="CA385" i="72"/>
  <c r="CC386" i="72"/>
  <c r="CD389" i="72"/>
  <c r="CA389" i="72"/>
  <c r="CC390" i="72"/>
  <c r="CD393" i="72"/>
  <c r="CA393" i="72"/>
  <c r="CC394" i="72"/>
  <c r="AP395" i="72"/>
  <c r="AM395" i="72"/>
  <c r="CC395" i="72"/>
  <c r="DH27" i="72" s="1"/>
  <c r="CD396" i="72"/>
  <c r="CA396" i="72"/>
  <c r="CD400" i="72"/>
  <c r="CA400" i="72"/>
  <c r="CD404" i="72"/>
  <c r="CA404" i="72"/>
  <c r="CC405" i="72"/>
  <c r="CD408" i="72"/>
  <c r="CA408" i="72"/>
  <c r="CC409" i="72"/>
  <c r="V412" i="72"/>
  <c r="S412" i="72"/>
  <c r="BJ412" i="72"/>
  <c r="BG412" i="72"/>
  <c r="CD415" i="72"/>
  <c r="CA415" i="72"/>
  <c r="CC416" i="72"/>
  <c r="CD419" i="72"/>
  <c r="CA419" i="72"/>
  <c r="CC420" i="72"/>
  <c r="CD423" i="72"/>
  <c r="CA423" i="72"/>
  <c r="CC424" i="72"/>
  <c r="CD427" i="72"/>
  <c r="CA427" i="72"/>
  <c r="CC428" i="72"/>
  <c r="AP429" i="72"/>
  <c r="AM429" i="72"/>
  <c r="CC429" i="72"/>
  <c r="DH29" i="72" s="1"/>
  <c r="CD430" i="72"/>
  <c r="CA430" i="72"/>
  <c r="CD434" i="72"/>
  <c r="CA434" i="72"/>
  <c r="CD438" i="72"/>
  <c r="CA438" i="72"/>
  <c r="CC439" i="72"/>
  <c r="CD442" i="72"/>
  <c r="CA442" i="72"/>
  <c r="CC443" i="72"/>
  <c r="V446" i="72"/>
  <c r="S446" i="72"/>
  <c r="BJ446" i="72"/>
  <c r="BG446" i="72"/>
  <c r="CD449" i="72"/>
  <c r="CA449" i="72"/>
  <c r="CC450" i="72"/>
  <c r="CD453" i="72"/>
  <c r="CA453" i="72"/>
  <c r="CC454" i="72"/>
  <c r="CD457" i="72"/>
  <c r="CA457" i="72"/>
  <c r="CC458" i="72"/>
  <c r="CD461" i="72"/>
  <c r="CA461" i="72"/>
  <c r="CC462" i="72"/>
  <c r="AP463" i="72"/>
  <c r="AM463" i="72"/>
  <c r="CC463" i="72"/>
  <c r="DH31" i="72" s="1"/>
  <c r="CD464" i="72"/>
  <c r="CA464" i="72"/>
  <c r="CD468" i="72"/>
  <c r="CA468" i="72"/>
  <c r="CC469" i="72"/>
  <c r="CD472" i="72"/>
  <c r="CA472" i="72"/>
  <c r="CC473" i="72"/>
  <c r="CD476" i="72"/>
  <c r="CA476" i="72"/>
  <c r="CC477" i="72"/>
  <c r="V480" i="72"/>
  <c r="S480" i="72"/>
  <c r="BJ480" i="72"/>
  <c r="BG480" i="72"/>
  <c r="CD483" i="72"/>
  <c r="CA483" i="72"/>
  <c r="CC484" i="72"/>
  <c r="CD487" i="72"/>
  <c r="CA487" i="72"/>
  <c r="CC488" i="72"/>
  <c r="CD491" i="72"/>
  <c r="CA491" i="72"/>
  <c r="CC492" i="72"/>
  <c r="CD495" i="72"/>
  <c r="CA495" i="72"/>
  <c r="CC496" i="72"/>
  <c r="AP497" i="72"/>
  <c r="AM497" i="72"/>
  <c r="CC497" i="72"/>
  <c r="DH33" i="72" s="1"/>
  <c r="CD498" i="72"/>
  <c r="CA498" i="72"/>
  <c r="CD502" i="72"/>
  <c r="CA502" i="72"/>
  <c r="CD506" i="72"/>
  <c r="CA506" i="72"/>
  <c r="CC507" i="72"/>
  <c r="CD510" i="72"/>
  <c r="CA510" i="72"/>
  <c r="CC511" i="72"/>
  <c r="V514" i="72"/>
  <c r="S514" i="72"/>
  <c r="BJ514" i="72"/>
  <c r="BG514" i="72"/>
  <c r="CD517" i="72"/>
  <c r="CA517" i="72"/>
  <c r="CC518" i="72"/>
  <c r="CD521" i="72"/>
  <c r="CA521" i="72"/>
  <c r="CC522" i="72"/>
  <c r="CD525" i="72"/>
  <c r="CA525" i="72"/>
  <c r="CC526" i="72"/>
  <c r="CD529" i="72"/>
  <c r="CA529" i="72"/>
  <c r="CC530" i="72"/>
  <c r="AP531" i="72"/>
  <c r="AM531" i="72"/>
  <c r="CC531" i="72"/>
  <c r="DH35" i="72" s="1"/>
  <c r="CD532" i="72"/>
  <c r="CA532" i="72"/>
  <c r="CD536" i="72"/>
  <c r="CA536" i="72"/>
  <c r="CC537" i="72"/>
  <c r="CD540" i="72"/>
  <c r="CA540" i="72"/>
  <c r="CC541" i="72"/>
  <c r="CD544" i="72"/>
  <c r="CA544" i="72"/>
  <c r="CC545" i="72"/>
  <c r="V548" i="72"/>
  <c r="S548" i="72"/>
  <c r="BJ548" i="72"/>
  <c r="BG548" i="72"/>
  <c r="CD551" i="72"/>
  <c r="CA551" i="72"/>
  <c r="CC552" i="72"/>
  <c r="CD555" i="72"/>
  <c r="CA555" i="72"/>
  <c r="CC556" i="72"/>
  <c r="CD559" i="72"/>
  <c r="CA559" i="72"/>
  <c r="CC560" i="72"/>
  <c r="CD563" i="72"/>
  <c r="CA563" i="72"/>
  <c r="CC564" i="72"/>
  <c r="AP565" i="72"/>
  <c r="AM565" i="72"/>
  <c r="CC565" i="72"/>
  <c r="DH37" i="72" s="1"/>
  <c r="CD566" i="72"/>
  <c r="CA566" i="72"/>
  <c r="CD570" i="72"/>
  <c r="CA570" i="72"/>
  <c r="CC571" i="72"/>
  <c r="CD574" i="72"/>
  <c r="CA574" i="72"/>
  <c r="CC575" i="72"/>
  <c r="CD578" i="72"/>
  <c r="CA578" i="72"/>
  <c r="CC579" i="72"/>
  <c r="V582" i="72"/>
  <c r="S582" i="72"/>
  <c r="BJ582" i="72"/>
  <c r="BG582" i="72"/>
  <c r="CD585" i="72"/>
  <c r="CA585" i="72"/>
  <c r="CC586" i="72"/>
  <c r="CD589" i="72"/>
  <c r="CA589" i="72"/>
  <c r="CC590" i="72"/>
  <c r="CD593" i="72"/>
  <c r="CA593" i="72"/>
  <c r="CC594" i="72"/>
  <c r="CD597" i="72"/>
  <c r="CA597" i="72"/>
  <c r="CC598" i="72"/>
  <c r="AP599" i="72"/>
  <c r="AM599" i="72"/>
  <c r="CC599" i="72"/>
  <c r="DH39" i="72" s="1"/>
  <c r="CD600" i="72"/>
  <c r="CA600" i="72"/>
  <c r="CD604" i="72"/>
  <c r="CA604" i="72"/>
  <c r="CC605" i="72"/>
  <c r="CD608" i="72"/>
  <c r="CA608" i="72"/>
  <c r="CC609" i="72"/>
  <c r="CD612" i="72"/>
  <c r="CA612" i="72"/>
  <c r="CC613" i="72"/>
  <c r="V616" i="72"/>
  <c r="S616" i="72"/>
  <c r="BJ616" i="72"/>
  <c r="BG616" i="72"/>
  <c r="CD619" i="72"/>
  <c r="CA619" i="72"/>
  <c r="CC620" i="72"/>
  <c r="CD623" i="72"/>
  <c r="CA623" i="72"/>
  <c r="CC624" i="72"/>
  <c r="CD627" i="72"/>
  <c r="CA627" i="72"/>
  <c r="CC628" i="72"/>
  <c r="CD631" i="72"/>
  <c r="CA631" i="72"/>
  <c r="CC632" i="72"/>
  <c r="AP633" i="72"/>
  <c r="AM633" i="72"/>
  <c r="CC633" i="72"/>
  <c r="DH41" i="72" s="1"/>
  <c r="CD634" i="72"/>
  <c r="CA634" i="72"/>
  <c r="CD638" i="72"/>
  <c r="CA638" i="72"/>
  <c r="CC639" i="72"/>
  <c r="CD642" i="72"/>
  <c r="CA642" i="72"/>
  <c r="CC643" i="72"/>
  <c r="CD646" i="72"/>
  <c r="CA646" i="72"/>
  <c r="CC647" i="72"/>
  <c r="V650" i="72"/>
  <c r="S650" i="72"/>
  <c r="BJ650" i="72"/>
  <c r="BG650" i="72"/>
  <c r="CD653" i="72"/>
  <c r="CA653" i="72"/>
  <c r="CC654" i="72"/>
  <c r="CD657" i="72"/>
  <c r="CA657" i="72"/>
  <c r="CC658" i="72"/>
  <c r="CD661" i="72"/>
  <c r="CA661" i="72"/>
  <c r="CC662" i="72"/>
  <c r="CD665" i="72"/>
  <c r="CA665" i="72"/>
  <c r="CC666" i="72"/>
  <c r="AP667" i="72"/>
  <c r="AM667" i="72"/>
  <c r="CC667" i="72"/>
  <c r="DH43" i="72" s="1"/>
  <c r="CD668" i="72"/>
  <c r="CA668" i="72"/>
  <c r="CD672" i="72"/>
  <c r="CA672" i="72"/>
  <c r="CC673" i="72"/>
  <c r="CD676" i="72"/>
  <c r="CA676" i="72"/>
  <c r="CC677" i="72"/>
  <c r="CD680" i="72"/>
  <c r="CA680" i="72"/>
  <c r="CC681" i="72"/>
  <c r="V684" i="72"/>
  <c r="S684" i="72"/>
  <c r="BJ684" i="72"/>
  <c r="BG684" i="72"/>
  <c r="CD687" i="72"/>
  <c r="CA687" i="72"/>
  <c r="CC688" i="72"/>
  <c r="CD691" i="72"/>
  <c r="CA691" i="72"/>
  <c r="CC692" i="72"/>
  <c r="CD695" i="72"/>
  <c r="CA695" i="72"/>
  <c r="CC696" i="72"/>
  <c r="CD699" i="72"/>
  <c r="CA699" i="72"/>
  <c r="CC700" i="72"/>
  <c r="AP701" i="72"/>
  <c r="AM701" i="72"/>
  <c r="CC701" i="72"/>
  <c r="DH45" i="72" s="1"/>
  <c r="CD702" i="72"/>
  <c r="CA702" i="72"/>
  <c r="CC703" i="72"/>
  <c r="CD706" i="72"/>
  <c r="CA706" i="72"/>
  <c r="CC707" i="72"/>
  <c r="CD710" i="72"/>
  <c r="CA710" i="72"/>
  <c r="CC711" i="72"/>
  <c r="CD714" i="72"/>
  <c r="CA714" i="72"/>
  <c r="CC715" i="72"/>
  <c r="V718" i="72"/>
  <c r="S718" i="72"/>
  <c r="BJ718" i="72"/>
  <c r="BG718" i="72"/>
  <c r="CD721" i="72"/>
  <c r="CA721" i="72"/>
  <c r="CC722" i="72"/>
  <c r="CD725" i="72"/>
  <c r="CA725" i="72"/>
  <c r="CC726" i="72"/>
  <c r="CD729" i="72"/>
  <c r="CA729" i="72"/>
  <c r="CC730" i="72"/>
  <c r="CD733" i="72"/>
  <c r="CA733" i="72"/>
  <c r="CC734" i="72"/>
  <c r="AP735" i="72"/>
  <c r="AM735" i="72"/>
  <c r="CC735" i="72"/>
  <c r="DH47" i="72" s="1"/>
  <c r="CD736" i="72"/>
  <c r="CA736" i="72"/>
  <c r="CC737" i="72"/>
  <c r="CD740" i="72"/>
  <c r="CA740" i="72"/>
  <c r="CC741" i="72"/>
  <c r="CD744" i="72"/>
  <c r="CA744" i="72"/>
  <c r="CC745" i="72"/>
  <c r="CD748" i="72"/>
  <c r="CA748" i="72"/>
  <c r="CC749" i="72"/>
  <c r="V752" i="72"/>
  <c r="S752" i="72"/>
  <c r="BJ752" i="72"/>
  <c r="BG752" i="72"/>
  <c r="CD755" i="72"/>
  <c r="CA755" i="72"/>
  <c r="CC756" i="72"/>
  <c r="CD759" i="72"/>
  <c r="CA759" i="72"/>
  <c r="CC760" i="72"/>
  <c r="CD763" i="72"/>
  <c r="CA763" i="72"/>
  <c r="CC764" i="72"/>
  <c r="CD767" i="72"/>
  <c r="CA767" i="72"/>
  <c r="CC768" i="72"/>
  <c r="AP769" i="72"/>
  <c r="AM769" i="72"/>
  <c r="CC769" i="72"/>
  <c r="DH49" i="72" s="1"/>
  <c r="CD770" i="72"/>
  <c r="CA770" i="72"/>
  <c r="CC771" i="72"/>
  <c r="CD774" i="72"/>
  <c r="CA774" i="72"/>
  <c r="CC775" i="72"/>
  <c r="CD778" i="72"/>
  <c r="CA778" i="72"/>
  <c r="CC779" i="72"/>
  <c r="CD782" i="72"/>
  <c r="CA782" i="72"/>
  <c r="CC783" i="72"/>
  <c r="V786" i="72"/>
  <c r="S786" i="72"/>
  <c r="BJ786" i="72"/>
  <c r="BG786" i="72"/>
  <c r="CD789" i="72"/>
  <c r="CA789" i="72"/>
  <c r="CC790" i="72"/>
  <c r="CD793" i="72"/>
  <c r="CA793" i="72"/>
  <c r="CC794" i="72"/>
  <c r="CD797" i="72"/>
  <c r="CA797" i="72"/>
  <c r="CC798" i="72"/>
  <c r="CD801" i="72"/>
  <c r="CA801" i="72"/>
  <c r="CC802" i="72"/>
  <c r="AP803" i="72"/>
  <c r="AM803" i="72"/>
  <c r="CC803" i="72"/>
  <c r="DH51" i="72" s="1"/>
  <c r="CD804" i="72"/>
  <c r="CA804" i="72"/>
  <c r="CC805" i="72"/>
  <c r="CD808" i="72"/>
  <c r="CA808" i="72"/>
  <c r="CC809" i="72"/>
  <c r="CD812" i="72"/>
  <c r="CA812" i="72"/>
  <c r="CC813" i="72"/>
  <c r="CD816" i="72"/>
  <c r="CA816" i="72"/>
  <c r="CC817" i="72"/>
  <c r="V820" i="72"/>
  <c r="S820" i="72"/>
  <c r="BJ820" i="72"/>
  <c r="BG820" i="72"/>
  <c r="CD823" i="72"/>
  <c r="CA823" i="72"/>
  <c r="CC824" i="72"/>
  <c r="CD827" i="72"/>
  <c r="CA827" i="72"/>
  <c r="CC828" i="72"/>
  <c r="CD831" i="72"/>
  <c r="CA831" i="72"/>
  <c r="CC832" i="72"/>
  <c r="CD835" i="72"/>
  <c r="CA835" i="72"/>
  <c r="CC836" i="72"/>
  <c r="AP837" i="72"/>
  <c r="AM837" i="72"/>
  <c r="CC837" i="72"/>
  <c r="DH53" i="72" s="1"/>
  <c r="CD838" i="72"/>
  <c r="CA838" i="72"/>
  <c r="CC839" i="72"/>
  <c r="CD842" i="72"/>
  <c r="CA842" i="72"/>
  <c r="CC843" i="72"/>
  <c r="CD846" i="72"/>
  <c r="CA846" i="72"/>
  <c r="CC847" i="72"/>
  <c r="CD850" i="72"/>
  <c r="CA850" i="72"/>
  <c r="CC851" i="72"/>
  <c r="V854" i="72"/>
  <c r="S854" i="72"/>
  <c r="BJ854" i="72"/>
  <c r="BG854" i="72"/>
  <c r="CD857" i="72"/>
  <c r="CA857" i="72"/>
  <c r="CC858" i="72"/>
  <c r="CD861" i="72"/>
  <c r="CA861" i="72"/>
  <c r="CC862" i="72"/>
  <c r="CD865" i="72"/>
  <c r="CA865" i="72"/>
  <c r="CC866" i="72"/>
  <c r="CD869" i="72"/>
  <c r="CA869" i="72"/>
  <c r="CC870" i="72"/>
  <c r="AP871" i="72"/>
  <c r="AM871" i="72"/>
  <c r="CC871" i="72"/>
  <c r="DH55" i="72" s="1"/>
  <c r="CD872" i="72"/>
  <c r="CA872" i="72"/>
  <c r="CC873" i="72"/>
  <c r="CD876" i="72"/>
  <c r="CA876" i="72"/>
  <c r="CC877" i="72"/>
  <c r="CD880" i="72"/>
  <c r="CA880" i="72"/>
  <c r="CC881" i="72"/>
  <c r="CD884" i="72"/>
  <c r="CA884" i="72"/>
  <c r="CC885" i="72"/>
  <c r="V888" i="72"/>
  <c r="S888" i="72"/>
  <c r="BJ888" i="72"/>
  <c r="BG888" i="72"/>
  <c r="CD891" i="72"/>
  <c r="CA891" i="72"/>
  <c r="CC892" i="72"/>
  <c r="CD895" i="72"/>
  <c r="CA895" i="72"/>
  <c r="CC896" i="72"/>
  <c r="CD899" i="72"/>
  <c r="CA899" i="72"/>
  <c r="CC900" i="72"/>
  <c r="CD903" i="72"/>
  <c r="CA903" i="72"/>
  <c r="CC904" i="72"/>
  <c r="AP905" i="72"/>
  <c r="AM905" i="72"/>
  <c r="CC905" i="72"/>
  <c r="DH57" i="72" s="1"/>
  <c r="CD906" i="72"/>
  <c r="CA906" i="72"/>
  <c r="CC907" i="72"/>
  <c r="CD910" i="72"/>
  <c r="CA910" i="72"/>
  <c r="CC911" i="72"/>
  <c r="CD914" i="72"/>
  <c r="CA914" i="72"/>
  <c r="CC915" i="72"/>
  <c r="CD918" i="72"/>
  <c r="CA918" i="72"/>
  <c r="CC919" i="72"/>
  <c r="V922" i="72"/>
  <c r="S922" i="72"/>
  <c r="BJ922" i="72"/>
  <c r="BG922" i="72"/>
  <c r="CD925" i="72"/>
  <c r="CA925" i="72"/>
  <c r="CC926" i="72"/>
  <c r="CD929" i="72"/>
  <c r="CA929" i="72"/>
  <c r="CC930" i="72"/>
  <c r="CD933" i="72"/>
  <c r="CA933" i="72"/>
  <c r="CC934" i="72"/>
  <c r="CD937" i="72"/>
  <c r="CA937" i="72"/>
  <c r="CC938" i="72"/>
  <c r="AP939" i="72"/>
  <c r="AM939" i="72"/>
  <c r="CC939" i="72"/>
  <c r="DH59" i="72" s="1"/>
  <c r="CD940" i="72"/>
  <c r="CA940" i="72"/>
  <c r="CC941" i="72"/>
  <c r="CD944" i="72"/>
  <c r="CA944" i="72"/>
  <c r="CC945" i="72"/>
  <c r="CD948" i="72"/>
  <c r="CA948" i="72"/>
  <c r="CC949" i="72"/>
  <c r="CD952" i="72"/>
  <c r="CA952" i="72"/>
  <c r="CC953" i="72"/>
  <c r="V956" i="72"/>
  <c r="S956" i="72"/>
  <c r="BJ956" i="72"/>
  <c r="BG956" i="72"/>
  <c r="CD959" i="72"/>
  <c r="CA959" i="72"/>
  <c r="CC960" i="72"/>
  <c r="CD963" i="72"/>
  <c r="CA963" i="72"/>
  <c r="CC964" i="72"/>
  <c r="CD967" i="72"/>
  <c r="CA967" i="72"/>
  <c r="CC968" i="72"/>
  <c r="CD971" i="72"/>
  <c r="CA971" i="72"/>
  <c r="CC972" i="72"/>
  <c r="AP973" i="72"/>
  <c r="AM973" i="72"/>
  <c r="CC973" i="72"/>
  <c r="DH61" i="72" s="1"/>
  <c r="CD974" i="72"/>
  <c r="CA974" i="72"/>
  <c r="CD978" i="72"/>
  <c r="CA978" i="72"/>
  <c r="CC979" i="72"/>
  <c r="CD982" i="72"/>
  <c r="CA982" i="72"/>
  <c r="CC983" i="72"/>
  <c r="CD986" i="72"/>
  <c r="CA986" i="72"/>
  <c r="CC987" i="72"/>
  <c r="V990" i="72"/>
  <c r="S990" i="72"/>
  <c r="BJ990" i="72"/>
  <c r="BG990" i="72"/>
  <c r="CD993" i="72"/>
  <c r="CA993" i="72"/>
  <c r="CC994" i="72"/>
  <c r="CD997" i="72"/>
  <c r="CA997" i="72"/>
  <c r="CC998" i="72"/>
  <c r="CD1001" i="72"/>
  <c r="CA1001" i="72"/>
  <c r="CC1002" i="72"/>
  <c r="CD1005" i="72"/>
  <c r="CA1005" i="72"/>
  <c r="CC1006" i="72"/>
  <c r="AP1007" i="72"/>
  <c r="AM1007" i="72"/>
  <c r="CC1007" i="72"/>
  <c r="DH63" i="72" s="1"/>
  <c r="CD1008" i="72"/>
  <c r="CA1008" i="72"/>
  <c r="CD1012" i="72"/>
  <c r="CA1012" i="72"/>
  <c r="CC1013" i="72"/>
  <c r="CD1016" i="72"/>
  <c r="CA1016" i="72"/>
  <c r="CC1017" i="72"/>
  <c r="CD1020" i="72"/>
  <c r="CA1020" i="72"/>
  <c r="CC1021" i="72"/>
  <c r="V1024" i="72"/>
  <c r="S1024" i="72"/>
  <c r="BJ1024" i="72"/>
  <c r="BG1024" i="72"/>
  <c r="CD1027" i="72"/>
  <c r="CA1027" i="72"/>
  <c r="CC1028" i="72"/>
  <c r="CD1031" i="72"/>
  <c r="CA1031" i="72"/>
  <c r="CC1032" i="72"/>
  <c r="CD1035" i="72"/>
  <c r="CA1035" i="72"/>
  <c r="CC1036" i="72"/>
  <c r="CD1039" i="72"/>
  <c r="CA1039" i="72"/>
  <c r="CC1040" i="72"/>
  <c r="AP1041" i="72"/>
  <c r="AM1041" i="72"/>
  <c r="CC1041" i="72"/>
  <c r="DH65" i="72" s="1"/>
  <c r="CD1042" i="72"/>
  <c r="CA1042" i="72"/>
  <c r="CD1046" i="72"/>
  <c r="CA1046" i="72"/>
  <c r="CC1047" i="72"/>
  <c r="CD1050" i="72"/>
  <c r="CA1050" i="72"/>
  <c r="CC1051" i="72"/>
  <c r="CD1054" i="72"/>
  <c r="CA1054" i="72"/>
  <c r="CC1055" i="72"/>
  <c r="V1058" i="72"/>
  <c r="S1058" i="72"/>
  <c r="BJ1058" i="72"/>
  <c r="BG1058" i="72"/>
  <c r="CD1061" i="72"/>
  <c r="CA1061" i="72"/>
  <c r="CC1062" i="72"/>
  <c r="CD1065" i="72"/>
  <c r="CA1065" i="72"/>
  <c r="CC1066" i="72"/>
  <c r="CD1069" i="72"/>
  <c r="CA1069" i="72"/>
  <c r="CC1070" i="72"/>
  <c r="CD1073" i="72"/>
  <c r="CA1073" i="72"/>
  <c r="CC1074" i="72"/>
  <c r="AP1075" i="72"/>
  <c r="AM1075" i="72"/>
  <c r="CC1075" i="72"/>
  <c r="DH67" i="72" s="1"/>
  <c r="CD1076" i="72"/>
  <c r="CA1076" i="72"/>
  <c r="CD1080" i="72"/>
  <c r="CA1080" i="72"/>
  <c r="CC1081" i="72"/>
  <c r="CD1084" i="72"/>
  <c r="CA1084" i="72"/>
  <c r="CC1085" i="72"/>
  <c r="CD1088" i="72"/>
  <c r="CA1088" i="72"/>
  <c r="CC1089" i="72"/>
  <c r="V1092" i="72"/>
  <c r="S1092" i="72"/>
  <c r="BJ1092" i="72"/>
  <c r="BG1092" i="72"/>
  <c r="CD1095" i="72"/>
  <c r="CA1095" i="72"/>
  <c r="CC1096" i="72"/>
  <c r="CD1099" i="72"/>
  <c r="CA1099" i="72"/>
  <c r="CC1100" i="72"/>
  <c r="CD1103" i="72"/>
  <c r="CA1103" i="72"/>
  <c r="CC1104" i="72"/>
  <c r="CD1107" i="72"/>
  <c r="CA1107" i="72"/>
  <c r="CC1108" i="72"/>
  <c r="AP1109" i="72"/>
  <c r="AM1109" i="72"/>
  <c r="CC1109" i="72"/>
  <c r="DH69" i="72" s="1"/>
  <c r="CD1110" i="72"/>
  <c r="CA1110" i="72"/>
  <c r="CD1114" i="72"/>
  <c r="CA1114" i="72"/>
  <c r="CC1115" i="72"/>
  <c r="CD1118" i="72"/>
  <c r="CA1118" i="72"/>
  <c r="CC1119" i="72"/>
  <c r="CD1122" i="72"/>
  <c r="CA1122" i="72"/>
  <c r="CC1123" i="72"/>
  <c r="V1126" i="72"/>
  <c r="S1126" i="72"/>
  <c r="BJ1126" i="72"/>
  <c r="BG1126" i="72"/>
  <c r="CD1129" i="72"/>
  <c r="CA1129" i="72"/>
  <c r="CC1130" i="72"/>
  <c r="CD1133" i="72"/>
  <c r="CA1133" i="72"/>
  <c r="CC1134" i="72"/>
  <c r="CD1137" i="72"/>
  <c r="CA1137" i="72"/>
  <c r="CC1138" i="72"/>
  <c r="CD1141" i="72"/>
  <c r="CA1141" i="72"/>
  <c r="CC1142" i="72"/>
  <c r="AP1143" i="72"/>
  <c r="AM1143" i="72"/>
  <c r="CC1143" i="72"/>
  <c r="DH71" i="72" s="1"/>
  <c r="CD1144" i="72"/>
  <c r="CA1144" i="72"/>
  <c r="CD1148" i="72"/>
  <c r="CA1148" i="72"/>
  <c r="CD1152" i="72"/>
  <c r="CA1152" i="72"/>
  <c r="CC1153" i="72"/>
  <c r="CD1156" i="72"/>
  <c r="CA1156" i="72"/>
  <c r="CC1157" i="72"/>
  <c r="V1160" i="72"/>
  <c r="S1160" i="72"/>
  <c r="BJ1160" i="72"/>
  <c r="BG1160" i="72"/>
  <c r="CD1163" i="72"/>
  <c r="CA1163" i="72"/>
  <c r="CC1164" i="72"/>
  <c r="CD1167" i="72"/>
  <c r="CA1167" i="72"/>
  <c r="CC1168" i="72"/>
  <c r="CD1171" i="72"/>
  <c r="CA1171" i="72"/>
  <c r="CC1172" i="72"/>
  <c r="CD1175" i="72"/>
  <c r="CA1175" i="72"/>
  <c r="CC1176" i="72"/>
  <c r="AP1177" i="72"/>
  <c r="AM1177" i="72"/>
  <c r="CC1177" i="72"/>
  <c r="DH73" i="72" s="1"/>
  <c r="CD1178" i="72"/>
  <c r="CA1178" i="72"/>
  <c r="CD1182" i="72"/>
  <c r="CA1182" i="72"/>
  <c r="CC1183" i="72"/>
  <c r="CD1186" i="72"/>
  <c r="CA1186" i="72"/>
  <c r="CC1187" i="72"/>
  <c r="CD1190" i="72"/>
  <c r="CA1190" i="72"/>
  <c r="CC1191" i="72"/>
  <c r="V1194" i="72"/>
  <c r="S1194" i="72"/>
  <c r="BJ1194" i="72"/>
  <c r="BG1194" i="72"/>
  <c r="CD1197" i="72"/>
  <c r="CA1197" i="72"/>
  <c r="CC1198" i="72"/>
  <c r="CD1201" i="72"/>
  <c r="CA1201" i="72"/>
  <c r="CC1202" i="72"/>
  <c r="CD1205" i="72"/>
  <c r="CA1205" i="72"/>
  <c r="CC1206" i="72"/>
  <c r="CD1209" i="72"/>
  <c r="CA1209" i="72"/>
  <c r="CC1210" i="72"/>
  <c r="AP1211" i="72"/>
  <c r="AM1211" i="72"/>
  <c r="CC1211" i="72"/>
  <c r="DH75" i="72" s="1"/>
  <c r="CD1212" i="72"/>
  <c r="CA1212" i="72"/>
  <c r="CD1216" i="72"/>
  <c r="CA1216" i="72"/>
  <c r="CC1217" i="72"/>
  <c r="CD1220" i="72"/>
  <c r="CA1220" i="72"/>
  <c r="CC1221" i="72"/>
  <c r="CD1224" i="72"/>
  <c r="CA1224" i="72"/>
  <c r="CC1225" i="72"/>
  <c r="V1228" i="72"/>
  <c r="S1228" i="72"/>
  <c r="BJ1228" i="72"/>
  <c r="BG1228" i="72"/>
  <c r="CD1231" i="72"/>
  <c r="CA1231" i="72"/>
  <c r="CC1232" i="72"/>
  <c r="CD1235" i="72"/>
  <c r="CA1235" i="72"/>
  <c r="CC1236" i="72"/>
  <c r="CD1239" i="72"/>
  <c r="CA1239" i="72"/>
  <c r="CC1240" i="72"/>
  <c r="CD1243" i="72"/>
  <c r="CA1243" i="72"/>
  <c r="CC1244" i="72"/>
  <c r="AP1245" i="72"/>
  <c r="AM1245" i="72"/>
  <c r="CC1245" i="72"/>
  <c r="DH77" i="72" s="1"/>
  <c r="CD1246" i="72"/>
  <c r="CA1246" i="72"/>
  <c r="CD1250" i="72"/>
  <c r="CA1250" i="72"/>
  <c r="CC1251" i="72"/>
  <c r="CD1254" i="72"/>
  <c r="CA1254" i="72"/>
  <c r="CC1255" i="72"/>
  <c r="CD1258" i="72"/>
  <c r="CA1258" i="72"/>
  <c r="CC1259" i="72"/>
  <c r="V1262" i="72"/>
  <c r="S1262" i="72"/>
  <c r="BJ1262" i="72"/>
  <c r="BG1262" i="72"/>
  <c r="CD335" i="72"/>
  <c r="CA335" i="72"/>
  <c r="CD339" i="72"/>
  <c r="CA339" i="72"/>
  <c r="CD343" i="72"/>
  <c r="CA343" i="72"/>
  <c r="AF344" i="72"/>
  <c r="BT344" i="72"/>
  <c r="BQ344" i="72"/>
  <c r="CD346" i="72"/>
  <c r="CA346" i="72"/>
  <c r="CC347" i="72"/>
  <c r="CD350" i="72"/>
  <c r="CA350" i="72"/>
  <c r="CC351" i="72"/>
  <c r="CD354" i="72"/>
  <c r="CA354" i="72"/>
  <c r="CC355" i="72"/>
  <c r="CD358" i="72"/>
  <c r="CA358" i="72"/>
  <c r="CC359" i="72"/>
  <c r="L361" i="72"/>
  <c r="I361" i="72"/>
  <c r="AZ361" i="72"/>
  <c r="AW361" i="72"/>
  <c r="CD365" i="72"/>
  <c r="CA365" i="72"/>
  <c r="CD369" i="72"/>
  <c r="CA369" i="72"/>
  <c r="CD373" i="72"/>
  <c r="CA373" i="72"/>
  <c r="CD377" i="72"/>
  <c r="CA377" i="72"/>
  <c r="AF378" i="72"/>
  <c r="BT378" i="72"/>
  <c r="BQ378" i="72"/>
  <c r="CD380" i="72"/>
  <c r="CA380" i="72"/>
  <c r="CC381" i="72"/>
  <c r="CD384" i="72"/>
  <c r="CA384" i="72"/>
  <c r="CC385" i="72"/>
  <c r="CD388" i="72"/>
  <c r="CA388" i="72"/>
  <c r="CC389" i="72"/>
  <c r="CD392" i="72"/>
  <c r="CA392" i="72"/>
  <c r="CC393" i="72"/>
  <c r="I395" i="72"/>
  <c r="L395" i="72"/>
  <c r="AZ395" i="72"/>
  <c r="AW395" i="72"/>
  <c r="CD399" i="72"/>
  <c r="CA399" i="72"/>
  <c r="CD403" i="72"/>
  <c r="CA403" i="72"/>
  <c r="CD407" i="72"/>
  <c r="CA407" i="72"/>
  <c r="CD411" i="72"/>
  <c r="CA411" i="72"/>
  <c r="AF412" i="72"/>
  <c r="BT412" i="72"/>
  <c r="BQ412" i="72"/>
  <c r="CD414" i="72"/>
  <c r="CA414" i="72"/>
  <c r="CC415" i="72"/>
  <c r="CD418" i="72"/>
  <c r="CA418" i="72"/>
  <c r="CC419" i="72"/>
  <c r="CD422" i="72"/>
  <c r="CA422" i="72"/>
  <c r="CC423" i="72"/>
  <c r="CD426" i="72"/>
  <c r="CA426" i="72"/>
  <c r="CC427" i="72"/>
  <c r="L429" i="72"/>
  <c r="I429" i="72"/>
  <c r="AZ429" i="72"/>
  <c r="AW429" i="72"/>
  <c r="CD433" i="72"/>
  <c r="CA433" i="72"/>
  <c r="CD437" i="72"/>
  <c r="CA437" i="72"/>
  <c r="CD441" i="72"/>
  <c r="CA441" i="72"/>
  <c r="CD445" i="72"/>
  <c r="CA445" i="72"/>
  <c r="AF446" i="72"/>
  <c r="BT446" i="72"/>
  <c r="BQ446" i="72"/>
  <c r="CD448" i="72"/>
  <c r="CA448" i="72"/>
  <c r="CC449" i="72"/>
  <c r="CD452" i="72"/>
  <c r="CA452" i="72"/>
  <c r="CC453" i="72"/>
  <c r="CD456" i="72"/>
  <c r="CA456" i="72"/>
  <c r="CC457" i="72"/>
  <c r="CD460" i="72"/>
  <c r="CA460" i="72"/>
  <c r="CC461" i="72"/>
  <c r="I463" i="72"/>
  <c r="L463" i="72"/>
  <c r="AZ463" i="72"/>
  <c r="AW463" i="72"/>
  <c r="CD467" i="72"/>
  <c r="CA467" i="72"/>
  <c r="CD471" i="72"/>
  <c r="CA471" i="72"/>
  <c r="CD475" i="72"/>
  <c r="CA475" i="72"/>
  <c r="CD479" i="72"/>
  <c r="CA479" i="72"/>
  <c r="AF480" i="72"/>
  <c r="BT480" i="72"/>
  <c r="BQ480" i="72"/>
  <c r="CD482" i="72"/>
  <c r="CA482" i="72"/>
  <c r="CC483" i="72"/>
  <c r="CD486" i="72"/>
  <c r="CA486" i="72"/>
  <c r="CC487" i="72"/>
  <c r="CD490" i="72"/>
  <c r="CA490" i="72"/>
  <c r="CC491" i="72"/>
  <c r="CD494" i="72"/>
  <c r="CA494" i="72"/>
  <c r="CC495" i="72"/>
  <c r="L497" i="72"/>
  <c r="I497" i="72"/>
  <c r="AZ497" i="72"/>
  <c r="AW497" i="72"/>
  <c r="CD501" i="72"/>
  <c r="CA501" i="72"/>
  <c r="CD505" i="72"/>
  <c r="CA505" i="72"/>
  <c r="CD509" i="72"/>
  <c r="CA509" i="72"/>
  <c r="CD513" i="72"/>
  <c r="CA513" i="72"/>
  <c r="AF514" i="72"/>
  <c r="BT514" i="72"/>
  <c r="BQ514" i="72"/>
  <c r="CD516" i="72"/>
  <c r="CA516" i="72"/>
  <c r="CC517" i="72"/>
  <c r="CD520" i="72"/>
  <c r="CA520" i="72"/>
  <c r="CC521" i="72"/>
  <c r="CD524" i="72"/>
  <c r="CA524" i="72"/>
  <c r="CC525" i="72"/>
  <c r="CD528" i="72"/>
  <c r="CA528" i="72"/>
  <c r="CC529" i="72"/>
  <c r="I531" i="72"/>
  <c r="L531" i="72"/>
  <c r="AZ531" i="72"/>
  <c r="AW531" i="72"/>
  <c r="CD535" i="72"/>
  <c r="CA535" i="72"/>
  <c r="CD539" i="72"/>
  <c r="CA539" i="72"/>
  <c r="CD543" i="72"/>
  <c r="CA543" i="72"/>
  <c r="CD547" i="72"/>
  <c r="CA547" i="72"/>
  <c r="AF548" i="72"/>
  <c r="BT548" i="72"/>
  <c r="BQ548" i="72"/>
  <c r="CD550" i="72"/>
  <c r="CA550" i="72"/>
  <c r="CC551" i="72"/>
  <c r="CD554" i="72"/>
  <c r="CA554" i="72"/>
  <c r="CC555" i="72"/>
  <c r="CD558" i="72"/>
  <c r="CA558" i="72"/>
  <c r="CC559" i="72"/>
  <c r="CD562" i="72"/>
  <c r="CA562" i="72"/>
  <c r="CC563" i="72"/>
  <c r="L565" i="72"/>
  <c r="I565" i="72"/>
  <c r="AZ565" i="72"/>
  <c r="AW565" i="72"/>
  <c r="CD569" i="72"/>
  <c r="CA569" i="72"/>
  <c r="CD573" i="72"/>
  <c r="CA573" i="72"/>
  <c r="CD577" i="72"/>
  <c r="CA577" i="72"/>
  <c r="CD581" i="72"/>
  <c r="CA581" i="72"/>
  <c r="BT582" i="72"/>
  <c r="BQ582" i="72"/>
  <c r="CD584" i="72"/>
  <c r="CA584" i="72"/>
  <c r="CC585" i="72"/>
  <c r="CD588" i="72"/>
  <c r="CA588" i="72"/>
  <c r="CC589" i="72"/>
  <c r="CD592" i="72"/>
  <c r="CA592" i="72"/>
  <c r="CC593" i="72"/>
  <c r="CD596" i="72"/>
  <c r="CA596" i="72"/>
  <c r="CC597" i="72"/>
  <c r="I599" i="72"/>
  <c r="L599" i="72"/>
  <c r="AZ599" i="72"/>
  <c r="AW599" i="72"/>
  <c r="CD603" i="72"/>
  <c r="CA603" i="72"/>
  <c r="CD607" i="72"/>
  <c r="CA607" i="72"/>
  <c r="CD611" i="72"/>
  <c r="CA611" i="72"/>
  <c r="CD615" i="72"/>
  <c r="CA615" i="72"/>
  <c r="AF616" i="72"/>
  <c r="BT616" i="72"/>
  <c r="BQ616" i="72"/>
  <c r="CD618" i="72"/>
  <c r="CA618" i="72"/>
  <c r="CC619" i="72"/>
  <c r="CD622" i="72"/>
  <c r="CA622" i="72"/>
  <c r="CC623" i="72"/>
  <c r="CD626" i="72"/>
  <c r="CA626" i="72"/>
  <c r="CC627" i="72"/>
  <c r="CD630" i="72"/>
  <c r="CA630" i="72"/>
  <c r="CC631" i="72"/>
  <c r="L633" i="72"/>
  <c r="I633" i="72"/>
  <c r="AZ633" i="72"/>
  <c r="AW633" i="72"/>
  <c r="CD637" i="72"/>
  <c r="CA637" i="72"/>
  <c r="CD641" i="72"/>
  <c r="CA641" i="72"/>
  <c r="CD645" i="72"/>
  <c r="CA645" i="72"/>
  <c r="CD649" i="72"/>
  <c r="CA649" i="72"/>
  <c r="BT650" i="72"/>
  <c r="BQ650" i="72"/>
  <c r="CD652" i="72"/>
  <c r="CA652" i="72"/>
  <c r="CC653" i="72"/>
  <c r="CD656" i="72"/>
  <c r="CA656" i="72"/>
  <c r="CC657" i="72"/>
  <c r="CD660" i="72"/>
  <c r="CA660" i="72"/>
  <c r="CC661" i="72"/>
  <c r="CD664" i="72"/>
  <c r="CA664" i="72"/>
  <c r="CC665" i="72"/>
  <c r="I667" i="72"/>
  <c r="L667" i="72"/>
  <c r="AZ667" i="72"/>
  <c r="AW667" i="72"/>
  <c r="CD671" i="72"/>
  <c r="CA671" i="72"/>
  <c r="CD675" i="72"/>
  <c r="CA675" i="72"/>
  <c r="CD679" i="72"/>
  <c r="CA679" i="72"/>
  <c r="CD683" i="72"/>
  <c r="CA683" i="72"/>
  <c r="AF684" i="72"/>
  <c r="BT684" i="72"/>
  <c r="BQ684" i="72"/>
  <c r="CD686" i="72"/>
  <c r="CA686" i="72"/>
  <c r="CC687" i="72"/>
  <c r="CD690" i="72"/>
  <c r="CA690" i="72"/>
  <c r="CC691" i="72"/>
  <c r="CD694" i="72"/>
  <c r="CA694" i="72"/>
  <c r="CC695" i="72"/>
  <c r="CD698" i="72"/>
  <c r="CA698" i="72"/>
  <c r="CC699" i="72"/>
  <c r="L701" i="72"/>
  <c r="I701" i="72"/>
  <c r="AZ701" i="72"/>
  <c r="AW701" i="72"/>
  <c r="CD705" i="72"/>
  <c r="CA705" i="72"/>
  <c r="CD709" i="72"/>
  <c r="CA709" i="72"/>
  <c r="CD713" i="72"/>
  <c r="CA713" i="72"/>
  <c r="CD717" i="72"/>
  <c r="CA717" i="72"/>
  <c r="AF718" i="72"/>
  <c r="BT718" i="72"/>
  <c r="BQ718" i="72"/>
  <c r="CD720" i="72"/>
  <c r="CA720" i="72"/>
  <c r="CC721" i="72"/>
  <c r="CD724" i="72"/>
  <c r="CA724" i="72"/>
  <c r="CC725" i="72"/>
  <c r="CD728" i="72"/>
  <c r="CA728" i="72"/>
  <c r="CC729" i="72"/>
  <c r="CD732" i="72"/>
  <c r="CA732" i="72"/>
  <c r="CC733" i="72"/>
  <c r="I735" i="72"/>
  <c r="L735" i="72"/>
  <c r="AZ735" i="72"/>
  <c r="AW735" i="72"/>
  <c r="CD739" i="72"/>
  <c r="CA739" i="72"/>
  <c r="CD743" i="72"/>
  <c r="CA743" i="72"/>
  <c r="CD747" i="72"/>
  <c r="CA747" i="72"/>
  <c r="CD751" i="72"/>
  <c r="CA751" i="72"/>
  <c r="BT752" i="72"/>
  <c r="BQ752" i="72"/>
  <c r="CD754" i="72"/>
  <c r="CA754" i="72"/>
  <c r="CC755" i="72"/>
  <c r="CD758" i="72"/>
  <c r="CA758" i="72"/>
  <c r="CC759" i="72"/>
  <c r="CD762" i="72"/>
  <c r="CA762" i="72"/>
  <c r="CC763" i="72"/>
  <c r="CD766" i="72"/>
  <c r="CA766" i="72"/>
  <c r="CC767" i="72"/>
  <c r="L769" i="72"/>
  <c r="I769" i="72"/>
  <c r="AZ769" i="72"/>
  <c r="AW769" i="72"/>
  <c r="CD773" i="72"/>
  <c r="CA773" i="72"/>
  <c r="CD777" i="72"/>
  <c r="CA777" i="72"/>
  <c r="CD781" i="72"/>
  <c r="CA781" i="72"/>
  <c r="CD785" i="72"/>
  <c r="CA785" i="72"/>
  <c r="BT786" i="72"/>
  <c r="BQ786" i="72"/>
  <c r="CD788" i="72"/>
  <c r="CA788" i="72"/>
  <c r="CC789" i="72"/>
  <c r="CD792" i="72"/>
  <c r="CA792" i="72"/>
  <c r="CC793" i="72"/>
  <c r="CD796" i="72"/>
  <c r="CA796" i="72"/>
  <c r="CC797" i="72"/>
  <c r="CD800" i="72"/>
  <c r="CA800" i="72"/>
  <c r="CC801" i="72"/>
  <c r="I803" i="72"/>
  <c r="L803" i="72"/>
  <c r="AZ803" i="72"/>
  <c r="AW803" i="72"/>
  <c r="CD807" i="72"/>
  <c r="CA807" i="72"/>
  <c r="CD811" i="72"/>
  <c r="CA811" i="72"/>
  <c r="CD815" i="72"/>
  <c r="CA815" i="72"/>
  <c r="CD819" i="72"/>
  <c r="CA819" i="72"/>
  <c r="BT820" i="72"/>
  <c r="BQ820" i="72"/>
  <c r="CD822" i="72"/>
  <c r="CA822" i="72"/>
  <c r="CC823" i="72"/>
  <c r="CD826" i="72"/>
  <c r="CA826" i="72"/>
  <c r="CC827" i="72"/>
  <c r="CD830" i="72"/>
  <c r="CA830" i="72"/>
  <c r="CC831" i="72"/>
  <c r="CD834" i="72"/>
  <c r="CA834" i="72"/>
  <c r="CC835" i="72"/>
  <c r="L837" i="72"/>
  <c r="I837" i="72"/>
  <c r="AZ837" i="72"/>
  <c r="AW837" i="72"/>
  <c r="CD841" i="72"/>
  <c r="CA841" i="72"/>
  <c r="CD845" i="72"/>
  <c r="CA845" i="72"/>
  <c r="CD849" i="72"/>
  <c r="CA849" i="72"/>
  <c r="CD853" i="72"/>
  <c r="CA853" i="72"/>
  <c r="AF854" i="72"/>
  <c r="BT854" i="72"/>
  <c r="BQ854" i="72"/>
  <c r="CD856" i="72"/>
  <c r="CA856" i="72"/>
  <c r="CC857" i="72"/>
  <c r="CD860" i="72"/>
  <c r="CA860" i="72"/>
  <c r="CC861" i="72"/>
  <c r="CD864" i="72"/>
  <c r="CA864" i="72"/>
  <c r="CC865" i="72"/>
  <c r="CD868" i="72"/>
  <c r="CA868" i="72"/>
  <c r="CC869" i="72"/>
  <c r="I871" i="72"/>
  <c r="L871" i="72"/>
  <c r="AZ871" i="72"/>
  <c r="AW871" i="72"/>
  <c r="CD875" i="72"/>
  <c r="CA875" i="72"/>
  <c r="CD879" i="72"/>
  <c r="CA879" i="72"/>
  <c r="CD883" i="72"/>
  <c r="CA883" i="72"/>
  <c r="CD887" i="72"/>
  <c r="CA887" i="72"/>
  <c r="BT888" i="72"/>
  <c r="BQ888" i="72"/>
  <c r="CD890" i="72"/>
  <c r="CA890" i="72"/>
  <c r="CC891" i="72"/>
  <c r="CD894" i="72"/>
  <c r="CA894" i="72"/>
  <c r="CC895" i="72"/>
  <c r="CD898" i="72"/>
  <c r="CA898" i="72"/>
  <c r="CC899" i="72"/>
  <c r="CD902" i="72"/>
  <c r="CA902" i="72"/>
  <c r="CC903" i="72"/>
  <c r="L905" i="72"/>
  <c r="I905" i="72"/>
  <c r="AZ905" i="72"/>
  <c r="AW905" i="72"/>
  <c r="CD909" i="72"/>
  <c r="CA909" i="72"/>
  <c r="CD913" i="72"/>
  <c r="CA913" i="72"/>
  <c r="CD917" i="72"/>
  <c r="CA917" i="72"/>
  <c r="CD921" i="72"/>
  <c r="CA921" i="72"/>
  <c r="AF922" i="72"/>
  <c r="BT922" i="72"/>
  <c r="BQ922" i="72"/>
  <c r="CD924" i="72"/>
  <c r="CA924" i="72"/>
  <c r="CC925" i="72"/>
  <c r="CD928" i="72"/>
  <c r="CA928" i="72"/>
  <c r="CC929" i="72"/>
  <c r="CD932" i="72"/>
  <c r="CA932" i="72"/>
  <c r="CC933" i="72"/>
  <c r="CD936" i="72"/>
  <c r="CA936" i="72"/>
  <c r="CC937" i="72"/>
  <c r="I939" i="72"/>
  <c r="L939" i="72"/>
  <c r="AZ939" i="72"/>
  <c r="AW939" i="72"/>
  <c r="CD943" i="72"/>
  <c r="CA943" i="72"/>
  <c r="CD947" i="72"/>
  <c r="CA947" i="72"/>
  <c r="CD951" i="72"/>
  <c r="CA951" i="72"/>
  <c r="CD955" i="72"/>
  <c r="CA955" i="72"/>
  <c r="AF956" i="72"/>
  <c r="BT956" i="72"/>
  <c r="BQ956" i="72"/>
  <c r="CD958" i="72"/>
  <c r="CA958" i="72"/>
  <c r="CC959" i="72"/>
  <c r="CD962" i="72"/>
  <c r="CA962" i="72"/>
  <c r="CC963" i="72"/>
  <c r="CD966" i="72"/>
  <c r="CA966" i="72"/>
  <c r="CC967" i="72"/>
  <c r="CD970" i="72"/>
  <c r="CA970" i="72"/>
  <c r="CC971" i="72"/>
  <c r="L973" i="72"/>
  <c r="I973" i="72"/>
  <c r="AZ973" i="72"/>
  <c r="AW973" i="72"/>
  <c r="CD977" i="72"/>
  <c r="CA977" i="72"/>
  <c r="CD981" i="72"/>
  <c r="CA981" i="72"/>
  <c r="CD985" i="72"/>
  <c r="CA985" i="72"/>
  <c r="CD989" i="72"/>
  <c r="CA989" i="72"/>
  <c r="AF990" i="72"/>
  <c r="BT990" i="72"/>
  <c r="BQ990" i="72"/>
  <c r="CD992" i="72"/>
  <c r="CA992" i="72"/>
  <c r="CC993" i="72"/>
  <c r="CD996" i="72"/>
  <c r="CA996" i="72"/>
  <c r="CC997" i="72"/>
  <c r="CD1000" i="72"/>
  <c r="CA1000" i="72"/>
  <c r="CC1001" i="72"/>
  <c r="CD1004" i="72"/>
  <c r="CA1004" i="72"/>
  <c r="CC1005" i="72"/>
  <c r="L1007" i="72"/>
  <c r="AZ1007" i="72"/>
  <c r="AW1007" i="72"/>
  <c r="CD1011" i="72"/>
  <c r="CA1011" i="72"/>
  <c r="CD1015" i="72"/>
  <c r="CA1015" i="72"/>
  <c r="CD1019" i="72"/>
  <c r="CA1019" i="72"/>
  <c r="CD1023" i="72"/>
  <c r="CA1023" i="72"/>
  <c r="AF1024" i="72"/>
  <c r="BT1024" i="72"/>
  <c r="BQ1024" i="72"/>
  <c r="CD1026" i="72"/>
  <c r="CA1026" i="72"/>
  <c r="CC1027" i="72"/>
  <c r="CD1030" i="72"/>
  <c r="CA1030" i="72"/>
  <c r="CC1031" i="72"/>
  <c r="CD1034" i="72"/>
  <c r="CA1034" i="72"/>
  <c r="CC1035" i="72"/>
  <c r="CD1038" i="72"/>
  <c r="CA1038" i="72"/>
  <c r="CC1039" i="72"/>
  <c r="L1041" i="72"/>
  <c r="AZ1041" i="72"/>
  <c r="AW1041" i="72"/>
  <c r="CD1045" i="72"/>
  <c r="CA1045" i="72"/>
  <c r="CD1049" i="72"/>
  <c r="CA1049" i="72"/>
  <c r="CD1053" i="72"/>
  <c r="CA1053" i="72"/>
  <c r="CD1057" i="72"/>
  <c r="CA1057" i="72"/>
  <c r="AF1058" i="72"/>
  <c r="BT1058" i="72"/>
  <c r="BQ1058" i="72"/>
  <c r="CD1060" i="72"/>
  <c r="CA1060" i="72"/>
  <c r="CC1061" i="72"/>
  <c r="CD1064" i="72"/>
  <c r="CA1064" i="72"/>
  <c r="CC1065" i="72"/>
  <c r="CD1068" i="72"/>
  <c r="CA1068" i="72"/>
  <c r="CC1069" i="72"/>
  <c r="CD1072" i="72"/>
  <c r="CA1072" i="72"/>
  <c r="CC1073" i="72"/>
  <c r="L1075" i="72"/>
  <c r="AZ1075" i="72"/>
  <c r="AW1075" i="72"/>
  <c r="CD1079" i="72"/>
  <c r="CA1079" i="72"/>
  <c r="CD1083" i="72"/>
  <c r="CA1083" i="72"/>
  <c r="CD1087" i="72"/>
  <c r="CA1087" i="72"/>
  <c r="CD1091" i="72"/>
  <c r="CA1091" i="72"/>
  <c r="BT1092" i="72"/>
  <c r="BQ1092" i="72"/>
  <c r="CD1094" i="72"/>
  <c r="CA1094" i="72"/>
  <c r="CC1095" i="72"/>
  <c r="CD1098" i="72"/>
  <c r="CA1098" i="72"/>
  <c r="CC1099" i="72"/>
  <c r="CD1102" i="72"/>
  <c r="CA1102" i="72"/>
  <c r="CC1103" i="72"/>
  <c r="CD1106" i="72"/>
  <c r="CA1106" i="72"/>
  <c r="CC1107" i="72"/>
  <c r="L1109" i="72"/>
  <c r="AZ1109" i="72"/>
  <c r="AW1109" i="72"/>
  <c r="CD1113" i="72"/>
  <c r="CA1113" i="72"/>
  <c r="CD1117" i="72"/>
  <c r="CA1117" i="72"/>
  <c r="CD1121" i="72"/>
  <c r="CA1121" i="72"/>
  <c r="CD1125" i="72"/>
  <c r="CA1125" i="72"/>
  <c r="BT1126" i="72"/>
  <c r="BQ1126" i="72"/>
  <c r="CD1128" i="72"/>
  <c r="CA1128" i="72"/>
  <c r="CC1129" i="72"/>
  <c r="CD1132" i="72"/>
  <c r="CA1132" i="72"/>
  <c r="CC1133" i="72"/>
  <c r="CD1136" i="72"/>
  <c r="CA1136" i="72"/>
  <c r="CC1137" i="72"/>
  <c r="CD1140" i="72"/>
  <c r="CA1140" i="72"/>
  <c r="CC1141" i="72"/>
  <c r="L1143" i="72"/>
  <c r="AZ1143" i="72"/>
  <c r="AW1143" i="72"/>
  <c r="CD1147" i="72"/>
  <c r="CA1147" i="72"/>
  <c r="CD1151" i="72"/>
  <c r="CA1151" i="72"/>
  <c r="CD1155" i="72"/>
  <c r="CA1155" i="72"/>
  <c r="CD1159" i="72"/>
  <c r="CA1159" i="72"/>
  <c r="AF1160" i="72"/>
  <c r="BT1160" i="72"/>
  <c r="BQ1160" i="72"/>
  <c r="CD1162" i="72"/>
  <c r="CA1162" i="72"/>
  <c r="CC1163" i="72"/>
  <c r="CD1166" i="72"/>
  <c r="CA1166" i="72"/>
  <c r="CC1167" i="72"/>
  <c r="CD1170" i="72"/>
  <c r="CA1170" i="72"/>
  <c r="CC1171" i="72"/>
  <c r="CD1174" i="72"/>
  <c r="CA1174" i="72"/>
  <c r="CC1175" i="72"/>
  <c r="L1177" i="72"/>
  <c r="AZ1177" i="72"/>
  <c r="AW1177" i="72"/>
  <c r="CD1181" i="72"/>
  <c r="CA1181" i="72"/>
  <c r="CD1185" i="72"/>
  <c r="CA1185" i="72"/>
  <c r="CD1189" i="72"/>
  <c r="CA1189" i="72"/>
  <c r="CD1193" i="72"/>
  <c r="CA1193" i="72"/>
  <c r="BT1194" i="72"/>
  <c r="BQ1194" i="72"/>
  <c r="CD1196" i="72"/>
  <c r="CA1196" i="72"/>
  <c r="CC1197" i="72"/>
  <c r="CD1200" i="72"/>
  <c r="CA1200" i="72"/>
  <c r="CC1201" i="72"/>
  <c r="CD1204" i="72"/>
  <c r="CA1204" i="72"/>
  <c r="CC1205" i="72"/>
  <c r="CD1208" i="72"/>
  <c r="CA1208" i="72"/>
  <c r="CC1209" i="72"/>
  <c r="L1211" i="72"/>
  <c r="AZ1211" i="72"/>
  <c r="AW1211" i="72"/>
  <c r="CD1215" i="72"/>
  <c r="CA1215" i="72"/>
  <c r="CD1219" i="72"/>
  <c r="CA1219" i="72"/>
  <c r="CD1223" i="72"/>
  <c r="CA1223" i="72"/>
  <c r="CD1227" i="72"/>
  <c r="CA1227" i="72"/>
  <c r="AF1228" i="72"/>
  <c r="BT1228" i="72"/>
  <c r="BQ1228" i="72"/>
  <c r="CD1230" i="72"/>
  <c r="CA1230" i="72"/>
  <c r="CC1231" i="72"/>
  <c r="CD1234" i="72"/>
  <c r="CA1234" i="72"/>
  <c r="CC1235" i="72"/>
  <c r="CD1238" i="72"/>
  <c r="CA1238" i="72"/>
  <c r="CC1239" i="72"/>
  <c r="CD1242" i="72"/>
  <c r="CA1242" i="72"/>
  <c r="CC1243" i="72"/>
  <c r="L1245" i="72"/>
  <c r="AZ1245" i="72"/>
  <c r="AW1245" i="72"/>
  <c r="CD1249" i="72"/>
  <c r="CA1249" i="72"/>
  <c r="CD1253" i="72"/>
  <c r="CA1253" i="72"/>
  <c r="CD1257" i="72"/>
  <c r="CA1257" i="72"/>
  <c r="CD1261" i="72"/>
  <c r="CA1261" i="72"/>
  <c r="AF1262" i="72"/>
  <c r="BT1262" i="72"/>
  <c r="BQ1262" i="72"/>
  <c r="CD5" i="72"/>
  <c r="CA5" i="72"/>
  <c r="CD855" i="72"/>
  <c r="CA855" i="72"/>
  <c r="CD859" i="72"/>
  <c r="CA859" i="72"/>
  <c r="CD863" i="72"/>
  <c r="CA863" i="72"/>
  <c r="CD867" i="72"/>
  <c r="CA867" i="72"/>
  <c r="V871" i="72"/>
  <c r="S871" i="72"/>
  <c r="BJ871" i="72"/>
  <c r="BG871" i="72"/>
  <c r="CD874" i="72"/>
  <c r="CA874" i="72"/>
  <c r="CD878" i="72"/>
  <c r="CA878" i="72"/>
  <c r="CD882" i="72"/>
  <c r="CA882" i="72"/>
  <c r="CD886" i="72"/>
  <c r="CA886" i="72"/>
  <c r="AP888" i="72"/>
  <c r="AM888" i="72"/>
  <c r="CD889" i="72"/>
  <c r="CA889" i="72"/>
  <c r="CD893" i="72"/>
  <c r="CA893" i="72"/>
  <c r="CD897" i="72"/>
  <c r="CA897" i="72"/>
  <c r="CD901" i="72"/>
  <c r="CA901" i="72"/>
  <c r="V905" i="72"/>
  <c r="S905" i="72"/>
  <c r="BJ905" i="72"/>
  <c r="BG905" i="72"/>
  <c r="CD908" i="72"/>
  <c r="CA908" i="72"/>
  <c r="CD912" i="72"/>
  <c r="CA912" i="72"/>
  <c r="CD916" i="72"/>
  <c r="CA916" i="72"/>
  <c r="CD920" i="72"/>
  <c r="CA920" i="72"/>
  <c r="AP922" i="72"/>
  <c r="AM922" i="72"/>
  <c r="CD923" i="72"/>
  <c r="CA923" i="72"/>
  <c r="CD927" i="72"/>
  <c r="CA927" i="72"/>
  <c r="CD931" i="72"/>
  <c r="CA931" i="72"/>
  <c r="CD935" i="72"/>
  <c r="CA935" i="72"/>
  <c r="V939" i="72"/>
  <c r="S939" i="72"/>
  <c r="BJ939" i="72"/>
  <c r="BG939" i="72"/>
  <c r="CD942" i="72"/>
  <c r="CA942" i="72"/>
  <c r="CD946" i="72"/>
  <c r="CA946" i="72"/>
  <c r="CD950" i="72"/>
  <c r="CA950" i="72"/>
  <c r="CD954" i="72"/>
  <c r="CA954" i="72"/>
  <c r="AP956" i="72"/>
  <c r="AM956" i="72"/>
  <c r="CD957" i="72"/>
  <c r="CA957" i="72"/>
  <c r="CD961" i="72"/>
  <c r="CA961" i="72"/>
  <c r="CD965" i="72"/>
  <c r="CA965" i="72"/>
  <c r="CD969" i="72"/>
  <c r="CA969" i="72"/>
  <c r="V973" i="72"/>
  <c r="S973" i="72"/>
  <c r="BJ973" i="72"/>
  <c r="BG973" i="72"/>
  <c r="CD976" i="72"/>
  <c r="CA976" i="72"/>
  <c r="CD980" i="72"/>
  <c r="CA980" i="72"/>
  <c r="CD984" i="72"/>
  <c r="CA984" i="72"/>
  <c r="CD988" i="72"/>
  <c r="CA988" i="72"/>
  <c r="AP990" i="72"/>
  <c r="AM990" i="72"/>
  <c r="CD991" i="72"/>
  <c r="CA991" i="72"/>
  <c r="CD995" i="72"/>
  <c r="CA995" i="72"/>
  <c r="CD999" i="72"/>
  <c r="CA999" i="72"/>
  <c r="CD1003" i="72"/>
  <c r="CA1003" i="72"/>
  <c r="V1007" i="72"/>
  <c r="S1007" i="72"/>
  <c r="BJ1007" i="72"/>
  <c r="BG1007" i="72"/>
  <c r="CD1010" i="72"/>
  <c r="CA1010" i="72"/>
  <c r="CD1014" i="72"/>
  <c r="CA1014" i="72"/>
  <c r="CD1018" i="72"/>
  <c r="CA1018" i="72"/>
  <c r="CD1022" i="72"/>
  <c r="CA1022" i="72"/>
  <c r="AP1024" i="72"/>
  <c r="AM1024" i="72"/>
  <c r="CD1025" i="72"/>
  <c r="CA1025" i="72"/>
  <c r="CD1029" i="72"/>
  <c r="CA1029" i="72"/>
  <c r="CD1033" i="72"/>
  <c r="CA1033" i="72"/>
  <c r="CD1037" i="72"/>
  <c r="CA1037" i="72"/>
  <c r="V1041" i="72"/>
  <c r="S1041" i="72"/>
  <c r="BJ1041" i="72"/>
  <c r="BG1041" i="72"/>
  <c r="CD1044" i="72"/>
  <c r="CA1044" i="72"/>
  <c r="CD1048" i="72"/>
  <c r="CA1048" i="72"/>
  <c r="CD1052" i="72"/>
  <c r="CA1052" i="72"/>
  <c r="CD1056" i="72"/>
  <c r="CA1056" i="72"/>
  <c r="AP1058" i="72"/>
  <c r="AM1058" i="72"/>
  <c r="CD1059" i="72"/>
  <c r="CA1059" i="72"/>
  <c r="CD1063" i="72"/>
  <c r="CA1063" i="72"/>
  <c r="CD1067" i="72"/>
  <c r="CA1067" i="72"/>
  <c r="CD1071" i="72"/>
  <c r="CA1071" i="72"/>
  <c r="V1075" i="72"/>
  <c r="S1075" i="72"/>
  <c r="BJ1075" i="72"/>
  <c r="BG1075" i="72"/>
  <c r="CD1078" i="72"/>
  <c r="CA1078" i="72"/>
  <c r="CD1082" i="72"/>
  <c r="CA1082" i="72"/>
  <c r="CD1086" i="72"/>
  <c r="CA1086" i="72"/>
  <c r="CD1090" i="72"/>
  <c r="CA1090" i="72"/>
  <c r="AP1092" i="72"/>
  <c r="AM1092" i="72"/>
  <c r="CD1093" i="72"/>
  <c r="CA1093" i="72"/>
  <c r="CD1097" i="72"/>
  <c r="CA1097" i="72"/>
  <c r="CD1101" i="72"/>
  <c r="CA1101" i="72"/>
  <c r="CD1105" i="72"/>
  <c r="CA1105" i="72"/>
  <c r="V1109" i="72"/>
  <c r="S1109" i="72"/>
  <c r="BJ1109" i="72"/>
  <c r="BG1109" i="72"/>
  <c r="CD1112" i="72"/>
  <c r="CA1112" i="72"/>
  <c r="CD1116" i="72"/>
  <c r="CA1116" i="72"/>
  <c r="CD1120" i="72"/>
  <c r="CA1120" i="72"/>
  <c r="CD1124" i="72"/>
  <c r="CA1124" i="72"/>
  <c r="AP1126" i="72"/>
  <c r="AM1126" i="72"/>
  <c r="CD1127" i="72"/>
  <c r="CA1127" i="72"/>
  <c r="CD1131" i="72"/>
  <c r="CA1131" i="72"/>
  <c r="CD1135" i="72"/>
  <c r="CA1135" i="72"/>
  <c r="CD1139" i="72"/>
  <c r="CA1139" i="72"/>
  <c r="V1143" i="72"/>
  <c r="S1143" i="72"/>
  <c r="BJ1143" i="72"/>
  <c r="BG1143" i="72"/>
  <c r="CD1146" i="72"/>
  <c r="CA1146" i="72"/>
  <c r="CD1150" i="72"/>
  <c r="CA1150" i="72"/>
  <c r="CD1154" i="72"/>
  <c r="CA1154" i="72"/>
  <c r="CD1158" i="72"/>
  <c r="CA1158" i="72"/>
  <c r="AP1160" i="72"/>
  <c r="AM1160" i="72"/>
  <c r="CD1161" i="72"/>
  <c r="CA1161" i="72"/>
  <c r="CD1165" i="72"/>
  <c r="CA1165" i="72"/>
  <c r="CD1169" i="72"/>
  <c r="CA1169" i="72"/>
  <c r="CD1173" i="72"/>
  <c r="CA1173" i="72"/>
  <c r="V1177" i="72"/>
  <c r="S1177" i="72"/>
  <c r="BJ1177" i="72"/>
  <c r="BG1177" i="72"/>
  <c r="CD1180" i="72"/>
  <c r="CA1180" i="72"/>
  <c r="CD1184" i="72"/>
  <c r="CA1184" i="72"/>
  <c r="CD1188" i="72"/>
  <c r="CA1188" i="72"/>
  <c r="CD1192" i="72"/>
  <c r="CA1192" i="72"/>
  <c r="AP1194" i="72"/>
  <c r="AM1194" i="72"/>
  <c r="CD1195" i="72"/>
  <c r="CA1195" i="72"/>
  <c r="CD1199" i="72"/>
  <c r="CA1199" i="72"/>
  <c r="CD1203" i="72"/>
  <c r="CA1203" i="72"/>
  <c r="CD1207" i="72"/>
  <c r="CA1207" i="72"/>
  <c r="V1211" i="72"/>
  <c r="S1211" i="72"/>
  <c r="BJ1211" i="72"/>
  <c r="BG1211" i="72"/>
  <c r="CD1214" i="72"/>
  <c r="CA1214" i="72"/>
  <c r="CD1218" i="72"/>
  <c r="CA1218" i="72"/>
  <c r="CD1222" i="72"/>
  <c r="CA1222" i="72"/>
  <c r="CD1226" i="72"/>
  <c r="CA1226" i="72"/>
  <c r="AP1228" i="72"/>
  <c r="AM1228" i="72"/>
  <c r="CD1229" i="72"/>
  <c r="CA1229" i="72"/>
  <c r="CD1233" i="72"/>
  <c r="CA1233" i="72"/>
  <c r="CD1237" i="72"/>
  <c r="CA1237" i="72"/>
  <c r="CD1241" i="72"/>
  <c r="CA1241" i="72"/>
  <c r="V1245" i="72"/>
  <c r="S1245" i="72"/>
  <c r="BJ1245" i="72"/>
  <c r="BG1245" i="72"/>
  <c r="CD1248" i="72"/>
  <c r="CA1248" i="72"/>
  <c r="CD1252" i="72"/>
  <c r="CA1252" i="72"/>
  <c r="CD1256" i="72"/>
  <c r="CA1256" i="72"/>
  <c r="CD1260" i="72"/>
  <c r="CA1260" i="72"/>
  <c r="AP1262" i="72"/>
  <c r="AM1262" i="72"/>
  <c r="CC5" i="72"/>
  <c r="CD284" i="72"/>
  <c r="CA284" i="72"/>
  <c r="CC285" i="72"/>
  <c r="CD288" i="72"/>
  <c r="CA288" i="72"/>
  <c r="CC289" i="72"/>
  <c r="CD292" i="72"/>
  <c r="CA292" i="72"/>
  <c r="AF293" i="72"/>
  <c r="BT293" i="72"/>
  <c r="BQ293" i="72"/>
  <c r="CD295" i="72"/>
  <c r="CA295" i="72"/>
  <c r="CC296" i="72"/>
  <c r="CD299" i="72"/>
  <c r="CA299" i="72"/>
  <c r="CC300" i="72"/>
  <c r="CD303" i="72"/>
  <c r="CA303" i="72"/>
  <c r="CC304" i="72"/>
  <c r="CD307" i="72"/>
  <c r="CA307" i="72"/>
  <c r="CC308" i="72"/>
  <c r="L310" i="72"/>
  <c r="I310" i="72"/>
  <c r="AZ310" i="72"/>
  <c r="AW310" i="72"/>
  <c r="CC311" i="72"/>
  <c r="CD314" i="72"/>
  <c r="CA314" i="72"/>
  <c r="CC315" i="72"/>
  <c r="CD318" i="72"/>
  <c r="CA318" i="72"/>
  <c r="CC319" i="72"/>
  <c r="CD322" i="72"/>
  <c r="CA322" i="72"/>
  <c r="CC323" i="72"/>
  <c r="CD326" i="72"/>
  <c r="CA326" i="72"/>
  <c r="BT327" i="72"/>
  <c r="BQ327" i="72"/>
  <c r="CD329" i="72"/>
  <c r="CA329" i="72"/>
  <c r="CC330" i="72"/>
  <c r="CD333" i="72"/>
  <c r="CA333" i="72"/>
  <c r="CC334" i="72"/>
  <c r="CD337" i="72"/>
  <c r="CA337" i="72"/>
  <c r="CC338" i="72"/>
  <c r="CD341" i="72"/>
  <c r="CA341" i="72"/>
  <c r="CC342" i="72"/>
  <c r="I344" i="72"/>
  <c r="L344" i="72"/>
  <c r="AZ344" i="72"/>
  <c r="AW344" i="72"/>
  <c r="CC345" i="72"/>
  <c r="CD348" i="72"/>
  <c r="CA348" i="72"/>
  <c r="CC349" i="72"/>
  <c r="CD352" i="72"/>
  <c r="CA352" i="72"/>
  <c r="CC353" i="72"/>
  <c r="CD356" i="72"/>
  <c r="CA356" i="72"/>
  <c r="CC357" i="72"/>
  <c r="CD360" i="72"/>
  <c r="CA360" i="72"/>
  <c r="AF361" i="72"/>
  <c r="BT361" i="72"/>
  <c r="BQ361" i="72"/>
  <c r="CD363" i="72"/>
  <c r="CA363" i="72"/>
  <c r="CC364" i="72"/>
  <c r="CD367" i="72"/>
  <c r="CA367" i="72"/>
  <c r="CC368" i="72"/>
  <c r="CD371" i="72"/>
  <c r="CA371" i="72"/>
  <c r="CC372" i="72"/>
  <c r="CD375" i="72"/>
  <c r="CA375" i="72"/>
  <c r="CC376" i="72"/>
  <c r="L378" i="72"/>
  <c r="I378" i="72"/>
  <c r="AZ378" i="72"/>
  <c r="AW378" i="72"/>
  <c r="CC379" i="72"/>
  <c r="CD382" i="72"/>
  <c r="CA382" i="72"/>
  <c r="CC383" i="72"/>
  <c r="CD386" i="72"/>
  <c r="CA386" i="72"/>
  <c r="CC387" i="72"/>
  <c r="CD390" i="72"/>
  <c r="CA390" i="72"/>
  <c r="CC391" i="72"/>
  <c r="CD394" i="72"/>
  <c r="CA394" i="72"/>
  <c r="BT395" i="72"/>
  <c r="BQ395" i="72"/>
  <c r="CD397" i="72"/>
  <c r="CA397" i="72"/>
  <c r="CC398" i="72"/>
  <c r="CD401" i="72"/>
  <c r="CA401" i="72"/>
  <c r="CC402" i="72"/>
  <c r="CD405" i="72"/>
  <c r="CA405" i="72"/>
  <c r="CC406" i="72"/>
  <c r="CD409" i="72"/>
  <c r="CA409" i="72"/>
  <c r="CC410" i="72"/>
  <c r="I412" i="72"/>
  <c r="L412" i="72"/>
  <c r="AZ412" i="72"/>
  <c r="AW412" i="72"/>
  <c r="CC413" i="72"/>
  <c r="CD416" i="72"/>
  <c r="CA416" i="72"/>
  <c r="CC417" i="72"/>
  <c r="CD420" i="72"/>
  <c r="CA420" i="72"/>
  <c r="CC421" i="72"/>
  <c r="CD424" i="72"/>
  <c r="CA424" i="72"/>
  <c r="CC425" i="72"/>
  <c r="CD428" i="72"/>
  <c r="CA428" i="72"/>
  <c r="AF429" i="72"/>
  <c r="BT429" i="72"/>
  <c r="BQ429" i="72"/>
  <c r="CD431" i="72"/>
  <c r="CA431" i="72"/>
  <c r="CC432" i="72"/>
  <c r="CD435" i="72"/>
  <c r="CA435" i="72"/>
  <c r="CC436" i="72"/>
  <c r="CD439" i="72"/>
  <c r="CA439" i="72"/>
  <c r="CC440" i="72"/>
  <c r="CD443" i="72"/>
  <c r="CA443" i="72"/>
  <c r="CC444" i="72"/>
  <c r="L446" i="72"/>
  <c r="I446" i="72"/>
  <c r="AZ446" i="72"/>
  <c r="AW446" i="72"/>
  <c r="CC447" i="72"/>
  <c r="CD450" i="72"/>
  <c r="CA450" i="72"/>
  <c r="CC451" i="72"/>
  <c r="CD454" i="72"/>
  <c r="CA454" i="72"/>
  <c r="CC455" i="72"/>
  <c r="CD458" i="72"/>
  <c r="CA458" i="72"/>
  <c r="CC459" i="72"/>
  <c r="CD462" i="72"/>
  <c r="CA462" i="72"/>
  <c r="BT463" i="72"/>
  <c r="BQ463" i="72"/>
  <c r="CD465" i="72"/>
  <c r="CA465" i="72"/>
  <c r="CC466" i="72"/>
  <c r="CD469" i="72"/>
  <c r="CA469" i="72"/>
  <c r="CC470" i="72"/>
  <c r="CD473" i="72"/>
  <c r="CA473" i="72"/>
  <c r="CC474" i="72"/>
  <c r="CD477" i="72"/>
  <c r="CA477" i="72"/>
  <c r="CC478" i="72"/>
  <c r="I480" i="72"/>
  <c r="L480" i="72"/>
  <c r="AZ480" i="72"/>
  <c r="AW480" i="72"/>
  <c r="CC481" i="72"/>
  <c r="CD484" i="72"/>
  <c r="CA484" i="72"/>
  <c r="CC485" i="72"/>
  <c r="CD488" i="72"/>
  <c r="CA488" i="72"/>
  <c r="CC489" i="72"/>
  <c r="CD492" i="72"/>
  <c r="CA492" i="72"/>
  <c r="CC493" i="72"/>
  <c r="CD496" i="72"/>
  <c r="CA496" i="72"/>
  <c r="AF497" i="72"/>
  <c r="BT497" i="72"/>
  <c r="BQ497" i="72"/>
  <c r="CD499" i="72"/>
  <c r="CA499" i="72"/>
  <c r="CC500" i="72"/>
  <c r="CD503" i="72"/>
  <c r="CA503" i="72"/>
  <c r="CC504" i="72"/>
  <c r="CD507" i="72"/>
  <c r="CA507" i="72"/>
  <c r="CC508" i="72"/>
  <c r="CD511" i="72"/>
  <c r="CA511" i="72"/>
  <c r="CC512" i="72"/>
  <c r="L514" i="72"/>
  <c r="I514" i="72"/>
  <c r="AZ514" i="72"/>
  <c r="AW514" i="72"/>
  <c r="CC515" i="72"/>
  <c r="CD518" i="72"/>
  <c r="CA518" i="72"/>
  <c r="CC519" i="72"/>
  <c r="CD522" i="72"/>
  <c r="CA522" i="72"/>
  <c r="CC523" i="72"/>
  <c r="CD526" i="72"/>
  <c r="CA526" i="72"/>
  <c r="CC527" i="72"/>
  <c r="CD530" i="72"/>
  <c r="CA530" i="72"/>
  <c r="BT531" i="72"/>
  <c r="BQ531" i="72"/>
  <c r="CD533" i="72"/>
  <c r="CA533" i="72"/>
  <c r="CC534" i="72"/>
  <c r="CD537" i="72"/>
  <c r="CA537" i="72"/>
  <c r="CC538" i="72"/>
  <c r="CD541" i="72"/>
  <c r="CA541" i="72"/>
  <c r="CC542" i="72"/>
  <c r="CD545" i="72"/>
  <c r="CA545" i="72"/>
  <c r="CC546" i="72"/>
  <c r="I548" i="72"/>
  <c r="L548" i="72"/>
  <c r="AZ548" i="72"/>
  <c r="AW548" i="72"/>
  <c r="CC549" i="72"/>
  <c r="CD552" i="72"/>
  <c r="CA552" i="72"/>
  <c r="CC553" i="72"/>
  <c r="CD556" i="72"/>
  <c r="CA556" i="72"/>
  <c r="CC557" i="72"/>
  <c r="CD560" i="72"/>
  <c r="CA560" i="72"/>
  <c r="CC561" i="72"/>
  <c r="CD564" i="72"/>
  <c r="CA564" i="72"/>
  <c r="AF565" i="72"/>
  <c r="BT565" i="72"/>
  <c r="BQ565" i="72"/>
  <c r="CD567" i="72"/>
  <c r="CA567" i="72"/>
  <c r="CC568" i="72"/>
  <c r="CD571" i="72"/>
  <c r="CA571" i="72"/>
  <c r="CC572" i="72"/>
  <c r="CD575" i="72"/>
  <c r="CA575" i="72"/>
  <c r="CC576" i="72"/>
  <c r="CD579" i="72"/>
  <c r="CA579" i="72"/>
  <c r="CC580" i="72"/>
  <c r="L582" i="72"/>
  <c r="I582" i="72"/>
  <c r="AZ582" i="72"/>
  <c r="AW582" i="72"/>
  <c r="CC583" i="72"/>
  <c r="CD586" i="72"/>
  <c r="CA586" i="72"/>
  <c r="CC587" i="72"/>
  <c r="CD590" i="72"/>
  <c r="CA590" i="72"/>
  <c r="CC591" i="72"/>
  <c r="CD594" i="72"/>
  <c r="CA594" i="72"/>
  <c r="CC595" i="72"/>
  <c r="CD598" i="72"/>
  <c r="CA598" i="72"/>
  <c r="AF599" i="72"/>
  <c r="BT599" i="72"/>
  <c r="BQ599" i="72"/>
  <c r="CD601" i="72"/>
  <c r="CA601" i="72"/>
  <c r="CC602" i="72"/>
  <c r="CD605" i="72"/>
  <c r="CA605" i="72"/>
  <c r="CC606" i="72"/>
  <c r="CD609" i="72"/>
  <c r="CA609" i="72"/>
  <c r="CC610" i="72"/>
  <c r="CD613" i="72"/>
  <c r="CA613" i="72"/>
  <c r="CC614" i="72"/>
  <c r="I616" i="72"/>
  <c r="L616" i="72"/>
  <c r="AZ616" i="72"/>
  <c r="AW616" i="72"/>
  <c r="CC617" i="72"/>
  <c r="CD620" i="72"/>
  <c r="CA620" i="72"/>
  <c r="CC621" i="72"/>
  <c r="CD624" i="72"/>
  <c r="CA624" i="72"/>
  <c r="CC625" i="72"/>
  <c r="CD628" i="72"/>
  <c r="CA628" i="72"/>
  <c r="CC629" i="72"/>
  <c r="CD632" i="72"/>
  <c r="CA632" i="72"/>
  <c r="AF633" i="72"/>
  <c r="BT633" i="72"/>
  <c r="BQ633" i="72"/>
  <c r="CD635" i="72"/>
  <c r="CA635" i="72"/>
  <c r="CC636" i="72"/>
  <c r="CD639" i="72"/>
  <c r="CA639" i="72"/>
  <c r="CC640" i="72"/>
  <c r="CD643" i="72"/>
  <c r="CA643" i="72"/>
  <c r="CC644" i="72"/>
  <c r="CD647" i="72"/>
  <c r="CA647" i="72"/>
  <c r="CC648" i="72"/>
  <c r="L650" i="72"/>
  <c r="I650" i="72"/>
  <c r="AZ650" i="72"/>
  <c r="AW650" i="72"/>
  <c r="CC651" i="72"/>
  <c r="CD654" i="72"/>
  <c r="CA654" i="72"/>
  <c r="CC655" i="72"/>
  <c r="CD658" i="72"/>
  <c r="CA658" i="72"/>
  <c r="CC659" i="72"/>
  <c r="CD662" i="72"/>
  <c r="CA662" i="72"/>
  <c r="CC663" i="72"/>
  <c r="CD666" i="72"/>
  <c r="CA666" i="72"/>
  <c r="BT667" i="72"/>
  <c r="BQ667" i="72"/>
  <c r="CD669" i="72"/>
  <c r="CA669" i="72"/>
  <c r="CC670" i="72"/>
  <c r="CD673" i="72"/>
  <c r="CA673" i="72"/>
  <c r="CC674" i="72"/>
  <c r="CD677" i="72"/>
  <c r="CA677" i="72"/>
  <c r="CC678" i="72"/>
  <c r="CD681" i="72"/>
  <c r="CA681" i="72"/>
  <c r="CC682" i="72"/>
  <c r="I684" i="72"/>
  <c r="L684" i="72"/>
  <c r="AZ684" i="72"/>
  <c r="AW684" i="72"/>
  <c r="CC685" i="72"/>
  <c r="CD688" i="72"/>
  <c r="CA688" i="72"/>
  <c r="CC689" i="72"/>
  <c r="CD692" i="72"/>
  <c r="CA692" i="72"/>
  <c r="CC693" i="72"/>
  <c r="CD696" i="72"/>
  <c r="CA696" i="72"/>
  <c r="CC697" i="72"/>
  <c r="CD700" i="72"/>
  <c r="CA700" i="72"/>
  <c r="AF701" i="72"/>
  <c r="BT701" i="72"/>
  <c r="BQ701" i="72"/>
  <c r="CD703" i="72"/>
  <c r="CA703" i="72"/>
  <c r="CC704" i="72"/>
  <c r="CD707" i="72"/>
  <c r="CA707" i="72"/>
  <c r="CC708" i="72"/>
  <c r="CD711" i="72"/>
  <c r="CA711" i="72"/>
  <c r="CC712" i="72"/>
  <c r="CD715" i="72"/>
  <c r="CA715" i="72"/>
  <c r="CC716" i="72"/>
  <c r="L718" i="72"/>
  <c r="I718" i="72"/>
  <c r="AZ718" i="72"/>
  <c r="AW718" i="72"/>
  <c r="CC719" i="72"/>
  <c r="CD722" i="72"/>
  <c r="CA722" i="72"/>
  <c r="CC723" i="72"/>
  <c r="CD726" i="72"/>
  <c r="CA726" i="72"/>
  <c r="CC727" i="72"/>
  <c r="CD730" i="72"/>
  <c r="CA730" i="72"/>
  <c r="CC731" i="72"/>
  <c r="CD734" i="72"/>
  <c r="CA734" i="72"/>
  <c r="BT735" i="72"/>
  <c r="BQ735" i="72"/>
  <c r="CD737" i="72"/>
  <c r="CA737" i="72"/>
  <c r="CC738" i="72"/>
  <c r="CD741" i="72"/>
  <c r="CA741" i="72"/>
  <c r="CC742" i="72"/>
  <c r="CD745" i="72"/>
  <c r="CA745" i="72"/>
  <c r="CC746" i="72"/>
  <c r="CD749" i="72"/>
  <c r="CA749" i="72"/>
  <c r="CC750" i="72"/>
  <c r="I752" i="72"/>
  <c r="L752" i="72"/>
  <c r="AZ752" i="72"/>
  <c r="AW752" i="72"/>
  <c r="CC753" i="72"/>
  <c r="CD756" i="72"/>
  <c r="CA756" i="72"/>
  <c r="CC757" i="72"/>
  <c r="CD760" i="72"/>
  <c r="CA760" i="72"/>
  <c r="CC761" i="72"/>
  <c r="CD764" i="72"/>
  <c r="CA764" i="72"/>
  <c r="CC765" i="72"/>
  <c r="CD768" i="72"/>
  <c r="CA768" i="72"/>
  <c r="AF769" i="72"/>
  <c r="BT769" i="72"/>
  <c r="BQ769" i="72"/>
  <c r="CD771" i="72"/>
  <c r="CA771" i="72"/>
  <c r="CC772" i="72"/>
  <c r="CD775" i="72"/>
  <c r="CA775" i="72"/>
  <c r="CC776" i="72"/>
  <c r="CD779" i="72"/>
  <c r="CA779" i="72"/>
  <c r="CC780" i="72"/>
  <c r="CD783" i="72"/>
  <c r="CA783" i="72"/>
  <c r="CC784" i="72"/>
  <c r="L786" i="72"/>
  <c r="I786" i="72"/>
  <c r="AZ786" i="72"/>
  <c r="AW786" i="72"/>
  <c r="CC787" i="72"/>
  <c r="CD790" i="72"/>
  <c r="CA790" i="72"/>
  <c r="CC791" i="72"/>
  <c r="CD794" i="72"/>
  <c r="CA794" i="72"/>
  <c r="CC795" i="72"/>
  <c r="CD798" i="72"/>
  <c r="CA798" i="72"/>
  <c r="CC799" i="72"/>
  <c r="CD802" i="72"/>
  <c r="CA802" i="72"/>
  <c r="BT803" i="72"/>
  <c r="BQ803" i="72"/>
  <c r="CD805" i="72"/>
  <c r="CA805" i="72"/>
  <c r="CC806" i="72"/>
  <c r="CD809" i="72"/>
  <c r="CA809" i="72"/>
  <c r="CC810" i="72"/>
  <c r="CD813" i="72"/>
  <c r="CA813" i="72"/>
  <c r="CC814" i="72"/>
  <c r="CD817" i="72"/>
  <c r="CA817" i="72"/>
  <c r="CC818" i="72"/>
  <c r="I820" i="72"/>
  <c r="L820" i="72"/>
  <c r="AZ820" i="72"/>
  <c r="AW820" i="72"/>
  <c r="CC821" i="72"/>
  <c r="CD824" i="72"/>
  <c r="CA824" i="72"/>
  <c r="CC825" i="72"/>
  <c r="CD828" i="72"/>
  <c r="CA828" i="72"/>
  <c r="CC829" i="72"/>
  <c r="CD832" i="72"/>
  <c r="CA832" i="72"/>
  <c r="CC833" i="72"/>
  <c r="CD836" i="72"/>
  <c r="CA836" i="72"/>
  <c r="AF837" i="72"/>
  <c r="BT837" i="72"/>
  <c r="BQ837" i="72"/>
  <c r="CD839" i="72"/>
  <c r="CA839" i="72"/>
  <c r="CC840" i="72"/>
  <c r="CD843" i="72"/>
  <c r="CA843" i="72"/>
  <c r="CC844" i="72"/>
  <c r="CD847" i="72"/>
  <c r="CA847" i="72"/>
  <c r="CC848" i="72"/>
  <c r="CD851" i="72"/>
  <c r="CA851" i="72"/>
  <c r="CC852" i="72"/>
  <c r="L854" i="72"/>
  <c r="I854" i="72"/>
  <c r="AZ854" i="72"/>
  <c r="AW854" i="72"/>
  <c r="CC855" i="72"/>
  <c r="CD858" i="72"/>
  <c r="CA858" i="72"/>
  <c r="CC859" i="72"/>
  <c r="CD862" i="72"/>
  <c r="CA862" i="72"/>
  <c r="CC863" i="72"/>
  <c r="CD866" i="72"/>
  <c r="CA866" i="72"/>
  <c r="CC867" i="72"/>
  <c r="CD870" i="72"/>
  <c r="CA870" i="72"/>
  <c r="BT871" i="72"/>
  <c r="BQ871" i="72"/>
  <c r="CD873" i="72"/>
  <c r="CA873" i="72"/>
  <c r="CC874" i="72"/>
  <c r="CD877" i="72"/>
  <c r="CA877" i="72"/>
  <c r="CC878" i="72"/>
  <c r="CD881" i="72"/>
  <c r="CA881" i="72"/>
  <c r="CC882" i="72"/>
  <c r="CD885" i="72"/>
  <c r="CA885" i="72"/>
  <c r="CC886" i="72"/>
  <c r="I888" i="72"/>
  <c r="L888" i="72"/>
  <c r="AZ888" i="72"/>
  <c r="AW888" i="72"/>
  <c r="CC889" i="72"/>
  <c r="CD892" i="72"/>
  <c r="CA892" i="72"/>
  <c r="CC893" i="72"/>
  <c r="CD896" i="72"/>
  <c r="CA896" i="72"/>
  <c r="CC897" i="72"/>
  <c r="CD900" i="72"/>
  <c r="CA900" i="72"/>
  <c r="CC901" i="72"/>
  <c r="CD904" i="72"/>
  <c r="CA904" i="72"/>
  <c r="AF905" i="72"/>
  <c r="BT905" i="72"/>
  <c r="BQ905" i="72"/>
  <c r="CD907" i="72"/>
  <c r="CA907" i="72"/>
  <c r="CC908" i="72"/>
  <c r="CD911" i="72"/>
  <c r="CA911" i="72"/>
  <c r="CC912" i="72"/>
  <c r="CD915" i="72"/>
  <c r="CA915" i="72"/>
  <c r="CC916" i="72"/>
  <c r="CD919" i="72"/>
  <c r="CA919" i="72"/>
  <c r="CC920" i="72"/>
  <c r="L922" i="72"/>
  <c r="I922" i="72"/>
  <c r="AZ922" i="72"/>
  <c r="AW922" i="72"/>
  <c r="CC923" i="72"/>
  <c r="CD926" i="72"/>
  <c r="CA926" i="72"/>
  <c r="CC927" i="72"/>
  <c r="CD930" i="72"/>
  <c r="CA930" i="72"/>
  <c r="CC931" i="72"/>
  <c r="CD934" i="72"/>
  <c r="CA934" i="72"/>
  <c r="CC935" i="72"/>
  <c r="CD938" i="72"/>
  <c r="CA938" i="72"/>
  <c r="BT939" i="72"/>
  <c r="BQ939" i="72"/>
  <c r="CD941" i="72"/>
  <c r="CA941" i="72"/>
  <c r="CC942" i="72"/>
  <c r="CD945" i="72"/>
  <c r="CA945" i="72"/>
  <c r="CC946" i="72"/>
  <c r="CD949" i="72"/>
  <c r="CA949" i="72"/>
  <c r="CC950" i="72"/>
  <c r="CD953" i="72"/>
  <c r="CA953" i="72"/>
  <c r="CC954" i="72"/>
  <c r="I956" i="72"/>
  <c r="L956" i="72"/>
  <c r="AZ956" i="72"/>
  <c r="AW956" i="72"/>
  <c r="CC957" i="72"/>
  <c r="CD960" i="72"/>
  <c r="CA960" i="72"/>
  <c r="CC961" i="72"/>
  <c r="CD964" i="72"/>
  <c r="CA964" i="72"/>
  <c r="CC965" i="72"/>
  <c r="CD968" i="72"/>
  <c r="CA968" i="72"/>
  <c r="CC969" i="72"/>
  <c r="CD972" i="72"/>
  <c r="CA972" i="72"/>
  <c r="BT973" i="72"/>
  <c r="BQ973" i="72"/>
  <c r="CD975" i="72"/>
  <c r="CA975" i="72"/>
  <c r="CC976" i="72"/>
  <c r="CD979" i="72"/>
  <c r="CA979" i="72"/>
  <c r="CC980" i="72"/>
  <c r="CD983" i="72"/>
  <c r="CA983" i="72"/>
  <c r="CC984" i="72"/>
  <c r="CD987" i="72"/>
  <c r="CA987" i="72"/>
  <c r="CC988" i="72"/>
  <c r="L990" i="72"/>
  <c r="I990" i="72"/>
  <c r="AZ990" i="72"/>
  <c r="AW990" i="72"/>
  <c r="CC991" i="72"/>
  <c r="CD994" i="72"/>
  <c r="CA994" i="72"/>
  <c r="CC995" i="72"/>
  <c r="CD998" i="72"/>
  <c r="CA998" i="72"/>
  <c r="CC999" i="72"/>
  <c r="CD1002" i="72"/>
  <c r="CA1002" i="72"/>
  <c r="CC1003" i="72"/>
  <c r="CD1006" i="72"/>
  <c r="CA1006" i="72"/>
  <c r="BT1007" i="72"/>
  <c r="BQ1007" i="72"/>
  <c r="CD1009" i="72"/>
  <c r="CA1009" i="72"/>
  <c r="CC1010" i="72"/>
  <c r="CD1013" i="72"/>
  <c r="CA1013" i="72"/>
  <c r="CC1014" i="72"/>
  <c r="CD1017" i="72"/>
  <c r="CA1017" i="72"/>
  <c r="CC1018" i="72"/>
  <c r="CD1021" i="72"/>
  <c r="CA1021" i="72"/>
  <c r="CC1022" i="72"/>
  <c r="L1024" i="72"/>
  <c r="AZ1024" i="72"/>
  <c r="AW1024" i="72"/>
  <c r="CC1025" i="72"/>
  <c r="CD1028" i="72"/>
  <c r="CA1028" i="72"/>
  <c r="CC1029" i="72"/>
  <c r="CD1032" i="72"/>
  <c r="CA1032" i="72"/>
  <c r="CC1033" i="72"/>
  <c r="CD1036" i="72"/>
  <c r="CA1036" i="72"/>
  <c r="CC1037" i="72"/>
  <c r="CD1040" i="72"/>
  <c r="CA1040" i="72"/>
  <c r="BT1041" i="72"/>
  <c r="BQ1041" i="72"/>
  <c r="CD1043" i="72"/>
  <c r="CA1043" i="72"/>
  <c r="CC1044" i="72"/>
  <c r="CD1047" i="72"/>
  <c r="CA1047" i="72"/>
  <c r="CC1048" i="72"/>
  <c r="CD1051" i="72"/>
  <c r="CA1051" i="72"/>
  <c r="CC1052" i="72"/>
  <c r="CD1055" i="72"/>
  <c r="CA1055" i="72"/>
  <c r="CC1056" i="72"/>
  <c r="L1058" i="72"/>
  <c r="AZ1058" i="72"/>
  <c r="AW1058" i="72"/>
  <c r="CC1059" i="72"/>
  <c r="CD1062" i="72"/>
  <c r="CA1062" i="72"/>
  <c r="CC1063" i="72"/>
  <c r="CD1066" i="72"/>
  <c r="CA1066" i="72"/>
  <c r="CC1067" i="72"/>
  <c r="CD1070" i="72"/>
  <c r="CA1070" i="72"/>
  <c r="CC1071" i="72"/>
  <c r="CD1074" i="72"/>
  <c r="CA1074" i="72"/>
  <c r="AF1075" i="72"/>
  <c r="BT1075" i="72"/>
  <c r="BQ1075" i="72"/>
  <c r="CD1077" i="72"/>
  <c r="CA1077" i="72"/>
  <c r="CC1078" i="72"/>
  <c r="CD1081" i="72"/>
  <c r="CA1081" i="72"/>
  <c r="CC1082" i="72"/>
  <c r="CD1085" i="72"/>
  <c r="CA1085" i="72"/>
  <c r="CC1086" i="72"/>
  <c r="CD1089" i="72"/>
  <c r="CA1089" i="72"/>
  <c r="CC1090" i="72"/>
  <c r="L1092" i="72"/>
  <c r="AZ1092" i="72"/>
  <c r="AW1092" i="72"/>
  <c r="CC1093" i="72"/>
  <c r="CD1096" i="72"/>
  <c r="CA1096" i="72"/>
  <c r="CC1097" i="72"/>
  <c r="CD1100" i="72"/>
  <c r="CA1100" i="72"/>
  <c r="CC1101" i="72"/>
  <c r="CD1104" i="72"/>
  <c r="CA1104" i="72"/>
  <c r="CC1105" i="72"/>
  <c r="CD1108" i="72"/>
  <c r="CA1108" i="72"/>
  <c r="BT1109" i="72"/>
  <c r="BQ1109" i="72"/>
  <c r="CD1111" i="72"/>
  <c r="CA1111" i="72"/>
  <c r="CC1112" i="72"/>
  <c r="CD1115" i="72"/>
  <c r="CA1115" i="72"/>
  <c r="CC1116" i="72"/>
  <c r="CD1119" i="72"/>
  <c r="CA1119" i="72"/>
  <c r="CC1120" i="72"/>
  <c r="CD1123" i="72"/>
  <c r="CA1123" i="72"/>
  <c r="CC1124" i="72"/>
  <c r="L1126" i="72"/>
  <c r="AZ1126" i="72"/>
  <c r="AW1126" i="72"/>
  <c r="CC1127" i="72"/>
  <c r="CD1130" i="72"/>
  <c r="CA1130" i="72"/>
  <c r="CC1131" i="72"/>
  <c r="CD1134" i="72"/>
  <c r="CA1134" i="72"/>
  <c r="CC1135" i="72"/>
  <c r="CD1138" i="72"/>
  <c r="CA1138" i="72"/>
  <c r="CC1139" i="72"/>
  <c r="CD1142" i="72"/>
  <c r="CA1142" i="72"/>
  <c r="BT1143" i="72"/>
  <c r="BQ1143" i="72"/>
  <c r="CD1145" i="72"/>
  <c r="CA1145" i="72"/>
  <c r="CC1146" i="72"/>
  <c r="CD1149" i="72"/>
  <c r="CA1149" i="72"/>
  <c r="CC1150" i="72"/>
  <c r="CD1153" i="72"/>
  <c r="CA1153" i="72"/>
  <c r="CC1154" i="72"/>
  <c r="CD1157" i="72"/>
  <c r="CA1157" i="72"/>
  <c r="CC1158" i="72"/>
  <c r="L1160" i="72"/>
  <c r="AZ1160" i="72"/>
  <c r="AW1160" i="72"/>
  <c r="CC1161" i="72"/>
  <c r="CD1164" i="72"/>
  <c r="CA1164" i="72"/>
  <c r="CC1165" i="72"/>
  <c r="CD1168" i="72"/>
  <c r="CA1168" i="72"/>
  <c r="CC1169" i="72"/>
  <c r="CD1172" i="72"/>
  <c r="CA1172" i="72"/>
  <c r="CC1173" i="72"/>
  <c r="CD1176" i="72"/>
  <c r="CA1176" i="72"/>
  <c r="BT1177" i="72"/>
  <c r="BQ1177" i="72"/>
  <c r="CD1179" i="72"/>
  <c r="CA1179" i="72"/>
  <c r="CC1180" i="72"/>
  <c r="CD1183" i="72"/>
  <c r="CA1183" i="72"/>
  <c r="CC1184" i="72"/>
  <c r="CD1187" i="72"/>
  <c r="CA1187" i="72"/>
  <c r="CC1188" i="72"/>
  <c r="CD1191" i="72"/>
  <c r="CA1191" i="72"/>
  <c r="CC1192" i="72"/>
  <c r="L1194" i="72"/>
  <c r="AZ1194" i="72"/>
  <c r="AW1194" i="72"/>
  <c r="CC1195" i="72"/>
  <c r="CD1198" i="72"/>
  <c r="CA1198" i="72"/>
  <c r="CC1199" i="72"/>
  <c r="CD1202" i="72"/>
  <c r="CA1202" i="72"/>
  <c r="CC1203" i="72"/>
  <c r="CD1206" i="72"/>
  <c r="CA1206" i="72"/>
  <c r="CC1207" i="72"/>
  <c r="CD1210" i="72"/>
  <c r="CA1210" i="72"/>
  <c r="AF1211" i="72"/>
  <c r="BT1211" i="72"/>
  <c r="BQ1211" i="72"/>
  <c r="CD1213" i="72"/>
  <c r="CA1213" i="72"/>
  <c r="CC1214" i="72"/>
  <c r="CD1217" i="72"/>
  <c r="CA1217" i="72"/>
  <c r="CC1218" i="72"/>
  <c r="CD1221" i="72"/>
  <c r="CA1221" i="72"/>
  <c r="CC1222" i="72"/>
  <c r="CD1225" i="72"/>
  <c r="CA1225" i="72"/>
  <c r="CC1226" i="72"/>
  <c r="L1228" i="72"/>
  <c r="AZ1228" i="72"/>
  <c r="AW1228" i="72"/>
  <c r="CC1229" i="72"/>
  <c r="CD1232" i="72"/>
  <c r="CA1232" i="72"/>
  <c r="CC1233" i="72"/>
  <c r="CD1236" i="72"/>
  <c r="CA1236" i="72"/>
  <c r="CC1237" i="72"/>
  <c r="CD1240" i="72"/>
  <c r="CA1240" i="72"/>
  <c r="CC1241" i="72"/>
  <c r="CD1244" i="72"/>
  <c r="CA1244" i="72"/>
  <c r="BT1245" i="72"/>
  <c r="BQ1245" i="72"/>
  <c r="CD1247" i="72"/>
  <c r="CA1247" i="72"/>
  <c r="CC1248" i="72"/>
  <c r="CD1251" i="72"/>
  <c r="CA1251" i="72"/>
  <c r="CC1252" i="72"/>
  <c r="CD1255" i="72"/>
  <c r="CA1255" i="72"/>
  <c r="CC1256" i="72"/>
  <c r="CD1259" i="72"/>
  <c r="CA1259" i="72"/>
  <c r="CC1260" i="72"/>
  <c r="L1262" i="72"/>
  <c r="AZ1262" i="72"/>
  <c r="AW1262" i="72"/>
  <c r="I21" i="72"/>
  <c r="L21" i="72"/>
  <c r="H1265" i="72"/>
  <c r="H1269" i="72"/>
  <c r="H1273" i="72"/>
  <c r="H1277" i="72"/>
  <c r="V1264" i="72"/>
  <c r="BQ1271" i="72"/>
  <c r="H1266" i="72"/>
  <c r="H1270" i="72"/>
  <c r="H1274" i="72"/>
  <c r="H1278" i="72"/>
  <c r="R1265" i="72"/>
  <c r="R1270" i="72"/>
  <c r="V1270" i="72"/>
  <c r="R1273" i="72"/>
  <c r="R1276" i="72"/>
  <c r="V1278" i="72"/>
  <c r="H1267" i="72"/>
  <c r="H1271" i="72"/>
  <c r="H1275" i="72"/>
  <c r="V1268" i="72"/>
  <c r="R1263" i="72"/>
  <c r="BP1264" i="72"/>
  <c r="BP1266" i="72"/>
  <c r="BP1268" i="72"/>
  <c r="BP1270" i="72"/>
  <c r="BP1272" i="72"/>
  <c r="BP1274" i="72"/>
  <c r="BP1276" i="72"/>
  <c r="BP1278" i="72"/>
  <c r="H1268" i="72"/>
  <c r="H1272" i="72"/>
  <c r="H1276" i="72"/>
  <c r="R1269" i="72"/>
  <c r="V1269" i="72"/>
  <c r="R1272" i="72"/>
  <c r="R1277" i="72"/>
  <c r="AL1264" i="72"/>
  <c r="AL1266" i="72"/>
  <c r="AL1268" i="72"/>
  <c r="AL1270" i="72"/>
  <c r="AL1272" i="72"/>
  <c r="AL1274" i="72"/>
  <c r="AL1276" i="72"/>
  <c r="AL1278" i="72"/>
  <c r="BZ599" i="72"/>
  <c r="BZ21" i="72"/>
  <c r="BZ888" i="72"/>
  <c r="BZ191" i="72"/>
  <c r="BZ259" i="72"/>
  <c r="BZ939" i="72"/>
  <c r="BZ38" i="72"/>
  <c r="BZ106" i="72"/>
  <c r="BZ1177" i="72"/>
  <c r="BZ718" i="72"/>
  <c r="BZ55" i="72"/>
  <c r="BZ276" i="72"/>
  <c r="BZ395" i="72"/>
  <c r="BZ174" i="72"/>
  <c r="BZ378" i="72"/>
  <c r="BZ446" i="72"/>
  <c r="BZ514" i="72"/>
  <c r="BZ582" i="72"/>
  <c r="BZ735" i="72"/>
  <c r="BZ871" i="72"/>
  <c r="BZ123" i="72"/>
  <c r="BZ242" i="72"/>
  <c r="BZ310" i="72"/>
  <c r="BZ463" i="72"/>
  <c r="BZ531" i="72"/>
  <c r="BZ820" i="72"/>
  <c r="BZ1041" i="72"/>
  <c r="BZ803" i="72"/>
  <c r="BZ650" i="72"/>
  <c r="BZ1075" i="72"/>
  <c r="BW141" i="43"/>
  <c r="BZ327" i="72"/>
  <c r="BZ412" i="72"/>
  <c r="BZ667" i="72"/>
  <c r="BZ956" i="72"/>
  <c r="BZ1262" i="72"/>
  <c r="BP1263" i="72"/>
  <c r="BP1265" i="72"/>
  <c r="BP1267" i="72"/>
  <c r="BP1269" i="72"/>
  <c r="BP1271" i="72"/>
  <c r="BP1273" i="72"/>
  <c r="BP1275" i="72"/>
  <c r="BP1277" i="72"/>
  <c r="BZ1007" i="72"/>
  <c r="AV1263" i="72"/>
  <c r="AV1268" i="72"/>
  <c r="AV1271" i="72"/>
  <c r="AV1276" i="72"/>
  <c r="BF1264" i="72"/>
  <c r="BF1267" i="72"/>
  <c r="BF1272" i="72"/>
  <c r="BF1275" i="72"/>
  <c r="BZ1109" i="72"/>
  <c r="BZ1194" i="72"/>
  <c r="AB1263" i="72"/>
  <c r="AB1268" i="72"/>
  <c r="AB1271" i="72"/>
  <c r="AB1276" i="72"/>
  <c r="BZ922" i="72"/>
  <c r="R1264" i="72"/>
  <c r="R1267" i="72"/>
  <c r="R1274" i="72"/>
  <c r="BZ973" i="72"/>
  <c r="BZ1092" i="72"/>
  <c r="BZ1126" i="72"/>
  <c r="R1275" i="72"/>
  <c r="AB1266" i="72"/>
  <c r="AB1269" i="72"/>
  <c r="AB1274" i="72"/>
  <c r="AB1277" i="72"/>
  <c r="AV1266" i="72"/>
  <c r="AV1269" i="72"/>
  <c r="AV1274" i="72"/>
  <c r="AV1277" i="72"/>
  <c r="BF1265" i="72"/>
  <c r="BF1270" i="72"/>
  <c r="BF1273" i="72"/>
  <c r="BF1278" i="72"/>
  <c r="R1266" i="72"/>
  <c r="R1268" i="72"/>
  <c r="R1271" i="72"/>
  <c r="AB1264" i="72"/>
  <c r="AB1267" i="72"/>
  <c r="AB1272" i="72"/>
  <c r="AB1275" i="72"/>
  <c r="AL1263" i="72"/>
  <c r="AL1265" i="72"/>
  <c r="AL1267" i="72"/>
  <c r="AL1269" i="72"/>
  <c r="AL1271" i="72"/>
  <c r="AL1273" i="72"/>
  <c r="AL1275" i="72"/>
  <c r="AL1277" i="72"/>
  <c r="AV1264" i="72"/>
  <c r="AV1267" i="72"/>
  <c r="AV1272" i="72"/>
  <c r="AV1275" i="72"/>
  <c r="BF1263" i="72"/>
  <c r="BF1268" i="72"/>
  <c r="BF1271" i="72"/>
  <c r="BF1276" i="72"/>
  <c r="R1278" i="72"/>
  <c r="AB1265" i="72"/>
  <c r="AB1270" i="72"/>
  <c r="AB1273" i="72"/>
  <c r="AB1278" i="72"/>
  <c r="AV1265" i="72"/>
  <c r="AV1270" i="72"/>
  <c r="AV1273" i="72"/>
  <c r="AV1278" i="72"/>
  <c r="BF1266" i="72"/>
  <c r="BF1269" i="72"/>
  <c r="BF1274" i="72"/>
  <c r="BF1277" i="72"/>
  <c r="D5" i="67"/>
  <c r="BI1264" i="72"/>
  <c r="BI1266" i="72"/>
  <c r="BI1268" i="72"/>
  <c r="BI1270" i="72"/>
  <c r="BI1272" i="72"/>
  <c r="BI1274" i="72"/>
  <c r="BI1276" i="72"/>
  <c r="BI1278" i="72"/>
  <c r="AY1264" i="72"/>
  <c r="AY1266" i="72"/>
  <c r="AY1268" i="72"/>
  <c r="AY1270" i="72"/>
  <c r="AY1272" i="72"/>
  <c r="AY1274" i="72"/>
  <c r="AY1276" i="72"/>
  <c r="AY1278" i="72"/>
  <c r="AE1264" i="72"/>
  <c r="AE1266" i="72"/>
  <c r="AE1268" i="72"/>
  <c r="AE1270" i="72"/>
  <c r="AE1272" i="72"/>
  <c r="AE1274" i="72"/>
  <c r="AE1276" i="72"/>
  <c r="AE1278" i="72"/>
  <c r="U1268" i="72"/>
  <c r="U1271" i="72"/>
  <c r="U1275" i="72"/>
  <c r="U1279" i="72"/>
  <c r="U1270" i="72"/>
  <c r="U1274" i="72"/>
  <c r="U1278" i="72"/>
  <c r="BZ89" i="72"/>
  <c r="BZ157" i="72"/>
  <c r="BZ72" i="72"/>
  <c r="BZ140" i="72"/>
  <c r="BZ225" i="72"/>
  <c r="BZ293" i="72"/>
  <c r="BZ361" i="72"/>
  <c r="BZ208" i="72"/>
  <c r="BZ344" i="72"/>
  <c r="BZ429" i="72"/>
  <c r="BZ497" i="72"/>
  <c r="BZ565" i="72"/>
  <c r="BZ480" i="72"/>
  <c r="BZ548" i="72"/>
  <c r="BZ633" i="72"/>
  <c r="BZ701" i="72"/>
  <c r="BZ769" i="72"/>
  <c r="BZ786" i="72"/>
  <c r="BZ616" i="72"/>
  <c r="BZ684" i="72"/>
  <c r="BZ752" i="72"/>
  <c r="BZ905" i="72"/>
  <c r="BZ854" i="72"/>
  <c r="BZ837" i="72"/>
  <c r="BZ990" i="72"/>
  <c r="BZ1024" i="72"/>
  <c r="BZ1058" i="72"/>
  <c r="BZ1160" i="72"/>
  <c r="BZ1143" i="72"/>
  <c r="BZ1245" i="72"/>
  <c r="BZ1228" i="72"/>
  <c r="BZ1211" i="72"/>
  <c r="DR6" i="72" l="1"/>
  <c r="DQ6" i="72" s="1"/>
  <c r="DS6" i="72" s="1"/>
  <c r="DR5" i="72"/>
  <c r="CD21" i="72"/>
  <c r="DJ5" i="72" s="1"/>
  <c r="CA21" i="72"/>
  <c r="DF5" i="72" s="1"/>
  <c r="BQ1274" i="72"/>
  <c r="BQ1278" i="72"/>
  <c r="S1274" i="72"/>
  <c r="AC1274" i="72"/>
  <c r="S1265" i="72"/>
  <c r="BQ1273" i="72"/>
  <c r="BQ1269" i="72"/>
  <c r="BQ1277" i="72"/>
  <c r="BQ1266" i="72"/>
  <c r="BQ1270" i="72"/>
  <c r="BQ1263" i="72"/>
  <c r="BQ1267" i="72"/>
  <c r="BQ1264" i="72"/>
  <c r="BQ1275" i="72"/>
  <c r="BQ1272" i="72"/>
  <c r="BQ1268" i="72"/>
  <c r="BQ1265" i="72"/>
  <c r="BQ1276" i="72"/>
  <c r="BG1266" i="72"/>
  <c r="BG1270" i="72"/>
  <c r="BG1274" i="72"/>
  <c r="BG1278" i="72"/>
  <c r="BG1273" i="72"/>
  <c r="BG1267" i="72"/>
  <c r="BG1263" i="72"/>
  <c r="BG1275" i="72"/>
  <c r="BG1271" i="72"/>
  <c r="BG1277" i="72"/>
  <c r="BG1264" i="72"/>
  <c r="BG1268" i="72"/>
  <c r="BG1272" i="72"/>
  <c r="BG1276" i="72"/>
  <c r="BG1265" i="72"/>
  <c r="BG1269" i="72"/>
  <c r="AW1266" i="72"/>
  <c r="AW1270" i="72"/>
  <c r="AW1274" i="72"/>
  <c r="AW1278" i="72"/>
  <c r="AW1275" i="72"/>
  <c r="AW1271" i="72"/>
  <c r="AW1268" i="72"/>
  <c r="AW1264" i="72"/>
  <c r="AW1263" i="72"/>
  <c r="AW1276" i="72"/>
  <c r="AW1272" i="72"/>
  <c r="AW1265" i="72"/>
  <c r="AW1269" i="72"/>
  <c r="AW1267" i="72"/>
  <c r="AW1273" i="72"/>
  <c r="AW1277" i="72"/>
  <c r="AM1263" i="72"/>
  <c r="AM1268" i="72"/>
  <c r="AM1264" i="72"/>
  <c r="AM1274" i="72"/>
  <c r="AM1275" i="72"/>
  <c r="AM1276" i="72"/>
  <c r="AM1272" i="72"/>
  <c r="AM1269" i="72"/>
  <c r="AM1265" i="72"/>
  <c r="AM1267" i="72"/>
  <c r="AM1277" i="72"/>
  <c r="AM1273" i="72"/>
  <c r="AM1278" i="72"/>
  <c r="AM1271" i="72"/>
  <c r="AM1266" i="72"/>
  <c r="AM1270" i="72"/>
  <c r="AC1267" i="72"/>
  <c r="AC1275" i="72"/>
  <c r="AC1271" i="72"/>
  <c r="AC1268" i="72"/>
  <c r="AC1264" i="72"/>
  <c r="AC1263" i="72"/>
  <c r="AC1276" i="72"/>
  <c r="AC1272" i="72"/>
  <c r="AC1269" i="72"/>
  <c r="AC1265" i="72"/>
  <c r="AC1277" i="72"/>
  <c r="AC1273" i="72"/>
  <c r="AC1270" i="72"/>
  <c r="AC1266" i="72"/>
  <c r="AC1278" i="72"/>
  <c r="S1264" i="72"/>
  <c r="S1266" i="72"/>
  <c r="S1263" i="72"/>
  <c r="S1276" i="72"/>
  <c r="S1278" i="72"/>
  <c r="S1269" i="72"/>
  <c r="S1275" i="72"/>
  <c r="S1273" i="72"/>
  <c r="S1272" i="72"/>
  <c r="S1268" i="72"/>
  <c r="S1270" i="72"/>
  <c r="S1267" i="72"/>
  <c r="S1271" i="72"/>
  <c r="S1277" i="72"/>
  <c r="BW1263" i="72"/>
  <c r="DR62" i="72"/>
  <c r="DQ62" i="72" s="1"/>
  <c r="DS62" i="72" s="1"/>
  <c r="DR61" i="72"/>
  <c r="DR8" i="72"/>
  <c r="DQ8" i="72" s="1"/>
  <c r="DS8" i="72" s="1"/>
  <c r="DR10" i="72"/>
  <c r="DQ10" i="72" s="1"/>
  <c r="DS10" i="72" s="1"/>
  <c r="DR12" i="72"/>
  <c r="DQ12" i="72" s="1"/>
  <c r="DS12" i="72" s="1"/>
  <c r="DR14" i="72"/>
  <c r="DQ14" i="72" s="1"/>
  <c r="DS14" i="72" s="1"/>
  <c r="DR16" i="72"/>
  <c r="DQ16" i="72" s="1"/>
  <c r="DS16" i="72" s="1"/>
  <c r="DR18" i="72"/>
  <c r="DQ18" i="72" s="1"/>
  <c r="DS18" i="72" s="1"/>
  <c r="DR20" i="72"/>
  <c r="DQ20" i="72" s="1"/>
  <c r="DS20" i="72" s="1"/>
  <c r="DR22" i="72"/>
  <c r="DQ22" i="72" s="1"/>
  <c r="DS22" i="72" s="1"/>
  <c r="DR24" i="72"/>
  <c r="DQ24" i="72" s="1"/>
  <c r="DS24" i="72" s="1"/>
  <c r="DR26" i="72"/>
  <c r="DQ26" i="72" s="1"/>
  <c r="DS26" i="72" s="1"/>
  <c r="DR28" i="72"/>
  <c r="DQ28" i="72" s="1"/>
  <c r="DS28" i="72" s="1"/>
  <c r="DR30" i="72"/>
  <c r="DQ30" i="72" s="1"/>
  <c r="DS30" i="72" s="1"/>
  <c r="DR32" i="72"/>
  <c r="DQ32" i="72" s="1"/>
  <c r="DS32" i="72" s="1"/>
  <c r="DR34" i="72"/>
  <c r="DQ34" i="72" s="1"/>
  <c r="DS34" i="72" s="1"/>
  <c r="DR36" i="72"/>
  <c r="DQ36" i="72" s="1"/>
  <c r="DS36" i="72" s="1"/>
  <c r="DR38" i="72"/>
  <c r="DQ38" i="72" s="1"/>
  <c r="DS38" i="72" s="1"/>
  <c r="DR40" i="72"/>
  <c r="DQ40" i="72" s="1"/>
  <c r="DS40" i="72" s="1"/>
  <c r="DR42" i="72"/>
  <c r="DQ42" i="72" s="1"/>
  <c r="DS42" i="72" s="1"/>
  <c r="DR44" i="72"/>
  <c r="DQ44" i="72" s="1"/>
  <c r="DS44" i="72" s="1"/>
  <c r="DR46" i="72"/>
  <c r="DQ46" i="72" s="1"/>
  <c r="DS46" i="72" s="1"/>
  <c r="DR48" i="72"/>
  <c r="DQ48" i="72" s="1"/>
  <c r="DS48" i="72" s="1"/>
  <c r="DR50" i="72"/>
  <c r="DQ50" i="72" s="1"/>
  <c r="DS50" i="72" s="1"/>
  <c r="DR52" i="72"/>
  <c r="DQ52" i="72" s="1"/>
  <c r="DS52" i="72" s="1"/>
  <c r="DR54" i="72"/>
  <c r="DQ54" i="72" s="1"/>
  <c r="DS54" i="72" s="1"/>
  <c r="DR59" i="72"/>
  <c r="DR64" i="72"/>
  <c r="DQ64" i="72" s="1"/>
  <c r="DS64" i="72" s="1"/>
  <c r="DR66" i="72"/>
  <c r="DQ66" i="72" s="1"/>
  <c r="DS66" i="72" s="1"/>
  <c r="DR68" i="72"/>
  <c r="DQ68" i="72" s="1"/>
  <c r="DS68" i="72" s="1"/>
  <c r="DR70" i="72"/>
  <c r="DQ70" i="72" s="1"/>
  <c r="DS70" i="72" s="1"/>
  <c r="DR72" i="72"/>
  <c r="DQ72" i="72" s="1"/>
  <c r="DS72" i="72" s="1"/>
  <c r="DR74" i="72"/>
  <c r="DQ74" i="72" s="1"/>
  <c r="DS74" i="72" s="1"/>
  <c r="DR76" i="72"/>
  <c r="DQ76" i="72" s="1"/>
  <c r="DS76" i="72" s="1"/>
  <c r="DR78" i="72"/>
  <c r="DQ78" i="72" s="1"/>
  <c r="DS78" i="72" s="1"/>
  <c r="DR58" i="72"/>
  <c r="DQ58" i="72" s="1"/>
  <c r="DS58" i="72" s="1"/>
  <c r="DR56" i="72"/>
  <c r="DQ56" i="72" s="1"/>
  <c r="DS56" i="72" s="1"/>
  <c r="DR7" i="72"/>
  <c r="DQ7" i="72" s="1"/>
  <c r="DS7" i="72" s="1"/>
  <c r="DR9" i="72"/>
  <c r="DR11" i="72"/>
  <c r="DR13" i="72"/>
  <c r="DR15" i="72"/>
  <c r="DQ15" i="72" s="1"/>
  <c r="DS15" i="72" s="1"/>
  <c r="DR17" i="72"/>
  <c r="DR19" i="72"/>
  <c r="DR21" i="72"/>
  <c r="DR23" i="72"/>
  <c r="DQ23" i="72" s="1"/>
  <c r="DS23" i="72" s="1"/>
  <c r="DR25" i="72"/>
  <c r="DR27" i="72"/>
  <c r="DR29" i="72"/>
  <c r="DR31" i="72"/>
  <c r="DQ31" i="72" s="1"/>
  <c r="DS31" i="72" s="1"/>
  <c r="DR33" i="72"/>
  <c r="DR35" i="72"/>
  <c r="DR37" i="72"/>
  <c r="DR39" i="72"/>
  <c r="DQ39" i="72" s="1"/>
  <c r="DS39" i="72" s="1"/>
  <c r="DR41" i="72"/>
  <c r="DR43" i="72"/>
  <c r="DR45" i="72"/>
  <c r="DR47" i="72"/>
  <c r="DQ47" i="72" s="1"/>
  <c r="DS47" i="72" s="1"/>
  <c r="DR49" i="72"/>
  <c r="DR51" i="72"/>
  <c r="DR53" i="72"/>
  <c r="DR55" i="72"/>
  <c r="DQ55" i="72" s="1"/>
  <c r="DS55" i="72" s="1"/>
  <c r="DR63" i="72"/>
  <c r="DQ63" i="72" s="1"/>
  <c r="DS63" i="72" s="1"/>
  <c r="DR65" i="72"/>
  <c r="DR67" i="72"/>
  <c r="DR69" i="72"/>
  <c r="DR71" i="72"/>
  <c r="DQ71" i="72" s="1"/>
  <c r="DS71" i="72" s="1"/>
  <c r="DR73" i="72"/>
  <c r="DR75" i="72"/>
  <c r="DR77" i="72"/>
  <c r="DQ77" i="72" s="1"/>
  <c r="DS77" i="72" s="1"/>
  <c r="DQ5" i="72"/>
  <c r="DS5" i="72" s="1"/>
  <c r="DR57" i="72"/>
  <c r="DR60" i="72"/>
  <c r="DQ60" i="72" s="1"/>
  <c r="DS60" i="72" s="1"/>
  <c r="CD1245" i="72"/>
  <c r="DJ77" i="72" s="1"/>
  <c r="CA1245" i="72"/>
  <c r="DF77" i="72" s="1"/>
  <c r="CD616" i="72"/>
  <c r="DJ40" i="72" s="1"/>
  <c r="CA616" i="72"/>
  <c r="DF40" i="72" s="1"/>
  <c r="CD1194" i="72"/>
  <c r="DJ74" i="72" s="1"/>
  <c r="CA1194" i="72"/>
  <c r="DF74" i="72" s="1"/>
  <c r="CD1160" i="72"/>
  <c r="DJ72" i="72" s="1"/>
  <c r="CA1160" i="72"/>
  <c r="DF72" i="72" s="1"/>
  <c r="CD1024" i="72"/>
  <c r="DJ64" i="72" s="1"/>
  <c r="CA1024" i="72"/>
  <c r="DF64" i="72" s="1"/>
  <c r="CD905" i="72"/>
  <c r="DJ57" i="72" s="1"/>
  <c r="CA905" i="72"/>
  <c r="DF57" i="72" s="1"/>
  <c r="CD752" i="72"/>
  <c r="DJ48" i="72" s="1"/>
  <c r="CA752" i="72"/>
  <c r="DF48" i="72" s="1"/>
  <c r="CD769" i="72"/>
  <c r="DJ49" i="72" s="1"/>
  <c r="CA769" i="72"/>
  <c r="DF49" i="72" s="1"/>
  <c r="CD497" i="72"/>
  <c r="DJ33" i="72" s="1"/>
  <c r="CA497" i="72"/>
  <c r="DF33" i="72" s="1"/>
  <c r="CD344" i="72"/>
  <c r="DJ24" i="72" s="1"/>
  <c r="CA344" i="72"/>
  <c r="DF24" i="72" s="1"/>
  <c r="CD225" i="72"/>
  <c r="DJ17" i="72" s="1"/>
  <c r="CA225" i="72"/>
  <c r="DF17" i="72" s="1"/>
  <c r="CD89" i="72"/>
  <c r="DJ9" i="72" s="1"/>
  <c r="CA89" i="72"/>
  <c r="DF9" i="72" s="1"/>
  <c r="CD1126" i="72"/>
  <c r="DJ70" i="72" s="1"/>
  <c r="CA1126" i="72"/>
  <c r="DF70" i="72" s="1"/>
  <c r="CD412" i="72"/>
  <c r="DJ28" i="72" s="1"/>
  <c r="CA412" i="72"/>
  <c r="DF28" i="72" s="1"/>
  <c r="CD1041" i="72"/>
  <c r="DJ65" i="72" s="1"/>
  <c r="CA1041" i="72"/>
  <c r="DF65" i="72" s="1"/>
  <c r="CD310" i="72"/>
  <c r="DJ22" i="72" s="1"/>
  <c r="CA310" i="72"/>
  <c r="DF22" i="72" s="1"/>
  <c r="CD735" i="72"/>
  <c r="DJ47" i="72" s="1"/>
  <c r="CA735" i="72"/>
  <c r="DF47" i="72" s="1"/>
  <c r="CD378" i="72"/>
  <c r="DJ26" i="72" s="1"/>
  <c r="CA378" i="72"/>
  <c r="DF26" i="72" s="1"/>
  <c r="CD55" i="72"/>
  <c r="DJ7" i="72" s="1"/>
  <c r="CA55" i="72"/>
  <c r="DF7" i="72" s="1"/>
  <c r="CD38" i="72"/>
  <c r="CA38" i="72"/>
  <c r="DF6" i="72" s="1"/>
  <c r="CD888" i="72"/>
  <c r="DJ56" i="72" s="1"/>
  <c r="CA888" i="72"/>
  <c r="DF56" i="72" s="1"/>
  <c r="CD837" i="72"/>
  <c r="DJ53" i="72" s="1"/>
  <c r="CA837" i="72"/>
  <c r="DF53" i="72" s="1"/>
  <c r="CD633" i="72"/>
  <c r="DJ41" i="72" s="1"/>
  <c r="CA633" i="72"/>
  <c r="DF41" i="72" s="1"/>
  <c r="CD1228" i="72"/>
  <c r="DJ76" i="72" s="1"/>
  <c r="CA1228" i="72"/>
  <c r="DF76" i="72" s="1"/>
  <c r="CD990" i="72"/>
  <c r="DJ62" i="72" s="1"/>
  <c r="CA990" i="72"/>
  <c r="DF62" i="72" s="1"/>
  <c r="CD684" i="72"/>
  <c r="DJ44" i="72" s="1"/>
  <c r="CA684" i="72"/>
  <c r="DF44" i="72" s="1"/>
  <c r="CD701" i="72"/>
  <c r="DJ45" i="72" s="1"/>
  <c r="CA701" i="72"/>
  <c r="DF45" i="72" s="1"/>
  <c r="CD548" i="72"/>
  <c r="DJ36" i="72" s="1"/>
  <c r="CA548" i="72"/>
  <c r="DF36" i="72" s="1"/>
  <c r="CD429" i="72"/>
  <c r="DJ29" i="72" s="1"/>
  <c r="CA429" i="72"/>
  <c r="DF29" i="72" s="1"/>
  <c r="CD208" i="72"/>
  <c r="DJ16" i="72" s="1"/>
  <c r="CA208" i="72"/>
  <c r="DF16" i="72" s="1"/>
  <c r="CD140" i="72"/>
  <c r="DJ12" i="72" s="1"/>
  <c r="CA140" i="72"/>
  <c r="DF12" i="72" s="1"/>
  <c r="CD1092" i="72"/>
  <c r="DJ68" i="72" s="1"/>
  <c r="CA1092" i="72"/>
  <c r="DF68" i="72" s="1"/>
  <c r="CD922" i="72"/>
  <c r="DJ58" i="72" s="1"/>
  <c r="CA922" i="72"/>
  <c r="DF58" i="72" s="1"/>
  <c r="CD1007" i="72"/>
  <c r="DJ63" i="72" s="1"/>
  <c r="CA1007" i="72"/>
  <c r="DF63" i="72" s="1"/>
  <c r="CD327" i="72"/>
  <c r="DJ23" i="72" s="1"/>
  <c r="CA327" i="72"/>
  <c r="DF23" i="72" s="1"/>
  <c r="CD1075" i="72"/>
  <c r="DJ67" i="72" s="1"/>
  <c r="CA1075" i="72"/>
  <c r="DF67" i="72" s="1"/>
  <c r="CD820" i="72"/>
  <c r="DJ52" i="72" s="1"/>
  <c r="CA820" i="72"/>
  <c r="DF52" i="72" s="1"/>
  <c r="CD242" i="72"/>
  <c r="DJ18" i="72" s="1"/>
  <c r="CA242" i="72"/>
  <c r="DF18" i="72" s="1"/>
  <c r="CD582" i="72"/>
  <c r="DJ38" i="72" s="1"/>
  <c r="CA582" i="72"/>
  <c r="DF38" i="72" s="1"/>
  <c r="CD174" i="72"/>
  <c r="DJ14" i="72" s="1"/>
  <c r="CA174" i="72"/>
  <c r="DF14" i="72" s="1"/>
  <c r="CD718" i="72"/>
  <c r="DJ46" i="72" s="1"/>
  <c r="CA718" i="72"/>
  <c r="DF46" i="72" s="1"/>
  <c r="CD939" i="72"/>
  <c r="DJ59" i="72" s="1"/>
  <c r="CA939" i="72"/>
  <c r="DF59" i="72" s="1"/>
  <c r="CD361" i="72"/>
  <c r="DJ25" i="72" s="1"/>
  <c r="CA361" i="72"/>
  <c r="DF25" i="72" s="1"/>
  <c r="CD973" i="72"/>
  <c r="DJ61" i="72" s="1"/>
  <c r="CA973" i="72"/>
  <c r="DF61" i="72" s="1"/>
  <c r="CD514" i="72"/>
  <c r="DJ34" i="72" s="1"/>
  <c r="CA514" i="72"/>
  <c r="DF34" i="72" s="1"/>
  <c r="CD1058" i="72"/>
  <c r="DJ66" i="72" s="1"/>
  <c r="CA1058" i="72"/>
  <c r="DF66" i="72" s="1"/>
  <c r="CD480" i="72"/>
  <c r="DJ32" i="72" s="1"/>
  <c r="CA480" i="72"/>
  <c r="DF32" i="72" s="1"/>
  <c r="CD72" i="72"/>
  <c r="DJ8" i="72" s="1"/>
  <c r="CA72" i="72"/>
  <c r="DF8" i="72" s="1"/>
  <c r="CD956" i="72"/>
  <c r="DJ60" i="72" s="1"/>
  <c r="CA956" i="72"/>
  <c r="DF60" i="72" s="1"/>
  <c r="CD650" i="72"/>
  <c r="DJ42" i="72" s="1"/>
  <c r="CA650" i="72"/>
  <c r="DF42" i="72" s="1"/>
  <c r="CD531" i="72"/>
  <c r="DJ35" i="72" s="1"/>
  <c r="CA531" i="72"/>
  <c r="DF35" i="72" s="1"/>
  <c r="CD123" i="72"/>
  <c r="DJ11" i="72" s="1"/>
  <c r="CA123" i="72"/>
  <c r="DF11" i="72" s="1"/>
  <c r="CD395" i="72"/>
  <c r="DJ27" i="72" s="1"/>
  <c r="CA395" i="72"/>
  <c r="DF27" i="72" s="1"/>
  <c r="CD1177" i="72"/>
  <c r="DJ73" i="72" s="1"/>
  <c r="CA1177" i="72"/>
  <c r="DF73" i="72" s="1"/>
  <c r="CD259" i="72"/>
  <c r="DJ19" i="72" s="1"/>
  <c r="CA259" i="72"/>
  <c r="DF19" i="72" s="1"/>
  <c r="CD599" i="72"/>
  <c r="DJ39" i="72" s="1"/>
  <c r="CA599" i="72"/>
  <c r="DF39" i="72" s="1"/>
  <c r="CD1211" i="72"/>
  <c r="DJ75" i="72" s="1"/>
  <c r="CA1211" i="72"/>
  <c r="DF75" i="72" s="1"/>
  <c r="CD1143" i="72"/>
  <c r="DJ71" i="72" s="1"/>
  <c r="CA1143" i="72"/>
  <c r="DF71" i="72" s="1"/>
  <c r="CD854" i="72"/>
  <c r="DJ54" i="72" s="1"/>
  <c r="CA854" i="72"/>
  <c r="DF54" i="72" s="1"/>
  <c r="CD786" i="72"/>
  <c r="DJ50" i="72" s="1"/>
  <c r="CA786" i="72"/>
  <c r="DF50" i="72" s="1"/>
  <c r="CD565" i="72"/>
  <c r="DJ37" i="72" s="1"/>
  <c r="CA565" i="72"/>
  <c r="DF37" i="72" s="1"/>
  <c r="CD293" i="72"/>
  <c r="DJ21" i="72" s="1"/>
  <c r="CA293" i="72"/>
  <c r="DF21" i="72" s="1"/>
  <c r="CD157" i="72"/>
  <c r="DJ13" i="72" s="1"/>
  <c r="CA157" i="72"/>
  <c r="DF13" i="72" s="1"/>
  <c r="CD1109" i="72"/>
  <c r="DJ69" i="72" s="1"/>
  <c r="CA1109" i="72"/>
  <c r="DF69" i="72" s="1"/>
  <c r="CD1262" i="72"/>
  <c r="DJ78" i="72" s="1"/>
  <c r="CA1262" i="72"/>
  <c r="DF78" i="72" s="1"/>
  <c r="CD667" i="72"/>
  <c r="DJ43" i="72" s="1"/>
  <c r="CA667" i="72"/>
  <c r="DF43" i="72" s="1"/>
  <c r="CD803" i="72"/>
  <c r="DJ51" i="72" s="1"/>
  <c r="CA803" i="72"/>
  <c r="DF51" i="72" s="1"/>
  <c r="CD463" i="72"/>
  <c r="CA463" i="72"/>
  <c r="DF31" i="72" s="1"/>
  <c r="CD871" i="72"/>
  <c r="DJ55" i="72" s="1"/>
  <c r="CA871" i="72"/>
  <c r="DF55" i="72" s="1"/>
  <c r="CD446" i="72"/>
  <c r="CA446" i="72"/>
  <c r="DF30" i="72" s="1"/>
  <c r="CD276" i="72"/>
  <c r="DJ20" i="72" s="1"/>
  <c r="CA276" i="72"/>
  <c r="DF20" i="72" s="1"/>
  <c r="CD106" i="72"/>
  <c r="DJ10" i="72" s="1"/>
  <c r="CA106" i="72"/>
  <c r="DF10" i="72" s="1"/>
  <c r="CD191" i="72"/>
  <c r="DJ15" i="72" s="1"/>
  <c r="CA191" i="72"/>
  <c r="DF15" i="72" s="1"/>
  <c r="D4" i="67"/>
  <c r="DN6" i="72" l="1"/>
  <c r="DN5" i="72"/>
  <c r="DJ31" i="72"/>
  <c r="DJ30" i="72"/>
  <c r="DJ6" i="72"/>
  <c r="N25" i="67"/>
  <c r="O25" i="67" s="1"/>
  <c r="DQ75" i="72"/>
  <c r="DS75" i="72" s="1"/>
  <c r="DQ67" i="72"/>
  <c r="DS67" i="72" s="1"/>
  <c r="DQ53" i="72"/>
  <c r="DS53" i="72" s="1"/>
  <c r="DQ45" i="72"/>
  <c r="DS45" i="72" s="1"/>
  <c r="DQ37" i="72"/>
  <c r="DS37" i="72" s="1"/>
  <c r="DQ29" i="72"/>
  <c r="DS29" i="72" s="1"/>
  <c r="DQ21" i="72"/>
  <c r="DS21" i="72" s="1"/>
  <c r="DQ13" i="72"/>
  <c r="DS13" i="72" s="1"/>
  <c r="DQ61" i="72"/>
  <c r="DS61" i="72" s="1"/>
  <c r="DQ73" i="72"/>
  <c r="DS73" i="72" s="1"/>
  <c r="DQ51" i="72"/>
  <c r="DS51" i="72" s="1"/>
  <c r="DQ35" i="72"/>
  <c r="DS35" i="72" s="1"/>
  <c r="DQ19" i="72"/>
  <c r="DS19" i="72" s="1"/>
  <c r="DQ11" i="72"/>
  <c r="DS11" i="72" s="1"/>
  <c r="DQ69" i="72"/>
  <c r="DS69" i="72" s="1"/>
  <c r="DQ57" i="72"/>
  <c r="DS57" i="72" s="1"/>
  <c r="DQ65" i="72"/>
  <c r="DS65" i="72" s="1"/>
  <c r="DQ43" i="72"/>
  <c r="DS43" i="72" s="1"/>
  <c r="DQ27" i="72"/>
  <c r="DS27" i="72" s="1"/>
  <c r="DQ49" i="72"/>
  <c r="DS49" i="72" s="1"/>
  <c r="DQ41" i="72"/>
  <c r="DS41" i="72" s="1"/>
  <c r="DQ33" i="72"/>
  <c r="DS33" i="72" s="1"/>
  <c r="DQ25" i="72"/>
  <c r="DS25" i="72" s="1"/>
  <c r="DQ17" i="72"/>
  <c r="DS17" i="72" s="1"/>
  <c r="DQ9" i="72"/>
  <c r="DS9" i="72" s="1"/>
  <c r="DQ59" i="72"/>
  <c r="DS59" i="72" s="1"/>
  <c r="DM5" i="72"/>
  <c r="DO5" i="72" s="1"/>
  <c r="DM6" i="72"/>
  <c r="DO6" i="72" s="1"/>
  <c r="DN8" i="72"/>
  <c r="DM8" i="72" s="1"/>
  <c r="DO8" i="72" s="1"/>
  <c r="DN10" i="72"/>
  <c r="DM10" i="72" s="1"/>
  <c r="DO10" i="72" s="1"/>
  <c r="DN12" i="72"/>
  <c r="DM12" i="72" s="1"/>
  <c r="DO12" i="72" s="1"/>
  <c r="DN14" i="72"/>
  <c r="DM14" i="72" s="1"/>
  <c r="DO14" i="72" s="1"/>
  <c r="DN16" i="72"/>
  <c r="DM16" i="72" s="1"/>
  <c r="DO16" i="72" s="1"/>
  <c r="DN18" i="72"/>
  <c r="DM18" i="72" s="1"/>
  <c r="DO18" i="72" s="1"/>
  <c r="DN20" i="72"/>
  <c r="DM20" i="72" s="1"/>
  <c r="DO20" i="72" s="1"/>
  <c r="DN22" i="72"/>
  <c r="DM22" i="72" s="1"/>
  <c r="DO22" i="72" s="1"/>
  <c r="DN24" i="72"/>
  <c r="DM24" i="72" s="1"/>
  <c r="DO24" i="72" s="1"/>
  <c r="DN26" i="72"/>
  <c r="DM26" i="72" s="1"/>
  <c r="DO26" i="72" s="1"/>
  <c r="DN28" i="72"/>
  <c r="DM28" i="72" s="1"/>
  <c r="DO28" i="72" s="1"/>
  <c r="DN30" i="72"/>
  <c r="DM30" i="72" s="1"/>
  <c r="DO30" i="72" s="1"/>
  <c r="DN32" i="72"/>
  <c r="DM32" i="72" s="1"/>
  <c r="DO32" i="72" s="1"/>
  <c r="DN34" i="72"/>
  <c r="DM34" i="72" s="1"/>
  <c r="DO34" i="72" s="1"/>
  <c r="DN36" i="72"/>
  <c r="DM36" i="72" s="1"/>
  <c r="DO36" i="72" s="1"/>
  <c r="DN38" i="72"/>
  <c r="DM38" i="72" s="1"/>
  <c r="DO38" i="72" s="1"/>
  <c r="DN40" i="72"/>
  <c r="DM40" i="72" s="1"/>
  <c r="DO40" i="72" s="1"/>
  <c r="DN42" i="72"/>
  <c r="DM42" i="72" s="1"/>
  <c r="DO42" i="72" s="1"/>
  <c r="DN44" i="72"/>
  <c r="DM44" i="72" s="1"/>
  <c r="DO44" i="72" s="1"/>
  <c r="DN46" i="72"/>
  <c r="DM46" i="72" s="1"/>
  <c r="DO46" i="72" s="1"/>
  <c r="DN48" i="72"/>
  <c r="DM48" i="72" s="1"/>
  <c r="DO48" i="72" s="1"/>
  <c r="DN50" i="72"/>
  <c r="DM50" i="72" s="1"/>
  <c r="DO50" i="72" s="1"/>
  <c r="DN52" i="72"/>
  <c r="DM52" i="72" s="1"/>
  <c r="DO52" i="72" s="1"/>
  <c r="DN54" i="72"/>
  <c r="DM54" i="72" s="1"/>
  <c r="DO54" i="72" s="1"/>
  <c r="DN56" i="72"/>
  <c r="DM56" i="72" s="1"/>
  <c r="DO56" i="72" s="1"/>
  <c r="DN59" i="72"/>
  <c r="DN64" i="72"/>
  <c r="DM64" i="72" s="1"/>
  <c r="DO64" i="72" s="1"/>
  <c r="DN66" i="72"/>
  <c r="DM66" i="72" s="1"/>
  <c r="DO66" i="72" s="1"/>
  <c r="DN68" i="72"/>
  <c r="DM68" i="72" s="1"/>
  <c r="DO68" i="72" s="1"/>
  <c r="DN70" i="72"/>
  <c r="DM70" i="72" s="1"/>
  <c r="DO70" i="72" s="1"/>
  <c r="DN72" i="72"/>
  <c r="DM72" i="72" s="1"/>
  <c r="DO72" i="72" s="1"/>
  <c r="DN74" i="72"/>
  <c r="DM74" i="72" s="1"/>
  <c r="DO74" i="72" s="1"/>
  <c r="DN76" i="72"/>
  <c r="DM76" i="72" s="1"/>
  <c r="DO76" i="72" s="1"/>
  <c r="DN78" i="72"/>
  <c r="DM78" i="72" s="1"/>
  <c r="DO78" i="72" s="1"/>
  <c r="DN61" i="72"/>
  <c r="DN58" i="72"/>
  <c r="DM58" i="72" s="1"/>
  <c r="DO58" i="72" s="1"/>
  <c r="DN7" i="72"/>
  <c r="DN9" i="72"/>
  <c r="DN11" i="72"/>
  <c r="DN13" i="72"/>
  <c r="DN15" i="72"/>
  <c r="DN17" i="72"/>
  <c r="DN19" i="72"/>
  <c r="DN21" i="72"/>
  <c r="DN23" i="72"/>
  <c r="DN25" i="72"/>
  <c r="DN27" i="72"/>
  <c r="DN29" i="72"/>
  <c r="DN31" i="72"/>
  <c r="DN33" i="72"/>
  <c r="DN35" i="72"/>
  <c r="DN37" i="72"/>
  <c r="DN39" i="72"/>
  <c r="DN41" i="72"/>
  <c r="DN43" i="72"/>
  <c r="DN45" i="72"/>
  <c r="DN47" i="72"/>
  <c r="DN49" i="72"/>
  <c r="DN51" i="72"/>
  <c r="DN53" i="72"/>
  <c r="DN55" i="72"/>
  <c r="DN60" i="72"/>
  <c r="DM60" i="72" s="1"/>
  <c r="DO60" i="72" s="1"/>
  <c r="DN63" i="72"/>
  <c r="DN65" i="72"/>
  <c r="DN67" i="72"/>
  <c r="DN69" i="72"/>
  <c r="DN71" i="72"/>
  <c r="DN73" i="72"/>
  <c r="DN75" i="72"/>
  <c r="DN77" i="72"/>
  <c r="DN62" i="72"/>
  <c r="DM62" i="72" s="1"/>
  <c r="DO62" i="72" s="1"/>
  <c r="DN57" i="72"/>
  <c r="K1266" i="72"/>
  <c r="DV6" i="72" l="1"/>
  <c r="DV5" i="72"/>
  <c r="DV60" i="72"/>
  <c r="DU60" i="72" s="1"/>
  <c r="DW60" i="72" s="1"/>
  <c r="DV20" i="72"/>
  <c r="DU20" i="72" s="1"/>
  <c r="DW20" i="72" s="1"/>
  <c r="DV65" i="72"/>
  <c r="DU65" i="72" s="1"/>
  <c r="DW65" i="72" s="1"/>
  <c r="DV68" i="72"/>
  <c r="DU68" i="72" s="1"/>
  <c r="DW68" i="72" s="1"/>
  <c r="DV17" i="72"/>
  <c r="DU17" i="72" s="1"/>
  <c r="DW17" i="72" s="1"/>
  <c r="DU5" i="72"/>
  <c r="DW5" i="72" s="1"/>
  <c r="DV53" i="72"/>
  <c r="DU53" i="72" s="1"/>
  <c r="DW53" i="72" s="1"/>
  <c r="DV39" i="72"/>
  <c r="DU39" i="72" s="1"/>
  <c r="DW39" i="72" s="1"/>
  <c r="DV26" i="72"/>
  <c r="DU26" i="72" s="1"/>
  <c r="DW26" i="72" s="1"/>
  <c r="DV70" i="72"/>
  <c r="DU70" i="72" s="1"/>
  <c r="DW70" i="72" s="1"/>
  <c r="DV34" i="72"/>
  <c r="DU34" i="72" s="1"/>
  <c r="DW34" i="72" s="1"/>
  <c r="DV49" i="72"/>
  <c r="DU49" i="72" s="1"/>
  <c r="DW49" i="72" s="1"/>
  <c r="DV48" i="72"/>
  <c r="DU48" i="72" s="1"/>
  <c r="DW48" i="72" s="1"/>
  <c r="DV27" i="72"/>
  <c r="DU27" i="72" s="1"/>
  <c r="DW27" i="72" s="1"/>
  <c r="DV28" i="72"/>
  <c r="DU28" i="72" s="1"/>
  <c r="DW28" i="72" s="1"/>
  <c r="DV16" i="72"/>
  <c r="DU16" i="72" s="1"/>
  <c r="DW16" i="72" s="1"/>
  <c r="DV44" i="72"/>
  <c r="DU44" i="72" s="1"/>
  <c r="DW44" i="72" s="1"/>
  <c r="DV25" i="72"/>
  <c r="DU25" i="72" s="1"/>
  <c r="DW25" i="72" s="1"/>
  <c r="DV73" i="72"/>
  <c r="DU73" i="72" s="1"/>
  <c r="DW73" i="72" s="1"/>
  <c r="DV9" i="72"/>
  <c r="DU9" i="72" s="1"/>
  <c r="DW9" i="72" s="1"/>
  <c r="DV62" i="72"/>
  <c r="DU62" i="72" s="1"/>
  <c r="DW62" i="72" s="1"/>
  <c r="DV74" i="72"/>
  <c r="DU74" i="72" s="1"/>
  <c r="DW74" i="72" s="1"/>
  <c r="DV75" i="72"/>
  <c r="DU75" i="72" s="1"/>
  <c r="DW75" i="72" s="1"/>
  <c r="DV37" i="72"/>
  <c r="DU37" i="72" s="1"/>
  <c r="DW37" i="72" s="1"/>
  <c r="DV7" i="72"/>
  <c r="DU7" i="72" s="1"/>
  <c r="DW7" i="72" s="1"/>
  <c r="DV40" i="72"/>
  <c r="DU40" i="72" s="1"/>
  <c r="DW40" i="72" s="1"/>
  <c r="DV51" i="72"/>
  <c r="DU51" i="72" s="1"/>
  <c r="DW51" i="72" s="1"/>
  <c r="DV23" i="72"/>
  <c r="DU23" i="72" s="1"/>
  <c r="DW23" i="72" s="1"/>
  <c r="DV72" i="72"/>
  <c r="DU72" i="72" s="1"/>
  <c r="DW72" i="72" s="1"/>
  <c r="DV12" i="72"/>
  <c r="DU12" i="72" s="1"/>
  <c r="DW12" i="72" s="1"/>
  <c r="DV54" i="72"/>
  <c r="DU54" i="72" s="1"/>
  <c r="DW54" i="72" s="1"/>
  <c r="DV10" i="72"/>
  <c r="DU10" i="72" s="1"/>
  <c r="DW10" i="72" s="1"/>
  <c r="DV59" i="72"/>
  <c r="DU59" i="72" s="1"/>
  <c r="DW59" i="72" s="1"/>
  <c r="DV63" i="72"/>
  <c r="DU63" i="72" s="1"/>
  <c r="DW63" i="72" s="1"/>
  <c r="DV33" i="72"/>
  <c r="DU33" i="72" s="1"/>
  <c r="DW33" i="72" s="1"/>
  <c r="DV61" i="72"/>
  <c r="DU61" i="72" s="1"/>
  <c r="DW61" i="72" s="1"/>
  <c r="DV77" i="72"/>
  <c r="DU77" i="72" s="1"/>
  <c r="DW77" i="72" s="1"/>
  <c r="DV43" i="72"/>
  <c r="DU43" i="72" s="1"/>
  <c r="DW43" i="72" s="1"/>
  <c r="DV19" i="72"/>
  <c r="DU19" i="72" s="1"/>
  <c r="DW19" i="72" s="1"/>
  <c r="DV50" i="72"/>
  <c r="DU50" i="72" s="1"/>
  <c r="DW50" i="72" s="1"/>
  <c r="DU6" i="72"/>
  <c r="DW6" i="72" s="1"/>
  <c r="DV38" i="72"/>
  <c r="DU38" i="72" s="1"/>
  <c r="DW38" i="72" s="1"/>
  <c r="DV52" i="72"/>
  <c r="DU52" i="72" s="1"/>
  <c r="DW52" i="72" s="1"/>
  <c r="DV71" i="72"/>
  <c r="DU71" i="72" s="1"/>
  <c r="DW71" i="72" s="1"/>
  <c r="DV41" i="72"/>
  <c r="DU41" i="72" s="1"/>
  <c r="DW41" i="72" s="1"/>
  <c r="DV21" i="72"/>
  <c r="DU21" i="72" s="1"/>
  <c r="DW21" i="72" s="1"/>
  <c r="DV58" i="72"/>
  <c r="DU58" i="72" s="1"/>
  <c r="DW58" i="72" s="1"/>
  <c r="DV14" i="72"/>
  <c r="DU14" i="72" s="1"/>
  <c r="DW14" i="72" s="1"/>
  <c r="DV55" i="72"/>
  <c r="DU55" i="72" s="1"/>
  <c r="DW55" i="72" s="1"/>
  <c r="DV35" i="72"/>
  <c r="DU35" i="72" s="1"/>
  <c r="DW35" i="72" s="1"/>
  <c r="DV11" i="72"/>
  <c r="DU11" i="72" s="1"/>
  <c r="DW11" i="72" s="1"/>
  <c r="DV64" i="72"/>
  <c r="DU64" i="72" s="1"/>
  <c r="DW64" i="72" s="1"/>
  <c r="DV24" i="72"/>
  <c r="DU24" i="72" s="1"/>
  <c r="DW24" i="72" s="1"/>
  <c r="DV78" i="72"/>
  <c r="DU78" i="72" s="1"/>
  <c r="DW78" i="72" s="1"/>
  <c r="DV32" i="72"/>
  <c r="DU32" i="72" s="1"/>
  <c r="DW32" i="72" s="1"/>
  <c r="DV8" i="72"/>
  <c r="DU8" i="72" s="1"/>
  <c r="DW8" i="72" s="1"/>
  <c r="DV66" i="72"/>
  <c r="DU66" i="72" s="1"/>
  <c r="DW66" i="72" s="1"/>
  <c r="DV36" i="72"/>
  <c r="DU36" i="72" s="1"/>
  <c r="DW36" i="72" s="1"/>
  <c r="DV67" i="72"/>
  <c r="DU67" i="72" s="1"/>
  <c r="DW67" i="72" s="1"/>
  <c r="DV45" i="72"/>
  <c r="DU45" i="72" s="1"/>
  <c r="DW45" i="72" s="1"/>
  <c r="DV29" i="72"/>
  <c r="DU29" i="72" s="1"/>
  <c r="DW29" i="72" s="1"/>
  <c r="DV13" i="72"/>
  <c r="DU13" i="72" s="1"/>
  <c r="DW13" i="72" s="1"/>
  <c r="DV76" i="72"/>
  <c r="DU76" i="72" s="1"/>
  <c r="DW76" i="72" s="1"/>
  <c r="DV30" i="72"/>
  <c r="DU30" i="72" s="1"/>
  <c r="DW30" i="72" s="1"/>
  <c r="DV69" i="72"/>
  <c r="DU69" i="72" s="1"/>
  <c r="DW69" i="72" s="1"/>
  <c r="DV47" i="72"/>
  <c r="DU47" i="72" s="1"/>
  <c r="DW47" i="72" s="1"/>
  <c r="DV31" i="72"/>
  <c r="DU31" i="72" s="1"/>
  <c r="DW31" i="72" s="1"/>
  <c r="DV15" i="72"/>
  <c r="DU15" i="72" s="1"/>
  <c r="DW15" i="72" s="1"/>
  <c r="DV56" i="72"/>
  <c r="DU56" i="72" s="1"/>
  <c r="DW56" i="72" s="1"/>
  <c r="DV42" i="72"/>
  <c r="DU42" i="72" s="1"/>
  <c r="DW42" i="72" s="1"/>
  <c r="DV18" i="72"/>
  <c r="DU18" i="72" s="1"/>
  <c r="DW18" i="72" s="1"/>
  <c r="DV57" i="72"/>
  <c r="DU57" i="72" s="1"/>
  <c r="DW57" i="72" s="1"/>
  <c r="DV46" i="72"/>
  <c r="DU46" i="72" s="1"/>
  <c r="DW46" i="72" s="1"/>
  <c r="DV22" i="72"/>
  <c r="DU22" i="72" s="1"/>
  <c r="DW22" i="72" s="1"/>
  <c r="DM73" i="72"/>
  <c r="DO73" i="72" s="1"/>
  <c r="DM71" i="72"/>
  <c r="DO71" i="72" s="1"/>
  <c r="DM77" i="72"/>
  <c r="DO77" i="72" s="1"/>
  <c r="DM69" i="72"/>
  <c r="DO69" i="72" s="1"/>
  <c r="DM49" i="72"/>
  <c r="DO49" i="72" s="1"/>
  <c r="DM41" i="72"/>
  <c r="DO41" i="72" s="1"/>
  <c r="DM33" i="72"/>
  <c r="DO33" i="72" s="1"/>
  <c r="DM25" i="72"/>
  <c r="DO25" i="72" s="1"/>
  <c r="DM17" i="72"/>
  <c r="DO17" i="72" s="1"/>
  <c r="DM9" i="72"/>
  <c r="DO9" i="72" s="1"/>
  <c r="DM59" i="72"/>
  <c r="DO59" i="72" s="1"/>
  <c r="DM75" i="72"/>
  <c r="DO75" i="72" s="1"/>
  <c r="DM67" i="72"/>
  <c r="DO67" i="72" s="1"/>
  <c r="DM55" i="72"/>
  <c r="DO55" i="72" s="1"/>
  <c r="DM47" i="72"/>
  <c r="DO47" i="72" s="1"/>
  <c r="DM39" i="72"/>
  <c r="DO39" i="72" s="1"/>
  <c r="DM31" i="72"/>
  <c r="DO31" i="72" s="1"/>
  <c r="DM23" i="72"/>
  <c r="DO23" i="72" s="1"/>
  <c r="DM15" i="72"/>
  <c r="DO15" i="72" s="1"/>
  <c r="DM7" i="72"/>
  <c r="DO7" i="72" s="1"/>
  <c r="DM57" i="72"/>
  <c r="DO57" i="72" s="1"/>
  <c r="DM65" i="72"/>
  <c r="DO65" i="72" s="1"/>
  <c r="DM45" i="72"/>
  <c r="DO45" i="72" s="1"/>
  <c r="DM37" i="72"/>
  <c r="DO37" i="72" s="1"/>
  <c r="DM29" i="72"/>
  <c r="DO29" i="72" s="1"/>
  <c r="DM21" i="72"/>
  <c r="DO21" i="72" s="1"/>
  <c r="DM13" i="72"/>
  <c r="DO13" i="72" s="1"/>
  <c r="DM53" i="72"/>
  <c r="DO53" i="72" s="1"/>
  <c r="DM63" i="72"/>
  <c r="DO63" i="72" s="1"/>
  <c r="DM51" i="72"/>
  <c r="DO51" i="72" s="1"/>
  <c r="DM43" i="72"/>
  <c r="DO43" i="72" s="1"/>
  <c r="DM35" i="72"/>
  <c r="DO35" i="72" s="1"/>
  <c r="DM27" i="72"/>
  <c r="DO27" i="72" s="1"/>
  <c r="DM19" i="72"/>
  <c r="DO19" i="72" s="1"/>
  <c r="DM11" i="72"/>
  <c r="DO11" i="72" s="1"/>
  <c r="DM61" i="72"/>
  <c r="DO61" i="72" s="1"/>
  <c r="BP157" i="43"/>
  <c r="BF140" i="43"/>
  <c r="BF123" i="43"/>
  <c r="BF106" i="43"/>
  <c r="BF89" i="43"/>
  <c r="BF72" i="43"/>
  <c r="BF55" i="43"/>
  <c r="BF38" i="43"/>
  <c r="BF21" i="43"/>
  <c r="AV157" i="43"/>
  <c r="AL157" i="43"/>
  <c r="AB140" i="43"/>
  <c r="AB123" i="43"/>
  <c r="AB106" i="43"/>
  <c r="AB89" i="43"/>
  <c r="AB72" i="43"/>
  <c r="AB55" i="43"/>
  <c r="AB38" i="43"/>
  <c r="AB21" i="43"/>
  <c r="R140" i="43"/>
  <c r="R123" i="43"/>
  <c r="R106" i="43"/>
  <c r="R89" i="43"/>
  <c r="R72" i="43"/>
  <c r="R55" i="43"/>
  <c r="R38" i="43"/>
  <c r="R21" i="43"/>
  <c r="CB140" i="43"/>
  <c r="CC140" i="43" s="1"/>
  <c r="CB139" i="43"/>
  <c r="CC139" i="43" s="1"/>
  <c r="CB138" i="43"/>
  <c r="CC138" i="43" s="1"/>
  <c r="CB137" i="43"/>
  <c r="CC137" i="43" s="1"/>
  <c r="CB136" i="43"/>
  <c r="CC136" i="43" s="1"/>
  <c r="CB135" i="43"/>
  <c r="CC135" i="43" s="1"/>
  <c r="CB134" i="43"/>
  <c r="CC134" i="43" s="1"/>
  <c r="CB133" i="43"/>
  <c r="CC133" i="43" s="1"/>
  <c r="CB132" i="43"/>
  <c r="CC132" i="43" s="1"/>
  <c r="CB131" i="43"/>
  <c r="CC131" i="43" s="1"/>
  <c r="CB130" i="43"/>
  <c r="CC130" i="43" s="1"/>
  <c r="CB129" i="43"/>
  <c r="CC129" i="43" s="1"/>
  <c r="CB128" i="43"/>
  <c r="CC128" i="43" s="1"/>
  <c r="CB127" i="43"/>
  <c r="CC127" i="43" s="1"/>
  <c r="CB126" i="43"/>
  <c r="CC126" i="43" s="1"/>
  <c r="CB125" i="43"/>
  <c r="CC125" i="43" s="1"/>
  <c r="CB124" i="43"/>
  <c r="CC124" i="43" s="1"/>
  <c r="CB123" i="43"/>
  <c r="CC123" i="43" s="1"/>
  <c r="CB122" i="43"/>
  <c r="CC122" i="43" s="1"/>
  <c r="CB121" i="43"/>
  <c r="CC121" i="43" s="1"/>
  <c r="CB120" i="43"/>
  <c r="CC120" i="43" s="1"/>
  <c r="CB119" i="43"/>
  <c r="CC119" i="43" s="1"/>
  <c r="CB118" i="43"/>
  <c r="CC118" i="43" s="1"/>
  <c r="CB117" i="43"/>
  <c r="CC117" i="43" s="1"/>
  <c r="CB116" i="43"/>
  <c r="CC116" i="43" s="1"/>
  <c r="CB115" i="43"/>
  <c r="CC115" i="43" s="1"/>
  <c r="CB114" i="43"/>
  <c r="CC114" i="43" s="1"/>
  <c r="CB113" i="43"/>
  <c r="CC113" i="43" s="1"/>
  <c r="CB112" i="43"/>
  <c r="CC112" i="43" s="1"/>
  <c r="CB111" i="43"/>
  <c r="CC111" i="43" s="1"/>
  <c r="CB110" i="43"/>
  <c r="CC110" i="43" s="1"/>
  <c r="CB109" i="43"/>
  <c r="CC109" i="43" s="1"/>
  <c r="CB108" i="43"/>
  <c r="CC108" i="43" s="1"/>
  <c r="CB107" i="43"/>
  <c r="CC107" i="43" s="1"/>
  <c r="CB106" i="43"/>
  <c r="CC106" i="43" s="1"/>
  <c r="CB105" i="43"/>
  <c r="CC105" i="43" s="1"/>
  <c r="CB104" i="43"/>
  <c r="CC104" i="43" s="1"/>
  <c r="CB103" i="43"/>
  <c r="CC103" i="43" s="1"/>
  <c r="CB102" i="43"/>
  <c r="CC102" i="43" s="1"/>
  <c r="CB101" i="43"/>
  <c r="CC101" i="43" s="1"/>
  <c r="CB100" i="43"/>
  <c r="CC100" i="43" s="1"/>
  <c r="CB99" i="43"/>
  <c r="CC99" i="43" s="1"/>
  <c r="CB98" i="43"/>
  <c r="CB97" i="43"/>
  <c r="CC97" i="43" s="1"/>
  <c r="CB96" i="43"/>
  <c r="CB95" i="43"/>
  <c r="CB94" i="43"/>
  <c r="CB93" i="43"/>
  <c r="CB92" i="43"/>
  <c r="CB91" i="43"/>
  <c r="CB90" i="43"/>
  <c r="CB89" i="43"/>
  <c r="CB88" i="43"/>
  <c r="CB87" i="43"/>
  <c r="CB86" i="43"/>
  <c r="CB85" i="43"/>
  <c r="CB84" i="43"/>
  <c r="CB83" i="43"/>
  <c r="CB82" i="43"/>
  <c r="CB80" i="43"/>
  <c r="BZ139" i="43"/>
  <c r="BZ138" i="43"/>
  <c r="BZ137" i="43"/>
  <c r="BZ136" i="43"/>
  <c r="BZ135" i="43"/>
  <c r="BZ134" i="43"/>
  <c r="BZ133" i="43"/>
  <c r="BZ132" i="43"/>
  <c r="BZ131" i="43"/>
  <c r="BZ130" i="43"/>
  <c r="BZ129" i="43"/>
  <c r="BZ128" i="43"/>
  <c r="BZ127" i="43"/>
  <c r="BZ126" i="43"/>
  <c r="BZ125" i="43"/>
  <c r="BZ124" i="43"/>
  <c r="BZ122" i="43"/>
  <c r="BZ121" i="43"/>
  <c r="BZ120" i="43"/>
  <c r="BZ119" i="43"/>
  <c r="BZ118" i="43"/>
  <c r="BZ117" i="43"/>
  <c r="BZ116" i="43"/>
  <c r="BZ115" i="43"/>
  <c r="BZ114" i="43"/>
  <c r="BZ113" i="43"/>
  <c r="BZ112" i="43"/>
  <c r="BZ111" i="43"/>
  <c r="BZ110" i="43"/>
  <c r="BZ109" i="43"/>
  <c r="BZ108" i="43"/>
  <c r="BZ107" i="43"/>
  <c r="BZ105" i="43"/>
  <c r="BZ104" i="43"/>
  <c r="BZ103" i="43"/>
  <c r="BZ102" i="43"/>
  <c r="BZ101" i="43"/>
  <c r="BZ100" i="43"/>
  <c r="BZ99" i="43"/>
  <c r="BZ98" i="43"/>
  <c r="BZ97" i="43"/>
  <c r="BZ96" i="43"/>
  <c r="BZ95" i="43"/>
  <c r="BZ94" i="43"/>
  <c r="BZ93" i="43"/>
  <c r="BZ92" i="43"/>
  <c r="BZ91" i="43"/>
  <c r="BZ90" i="43"/>
  <c r="BZ88" i="43"/>
  <c r="BZ87" i="43"/>
  <c r="BZ86" i="43"/>
  <c r="BZ85" i="43"/>
  <c r="BZ84" i="43"/>
  <c r="BZ83" i="43"/>
  <c r="BZ82" i="43"/>
  <c r="BZ81" i="43"/>
  <c r="BZ80" i="43"/>
  <c r="BZ79" i="43"/>
  <c r="BZ78" i="43"/>
  <c r="BZ77" i="43"/>
  <c r="BZ76" i="43"/>
  <c r="BZ75" i="43"/>
  <c r="BZ74" i="43"/>
  <c r="BZ73" i="43"/>
  <c r="BZ71" i="43"/>
  <c r="BZ70" i="43"/>
  <c r="BZ69" i="43"/>
  <c r="BZ68" i="43"/>
  <c r="BZ67" i="43"/>
  <c r="BZ66" i="43"/>
  <c r="BZ65" i="43"/>
  <c r="BZ64" i="43"/>
  <c r="BZ63" i="43"/>
  <c r="BZ62" i="43"/>
  <c r="BZ61" i="43"/>
  <c r="BZ60" i="43"/>
  <c r="BZ59" i="43"/>
  <c r="BZ58" i="43"/>
  <c r="BZ57" i="43"/>
  <c r="BZ56" i="43"/>
  <c r="BZ54" i="43"/>
  <c r="BZ53" i="43"/>
  <c r="BZ52" i="43"/>
  <c r="BZ51" i="43"/>
  <c r="BZ50" i="43"/>
  <c r="BZ49" i="43"/>
  <c r="BZ48" i="43"/>
  <c r="BZ47" i="43"/>
  <c r="BZ46" i="43"/>
  <c r="BZ45" i="43"/>
  <c r="BZ44" i="43"/>
  <c r="BZ43" i="43"/>
  <c r="BZ42" i="43"/>
  <c r="BZ41" i="43"/>
  <c r="BZ40" i="43"/>
  <c r="BZ39" i="43"/>
  <c r="BZ37" i="43"/>
  <c r="BZ36" i="43"/>
  <c r="BZ35" i="43"/>
  <c r="BZ34" i="43"/>
  <c r="BZ33" i="43"/>
  <c r="BZ32" i="43"/>
  <c r="BZ31" i="43"/>
  <c r="BZ30" i="43"/>
  <c r="BZ29" i="43"/>
  <c r="BZ28" i="43"/>
  <c r="BZ27" i="43"/>
  <c r="AF1278" i="72"/>
  <c r="AF1277" i="72"/>
  <c r="AF1276" i="72"/>
  <c r="AF1275" i="72"/>
  <c r="AF1274" i="72"/>
  <c r="AF1273" i="72"/>
  <c r="AF1272" i="72"/>
  <c r="AF1271" i="72"/>
  <c r="AF1270" i="72"/>
  <c r="AF1269" i="72"/>
  <c r="AF1268" i="72"/>
  <c r="AF1267" i="72"/>
  <c r="AF1266" i="72"/>
  <c r="AF1265" i="72"/>
  <c r="AF1264" i="72"/>
  <c r="AF1263" i="72"/>
  <c r="AP1278" i="72"/>
  <c r="AP1277" i="72"/>
  <c r="AP1276" i="72"/>
  <c r="AP1275" i="72"/>
  <c r="AP1274" i="72"/>
  <c r="AP1273" i="72"/>
  <c r="AP1272" i="72"/>
  <c r="AP1271" i="72"/>
  <c r="AP1270" i="72"/>
  <c r="AP1269" i="72"/>
  <c r="AP1268" i="72"/>
  <c r="AP1267" i="72"/>
  <c r="AP1266" i="72"/>
  <c r="AP1265" i="72"/>
  <c r="AP1264" i="72"/>
  <c r="AP1263" i="72"/>
  <c r="AZ1278" i="72"/>
  <c r="AZ1277" i="72"/>
  <c r="AZ1276" i="72"/>
  <c r="AZ1275" i="72"/>
  <c r="AZ1274" i="72"/>
  <c r="AZ1273" i="72"/>
  <c r="AZ1272" i="72"/>
  <c r="AZ1271" i="72"/>
  <c r="AZ1270" i="72"/>
  <c r="AZ1269" i="72"/>
  <c r="AZ1268" i="72"/>
  <c r="AZ1267" i="72"/>
  <c r="AZ1266" i="72"/>
  <c r="AZ1265" i="72"/>
  <c r="AZ1264" i="72"/>
  <c r="AZ1263" i="72"/>
  <c r="BJ1278" i="72"/>
  <c r="BJ1277" i="72"/>
  <c r="BJ1276" i="72"/>
  <c r="BJ1275" i="72"/>
  <c r="BJ1274" i="72"/>
  <c r="BJ1273" i="72"/>
  <c r="BJ1272" i="72"/>
  <c r="BJ1271" i="72"/>
  <c r="BJ1270" i="72"/>
  <c r="BJ1269" i="72"/>
  <c r="BJ1268" i="72"/>
  <c r="BJ1267" i="72"/>
  <c r="BJ1266" i="72"/>
  <c r="BJ1265" i="72"/>
  <c r="BJ1264" i="72"/>
  <c r="BJ1263" i="72"/>
  <c r="BT1278" i="72"/>
  <c r="BT1277" i="72"/>
  <c r="BT1276" i="72"/>
  <c r="BT1275" i="72"/>
  <c r="BT1274" i="72"/>
  <c r="BT1273" i="72"/>
  <c r="BT1272" i="72"/>
  <c r="BT1271" i="72"/>
  <c r="BT1270" i="72"/>
  <c r="BT1269" i="72"/>
  <c r="BT1268" i="72"/>
  <c r="BT1267" i="72"/>
  <c r="BT1266" i="72"/>
  <c r="BT1265" i="72"/>
  <c r="BT1264" i="72"/>
  <c r="BT1263" i="72"/>
  <c r="K1279" i="72"/>
  <c r="K1278" i="72"/>
  <c r="K1277" i="72"/>
  <c r="K1276" i="72"/>
  <c r="K1275" i="72"/>
  <c r="K1274" i="72"/>
  <c r="K1273" i="72"/>
  <c r="K1272" i="72"/>
  <c r="K1271" i="72"/>
  <c r="K1270" i="72"/>
  <c r="K1269" i="72"/>
  <c r="K1268" i="72"/>
  <c r="K1267" i="72"/>
  <c r="K1265" i="72"/>
  <c r="K1264" i="72"/>
  <c r="K1263" i="72"/>
  <c r="I1278" i="72"/>
  <c r="I1277" i="72"/>
  <c r="I1276" i="72"/>
  <c r="I1275" i="72"/>
  <c r="I1274" i="72"/>
  <c r="I1273" i="72"/>
  <c r="I1272" i="72"/>
  <c r="I1271" i="72"/>
  <c r="I1270" i="72"/>
  <c r="I1269" i="72"/>
  <c r="I1268" i="72"/>
  <c r="I1267" i="72"/>
  <c r="I1266" i="72"/>
  <c r="I1265" i="72"/>
  <c r="I1264" i="72"/>
  <c r="I1263" i="72"/>
  <c r="CC98" i="43" l="1"/>
  <c r="CC96" i="43"/>
  <c r="CC95" i="43"/>
  <c r="CC94" i="43"/>
  <c r="CC93" i="43"/>
  <c r="CC92" i="43"/>
  <c r="CC91" i="43"/>
  <c r="CC90" i="43"/>
  <c r="CC89" i="43"/>
  <c r="CC88" i="43"/>
  <c r="CC87" i="43"/>
  <c r="CC86" i="43"/>
  <c r="CC85" i="43"/>
  <c r="CC84" i="43"/>
  <c r="CC83" i="43"/>
  <c r="CC82" i="43"/>
  <c r="CC80" i="43"/>
  <c r="CD139" i="43"/>
  <c r="CA139" i="43"/>
  <c r="CD138" i="43"/>
  <c r="CA138" i="43"/>
  <c r="CD137" i="43"/>
  <c r="CA137" i="43"/>
  <c r="CD136" i="43"/>
  <c r="CA136" i="43"/>
  <c r="CD135" i="43"/>
  <c r="CA135" i="43"/>
  <c r="CD134" i="43"/>
  <c r="CA134" i="43"/>
  <c r="CD133" i="43"/>
  <c r="CA133" i="43"/>
  <c r="CD132" i="43"/>
  <c r="CA132" i="43"/>
  <c r="CD131" i="43"/>
  <c r="CA131" i="43"/>
  <c r="CD130" i="43"/>
  <c r="CA130" i="43"/>
  <c r="CD129" i="43"/>
  <c r="CA129" i="43"/>
  <c r="CD128" i="43"/>
  <c r="CA128" i="43"/>
  <c r="CD127" i="43"/>
  <c r="CA127" i="43"/>
  <c r="CD126" i="43"/>
  <c r="CA126" i="43"/>
  <c r="CD125" i="43"/>
  <c r="CA125" i="43"/>
  <c r="BG140" i="43"/>
  <c r="BJ140" i="43"/>
  <c r="AF140" i="43"/>
  <c r="AC140" i="43"/>
  <c r="V140" i="43"/>
  <c r="S140" i="43"/>
  <c r="CD124" i="43"/>
  <c r="CA124" i="43"/>
  <c r="CD122" i="43"/>
  <c r="CA122" i="43"/>
  <c r="CD121" i="43"/>
  <c r="CA121" i="43"/>
  <c r="CD120" i="43"/>
  <c r="CA120" i="43"/>
  <c r="CD119" i="43"/>
  <c r="CA119" i="43"/>
  <c r="CD118" i="43"/>
  <c r="CA118" i="43"/>
  <c r="CD117" i="43"/>
  <c r="CA117" i="43"/>
  <c r="CD116" i="43"/>
  <c r="CA116" i="43"/>
  <c r="CD115" i="43"/>
  <c r="CA115" i="43"/>
  <c r="CD114" i="43"/>
  <c r="CA114" i="43"/>
  <c r="CD113" i="43"/>
  <c r="CA113" i="43"/>
  <c r="CD112" i="43"/>
  <c r="CA112" i="43"/>
  <c r="CD111" i="43"/>
  <c r="CA111" i="43"/>
  <c r="CD110" i="43"/>
  <c r="CA110" i="43"/>
  <c r="CD109" i="43"/>
  <c r="CA109" i="43"/>
  <c r="CD108" i="43"/>
  <c r="CA108" i="43"/>
  <c r="BG123" i="43"/>
  <c r="BJ123" i="43"/>
  <c r="AC123" i="43"/>
  <c r="AF123" i="43"/>
  <c r="V123" i="43"/>
  <c r="S123" i="43"/>
  <c r="CD107" i="43"/>
  <c r="CA107" i="43"/>
  <c r="CD105" i="43"/>
  <c r="CA105" i="43"/>
  <c r="CD104" i="43"/>
  <c r="CA104" i="43"/>
  <c r="CD103" i="43"/>
  <c r="CA103" i="43"/>
  <c r="CD102" i="43"/>
  <c r="CA102" i="43"/>
  <c r="CD101" i="43"/>
  <c r="CA101" i="43"/>
  <c r="CD100" i="43"/>
  <c r="CA100" i="43"/>
  <c r="CD99" i="43"/>
  <c r="CA99" i="43"/>
  <c r="CD98" i="43"/>
  <c r="CA98" i="43"/>
  <c r="CD97" i="43"/>
  <c r="CA97" i="43"/>
  <c r="CD96" i="43"/>
  <c r="CA96" i="43"/>
  <c r="CD95" i="43"/>
  <c r="CA95" i="43"/>
  <c r="CD94" i="43"/>
  <c r="CA94" i="43"/>
  <c r="CD93" i="43"/>
  <c r="CA93" i="43"/>
  <c r="CD92" i="43"/>
  <c r="CA92" i="43"/>
  <c r="CD91" i="43"/>
  <c r="CA91" i="43"/>
  <c r="BJ106" i="43"/>
  <c r="BG106" i="43"/>
  <c r="AC106" i="43"/>
  <c r="AF106" i="43"/>
  <c r="V106" i="43"/>
  <c r="S106" i="43"/>
  <c r="CD90" i="43"/>
  <c r="CA90" i="43"/>
  <c r="CD88" i="43"/>
  <c r="CA88" i="43"/>
  <c r="CD87" i="43"/>
  <c r="CA87" i="43"/>
  <c r="CD86" i="43"/>
  <c r="CA86" i="43"/>
  <c r="CD85" i="43"/>
  <c r="CA85" i="43"/>
  <c r="CD84" i="43"/>
  <c r="CA84" i="43"/>
  <c r="CD83" i="43"/>
  <c r="CA83" i="43"/>
  <c r="CD82" i="43"/>
  <c r="CA82" i="43"/>
  <c r="CD81" i="43"/>
  <c r="CA81" i="43"/>
  <c r="CD80" i="43"/>
  <c r="CA80" i="43"/>
  <c r="CD79" i="43"/>
  <c r="CA79" i="43"/>
  <c r="CD78" i="43"/>
  <c r="CA78" i="43"/>
  <c r="CD77" i="43"/>
  <c r="CA77" i="43"/>
  <c r="CD76" i="43"/>
  <c r="CA76" i="43"/>
  <c r="CD75" i="43"/>
  <c r="CA75" i="43"/>
  <c r="CD74" i="43"/>
  <c r="CA74" i="43"/>
  <c r="BG89" i="43"/>
  <c r="BJ89" i="43"/>
  <c r="AF89" i="43"/>
  <c r="AC89" i="43"/>
  <c r="V89" i="43"/>
  <c r="S89" i="43"/>
  <c r="CD73" i="43"/>
  <c r="CA73" i="43"/>
  <c r="CD71" i="43"/>
  <c r="CA71" i="43"/>
  <c r="CD70" i="43"/>
  <c r="CA70" i="43"/>
  <c r="CD69" i="43"/>
  <c r="CA69" i="43"/>
  <c r="CD68" i="43"/>
  <c r="CA68" i="43"/>
  <c r="CD67" i="43"/>
  <c r="CA67" i="43"/>
  <c r="CD66" i="43"/>
  <c r="CA66" i="43"/>
  <c r="CD65" i="43"/>
  <c r="CA65" i="43"/>
  <c r="CD64" i="43"/>
  <c r="CA64" i="43"/>
  <c r="CD63" i="43"/>
  <c r="CA63" i="43"/>
  <c r="CD62" i="43"/>
  <c r="CA62" i="43"/>
  <c r="CD61" i="43"/>
  <c r="CA61" i="43"/>
  <c r="CD60" i="43"/>
  <c r="CA60" i="43"/>
  <c r="CD59" i="43"/>
  <c r="CA59" i="43"/>
  <c r="CD58" i="43"/>
  <c r="CA58" i="43"/>
  <c r="CD57" i="43"/>
  <c r="CA57" i="43"/>
  <c r="BJ72" i="43"/>
  <c r="BG72" i="43"/>
  <c r="AF72" i="43"/>
  <c r="AC72" i="43"/>
  <c r="S72" i="43"/>
  <c r="V72" i="43"/>
  <c r="CD56" i="43"/>
  <c r="CA56" i="43"/>
  <c r="CD54" i="43"/>
  <c r="CA54" i="43"/>
  <c r="CD53" i="43"/>
  <c r="CA53" i="43"/>
  <c r="CD52" i="43"/>
  <c r="CA52" i="43"/>
  <c r="CD51" i="43"/>
  <c r="CA51" i="43"/>
  <c r="CD50" i="43"/>
  <c r="CA50" i="43"/>
  <c r="CD49" i="43"/>
  <c r="CA49" i="43"/>
  <c r="CD48" i="43"/>
  <c r="CA48" i="43"/>
  <c r="CD47" i="43"/>
  <c r="CA47" i="43"/>
  <c r="CD46" i="43"/>
  <c r="CA46" i="43"/>
  <c r="CD45" i="43"/>
  <c r="CA45" i="43"/>
  <c r="CD44" i="43"/>
  <c r="CA44" i="43"/>
  <c r="CD43" i="43"/>
  <c r="CA43" i="43"/>
  <c r="CD42" i="43"/>
  <c r="CA42" i="43"/>
  <c r="CD41" i="43"/>
  <c r="CA41" i="43"/>
  <c r="CD40" i="43"/>
  <c r="CA40" i="43"/>
  <c r="BG55" i="43"/>
  <c r="BJ55" i="43"/>
  <c r="AC55" i="43"/>
  <c r="AF55" i="43"/>
  <c r="S55" i="43"/>
  <c r="V55" i="43"/>
  <c r="CD39" i="43"/>
  <c r="CA39" i="43"/>
  <c r="CD37" i="43"/>
  <c r="CA37" i="43"/>
  <c r="CD36" i="43"/>
  <c r="CA36" i="43"/>
  <c r="CD35" i="43"/>
  <c r="CA35" i="43"/>
  <c r="CD34" i="43"/>
  <c r="CA34" i="43"/>
  <c r="CD33" i="43"/>
  <c r="CA33" i="43"/>
  <c r="CD32" i="43"/>
  <c r="CA32" i="43"/>
  <c r="CD31" i="43"/>
  <c r="CA31" i="43"/>
  <c r="CD30" i="43"/>
  <c r="CA30" i="43"/>
  <c r="CD29" i="43"/>
  <c r="CA29" i="43"/>
  <c r="CD28" i="43"/>
  <c r="CA28" i="43"/>
  <c r="CD27" i="43"/>
  <c r="CA27" i="43"/>
  <c r="BJ38" i="43"/>
  <c r="BG38" i="43"/>
  <c r="AC38" i="43"/>
  <c r="AF38" i="43"/>
  <c r="V38" i="43"/>
  <c r="S38" i="43"/>
  <c r="BT157" i="43"/>
  <c r="BT1279" i="72" s="1"/>
  <c r="BQ157" i="43"/>
  <c r="BJ21" i="43"/>
  <c r="BG21" i="43"/>
  <c r="AZ157" i="43"/>
  <c r="AW157" i="43"/>
  <c r="AP157" i="43"/>
  <c r="AM157" i="43"/>
  <c r="AF21" i="43"/>
  <c r="AC21" i="43"/>
  <c r="S21" i="43"/>
  <c r="V21" i="43"/>
  <c r="CE93" i="43"/>
  <c r="CE133" i="43"/>
  <c r="CE86" i="43"/>
  <c r="CE110" i="43"/>
  <c r="CE95" i="43"/>
  <c r="CE111" i="43"/>
  <c r="CE127" i="43"/>
  <c r="CE135" i="43"/>
  <c r="CE88" i="43"/>
  <c r="CE112" i="43"/>
  <c r="CE120" i="43"/>
  <c r="CE136" i="43"/>
  <c r="CE80" i="43"/>
  <c r="CE89" i="43"/>
  <c r="CE97" i="43"/>
  <c r="CE105" i="43"/>
  <c r="CE113" i="43"/>
  <c r="CE121" i="43"/>
  <c r="CE129" i="43"/>
  <c r="CE137" i="43"/>
  <c r="CE117" i="43"/>
  <c r="CE118" i="43"/>
  <c r="CE87" i="43"/>
  <c r="CE103" i="43"/>
  <c r="CE119" i="43"/>
  <c r="CE96" i="43"/>
  <c r="CE104" i="43"/>
  <c r="CE128" i="43"/>
  <c r="CE82" i="43"/>
  <c r="CE90" i="43"/>
  <c r="CE98" i="43"/>
  <c r="CE106" i="43"/>
  <c r="CE114" i="43"/>
  <c r="CE122" i="43"/>
  <c r="CE130" i="43"/>
  <c r="CE138" i="43"/>
  <c r="CE101" i="43"/>
  <c r="CE83" i="43"/>
  <c r="CE91" i="43"/>
  <c r="CE99" i="43"/>
  <c r="CE107" i="43"/>
  <c r="CE115" i="43"/>
  <c r="CE123" i="43"/>
  <c r="CE131" i="43"/>
  <c r="CE139" i="43"/>
  <c r="CE84" i="43"/>
  <c r="CE92" i="43"/>
  <c r="CE100" i="43"/>
  <c r="CE108" i="43"/>
  <c r="CE116" i="43"/>
  <c r="CE124" i="43"/>
  <c r="CE132" i="43"/>
  <c r="CE140" i="43"/>
  <c r="CE85" i="43"/>
  <c r="CE125" i="43"/>
  <c r="CE94" i="43"/>
  <c r="CE102" i="43"/>
  <c r="CE126" i="43"/>
  <c r="CE134" i="43"/>
  <c r="CE109" i="43"/>
  <c r="CT9" i="43"/>
  <c r="CT10" i="43"/>
  <c r="BZ151" i="43"/>
  <c r="BZ155" i="43"/>
  <c r="BZ148" i="43"/>
  <c r="BZ152" i="43"/>
  <c r="BZ156" i="43"/>
  <c r="BZ144" i="43"/>
  <c r="BZ149" i="43"/>
  <c r="BZ153" i="43"/>
  <c r="BZ141" i="43"/>
  <c r="BZ145" i="43"/>
  <c r="BZ150" i="43"/>
  <c r="BZ154" i="43"/>
  <c r="BZ142" i="43"/>
  <c r="BZ147" i="43"/>
  <c r="BZ143" i="43"/>
  <c r="R157" i="43"/>
  <c r="AB157" i="43"/>
  <c r="CB150" i="43"/>
  <c r="CB141" i="43"/>
  <c r="CB145" i="43"/>
  <c r="CB149" i="43"/>
  <c r="BF157" i="43"/>
  <c r="CB148" i="43"/>
  <c r="CB153" i="43"/>
  <c r="CB157" i="43"/>
  <c r="CB144" i="43"/>
  <c r="BZ146" i="43"/>
  <c r="CB152" i="43"/>
  <c r="CB156" i="43"/>
  <c r="CB143" i="43"/>
  <c r="CB147" i="43"/>
  <c r="AL1279" i="72"/>
  <c r="AV1279" i="72"/>
  <c r="BP1279" i="72"/>
  <c r="CB154" i="43"/>
  <c r="CB151" i="43"/>
  <c r="CB155" i="43"/>
  <c r="CB142" i="43"/>
  <c r="CB146" i="43"/>
  <c r="CT5" i="43"/>
  <c r="CT6" i="43"/>
  <c r="CT8" i="43"/>
  <c r="CT12" i="43"/>
  <c r="CT7" i="43"/>
  <c r="CT11" i="43"/>
  <c r="L1278" i="72"/>
  <c r="L1277" i="72"/>
  <c r="L1276" i="72"/>
  <c r="L1275" i="72"/>
  <c r="L1274" i="72"/>
  <c r="L1273" i="72"/>
  <c r="L1272" i="72"/>
  <c r="L1271" i="72"/>
  <c r="L1270" i="72"/>
  <c r="L1269" i="72"/>
  <c r="L1268" i="72"/>
  <c r="L1267" i="72"/>
  <c r="L1266" i="72"/>
  <c r="L1265" i="72"/>
  <c r="L1264" i="72"/>
  <c r="L1263" i="72"/>
  <c r="H140" i="43"/>
  <c r="H123" i="43"/>
  <c r="H106" i="43"/>
  <c r="H89" i="43"/>
  <c r="H72" i="43"/>
  <c r="H55" i="43"/>
  <c r="H38" i="43"/>
  <c r="H21" i="43"/>
  <c r="I21" i="43" s="1"/>
  <c r="CZ5" i="43" l="1"/>
  <c r="CY5" i="43" s="1"/>
  <c r="CZ6" i="43"/>
  <c r="CY6" i="43" s="1"/>
  <c r="AZ1279" i="72"/>
  <c r="AP1279" i="72"/>
  <c r="CC142" i="43"/>
  <c r="CC143" i="43"/>
  <c r="CC155" i="43"/>
  <c r="CC156" i="43"/>
  <c r="CC157" i="43"/>
  <c r="CC149" i="43"/>
  <c r="CC151" i="43"/>
  <c r="CC152" i="43"/>
  <c r="CC145" i="43"/>
  <c r="CC146" i="43"/>
  <c r="CC154" i="43"/>
  <c r="CC147" i="43"/>
  <c r="CC141" i="43"/>
  <c r="BZ1270" i="72"/>
  <c r="BQ1279" i="72"/>
  <c r="AW1279" i="72"/>
  <c r="AM1279" i="72"/>
  <c r="L140" i="43"/>
  <c r="I140" i="43"/>
  <c r="I123" i="43"/>
  <c r="L123" i="43"/>
  <c r="I106" i="43"/>
  <c r="L106" i="43"/>
  <c r="L89" i="43"/>
  <c r="I89" i="43"/>
  <c r="L72" i="43"/>
  <c r="I72" i="43"/>
  <c r="L55" i="43"/>
  <c r="I55" i="43"/>
  <c r="D15" i="67"/>
  <c r="L38" i="43"/>
  <c r="I38" i="43"/>
  <c r="BJ157" i="43"/>
  <c r="BG157" i="43"/>
  <c r="AF157" i="43"/>
  <c r="AC157" i="43"/>
  <c r="V157" i="43"/>
  <c r="S157" i="43"/>
  <c r="CE144" i="43"/>
  <c r="CC144" i="43"/>
  <c r="CE150" i="43"/>
  <c r="CC150" i="43"/>
  <c r="CE153" i="43"/>
  <c r="CC153" i="43"/>
  <c r="CE148" i="43"/>
  <c r="CC148" i="43"/>
  <c r="CD147" i="43"/>
  <c r="CA147" i="43"/>
  <c r="CD144" i="43"/>
  <c r="CA144" i="43"/>
  <c r="CD142" i="43"/>
  <c r="CA142" i="43"/>
  <c r="CD156" i="43"/>
  <c r="CA156" i="43"/>
  <c r="CD154" i="43"/>
  <c r="CA154" i="43"/>
  <c r="CD152" i="43"/>
  <c r="CA152" i="43"/>
  <c r="CD150" i="43"/>
  <c r="CA150" i="43"/>
  <c r="CD148" i="43"/>
  <c r="CA148" i="43"/>
  <c r="CD145" i="43"/>
  <c r="CA145" i="43"/>
  <c r="D22" i="67"/>
  <c r="CD155" i="43"/>
  <c r="CA155" i="43"/>
  <c r="CD141" i="43"/>
  <c r="CA141" i="43"/>
  <c r="CD151" i="43"/>
  <c r="CA151" i="43"/>
  <c r="CD146" i="43"/>
  <c r="CA146" i="43"/>
  <c r="L21" i="43"/>
  <c r="CD153" i="43"/>
  <c r="CA153" i="43"/>
  <c r="CD143" i="43"/>
  <c r="CA143" i="43"/>
  <c r="CD149" i="43"/>
  <c r="CA149" i="43"/>
  <c r="CE147" i="43"/>
  <c r="CE154" i="43"/>
  <c r="CE143" i="43"/>
  <c r="CE156" i="43"/>
  <c r="CE149" i="43"/>
  <c r="CE152" i="43"/>
  <c r="CE145" i="43"/>
  <c r="CE151" i="43"/>
  <c r="CE146" i="43"/>
  <c r="CE141" i="43"/>
  <c r="CE142" i="43"/>
  <c r="CE155" i="43"/>
  <c r="CE157" i="43"/>
  <c r="BZ1264" i="72"/>
  <c r="BZ1276" i="72"/>
  <c r="D11" i="67"/>
  <c r="BZ1272" i="72"/>
  <c r="BZ1274" i="72"/>
  <c r="BZ1265" i="72"/>
  <c r="BZ1269" i="72"/>
  <c r="D12" i="67"/>
  <c r="BZ1277" i="72"/>
  <c r="D8" i="67"/>
  <c r="D18" i="67"/>
  <c r="D23" i="67"/>
  <c r="BZ1275" i="72"/>
  <c r="D16" i="67"/>
  <c r="BZ1266" i="72"/>
  <c r="D20" i="67"/>
  <c r="D19" i="67"/>
  <c r="BZ1273" i="72"/>
  <c r="BZ1263" i="72"/>
  <c r="D21" i="67"/>
  <c r="BZ1267" i="72"/>
  <c r="BZ1278" i="72"/>
  <c r="CB1271" i="72"/>
  <c r="F12" i="67"/>
  <c r="CB1267" i="72"/>
  <c r="D17" i="67"/>
  <c r="BZ1271" i="72"/>
  <c r="D10" i="67"/>
  <c r="D14" i="67"/>
  <c r="D9" i="67"/>
  <c r="BZ106" i="43"/>
  <c r="CB1275" i="72"/>
  <c r="R1279" i="72"/>
  <c r="BZ38" i="43"/>
  <c r="BZ72" i="43"/>
  <c r="BZ140" i="43"/>
  <c r="F24" i="67"/>
  <c r="CB1270" i="72"/>
  <c r="BZ55" i="43"/>
  <c r="BZ123" i="43"/>
  <c r="CZ9" i="43"/>
  <c r="CY9" i="43" s="1"/>
  <c r="CZ12" i="43"/>
  <c r="CY12" i="43" s="1"/>
  <c r="CZ7" i="43"/>
  <c r="CY7" i="43" s="1"/>
  <c r="CZ8" i="43"/>
  <c r="CY8" i="43" s="1"/>
  <c r="CZ10" i="43"/>
  <c r="CY10" i="43" s="1"/>
  <c r="CZ11" i="43"/>
  <c r="CY11" i="43" s="1"/>
  <c r="H157" i="43"/>
  <c r="BZ89" i="43"/>
  <c r="CB1279" i="72"/>
  <c r="F11" i="67"/>
  <c r="CB1272" i="72"/>
  <c r="F16" i="67"/>
  <c r="BF1279" i="72"/>
  <c r="F8" i="67"/>
  <c r="F15" i="67"/>
  <c r="CB1263" i="72"/>
  <c r="AB1279" i="72"/>
  <c r="F17" i="67"/>
  <c r="CB1266" i="72"/>
  <c r="F20" i="67"/>
  <c r="CB1268" i="72"/>
  <c r="F13" i="67"/>
  <c r="CB1276" i="72"/>
  <c r="F21" i="67"/>
  <c r="CB1278" i="72"/>
  <c r="F23" i="67"/>
  <c r="CB1264" i="72"/>
  <c r="F9" i="67"/>
  <c r="CB1274" i="72"/>
  <c r="F19" i="67"/>
  <c r="BZ1268" i="72"/>
  <c r="D13" i="67"/>
  <c r="BZ21" i="43"/>
  <c r="CB1277" i="72"/>
  <c r="F22" i="67"/>
  <c r="CB1269" i="72"/>
  <c r="F14" i="67"/>
  <c r="CB1273" i="72"/>
  <c r="F18" i="67"/>
  <c r="CB1265" i="72"/>
  <c r="F10" i="67"/>
  <c r="DE5" i="43" l="1"/>
  <c r="DE9" i="43"/>
  <c r="CC1263" i="72"/>
  <c r="G12" i="67"/>
  <c r="CC1271" i="72"/>
  <c r="BJ1279" i="72"/>
  <c r="AF1279" i="72"/>
  <c r="V1279" i="72"/>
  <c r="CE1277" i="72"/>
  <c r="CE1273" i="72"/>
  <c r="CE1278" i="72"/>
  <c r="CE1270" i="72"/>
  <c r="CE1272" i="72"/>
  <c r="CE1271" i="72"/>
  <c r="CE1264" i="72"/>
  <c r="CE1267" i="72"/>
  <c r="CE1265" i="72"/>
  <c r="CE1268" i="72"/>
  <c r="CE1269" i="72"/>
  <c r="CE1279" i="72"/>
  <c r="CE1263" i="72"/>
  <c r="CE1274" i="72"/>
  <c r="CE1276" i="72"/>
  <c r="CE1275" i="72"/>
  <c r="CE1266" i="72"/>
  <c r="CD1265" i="72"/>
  <c r="CD1271" i="72"/>
  <c r="H20" i="67"/>
  <c r="CD1263" i="72"/>
  <c r="CD1267" i="72"/>
  <c r="CD1272" i="72"/>
  <c r="CD1269" i="72"/>
  <c r="H18" i="67"/>
  <c r="CD1270" i="72"/>
  <c r="CD1274" i="72"/>
  <c r="CD1278" i="72"/>
  <c r="CD1266" i="72"/>
  <c r="G20" i="67"/>
  <c r="G17" i="67"/>
  <c r="G11" i="67"/>
  <c r="CC1270" i="72"/>
  <c r="BG1279" i="72"/>
  <c r="AC1279" i="72"/>
  <c r="S1279" i="72"/>
  <c r="E19" i="67"/>
  <c r="E11" i="67"/>
  <c r="E16" i="67"/>
  <c r="E12" i="67"/>
  <c r="CA1276" i="72"/>
  <c r="E14" i="67"/>
  <c r="E10" i="67"/>
  <c r="CA1273" i="72"/>
  <c r="E15" i="67"/>
  <c r="E23" i="67"/>
  <c r="CA1275" i="72"/>
  <c r="E8" i="67"/>
  <c r="CA1272" i="72"/>
  <c r="CA1264" i="72"/>
  <c r="E22" i="67"/>
  <c r="N18" i="67"/>
  <c r="N11" i="67"/>
  <c r="I14" i="67"/>
  <c r="I9" i="67"/>
  <c r="I20" i="67"/>
  <c r="I12" i="67"/>
  <c r="N8" i="67"/>
  <c r="N22" i="67"/>
  <c r="I22" i="67"/>
  <c r="I16" i="67"/>
  <c r="N19" i="67"/>
  <c r="N9" i="67"/>
  <c r="N20" i="67"/>
  <c r="N12" i="67"/>
  <c r="I10" i="67"/>
  <c r="I24" i="67"/>
  <c r="N14" i="67"/>
  <c r="N15" i="67"/>
  <c r="I23" i="67"/>
  <c r="I21" i="67"/>
  <c r="I11" i="67"/>
  <c r="N10" i="67"/>
  <c r="N16" i="67"/>
  <c r="I18" i="67"/>
  <c r="I15" i="67"/>
  <c r="I17" i="67"/>
  <c r="I19" i="67"/>
  <c r="I13" i="67"/>
  <c r="I8" i="67"/>
  <c r="N17" i="67"/>
  <c r="N21" i="67"/>
  <c r="N23" i="67"/>
  <c r="CD140" i="43"/>
  <c r="CU12" i="43" s="1"/>
  <c r="CA140" i="43"/>
  <c r="CS12" i="43" s="1"/>
  <c r="CD123" i="43"/>
  <c r="CU11" i="43" s="1"/>
  <c r="CA123" i="43"/>
  <c r="CS11" i="43" s="1"/>
  <c r="CD106" i="43"/>
  <c r="CU10" i="43" s="1"/>
  <c r="CA106" i="43"/>
  <c r="CS10" i="43" s="1"/>
  <c r="CD89" i="43"/>
  <c r="CU9" i="43" s="1"/>
  <c r="CA89" i="43"/>
  <c r="CS9" i="43" s="1"/>
  <c r="CD72" i="43"/>
  <c r="CU8" i="43" s="1"/>
  <c r="CA72" i="43"/>
  <c r="CS8" i="43" s="1"/>
  <c r="CD55" i="43"/>
  <c r="CU7" i="43" s="1"/>
  <c r="CA55" i="43"/>
  <c r="CS7" i="43" s="1"/>
  <c r="CD38" i="43"/>
  <c r="CU6" i="43" s="1"/>
  <c r="CA38" i="43"/>
  <c r="CS6" i="43" s="1"/>
  <c r="L157" i="43"/>
  <c r="I157" i="43"/>
  <c r="CD21" i="43"/>
  <c r="CA21" i="43"/>
  <c r="CS5" i="43" s="1"/>
  <c r="H1279" i="72"/>
  <c r="G8" i="67"/>
  <c r="H16" i="67"/>
  <c r="H17" i="67"/>
  <c r="G24" i="67"/>
  <c r="DE11" i="43"/>
  <c r="DE12" i="43"/>
  <c r="DE10" i="43"/>
  <c r="DE8" i="43"/>
  <c r="CC1279" i="72"/>
  <c r="DE6" i="43"/>
  <c r="DE7" i="43"/>
  <c r="H11" i="67"/>
  <c r="CA1267" i="72"/>
  <c r="CA1266" i="72"/>
  <c r="H8" i="67"/>
  <c r="CC1275" i="72"/>
  <c r="CA1274" i="72"/>
  <c r="CC1267" i="72"/>
  <c r="E18" i="67"/>
  <c r="E9" i="67"/>
  <c r="H14" i="67"/>
  <c r="E21" i="67"/>
  <c r="G16" i="67"/>
  <c r="CD1275" i="72"/>
  <c r="E17" i="67"/>
  <c r="CD1273" i="72"/>
  <c r="CA1269" i="72"/>
  <c r="H23" i="67"/>
  <c r="H10" i="67"/>
  <c r="H12" i="67"/>
  <c r="CA1271" i="72"/>
  <c r="CA1265" i="72"/>
  <c r="CA1277" i="72"/>
  <c r="CA1263" i="72"/>
  <c r="H19" i="67"/>
  <c r="CA1278" i="72"/>
  <c r="CA1270" i="72"/>
  <c r="CC1272" i="72"/>
  <c r="E20" i="67"/>
  <c r="N13" i="67"/>
  <c r="CC1266" i="72"/>
  <c r="G15" i="67"/>
  <c r="H15" i="67"/>
  <c r="G10" i="67"/>
  <c r="CC1265" i="72"/>
  <c r="G18" i="67"/>
  <c r="CC1273" i="72"/>
  <c r="G14" i="67"/>
  <c r="CC1269" i="72"/>
  <c r="BZ157" i="43"/>
  <c r="G23" i="67"/>
  <c r="CC1278" i="72"/>
  <c r="G21" i="67"/>
  <c r="CC1276" i="72"/>
  <c r="G13" i="67"/>
  <c r="CC1268" i="72"/>
  <c r="CD1277" i="72"/>
  <c r="H22" i="67"/>
  <c r="G22" i="67"/>
  <c r="CC1277" i="72"/>
  <c r="CD1264" i="72"/>
  <c r="H9" i="67"/>
  <c r="CD1276" i="72"/>
  <c r="H21" i="67"/>
  <c r="CD1268" i="72"/>
  <c r="H13" i="67"/>
  <c r="E13" i="67"/>
  <c r="CA1268" i="72"/>
  <c r="G19" i="67"/>
  <c r="CC1274" i="72"/>
  <c r="G9" i="67"/>
  <c r="CC1264" i="72"/>
  <c r="CX6" i="43" l="1"/>
  <c r="CW6" i="43" s="1"/>
  <c r="CX5" i="43"/>
  <c r="CW5" i="43" s="1"/>
  <c r="CU5" i="43"/>
  <c r="L1279" i="72"/>
  <c r="I1279" i="72"/>
  <c r="N7" i="67"/>
  <c r="O15" i="67" s="1"/>
  <c r="EC10" i="72"/>
  <c r="EC11" i="72"/>
  <c r="CD157" i="43"/>
  <c r="CA157" i="43"/>
  <c r="EC41" i="72"/>
  <c r="EC48" i="72"/>
  <c r="EC73" i="72"/>
  <c r="EC16" i="72"/>
  <c r="EC25" i="72"/>
  <c r="EC57" i="72"/>
  <c r="EC32" i="72"/>
  <c r="EC64" i="72"/>
  <c r="EC7" i="72"/>
  <c r="EC49" i="72"/>
  <c r="EC24" i="72"/>
  <c r="EC56" i="72"/>
  <c r="EC20" i="72"/>
  <c r="EC33" i="72"/>
  <c r="EC65" i="72"/>
  <c r="EC40" i="72"/>
  <c r="EC72" i="72"/>
  <c r="EC15" i="72"/>
  <c r="EC27" i="72"/>
  <c r="EC35" i="72"/>
  <c r="EC43" i="72"/>
  <c r="EC51" i="72"/>
  <c r="EC59" i="72"/>
  <c r="EC67" i="72"/>
  <c r="EC75" i="72"/>
  <c r="EC26" i="72"/>
  <c r="EC34" i="72"/>
  <c r="EC42" i="72"/>
  <c r="EC50" i="72"/>
  <c r="EC58" i="72"/>
  <c r="EC66" i="72"/>
  <c r="EC74" i="72"/>
  <c r="EC17" i="72"/>
  <c r="EC21" i="72"/>
  <c r="EC12" i="72"/>
  <c r="EC8" i="72"/>
  <c r="EC29" i="72"/>
  <c r="EC37" i="72"/>
  <c r="EC45" i="72"/>
  <c r="EC53" i="72"/>
  <c r="EC61" i="72"/>
  <c r="EC69" i="72"/>
  <c r="EC77" i="72"/>
  <c r="EC28" i="72"/>
  <c r="EC36" i="72"/>
  <c r="EC44" i="72"/>
  <c r="EC52" i="72"/>
  <c r="EC60" i="72"/>
  <c r="EC68" i="72"/>
  <c r="EC76" i="72"/>
  <c r="EC18" i="72"/>
  <c r="EC5" i="72"/>
  <c r="EC13" i="72"/>
  <c r="EC9" i="72"/>
  <c r="EC23" i="72"/>
  <c r="EC31" i="72"/>
  <c r="EC39" i="72"/>
  <c r="EC47" i="72"/>
  <c r="EC55" i="72"/>
  <c r="EC63" i="72"/>
  <c r="EC71" i="72"/>
  <c r="EC22" i="72"/>
  <c r="EC30" i="72"/>
  <c r="EC38" i="72"/>
  <c r="EC46" i="72"/>
  <c r="EC54" i="72"/>
  <c r="EC62" i="72"/>
  <c r="EC70" i="72"/>
  <c r="EC78" i="72"/>
  <c r="EC19" i="72"/>
  <c r="EC6" i="72"/>
  <c r="EC14" i="72"/>
  <c r="CX8" i="43"/>
  <c r="CW8" i="43" s="1"/>
  <c r="CX9" i="43"/>
  <c r="CW9" i="43" s="1"/>
  <c r="CX7" i="43"/>
  <c r="CW7" i="43" s="1"/>
  <c r="CX10" i="43"/>
  <c r="CW10" i="43" s="1"/>
  <c r="CX11" i="43"/>
  <c r="CW11" i="43" s="1"/>
  <c r="CX12" i="43"/>
  <c r="CW12" i="43" s="1"/>
  <c r="BZ1279" i="72"/>
  <c r="D24" i="67"/>
  <c r="DB11" i="43" l="1"/>
  <c r="DA11" i="43" s="1"/>
  <c r="DB6" i="43"/>
  <c r="DA6" i="43" s="1"/>
  <c r="DB5" i="43"/>
  <c r="DA5" i="43" s="1"/>
  <c r="O20" i="67"/>
  <c r="DB8" i="43"/>
  <c r="DA8" i="43" s="1"/>
  <c r="DB10" i="43"/>
  <c r="DA10" i="43" s="1"/>
  <c r="DB9" i="43"/>
  <c r="DA9" i="43" s="1"/>
  <c r="DB7" i="43"/>
  <c r="DA7" i="43" s="1"/>
  <c r="DB12" i="43"/>
  <c r="DA12" i="43" s="1"/>
  <c r="O22" i="67"/>
  <c r="O14" i="67"/>
  <c r="O19" i="67"/>
  <c r="O8" i="67"/>
  <c r="O9" i="67"/>
  <c r="O10" i="67"/>
  <c r="O18" i="67"/>
  <c r="O16" i="67"/>
  <c r="O7" i="67"/>
  <c r="N24" i="67"/>
  <c r="O24" i="67" s="1"/>
  <c r="O11" i="67"/>
  <c r="O13" i="67"/>
  <c r="O21" i="67"/>
  <c r="O17" i="67"/>
  <c r="O23" i="67"/>
  <c r="O12" i="67"/>
  <c r="DD8" i="43"/>
  <c r="DD12" i="43"/>
  <c r="DD10" i="43"/>
  <c r="DD9" i="43"/>
  <c r="DD7" i="43"/>
  <c r="DD11" i="43"/>
  <c r="DD5" i="43"/>
  <c r="DD6" i="43"/>
  <c r="DF6" i="43"/>
  <c r="DF10" i="43"/>
  <c r="DF11" i="43"/>
  <c r="DF9" i="43"/>
  <c r="DF8" i="43"/>
  <c r="DF12" i="43"/>
  <c r="DF7" i="43"/>
  <c r="DF5" i="43"/>
  <c r="E24" i="67"/>
  <c r="CA1279" i="72"/>
  <c r="CD1279" i="72"/>
  <c r="H24" i="67"/>
  <c r="DZ5" i="72" l="1"/>
  <c r="DZ8" i="72"/>
  <c r="DZ12" i="72"/>
  <c r="DZ16" i="72"/>
  <c r="DZ20" i="72"/>
  <c r="DZ24" i="72"/>
  <c r="DZ28" i="72"/>
  <c r="DZ32" i="72"/>
  <c r="DZ36" i="72"/>
  <c r="DZ40" i="72"/>
  <c r="DZ44" i="72"/>
  <c r="DZ48" i="72"/>
  <c r="DZ52" i="72"/>
  <c r="DZ56" i="72"/>
  <c r="DZ60" i="72"/>
  <c r="DZ64" i="72"/>
  <c r="DZ68" i="72"/>
  <c r="DZ72" i="72"/>
  <c r="DZ76" i="72"/>
  <c r="DZ9" i="72"/>
  <c r="DZ13" i="72"/>
  <c r="DZ17" i="72"/>
  <c r="DZ21" i="72"/>
  <c r="DZ25" i="72"/>
  <c r="DZ29" i="72"/>
  <c r="DZ33" i="72"/>
  <c r="DZ37" i="72"/>
  <c r="DZ41" i="72"/>
  <c r="DZ45" i="72"/>
  <c r="DZ49" i="72"/>
  <c r="DZ53" i="72"/>
  <c r="DZ57" i="72"/>
  <c r="DZ61" i="72"/>
  <c r="DZ65" i="72"/>
  <c r="DZ69" i="72"/>
  <c r="DZ73" i="72"/>
  <c r="DZ77" i="72"/>
  <c r="DZ6" i="72"/>
  <c r="DZ10" i="72"/>
  <c r="DZ14" i="72"/>
  <c r="DZ18" i="72"/>
  <c r="DZ22" i="72"/>
  <c r="DZ26" i="72"/>
  <c r="DZ30" i="72"/>
  <c r="DZ34" i="72"/>
  <c r="DZ38" i="72"/>
  <c r="DZ42" i="72"/>
  <c r="DZ46" i="72"/>
  <c r="DZ50" i="72"/>
  <c r="DZ54" i="72"/>
  <c r="DZ58" i="72"/>
  <c r="DZ62" i="72"/>
  <c r="DZ66" i="72"/>
  <c r="DZ70" i="72"/>
  <c r="DZ74" i="72"/>
  <c r="DZ78" i="72"/>
  <c r="DZ7" i="72"/>
  <c r="DZ11" i="72"/>
  <c r="DZ15" i="72"/>
  <c r="DZ19" i="72"/>
  <c r="DZ23" i="72"/>
  <c r="DZ27" i="72"/>
  <c r="DZ31" i="72"/>
  <c r="DZ35" i="72"/>
  <c r="DZ39" i="72"/>
  <c r="DZ43" i="72"/>
  <c r="DZ47" i="72"/>
  <c r="DZ51" i="72"/>
  <c r="DZ55" i="72"/>
  <c r="DZ59" i="72"/>
  <c r="DZ63" i="72"/>
  <c r="DZ67" i="72"/>
  <c r="DZ71" i="72"/>
  <c r="DZ75" i="72"/>
  <c r="EF16" i="72"/>
  <c r="EF15" i="72"/>
  <c r="EF14" i="72"/>
  <c r="EF13" i="72"/>
  <c r="EF20" i="72"/>
  <c r="EF19" i="72"/>
  <c r="EF18" i="72"/>
  <c r="EF17" i="72"/>
  <c r="EF12" i="72"/>
  <c r="EF11" i="72"/>
  <c r="EF10" i="72"/>
  <c r="EF9" i="72"/>
  <c r="EF8" i="72"/>
  <c r="EF7" i="72"/>
  <c r="EF6" i="72"/>
  <c r="EF5" i="72"/>
  <c r="EF21" i="72"/>
  <c r="EF76" i="72"/>
  <c r="EF70" i="72"/>
  <c r="EF64" i="72"/>
  <c r="EF60" i="72"/>
  <c r="EF54" i="72"/>
  <c r="EF50" i="72"/>
  <c r="EF44" i="72"/>
  <c r="EF38" i="72"/>
  <c r="EF34" i="72"/>
  <c r="EF30" i="72"/>
  <c r="EF26" i="72"/>
  <c r="EF77" i="72"/>
  <c r="EF75" i="72"/>
  <c r="EF73" i="72"/>
  <c r="EF71" i="72"/>
  <c r="EF69" i="72"/>
  <c r="EF67" i="72"/>
  <c r="EF65" i="72"/>
  <c r="EF63" i="72"/>
  <c r="EF61" i="72"/>
  <c r="EF59" i="72"/>
  <c r="EF57" i="72"/>
  <c r="EF55" i="72"/>
  <c r="EF53" i="72"/>
  <c r="EF51" i="72"/>
  <c r="EF49" i="72"/>
  <c r="EF47" i="72"/>
  <c r="EF45" i="72"/>
  <c r="EF43" i="72"/>
  <c r="EF41" i="72"/>
  <c r="EF39" i="72"/>
  <c r="EF37" i="72"/>
  <c r="EF35" i="72"/>
  <c r="EF33" i="72"/>
  <c r="EF31" i="72"/>
  <c r="EF29" i="72"/>
  <c r="EF27" i="72"/>
  <c r="EF25" i="72"/>
  <c r="EF23" i="72"/>
  <c r="EF48" i="72"/>
  <c r="EF24" i="72"/>
  <c r="EF72" i="72"/>
  <c r="EF66" i="72"/>
  <c r="EF62" i="72"/>
  <c r="EF56" i="72"/>
  <c r="EF52" i="72"/>
  <c r="EF46" i="72"/>
  <c r="EF40" i="72"/>
  <c r="EF36" i="72"/>
  <c r="EF32" i="72"/>
  <c r="EF28" i="72"/>
  <c r="EF22" i="72"/>
  <c r="EF78" i="72"/>
  <c r="EF74" i="72"/>
  <c r="EF68" i="72"/>
  <c r="EF58" i="72"/>
  <c r="EF42" i="72"/>
</calcChain>
</file>

<file path=xl/sharedStrings.xml><?xml version="1.0" encoding="utf-8"?>
<sst xmlns="http://schemas.openxmlformats.org/spreadsheetml/2006/main" count="13441" uniqueCount="223">
  <si>
    <t>豊能医療圏</t>
    <rPh sb="0" eb="2">
      <t>トヨノ</t>
    </rPh>
    <rPh sb="2" eb="4">
      <t>イリョウ</t>
    </rPh>
    <rPh sb="4" eb="5">
      <t>ケン</t>
    </rPh>
    <phoneticPr fontId="30"/>
  </si>
  <si>
    <t>豊中市</t>
  </si>
  <si>
    <t>池田市</t>
  </si>
  <si>
    <t>吹田市</t>
  </si>
  <si>
    <t>箕面市</t>
  </si>
  <si>
    <t>豊能町</t>
  </si>
  <si>
    <t>能勢町</t>
  </si>
  <si>
    <t>三島医療圏</t>
    <rPh sb="0" eb="1">
      <t>ミシマ</t>
    </rPh>
    <rPh sb="1" eb="3">
      <t>イリョウ</t>
    </rPh>
    <rPh sb="3" eb="4">
      <t>ケン</t>
    </rPh>
    <phoneticPr fontId="30"/>
  </si>
  <si>
    <t>高槻市</t>
  </si>
  <si>
    <t>茨木市</t>
  </si>
  <si>
    <t>摂津市</t>
  </si>
  <si>
    <t>島本町</t>
  </si>
  <si>
    <t>北河内医療圏</t>
    <rPh sb="0" eb="2">
      <t>キタカワチ</t>
    </rPh>
    <rPh sb="2" eb="4">
      <t>イリョウ</t>
    </rPh>
    <rPh sb="4" eb="5">
      <t>ケン</t>
    </rPh>
    <phoneticPr fontId="30"/>
  </si>
  <si>
    <t>守口市</t>
  </si>
  <si>
    <t>枚方市</t>
  </si>
  <si>
    <t>寝屋川市</t>
  </si>
  <si>
    <t>大東市</t>
  </si>
  <si>
    <t>門真市</t>
  </si>
  <si>
    <t>四條畷市</t>
  </si>
  <si>
    <t>交野市</t>
  </si>
  <si>
    <t>中河内医療圏</t>
    <rPh sb="0" eb="2">
      <t>ナカガウチ</t>
    </rPh>
    <rPh sb="2" eb="4">
      <t>イリョウ</t>
    </rPh>
    <rPh sb="4" eb="5">
      <t>ケン</t>
    </rPh>
    <phoneticPr fontId="30"/>
  </si>
  <si>
    <t>八尾市</t>
  </si>
  <si>
    <t>柏原市</t>
  </si>
  <si>
    <t>東大阪市</t>
  </si>
  <si>
    <t>南河内医療圏</t>
    <rPh sb="0" eb="2">
      <t>カワチ</t>
    </rPh>
    <rPh sb="2" eb="4">
      <t>イリョウ</t>
    </rPh>
    <rPh sb="4" eb="5">
      <t>ケン</t>
    </rPh>
    <phoneticPr fontId="30"/>
  </si>
  <si>
    <t>富田林市</t>
  </si>
  <si>
    <t>河内長野市</t>
  </si>
  <si>
    <t>松原市</t>
  </si>
  <si>
    <t>羽曳野市</t>
  </si>
  <si>
    <t>藤井寺市</t>
  </si>
  <si>
    <t>大阪狭山市</t>
  </si>
  <si>
    <t>太子町</t>
  </si>
  <si>
    <t>河南町</t>
  </si>
  <si>
    <t>千早赤阪村</t>
  </si>
  <si>
    <t>堺市医療圏</t>
    <rPh sb="0" eb="2">
      <t>サカイシ</t>
    </rPh>
    <rPh sb="2" eb="4">
      <t>イリョウ</t>
    </rPh>
    <rPh sb="4" eb="5">
      <t>ケン</t>
    </rPh>
    <phoneticPr fontId="30"/>
  </si>
  <si>
    <t>堺市</t>
  </si>
  <si>
    <t>堺市堺区</t>
  </si>
  <si>
    <t>堺市中区</t>
  </si>
  <si>
    <t>堺市東区</t>
  </si>
  <si>
    <t>堺市西区</t>
  </si>
  <si>
    <t>堺市南区</t>
  </si>
  <si>
    <t>堺市北区</t>
  </si>
  <si>
    <t>堺市美原区</t>
  </si>
  <si>
    <t>泉州医療圏</t>
    <rPh sb="0" eb="1">
      <t>センシュウ</t>
    </rPh>
    <rPh sb="1" eb="3">
      <t>イリョウ</t>
    </rPh>
    <rPh sb="3" eb="4">
      <t>ケン</t>
    </rPh>
    <phoneticPr fontId="30"/>
  </si>
  <si>
    <t>岸和田市</t>
  </si>
  <si>
    <t>泉大津市</t>
  </si>
  <si>
    <t>貝塚市</t>
  </si>
  <si>
    <t>泉佐野市</t>
  </si>
  <si>
    <t>和泉市</t>
  </si>
  <si>
    <t>高石市</t>
  </si>
  <si>
    <t>泉南市</t>
  </si>
  <si>
    <t>阪南市</t>
  </si>
  <si>
    <t>忠岡町</t>
  </si>
  <si>
    <t>熊取町</t>
  </si>
  <si>
    <t>田尻町</t>
  </si>
  <si>
    <t>岬町</t>
  </si>
  <si>
    <t>大阪市医療圏</t>
    <rPh sb="0" eb="2">
      <t>オオサカシ</t>
    </rPh>
    <rPh sb="2" eb="4">
      <t>イリョウ</t>
    </rPh>
    <rPh sb="4" eb="5">
      <t>ケン</t>
    </rPh>
    <phoneticPr fontId="30"/>
  </si>
  <si>
    <t>大阪市</t>
  </si>
  <si>
    <t>天王寺区</t>
  </si>
  <si>
    <t>西淀川区</t>
  </si>
  <si>
    <t>東淀川区</t>
  </si>
  <si>
    <t>阿倍野区</t>
  </si>
  <si>
    <t>東住吉区</t>
  </si>
  <si>
    <t>住之江区</t>
  </si>
  <si>
    <t>骨折</t>
  </si>
  <si>
    <t>脳梗塞</t>
  </si>
  <si>
    <t>脳梗塞</t>
    <rPh sb="0" eb="3">
      <t>ノウコウソク</t>
    </rPh>
    <phoneticPr fontId="3"/>
  </si>
  <si>
    <t>虚血性心疾患</t>
  </si>
  <si>
    <t>虚血性心疾患</t>
    <rPh sb="0" eb="3">
      <t>キョケツセイ</t>
    </rPh>
    <rPh sb="3" eb="6">
      <t>シンシッカン</t>
    </rPh>
    <phoneticPr fontId="3"/>
  </si>
  <si>
    <t>変形性膝関節症</t>
  </si>
  <si>
    <t>変形性膝関節症</t>
    <rPh sb="0" eb="3">
      <t>ヘンケイセイ</t>
    </rPh>
    <rPh sb="3" eb="7">
      <t>ヒザカンセツショウ</t>
    </rPh>
    <phoneticPr fontId="3"/>
  </si>
  <si>
    <t>変形性股関節症</t>
  </si>
  <si>
    <t>変形性股関節症</t>
    <rPh sb="0" eb="3">
      <t>ヘンケイセイ</t>
    </rPh>
    <rPh sb="3" eb="4">
      <t>マタ</t>
    </rPh>
    <rPh sb="4" eb="7">
      <t>カンセツショウ</t>
    </rPh>
    <phoneticPr fontId="3"/>
  </si>
  <si>
    <t>変形性脊椎症</t>
  </si>
  <si>
    <t>変形性脊椎症</t>
    <rPh sb="0" eb="3">
      <t>ヘンケイセイ</t>
    </rPh>
    <rPh sb="3" eb="6">
      <t>セキツイショウ</t>
    </rPh>
    <phoneticPr fontId="3"/>
  </si>
  <si>
    <t>骨粗鬆症</t>
  </si>
  <si>
    <t>骨粗鬆症</t>
    <rPh sb="0" eb="4">
      <t>コツソショウショウ</t>
    </rPh>
    <phoneticPr fontId="3"/>
  </si>
  <si>
    <t>骨折</t>
    <rPh sb="0" eb="2">
      <t>コッセツ</t>
    </rPh>
    <phoneticPr fontId="3"/>
  </si>
  <si>
    <t>サルコペニア</t>
  </si>
  <si>
    <t>サルコペニア</t>
    <phoneticPr fontId="3"/>
  </si>
  <si>
    <t>尿失禁</t>
  </si>
  <si>
    <t>尿失禁</t>
    <rPh sb="0" eb="3">
      <t>ニョウシッキン</t>
    </rPh>
    <phoneticPr fontId="3"/>
  </si>
  <si>
    <t>低栄養</t>
  </si>
  <si>
    <t>低栄養</t>
    <rPh sb="0" eb="1">
      <t>テイ</t>
    </rPh>
    <rPh sb="1" eb="3">
      <t>エイヨウ</t>
    </rPh>
    <phoneticPr fontId="3"/>
  </si>
  <si>
    <t>嚥下障害</t>
  </si>
  <si>
    <t>嚥下障害</t>
    <rPh sb="0" eb="2">
      <t>エンゲ</t>
    </rPh>
    <rPh sb="2" eb="4">
      <t>ショウガイ</t>
    </rPh>
    <phoneticPr fontId="3"/>
  </si>
  <si>
    <t>誤嚥性肺炎</t>
  </si>
  <si>
    <t>誤嚥性肺炎</t>
    <rPh sb="0" eb="5">
      <t>ゴエンセイハイエン</t>
    </rPh>
    <phoneticPr fontId="3"/>
  </si>
  <si>
    <t>慢性閉塞性肺疾患</t>
  </si>
  <si>
    <t>慢性閉塞性肺疾患</t>
    <rPh sb="0" eb="2">
      <t>マンセイ</t>
    </rPh>
    <rPh sb="2" eb="5">
      <t>ヘイソクセイ</t>
    </rPh>
    <rPh sb="5" eb="6">
      <t>ハイ</t>
    </rPh>
    <rPh sb="6" eb="8">
      <t>シッカン</t>
    </rPh>
    <phoneticPr fontId="3"/>
  </si>
  <si>
    <t>認知症</t>
  </si>
  <si>
    <t>認知症</t>
    <rPh sb="0" eb="3">
      <t>ニンチショウ</t>
    </rPh>
    <phoneticPr fontId="3"/>
  </si>
  <si>
    <t>貧血</t>
  </si>
  <si>
    <t>貧血</t>
    <rPh sb="0" eb="2">
      <t>ヒンケツ</t>
    </rPh>
    <phoneticPr fontId="3"/>
  </si>
  <si>
    <t>うつ病</t>
  </si>
  <si>
    <t>うつ病</t>
    <rPh sb="2" eb="3">
      <t>ビョウ</t>
    </rPh>
    <phoneticPr fontId="3"/>
  </si>
  <si>
    <t>医療費(円)</t>
    <rPh sb="4" eb="5">
      <t>エン</t>
    </rPh>
    <phoneticPr fontId="35"/>
  </si>
  <si>
    <t>対象疾病以外</t>
  </si>
  <si>
    <t>合計</t>
  </si>
  <si>
    <t>患者数(人)</t>
    <rPh sb="4" eb="5">
      <t>ニン</t>
    </rPh>
    <phoneticPr fontId="35"/>
  </si>
  <si>
    <t>合計</t>
    <rPh sb="0" eb="2">
      <t>ゴウケイ</t>
    </rPh>
    <phoneticPr fontId="3"/>
  </si>
  <si>
    <t>疾病名</t>
    <rPh sb="0" eb="2">
      <t>シッペイ</t>
    </rPh>
    <rPh sb="2" eb="3">
      <t>メイ</t>
    </rPh>
    <phoneticPr fontId="3"/>
  </si>
  <si>
    <t>サルコペニア</t>
    <phoneticPr fontId="3"/>
  </si>
  <si>
    <t>65歳～69歳</t>
  </si>
  <si>
    <t>合計</t>
    <rPh sb="0" eb="2">
      <t>ゴウケイ</t>
    </rPh>
    <phoneticPr fontId="3"/>
  </si>
  <si>
    <t>70歳～74歳</t>
    <phoneticPr fontId="3"/>
  </si>
  <si>
    <t>75歳～79歳</t>
    <phoneticPr fontId="3"/>
  </si>
  <si>
    <t>80歳～84歳</t>
    <phoneticPr fontId="3"/>
  </si>
  <si>
    <t>85歳～89歳</t>
    <phoneticPr fontId="3"/>
  </si>
  <si>
    <t>90歳～94歳</t>
    <phoneticPr fontId="3"/>
  </si>
  <si>
    <t>95歳～</t>
    <phoneticPr fontId="3"/>
  </si>
  <si>
    <t>70歳～74歳</t>
    <phoneticPr fontId="3"/>
  </si>
  <si>
    <t>75歳～79歳</t>
    <phoneticPr fontId="3"/>
  </si>
  <si>
    <t>80歳～84歳</t>
    <phoneticPr fontId="3"/>
  </si>
  <si>
    <t>85歳～89歳</t>
    <phoneticPr fontId="3"/>
  </si>
  <si>
    <t>90歳～94歳</t>
    <phoneticPr fontId="3"/>
  </si>
  <si>
    <t>豊能医療圏</t>
  </si>
  <si>
    <t>三島医療圏</t>
  </si>
  <si>
    <t>北河内医療圏</t>
  </si>
  <si>
    <t>中河内医療圏</t>
  </si>
  <si>
    <t>南河内医療圏</t>
  </si>
  <si>
    <t>堺市医療圏</t>
  </si>
  <si>
    <t>泉州医療圏</t>
  </si>
  <si>
    <t>大阪市医療圏</t>
  </si>
  <si>
    <t>地区</t>
    <rPh sb="0" eb="2">
      <t>チク</t>
    </rPh>
    <phoneticPr fontId="3"/>
  </si>
  <si>
    <t>広域連合全体</t>
    <rPh sb="0" eb="2">
      <t>コウイキ</t>
    </rPh>
    <rPh sb="2" eb="4">
      <t>レンゴウ</t>
    </rPh>
    <rPh sb="4" eb="6">
      <t>ゼンタイ</t>
    </rPh>
    <phoneticPr fontId="3"/>
  </si>
  <si>
    <t>広域連合全体</t>
    <rPh sb="0" eb="2">
      <t>コウイキ</t>
    </rPh>
    <rPh sb="2" eb="4">
      <t>レンゴウ</t>
    </rPh>
    <rPh sb="4" eb="6">
      <t>ゼンタイ</t>
    </rPh>
    <phoneticPr fontId="3"/>
  </si>
  <si>
    <t>総医療費(円)</t>
    <rPh sb="0" eb="1">
      <t>ソウ</t>
    </rPh>
    <rPh sb="1" eb="4">
      <t>イリョウヒ</t>
    </rPh>
    <rPh sb="5" eb="6">
      <t>エン</t>
    </rPh>
    <phoneticPr fontId="35"/>
  </si>
  <si>
    <t>総患者数(人)</t>
    <rPh sb="0" eb="1">
      <t>ソウ</t>
    </rPh>
    <rPh sb="1" eb="4">
      <t>カンジャスウ</t>
    </rPh>
    <rPh sb="5" eb="6">
      <t>ニン</t>
    </rPh>
    <phoneticPr fontId="3"/>
  </si>
  <si>
    <t>高齢者の疾病医療費合計</t>
    <rPh sb="0" eb="3">
      <t>コウレイシャ</t>
    </rPh>
    <rPh sb="4" eb="6">
      <t>シッペイ</t>
    </rPh>
    <rPh sb="6" eb="9">
      <t>イリョウヒ</t>
    </rPh>
    <rPh sb="9" eb="11">
      <t>ゴウケイ</t>
    </rPh>
    <phoneticPr fontId="3"/>
  </si>
  <si>
    <t>市区町村</t>
    <rPh sb="0" eb="2">
      <t>シク</t>
    </rPh>
    <rPh sb="2" eb="4">
      <t>チョウソン</t>
    </rPh>
    <phoneticPr fontId="3"/>
  </si>
  <si>
    <t>医療費(円)</t>
    <rPh sb="0" eb="2">
      <t>イリョウ</t>
    </rPh>
    <rPh sb="2" eb="3">
      <t>ヒ</t>
    </rPh>
    <phoneticPr fontId="3"/>
  </si>
  <si>
    <t>95歳～</t>
    <phoneticPr fontId="3"/>
  </si>
  <si>
    <t>都島区</t>
  </si>
  <si>
    <t>福島区</t>
  </si>
  <si>
    <t>此花区</t>
  </si>
  <si>
    <t>西区</t>
  </si>
  <si>
    <t>港区</t>
  </si>
  <si>
    <t>大正区</t>
  </si>
  <si>
    <t>浪速区</t>
  </si>
  <si>
    <t>東成区</t>
  </si>
  <si>
    <t>生野区</t>
  </si>
  <si>
    <t>旭区</t>
  </si>
  <si>
    <t>城東区</t>
  </si>
  <si>
    <t>住吉区</t>
  </si>
  <si>
    <t>西成区</t>
  </si>
  <si>
    <t>淀川区</t>
  </si>
  <si>
    <t>鶴見区</t>
  </si>
  <si>
    <t>平野区</t>
  </si>
  <si>
    <t>北区</t>
  </si>
  <si>
    <t>中央区</t>
  </si>
  <si>
    <t>総患者数…被保険者のうち医療費がある者。</t>
    <rPh sb="0" eb="1">
      <t>ソウ</t>
    </rPh>
    <rPh sb="1" eb="4">
      <t>カンジャスウ</t>
    </rPh>
    <rPh sb="5" eb="9">
      <t>ヒホケンシャ</t>
    </rPh>
    <rPh sb="12" eb="14">
      <t>イリョウ</t>
    </rPh>
    <rPh sb="14" eb="15">
      <t>ヒ</t>
    </rPh>
    <rPh sb="18" eb="19">
      <t>モノ</t>
    </rPh>
    <phoneticPr fontId="3"/>
  </si>
  <si>
    <t>総医療費…被保険者の全医療費。</t>
    <rPh sb="0" eb="1">
      <t>ソウ</t>
    </rPh>
    <rPh sb="1" eb="4">
      <t>イリョウヒ</t>
    </rPh>
    <rPh sb="5" eb="9">
      <t>ヒホケンシャ</t>
    </rPh>
    <rPh sb="10" eb="11">
      <t>ゼン</t>
    </rPh>
    <rPh sb="11" eb="13">
      <t>イリョウ</t>
    </rPh>
    <rPh sb="13" eb="14">
      <t>ヒ</t>
    </rPh>
    <phoneticPr fontId="3"/>
  </si>
  <si>
    <t>患者一人
当たりの
医療費(円)</t>
    <rPh sb="14" eb="15">
      <t>エン</t>
    </rPh>
    <phoneticPr fontId="35"/>
  </si>
  <si>
    <t>堺市中区</t>
    <phoneticPr fontId="3"/>
  </si>
  <si>
    <t>患者一人
当たりの
医療費</t>
    <phoneticPr fontId="35"/>
  </si>
  <si>
    <t>医療費割合
(総医療費に占める
割合)</t>
    <rPh sb="0" eb="2">
      <t>イリョウ</t>
    </rPh>
    <rPh sb="2" eb="3">
      <t>ヒ</t>
    </rPh>
    <rPh sb="3" eb="5">
      <t>ワリアイ</t>
    </rPh>
    <rPh sb="7" eb="8">
      <t>ソウ</t>
    </rPh>
    <rPh sb="8" eb="11">
      <t>イリョウヒ</t>
    </rPh>
    <rPh sb="12" eb="13">
      <t>シ</t>
    </rPh>
    <rPh sb="16" eb="18">
      <t>ワリアイ</t>
    </rPh>
    <phoneticPr fontId="3"/>
  </si>
  <si>
    <t>患者割合
(総患者数に占める
割合)</t>
    <rPh sb="0" eb="2">
      <t>カンジャ</t>
    </rPh>
    <rPh sb="2" eb="4">
      <t>ワリアイ</t>
    </rPh>
    <rPh sb="6" eb="7">
      <t>ソウ</t>
    </rPh>
    <rPh sb="7" eb="10">
      <t>カンジャスウ</t>
    </rPh>
    <rPh sb="11" eb="12">
      <t>シ</t>
    </rPh>
    <rPh sb="15" eb="17">
      <t>ワリアイ</t>
    </rPh>
    <phoneticPr fontId="3"/>
  </si>
  <si>
    <t>医療費割合(総医療費に占める割合)</t>
    <rPh sb="0" eb="3">
      <t>イリョウヒ</t>
    </rPh>
    <rPh sb="3" eb="5">
      <t>ワリアイ</t>
    </rPh>
    <rPh sb="6" eb="7">
      <t>ソウ</t>
    </rPh>
    <rPh sb="7" eb="10">
      <t>イリョウヒ</t>
    </rPh>
    <rPh sb="11" eb="12">
      <t>シ</t>
    </rPh>
    <rPh sb="14" eb="16">
      <t>ワリアイ</t>
    </rPh>
    <phoneticPr fontId="3"/>
  </si>
  <si>
    <t>患者割合(総患者数に占める割合)</t>
    <rPh sb="0" eb="2">
      <t>カンジャ</t>
    </rPh>
    <rPh sb="2" eb="4">
      <t>ワリアイ</t>
    </rPh>
    <rPh sb="5" eb="6">
      <t>ソウ</t>
    </rPh>
    <rPh sb="6" eb="9">
      <t>カンジャスウ</t>
    </rPh>
    <rPh sb="10" eb="11">
      <t>シ</t>
    </rPh>
    <rPh sb="13" eb="15">
      <t>ワリアイ</t>
    </rPh>
    <phoneticPr fontId="3"/>
  </si>
  <si>
    <t>【グラフ用】</t>
  </si>
  <si>
    <t>【グラフ用】</t>
    <rPh sb="4" eb="5">
      <t>ヨウ</t>
    </rPh>
    <phoneticPr fontId="35"/>
  </si>
  <si>
    <t>資格確認日…1日でも資格があれば分析対象としている。</t>
    <phoneticPr fontId="3"/>
  </si>
  <si>
    <t>資格確認日…1日でも資格があれば分析対象としている。</t>
    <phoneticPr fontId="3"/>
  </si>
  <si>
    <t>資格確認日…1日でも資格があれば分析対象としている。</t>
    <rPh sb="4" eb="5">
      <t>ヒ</t>
    </rPh>
    <phoneticPr fontId="3"/>
  </si>
  <si>
    <t>患者一人当たりの高齢者の疾病医療費</t>
    <rPh sb="0" eb="2">
      <t>カンジャ</t>
    </rPh>
    <rPh sb="2" eb="4">
      <t>ヒトリ</t>
    </rPh>
    <rPh sb="4" eb="5">
      <t>ア</t>
    </rPh>
    <rPh sb="8" eb="11">
      <t>コウレイシャ</t>
    </rPh>
    <rPh sb="12" eb="14">
      <t>シッペイ</t>
    </rPh>
    <rPh sb="14" eb="17">
      <t>イリョウヒ</t>
    </rPh>
    <phoneticPr fontId="3"/>
  </si>
  <si>
    <t>合計</t>
    <rPh sb="0" eb="2">
      <t>ゴウケイ</t>
    </rPh>
    <phoneticPr fontId="35"/>
  </si>
  <si>
    <t>サルコペニア</t>
    <phoneticPr fontId="3"/>
  </si>
  <si>
    <t>患者割合(%)
(被保険者数に占める割合)</t>
    <rPh sb="0" eb="2">
      <t>カンジャ</t>
    </rPh>
    <rPh sb="2" eb="4">
      <t>ワリアイ</t>
    </rPh>
    <rPh sb="9" eb="13">
      <t>ヒホケンシャ</t>
    </rPh>
    <rPh sb="13" eb="14">
      <t>スウ</t>
    </rPh>
    <rPh sb="15" eb="16">
      <t>シ</t>
    </rPh>
    <rPh sb="18" eb="20">
      <t>ワリアイ</t>
    </rPh>
    <phoneticPr fontId="3"/>
  </si>
  <si>
    <t>患者割合(%)
(被保険者数に占める割合)</t>
    <rPh sb="0" eb="2">
      <t>カンジャ</t>
    </rPh>
    <rPh sb="2" eb="4">
      <t>ワリアイ</t>
    </rPh>
    <rPh sb="9" eb="13">
      <t>ヒホケンシャ</t>
    </rPh>
    <rPh sb="13" eb="14">
      <t>スウ</t>
    </rPh>
    <rPh sb="15" eb="16">
      <t>シ</t>
    </rPh>
    <rPh sb="18" eb="20">
      <t>ワリアイ</t>
    </rPh>
    <phoneticPr fontId="48"/>
  </si>
  <si>
    <t>地区</t>
    <rPh sb="0" eb="2">
      <t>チク</t>
    </rPh>
    <phoneticPr fontId="3"/>
  </si>
  <si>
    <t>広域連合全体</t>
    <rPh sb="0" eb="2">
      <t>コウイキ</t>
    </rPh>
    <rPh sb="2" eb="4">
      <t>レンゴウ</t>
    </rPh>
    <rPh sb="4" eb="6">
      <t>ゼンタイ</t>
    </rPh>
    <phoneticPr fontId="3"/>
  </si>
  <si>
    <t>総医療費
(円)</t>
    <rPh sb="0" eb="1">
      <t>ソウ</t>
    </rPh>
    <rPh sb="1" eb="3">
      <t>イリョウ</t>
    </rPh>
    <rPh sb="3" eb="4">
      <t>ヒ</t>
    </rPh>
    <rPh sb="6" eb="7">
      <t>エン</t>
    </rPh>
    <phoneticPr fontId="3"/>
  </si>
  <si>
    <t>65歳～69歳</t>
    <rPh sb="2" eb="3">
      <t>サイ</t>
    </rPh>
    <rPh sb="6" eb="7">
      <t>サイ</t>
    </rPh>
    <phoneticPr fontId="3"/>
  </si>
  <si>
    <t>70歳～74歳</t>
    <rPh sb="2" eb="3">
      <t>サイ</t>
    </rPh>
    <rPh sb="6" eb="7">
      <t>サイ</t>
    </rPh>
    <phoneticPr fontId="3"/>
  </si>
  <si>
    <t>75歳～79歳</t>
    <rPh sb="2" eb="3">
      <t>サイ</t>
    </rPh>
    <rPh sb="6" eb="7">
      <t>サイ</t>
    </rPh>
    <phoneticPr fontId="3"/>
  </si>
  <si>
    <t>80歳～84歳</t>
    <rPh sb="2" eb="3">
      <t>サイ</t>
    </rPh>
    <rPh sb="6" eb="7">
      <t>サイ</t>
    </rPh>
    <phoneticPr fontId="3"/>
  </si>
  <si>
    <t>85歳～89歳</t>
    <rPh sb="2" eb="3">
      <t>サイ</t>
    </rPh>
    <rPh sb="6" eb="7">
      <t>サイ</t>
    </rPh>
    <phoneticPr fontId="3"/>
  </si>
  <si>
    <t>90歳～94歳</t>
    <rPh sb="2" eb="3">
      <t>サイ</t>
    </rPh>
    <rPh sb="6" eb="7">
      <t>サイ</t>
    </rPh>
    <phoneticPr fontId="3"/>
  </si>
  <si>
    <t>95歳～</t>
    <rPh sb="2" eb="3">
      <t>サイ</t>
    </rPh>
    <phoneticPr fontId="3"/>
  </si>
  <si>
    <t>被保険者数(人)</t>
    <rPh sb="0" eb="4">
      <t>ヒホケンシャ</t>
    </rPh>
    <rPh sb="4" eb="5">
      <t>スウ</t>
    </rPh>
    <rPh sb="6" eb="7">
      <t>ニン</t>
    </rPh>
    <phoneticPr fontId="3"/>
  </si>
  <si>
    <t>被保険者数
(人)</t>
    <rPh sb="0" eb="4">
      <t>ヒホケンシャ</t>
    </rPh>
    <rPh sb="4" eb="5">
      <t>スウ</t>
    </rPh>
    <rPh sb="7" eb="8">
      <t>ニン</t>
    </rPh>
    <phoneticPr fontId="3"/>
  </si>
  <si>
    <t>【表作成用被保険者数】</t>
    <rPh sb="1" eb="2">
      <t>ヒョウ</t>
    </rPh>
    <rPh sb="2" eb="5">
      <t>サクセイヨウ</t>
    </rPh>
    <rPh sb="5" eb="9">
      <t>ヒホケンシャ</t>
    </rPh>
    <rPh sb="9" eb="10">
      <t>スウ</t>
    </rPh>
    <phoneticPr fontId="3"/>
  </si>
  <si>
    <t>割合(%)
(総医療費に
占める割合)</t>
    <rPh sb="0" eb="2">
      <t>ワリアイ</t>
    </rPh>
    <rPh sb="7" eb="8">
      <t>ソウ</t>
    </rPh>
    <rPh sb="8" eb="11">
      <t>イリョウヒ</t>
    </rPh>
    <rPh sb="13" eb="14">
      <t>シ</t>
    </rPh>
    <rPh sb="16" eb="18">
      <t>ワリアイ</t>
    </rPh>
    <phoneticPr fontId="3"/>
  </si>
  <si>
    <t>割合(%)
(総患者数に
占める割合)</t>
    <rPh sb="0" eb="2">
      <t>ワリアイ</t>
    </rPh>
    <rPh sb="7" eb="8">
      <t>ソウ</t>
    </rPh>
    <rPh sb="8" eb="11">
      <t>カンジャスウ</t>
    </rPh>
    <rPh sb="13" eb="14">
      <t>シ</t>
    </rPh>
    <rPh sb="16" eb="18">
      <t>ワリアイ</t>
    </rPh>
    <phoneticPr fontId="3"/>
  </si>
  <si>
    <t>割合(%)
(総医療費に占める
割合)</t>
    <rPh sb="0" eb="2">
      <t>ワリアイ</t>
    </rPh>
    <rPh sb="7" eb="8">
      <t>ソウ</t>
    </rPh>
    <rPh sb="8" eb="11">
      <t>イリョウヒ</t>
    </rPh>
    <rPh sb="12" eb="13">
      <t>シ</t>
    </rPh>
    <rPh sb="16" eb="18">
      <t>ワリアイ</t>
    </rPh>
    <phoneticPr fontId="3"/>
  </si>
  <si>
    <t>割合(%)
(総患者数に占める
割合)</t>
    <rPh sb="0" eb="2">
      <t>ワリアイ</t>
    </rPh>
    <rPh sb="7" eb="8">
      <t>ソウ</t>
    </rPh>
    <rPh sb="8" eb="11">
      <t>カンジャスウ</t>
    </rPh>
    <rPh sb="12" eb="13">
      <t>シ</t>
    </rPh>
    <rPh sb="16" eb="18">
      <t>ワリアイ</t>
    </rPh>
    <phoneticPr fontId="3"/>
  </si>
  <si>
    <t>疾病名</t>
    <rPh sb="0" eb="2">
      <t>シッペイ</t>
    </rPh>
    <rPh sb="2" eb="3">
      <t>メイ</t>
    </rPh>
    <phoneticPr fontId="35"/>
  </si>
  <si>
    <t>株式会社データホライゾン　医療費分解技術を用いて疾病毎に点数をグルーピングし算出。</t>
  </si>
  <si>
    <t>R2年度市区町村別数値</t>
  </si>
  <si>
    <t>-</t>
  </si>
  <si>
    <t>R3年度</t>
    <rPh sb="2" eb="4">
      <t>ネンド</t>
    </rPh>
    <phoneticPr fontId="3"/>
  </si>
  <si>
    <t>R2年度</t>
    <rPh sb="2" eb="4">
      <t>ネンド</t>
    </rPh>
    <phoneticPr fontId="3"/>
  </si>
  <si>
    <t>前年度との差分</t>
    <rPh sb="0" eb="3">
      <t>ゼンネンド</t>
    </rPh>
    <rPh sb="5" eb="7">
      <t>サブン</t>
    </rPh>
    <phoneticPr fontId="3"/>
  </si>
  <si>
    <t>前年度との差分(医療費割合(総医療費に占める割合))</t>
    <rPh sb="0" eb="3">
      <t>ゼンネンド</t>
    </rPh>
    <rPh sb="5" eb="7">
      <t>サブン</t>
    </rPh>
    <phoneticPr fontId="3"/>
  </si>
  <si>
    <t>前年度との差分(患者割合(総患者数に占める割合))</t>
    <rPh sb="0" eb="3">
      <t>ゼンネンド</t>
    </rPh>
    <rPh sb="5" eb="7">
      <t>サブン</t>
    </rPh>
    <phoneticPr fontId="3"/>
  </si>
  <si>
    <t>前年度との差分(患者一人当たりの高齢者の疾病医療費)</t>
    <rPh sb="0" eb="3">
      <t>ゼンネンド</t>
    </rPh>
    <rPh sb="5" eb="7">
      <t>サブン</t>
    </rPh>
    <phoneticPr fontId="3"/>
  </si>
  <si>
    <t>性別</t>
    <rPh sb="0" eb="2">
      <t>セ</t>
    </rPh>
    <phoneticPr fontId="3"/>
  </si>
  <si>
    <t>男性</t>
    <rPh sb="0" eb="2">
      <t>ダ</t>
    </rPh>
    <phoneticPr fontId="3"/>
  </si>
  <si>
    <t>女性</t>
    <rPh sb="0" eb="2">
      <t>ジ</t>
    </rPh>
    <phoneticPr fontId="3"/>
  </si>
  <si>
    <t>データ化範囲(分析対象)…入院(DPCを含む)、入院外、調剤の電子レセプト。対象診療年月は令和3年4月～令和4年3月診療分(12カ月分)。</t>
    <rPh sb="45" eb="47">
      <t>レイワ</t>
    </rPh>
    <rPh sb="52" eb="54">
      <t>レイワ</t>
    </rPh>
    <phoneticPr fontId="3"/>
  </si>
  <si>
    <t>男女計</t>
    <rPh sb="0" eb="3">
      <t>ダ</t>
    </rPh>
    <phoneticPr fontId="3"/>
  </si>
  <si>
    <t>市区町村</t>
    <rPh sb="0" eb="4">
      <t>シクチョウソン</t>
    </rPh>
    <phoneticPr fontId="3"/>
  </si>
  <si>
    <t>高齢者の疾病</t>
    <rPh sb="0" eb="3">
      <t>コウレイシャ</t>
    </rPh>
    <rPh sb="4" eb="6">
      <t>シッペイ</t>
    </rPh>
    <phoneticPr fontId="3"/>
  </si>
  <si>
    <t>高齢者の疾病医療費割合</t>
    <rPh sb="0" eb="3">
      <t>コウレイシャ</t>
    </rPh>
    <rPh sb="4" eb="6">
      <t>シッペイ</t>
    </rPh>
    <rPh sb="6" eb="8">
      <t>イリョウ</t>
    </rPh>
    <rPh sb="8" eb="9">
      <t>ヒ</t>
    </rPh>
    <rPh sb="9" eb="11">
      <t>ワリアイ</t>
    </rPh>
    <phoneticPr fontId="35"/>
  </si>
  <si>
    <t>高齢者の疾病患者割合(総患者数に占める割合)</t>
    <rPh sb="11" eb="12">
      <t>ソウ</t>
    </rPh>
    <rPh sb="12" eb="15">
      <t>カンジャスウ</t>
    </rPh>
    <rPh sb="16" eb="17">
      <t>シ</t>
    </rPh>
    <rPh sb="19" eb="21">
      <t>ワリアイ</t>
    </rPh>
    <phoneticPr fontId="35"/>
  </si>
  <si>
    <t>広域連合全体(男女別)</t>
    <rPh sb="0" eb="6">
      <t>コ</t>
    </rPh>
    <rPh sb="6" eb="11">
      <t>ダ</t>
    </rPh>
    <phoneticPr fontId="3"/>
  </si>
  <si>
    <t>地区別</t>
    <rPh sb="0" eb="2">
      <t>チク</t>
    </rPh>
    <rPh sb="2" eb="3">
      <t>ベツ</t>
    </rPh>
    <phoneticPr fontId="3"/>
  </si>
  <si>
    <t>高齢者の疾病医療費割合(総医療費に占める割合)</t>
    <rPh sb="0" eb="3">
      <t>コウレイシャ</t>
    </rPh>
    <rPh sb="4" eb="6">
      <t>シッペイ</t>
    </rPh>
    <rPh sb="6" eb="8">
      <t>イリョウ</t>
    </rPh>
    <rPh sb="8" eb="9">
      <t>ヒ</t>
    </rPh>
    <rPh sb="9" eb="11">
      <t>ワリアイ</t>
    </rPh>
    <rPh sb="12" eb="13">
      <t>ソウ</t>
    </rPh>
    <rPh sb="13" eb="15">
      <t>イリョウ</t>
    </rPh>
    <rPh sb="15" eb="16">
      <t>ヒ</t>
    </rPh>
    <rPh sb="17" eb="18">
      <t>シ</t>
    </rPh>
    <rPh sb="20" eb="22">
      <t>ワリアイ</t>
    </rPh>
    <phoneticPr fontId="3"/>
  </si>
  <si>
    <t>高齢者の疾病患者割合(総患者数に占める割合)</t>
    <rPh sb="0" eb="3">
      <t>コウレイシャ</t>
    </rPh>
    <rPh sb="4" eb="6">
      <t>シッペイ</t>
    </rPh>
    <rPh sb="6" eb="8">
      <t>カンジャ</t>
    </rPh>
    <rPh sb="8" eb="10">
      <t>ワリアイ</t>
    </rPh>
    <rPh sb="11" eb="12">
      <t>ソウ</t>
    </rPh>
    <rPh sb="12" eb="15">
      <t>カンジャスウ</t>
    </rPh>
    <rPh sb="16" eb="17">
      <t>シ</t>
    </rPh>
    <rPh sb="19" eb="21">
      <t>ワリアイ</t>
    </rPh>
    <phoneticPr fontId="3"/>
  </si>
  <si>
    <t>患者一人当たりの高齢者の疾病医療費</t>
    <phoneticPr fontId="3"/>
  </si>
  <si>
    <t>市区町村別</t>
    <rPh sb="0" eb="2">
      <t>シク</t>
    </rPh>
    <rPh sb="2" eb="4">
      <t>チョウソン</t>
    </rPh>
    <rPh sb="4" eb="5">
      <t>ベツ</t>
    </rPh>
    <phoneticPr fontId="3"/>
  </si>
  <si>
    <t>市区町村別</t>
    <phoneticPr fontId="3"/>
  </si>
  <si>
    <t>患者一人当たりの高齢者の疾病医療費</t>
    <rPh sb="0" eb="2">
      <t>カンジャ</t>
    </rPh>
    <rPh sb="2" eb="4">
      <t>ヒトリ</t>
    </rPh>
    <rPh sb="4" eb="5">
      <t>ア</t>
    </rPh>
    <rPh sb="8" eb="11">
      <t>コウレイシャ</t>
    </rPh>
    <rPh sb="12" eb="14">
      <t>シッペイ</t>
    </rPh>
    <rPh sb="14" eb="16">
      <t>イリョウ</t>
    </rPh>
    <rPh sb="16" eb="17">
      <t>ヒ</t>
    </rPh>
    <phoneticPr fontId="3"/>
  </si>
  <si>
    <t>前年度との差分(患者一人当たりの高齢者の疾病医療費)</t>
    <rPh sb="8" eb="10">
      <t>カンジャ</t>
    </rPh>
    <rPh sb="10" eb="13">
      <t>ヒトリア</t>
    </rPh>
    <rPh sb="16" eb="19">
      <t>コウレイシャ</t>
    </rPh>
    <rPh sb="20" eb="22">
      <t>シツビョウ</t>
    </rPh>
    <rPh sb="22" eb="25">
      <t>イリョウヒ</t>
    </rPh>
    <phoneticPr fontId="3"/>
  </si>
  <si>
    <t>地区</t>
    <rPh sb="0" eb="2">
      <t>チク</t>
    </rPh>
    <phoneticPr fontId="3"/>
  </si>
  <si>
    <t>医療費割合(総医療費に占める割合)</t>
    <rPh sb="0" eb="2">
      <t>イリョウ</t>
    </rPh>
    <rPh sb="2" eb="3">
      <t>ヒ</t>
    </rPh>
    <rPh sb="3" eb="5">
      <t>ワリアイ</t>
    </rPh>
    <rPh sb="6" eb="7">
      <t>ソウ</t>
    </rPh>
    <rPh sb="7" eb="10">
      <t>イリョウヒ</t>
    </rPh>
    <rPh sb="11" eb="12">
      <t>シ</t>
    </rPh>
    <rPh sb="14" eb="16">
      <t>ワリアイ</t>
    </rPh>
    <phoneticPr fontId="3"/>
  </si>
  <si>
    <t>患者一人当たりの医療費</t>
    <phoneticPr fontId="35"/>
  </si>
  <si>
    <t>地区別</t>
    <phoneticPr fontId="3"/>
  </si>
  <si>
    <t>前年度との差分(高齢者の疾病医療費割合(総医療費に占める割合))</t>
    <rPh sb="8" eb="11">
      <t>コウレイシャ</t>
    </rPh>
    <rPh sb="12" eb="13">
      <t>シツ</t>
    </rPh>
    <rPh sb="13" eb="14">
      <t>ビョウ</t>
    </rPh>
    <rPh sb="14" eb="17">
      <t>イリョウヒ</t>
    </rPh>
    <rPh sb="17" eb="19">
      <t>ワリアイ</t>
    </rPh>
    <rPh sb="20" eb="21">
      <t>ソウ</t>
    </rPh>
    <rPh sb="21" eb="24">
      <t>イリョウヒ</t>
    </rPh>
    <rPh sb="25" eb="26">
      <t>シ</t>
    </rPh>
    <rPh sb="28" eb="30">
      <t>ワリアイ</t>
    </rPh>
    <phoneticPr fontId="3"/>
  </si>
  <si>
    <t>前年度との差分(高齢者の疾病患者割合(総患者数に占める割合))</t>
    <rPh sb="8" eb="11">
      <t>コウレイシャ</t>
    </rPh>
    <rPh sb="12" eb="13">
      <t>シツ</t>
    </rPh>
    <rPh sb="13" eb="14">
      <t>ビョウ</t>
    </rPh>
    <rPh sb="14" eb="16">
      <t>カンジャ</t>
    </rPh>
    <rPh sb="16" eb="18">
      <t>ワリアイ</t>
    </rPh>
    <rPh sb="19" eb="20">
      <t>ソウ</t>
    </rPh>
    <rPh sb="20" eb="23">
      <t>カンジャスウ</t>
    </rPh>
    <rPh sb="24" eb="25">
      <t>シ</t>
    </rPh>
    <rPh sb="27" eb="29">
      <t>ワリアイ</t>
    </rPh>
    <phoneticPr fontId="3"/>
  </si>
  <si>
    <t>患者割合(%)
(被保険者数に占める
割合)</t>
    <rPh sb="0" eb="2">
      <t>カンジャ</t>
    </rPh>
    <rPh sb="2" eb="4">
      <t>ワリアイ</t>
    </rPh>
    <rPh sb="9" eb="13">
      <t>ヒホケンシャ</t>
    </rPh>
    <rPh sb="13" eb="14">
      <t>スウ</t>
    </rPh>
    <rPh sb="15" eb="16">
      <t>シ</t>
    </rPh>
    <rPh sb="19" eb="21">
      <t>ワリアイ</t>
    </rPh>
    <phoneticPr fontId="3"/>
  </si>
  <si>
    <t>患者数
(人)</t>
    <rPh sb="5" eb="6">
      <t>ニン</t>
    </rPh>
    <phoneticPr fontId="3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</si>
</sst>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quot;¥&quot;#,##0_);[Red]\(&quot;¥&quot;#,##0\)"/>
    <numFmt numFmtId="177" formatCode="#,##0_ "/>
    <numFmt numFmtId="178" formatCode="0.0%"/>
    <numFmt numFmtId="179" formatCode="#,##0_ ;[Red]\-#,##0\ "/>
    <numFmt numFmtId="180" formatCode="0.0_ ;[Red]\-0.0\ "/>
  </numFmts>
  <fonts count="49">
    <font>
      <sz val="11"/>
      <color theme="1"/>
      <name val="ＭＳ Ｐゴシック"/>
      <family val="2"/>
      <charset val="128"/>
      <scheme val="minor"/>
    </font>
    <font>
      <sz val="11"/>
      <color theme="1"/>
      <name val="ＭＳ Ｐゴシック"/>
      <family val="2"/>
      <charset val="128"/>
      <scheme val="minor"/>
    </font>
    <font>
      <sz val="11"/>
      <color rgb="FF006100"/>
      <name val="ＭＳ Ｐゴシック"/>
      <family val="2"/>
      <charset val="128"/>
      <scheme val="minor"/>
    </font>
    <font>
      <sz val="6"/>
      <name val="ＭＳ Ｐゴシック"/>
      <family val="2"/>
      <charset val="128"/>
      <scheme val="minor"/>
    </font>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theme="1"/>
      <name val="ＭＳ Ｐゴシック"/>
      <family val="3"/>
      <charset val="128"/>
      <scheme val="minor"/>
    </font>
    <font>
      <sz val="11"/>
      <color theme="1"/>
      <name val="ＭＳ 明朝"/>
      <family val="2"/>
      <charset val="128"/>
    </font>
    <font>
      <sz val="11"/>
      <color theme="1"/>
      <name val="ＭＳ Ｐゴシック"/>
      <family val="2"/>
      <scheme val="minor"/>
    </font>
    <font>
      <sz val="11"/>
      <color indexed="52"/>
      <name val="ＭＳ Ｐゴシック"/>
      <family val="3"/>
      <charset val="128"/>
    </font>
    <font>
      <sz val="11"/>
      <color indexed="20"/>
      <name val="ＭＳ Ｐゴシック"/>
      <family val="3"/>
      <charset val="128"/>
    </font>
    <font>
      <sz val="11"/>
      <color rgb="FF9C0006"/>
      <name val="ＭＳ Ｐゴシック"/>
      <family val="3"/>
      <charset val="128"/>
      <scheme val="minor"/>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theme="3"/>
      <name val="ＭＳ ゴシック"/>
      <family val="2"/>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9"/>
      <color theme="1"/>
      <name val="ＭＳ ゴシック"/>
      <family val="2"/>
      <charset val="128"/>
    </font>
    <font>
      <sz val="11"/>
      <color indexed="62"/>
      <name val="ＭＳ Ｐゴシック"/>
      <family val="3"/>
      <charset val="128"/>
    </font>
    <font>
      <sz val="11"/>
      <color theme="1"/>
      <name val="ＦＡ 明朝"/>
      <family val="2"/>
      <charset val="128"/>
    </font>
    <font>
      <sz val="11"/>
      <color indexed="17"/>
      <name val="ＭＳ Ｐゴシック"/>
      <family val="3"/>
      <charset val="128"/>
    </font>
    <font>
      <sz val="11"/>
      <color rgb="FF006100"/>
      <name val="ＭＳ Ｐゴシック"/>
      <family val="3"/>
      <charset val="128"/>
      <scheme val="minor"/>
    </font>
    <font>
      <sz val="6"/>
      <name val="ＭＳ Ｐゴシック"/>
      <family val="3"/>
      <charset val="128"/>
    </font>
    <font>
      <sz val="10"/>
      <color theme="1"/>
      <name val="ＭＳ Ｐ明朝"/>
      <family val="1"/>
      <charset val="128"/>
    </font>
    <font>
      <sz val="11"/>
      <color theme="1"/>
      <name val="ＭＳ Ｐ明朝"/>
      <family val="2"/>
      <charset val="128"/>
    </font>
    <font>
      <u/>
      <sz val="11"/>
      <color theme="10"/>
      <name val="ＭＳ Ｐゴシック"/>
      <family val="2"/>
      <charset val="128"/>
      <scheme val="minor"/>
    </font>
    <font>
      <sz val="14"/>
      <name val="ＭＳ 明朝"/>
      <family val="1"/>
      <charset val="128"/>
    </font>
    <font>
      <sz val="6"/>
      <name val="ＭＳ Ｐゴシック"/>
      <family val="3"/>
      <charset val="128"/>
      <scheme val="minor"/>
    </font>
    <font>
      <sz val="9"/>
      <color theme="1"/>
      <name val="ＭＳ 明朝"/>
      <family val="1"/>
      <charset val="128"/>
    </font>
    <font>
      <sz val="11"/>
      <color theme="1"/>
      <name val="ＭＳ 明朝"/>
      <family val="1"/>
      <charset val="128"/>
    </font>
    <font>
      <sz val="7.5"/>
      <name val="ＭＳ 明朝"/>
      <family val="1"/>
      <charset val="128"/>
    </font>
    <font>
      <sz val="10"/>
      <color theme="1"/>
      <name val="ＭＳ 明朝"/>
      <family val="1"/>
      <charset val="128"/>
    </font>
    <font>
      <sz val="11"/>
      <color theme="1"/>
      <name val="ＭＳ ゴシック"/>
      <family val="3"/>
      <charset val="128"/>
    </font>
    <font>
      <sz val="11"/>
      <color rgb="FF006100"/>
      <name val="ＭＳ Ｐゴシック"/>
      <family val="2"/>
      <charset val="128"/>
    </font>
    <font>
      <sz val="11"/>
      <color rgb="FF9C6500"/>
      <name val="ＭＳ Ｐゴシック"/>
      <family val="3"/>
      <charset val="128"/>
      <scheme val="minor"/>
    </font>
    <font>
      <sz val="10"/>
      <name val="ＭＳ 明朝"/>
      <family val="1"/>
      <charset val="128"/>
    </font>
    <font>
      <sz val="9"/>
      <name val="ＭＳ 明朝"/>
      <family val="1"/>
      <charset val="128"/>
    </font>
    <font>
      <sz val="11"/>
      <color rgb="FF000000"/>
      <name val="ＭＳ Ｐゴシック"/>
      <family val="3"/>
      <charset val="128"/>
    </font>
    <font>
      <b/>
      <sz val="9"/>
      <name val="ＭＳ 明朝"/>
      <family val="1"/>
      <charset val="128"/>
    </font>
    <font>
      <sz val="8"/>
      <color theme="1"/>
      <name val="ＭＳ 明朝"/>
      <family val="1"/>
      <charset val="128"/>
    </font>
    <font>
      <sz val="11"/>
      <color theme="1"/>
      <name val="ＭＳ Ｐ明朝"/>
      <family val="1"/>
      <charset val="128"/>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tint="-4.9989318521683403E-2"/>
        <bgColor indexed="64"/>
      </patternFill>
    </fill>
    <fill>
      <patternFill patternType="solid">
        <fgColor rgb="FFFFEB9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C6EFCE"/>
        <bgColor rgb="FFD9D9D9"/>
      </patternFill>
    </fill>
  </fills>
  <borders count="74">
    <border>
      <left/>
      <right/>
      <top/>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style="thin">
        <color indexed="64"/>
      </top>
      <bottom/>
      <diagonal/>
    </border>
    <border>
      <left style="hair">
        <color indexed="64"/>
      </left>
      <right style="hair">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thin">
        <color indexed="64"/>
      </right>
      <top style="hair">
        <color indexed="64"/>
      </top>
      <bottom/>
      <diagonal/>
    </border>
    <border>
      <left/>
      <right style="hair">
        <color indexed="64"/>
      </right>
      <top style="hair">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right style="hair">
        <color indexed="64"/>
      </right>
      <top style="double">
        <color indexed="64"/>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right style="thin">
        <color indexed="64"/>
      </right>
      <top style="double">
        <color indexed="64"/>
      </top>
      <bottom style="double">
        <color indexed="64"/>
      </bottom>
      <diagonal/>
    </border>
    <border>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style="thin">
        <color indexed="64"/>
      </left>
      <right style="thin">
        <color indexed="64"/>
      </right>
      <top style="double">
        <color indexed="64"/>
      </top>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top style="thin">
        <color indexed="64"/>
      </top>
      <bottom/>
      <diagonal/>
    </border>
    <border>
      <left style="hair">
        <color indexed="64"/>
      </left>
      <right/>
      <top style="double">
        <color indexed="64"/>
      </top>
      <bottom style="hair">
        <color indexed="64"/>
      </bottom>
      <diagonal/>
    </border>
    <border>
      <left style="hair">
        <color indexed="64"/>
      </left>
      <right style="thin">
        <color indexed="64"/>
      </right>
      <top style="hair">
        <color indexed="64"/>
      </top>
      <bottom/>
      <diagonal/>
    </border>
    <border>
      <left style="hair">
        <color indexed="64"/>
      </left>
      <right style="thin">
        <color indexed="64"/>
      </right>
      <top/>
      <bottom style="hair">
        <color indexed="64"/>
      </bottom>
      <diagonal/>
    </border>
    <border>
      <left style="hair">
        <color indexed="64"/>
      </left>
      <right style="thin">
        <color indexed="64"/>
      </right>
      <top/>
      <bottom/>
      <diagonal/>
    </border>
    <border>
      <left style="hair">
        <color indexed="64"/>
      </left>
      <right/>
      <top style="thin">
        <color indexed="64"/>
      </top>
      <bottom style="double">
        <color indexed="64"/>
      </bottom>
      <diagonal/>
    </border>
    <border>
      <left style="hair">
        <color indexed="64"/>
      </left>
      <right style="hair">
        <color indexed="64"/>
      </right>
      <top style="hair">
        <color indexed="64"/>
      </top>
      <bottom/>
      <diagonal/>
    </border>
    <border>
      <left/>
      <right/>
      <top style="thin">
        <color indexed="64"/>
      </top>
      <bottom/>
      <diagonal/>
    </border>
    <border>
      <left style="thin">
        <color indexed="64"/>
      </left>
      <right style="thin">
        <color indexed="64"/>
      </right>
      <top/>
      <bottom style="double">
        <color indexed="64"/>
      </bottom>
      <diagonal/>
    </border>
  </borders>
  <cellStyleXfs count="1916">
    <xf numFmtId="0" fontId="0" fillId="0" borderId="0">
      <alignment vertical="center"/>
    </xf>
    <xf numFmtId="0" fontId="4" fillId="0" borderId="0"/>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9" fontId="10" fillId="0" borderId="0" applyFont="0" applyFill="0" applyBorder="0" applyAlignment="0" applyProtection="0">
      <alignment vertical="center"/>
    </xf>
    <xf numFmtId="9" fontId="5"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1" fillId="0" borderId="0" applyFont="0" applyFill="0" applyBorder="0" applyAlignment="0" applyProtection="0">
      <alignment vertical="center"/>
    </xf>
    <xf numFmtId="9" fontId="12" fillId="0" borderId="0" applyFont="0" applyFill="0" applyBorder="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4" borderId="2"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5" fillId="3"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38" fontId="12" fillId="0" borderId="0" applyFont="0" applyFill="0" applyBorder="0" applyAlignment="0" applyProtection="0">
      <alignment vertical="center"/>
    </xf>
    <xf numFmtId="38" fontId="5" fillId="0" borderId="0" applyFont="0" applyFill="0" applyBorder="0" applyAlignment="0" applyProtection="0">
      <alignment vertical="center"/>
    </xf>
    <xf numFmtId="38" fontId="1" fillId="0" borderId="0" applyFont="0" applyFill="0" applyBorder="0" applyAlignment="0" applyProtection="0">
      <alignment vertical="center"/>
    </xf>
    <xf numFmtId="38" fontId="12"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1" fillId="0" borderId="0" applyFont="0" applyFill="0" applyBorder="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1" fillId="0" borderId="1"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176" fontId="4" fillId="0" borderId="0" applyFont="0" applyFill="0" applyBorder="0" applyAlignment="0" applyProtection="0">
      <alignment vertical="center"/>
    </xf>
    <xf numFmtId="176" fontId="1" fillId="0" borderId="0" applyFont="0" applyFill="0" applyBorder="0" applyAlignment="0" applyProtection="0">
      <alignment vertical="center"/>
    </xf>
    <xf numFmtId="176" fontId="25" fillId="0" borderId="0" applyFont="0" applyFill="0" applyBorder="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alignment vertical="center"/>
    </xf>
    <xf numFmtId="0" fontId="4" fillId="0" borderId="0">
      <alignment vertical="center"/>
    </xf>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11" fillId="0" borderId="0">
      <alignment vertical="center"/>
    </xf>
    <xf numFmtId="0" fontId="1" fillId="0" borderId="0">
      <alignment vertical="center"/>
    </xf>
    <xf numFmtId="0" fontId="11" fillId="0" borderId="0">
      <alignment vertical="center"/>
    </xf>
    <xf numFmtId="0" fontId="11" fillId="0" borderId="0">
      <alignment vertical="center"/>
    </xf>
    <xf numFmtId="0" fontId="27" fillId="0" borderId="0">
      <alignment vertical="center"/>
    </xf>
    <xf numFmtId="0" fontId="4" fillId="0" borderId="0"/>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4" fillId="0" borderId="0">
      <alignment vertical="center"/>
    </xf>
    <xf numFmtId="0" fontId="1"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9" fillId="2" borderId="0" applyNumberFormat="0" applyBorder="0" applyAlignment="0" applyProtection="0">
      <alignment vertical="center"/>
    </xf>
    <xf numFmtId="0" fontId="2" fillId="2"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 fillId="0" borderId="0"/>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15" fillId="3" borderId="0" applyNumberFormat="0" applyBorder="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4" fillId="0" borderId="0" applyFont="0" applyFill="0" applyBorder="0" applyAlignment="0" applyProtection="0"/>
    <xf numFmtId="38" fontId="5" fillId="0" borderId="0" applyFont="0" applyFill="0" applyBorder="0" applyAlignment="0" applyProtection="0">
      <alignment vertical="center"/>
    </xf>
    <xf numFmtId="38" fontId="1" fillId="0" borderId="0" applyFont="0" applyFill="0" applyBorder="0" applyAlignment="0" applyProtection="0">
      <alignment vertical="center"/>
    </xf>
    <xf numFmtId="38" fontId="31" fillId="0" borderId="0" applyFont="0" applyFill="0" applyBorder="0" applyAlignment="0" applyProtection="0">
      <alignment vertical="center"/>
    </xf>
    <xf numFmtId="38" fontId="32"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 fillId="0" borderId="0">
      <alignment vertical="center"/>
    </xf>
    <xf numFmtId="0" fontId="1" fillId="0" borderId="0">
      <alignment vertical="center"/>
    </xf>
    <xf numFmtId="9" fontId="12" fillId="0" borderId="0" applyFont="0" applyFill="0" applyBorder="0" applyAlignment="0" applyProtection="0">
      <alignment vertical="center"/>
    </xf>
    <xf numFmtId="0" fontId="12" fillId="0" borderId="0"/>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 fillId="0" borderId="0" applyFont="0" applyFill="0" applyBorder="0" applyAlignment="0" applyProtection="0">
      <alignment vertical="center"/>
    </xf>
    <xf numFmtId="0" fontId="33" fillId="0" borderId="0" applyNumberFormat="0" applyFill="0" applyBorder="0" applyAlignment="0" applyProtection="0">
      <alignment vertical="center"/>
    </xf>
    <xf numFmtId="38" fontId="1"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 fillId="0" borderId="0">
      <alignment vertical="center"/>
    </xf>
    <xf numFmtId="0" fontId="34" fillId="0" borderId="0"/>
    <xf numFmtId="0" fontId="28" fillId="7" borderId="0" applyNumberFormat="0" applyBorder="0" applyAlignment="0" applyProtection="0">
      <alignment vertical="center"/>
    </xf>
    <xf numFmtId="0" fontId="1" fillId="0" borderId="0">
      <alignment vertical="center"/>
    </xf>
    <xf numFmtId="0" fontId="32" fillId="0" borderId="0">
      <alignment vertical="center"/>
    </xf>
    <xf numFmtId="0" fontId="32" fillId="0" borderId="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38" fontId="40" fillId="0" borderId="0" applyFont="0" applyFill="0" applyBorder="0" applyAlignment="0" applyProtection="0">
      <alignment vertical="center"/>
    </xf>
    <xf numFmtId="0" fontId="1" fillId="29" borderId="0" applyNumberFormat="0" applyBorder="0" applyAlignment="0" applyProtection="0">
      <alignment vertical="center"/>
    </xf>
    <xf numFmtId="0" fontId="1" fillId="29"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3" borderId="0" applyNumberFormat="0" applyBorder="0" applyAlignment="0" applyProtection="0">
      <alignment vertical="center"/>
    </xf>
    <xf numFmtId="0" fontId="1" fillId="33" borderId="0" applyNumberFormat="0" applyBorder="0" applyAlignment="0" applyProtection="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 fillId="37" borderId="0" applyNumberFormat="0" applyBorder="0" applyAlignment="0" applyProtection="0">
      <alignment vertical="center"/>
    </xf>
    <xf numFmtId="0" fontId="1" fillId="37" borderId="0" applyNumberFormat="0" applyBorder="0" applyAlignment="0" applyProtection="0">
      <alignment vertical="center"/>
    </xf>
    <xf numFmtId="0" fontId="1" fillId="39" borderId="0" applyNumberFormat="0" applyBorder="0" applyAlignment="0" applyProtection="0">
      <alignment vertical="center"/>
    </xf>
    <xf numFmtId="0" fontId="1" fillId="39"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6" borderId="0" applyNumberFormat="0" applyBorder="0" applyAlignment="0" applyProtection="0">
      <alignment vertical="center"/>
    </xf>
    <xf numFmtId="0" fontId="1" fillId="36" borderId="0" applyNumberFormat="0" applyBorder="0" applyAlignment="0" applyProtection="0">
      <alignment vertical="center"/>
    </xf>
    <xf numFmtId="0" fontId="1" fillId="38" borderId="0" applyNumberFormat="0" applyBorder="0" applyAlignment="0" applyProtection="0">
      <alignment vertical="center"/>
    </xf>
    <xf numFmtId="0" fontId="1" fillId="38" borderId="0" applyNumberFormat="0" applyBorder="0" applyAlignment="0" applyProtection="0">
      <alignment vertical="center"/>
    </xf>
    <xf numFmtId="0" fontId="1" fillId="40" borderId="0" applyNumberFormat="0" applyBorder="0" applyAlignment="0" applyProtection="0">
      <alignment vertical="center"/>
    </xf>
    <xf numFmtId="0" fontId="1" fillId="40" borderId="0" applyNumberFormat="0" applyBorder="0" applyAlignment="0" applyProtection="0">
      <alignment vertical="center"/>
    </xf>
    <xf numFmtId="0" fontId="41" fillId="41" borderId="0" applyBorder="0" applyProtection="0">
      <alignment vertical="center"/>
    </xf>
    <xf numFmtId="0" fontId="42" fillId="28" borderId="0" applyNumberFormat="0" applyBorder="0" applyAlignment="0" applyProtection="0">
      <alignment vertical="center"/>
    </xf>
    <xf numFmtId="0" fontId="42" fillId="28" borderId="0" applyNumberFormat="0" applyBorder="0" applyAlignment="0" applyProtection="0">
      <alignment vertical="center"/>
    </xf>
    <xf numFmtId="9" fontId="31" fillId="0" borderId="0" applyFont="0" applyFill="0" applyBorder="0" applyAlignment="0" applyProtection="0">
      <alignment vertical="center"/>
    </xf>
    <xf numFmtId="0" fontId="1" fillId="4" borderId="2" applyNumberFormat="0" applyFont="0" applyAlignment="0" applyProtection="0">
      <alignment vertical="center"/>
    </xf>
    <xf numFmtId="0" fontId="1" fillId="4" borderId="2"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10" fillId="4" borderId="2" applyNumberFormat="0" applyFont="0" applyAlignment="0" applyProtection="0">
      <alignment vertical="center"/>
    </xf>
    <xf numFmtId="0" fontId="5" fillId="25" borderId="9" applyNumberFormat="0" applyFont="0" applyAlignment="0" applyProtection="0">
      <alignment vertical="center"/>
    </xf>
    <xf numFmtId="0" fontId="4" fillId="4" borderId="2"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1" fillId="4" borderId="2" applyNumberFormat="0" applyFont="0" applyAlignment="0" applyProtection="0">
      <alignment vertical="center"/>
    </xf>
    <xf numFmtId="0" fontId="1" fillId="4" borderId="2" applyNumberFormat="0" applyFont="0" applyAlignment="0" applyProtection="0">
      <alignment vertical="center"/>
    </xf>
    <xf numFmtId="0" fontId="1" fillId="4" borderId="2" applyNumberFormat="0" applyFont="0" applyAlignment="0" applyProtection="0">
      <alignment vertical="center"/>
    </xf>
    <xf numFmtId="0" fontId="15" fillId="3" borderId="0" applyNumberFormat="0" applyBorder="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38" fontId="4" fillId="0" borderId="0" applyFont="0" applyFill="0" applyBorder="0" applyAlignment="0" applyProtection="0"/>
    <xf numFmtId="38" fontId="43" fillId="0" borderId="0" applyFont="0" applyFill="0" applyBorder="0" applyAlignment="0" applyProtection="0"/>
    <xf numFmtId="38" fontId="5" fillId="0" borderId="0" applyFont="0" applyFill="0" applyBorder="0" applyAlignment="0" applyProtection="0">
      <alignment vertical="center"/>
    </xf>
    <xf numFmtId="38" fontId="1" fillId="0" borderId="0" applyFont="0" applyFill="0" applyBorder="0" applyAlignment="0" applyProtection="0">
      <alignment vertical="center"/>
    </xf>
    <xf numFmtId="38" fontId="43" fillId="0" borderId="0" applyFont="0" applyFill="0" applyBorder="0" applyAlignment="0" applyProtection="0"/>
    <xf numFmtId="38" fontId="5" fillId="0" borderId="0" applyFont="0" applyFill="0" applyBorder="0" applyAlignment="0" applyProtection="0">
      <alignment vertical="center"/>
    </xf>
    <xf numFmtId="38" fontId="4" fillId="0" borderId="0" applyFont="0" applyFill="0" applyBorder="0" applyAlignment="0" applyProtection="0"/>
    <xf numFmtId="38" fontId="31" fillId="0" borderId="0" applyFont="0" applyFill="0" applyBorder="0" applyAlignment="0" applyProtection="0">
      <alignment vertical="center"/>
    </xf>
    <xf numFmtId="38" fontId="32" fillId="0" borderId="0" applyFont="0" applyFill="0" applyBorder="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44" fillId="0" borderId="0"/>
    <xf numFmtId="0" fontId="45" fillId="0" borderId="0">
      <alignment vertical="center"/>
    </xf>
    <xf numFmtId="0" fontId="10" fillId="0" borderId="0">
      <alignment vertical="center"/>
    </xf>
    <xf numFmtId="0" fontId="1" fillId="0" borderId="0">
      <alignment vertical="center"/>
    </xf>
    <xf numFmtId="0" fontId="12" fillId="0" borderId="0"/>
    <xf numFmtId="0" fontId="10" fillId="0" borderId="0">
      <alignment vertical="center"/>
    </xf>
    <xf numFmtId="0" fontId="4" fillId="0" borderId="0">
      <alignment vertical="center"/>
    </xf>
    <xf numFmtId="0" fontId="4" fillId="0" borderId="0"/>
    <xf numFmtId="0" fontId="10" fillId="0" borderId="0">
      <alignment vertical="center"/>
    </xf>
    <xf numFmtId="0" fontId="27" fillId="0" borderId="0">
      <alignment vertical="center"/>
    </xf>
    <xf numFmtId="0" fontId="5" fillId="0" borderId="0">
      <alignment vertical="center"/>
    </xf>
    <xf numFmtId="0" fontId="12" fillId="0" borderId="0"/>
    <xf numFmtId="0" fontId="4" fillId="0" borderId="0"/>
    <xf numFmtId="0" fontId="11" fillId="0" borderId="0">
      <alignment vertical="center"/>
    </xf>
    <xf numFmtId="0" fontId="27" fillId="0" borderId="0">
      <alignment vertical="center"/>
    </xf>
    <xf numFmtId="0" fontId="4" fillId="0" borderId="0">
      <alignment vertical="center"/>
    </xf>
    <xf numFmtId="0" fontId="10" fillId="0" borderId="0"/>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9" fillId="2" borderId="0" applyNumberFormat="0" applyBorder="0" applyAlignment="0" applyProtection="0">
      <alignment vertical="center"/>
    </xf>
    <xf numFmtId="0" fontId="28" fillId="7" borderId="0" applyNumberFormat="0" applyBorder="0" applyAlignment="0" applyProtection="0">
      <alignment vertical="center"/>
    </xf>
    <xf numFmtId="0" fontId="12" fillId="0" borderId="0"/>
    <xf numFmtId="9" fontId="1" fillId="0" borderId="0" applyFont="0" applyFill="0" applyBorder="0" applyAlignment="0" applyProtection="0">
      <alignment vertical="center"/>
    </xf>
    <xf numFmtId="38" fontId="1" fillId="0" borderId="0" applyFont="0" applyFill="0" applyBorder="0" applyAlignment="0" applyProtection="0">
      <alignment vertical="center"/>
    </xf>
  </cellStyleXfs>
  <cellXfs count="237">
    <xf numFmtId="0" fontId="0" fillId="0" borderId="0" xfId="0">
      <alignment vertical="center"/>
    </xf>
    <xf numFmtId="0" fontId="36" fillId="0" borderId="0" xfId="1549" applyFont="1" applyAlignment="1">
      <alignment vertical="center"/>
    </xf>
    <xf numFmtId="0" fontId="36" fillId="0" borderId="0" xfId="1549" applyFont="1" applyBorder="1" applyAlignment="1">
      <alignment horizontal="center" vertical="center"/>
    </xf>
    <xf numFmtId="38" fontId="36" fillId="0" borderId="0" xfId="1549" applyNumberFormat="1" applyFont="1" applyBorder="1" applyAlignment="1">
      <alignment vertical="center" shrinkToFit="1"/>
    </xf>
    <xf numFmtId="177" fontId="36" fillId="0" borderId="0" xfId="851" applyNumberFormat="1" applyFont="1" applyFill="1" applyBorder="1" applyAlignment="1">
      <alignment horizontal="right" vertical="center"/>
    </xf>
    <xf numFmtId="178" fontId="36" fillId="0" borderId="0" xfId="1550" applyNumberFormat="1" applyFont="1" applyBorder="1" applyAlignment="1">
      <alignment horizontal="right" vertical="center"/>
    </xf>
    <xf numFmtId="0" fontId="38" fillId="0" borderId="0" xfId="1202" applyNumberFormat="1" applyFont="1" applyFill="1" applyBorder="1" applyAlignment="1">
      <alignment vertical="center"/>
    </xf>
    <xf numFmtId="0" fontId="39" fillId="0" borderId="0" xfId="1549" applyFont="1" applyAlignment="1">
      <alignment vertical="center"/>
    </xf>
    <xf numFmtId="0" fontId="37" fillId="0" borderId="0" xfId="1549" applyFont="1" applyAlignment="1">
      <alignment vertical="center"/>
    </xf>
    <xf numFmtId="177" fontId="36" fillId="0" borderId="0" xfId="1549" applyNumberFormat="1" applyFont="1" applyBorder="1" applyAlignment="1">
      <alignment horizontal="right" vertical="center" shrinkToFit="1"/>
    </xf>
    <xf numFmtId="0" fontId="36" fillId="0" borderId="0" xfId="1549" applyFont="1" applyFill="1" applyBorder="1" applyAlignment="1">
      <alignment horizontal="center" vertical="center" wrapText="1"/>
    </xf>
    <xf numFmtId="0" fontId="37" fillId="0" borderId="0" xfId="0" applyFont="1">
      <alignment vertical="center"/>
    </xf>
    <xf numFmtId="0" fontId="39" fillId="27" borderId="3" xfId="1549" applyFont="1" applyFill="1" applyBorder="1" applyAlignment="1">
      <alignment horizontal="center" vertical="center" wrapText="1"/>
    </xf>
    <xf numFmtId="0" fontId="39" fillId="27" borderId="50" xfId="1549" applyFont="1" applyFill="1" applyBorder="1" applyAlignment="1">
      <alignment horizontal="center" vertical="center" wrapText="1"/>
    </xf>
    <xf numFmtId="0" fontId="37" fillId="0" borderId="0" xfId="0" applyFont="1" applyAlignment="1">
      <alignment vertical="center" shrinkToFit="1"/>
    </xf>
    <xf numFmtId="0" fontId="37" fillId="0" borderId="0" xfId="0" applyFont="1" applyAlignment="1">
      <alignment vertical="center"/>
    </xf>
    <xf numFmtId="0" fontId="37" fillId="0" borderId="0" xfId="0" applyFont="1" applyBorder="1">
      <alignment vertical="center"/>
    </xf>
    <xf numFmtId="0" fontId="39" fillId="0" borderId="0" xfId="0" applyFont="1" applyAlignment="1">
      <alignment vertical="center"/>
    </xf>
    <xf numFmtId="0" fontId="39" fillId="27" borderId="4" xfId="0" applyFont="1" applyFill="1" applyBorder="1" applyAlignment="1">
      <alignment horizontal="center" vertical="center"/>
    </xf>
    <xf numFmtId="0" fontId="39" fillId="27" borderId="43" xfId="0" applyFont="1" applyFill="1" applyBorder="1" applyAlignment="1">
      <alignment horizontal="center" vertical="center"/>
    </xf>
    <xf numFmtId="0" fontId="39" fillId="0" borderId="0" xfId="1386" applyFont="1" applyFill="1" applyBorder="1">
      <alignment vertical="center"/>
    </xf>
    <xf numFmtId="0" fontId="39" fillId="0" borderId="43" xfId="0" applyFont="1" applyFill="1" applyBorder="1">
      <alignment vertical="center"/>
    </xf>
    <xf numFmtId="0" fontId="39" fillId="0" borderId="3" xfId="1386" applyFont="1" applyFill="1" applyBorder="1">
      <alignment vertical="center"/>
    </xf>
    <xf numFmtId="0" fontId="39" fillId="0" borderId="0" xfId="1549" applyFont="1" applyFill="1" applyBorder="1" applyAlignment="1">
      <alignment horizontal="center" vertical="center" wrapText="1"/>
    </xf>
    <xf numFmtId="0" fontId="39" fillId="27" borderId="4" xfId="0" applyFont="1" applyFill="1" applyBorder="1" applyAlignment="1">
      <alignment horizontal="center" vertical="center"/>
    </xf>
    <xf numFmtId="0" fontId="39" fillId="27" borderId="24" xfId="0" applyFont="1" applyFill="1" applyBorder="1" applyAlignment="1">
      <alignment horizontal="center" vertical="center" wrapText="1"/>
    </xf>
    <xf numFmtId="0" fontId="46" fillId="0" borderId="0" xfId="1" applyNumberFormat="1" applyFont="1" applyFill="1" applyBorder="1" applyAlignment="1">
      <alignment vertical="center"/>
    </xf>
    <xf numFmtId="0" fontId="37" fillId="0" borderId="0" xfId="0" applyFont="1" applyFill="1">
      <alignment vertical="center"/>
    </xf>
    <xf numFmtId="0" fontId="37" fillId="0" borderId="0" xfId="0" applyFont="1" applyFill="1" applyBorder="1">
      <alignment vertical="center"/>
    </xf>
    <xf numFmtId="0" fontId="37" fillId="0" borderId="0" xfId="0" applyFont="1" applyFill="1" applyAlignment="1">
      <alignment vertical="center"/>
    </xf>
    <xf numFmtId="0" fontId="39" fillId="0" borderId="3" xfId="1575" applyNumberFormat="1" applyFont="1" applyFill="1" applyBorder="1" applyAlignment="1">
      <alignment horizontal="center" vertical="center" shrinkToFit="1"/>
    </xf>
    <xf numFmtId="0" fontId="39" fillId="0" borderId="4" xfId="1575" applyNumberFormat="1" applyFont="1" applyFill="1" applyBorder="1" applyAlignment="1">
      <alignment horizontal="center" vertical="center" shrinkToFit="1"/>
    </xf>
    <xf numFmtId="0" fontId="39" fillId="0" borderId="3" xfId="0" applyFont="1" applyFill="1" applyBorder="1">
      <alignment vertical="center"/>
    </xf>
    <xf numFmtId="0" fontId="39" fillId="0" borderId="3" xfId="0" applyFont="1" applyBorder="1" applyAlignment="1">
      <alignment horizontal="center" vertical="center"/>
    </xf>
    <xf numFmtId="0" fontId="39" fillId="27" borderId="4" xfId="0" applyFont="1" applyFill="1" applyBorder="1" applyAlignment="1">
      <alignment horizontal="center" vertical="center" wrapText="1" shrinkToFit="1"/>
    </xf>
    <xf numFmtId="0" fontId="47" fillId="27" borderId="44" xfId="0" applyFont="1" applyFill="1" applyBorder="1" applyAlignment="1">
      <alignment horizontal="center" vertical="center" wrapText="1"/>
    </xf>
    <xf numFmtId="0" fontId="37" fillId="0" borderId="22" xfId="0" applyFont="1" applyBorder="1">
      <alignment vertical="center"/>
    </xf>
    <xf numFmtId="0" fontId="39" fillId="0" borderId="3" xfId="0" applyFont="1" applyFill="1" applyBorder="1" applyAlignment="1">
      <alignment horizontal="center" vertical="center"/>
    </xf>
    <xf numFmtId="0" fontId="39" fillId="0" borderId="17" xfId="0" applyFont="1" applyFill="1" applyBorder="1" applyAlignment="1">
      <alignment horizontal="center" vertical="center" wrapText="1"/>
    </xf>
    <xf numFmtId="0" fontId="39" fillId="0" borderId="3" xfId="0" applyFont="1" applyFill="1" applyBorder="1" applyAlignment="1">
      <alignment horizontal="center" vertical="center" wrapText="1"/>
    </xf>
    <xf numFmtId="0" fontId="39" fillId="0" borderId="52" xfId="1575" applyNumberFormat="1" applyFont="1" applyFill="1" applyBorder="1" applyAlignment="1">
      <alignment horizontal="center" vertical="center" shrinkToFit="1"/>
    </xf>
    <xf numFmtId="0" fontId="36" fillId="0" borderId="0" xfId="1549" applyFont="1" applyBorder="1" applyAlignment="1">
      <alignment vertical="center"/>
    </xf>
    <xf numFmtId="179" fontId="36" fillId="0" borderId="0" xfId="1549" applyNumberFormat="1" applyFont="1" applyBorder="1" applyAlignment="1">
      <alignment vertical="center" shrinkToFit="1"/>
    </xf>
    <xf numFmtId="0" fontId="39" fillId="0" borderId="3" xfId="1549" applyFont="1" applyFill="1" applyBorder="1" applyAlignment="1">
      <alignment horizontal="center" vertical="center" wrapText="1"/>
    </xf>
    <xf numFmtId="0" fontId="39" fillId="0" borderId="3" xfId="0" applyFont="1" applyBorder="1" applyAlignment="1">
      <alignment horizontal="center" vertical="center" wrapText="1"/>
    </xf>
    <xf numFmtId="0" fontId="39" fillId="0" borderId="3" xfId="0" applyFont="1" applyBorder="1" applyAlignment="1">
      <alignment horizontal="center" vertical="center" wrapText="1"/>
    </xf>
    <xf numFmtId="0" fontId="39" fillId="0" borderId="21" xfId="1549" applyFont="1" applyBorder="1" applyAlignment="1">
      <alignment vertical="center"/>
    </xf>
    <xf numFmtId="0" fontId="39" fillId="0" borderId="17" xfId="1549" applyFont="1" applyBorder="1" applyAlignment="1">
      <alignment vertical="center"/>
    </xf>
    <xf numFmtId="178" fontId="39" fillId="0" borderId="3" xfId="1550" applyNumberFormat="1" applyFont="1" applyBorder="1" applyAlignment="1">
      <alignment horizontal="right" vertical="center"/>
    </xf>
    <xf numFmtId="0" fontId="39" fillId="0" borderId="19" xfId="1549" applyFont="1" applyBorder="1" applyAlignment="1">
      <alignment vertical="center"/>
    </xf>
    <xf numFmtId="178" fontId="39" fillId="0" borderId="25" xfId="1550" applyNumberFormat="1" applyFont="1" applyBorder="1" applyAlignment="1">
      <alignment horizontal="right" vertical="center"/>
    </xf>
    <xf numFmtId="178" fontId="39" fillId="0" borderId="26" xfId="1550" applyNumberFormat="1" applyFont="1" applyBorder="1" applyAlignment="1">
      <alignment horizontal="right" vertical="center"/>
    </xf>
    <xf numFmtId="0" fontId="39" fillId="0" borderId="20" xfId="1549" applyFont="1" applyBorder="1" applyAlignment="1">
      <alignment vertical="center"/>
    </xf>
    <xf numFmtId="178" fontId="39" fillId="0" borderId="27" xfId="1550" applyNumberFormat="1" applyFont="1" applyBorder="1" applyAlignment="1">
      <alignment horizontal="right" vertical="center"/>
    </xf>
    <xf numFmtId="0" fontId="39" fillId="0" borderId="22" xfId="1549" applyFont="1" applyBorder="1" applyAlignment="1">
      <alignment vertical="center"/>
    </xf>
    <xf numFmtId="0" fontId="39" fillId="0" borderId="23" xfId="1549" applyFont="1" applyBorder="1" applyAlignment="1">
      <alignment vertical="center"/>
    </xf>
    <xf numFmtId="178" fontId="39" fillId="0" borderId="4" xfId="1550" applyNumberFormat="1" applyFont="1" applyBorder="1" applyAlignment="1">
      <alignment horizontal="right" vertical="center"/>
    </xf>
    <xf numFmtId="178" fontId="39" fillId="0" borderId="7" xfId="1550" applyNumberFormat="1" applyFont="1" applyBorder="1" applyAlignment="1">
      <alignment horizontal="right" vertical="center"/>
    </xf>
    <xf numFmtId="178" fontId="39" fillId="0" borderId="25" xfId="1549" applyNumberFormat="1" applyFont="1" applyFill="1" applyBorder="1" applyAlignment="1">
      <alignment horizontal="right" vertical="center" shrinkToFit="1"/>
    </xf>
    <xf numFmtId="178" fontId="39" fillId="0" borderId="25" xfId="1550" applyNumberFormat="1" applyFont="1" applyFill="1" applyBorder="1" applyAlignment="1">
      <alignment horizontal="right" vertical="center" shrinkToFit="1"/>
    </xf>
    <xf numFmtId="178" fontId="39" fillId="0" borderId="26" xfId="1549" applyNumberFormat="1" applyFont="1" applyFill="1" applyBorder="1" applyAlignment="1">
      <alignment horizontal="right" vertical="center" shrinkToFit="1"/>
    </xf>
    <xf numFmtId="178" fontId="39" fillId="0" borderId="26" xfId="1550" applyNumberFormat="1" applyFont="1" applyFill="1" applyBorder="1" applyAlignment="1">
      <alignment horizontal="right" vertical="center" shrinkToFit="1"/>
    </xf>
    <xf numFmtId="178" fontId="39" fillId="0" borderId="36" xfId="1549" applyNumberFormat="1" applyFont="1" applyFill="1" applyBorder="1" applyAlignment="1">
      <alignment horizontal="right" vertical="center" shrinkToFit="1"/>
    </xf>
    <xf numFmtId="178" fontId="39" fillId="0" borderId="36" xfId="1550" applyNumberFormat="1" applyFont="1" applyFill="1" applyBorder="1" applyAlignment="1">
      <alignment horizontal="right" vertical="center" shrinkToFit="1"/>
    </xf>
    <xf numFmtId="178" fontId="39" fillId="0" borderId="7" xfId="1549" applyNumberFormat="1" applyFont="1" applyFill="1" applyBorder="1" applyAlignment="1">
      <alignment horizontal="right" vertical="center" shrinkToFit="1"/>
    </xf>
    <xf numFmtId="178" fontId="39" fillId="0" borderId="7" xfId="1550" applyNumberFormat="1" applyFont="1" applyFill="1" applyBorder="1" applyAlignment="1">
      <alignment horizontal="right" vertical="center" shrinkToFit="1"/>
    </xf>
    <xf numFmtId="178" fontId="39" fillId="0" borderId="33" xfId="0" applyNumberFormat="1" applyFont="1" applyFill="1" applyBorder="1" applyAlignment="1">
      <alignment horizontal="right" vertical="center" shrinkToFit="1"/>
    </xf>
    <xf numFmtId="178" fontId="39" fillId="0" borderId="30" xfId="1914" applyNumberFormat="1" applyFont="1" applyFill="1" applyBorder="1" applyAlignment="1">
      <alignment horizontal="right" vertical="center" shrinkToFit="1"/>
    </xf>
    <xf numFmtId="178" fontId="39" fillId="0" borderId="34" xfId="0" applyNumberFormat="1" applyFont="1" applyFill="1" applyBorder="1" applyAlignment="1">
      <alignment horizontal="right" vertical="center" shrinkToFit="1"/>
    </xf>
    <xf numFmtId="178" fontId="39" fillId="0" borderId="32" xfId="1914" applyNumberFormat="1" applyFont="1" applyFill="1" applyBorder="1" applyAlignment="1">
      <alignment horizontal="right" vertical="center" shrinkToFit="1"/>
    </xf>
    <xf numFmtId="178" fontId="39" fillId="0" borderId="35" xfId="0" applyNumberFormat="1" applyFont="1" applyFill="1" applyBorder="1" applyAlignment="1">
      <alignment horizontal="right" vertical="center" shrinkToFit="1"/>
    </xf>
    <xf numFmtId="178" fontId="39" fillId="0" borderId="69" xfId="1914" applyNumberFormat="1" applyFont="1" applyFill="1" applyBorder="1" applyAlignment="1">
      <alignment horizontal="right" vertical="center" shrinkToFit="1"/>
    </xf>
    <xf numFmtId="178" fontId="39" fillId="0" borderId="61" xfId="1914" applyNumberFormat="1" applyFont="1" applyFill="1" applyBorder="1" applyAlignment="1">
      <alignment horizontal="right" vertical="center" shrinkToFit="1"/>
    </xf>
    <xf numFmtId="178" fontId="39" fillId="0" borderId="67" xfId="1914" applyNumberFormat="1" applyFont="1" applyFill="1" applyBorder="1" applyAlignment="1">
      <alignment horizontal="right" vertical="center" shrinkToFit="1"/>
    </xf>
    <xf numFmtId="178" fontId="39" fillId="0" borderId="44" xfId="1914" applyNumberFormat="1" applyFont="1" applyFill="1" applyBorder="1" applyAlignment="1">
      <alignment horizontal="right" vertical="center" shrinkToFit="1"/>
    </xf>
    <xf numFmtId="178" fontId="39" fillId="0" borderId="24" xfId="0" applyNumberFormat="1" applyFont="1" applyFill="1" applyBorder="1" applyAlignment="1">
      <alignment horizontal="right" vertical="center" shrinkToFit="1"/>
    </xf>
    <xf numFmtId="178" fontId="39" fillId="0" borderId="58" xfId="1914" applyNumberFormat="1" applyFont="1" applyFill="1" applyBorder="1" applyAlignment="1">
      <alignment horizontal="right" vertical="center" shrinkToFit="1"/>
    </xf>
    <xf numFmtId="178" fontId="39" fillId="0" borderId="46" xfId="0" applyNumberFormat="1" applyFont="1" applyFill="1" applyBorder="1" applyAlignment="1">
      <alignment horizontal="right" vertical="center" shrinkToFit="1"/>
    </xf>
    <xf numFmtId="178" fontId="39" fillId="0" borderId="47" xfId="1914" applyNumberFormat="1" applyFont="1" applyFill="1" applyBorder="1" applyAlignment="1">
      <alignment horizontal="right" vertical="center" shrinkToFit="1"/>
    </xf>
    <xf numFmtId="179" fontId="39" fillId="0" borderId="3" xfId="0" applyNumberFormat="1" applyFont="1" applyFill="1" applyBorder="1" applyAlignment="1">
      <alignment horizontal="right" vertical="center"/>
    </xf>
    <xf numFmtId="178" fontId="39" fillId="0" borderId="3" xfId="1914" applyNumberFormat="1" applyFont="1" applyFill="1" applyBorder="1" applyAlignment="1">
      <alignment horizontal="right" vertical="center"/>
    </xf>
    <xf numFmtId="179" fontId="39" fillId="0" borderId="3" xfId="1386" applyNumberFormat="1" applyFont="1" applyFill="1" applyBorder="1" applyAlignment="1">
      <alignment horizontal="right" vertical="center"/>
    </xf>
    <xf numFmtId="178" fontId="39" fillId="0" borderId="51" xfId="0" applyNumberFormat="1" applyFont="1" applyFill="1" applyBorder="1" applyAlignment="1">
      <alignment horizontal="right" vertical="center"/>
    </xf>
    <xf numFmtId="178" fontId="39" fillId="0" borderId="3" xfId="0" applyNumberFormat="1" applyFont="1" applyFill="1" applyBorder="1" applyAlignment="1">
      <alignment horizontal="right" vertical="center"/>
    </xf>
    <xf numFmtId="178" fontId="39" fillId="0" borderId="68" xfId="1914" applyNumberFormat="1" applyFont="1" applyFill="1" applyBorder="1" applyAlignment="1">
      <alignment horizontal="right" vertical="center" shrinkToFit="1"/>
    </xf>
    <xf numFmtId="178" fontId="39" fillId="0" borderId="57" xfId="0" applyNumberFormat="1" applyFont="1" applyFill="1" applyBorder="1" applyAlignment="1">
      <alignment horizontal="right" vertical="center" shrinkToFit="1"/>
    </xf>
    <xf numFmtId="0" fontId="39" fillId="0" borderId="3" xfId="1386" applyFont="1" applyFill="1" applyBorder="1" applyAlignment="1">
      <alignment vertical="center"/>
    </xf>
    <xf numFmtId="0" fontId="43" fillId="0" borderId="3" xfId="1147" applyFont="1" applyFill="1" applyBorder="1" applyAlignment="1" applyProtection="1">
      <alignment vertical="center"/>
      <protection locked="0"/>
    </xf>
    <xf numFmtId="0" fontId="39" fillId="0" borderId="18" xfId="1386" applyFont="1" applyFill="1" applyBorder="1" applyAlignment="1">
      <alignment vertical="center"/>
    </xf>
    <xf numFmtId="0" fontId="43" fillId="0" borderId="18" xfId="1147" applyFont="1" applyFill="1" applyBorder="1" applyAlignment="1" applyProtection="1">
      <alignment vertical="center"/>
      <protection locked="0"/>
    </xf>
    <xf numFmtId="0" fontId="39" fillId="0" borderId="3" xfId="0" applyFont="1" applyFill="1" applyBorder="1" applyAlignment="1">
      <alignment vertical="center"/>
    </xf>
    <xf numFmtId="179" fontId="39" fillId="0" borderId="3" xfId="1549" applyNumberFormat="1" applyFont="1" applyBorder="1" applyAlignment="1">
      <alignment horizontal="right" vertical="center" shrinkToFit="1"/>
    </xf>
    <xf numFmtId="179" fontId="39" fillId="0" borderId="25" xfId="1549" applyNumberFormat="1" applyFont="1" applyBorder="1" applyAlignment="1">
      <alignment horizontal="right" vertical="center" shrinkToFit="1"/>
    </xf>
    <xf numFmtId="179" fontId="39" fillId="0" borderId="26" xfId="1549" applyNumberFormat="1" applyFont="1" applyBorder="1" applyAlignment="1">
      <alignment horizontal="right" vertical="center" shrinkToFit="1"/>
    </xf>
    <xf numFmtId="179" fontId="39" fillId="0" borderId="27" xfId="1549" applyNumberFormat="1" applyFont="1" applyBorder="1" applyAlignment="1">
      <alignment horizontal="right" vertical="center" shrinkToFit="1"/>
    </xf>
    <xf numFmtId="179" fontId="39" fillId="0" borderId="4" xfId="1549" applyNumberFormat="1" applyFont="1" applyBorder="1" applyAlignment="1">
      <alignment horizontal="right" vertical="center" shrinkToFit="1"/>
    </xf>
    <xf numFmtId="179" fontId="39" fillId="0" borderId="7" xfId="851" applyNumberFormat="1" applyFont="1" applyFill="1" applyBorder="1" applyAlignment="1">
      <alignment horizontal="right" vertical="center" shrinkToFit="1"/>
    </xf>
    <xf numFmtId="179" fontId="39" fillId="0" borderId="37" xfId="0" applyNumberFormat="1" applyFont="1" applyFill="1" applyBorder="1" applyAlignment="1">
      <alignment horizontal="right" vertical="center" shrinkToFit="1"/>
    </xf>
    <xf numFmtId="179" fontId="39" fillId="0" borderId="60" xfId="0" applyNumberFormat="1" applyFont="1" applyFill="1" applyBorder="1" applyAlignment="1">
      <alignment horizontal="right" vertical="center" shrinkToFit="1"/>
    </xf>
    <xf numFmtId="179" fontId="39" fillId="0" borderId="48" xfId="0" applyNumberFormat="1" applyFont="1" applyFill="1" applyBorder="1" applyAlignment="1">
      <alignment horizontal="right" vertical="center" shrinkToFit="1"/>
    </xf>
    <xf numFmtId="179" fontId="39" fillId="0" borderId="34" xfId="0" applyNumberFormat="1" applyFont="1" applyFill="1" applyBorder="1" applyAlignment="1">
      <alignment horizontal="right" vertical="center" shrinkToFit="1"/>
    </xf>
    <xf numFmtId="179" fontId="39" fillId="0" borderId="35" xfId="0" applyNumberFormat="1" applyFont="1" applyFill="1" applyBorder="1" applyAlignment="1">
      <alignment horizontal="right" vertical="center" shrinkToFit="1"/>
    </xf>
    <xf numFmtId="179" fontId="39" fillId="0" borderId="62" xfId="0" applyNumberFormat="1" applyFont="1" applyFill="1" applyBorder="1" applyAlignment="1">
      <alignment horizontal="right" vertical="center" shrinkToFit="1"/>
    </xf>
    <xf numFmtId="179" fontId="39" fillId="0" borderId="63" xfId="0" applyNumberFormat="1" applyFont="1" applyFill="1" applyBorder="1" applyAlignment="1">
      <alignment horizontal="right" vertical="center" shrinkToFit="1"/>
    </xf>
    <xf numFmtId="179" fontId="39" fillId="0" borderId="64" xfId="0" applyNumberFormat="1" applyFont="1" applyFill="1" applyBorder="1" applyAlignment="1">
      <alignment horizontal="right" vertical="center" shrinkToFit="1"/>
    </xf>
    <xf numFmtId="179" fontId="39" fillId="0" borderId="65" xfId="0" applyNumberFormat="1" applyFont="1" applyFill="1" applyBorder="1" applyAlignment="1">
      <alignment horizontal="right" vertical="center" shrinkToFit="1"/>
    </xf>
    <xf numFmtId="179" fontId="39" fillId="0" borderId="66" xfId="0" applyNumberFormat="1" applyFont="1" applyFill="1" applyBorder="1" applyAlignment="1">
      <alignment horizontal="right" vertical="center" shrinkToFit="1"/>
    </xf>
    <xf numFmtId="179" fontId="39" fillId="0" borderId="33" xfId="0" applyNumberFormat="1" applyFont="1" applyFill="1" applyBorder="1" applyAlignment="1">
      <alignment horizontal="right" vertical="center" shrinkToFit="1"/>
    </xf>
    <xf numFmtId="179" fontId="39" fillId="0" borderId="49" xfId="0" applyNumberFormat="1" applyFont="1" applyFill="1" applyBorder="1" applyAlignment="1">
      <alignment horizontal="right" vertical="center" shrinkToFit="1"/>
    </xf>
    <xf numFmtId="179" fontId="39" fillId="0" borderId="44" xfId="0" applyNumberFormat="1" applyFont="1" applyFill="1" applyBorder="1" applyAlignment="1">
      <alignment horizontal="right" vertical="center"/>
    </xf>
    <xf numFmtId="179" fontId="39" fillId="0" borderId="56" xfId="0" applyNumberFormat="1" applyFont="1" applyFill="1" applyBorder="1" applyAlignment="1">
      <alignment horizontal="right" vertical="center" shrinkToFit="1"/>
    </xf>
    <xf numFmtId="179" fontId="39" fillId="0" borderId="46" xfId="0" applyNumberFormat="1" applyFont="1" applyFill="1" applyBorder="1" applyAlignment="1">
      <alignment horizontal="right" vertical="center" shrinkToFit="1"/>
    </xf>
    <xf numFmtId="179" fontId="39" fillId="0" borderId="70" xfId="0" applyNumberFormat="1" applyFont="1" applyFill="1" applyBorder="1" applyAlignment="1">
      <alignment horizontal="right" vertical="center" shrinkToFit="1"/>
    </xf>
    <xf numFmtId="179" fontId="39" fillId="0" borderId="25" xfId="1549" applyNumberFormat="1" applyFont="1" applyFill="1" applyBorder="1" applyAlignment="1">
      <alignment horizontal="right" vertical="center" shrinkToFit="1"/>
    </xf>
    <xf numFmtId="179" fontId="39" fillId="0" borderId="26" xfId="1549" applyNumberFormat="1" applyFont="1" applyFill="1" applyBorder="1" applyAlignment="1">
      <alignment horizontal="right" vertical="center" shrinkToFit="1"/>
    </xf>
    <xf numFmtId="179" fontId="39" fillId="0" borderId="36" xfId="1549" applyNumberFormat="1" applyFont="1" applyFill="1" applyBorder="1" applyAlignment="1">
      <alignment horizontal="right" vertical="center" shrinkToFit="1"/>
    </xf>
    <xf numFmtId="179" fontId="39" fillId="0" borderId="7" xfId="1549" applyNumberFormat="1" applyFont="1" applyFill="1" applyBorder="1" applyAlignment="1">
      <alignment horizontal="right" vertical="center" shrinkToFit="1"/>
    </xf>
    <xf numFmtId="179" fontId="39" fillId="0" borderId="20" xfId="0" applyNumberFormat="1" applyFont="1" applyFill="1" applyBorder="1" applyAlignment="1">
      <alignment horizontal="right" vertical="center"/>
    </xf>
    <xf numFmtId="0" fontId="37" fillId="0" borderId="0" xfId="0" applyFont="1" applyFill="1" applyAlignment="1">
      <alignment vertical="center" shrinkToFit="1"/>
    </xf>
    <xf numFmtId="178" fontId="39" fillId="0" borderId="71" xfId="0" applyNumberFormat="1" applyFont="1" applyFill="1" applyBorder="1" applyAlignment="1">
      <alignment horizontal="right" vertical="center" shrinkToFit="1"/>
    </xf>
    <xf numFmtId="178" fontId="39" fillId="0" borderId="50" xfId="0" applyNumberFormat="1" applyFont="1" applyFill="1" applyBorder="1" applyAlignment="1">
      <alignment horizontal="right" vertical="center" shrinkToFit="1"/>
    </xf>
    <xf numFmtId="0" fontId="37" fillId="0" borderId="72" xfId="0" applyFont="1" applyBorder="1">
      <alignment vertical="center"/>
    </xf>
    <xf numFmtId="0" fontId="47" fillId="27" borderId="50" xfId="0" applyFont="1" applyFill="1" applyBorder="1" applyAlignment="1">
      <alignment horizontal="center" vertical="center" wrapText="1"/>
    </xf>
    <xf numFmtId="0" fontId="47" fillId="27" borderId="51" xfId="1549" applyFont="1" applyFill="1" applyBorder="1" applyAlignment="1">
      <alignment horizontal="center" vertical="center" wrapText="1"/>
    </xf>
    <xf numFmtId="0" fontId="47" fillId="27" borderId="4" xfId="0" applyFont="1" applyFill="1" applyBorder="1" applyAlignment="1">
      <alignment horizontal="center" vertical="center" wrapText="1"/>
    </xf>
    <xf numFmtId="0" fontId="44" fillId="0" borderId="0" xfId="0" applyFont="1" applyAlignment="1">
      <alignment vertical="center"/>
    </xf>
    <xf numFmtId="0" fontId="39" fillId="0" borderId="25" xfId="0" applyNumberFormat="1" applyFont="1" applyBorder="1" applyAlignment="1">
      <alignment horizontal="left" vertical="center"/>
    </xf>
    <xf numFmtId="0" fontId="39" fillId="0" borderId="26" xfId="0" applyFont="1" applyBorder="1" applyAlignment="1">
      <alignment horizontal="left" vertical="center"/>
    </xf>
    <xf numFmtId="0" fontId="39" fillId="0" borderId="27" xfId="0" applyFont="1" applyBorder="1" applyAlignment="1">
      <alignment horizontal="left" vertical="center"/>
    </xf>
    <xf numFmtId="0" fontId="39" fillId="0" borderId="25" xfId="1575" applyNumberFormat="1" applyFont="1" applyFill="1" applyBorder="1" applyAlignment="1">
      <alignment horizontal="left" vertical="center" shrinkToFit="1"/>
    </xf>
    <xf numFmtId="0" fontId="39" fillId="0" borderId="28" xfId="1575" applyNumberFormat="1" applyFont="1" applyFill="1" applyBorder="1" applyAlignment="1">
      <alignment horizontal="left" vertical="center" shrinkToFit="1"/>
    </xf>
    <xf numFmtId="0" fontId="39" fillId="0" borderId="26" xfId="1575" applyNumberFormat="1" applyFont="1" applyFill="1" applyBorder="1" applyAlignment="1">
      <alignment horizontal="left" vertical="center" shrinkToFit="1"/>
    </xf>
    <xf numFmtId="0" fontId="39" fillId="0" borderId="36" xfId="1575" applyNumberFormat="1" applyFont="1" applyFill="1" applyBorder="1" applyAlignment="1">
      <alignment horizontal="left" vertical="center" shrinkToFit="1"/>
    </xf>
    <xf numFmtId="0" fontId="39" fillId="0" borderId="45" xfId="1575" applyNumberFormat="1" applyFont="1" applyFill="1" applyBorder="1" applyAlignment="1">
      <alignment horizontal="left" vertical="center" shrinkToFit="1"/>
    </xf>
    <xf numFmtId="0" fontId="36" fillId="27" borderId="3" xfId="0" applyFont="1" applyFill="1" applyBorder="1" applyAlignment="1">
      <alignment horizontal="center" vertical="center" wrapText="1"/>
    </xf>
    <xf numFmtId="0" fontId="39" fillId="0" borderId="3" xfId="0" applyFont="1" applyBorder="1" applyAlignment="1">
      <alignment horizontal="center" vertical="center" wrapText="1"/>
    </xf>
    <xf numFmtId="0" fontId="39" fillId="0" borderId="0" xfId="0" applyFont="1" applyBorder="1" applyAlignment="1">
      <alignment horizontal="center" vertical="center"/>
    </xf>
    <xf numFmtId="179" fontId="39" fillId="0" borderId="0" xfId="0" applyNumberFormat="1" applyFont="1" applyFill="1" applyBorder="1" applyAlignment="1">
      <alignment horizontal="right" vertical="center"/>
    </xf>
    <xf numFmtId="180" fontId="39" fillId="0" borderId="3" xfId="0" applyNumberFormat="1" applyFont="1" applyFill="1" applyBorder="1" applyAlignment="1">
      <alignment horizontal="right" vertical="center"/>
    </xf>
    <xf numFmtId="179" fontId="39" fillId="0" borderId="3" xfId="1915" applyNumberFormat="1" applyFont="1" applyFill="1" applyBorder="1" applyAlignment="1">
      <alignment horizontal="right" vertical="center"/>
    </xf>
    <xf numFmtId="0" fontId="39" fillId="0" borderId="3" xfId="0" applyFont="1" applyFill="1" applyBorder="1" applyAlignment="1">
      <alignment horizontal="center" vertical="center"/>
    </xf>
    <xf numFmtId="0" fontId="47" fillId="0" borderId="3" xfId="0" applyFont="1" applyFill="1" applyBorder="1" applyAlignment="1">
      <alignment horizontal="center" vertical="center" wrapText="1"/>
    </xf>
    <xf numFmtId="0" fontId="39" fillId="0" borderId="3" xfId="0" applyFont="1" applyFill="1" applyBorder="1" applyAlignment="1">
      <alignment horizontal="center" vertical="center" wrapText="1" shrinkToFit="1"/>
    </xf>
    <xf numFmtId="0" fontId="47" fillId="0" borderId="3" xfId="1549" applyFont="1" applyFill="1" applyBorder="1" applyAlignment="1">
      <alignment horizontal="center" vertical="center" wrapText="1"/>
    </xf>
    <xf numFmtId="0" fontId="39" fillId="0" borderId="3" xfId="1575" applyNumberFormat="1" applyFont="1" applyFill="1" applyBorder="1" applyAlignment="1">
      <alignment horizontal="left" vertical="center" shrinkToFit="1"/>
    </xf>
    <xf numFmtId="179" fontId="39" fillId="0" borderId="3" xfId="0" applyNumberFormat="1" applyFont="1" applyFill="1" applyBorder="1" applyAlignment="1">
      <alignment horizontal="right" vertical="center" shrinkToFit="1"/>
    </xf>
    <xf numFmtId="178" fontId="39" fillId="0" borderId="3" xfId="0" applyNumberFormat="1" applyFont="1" applyFill="1" applyBorder="1" applyAlignment="1">
      <alignment horizontal="right" vertical="center" shrinkToFit="1"/>
    </xf>
    <xf numFmtId="178" fontId="39" fillId="0" borderId="3" xfId="1914" applyNumberFormat="1" applyFont="1" applyFill="1" applyBorder="1" applyAlignment="1">
      <alignment horizontal="right" vertical="center" shrinkToFit="1"/>
    </xf>
    <xf numFmtId="0" fontId="39" fillId="27" borderId="3" xfId="0" applyFont="1" applyFill="1" applyBorder="1" applyAlignment="1">
      <alignment horizontal="center" vertical="center"/>
    </xf>
    <xf numFmtId="0" fontId="39" fillId="0" borderId="3" xfId="0" applyFont="1" applyBorder="1" applyAlignment="1">
      <alignment horizontal="center" vertical="center" wrapText="1"/>
    </xf>
    <xf numFmtId="0" fontId="39" fillId="0" borderId="0" xfId="0" applyFont="1">
      <alignment vertical="center"/>
    </xf>
    <xf numFmtId="0" fontId="39" fillId="0" borderId="0" xfId="0" applyFont="1" applyBorder="1">
      <alignment vertical="center"/>
    </xf>
    <xf numFmtId="0" fontId="39" fillId="0" borderId="18" xfId="0" applyFont="1" applyBorder="1" applyAlignment="1">
      <alignment horizontal="center" vertical="center"/>
    </xf>
    <xf numFmtId="179" fontId="39" fillId="0" borderId="24" xfId="0" applyNumberFormat="1" applyFont="1" applyFill="1" applyBorder="1" applyAlignment="1">
      <alignment horizontal="right" vertical="center" shrinkToFit="1"/>
    </xf>
    <xf numFmtId="179" fontId="39" fillId="0" borderId="57" xfId="0" applyNumberFormat="1" applyFont="1" applyFill="1" applyBorder="1" applyAlignment="1">
      <alignment horizontal="right" vertical="center" shrinkToFit="1"/>
    </xf>
    <xf numFmtId="0" fontId="39" fillId="27" borderId="4" xfId="0" applyFont="1" applyFill="1" applyBorder="1" applyAlignment="1">
      <alignment horizontal="center" vertical="center" wrapText="1"/>
    </xf>
    <xf numFmtId="0" fontId="39" fillId="27" borderId="3" xfId="1549" applyFont="1" applyFill="1" applyBorder="1" applyAlignment="1">
      <alignment horizontal="center" vertical="center"/>
    </xf>
    <xf numFmtId="179" fontId="39" fillId="0" borderId="3" xfId="1549" applyNumberFormat="1" applyFont="1" applyFill="1" applyBorder="1" applyAlignment="1">
      <alignment horizontal="right" vertical="center"/>
    </xf>
    <xf numFmtId="0" fontId="39" fillId="27" borderId="3" xfId="1549" applyFont="1" applyFill="1" applyBorder="1" applyAlignment="1">
      <alignment horizontal="center" vertical="center" shrinkToFit="1"/>
    </xf>
    <xf numFmtId="179" fontId="39" fillId="0" borderId="18" xfId="1549" applyNumberFormat="1" applyFont="1" applyFill="1" applyBorder="1" applyAlignment="1">
      <alignment horizontal="right" vertical="center"/>
    </xf>
    <xf numFmtId="179" fontId="39" fillId="0" borderId="17" xfId="1549" applyNumberFormat="1" applyFont="1" applyFill="1" applyBorder="1" applyAlignment="1">
      <alignment horizontal="right" vertical="center"/>
    </xf>
    <xf numFmtId="0" fontId="39" fillId="0" borderId="31" xfId="1732" applyNumberFormat="1" applyFont="1" applyFill="1" applyBorder="1" applyAlignment="1">
      <alignment horizontal="left" vertical="center"/>
    </xf>
    <xf numFmtId="0" fontId="39" fillId="0" borderId="39" xfId="1732" applyNumberFormat="1" applyFont="1" applyFill="1" applyBorder="1" applyAlignment="1">
      <alignment horizontal="left" vertical="center"/>
    </xf>
    <xf numFmtId="0" fontId="39" fillId="0" borderId="40" xfId="1732" applyNumberFormat="1" applyFont="1" applyFill="1" applyBorder="1" applyAlignment="1">
      <alignment horizontal="left" vertical="center"/>
    </xf>
    <xf numFmtId="0" fontId="39" fillId="0" borderId="41" xfId="1732" applyNumberFormat="1" applyFont="1" applyFill="1" applyBorder="1" applyAlignment="1">
      <alignment horizontal="left" vertical="center"/>
    </xf>
    <xf numFmtId="0" fontId="39" fillId="0" borderId="7" xfId="1549" applyFont="1" applyBorder="1" applyAlignment="1">
      <alignment horizontal="center" vertical="center"/>
    </xf>
    <xf numFmtId="0" fontId="39" fillId="0" borderId="5" xfId="1549" applyFont="1" applyBorder="1" applyAlignment="1">
      <alignment horizontal="center" vertical="center"/>
    </xf>
    <xf numFmtId="0" fontId="39" fillId="0" borderId="6" xfId="1549" applyFont="1" applyBorder="1" applyAlignment="1">
      <alignment horizontal="center" vertical="center"/>
    </xf>
    <xf numFmtId="0" fontId="39" fillId="0" borderId="29" xfId="1732" applyNumberFormat="1" applyFont="1" applyFill="1" applyBorder="1" applyAlignment="1">
      <alignment horizontal="left" vertical="center"/>
    </xf>
    <xf numFmtId="0" fontId="39" fillId="0" borderId="38" xfId="1732" applyNumberFormat="1" applyFont="1" applyFill="1" applyBorder="1" applyAlignment="1">
      <alignment horizontal="left" vertical="center"/>
    </xf>
    <xf numFmtId="0" fontId="39" fillId="0" borderId="4" xfId="0" applyFont="1" applyFill="1" applyBorder="1" applyAlignment="1">
      <alignment horizontal="center" vertical="center" shrinkToFit="1"/>
    </xf>
    <xf numFmtId="0" fontId="39" fillId="0" borderId="19" xfId="0" applyFont="1" applyFill="1" applyBorder="1" applyAlignment="1">
      <alignment horizontal="center" vertical="center" shrinkToFit="1"/>
    </xf>
    <xf numFmtId="0" fontId="39" fillId="0" borderId="20" xfId="0" applyFont="1" applyFill="1" applyBorder="1" applyAlignment="1">
      <alignment horizontal="center" vertical="center" shrinkToFit="1"/>
    </xf>
    <xf numFmtId="179" fontId="39" fillId="0" borderId="4" xfId="0" applyNumberFormat="1" applyFont="1" applyFill="1" applyBorder="1" applyAlignment="1">
      <alignment horizontal="right" vertical="center"/>
    </xf>
    <xf numFmtId="179" fontId="39" fillId="0" borderId="19" xfId="0" applyNumberFormat="1" applyFont="1" applyFill="1" applyBorder="1" applyAlignment="1">
      <alignment horizontal="right" vertical="center"/>
    </xf>
    <xf numFmtId="179" fontId="39" fillId="0" borderId="20" xfId="0" applyNumberFormat="1" applyFont="1" applyFill="1" applyBorder="1" applyAlignment="1">
      <alignment horizontal="right" vertical="center"/>
    </xf>
    <xf numFmtId="179" fontId="39" fillId="0" borderId="4" xfId="1575" applyNumberFormat="1" applyFont="1" applyFill="1" applyBorder="1" applyAlignment="1">
      <alignment horizontal="right" vertical="center" shrinkToFit="1"/>
    </xf>
    <xf numFmtId="179" fontId="39" fillId="0" borderId="19" xfId="1575" applyNumberFormat="1" applyFont="1" applyFill="1" applyBorder="1" applyAlignment="1">
      <alignment horizontal="right" vertical="center" shrinkToFit="1"/>
    </xf>
    <xf numFmtId="179" fontId="39" fillId="0" borderId="20" xfId="1575" applyNumberFormat="1" applyFont="1" applyFill="1" applyBorder="1" applyAlignment="1">
      <alignment horizontal="right" vertical="center" shrinkToFit="1"/>
    </xf>
    <xf numFmtId="0" fontId="39" fillId="0" borderId="53" xfId="0" applyFont="1" applyFill="1" applyBorder="1" applyAlignment="1">
      <alignment horizontal="center" vertical="center"/>
    </xf>
    <xf numFmtId="0" fontId="39" fillId="0" borderId="7" xfId="0" applyFont="1" applyFill="1" applyBorder="1" applyAlignment="1">
      <alignment horizontal="center" vertical="center"/>
    </xf>
    <xf numFmtId="179" fontId="39" fillId="0" borderId="59" xfId="0" applyNumberFormat="1" applyFont="1" applyFill="1" applyBorder="1" applyAlignment="1">
      <alignment horizontal="right" vertical="center"/>
    </xf>
    <xf numFmtId="179" fontId="39" fillId="0" borderId="53" xfId="1575" applyNumberFormat="1" applyFont="1" applyFill="1" applyBorder="1" applyAlignment="1">
      <alignment horizontal="right" vertical="center" shrinkToFit="1"/>
    </xf>
    <xf numFmtId="179" fontId="39" fillId="0" borderId="7" xfId="1575" applyNumberFormat="1" applyFont="1" applyFill="1" applyBorder="1" applyAlignment="1">
      <alignment horizontal="right" vertical="center" shrinkToFit="1"/>
    </xf>
    <xf numFmtId="179" fontId="39" fillId="0" borderId="59" xfId="1575" applyNumberFormat="1" applyFont="1" applyFill="1" applyBorder="1" applyAlignment="1">
      <alignment horizontal="right" vertical="center" shrinkToFit="1"/>
    </xf>
    <xf numFmtId="179" fontId="39" fillId="0" borderId="73" xfId="1575" applyNumberFormat="1" applyFont="1" applyFill="1" applyBorder="1" applyAlignment="1">
      <alignment horizontal="right" vertical="center" shrinkToFit="1"/>
    </xf>
    <xf numFmtId="0" fontId="39" fillId="0" borderId="4" xfId="0" applyFont="1" applyFill="1" applyBorder="1" applyAlignment="1">
      <alignment vertical="center" shrinkToFit="1"/>
    </xf>
    <xf numFmtId="0" fontId="39" fillId="0" borderId="19" xfId="0" applyFont="1" applyFill="1" applyBorder="1" applyAlignment="1">
      <alignment vertical="center" shrinkToFit="1"/>
    </xf>
    <xf numFmtId="0" fontId="39" fillId="0" borderId="20" xfId="0" applyFont="1" applyFill="1" applyBorder="1" applyAlignment="1">
      <alignment vertical="center" shrinkToFit="1"/>
    </xf>
    <xf numFmtId="0" fontId="39" fillId="27" borderId="3" xfId="0" applyFont="1" applyFill="1" applyBorder="1" applyAlignment="1">
      <alignment horizontal="center" vertical="center"/>
    </xf>
    <xf numFmtId="0" fontId="39" fillId="27" borderId="18" xfId="0" applyFont="1" applyFill="1" applyBorder="1" applyAlignment="1">
      <alignment horizontal="center" vertical="center" wrapText="1"/>
    </xf>
    <xf numFmtId="0" fontId="39" fillId="27" borderId="42" xfId="0" applyFont="1" applyFill="1" applyBorder="1" applyAlignment="1">
      <alignment horizontal="center" vertical="center" wrapText="1"/>
    </xf>
    <xf numFmtId="0" fontId="39" fillId="27" borderId="17" xfId="0" applyFont="1" applyFill="1" applyBorder="1" applyAlignment="1">
      <alignment horizontal="center" vertical="center" wrapText="1"/>
    </xf>
    <xf numFmtId="0" fontId="37" fillId="27" borderId="3" xfId="0" applyFont="1" applyFill="1" applyBorder="1" applyAlignment="1">
      <alignment horizontal="center" vertical="center"/>
    </xf>
    <xf numFmtId="0" fontId="39" fillId="0" borderId="3" xfId="0" applyFont="1" applyFill="1" applyBorder="1" applyAlignment="1">
      <alignment horizontal="center" vertical="center"/>
    </xf>
    <xf numFmtId="0" fontId="39" fillId="0" borderId="52" xfId="0" applyFont="1" applyFill="1" applyBorder="1" applyAlignment="1">
      <alignment horizontal="center" vertical="center"/>
    </xf>
    <xf numFmtId="0" fontId="39" fillId="0" borderId="59" xfId="0" applyFont="1" applyFill="1" applyBorder="1" applyAlignment="1">
      <alignment horizontal="center" vertical="center"/>
    </xf>
    <xf numFmtId="0" fontId="39" fillId="0" borderId="18" xfId="0" applyFont="1" applyBorder="1" applyAlignment="1">
      <alignment horizontal="center" vertical="center" wrapText="1"/>
    </xf>
    <xf numFmtId="0" fontId="39" fillId="0" borderId="17" xfId="0" applyFont="1" applyBorder="1" applyAlignment="1">
      <alignment horizontal="center" vertical="center" wrapText="1"/>
    </xf>
    <xf numFmtId="0" fontId="39" fillId="0" borderId="3" xfId="0" applyFont="1" applyBorder="1" applyAlignment="1">
      <alignment horizontal="center" vertical="center" wrapText="1"/>
    </xf>
    <xf numFmtId="0" fontId="39" fillId="0" borderId="52" xfId="0" applyFont="1" applyFill="1" applyBorder="1" applyAlignment="1">
      <alignment vertical="center" shrinkToFit="1"/>
    </xf>
    <xf numFmtId="0" fontId="39" fillId="0" borderId="53" xfId="0" applyFont="1" applyFill="1" applyBorder="1" applyAlignment="1">
      <alignment vertical="center" shrinkToFit="1"/>
    </xf>
    <xf numFmtId="0" fontId="39" fillId="0" borderId="59" xfId="0" applyFont="1" applyFill="1" applyBorder="1" applyAlignment="1">
      <alignment vertical="center" shrinkToFit="1"/>
    </xf>
    <xf numFmtId="0" fontId="39" fillId="0" borderId="54" xfId="0" applyFont="1" applyFill="1" applyBorder="1" applyAlignment="1">
      <alignment horizontal="center" vertical="center"/>
    </xf>
    <xf numFmtId="0" fontId="39" fillId="0" borderId="55" xfId="0" applyFont="1" applyFill="1" applyBorder="1" applyAlignment="1">
      <alignment horizontal="center" vertical="center"/>
    </xf>
    <xf numFmtId="0" fontId="39" fillId="0" borderId="5" xfId="0" applyFont="1" applyFill="1" applyBorder="1" applyAlignment="1">
      <alignment horizontal="center" vertical="center"/>
    </xf>
    <xf numFmtId="0" fontId="39" fillId="0" borderId="6" xfId="0" applyFont="1" applyFill="1" applyBorder="1" applyAlignment="1">
      <alignment horizontal="center" vertical="center"/>
    </xf>
    <xf numFmtId="179" fontId="39" fillId="0" borderId="59" xfId="0" applyNumberFormat="1" applyFont="1" applyFill="1" applyBorder="1" applyAlignment="1">
      <alignment horizontal="right" vertical="center" shrinkToFit="1"/>
    </xf>
    <xf numFmtId="179" fontId="39" fillId="0" borderId="19" xfId="0" applyNumberFormat="1" applyFont="1" applyFill="1" applyBorder="1" applyAlignment="1">
      <alignment horizontal="right" vertical="center" shrinkToFit="1"/>
    </xf>
    <xf numFmtId="179" fontId="39" fillId="0" borderId="20" xfId="0" applyNumberFormat="1" applyFont="1" applyFill="1" applyBorder="1" applyAlignment="1">
      <alignment horizontal="right" vertical="center" shrinkToFit="1"/>
    </xf>
    <xf numFmtId="0" fontId="39" fillId="27" borderId="18" xfId="0" applyFont="1" applyFill="1" applyBorder="1" applyAlignment="1">
      <alignment horizontal="center" vertical="center"/>
    </xf>
    <xf numFmtId="0" fontId="39" fillId="27" borderId="42" xfId="0" applyFont="1" applyFill="1" applyBorder="1" applyAlignment="1">
      <alignment horizontal="center" vertical="center"/>
    </xf>
    <xf numFmtId="0" fontId="39" fillId="27" borderId="17" xfId="0" applyFont="1" applyFill="1" applyBorder="1" applyAlignment="1">
      <alignment horizontal="center" vertical="center"/>
    </xf>
    <xf numFmtId="179" fontId="39" fillId="0" borderId="4" xfId="0" applyNumberFormat="1" applyFont="1" applyFill="1" applyBorder="1" applyAlignment="1">
      <alignment horizontal="right" vertical="center" shrinkToFit="1"/>
    </xf>
    <xf numFmtId="0" fontId="39" fillId="0" borderId="4" xfId="0" applyFont="1" applyBorder="1" applyAlignment="1">
      <alignment horizontal="center" vertical="center"/>
    </xf>
    <xf numFmtId="0" fontId="39" fillId="0" borderId="20" xfId="0" applyFont="1" applyBorder="1" applyAlignment="1">
      <alignment horizontal="center" vertical="center"/>
    </xf>
    <xf numFmtId="0" fontId="39" fillId="0" borderId="3" xfId="0" applyFont="1" applyFill="1" applyBorder="1" applyAlignment="1">
      <alignment horizontal="center" vertical="center" shrinkToFit="1"/>
    </xf>
    <xf numFmtId="0" fontId="39" fillId="0" borderId="52" xfId="0" applyFont="1" applyFill="1" applyBorder="1" applyAlignment="1">
      <alignment horizontal="center" vertical="center" shrinkToFit="1"/>
    </xf>
    <xf numFmtId="0" fontId="39" fillId="0" borderId="53" xfId="0" applyFont="1" applyFill="1" applyBorder="1" applyAlignment="1">
      <alignment horizontal="center" vertical="center" shrinkToFit="1"/>
    </xf>
    <xf numFmtId="0" fontId="39" fillId="0" borderId="54" xfId="0" applyFont="1" applyFill="1" applyBorder="1" applyAlignment="1">
      <alignment vertical="center" shrinkToFit="1"/>
    </xf>
    <xf numFmtId="0" fontId="39" fillId="0" borderId="55" xfId="0" applyFont="1" applyFill="1" applyBorder="1" applyAlignment="1">
      <alignment vertical="center" shrinkToFit="1"/>
    </xf>
    <xf numFmtId="0" fontId="39" fillId="0" borderId="5" xfId="0" applyFont="1" applyFill="1" applyBorder="1" applyAlignment="1">
      <alignment vertical="center" shrinkToFit="1"/>
    </xf>
    <xf numFmtId="0" fontId="39" fillId="0" borderId="6" xfId="0" applyFont="1" applyFill="1" applyBorder="1" applyAlignment="1">
      <alignment vertical="center" shrinkToFit="1"/>
    </xf>
    <xf numFmtId="0" fontId="39" fillId="27" borderId="4" xfId="0" applyFont="1" applyFill="1" applyBorder="1" applyAlignment="1">
      <alignment horizontal="center" vertical="center"/>
    </xf>
    <xf numFmtId="0" fontId="39" fillId="27" borderId="20" xfId="0" applyFont="1" applyFill="1" applyBorder="1" applyAlignment="1">
      <alignment horizontal="center" vertical="center"/>
    </xf>
    <xf numFmtId="179" fontId="39" fillId="0" borderId="3" xfId="0" applyNumberFormat="1" applyFont="1" applyFill="1" applyBorder="1" applyAlignment="1">
      <alignment horizontal="right" vertical="center" shrinkToFit="1"/>
    </xf>
    <xf numFmtId="179" fontId="39" fillId="0" borderId="3" xfId="1575" applyNumberFormat="1" applyFont="1" applyFill="1" applyBorder="1" applyAlignment="1">
      <alignment horizontal="right" vertical="center" shrinkToFit="1"/>
    </xf>
    <xf numFmtId="0" fontId="37" fillId="0" borderId="3" xfId="0" applyFont="1" applyFill="1" applyBorder="1" applyAlignment="1">
      <alignment horizontal="center" vertical="center"/>
    </xf>
    <xf numFmtId="0" fontId="39" fillId="0" borderId="4" xfId="0" applyFont="1" applyFill="1" applyBorder="1" applyAlignment="1">
      <alignment horizontal="center" vertical="center"/>
    </xf>
    <xf numFmtId="0" fontId="39" fillId="0" borderId="20" xfId="0" applyFont="1" applyFill="1" applyBorder="1" applyAlignment="1">
      <alignment horizontal="center" vertical="center"/>
    </xf>
    <xf numFmtId="0" fontId="39" fillId="0" borderId="18" xfId="0" applyFont="1" applyFill="1" applyBorder="1" applyAlignment="1">
      <alignment horizontal="center" vertical="center" wrapText="1"/>
    </xf>
    <xf numFmtId="0" fontId="39" fillId="0" borderId="17" xfId="0" applyFont="1" applyFill="1" applyBorder="1" applyAlignment="1">
      <alignment horizontal="center" vertical="center" wrapText="1"/>
    </xf>
    <xf numFmtId="0" fontId="39" fillId="0" borderId="18" xfId="1549" applyFont="1" applyFill="1" applyBorder="1" applyAlignment="1">
      <alignment horizontal="center" vertical="center" wrapText="1"/>
    </xf>
    <xf numFmtId="0" fontId="39" fillId="0" borderId="17" xfId="1549" applyFont="1" applyFill="1" applyBorder="1" applyAlignment="1">
      <alignment horizontal="center" vertical="center" wrapText="1"/>
    </xf>
    <xf numFmtId="0" fontId="39" fillId="0" borderId="42" xfId="0" applyFont="1" applyBorder="1" applyAlignment="1">
      <alignment horizontal="center" vertical="center" wrapText="1"/>
    </xf>
    <xf numFmtId="0" fontId="39" fillId="0" borderId="42" xfId="0" applyFont="1" applyFill="1" applyBorder="1" applyAlignment="1">
      <alignment horizontal="center" vertical="center" wrapText="1"/>
    </xf>
    <xf numFmtId="0" fontId="39" fillId="0" borderId="42" xfId="1549" applyFont="1" applyFill="1" applyBorder="1" applyAlignment="1">
      <alignment horizontal="center" vertical="center" wrapText="1"/>
    </xf>
  </cellXfs>
  <cellStyles count="1916">
    <cellStyle name="0,0_x000d__x000a_NA_x000d__x000a_" xfId="1389" xr:uid="{00000000-0005-0000-0000-000000000000}"/>
    <cellStyle name="20% - アクセント 1 10" xfId="2" xr:uid="{00000000-0005-0000-0000-000001000000}"/>
    <cellStyle name="20% - アクセント 1 11" xfId="3" xr:uid="{00000000-0005-0000-0000-000002000000}"/>
    <cellStyle name="20% - アクセント 1 12" xfId="4" xr:uid="{00000000-0005-0000-0000-000003000000}"/>
    <cellStyle name="20% - アクセント 1 13" xfId="5" xr:uid="{00000000-0005-0000-0000-000004000000}"/>
    <cellStyle name="20% - アクセント 1 14" xfId="6" xr:uid="{00000000-0005-0000-0000-000005000000}"/>
    <cellStyle name="20% - アクセント 1 15" xfId="7" xr:uid="{00000000-0005-0000-0000-000006000000}"/>
    <cellStyle name="20% - アクセント 1 16" xfId="8" xr:uid="{00000000-0005-0000-0000-000007000000}"/>
    <cellStyle name="20% - アクセント 1 17" xfId="9" xr:uid="{00000000-0005-0000-0000-000008000000}"/>
    <cellStyle name="20% - アクセント 1 18" xfId="10" xr:uid="{00000000-0005-0000-0000-000009000000}"/>
    <cellStyle name="20% - アクセント 1 19" xfId="11" xr:uid="{00000000-0005-0000-0000-00000A000000}"/>
    <cellStyle name="20% - アクセント 1 2" xfId="12" xr:uid="{00000000-0005-0000-0000-00000B000000}"/>
    <cellStyle name="20% - アクセント 1 2 2" xfId="13" xr:uid="{00000000-0005-0000-0000-00000C000000}"/>
    <cellStyle name="20% - アクセント 1 20" xfId="14" xr:uid="{00000000-0005-0000-0000-00000D000000}"/>
    <cellStyle name="20% - アクセント 1 21" xfId="15" xr:uid="{00000000-0005-0000-0000-00000E000000}"/>
    <cellStyle name="20% - アクセント 1 22" xfId="16" xr:uid="{00000000-0005-0000-0000-00000F000000}"/>
    <cellStyle name="20% - アクセント 1 23" xfId="17" xr:uid="{00000000-0005-0000-0000-000010000000}"/>
    <cellStyle name="20% - アクセント 1 24" xfId="18" xr:uid="{00000000-0005-0000-0000-000011000000}"/>
    <cellStyle name="20% - アクセント 1 25" xfId="19" xr:uid="{00000000-0005-0000-0000-000012000000}"/>
    <cellStyle name="20% - アクセント 1 3" xfId="20" xr:uid="{00000000-0005-0000-0000-000013000000}"/>
    <cellStyle name="20% - アクセント 1 3 2" xfId="21" xr:uid="{00000000-0005-0000-0000-000014000000}"/>
    <cellStyle name="20% - アクセント 1 4" xfId="22" xr:uid="{00000000-0005-0000-0000-000015000000}"/>
    <cellStyle name="20% - アクセント 1 4 2" xfId="1739" xr:uid="{00000000-0005-0000-0000-000016000000}"/>
    <cellStyle name="20% - アクセント 1 4 3" xfId="1740" xr:uid="{00000000-0005-0000-0000-000017000000}"/>
    <cellStyle name="20% - アクセント 1 5" xfId="23" xr:uid="{00000000-0005-0000-0000-000018000000}"/>
    <cellStyle name="20% - アクセント 1 6" xfId="24" xr:uid="{00000000-0005-0000-0000-000019000000}"/>
    <cellStyle name="20% - アクセント 1 7" xfId="25" xr:uid="{00000000-0005-0000-0000-00001A000000}"/>
    <cellStyle name="20% - アクセント 1 8" xfId="26" xr:uid="{00000000-0005-0000-0000-00001B000000}"/>
    <cellStyle name="20% - アクセント 1 9" xfId="27" xr:uid="{00000000-0005-0000-0000-00001C000000}"/>
    <cellStyle name="20% - アクセント 2 10" xfId="28" xr:uid="{00000000-0005-0000-0000-00001D000000}"/>
    <cellStyle name="20% - アクセント 2 11" xfId="29" xr:uid="{00000000-0005-0000-0000-00001E000000}"/>
    <cellStyle name="20% - アクセント 2 12" xfId="30" xr:uid="{00000000-0005-0000-0000-00001F000000}"/>
    <cellStyle name="20% - アクセント 2 13" xfId="31" xr:uid="{00000000-0005-0000-0000-000020000000}"/>
    <cellStyle name="20% - アクセント 2 14" xfId="32" xr:uid="{00000000-0005-0000-0000-000021000000}"/>
    <cellStyle name="20% - アクセント 2 15" xfId="33" xr:uid="{00000000-0005-0000-0000-000022000000}"/>
    <cellStyle name="20% - アクセント 2 16" xfId="34" xr:uid="{00000000-0005-0000-0000-000023000000}"/>
    <cellStyle name="20% - アクセント 2 17" xfId="35" xr:uid="{00000000-0005-0000-0000-000024000000}"/>
    <cellStyle name="20% - アクセント 2 18" xfId="36" xr:uid="{00000000-0005-0000-0000-000025000000}"/>
    <cellStyle name="20% - アクセント 2 19" xfId="37" xr:uid="{00000000-0005-0000-0000-000026000000}"/>
    <cellStyle name="20% - アクセント 2 2" xfId="38" xr:uid="{00000000-0005-0000-0000-000027000000}"/>
    <cellStyle name="20% - アクセント 2 2 2" xfId="39" xr:uid="{00000000-0005-0000-0000-000028000000}"/>
    <cellStyle name="20% - アクセント 2 20" xfId="40" xr:uid="{00000000-0005-0000-0000-000029000000}"/>
    <cellStyle name="20% - アクセント 2 21" xfId="41" xr:uid="{00000000-0005-0000-0000-00002A000000}"/>
    <cellStyle name="20% - アクセント 2 22" xfId="42" xr:uid="{00000000-0005-0000-0000-00002B000000}"/>
    <cellStyle name="20% - アクセント 2 23" xfId="43" xr:uid="{00000000-0005-0000-0000-00002C000000}"/>
    <cellStyle name="20% - アクセント 2 24" xfId="44" xr:uid="{00000000-0005-0000-0000-00002D000000}"/>
    <cellStyle name="20% - アクセント 2 25" xfId="45" xr:uid="{00000000-0005-0000-0000-00002E000000}"/>
    <cellStyle name="20% - アクセント 2 3" xfId="46" xr:uid="{00000000-0005-0000-0000-00002F000000}"/>
    <cellStyle name="20% - アクセント 2 3 2" xfId="47" xr:uid="{00000000-0005-0000-0000-000030000000}"/>
    <cellStyle name="20% - アクセント 2 4" xfId="48" xr:uid="{00000000-0005-0000-0000-000031000000}"/>
    <cellStyle name="20% - アクセント 2 4 2" xfId="1741" xr:uid="{00000000-0005-0000-0000-000032000000}"/>
    <cellStyle name="20% - アクセント 2 4 3" xfId="1742" xr:uid="{00000000-0005-0000-0000-000033000000}"/>
    <cellStyle name="20% - アクセント 2 5" xfId="49" xr:uid="{00000000-0005-0000-0000-000034000000}"/>
    <cellStyle name="20% - アクセント 2 6" xfId="50" xr:uid="{00000000-0005-0000-0000-000035000000}"/>
    <cellStyle name="20% - アクセント 2 7" xfId="51" xr:uid="{00000000-0005-0000-0000-000036000000}"/>
    <cellStyle name="20% - アクセント 2 8" xfId="52" xr:uid="{00000000-0005-0000-0000-000037000000}"/>
    <cellStyle name="20% - アクセント 2 9" xfId="53" xr:uid="{00000000-0005-0000-0000-000038000000}"/>
    <cellStyle name="20% - アクセント 3 10" xfId="54" xr:uid="{00000000-0005-0000-0000-000039000000}"/>
    <cellStyle name="20% - アクセント 3 11" xfId="55" xr:uid="{00000000-0005-0000-0000-00003A000000}"/>
    <cellStyle name="20% - アクセント 3 12" xfId="56" xr:uid="{00000000-0005-0000-0000-00003B000000}"/>
    <cellStyle name="20% - アクセント 3 13" xfId="57" xr:uid="{00000000-0005-0000-0000-00003C000000}"/>
    <cellStyle name="20% - アクセント 3 14" xfId="58" xr:uid="{00000000-0005-0000-0000-00003D000000}"/>
    <cellStyle name="20% - アクセント 3 15" xfId="59" xr:uid="{00000000-0005-0000-0000-00003E000000}"/>
    <cellStyle name="20% - アクセント 3 16" xfId="60" xr:uid="{00000000-0005-0000-0000-00003F000000}"/>
    <cellStyle name="20% - アクセント 3 17" xfId="61" xr:uid="{00000000-0005-0000-0000-000040000000}"/>
    <cellStyle name="20% - アクセント 3 18" xfId="62" xr:uid="{00000000-0005-0000-0000-000041000000}"/>
    <cellStyle name="20% - アクセント 3 19" xfId="63" xr:uid="{00000000-0005-0000-0000-000042000000}"/>
    <cellStyle name="20% - アクセント 3 2" xfId="64" xr:uid="{00000000-0005-0000-0000-000043000000}"/>
    <cellStyle name="20% - アクセント 3 2 2" xfId="65" xr:uid="{00000000-0005-0000-0000-000044000000}"/>
    <cellStyle name="20% - アクセント 3 20" xfId="66" xr:uid="{00000000-0005-0000-0000-000045000000}"/>
    <cellStyle name="20% - アクセント 3 21" xfId="67" xr:uid="{00000000-0005-0000-0000-000046000000}"/>
    <cellStyle name="20% - アクセント 3 22" xfId="68" xr:uid="{00000000-0005-0000-0000-000047000000}"/>
    <cellStyle name="20% - アクセント 3 23" xfId="69" xr:uid="{00000000-0005-0000-0000-000048000000}"/>
    <cellStyle name="20% - アクセント 3 24" xfId="70" xr:uid="{00000000-0005-0000-0000-000049000000}"/>
    <cellStyle name="20% - アクセント 3 25" xfId="71" xr:uid="{00000000-0005-0000-0000-00004A000000}"/>
    <cellStyle name="20% - アクセント 3 3" xfId="72" xr:uid="{00000000-0005-0000-0000-00004B000000}"/>
    <cellStyle name="20% - アクセント 3 3 2" xfId="73" xr:uid="{00000000-0005-0000-0000-00004C000000}"/>
    <cellStyle name="20% - アクセント 3 4" xfId="74" xr:uid="{00000000-0005-0000-0000-00004D000000}"/>
    <cellStyle name="20% - アクセント 3 4 2" xfId="1743" xr:uid="{00000000-0005-0000-0000-00004E000000}"/>
    <cellStyle name="20% - アクセント 3 4 3" xfId="1744" xr:uid="{00000000-0005-0000-0000-00004F000000}"/>
    <cellStyle name="20% - アクセント 3 5" xfId="75" xr:uid="{00000000-0005-0000-0000-000050000000}"/>
    <cellStyle name="20% - アクセント 3 6" xfId="76" xr:uid="{00000000-0005-0000-0000-000051000000}"/>
    <cellStyle name="20% - アクセント 3 7" xfId="77" xr:uid="{00000000-0005-0000-0000-000052000000}"/>
    <cellStyle name="20% - アクセント 3 8" xfId="78" xr:uid="{00000000-0005-0000-0000-000053000000}"/>
    <cellStyle name="20% - アクセント 3 9" xfId="79" xr:uid="{00000000-0005-0000-0000-000054000000}"/>
    <cellStyle name="20% - アクセント 4 10" xfId="80" xr:uid="{00000000-0005-0000-0000-000055000000}"/>
    <cellStyle name="20% - アクセント 4 11" xfId="81" xr:uid="{00000000-0005-0000-0000-000056000000}"/>
    <cellStyle name="20% - アクセント 4 12" xfId="82" xr:uid="{00000000-0005-0000-0000-000057000000}"/>
    <cellStyle name="20% - アクセント 4 13" xfId="83" xr:uid="{00000000-0005-0000-0000-000058000000}"/>
    <cellStyle name="20% - アクセント 4 14" xfId="84" xr:uid="{00000000-0005-0000-0000-000059000000}"/>
    <cellStyle name="20% - アクセント 4 15" xfId="85" xr:uid="{00000000-0005-0000-0000-00005A000000}"/>
    <cellStyle name="20% - アクセント 4 16" xfId="86" xr:uid="{00000000-0005-0000-0000-00005B000000}"/>
    <cellStyle name="20% - アクセント 4 17" xfId="87" xr:uid="{00000000-0005-0000-0000-00005C000000}"/>
    <cellStyle name="20% - アクセント 4 18" xfId="88" xr:uid="{00000000-0005-0000-0000-00005D000000}"/>
    <cellStyle name="20% - アクセント 4 19" xfId="89" xr:uid="{00000000-0005-0000-0000-00005E000000}"/>
    <cellStyle name="20% - アクセント 4 2" xfId="90" xr:uid="{00000000-0005-0000-0000-00005F000000}"/>
    <cellStyle name="20% - アクセント 4 2 2" xfId="91" xr:uid="{00000000-0005-0000-0000-000060000000}"/>
    <cellStyle name="20% - アクセント 4 20" xfId="92" xr:uid="{00000000-0005-0000-0000-000061000000}"/>
    <cellStyle name="20% - アクセント 4 21" xfId="93" xr:uid="{00000000-0005-0000-0000-000062000000}"/>
    <cellStyle name="20% - アクセント 4 22" xfId="94" xr:uid="{00000000-0005-0000-0000-000063000000}"/>
    <cellStyle name="20% - アクセント 4 23" xfId="95" xr:uid="{00000000-0005-0000-0000-000064000000}"/>
    <cellStyle name="20% - アクセント 4 24" xfId="96" xr:uid="{00000000-0005-0000-0000-000065000000}"/>
    <cellStyle name="20% - アクセント 4 25" xfId="97" xr:uid="{00000000-0005-0000-0000-000066000000}"/>
    <cellStyle name="20% - アクセント 4 3" xfId="98" xr:uid="{00000000-0005-0000-0000-000067000000}"/>
    <cellStyle name="20% - アクセント 4 3 2" xfId="99" xr:uid="{00000000-0005-0000-0000-000068000000}"/>
    <cellStyle name="20% - アクセント 4 4" xfId="100" xr:uid="{00000000-0005-0000-0000-000069000000}"/>
    <cellStyle name="20% - アクセント 4 4 2" xfId="1745" xr:uid="{00000000-0005-0000-0000-00006A000000}"/>
    <cellStyle name="20% - アクセント 4 4 3" xfId="1746" xr:uid="{00000000-0005-0000-0000-00006B000000}"/>
    <cellStyle name="20% - アクセント 4 5" xfId="101" xr:uid="{00000000-0005-0000-0000-00006C000000}"/>
    <cellStyle name="20% - アクセント 4 6" xfId="102" xr:uid="{00000000-0005-0000-0000-00006D000000}"/>
    <cellStyle name="20% - アクセント 4 7" xfId="103" xr:uid="{00000000-0005-0000-0000-00006E000000}"/>
    <cellStyle name="20% - アクセント 4 8" xfId="104" xr:uid="{00000000-0005-0000-0000-00006F000000}"/>
    <cellStyle name="20% - アクセント 4 9" xfId="105" xr:uid="{00000000-0005-0000-0000-000070000000}"/>
    <cellStyle name="20% - アクセント 5 10" xfId="106" xr:uid="{00000000-0005-0000-0000-000071000000}"/>
    <cellStyle name="20% - アクセント 5 11" xfId="107" xr:uid="{00000000-0005-0000-0000-000072000000}"/>
    <cellStyle name="20% - アクセント 5 12" xfId="108" xr:uid="{00000000-0005-0000-0000-000073000000}"/>
    <cellStyle name="20% - アクセント 5 13" xfId="109" xr:uid="{00000000-0005-0000-0000-000074000000}"/>
    <cellStyle name="20% - アクセント 5 14" xfId="110" xr:uid="{00000000-0005-0000-0000-000075000000}"/>
    <cellStyle name="20% - アクセント 5 15" xfId="111" xr:uid="{00000000-0005-0000-0000-000076000000}"/>
    <cellStyle name="20% - アクセント 5 16" xfId="112" xr:uid="{00000000-0005-0000-0000-000077000000}"/>
    <cellStyle name="20% - アクセント 5 17" xfId="113" xr:uid="{00000000-0005-0000-0000-000078000000}"/>
    <cellStyle name="20% - アクセント 5 18" xfId="114" xr:uid="{00000000-0005-0000-0000-000079000000}"/>
    <cellStyle name="20% - アクセント 5 19" xfId="115" xr:uid="{00000000-0005-0000-0000-00007A000000}"/>
    <cellStyle name="20% - アクセント 5 2" xfId="116" xr:uid="{00000000-0005-0000-0000-00007B000000}"/>
    <cellStyle name="20% - アクセント 5 2 2" xfId="117" xr:uid="{00000000-0005-0000-0000-00007C000000}"/>
    <cellStyle name="20% - アクセント 5 20" xfId="118" xr:uid="{00000000-0005-0000-0000-00007D000000}"/>
    <cellStyle name="20% - アクセント 5 21" xfId="119" xr:uid="{00000000-0005-0000-0000-00007E000000}"/>
    <cellStyle name="20% - アクセント 5 22" xfId="120" xr:uid="{00000000-0005-0000-0000-00007F000000}"/>
    <cellStyle name="20% - アクセント 5 23" xfId="121" xr:uid="{00000000-0005-0000-0000-000080000000}"/>
    <cellStyle name="20% - アクセント 5 24" xfId="122" xr:uid="{00000000-0005-0000-0000-000081000000}"/>
    <cellStyle name="20% - アクセント 5 25" xfId="123" xr:uid="{00000000-0005-0000-0000-000082000000}"/>
    <cellStyle name="20% - アクセント 5 3" xfId="124" xr:uid="{00000000-0005-0000-0000-000083000000}"/>
    <cellStyle name="20% - アクセント 5 3 2" xfId="125" xr:uid="{00000000-0005-0000-0000-000084000000}"/>
    <cellStyle name="20% - アクセント 5 4" xfId="126" xr:uid="{00000000-0005-0000-0000-000085000000}"/>
    <cellStyle name="20% - アクセント 5 4 2" xfId="1747" xr:uid="{00000000-0005-0000-0000-000086000000}"/>
    <cellStyle name="20% - アクセント 5 4 3" xfId="1748" xr:uid="{00000000-0005-0000-0000-000087000000}"/>
    <cellStyle name="20% - アクセント 5 5" xfId="127" xr:uid="{00000000-0005-0000-0000-000088000000}"/>
    <cellStyle name="20% - アクセント 5 6" xfId="128" xr:uid="{00000000-0005-0000-0000-000089000000}"/>
    <cellStyle name="20% - アクセント 5 7" xfId="129" xr:uid="{00000000-0005-0000-0000-00008A000000}"/>
    <cellStyle name="20% - アクセント 5 8" xfId="130" xr:uid="{00000000-0005-0000-0000-00008B000000}"/>
    <cellStyle name="20% - アクセント 5 9" xfId="131" xr:uid="{00000000-0005-0000-0000-00008C000000}"/>
    <cellStyle name="20% - アクセント 6 10" xfId="132" xr:uid="{00000000-0005-0000-0000-00008D000000}"/>
    <cellStyle name="20% - アクセント 6 11" xfId="133" xr:uid="{00000000-0005-0000-0000-00008E000000}"/>
    <cellStyle name="20% - アクセント 6 12" xfId="134" xr:uid="{00000000-0005-0000-0000-00008F000000}"/>
    <cellStyle name="20% - アクセント 6 13" xfId="135" xr:uid="{00000000-0005-0000-0000-000090000000}"/>
    <cellStyle name="20% - アクセント 6 14" xfId="136" xr:uid="{00000000-0005-0000-0000-000091000000}"/>
    <cellStyle name="20% - アクセント 6 15" xfId="137" xr:uid="{00000000-0005-0000-0000-000092000000}"/>
    <cellStyle name="20% - アクセント 6 16" xfId="138" xr:uid="{00000000-0005-0000-0000-000093000000}"/>
    <cellStyle name="20% - アクセント 6 17" xfId="139" xr:uid="{00000000-0005-0000-0000-000094000000}"/>
    <cellStyle name="20% - アクセント 6 18" xfId="140" xr:uid="{00000000-0005-0000-0000-000095000000}"/>
    <cellStyle name="20% - アクセント 6 19" xfId="141" xr:uid="{00000000-0005-0000-0000-000096000000}"/>
    <cellStyle name="20% - アクセント 6 2" xfId="142" xr:uid="{00000000-0005-0000-0000-000097000000}"/>
    <cellStyle name="20% - アクセント 6 2 2" xfId="143" xr:uid="{00000000-0005-0000-0000-000098000000}"/>
    <cellStyle name="20% - アクセント 6 20" xfId="144" xr:uid="{00000000-0005-0000-0000-000099000000}"/>
    <cellStyle name="20% - アクセント 6 21" xfId="145" xr:uid="{00000000-0005-0000-0000-00009A000000}"/>
    <cellStyle name="20% - アクセント 6 22" xfId="146" xr:uid="{00000000-0005-0000-0000-00009B000000}"/>
    <cellStyle name="20% - アクセント 6 23" xfId="147" xr:uid="{00000000-0005-0000-0000-00009C000000}"/>
    <cellStyle name="20% - アクセント 6 24" xfId="148" xr:uid="{00000000-0005-0000-0000-00009D000000}"/>
    <cellStyle name="20% - アクセント 6 25" xfId="149" xr:uid="{00000000-0005-0000-0000-00009E000000}"/>
    <cellStyle name="20% - アクセント 6 3" xfId="150" xr:uid="{00000000-0005-0000-0000-00009F000000}"/>
    <cellStyle name="20% - アクセント 6 3 2" xfId="151" xr:uid="{00000000-0005-0000-0000-0000A0000000}"/>
    <cellStyle name="20% - アクセント 6 4" xfId="152" xr:uid="{00000000-0005-0000-0000-0000A1000000}"/>
    <cellStyle name="20% - アクセント 6 4 2" xfId="1749" xr:uid="{00000000-0005-0000-0000-0000A2000000}"/>
    <cellStyle name="20% - アクセント 6 4 3" xfId="1750" xr:uid="{00000000-0005-0000-0000-0000A3000000}"/>
    <cellStyle name="20% - アクセント 6 5" xfId="153" xr:uid="{00000000-0005-0000-0000-0000A4000000}"/>
    <cellStyle name="20% - アクセント 6 6" xfId="154" xr:uid="{00000000-0005-0000-0000-0000A5000000}"/>
    <cellStyle name="20% - アクセント 6 7" xfId="155" xr:uid="{00000000-0005-0000-0000-0000A6000000}"/>
    <cellStyle name="20% - アクセント 6 8" xfId="156" xr:uid="{00000000-0005-0000-0000-0000A7000000}"/>
    <cellStyle name="20% - アクセント 6 9" xfId="157" xr:uid="{00000000-0005-0000-0000-0000A8000000}"/>
    <cellStyle name="40% - アクセント 1 10" xfId="158" xr:uid="{00000000-0005-0000-0000-0000A9000000}"/>
    <cellStyle name="40% - アクセント 1 11" xfId="159" xr:uid="{00000000-0005-0000-0000-0000AA000000}"/>
    <cellStyle name="40% - アクセント 1 12" xfId="160" xr:uid="{00000000-0005-0000-0000-0000AB000000}"/>
    <cellStyle name="40% - アクセント 1 13" xfId="161" xr:uid="{00000000-0005-0000-0000-0000AC000000}"/>
    <cellStyle name="40% - アクセント 1 14" xfId="162" xr:uid="{00000000-0005-0000-0000-0000AD000000}"/>
    <cellStyle name="40% - アクセント 1 15" xfId="163" xr:uid="{00000000-0005-0000-0000-0000AE000000}"/>
    <cellStyle name="40% - アクセント 1 16" xfId="164" xr:uid="{00000000-0005-0000-0000-0000AF000000}"/>
    <cellStyle name="40% - アクセント 1 17" xfId="165" xr:uid="{00000000-0005-0000-0000-0000B0000000}"/>
    <cellStyle name="40% - アクセント 1 18" xfId="166" xr:uid="{00000000-0005-0000-0000-0000B1000000}"/>
    <cellStyle name="40% - アクセント 1 19" xfId="167" xr:uid="{00000000-0005-0000-0000-0000B2000000}"/>
    <cellStyle name="40% - アクセント 1 2" xfId="168" xr:uid="{00000000-0005-0000-0000-0000B3000000}"/>
    <cellStyle name="40% - アクセント 1 2 2" xfId="169" xr:uid="{00000000-0005-0000-0000-0000B4000000}"/>
    <cellStyle name="40% - アクセント 1 20" xfId="170" xr:uid="{00000000-0005-0000-0000-0000B5000000}"/>
    <cellStyle name="40% - アクセント 1 21" xfId="171" xr:uid="{00000000-0005-0000-0000-0000B6000000}"/>
    <cellStyle name="40% - アクセント 1 22" xfId="172" xr:uid="{00000000-0005-0000-0000-0000B7000000}"/>
    <cellStyle name="40% - アクセント 1 23" xfId="173" xr:uid="{00000000-0005-0000-0000-0000B8000000}"/>
    <cellStyle name="40% - アクセント 1 24" xfId="174" xr:uid="{00000000-0005-0000-0000-0000B9000000}"/>
    <cellStyle name="40% - アクセント 1 25" xfId="175" xr:uid="{00000000-0005-0000-0000-0000BA000000}"/>
    <cellStyle name="40% - アクセント 1 3" xfId="176" xr:uid="{00000000-0005-0000-0000-0000BB000000}"/>
    <cellStyle name="40% - アクセント 1 3 2" xfId="177" xr:uid="{00000000-0005-0000-0000-0000BC000000}"/>
    <cellStyle name="40% - アクセント 1 4" xfId="178" xr:uid="{00000000-0005-0000-0000-0000BD000000}"/>
    <cellStyle name="40% - アクセント 1 4 2" xfId="1751" xr:uid="{00000000-0005-0000-0000-0000BE000000}"/>
    <cellStyle name="40% - アクセント 1 4 3" xfId="1752" xr:uid="{00000000-0005-0000-0000-0000BF000000}"/>
    <cellStyle name="40% - アクセント 1 5" xfId="179" xr:uid="{00000000-0005-0000-0000-0000C0000000}"/>
    <cellStyle name="40% - アクセント 1 6" xfId="180" xr:uid="{00000000-0005-0000-0000-0000C1000000}"/>
    <cellStyle name="40% - アクセント 1 7" xfId="181" xr:uid="{00000000-0005-0000-0000-0000C2000000}"/>
    <cellStyle name="40% - アクセント 1 8" xfId="182" xr:uid="{00000000-0005-0000-0000-0000C3000000}"/>
    <cellStyle name="40% - アクセント 1 9" xfId="183" xr:uid="{00000000-0005-0000-0000-0000C4000000}"/>
    <cellStyle name="40% - アクセント 2 10" xfId="184" xr:uid="{00000000-0005-0000-0000-0000C5000000}"/>
    <cellStyle name="40% - アクセント 2 11" xfId="185" xr:uid="{00000000-0005-0000-0000-0000C6000000}"/>
    <cellStyle name="40% - アクセント 2 12" xfId="186" xr:uid="{00000000-0005-0000-0000-0000C7000000}"/>
    <cellStyle name="40% - アクセント 2 13" xfId="187" xr:uid="{00000000-0005-0000-0000-0000C8000000}"/>
    <cellStyle name="40% - アクセント 2 14" xfId="188" xr:uid="{00000000-0005-0000-0000-0000C9000000}"/>
    <cellStyle name="40% - アクセント 2 15" xfId="189" xr:uid="{00000000-0005-0000-0000-0000CA000000}"/>
    <cellStyle name="40% - アクセント 2 16" xfId="190" xr:uid="{00000000-0005-0000-0000-0000CB000000}"/>
    <cellStyle name="40% - アクセント 2 17" xfId="191" xr:uid="{00000000-0005-0000-0000-0000CC000000}"/>
    <cellStyle name="40% - アクセント 2 18" xfId="192" xr:uid="{00000000-0005-0000-0000-0000CD000000}"/>
    <cellStyle name="40% - アクセント 2 19" xfId="193" xr:uid="{00000000-0005-0000-0000-0000CE000000}"/>
    <cellStyle name="40% - アクセント 2 2" xfId="194" xr:uid="{00000000-0005-0000-0000-0000CF000000}"/>
    <cellStyle name="40% - アクセント 2 2 2" xfId="195" xr:uid="{00000000-0005-0000-0000-0000D0000000}"/>
    <cellStyle name="40% - アクセント 2 20" xfId="196" xr:uid="{00000000-0005-0000-0000-0000D1000000}"/>
    <cellStyle name="40% - アクセント 2 21" xfId="197" xr:uid="{00000000-0005-0000-0000-0000D2000000}"/>
    <cellStyle name="40% - アクセント 2 22" xfId="198" xr:uid="{00000000-0005-0000-0000-0000D3000000}"/>
    <cellStyle name="40% - アクセント 2 23" xfId="199" xr:uid="{00000000-0005-0000-0000-0000D4000000}"/>
    <cellStyle name="40% - アクセント 2 24" xfId="200" xr:uid="{00000000-0005-0000-0000-0000D5000000}"/>
    <cellStyle name="40% - アクセント 2 25" xfId="201" xr:uid="{00000000-0005-0000-0000-0000D6000000}"/>
    <cellStyle name="40% - アクセント 2 3" xfId="202" xr:uid="{00000000-0005-0000-0000-0000D7000000}"/>
    <cellStyle name="40% - アクセント 2 3 2" xfId="203" xr:uid="{00000000-0005-0000-0000-0000D8000000}"/>
    <cellStyle name="40% - アクセント 2 4" xfId="204" xr:uid="{00000000-0005-0000-0000-0000D9000000}"/>
    <cellStyle name="40% - アクセント 2 4 2" xfId="1753" xr:uid="{00000000-0005-0000-0000-0000DA000000}"/>
    <cellStyle name="40% - アクセント 2 4 3" xfId="1754" xr:uid="{00000000-0005-0000-0000-0000DB000000}"/>
    <cellStyle name="40% - アクセント 2 5" xfId="205" xr:uid="{00000000-0005-0000-0000-0000DC000000}"/>
    <cellStyle name="40% - アクセント 2 6" xfId="206" xr:uid="{00000000-0005-0000-0000-0000DD000000}"/>
    <cellStyle name="40% - アクセント 2 7" xfId="207" xr:uid="{00000000-0005-0000-0000-0000DE000000}"/>
    <cellStyle name="40% - アクセント 2 8" xfId="208" xr:uid="{00000000-0005-0000-0000-0000DF000000}"/>
    <cellStyle name="40% - アクセント 2 9" xfId="209" xr:uid="{00000000-0005-0000-0000-0000E0000000}"/>
    <cellStyle name="40% - アクセント 3 10" xfId="210" xr:uid="{00000000-0005-0000-0000-0000E1000000}"/>
    <cellStyle name="40% - アクセント 3 11" xfId="211" xr:uid="{00000000-0005-0000-0000-0000E2000000}"/>
    <cellStyle name="40% - アクセント 3 12" xfId="212" xr:uid="{00000000-0005-0000-0000-0000E3000000}"/>
    <cellStyle name="40% - アクセント 3 13" xfId="213" xr:uid="{00000000-0005-0000-0000-0000E4000000}"/>
    <cellStyle name="40% - アクセント 3 14" xfId="214" xr:uid="{00000000-0005-0000-0000-0000E5000000}"/>
    <cellStyle name="40% - アクセント 3 15" xfId="215" xr:uid="{00000000-0005-0000-0000-0000E6000000}"/>
    <cellStyle name="40% - アクセント 3 16" xfId="216" xr:uid="{00000000-0005-0000-0000-0000E7000000}"/>
    <cellStyle name="40% - アクセント 3 17" xfId="217" xr:uid="{00000000-0005-0000-0000-0000E8000000}"/>
    <cellStyle name="40% - アクセント 3 18" xfId="218" xr:uid="{00000000-0005-0000-0000-0000E9000000}"/>
    <cellStyle name="40% - アクセント 3 19" xfId="219" xr:uid="{00000000-0005-0000-0000-0000EA000000}"/>
    <cellStyle name="40% - アクセント 3 2" xfId="220" xr:uid="{00000000-0005-0000-0000-0000EB000000}"/>
    <cellStyle name="40% - アクセント 3 2 2" xfId="221" xr:uid="{00000000-0005-0000-0000-0000EC000000}"/>
    <cellStyle name="40% - アクセント 3 20" xfId="222" xr:uid="{00000000-0005-0000-0000-0000ED000000}"/>
    <cellStyle name="40% - アクセント 3 21" xfId="223" xr:uid="{00000000-0005-0000-0000-0000EE000000}"/>
    <cellStyle name="40% - アクセント 3 22" xfId="224" xr:uid="{00000000-0005-0000-0000-0000EF000000}"/>
    <cellStyle name="40% - アクセント 3 23" xfId="225" xr:uid="{00000000-0005-0000-0000-0000F0000000}"/>
    <cellStyle name="40% - アクセント 3 24" xfId="226" xr:uid="{00000000-0005-0000-0000-0000F1000000}"/>
    <cellStyle name="40% - アクセント 3 25" xfId="227" xr:uid="{00000000-0005-0000-0000-0000F2000000}"/>
    <cellStyle name="40% - アクセント 3 3" xfId="228" xr:uid="{00000000-0005-0000-0000-0000F3000000}"/>
    <cellStyle name="40% - アクセント 3 3 2" xfId="229" xr:uid="{00000000-0005-0000-0000-0000F4000000}"/>
    <cellStyle name="40% - アクセント 3 4" xfId="230" xr:uid="{00000000-0005-0000-0000-0000F5000000}"/>
    <cellStyle name="40% - アクセント 3 4 2" xfId="1755" xr:uid="{00000000-0005-0000-0000-0000F6000000}"/>
    <cellStyle name="40% - アクセント 3 4 3" xfId="1756" xr:uid="{00000000-0005-0000-0000-0000F7000000}"/>
    <cellStyle name="40% - アクセント 3 5" xfId="231" xr:uid="{00000000-0005-0000-0000-0000F8000000}"/>
    <cellStyle name="40% - アクセント 3 6" xfId="232" xr:uid="{00000000-0005-0000-0000-0000F9000000}"/>
    <cellStyle name="40% - アクセント 3 7" xfId="233" xr:uid="{00000000-0005-0000-0000-0000FA000000}"/>
    <cellStyle name="40% - アクセント 3 8" xfId="234" xr:uid="{00000000-0005-0000-0000-0000FB000000}"/>
    <cellStyle name="40% - アクセント 3 9" xfId="235" xr:uid="{00000000-0005-0000-0000-0000FC000000}"/>
    <cellStyle name="40% - アクセント 4 10" xfId="236" xr:uid="{00000000-0005-0000-0000-0000FD000000}"/>
    <cellStyle name="40% - アクセント 4 11" xfId="237" xr:uid="{00000000-0005-0000-0000-0000FE000000}"/>
    <cellStyle name="40% - アクセント 4 12" xfId="238" xr:uid="{00000000-0005-0000-0000-0000FF000000}"/>
    <cellStyle name="40% - アクセント 4 13" xfId="239" xr:uid="{00000000-0005-0000-0000-000000010000}"/>
    <cellStyle name="40% - アクセント 4 14" xfId="240" xr:uid="{00000000-0005-0000-0000-000001010000}"/>
    <cellStyle name="40% - アクセント 4 15" xfId="241" xr:uid="{00000000-0005-0000-0000-000002010000}"/>
    <cellStyle name="40% - アクセント 4 16" xfId="242" xr:uid="{00000000-0005-0000-0000-000003010000}"/>
    <cellStyle name="40% - アクセント 4 17" xfId="243" xr:uid="{00000000-0005-0000-0000-000004010000}"/>
    <cellStyle name="40% - アクセント 4 18" xfId="244" xr:uid="{00000000-0005-0000-0000-000005010000}"/>
    <cellStyle name="40% - アクセント 4 19" xfId="245" xr:uid="{00000000-0005-0000-0000-000006010000}"/>
    <cellStyle name="40% - アクセント 4 2" xfId="246" xr:uid="{00000000-0005-0000-0000-000007010000}"/>
    <cellStyle name="40% - アクセント 4 2 2" xfId="247" xr:uid="{00000000-0005-0000-0000-000008010000}"/>
    <cellStyle name="40% - アクセント 4 20" xfId="248" xr:uid="{00000000-0005-0000-0000-000009010000}"/>
    <cellStyle name="40% - アクセント 4 21" xfId="249" xr:uid="{00000000-0005-0000-0000-00000A010000}"/>
    <cellStyle name="40% - アクセント 4 22" xfId="250" xr:uid="{00000000-0005-0000-0000-00000B010000}"/>
    <cellStyle name="40% - アクセント 4 23" xfId="251" xr:uid="{00000000-0005-0000-0000-00000C010000}"/>
    <cellStyle name="40% - アクセント 4 24" xfId="252" xr:uid="{00000000-0005-0000-0000-00000D010000}"/>
    <cellStyle name="40% - アクセント 4 25" xfId="253" xr:uid="{00000000-0005-0000-0000-00000E010000}"/>
    <cellStyle name="40% - アクセント 4 3" xfId="254" xr:uid="{00000000-0005-0000-0000-00000F010000}"/>
    <cellStyle name="40% - アクセント 4 3 2" xfId="255" xr:uid="{00000000-0005-0000-0000-000010010000}"/>
    <cellStyle name="40% - アクセント 4 4" xfId="256" xr:uid="{00000000-0005-0000-0000-000011010000}"/>
    <cellStyle name="40% - アクセント 4 4 2" xfId="1757" xr:uid="{00000000-0005-0000-0000-000012010000}"/>
    <cellStyle name="40% - アクセント 4 4 3" xfId="1758" xr:uid="{00000000-0005-0000-0000-000013010000}"/>
    <cellStyle name="40% - アクセント 4 5" xfId="257" xr:uid="{00000000-0005-0000-0000-000014010000}"/>
    <cellStyle name="40% - アクセント 4 6" xfId="258" xr:uid="{00000000-0005-0000-0000-000015010000}"/>
    <cellStyle name="40% - アクセント 4 7" xfId="259" xr:uid="{00000000-0005-0000-0000-000016010000}"/>
    <cellStyle name="40% - アクセント 4 8" xfId="260" xr:uid="{00000000-0005-0000-0000-000017010000}"/>
    <cellStyle name="40% - アクセント 4 9" xfId="261" xr:uid="{00000000-0005-0000-0000-000018010000}"/>
    <cellStyle name="40% - アクセント 5 10" xfId="262" xr:uid="{00000000-0005-0000-0000-000019010000}"/>
    <cellStyle name="40% - アクセント 5 11" xfId="263" xr:uid="{00000000-0005-0000-0000-00001A010000}"/>
    <cellStyle name="40% - アクセント 5 12" xfId="264" xr:uid="{00000000-0005-0000-0000-00001B010000}"/>
    <cellStyle name="40% - アクセント 5 13" xfId="265" xr:uid="{00000000-0005-0000-0000-00001C010000}"/>
    <cellStyle name="40% - アクセント 5 14" xfId="266" xr:uid="{00000000-0005-0000-0000-00001D010000}"/>
    <cellStyle name="40% - アクセント 5 15" xfId="267" xr:uid="{00000000-0005-0000-0000-00001E010000}"/>
    <cellStyle name="40% - アクセント 5 16" xfId="268" xr:uid="{00000000-0005-0000-0000-00001F010000}"/>
    <cellStyle name="40% - アクセント 5 17" xfId="269" xr:uid="{00000000-0005-0000-0000-000020010000}"/>
    <cellStyle name="40% - アクセント 5 18" xfId="270" xr:uid="{00000000-0005-0000-0000-000021010000}"/>
    <cellStyle name="40% - アクセント 5 19" xfId="271" xr:uid="{00000000-0005-0000-0000-000022010000}"/>
    <cellStyle name="40% - アクセント 5 2" xfId="272" xr:uid="{00000000-0005-0000-0000-000023010000}"/>
    <cellStyle name="40% - アクセント 5 2 2" xfId="273" xr:uid="{00000000-0005-0000-0000-000024010000}"/>
    <cellStyle name="40% - アクセント 5 20" xfId="274" xr:uid="{00000000-0005-0000-0000-000025010000}"/>
    <cellStyle name="40% - アクセント 5 21" xfId="275" xr:uid="{00000000-0005-0000-0000-000026010000}"/>
    <cellStyle name="40% - アクセント 5 22" xfId="276" xr:uid="{00000000-0005-0000-0000-000027010000}"/>
    <cellStyle name="40% - アクセント 5 23" xfId="277" xr:uid="{00000000-0005-0000-0000-000028010000}"/>
    <cellStyle name="40% - アクセント 5 24" xfId="278" xr:uid="{00000000-0005-0000-0000-000029010000}"/>
    <cellStyle name="40% - アクセント 5 25" xfId="279" xr:uid="{00000000-0005-0000-0000-00002A010000}"/>
    <cellStyle name="40% - アクセント 5 3" xfId="280" xr:uid="{00000000-0005-0000-0000-00002B010000}"/>
    <cellStyle name="40% - アクセント 5 3 2" xfId="281" xr:uid="{00000000-0005-0000-0000-00002C010000}"/>
    <cellStyle name="40% - アクセント 5 4" xfId="282" xr:uid="{00000000-0005-0000-0000-00002D010000}"/>
    <cellStyle name="40% - アクセント 5 4 2" xfId="1759" xr:uid="{00000000-0005-0000-0000-00002E010000}"/>
    <cellStyle name="40% - アクセント 5 4 3" xfId="1760" xr:uid="{00000000-0005-0000-0000-00002F010000}"/>
    <cellStyle name="40% - アクセント 5 5" xfId="283" xr:uid="{00000000-0005-0000-0000-000030010000}"/>
    <cellStyle name="40% - アクセント 5 6" xfId="284" xr:uid="{00000000-0005-0000-0000-000031010000}"/>
    <cellStyle name="40% - アクセント 5 7" xfId="285" xr:uid="{00000000-0005-0000-0000-000032010000}"/>
    <cellStyle name="40% - アクセント 5 8" xfId="286" xr:uid="{00000000-0005-0000-0000-000033010000}"/>
    <cellStyle name="40% - アクセント 5 9" xfId="287" xr:uid="{00000000-0005-0000-0000-000034010000}"/>
    <cellStyle name="40% - アクセント 6 10" xfId="288" xr:uid="{00000000-0005-0000-0000-000035010000}"/>
    <cellStyle name="40% - アクセント 6 11" xfId="289" xr:uid="{00000000-0005-0000-0000-000036010000}"/>
    <cellStyle name="40% - アクセント 6 12" xfId="290" xr:uid="{00000000-0005-0000-0000-000037010000}"/>
    <cellStyle name="40% - アクセント 6 13" xfId="291" xr:uid="{00000000-0005-0000-0000-000038010000}"/>
    <cellStyle name="40% - アクセント 6 14" xfId="292" xr:uid="{00000000-0005-0000-0000-000039010000}"/>
    <cellStyle name="40% - アクセント 6 15" xfId="293" xr:uid="{00000000-0005-0000-0000-00003A010000}"/>
    <cellStyle name="40% - アクセント 6 16" xfId="294" xr:uid="{00000000-0005-0000-0000-00003B010000}"/>
    <cellStyle name="40% - アクセント 6 17" xfId="295" xr:uid="{00000000-0005-0000-0000-00003C010000}"/>
    <cellStyle name="40% - アクセント 6 18" xfId="296" xr:uid="{00000000-0005-0000-0000-00003D010000}"/>
    <cellStyle name="40% - アクセント 6 19" xfId="297" xr:uid="{00000000-0005-0000-0000-00003E010000}"/>
    <cellStyle name="40% - アクセント 6 2" xfId="298" xr:uid="{00000000-0005-0000-0000-00003F010000}"/>
    <cellStyle name="40% - アクセント 6 2 2" xfId="299" xr:uid="{00000000-0005-0000-0000-000040010000}"/>
    <cellStyle name="40% - アクセント 6 20" xfId="300" xr:uid="{00000000-0005-0000-0000-000041010000}"/>
    <cellStyle name="40% - アクセント 6 21" xfId="301" xr:uid="{00000000-0005-0000-0000-000042010000}"/>
    <cellStyle name="40% - アクセント 6 22" xfId="302" xr:uid="{00000000-0005-0000-0000-000043010000}"/>
    <cellStyle name="40% - アクセント 6 23" xfId="303" xr:uid="{00000000-0005-0000-0000-000044010000}"/>
    <cellStyle name="40% - アクセント 6 24" xfId="304" xr:uid="{00000000-0005-0000-0000-000045010000}"/>
    <cellStyle name="40% - アクセント 6 25" xfId="305" xr:uid="{00000000-0005-0000-0000-000046010000}"/>
    <cellStyle name="40% - アクセント 6 3" xfId="306" xr:uid="{00000000-0005-0000-0000-000047010000}"/>
    <cellStyle name="40% - アクセント 6 3 2" xfId="307" xr:uid="{00000000-0005-0000-0000-000048010000}"/>
    <cellStyle name="40% - アクセント 6 4" xfId="308" xr:uid="{00000000-0005-0000-0000-000049010000}"/>
    <cellStyle name="40% - アクセント 6 4 2" xfId="1761" xr:uid="{00000000-0005-0000-0000-00004A010000}"/>
    <cellStyle name="40% - アクセント 6 4 3" xfId="1762" xr:uid="{00000000-0005-0000-0000-00004B010000}"/>
    <cellStyle name="40% - アクセント 6 5" xfId="309" xr:uid="{00000000-0005-0000-0000-00004C010000}"/>
    <cellStyle name="40% - アクセント 6 6" xfId="310" xr:uid="{00000000-0005-0000-0000-00004D010000}"/>
    <cellStyle name="40% - アクセント 6 7" xfId="311" xr:uid="{00000000-0005-0000-0000-00004E010000}"/>
    <cellStyle name="40% - アクセント 6 8" xfId="312" xr:uid="{00000000-0005-0000-0000-00004F010000}"/>
    <cellStyle name="40% - アクセント 6 9" xfId="313" xr:uid="{00000000-0005-0000-0000-000050010000}"/>
    <cellStyle name="60% - アクセント 1 10" xfId="314" xr:uid="{00000000-0005-0000-0000-000051010000}"/>
    <cellStyle name="60% - アクセント 1 11" xfId="315" xr:uid="{00000000-0005-0000-0000-000052010000}"/>
    <cellStyle name="60% - アクセント 1 12" xfId="316" xr:uid="{00000000-0005-0000-0000-000053010000}"/>
    <cellStyle name="60% - アクセント 1 13" xfId="317" xr:uid="{00000000-0005-0000-0000-000054010000}"/>
    <cellStyle name="60% - アクセント 1 14" xfId="318" xr:uid="{00000000-0005-0000-0000-000055010000}"/>
    <cellStyle name="60% - アクセント 1 15" xfId="319" xr:uid="{00000000-0005-0000-0000-000056010000}"/>
    <cellStyle name="60% - アクセント 1 16" xfId="320" xr:uid="{00000000-0005-0000-0000-000057010000}"/>
    <cellStyle name="60% - アクセント 1 17" xfId="321" xr:uid="{00000000-0005-0000-0000-000058010000}"/>
    <cellStyle name="60% - アクセント 1 18" xfId="322" xr:uid="{00000000-0005-0000-0000-000059010000}"/>
    <cellStyle name="60% - アクセント 1 19" xfId="323" xr:uid="{00000000-0005-0000-0000-00005A010000}"/>
    <cellStyle name="60% - アクセント 1 2" xfId="324" xr:uid="{00000000-0005-0000-0000-00005B010000}"/>
    <cellStyle name="60% - アクセント 1 2 2" xfId="325" xr:uid="{00000000-0005-0000-0000-00005C010000}"/>
    <cellStyle name="60% - アクセント 1 20" xfId="326" xr:uid="{00000000-0005-0000-0000-00005D010000}"/>
    <cellStyle name="60% - アクセント 1 21" xfId="327" xr:uid="{00000000-0005-0000-0000-00005E010000}"/>
    <cellStyle name="60% - アクセント 1 22" xfId="328" xr:uid="{00000000-0005-0000-0000-00005F010000}"/>
    <cellStyle name="60% - アクセント 1 23" xfId="329" xr:uid="{00000000-0005-0000-0000-000060010000}"/>
    <cellStyle name="60% - アクセント 1 24" xfId="330" xr:uid="{00000000-0005-0000-0000-000061010000}"/>
    <cellStyle name="60% - アクセント 1 25" xfId="331" xr:uid="{00000000-0005-0000-0000-000062010000}"/>
    <cellStyle name="60% - アクセント 1 3" xfId="332" xr:uid="{00000000-0005-0000-0000-000063010000}"/>
    <cellStyle name="60% - アクセント 1 3 2" xfId="333" xr:uid="{00000000-0005-0000-0000-000064010000}"/>
    <cellStyle name="60% - アクセント 1 4" xfId="334" xr:uid="{00000000-0005-0000-0000-000065010000}"/>
    <cellStyle name="60% - アクセント 1 5" xfId="335" xr:uid="{00000000-0005-0000-0000-000066010000}"/>
    <cellStyle name="60% - アクセント 1 6" xfId="336" xr:uid="{00000000-0005-0000-0000-000067010000}"/>
    <cellStyle name="60% - アクセント 1 7" xfId="337" xr:uid="{00000000-0005-0000-0000-000068010000}"/>
    <cellStyle name="60% - アクセント 1 8" xfId="338" xr:uid="{00000000-0005-0000-0000-000069010000}"/>
    <cellStyle name="60% - アクセント 1 9" xfId="339" xr:uid="{00000000-0005-0000-0000-00006A010000}"/>
    <cellStyle name="60% - アクセント 2 10" xfId="340" xr:uid="{00000000-0005-0000-0000-00006B010000}"/>
    <cellStyle name="60% - アクセント 2 11" xfId="341" xr:uid="{00000000-0005-0000-0000-00006C010000}"/>
    <cellStyle name="60% - アクセント 2 12" xfId="342" xr:uid="{00000000-0005-0000-0000-00006D010000}"/>
    <cellStyle name="60% - アクセント 2 13" xfId="343" xr:uid="{00000000-0005-0000-0000-00006E010000}"/>
    <cellStyle name="60% - アクセント 2 14" xfId="344" xr:uid="{00000000-0005-0000-0000-00006F010000}"/>
    <cellStyle name="60% - アクセント 2 15" xfId="345" xr:uid="{00000000-0005-0000-0000-000070010000}"/>
    <cellStyle name="60% - アクセント 2 16" xfId="346" xr:uid="{00000000-0005-0000-0000-000071010000}"/>
    <cellStyle name="60% - アクセント 2 17" xfId="347" xr:uid="{00000000-0005-0000-0000-000072010000}"/>
    <cellStyle name="60% - アクセント 2 18" xfId="348" xr:uid="{00000000-0005-0000-0000-000073010000}"/>
    <cellStyle name="60% - アクセント 2 19" xfId="349" xr:uid="{00000000-0005-0000-0000-000074010000}"/>
    <cellStyle name="60% - アクセント 2 2" xfId="350" xr:uid="{00000000-0005-0000-0000-000075010000}"/>
    <cellStyle name="60% - アクセント 2 2 2" xfId="351" xr:uid="{00000000-0005-0000-0000-000076010000}"/>
    <cellStyle name="60% - アクセント 2 20" xfId="352" xr:uid="{00000000-0005-0000-0000-000077010000}"/>
    <cellStyle name="60% - アクセント 2 21" xfId="353" xr:uid="{00000000-0005-0000-0000-000078010000}"/>
    <cellStyle name="60% - アクセント 2 22" xfId="354" xr:uid="{00000000-0005-0000-0000-000079010000}"/>
    <cellStyle name="60% - アクセント 2 23" xfId="355" xr:uid="{00000000-0005-0000-0000-00007A010000}"/>
    <cellStyle name="60% - アクセント 2 24" xfId="356" xr:uid="{00000000-0005-0000-0000-00007B010000}"/>
    <cellStyle name="60% - アクセント 2 25" xfId="357" xr:uid="{00000000-0005-0000-0000-00007C010000}"/>
    <cellStyle name="60% - アクセント 2 3" xfId="358" xr:uid="{00000000-0005-0000-0000-00007D010000}"/>
    <cellStyle name="60% - アクセント 2 3 2" xfId="359" xr:uid="{00000000-0005-0000-0000-00007E010000}"/>
    <cellStyle name="60% - アクセント 2 4" xfId="360" xr:uid="{00000000-0005-0000-0000-00007F010000}"/>
    <cellStyle name="60% - アクセント 2 5" xfId="361" xr:uid="{00000000-0005-0000-0000-000080010000}"/>
    <cellStyle name="60% - アクセント 2 6" xfId="362" xr:uid="{00000000-0005-0000-0000-000081010000}"/>
    <cellStyle name="60% - アクセント 2 7" xfId="363" xr:uid="{00000000-0005-0000-0000-000082010000}"/>
    <cellStyle name="60% - アクセント 2 8" xfId="364" xr:uid="{00000000-0005-0000-0000-000083010000}"/>
    <cellStyle name="60% - アクセント 2 9" xfId="365" xr:uid="{00000000-0005-0000-0000-000084010000}"/>
    <cellStyle name="60% - アクセント 3 10" xfId="366" xr:uid="{00000000-0005-0000-0000-000085010000}"/>
    <cellStyle name="60% - アクセント 3 11" xfId="367" xr:uid="{00000000-0005-0000-0000-000086010000}"/>
    <cellStyle name="60% - アクセント 3 12" xfId="368" xr:uid="{00000000-0005-0000-0000-000087010000}"/>
    <cellStyle name="60% - アクセント 3 13" xfId="369" xr:uid="{00000000-0005-0000-0000-000088010000}"/>
    <cellStyle name="60% - アクセント 3 14" xfId="370" xr:uid="{00000000-0005-0000-0000-000089010000}"/>
    <cellStyle name="60% - アクセント 3 15" xfId="371" xr:uid="{00000000-0005-0000-0000-00008A010000}"/>
    <cellStyle name="60% - アクセント 3 16" xfId="372" xr:uid="{00000000-0005-0000-0000-00008B010000}"/>
    <cellStyle name="60% - アクセント 3 17" xfId="373" xr:uid="{00000000-0005-0000-0000-00008C010000}"/>
    <cellStyle name="60% - アクセント 3 18" xfId="374" xr:uid="{00000000-0005-0000-0000-00008D010000}"/>
    <cellStyle name="60% - アクセント 3 19" xfId="375" xr:uid="{00000000-0005-0000-0000-00008E010000}"/>
    <cellStyle name="60% - アクセント 3 2" xfId="376" xr:uid="{00000000-0005-0000-0000-00008F010000}"/>
    <cellStyle name="60% - アクセント 3 2 2" xfId="377" xr:uid="{00000000-0005-0000-0000-000090010000}"/>
    <cellStyle name="60% - アクセント 3 20" xfId="378" xr:uid="{00000000-0005-0000-0000-000091010000}"/>
    <cellStyle name="60% - アクセント 3 21" xfId="379" xr:uid="{00000000-0005-0000-0000-000092010000}"/>
    <cellStyle name="60% - アクセント 3 22" xfId="380" xr:uid="{00000000-0005-0000-0000-000093010000}"/>
    <cellStyle name="60% - アクセント 3 23" xfId="381" xr:uid="{00000000-0005-0000-0000-000094010000}"/>
    <cellStyle name="60% - アクセント 3 24" xfId="382" xr:uid="{00000000-0005-0000-0000-000095010000}"/>
    <cellStyle name="60% - アクセント 3 25" xfId="383" xr:uid="{00000000-0005-0000-0000-000096010000}"/>
    <cellStyle name="60% - アクセント 3 3" xfId="384" xr:uid="{00000000-0005-0000-0000-000097010000}"/>
    <cellStyle name="60% - アクセント 3 3 2" xfId="385" xr:uid="{00000000-0005-0000-0000-000098010000}"/>
    <cellStyle name="60% - アクセント 3 4" xfId="386" xr:uid="{00000000-0005-0000-0000-000099010000}"/>
    <cellStyle name="60% - アクセント 3 5" xfId="387" xr:uid="{00000000-0005-0000-0000-00009A010000}"/>
    <cellStyle name="60% - アクセント 3 6" xfId="388" xr:uid="{00000000-0005-0000-0000-00009B010000}"/>
    <cellStyle name="60% - アクセント 3 7" xfId="389" xr:uid="{00000000-0005-0000-0000-00009C010000}"/>
    <cellStyle name="60% - アクセント 3 8" xfId="390" xr:uid="{00000000-0005-0000-0000-00009D010000}"/>
    <cellStyle name="60% - アクセント 3 9" xfId="391" xr:uid="{00000000-0005-0000-0000-00009E010000}"/>
    <cellStyle name="60% - アクセント 4 10" xfId="392" xr:uid="{00000000-0005-0000-0000-00009F010000}"/>
    <cellStyle name="60% - アクセント 4 11" xfId="393" xr:uid="{00000000-0005-0000-0000-0000A0010000}"/>
    <cellStyle name="60% - アクセント 4 12" xfId="394" xr:uid="{00000000-0005-0000-0000-0000A1010000}"/>
    <cellStyle name="60% - アクセント 4 13" xfId="395" xr:uid="{00000000-0005-0000-0000-0000A2010000}"/>
    <cellStyle name="60% - アクセント 4 14" xfId="396" xr:uid="{00000000-0005-0000-0000-0000A3010000}"/>
    <cellStyle name="60% - アクセント 4 15" xfId="397" xr:uid="{00000000-0005-0000-0000-0000A4010000}"/>
    <cellStyle name="60% - アクセント 4 16" xfId="398" xr:uid="{00000000-0005-0000-0000-0000A5010000}"/>
    <cellStyle name="60% - アクセント 4 17" xfId="399" xr:uid="{00000000-0005-0000-0000-0000A6010000}"/>
    <cellStyle name="60% - アクセント 4 18" xfId="400" xr:uid="{00000000-0005-0000-0000-0000A7010000}"/>
    <cellStyle name="60% - アクセント 4 19" xfId="401" xr:uid="{00000000-0005-0000-0000-0000A8010000}"/>
    <cellStyle name="60% - アクセント 4 2" xfId="402" xr:uid="{00000000-0005-0000-0000-0000A9010000}"/>
    <cellStyle name="60% - アクセント 4 2 2" xfId="403" xr:uid="{00000000-0005-0000-0000-0000AA010000}"/>
    <cellStyle name="60% - アクセント 4 20" xfId="404" xr:uid="{00000000-0005-0000-0000-0000AB010000}"/>
    <cellStyle name="60% - アクセント 4 21" xfId="405" xr:uid="{00000000-0005-0000-0000-0000AC010000}"/>
    <cellStyle name="60% - アクセント 4 22" xfId="406" xr:uid="{00000000-0005-0000-0000-0000AD010000}"/>
    <cellStyle name="60% - アクセント 4 23" xfId="407" xr:uid="{00000000-0005-0000-0000-0000AE010000}"/>
    <cellStyle name="60% - アクセント 4 24" xfId="408" xr:uid="{00000000-0005-0000-0000-0000AF010000}"/>
    <cellStyle name="60% - アクセント 4 25" xfId="409" xr:uid="{00000000-0005-0000-0000-0000B0010000}"/>
    <cellStyle name="60% - アクセント 4 3" xfId="410" xr:uid="{00000000-0005-0000-0000-0000B1010000}"/>
    <cellStyle name="60% - アクセント 4 3 2" xfId="411" xr:uid="{00000000-0005-0000-0000-0000B2010000}"/>
    <cellStyle name="60% - アクセント 4 4" xfId="412" xr:uid="{00000000-0005-0000-0000-0000B3010000}"/>
    <cellStyle name="60% - アクセント 4 5" xfId="413" xr:uid="{00000000-0005-0000-0000-0000B4010000}"/>
    <cellStyle name="60% - アクセント 4 6" xfId="414" xr:uid="{00000000-0005-0000-0000-0000B5010000}"/>
    <cellStyle name="60% - アクセント 4 7" xfId="415" xr:uid="{00000000-0005-0000-0000-0000B6010000}"/>
    <cellStyle name="60% - アクセント 4 8" xfId="416" xr:uid="{00000000-0005-0000-0000-0000B7010000}"/>
    <cellStyle name="60% - アクセント 4 9" xfId="417" xr:uid="{00000000-0005-0000-0000-0000B8010000}"/>
    <cellStyle name="60% - アクセント 5 10" xfId="418" xr:uid="{00000000-0005-0000-0000-0000B9010000}"/>
    <cellStyle name="60% - アクセント 5 11" xfId="419" xr:uid="{00000000-0005-0000-0000-0000BA010000}"/>
    <cellStyle name="60% - アクセント 5 12" xfId="420" xr:uid="{00000000-0005-0000-0000-0000BB010000}"/>
    <cellStyle name="60% - アクセント 5 13" xfId="421" xr:uid="{00000000-0005-0000-0000-0000BC010000}"/>
    <cellStyle name="60% - アクセント 5 14" xfId="422" xr:uid="{00000000-0005-0000-0000-0000BD010000}"/>
    <cellStyle name="60% - アクセント 5 15" xfId="423" xr:uid="{00000000-0005-0000-0000-0000BE010000}"/>
    <cellStyle name="60% - アクセント 5 16" xfId="424" xr:uid="{00000000-0005-0000-0000-0000BF010000}"/>
    <cellStyle name="60% - アクセント 5 17" xfId="425" xr:uid="{00000000-0005-0000-0000-0000C0010000}"/>
    <cellStyle name="60% - アクセント 5 18" xfId="426" xr:uid="{00000000-0005-0000-0000-0000C1010000}"/>
    <cellStyle name="60% - アクセント 5 19" xfId="427" xr:uid="{00000000-0005-0000-0000-0000C2010000}"/>
    <cellStyle name="60% - アクセント 5 2" xfId="428" xr:uid="{00000000-0005-0000-0000-0000C3010000}"/>
    <cellStyle name="60% - アクセント 5 2 2" xfId="429" xr:uid="{00000000-0005-0000-0000-0000C4010000}"/>
    <cellStyle name="60% - アクセント 5 20" xfId="430" xr:uid="{00000000-0005-0000-0000-0000C5010000}"/>
    <cellStyle name="60% - アクセント 5 21" xfId="431" xr:uid="{00000000-0005-0000-0000-0000C6010000}"/>
    <cellStyle name="60% - アクセント 5 22" xfId="432" xr:uid="{00000000-0005-0000-0000-0000C7010000}"/>
    <cellStyle name="60% - アクセント 5 23" xfId="433" xr:uid="{00000000-0005-0000-0000-0000C8010000}"/>
    <cellStyle name="60% - アクセント 5 24" xfId="434" xr:uid="{00000000-0005-0000-0000-0000C9010000}"/>
    <cellStyle name="60% - アクセント 5 25" xfId="435" xr:uid="{00000000-0005-0000-0000-0000CA010000}"/>
    <cellStyle name="60% - アクセント 5 3" xfId="436" xr:uid="{00000000-0005-0000-0000-0000CB010000}"/>
    <cellStyle name="60% - アクセント 5 3 2" xfId="437" xr:uid="{00000000-0005-0000-0000-0000CC010000}"/>
    <cellStyle name="60% - アクセント 5 4" xfId="438" xr:uid="{00000000-0005-0000-0000-0000CD010000}"/>
    <cellStyle name="60% - アクセント 5 5" xfId="439" xr:uid="{00000000-0005-0000-0000-0000CE010000}"/>
    <cellStyle name="60% - アクセント 5 6" xfId="440" xr:uid="{00000000-0005-0000-0000-0000CF010000}"/>
    <cellStyle name="60% - アクセント 5 7" xfId="441" xr:uid="{00000000-0005-0000-0000-0000D0010000}"/>
    <cellStyle name="60% - アクセント 5 8" xfId="442" xr:uid="{00000000-0005-0000-0000-0000D1010000}"/>
    <cellStyle name="60% - アクセント 5 9" xfId="443" xr:uid="{00000000-0005-0000-0000-0000D2010000}"/>
    <cellStyle name="60% - アクセント 6 10" xfId="444" xr:uid="{00000000-0005-0000-0000-0000D3010000}"/>
    <cellStyle name="60% - アクセント 6 11" xfId="445" xr:uid="{00000000-0005-0000-0000-0000D4010000}"/>
    <cellStyle name="60% - アクセント 6 12" xfId="446" xr:uid="{00000000-0005-0000-0000-0000D5010000}"/>
    <cellStyle name="60% - アクセント 6 13" xfId="447" xr:uid="{00000000-0005-0000-0000-0000D6010000}"/>
    <cellStyle name="60% - アクセント 6 14" xfId="448" xr:uid="{00000000-0005-0000-0000-0000D7010000}"/>
    <cellStyle name="60% - アクセント 6 15" xfId="449" xr:uid="{00000000-0005-0000-0000-0000D8010000}"/>
    <cellStyle name="60% - アクセント 6 16" xfId="450" xr:uid="{00000000-0005-0000-0000-0000D9010000}"/>
    <cellStyle name="60% - アクセント 6 17" xfId="451" xr:uid="{00000000-0005-0000-0000-0000DA010000}"/>
    <cellStyle name="60% - アクセント 6 18" xfId="452" xr:uid="{00000000-0005-0000-0000-0000DB010000}"/>
    <cellStyle name="60% - アクセント 6 19" xfId="453" xr:uid="{00000000-0005-0000-0000-0000DC010000}"/>
    <cellStyle name="60% - アクセント 6 2" xfId="454" xr:uid="{00000000-0005-0000-0000-0000DD010000}"/>
    <cellStyle name="60% - アクセント 6 2 2" xfId="455" xr:uid="{00000000-0005-0000-0000-0000DE010000}"/>
    <cellStyle name="60% - アクセント 6 20" xfId="456" xr:uid="{00000000-0005-0000-0000-0000DF010000}"/>
    <cellStyle name="60% - アクセント 6 21" xfId="457" xr:uid="{00000000-0005-0000-0000-0000E0010000}"/>
    <cellStyle name="60% - アクセント 6 22" xfId="458" xr:uid="{00000000-0005-0000-0000-0000E1010000}"/>
    <cellStyle name="60% - アクセント 6 23" xfId="459" xr:uid="{00000000-0005-0000-0000-0000E2010000}"/>
    <cellStyle name="60% - アクセント 6 24" xfId="460" xr:uid="{00000000-0005-0000-0000-0000E3010000}"/>
    <cellStyle name="60% - アクセント 6 25" xfId="461" xr:uid="{00000000-0005-0000-0000-0000E4010000}"/>
    <cellStyle name="60% - アクセント 6 3" xfId="462" xr:uid="{00000000-0005-0000-0000-0000E5010000}"/>
    <cellStyle name="60% - アクセント 6 3 2" xfId="463" xr:uid="{00000000-0005-0000-0000-0000E6010000}"/>
    <cellStyle name="60% - アクセント 6 4" xfId="464" xr:uid="{00000000-0005-0000-0000-0000E7010000}"/>
    <cellStyle name="60% - アクセント 6 5" xfId="465" xr:uid="{00000000-0005-0000-0000-0000E8010000}"/>
    <cellStyle name="60% - アクセント 6 6" xfId="466" xr:uid="{00000000-0005-0000-0000-0000E9010000}"/>
    <cellStyle name="60% - アクセント 6 7" xfId="467" xr:uid="{00000000-0005-0000-0000-0000EA010000}"/>
    <cellStyle name="60% - アクセント 6 8" xfId="468" xr:uid="{00000000-0005-0000-0000-0000EB010000}"/>
    <cellStyle name="60% - アクセント 6 9" xfId="469" xr:uid="{00000000-0005-0000-0000-0000EC010000}"/>
    <cellStyle name="Excel Built-in Good" xfId="1763" xr:uid="{00000000-0005-0000-0000-0000ED010000}"/>
    <cellStyle name="アクセント 1 10" xfId="470" xr:uid="{00000000-0005-0000-0000-0000EE010000}"/>
    <cellStyle name="アクセント 1 11" xfId="471" xr:uid="{00000000-0005-0000-0000-0000EF010000}"/>
    <cellStyle name="アクセント 1 12" xfId="472" xr:uid="{00000000-0005-0000-0000-0000F0010000}"/>
    <cellStyle name="アクセント 1 13" xfId="473" xr:uid="{00000000-0005-0000-0000-0000F1010000}"/>
    <cellStyle name="アクセント 1 14" xfId="474" xr:uid="{00000000-0005-0000-0000-0000F2010000}"/>
    <cellStyle name="アクセント 1 15" xfId="475" xr:uid="{00000000-0005-0000-0000-0000F3010000}"/>
    <cellStyle name="アクセント 1 16" xfId="476" xr:uid="{00000000-0005-0000-0000-0000F4010000}"/>
    <cellStyle name="アクセント 1 17" xfId="477" xr:uid="{00000000-0005-0000-0000-0000F5010000}"/>
    <cellStyle name="アクセント 1 18" xfId="478" xr:uid="{00000000-0005-0000-0000-0000F6010000}"/>
    <cellStyle name="アクセント 1 19" xfId="479" xr:uid="{00000000-0005-0000-0000-0000F7010000}"/>
    <cellStyle name="アクセント 1 2" xfId="480" xr:uid="{00000000-0005-0000-0000-0000F8010000}"/>
    <cellStyle name="アクセント 1 2 2" xfId="481" xr:uid="{00000000-0005-0000-0000-0000F9010000}"/>
    <cellStyle name="アクセント 1 20" xfId="482" xr:uid="{00000000-0005-0000-0000-0000FA010000}"/>
    <cellStyle name="アクセント 1 21" xfId="483" xr:uid="{00000000-0005-0000-0000-0000FB010000}"/>
    <cellStyle name="アクセント 1 22" xfId="484" xr:uid="{00000000-0005-0000-0000-0000FC010000}"/>
    <cellStyle name="アクセント 1 23" xfId="485" xr:uid="{00000000-0005-0000-0000-0000FD010000}"/>
    <cellStyle name="アクセント 1 24" xfId="486" xr:uid="{00000000-0005-0000-0000-0000FE010000}"/>
    <cellStyle name="アクセント 1 25" xfId="487" xr:uid="{00000000-0005-0000-0000-0000FF010000}"/>
    <cellStyle name="アクセント 1 3" xfId="488" xr:uid="{00000000-0005-0000-0000-000000020000}"/>
    <cellStyle name="アクセント 1 3 2" xfId="489" xr:uid="{00000000-0005-0000-0000-000001020000}"/>
    <cellStyle name="アクセント 1 4" xfId="490" xr:uid="{00000000-0005-0000-0000-000002020000}"/>
    <cellStyle name="アクセント 1 5" xfId="491" xr:uid="{00000000-0005-0000-0000-000003020000}"/>
    <cellStyle name="アクセント 1 6" xfId="492" xr:uid="{00000000-0005-0000-0000-000004020000}"/>
    <cellStyle name="アクセント 1 7" xfId="493" xr:uid="{00000000-0005-0000-0000-000005020000}"/>
    <cellStyle name="アクセント 1 8" xfId="494" xr:uid="{00000000-0005-0000-0000-000006020000}"/>
    <cellStyle name="アクセント 1 9" xfId="495" xr:uid="{00000000-0005-0000-0000-000007020000}"/>
    <cellStyle name="アクセント 2 10" xfId="496" xr:uid="{00000000-0005-0000-0000-000008020000}"/>
    <cellStyle name="アクセント 2 11" xfId="497" xr:uid="{00000000-0005-0000-0000-000009020000}"/>
    <cellStyle name="アクセント 2 12" xfId="498" xr:uid="{00000000-0005-0000-0000-00000A020000}"/>
    <cellStyle name="アクセント 2 13" xfId="499" xr:uid="{00000000-0005-0000-0000-00000B020000}"/>
    <cellStyle name="アクセント 2 14" xfId="500" xr:uid="{00000000-0005-0000-0000-00000C020000}"/>
    <cellStyle name="アクセント 2 15" xfId="501" xr:uid="{00000000-0005-0000-0000-00000D020000}"/>
    <cellStyle name="アクセント 2 16" xfId="502" xr:uid="{00000000-0005-0000-0000-00000E020000}"/>
    <cellStyle name="アクセント 2 17" xfId="503" xr:uid="{00000000-0005-0000-0000-00000F020000}"/>
    <cellStyle name="アクセント 2 18" xfId="504" xr:uid="{00000000-0005-0000-0000-000010020000}"/>
    <cellStyle name="アクセント 2 19" xfId="505" xr:uid="{00000000-0005-0000-0000-000011020000}"/>
    <cellStyle name="アクセント 2 2" xfId="506" xr:uid="{00000000-0005-0000-0000-000012020000}"/>
    <cellStyle name="アクセント 2 2 2" xfId="507" xr:uid="{00000000-0005-0000-0000-000013020000}"/>
    <cellStyle name="アクセント 2 20" xfId="508" xr:uid="{00000000-0005-0000-0000-000014020000}"/>
    <cellStyle name="アクセント 2 21" xfId="509" xr:uid="{00000000-0005-0000-0000-000015020000}"/>
    <cellStyle name="アクセント 2 22" xfId="510" xr:uid="{00000000-0005-0000-0000-000016020000}"/>
    <cellStyle name="アクセント 2 23" xfId="511" xr:uid="{00000000-0005-0000-0000-000017020000}"/>
    <cellStyle name="アクセント 2 24" xfId="512" xr:uid="{00000000-0005-0000-0000-000018020000}"/>
    <cellStyle name="アクセント 2 25" xfId="513" xr:uid="{00000000-0005-0000-0000-000019020000}"/>
    <cellStyle name="アクセント 2 3" xfId="514" xr:uid="{00000000-0005-0000-0000-00001A020000}"/>
    <cellStyle name="アクセント 2 3 2" xfId="515" xr:uid="{00000000-0005-0000-0000-00001B020000}"/>
    <cellStyle name="アクセント 2 4" xfId="516" xr:uid="{00000000-0005-0000-0000-00001C020000}"/>
    <cellStyle name="アクセント 2 5" xfId="517" xr:uid="{00000000-0005-0000-0000-00001D020000}"/>
    <cellStyle name="アクセント 2 6" xfId="518" xr:uid="{00000000-0005-0000-0000-00001E020000}"/>
    <cellStyle name="アクセント 2 7" xfId="519" xr:uid="{00000000-0005-0000-0000-00001F020000}"/>
    <cellStyle name="アクセント 2 8" xfId="520" xr:uid="{00000000-0005-0000-0000-000020020000}"/>
    <cellStyle name="アクセント 2 9" xfId="521" xr:uid="{00000000-0005-0000-0000-000021020000}"/>
    <cellStyle name="アクセント 3 10" xfId="522" xr:uid="{00000000-0005-0000-0000-000022020000}"/>
    <cellStyle name="アクセント 3 11" xfId="523" xr:uid="{00000000-0005-0000-0000-000023020000}"/>
    <cellStyle name="アクセント 3 12" xfId="524" xr:uid="{00000000-0005-0000-0000-000024020000}"/>
    <cellStyle name="アクセント 3 13" xfId="525" xr:uid="{00000000-0005-0000-0000-000025020000}"/>
    <cellStyle name="アクセント 3 14" xfId="526" xr:uid="{00000000-0005-0000-0000-000026020000}"/>
    <cellStyle name="アクセント 3 15" xfId="527" xr:uid="{00000000-0005-0000-0000-000027020000}"/>
    <cellStyle name="アクセント 3 16" xfId="528" xr:uid="{00000000-0005-0000-0000-000028020000}"/>
    <cellStyle name="アクセント 3 17" xfId="529" xr:uid="{00000000-0005-0000-0000-000029020000}"/>
    <cellStyle name="アクセント 3 18" xfId="530" xr:uid="{00000000-0005-0000-0000-00002A020000}"/>
    <cellStyle name="アクセント 3 19" xfId="531" xr:uid="{00000000-0005-0000-0000-00002B020000}"/>
    <cellStyle name="アクセント 3 2" xfId="532" xr:uid="{00000000-0005-0000-0000-00002C020000}"/>
    <cellStyle name="アクセント 3 2 2" xfId="533" xr:uid="{00000000-0005-0000-0000-00002D020000}"/>
    <cellStyle name="アクセント 3 20" xfId="534" xr:uid="{00000000-0005-0000-0000-00002E020000}"/>
    <cellStyle name="アクセント 3 21" xfId="535" xr:uid="{00000000-0005-0000-0000-00002F020000}"/>
    <cellStyle name="アクセント 3 22" xfId="536" xr:uid="{00000000-0005-0000-0000-000030020000}"/>
    <cellStyle name="アクセント 3 23" xfId="537" xr:uid="{00000000-0005-0000-0000-000031020000}"/>
    <cellStyle name="アクセント 3 24" xfId="538" xr:uid="{00000000-0005-0000-0000-000032020000}"/>
    <cellStyle name="アクセント 3 25" xfId="539" xr:uid="{00000000-0005-0000-0000-000033020000}"/>
    <cellStyle name="アクセント 3 3" xfId="540" xr:uid="{00000000-0005-0000-0000-000034020000}"/>
    <cellStyle name="アクセント 3 3 2" xfId="541" xr:uid="{00000000-0005-0000-0000-000035020000}"/>
    <cellStyle name="アクセント 3 4" xfId="542" xr:uid="{00000000-0005-0000-0000-000036020000}"/>
    <cellStyle name="アクセント 3 5" xfId="543" xr:uid="{00000000-0005-0000-0000-000037020000}"/>
    <cellStyle name="アクセント 3 6" xfId="544" xr:uid="{00000000-0005-0000-0000-000038020000}"/>
    <cellStyle name="アクセント 3 7" xfId="545" xr:uid="{00000000-0005-0000-0000-000039020000}"/>
    <cellStyle name="アクセント 3 8" xfId="546" xr:uid="{00000000-0005-0000-0000-00003A020000}"/>
    <cellStyle name="アクセント 3 9" xfId="547" xr:uid="{00000000-0005-0000-0000-00003B020000}"/>
    <cellStyle name="アクセント 4 10" xfId="548" xr:uid="{00000000-0005-0000-0000-00003C020000}"/>
    <cellStyle name="アクセント 4 11" xfId="549" xr:uid="{00000000-0005-0000-0000-00003D020000}"/>
    <cellStyle name="アクセント 4 12" xfId="550" xr:uid="{00000000-0005-0000-0000-00003E020000}"/>
    <cellStyle name="アクセント 4 13" xfId="551" xr:uid="{00000000-0005-0000-0000-00003F020000}"/>
    <cellStyle name="アクセント 4 14" xfId="552" xr:uid="{00000000-0005-0000-0000-000040020000}"/>
    <cellStyle name="アクセント 4 15" xfId="553" xr:uid="{00000000-0005-0000-0000-000041020000}"/>
    <cellStyle name="アクセント 4 16" xfId="554" xr:uid="{00000000-0005-0000-0000-000042020000}"/>
    <cellStyle name="アクセント 4 17" xfId="555" xr:uid="{00000000-0005-0000-0000-000043020000}"/>
    <cellStyle name="アクセント 4 18" xfId="556" xr:uid="{00000000-0005-0000-0000-000044020000}"/>
    <cellStyle name="アクセント 4 19" xfId="557" xr:uid="{00000000-0005-0000-0000-000045020000}"/>
    <cellStyle name="アクセント 4 2" xfId="558" xr:uid="{00000000-0005-0000-0000-000046020000}"/>
    <cellStyle name="アクセント 4 2 2" xfId="559" xr:uid="{00000000-0005-0000-0000-000047020000}"/>
    <cellStyle name="アクセント 4 20" xfId="560" xr:uid="{00000000-0005-0000-0000-000048020000}"/>
    <cellStyle name="アクセント 4 21" xfId="561" xr:uid="{00000000-0005-0000-0000-000049020000}"/>
    <cellStyle name="アクセント 4 22" xfId="562" xr:uid="{00000000-0005-0000-0000-00004A020000}"/>
    <cellStyle name="アクセント 4 23" xfId="563" xr:uid="{00000000-0005-0000-0000-00004B020000}"/>
    <cellStyle name="アクセント 4 24" xfId="564" xr:uid="{00000000-0005-0000-0000-00004C020000}"/>
    <cellStyle name="アクセント 4 25" xfId="565" xr:uid="{00000000-0005-0000-0000-00004D020000}"/>
    <cellStyle name="アクセント 4 3" xfId="566" xr:uid="{00000000-0005-0000-0000-00004E020000}"/>
    <cellStyle name="アクセント 4 3 2" xfId="567" xr:uid="{00000000-0005-0000-0000-00004F020000}"/>
    <cellStyle name="アクセント 4 4" xfId="568" xr:uid="{00000000-0005-0000-0000-000050020000}"/>
    <cellStyle name="アクセント 4 5" xfId="569" xr:uid="{00000000-0005-0000-0000-000051020000}"/>
    <cellStyle name="アクセント 4 6" xfId="570" xr:uid="{00000000-0005-0000-0000-000052020000}"/>
    <cellStyle name="アクセント 4 7" xfId="571" xr:uid="{00000000-0005-0000-0000-000053020000}"/>
    <cellStyle name="アクセント 4 8" xfId="572" xr:uid="{00000000-0005-0000-0000-000054020000}"/>
    <cellStyle name="アクセント 4 9" xfId="573" xr:uid="{00000000-0005-0000-0000-000055020000}"/>
    <cellStyle name="アクセント 5 10" xfId="574" xr:uid="{00000000-0005-0000-0000-000056020000}"/>
    <cellStyle name="アクセント 5 11" xfId="575" xr:uid="{00000000-0005-0000-0000-000057020000}"/>
    <cellStyle name="アクセント 5 12" xfId="576" xr:uid="{00000000-0005-0000-0000-000058020000}"/>
    <cellStyle name="アクセント 5 13" xfId="577" xr:uid="{00000000-0005-0000-0000-000059020000}"/>
    <cellStyle name="アクセント 5 14" xfId="578" xr:uid="{00000000-0005-0000-0000-00005A020000}"/>
    <cellStyle name="アクセント 5 15" xfId="579" xr:uid="{00000000-0005-0000-0000-00005B020000}"/>
    <cellStyle name="アクセント 5 16" xfId="580" xr:uid="{00000000-0005-0000-0000-00005C020000}"/>
    <cellStyle name="アクセント 5 17" xfId="581" xr:uid="{00000000-0005-0000-0000-00005D020000}"/>
    <cellStyle name="アクセント 5 18" xfId="582" xr:uid="{00000000-0005-0000-0000-00005E020000}"/>
    <cellStyle name="アクセント 5 19" xfId="583" xr:uid="{00000000-0005-0000-0000-00005F020000}"/>
    <cellStyle name="アクセント 5 2" xfId="584" xr:uid="{00000000-0005-0000-0000-000060020000}"/>
    <cellStyle name="アクセント 5 2 2" xfId="585" xr:uid="{00000000-0005-0000-0000-000061020000}"/>
    <cellStyle name="アクセント 5 20" xfId="586" xr:uid="{00000000-0005-0000-0000-000062020000}"/>
    <cellStyle name="アクセント 5 21" xfId="587" xr:uid="{00000000-0005-0000-0000-000063020000}"/>
    <cellStyle name="アクセント 5 22" xfId="588" xr:uid="{00000000-0005-0000-0000-000064020000}"/>
    <cellStyle name="アクセント 5 23" xfId="589" xr:uid="{00000000-0005-0000-0000-000065020000}"/>
    <cellStyle name="アクセント 5 24" xfId="590" xr:uid="{00000000-0005-0000-0000-000066020000}"/>
    <cellStyle name="アクセント 5 25" xfId="591" xr:uid="{00000000-0005-0000-0000-000067020000}"/>
    <cellStyle name="アクセント 5 3" xfId="592" xr:uid="{00000000-0005-0000-0000-000068020000}"/>
    <cellStyle name="アクセント 5 3 2" xfId="593" xr:uid="{00000000-0005-0000-0000-000069020000}"/>
    <cellStyle name="アクセント 5 4" xfId="594" xr:uid="{00000000-0005-0000-0000-00006A020000}"/>
    <cellStyle name="アクセント 5 5" xfId="595" xr:uid="{00000000-0005-0000-0000-00006B020000}"/>
    <cellStyle name="アクセント 5 6" xfId="596" xr:uid="{00000000-0005-0000-0000-00006C020000}"/>
    <cellStyle name="アクセント 5 7" xfId="597" xr:uid="{00000000-0005-0000-0000-00006D020000}"/>
    <cellStyle name="アクセント 5 8" xfId="598" xr:uid="{00000000-0005-0000-0000-00006E020000}"/>
    <cellStyle name="アクセント 5 9" xfId="599" xr:uid="{00000000-0005-0000-0000-00006F020000}"/>
    <cellStyle name="アクセント 6 10" xfId="600" xr:uid="{00000000-0005-0000-0000-000070020000}"/>
    <cellStyle name="アクセント 6 11" xfId="601" xr:uid="{00000000-0005-0000-0000-000071020000}"/>
    <cellStyle name="アクセント 6 12" xfId="602" xr:uid="{00000000-0005-0000-0000-000072020000}"/>
    <cellStyle name="アクセント 6 13" xfId="603" xr:uid="{00000000-0005-0000-0000-000073020000}"/>
    <cellStyle name="アクセント 6 14" xfId="604" xr:uid="{00000000-0005-0000-0000-000074020000}"/>
    <cellStyle name="アクセント 6 15" xfId="605" xr:uid="{00000000-0005-0000-0000-000075020000}"/>
    <cellStyle name="アクセント 6 16" xfId="606" xr:uid="{00000000-0005-0000-0000-000076020000}"/>
    <cellStyle name="アクセント 6 17" xfId="607" xr:uid="{00000000-0005-0000-0000-000077020000}"/>
    <cellStyle name="アクセント 6 18" xfId="608" xr:uid="{00000000-0005-0000-0000-000078020000}"/>
    <cellStyle name="アクセント 6 19" xfId="609" xr:uid="{00000000-0005-0000-0000-000079020000}"/>
    <cellStyle name="アクセント 6 2" xfId="610" xr:uid="{00000000-0005-0000-0000-00007A020000}"/>
    <cellStyle name="アクセント 6 2 2" xfId="611" xr:uid="{00000000-0005-0000-0000-00007B020000}"/>
    <cellStyle name="アクセント 6 20" xfId="612" xr:uid="{00000000-0005-0000-0000-00007C020000}"/>
    <cellStyle name="アクセント 6 21" xfId="613" xr:uid="{00000000-0005-0000-0000-00007D020000}"/>
    <cellStyle name="アクセント 6 22" xfId="614" xr:uid="{00000000-0005-0000-0000-00007E020000}"/>
    <cellStyle name="アクセント 6 23" xfId="615" xr:uid="{00000000-0005-0000-0000-00007F020000}"/>
    <cellStyle name="アクセント 6 24" xfId="616" xr:uid="{00000000-0005-0000-0000-000080020000}"/>
    <cellStyle name="アクセント 6 25" xfId="617" xr:uid="{00000000-0005-0000-0000-000081020000}"/>
    <cellStyle name="アクセント 6 3" xfId="618" xr:uid="{00000000-0005-0000-0000-000082020000}"/>
    <cellStyle name="アクセント 6 3 2" xfId="619" xr:uid="{00000000-0005-0000-0000-000083020000}"/>
    <cellStyle name="アクセント 6 4" xfId="620" xr:uid="{00000000-0005-0000-0000-000084020000}"/>
    <cellStyle name="アクセント 6 5" xfId="621" xr:uid="{00000000-0005-0000-0000-000085020000}"/>
    <cellStyle name="アクセント 6 6" xfId="622" xr:uid="{00000000-0005-0000-0000-000086020000}"/>
    <cellStyle name="アクセント 6 7" xfId="623" xr:uid="{00000000-0005-0000-0000-000087020000}"/>
    <cellStyle name="アクセント 6 8" xfId="624" xr:uid="{00000000-0005-0000-0000-000088020000}"/>
    <cellStyle name="アクセント 6 9" xfId="625" xr:uid="{00000000-0005-0000-0000-000089020000}"/>
    <cellStyle name="タイトル 10" xfId="626" xr:uid="{00000000-0005-0000-0000-00008A020000}"/>
    <cellStyle name="タイトル 11" xfId="627" xr:uid="{00000000-0005-0000-0000-00008B020000}"/>
    <cellStyle name="タイトル 12" xfId="628" xr:uid="{00000000-0005-0000-0000-00008C020000}"/>
    <cellStyle name="タイトル 13" xfId="629" xr:uid="{00000000-0005-0000-0000-00008D020000}"/>
    <cellStyle name="タイトル 14" xfId="630" xr:uid="{00000000-0005-0000-0000-00008E020000}"/>
    <cellStyle name="タイトル 15" xfId="631" xr:uid="{00000000-0005-0000-0000-00008F020000}"/>
    <cellStyle name="タイトル 16" xfId="632" xr:uid="{00000000-0005-0000-0000-000090020000}"/>
    <cellStyle name="タイトル 17" xfId="633" xr:uid="{00000000-0005-0000-0000-000091020000}"/>
    <cellStyle name="タイトル 18" xfId="634" xr:uid="{00000000-0005-0000-0000-000092020000}"/>
    <cellStyle name="タイトル 19" xfId="635" xr:uid="{00000000-0005-0000-0000-000093020000}"/>
    <cellStyle name="タイトル 2" xfId="636" xr:uid="{00000000-0005-0000-0000-000094020000}"/>
    <cellStyle name="タイトル 2 2" xfId="637" xr:uid="{00000000-0005-0000-0000-000095020000}"/>
    <cellStyle name="タイトル 20" xfId="638" xr:uid="{00000000-0005-0000-0000-000096020000}"/>
    <cellStyle name="タイトル 21" xfId="639" xr:uid="{00000000-0005-0000-0000-000097020000}"/>
    <cellStyle name="タイトル 22" xfId="640" xr:uid="{00000000-0005-0000-0000-000098020000}"/>
    <cellStyle name="タイトル 23" xfId="641" xr:uid="{00000000-0005-0000-0000-000099020000}"/>
    <cellStyle name="タイトル 24" xfId="642" xr:uid="{00000000-0005-0000-0000-00009A020000}"/>
    <cellStyle name="タイトル 25" xfId="643" xr:uid="{00000000-0005-0000-0000-00009B020000}"/>
    <cellStyle name="タイトル 3" xfId="644" xr:uid="{00000000-0005-0000-0000-00009C020000}"/>
    <cellStyle name="タイトル 3 2" xfId="645" xr:uid="{00000000-0005-0000-0000-00009D020000}"/>
    <cellStyle name="タイトル 4" xfId="646" xr:uid="{00000000-0005-0000-0000-00009E020000}"/>
    <cellStyle name="タイトル 5" xfId="647" xr:uid="{00000000-0005-0000-0000-00009F020000}"/>
    <cellStyle name="タイトル 6" xfId="648" xr:uid="{00000000-0005-0000-0000-0000A0020000}"/>
    <cellStyle name="タイトル 7" xfId="649" xr:uid="{00000000-0005-0000-0000-0000A1020000}"/>
    <cellStyle name="タイトル 8" xfId="650" xr:uid="{00000000-0005-0000-0000-0000A2020000}"/>
    <cellStyle name="タイトル 9" xfId="651" xr:uid="{00000000-0005-0000-0000-0000A3020000}"/>
    <cellStyle name="チェック セル 10" xfId="652" xr:uid="{00000000-0005-0000-0000-0000A4020000}"/>
    <cellStyle name="チェック セル 11" xfId="653" xr:uid="{00000000-0005-0000-0000-0000A5020000}"/>
    <cellStyle name="チェック セル 12" xfId="654" xr:uid="{00000000-0005-0000-0000-0000A6020000}"/>
    <cellStyle name="チェック セル 13" xfId="655" xr:uid="{00000000-0005-0000-0000-0000A7020000}"/>
    <cellStyle name="チェック セル 14" xfId="656" xr:uid="{00000000-0005-0000-0000-0000A8020000}"/>
    <cellStyle name="チェック セル 15" xfId="657" xr:uid="{00000000-0005-0000-0000-0000A9020000}"/>
    <cellStyle name="チェック セル 16" xfId="658" xr:uid="{00000000-0005-0000-0000-0000AA020000}"/>
    <cellStyle name="チェック セル 17" xfId="659" xr:uid="{00000000-0005-0000-0000-0000AB020000}"/>
    <cellStyle name="チェック セル 18" xfId="660" xr:uid="{00000000-0005-0000-0000-0000AC020000}"/>
    <cellStyle name="チェック セル 19" xfId="661" xr:uid="{00000000-0005-0000-0000-0000AD020000}"/>
    <cellStyle name="チェック セル 2" xfId="662" xr:uid="{00000000-0005-0000-0000-0000AE020000}"/>
    <cellStyle name="チェック セル 2 2" xfId="663" xr:uid="{00000000-0005-0000-0000-0000AF020000}"/>
    <cellStyle name="チェック セル 20" xfId="664" xr:uid="{00000000-0005-0000-0000-0000B0020000}"/>
    <cellStyle name="チェック セル 21" xfId="665" xr:uid="{00000000-0005-0000-0000-0000B1020000}"/>
    <cellStyle name="チェック セル 22" xfId="666" xr:uid="{00000000-0005-0000-0000-0000B2020000}"/>
    <cellStyle name="チェック セル 23" xfId="667" xr:uid="{00000000-0005-0000-0000-0000B3020000}"/>
    <cellStyle name="チェック セル 24" xfId="668" xr:uid="{00000000-0005-0000-0000-0000B4020000}"/>
    <cellStyle name="チェック セル 25" xfId="669" xr:uid="{00000000-0005-0000-0000-0000B5020000}"/>
    <cellStyle name="チェック セル 3" xfId="670" xr:uid="{00000000-0005-0000-0000-0000B6020000}"/>
    <cellStyle name="チェック セル 3 2" xfId="671" xr:uid="{00000000-0005-0000-0000-0000B7020000}"/>
    <cellStyle name="チェック セル 4" xfId="672" xr:uid="{00000000-0005-0000-0000-0000B8020000}"/>
    <cellStyle name="チェック セル 5" xfId="673" xr:uid="{00000000-0005-0000-0000-0000B9020000}"/>
    <cellStyle name="チェック セル 6" xfId="674" xr:uid="{00000000-0005-0000-0000-0000BA020000}"/>
    <cellStyle name="チェック セル 7" xfId="675" xr:uid="{00000000-0005-0000-0000-0000BB020000}"/>
    <cellStyle name="チェック セル 8" xfId="676" xr:uid="{00000000-0005-0000-0000-0000BC020000}"/>
    <cellStyle name="チェック セル 9" xfId="677" xr:uid="{00000000-0005-0000-0000-0000BD020000}"/>
    <cellStyle name="どちらでもない 10" xfId="678" xr:uid="{00000000-0005-0000-0000-0000BE020000}"/>
    <cellStyle name="どちらでもない 11" xfId="679" xr:uid="{00000000-0005-0000-0000-0000BF020000}"/>
    <cellStyle name="どちらでもない 12" xfId="680" xr:uid="{00000000-0005-0000-0000-0000C0020000}"/>
    <cellStyle name="どちらでもない 13" xfId="681" xr:uid="{00000000-0005-0000-0000-0000C1020000}"/>
    <cellStyle name="どちらでもない 14" xfId="682" xr:uid="{00000000-0005-0000-0000-0000C2020000}"/>
    <cellStyle name="どちらでもない 15" xfId="683" xr:uid="{00000000-0005-0000-0000-0000C3020000}"/>
    <cellStyle name="どちらでもない 16" xfId="684" xr:uid="{00000000-0005-0000-0000-0000C4020000}"/>
    <cellStyle name="どちらでもない 17" xfId="685" xr:uid="{00000000-0005-0000-0000-0000C5020000}"/>
    <cellStyle name="どちらでもない 18" xfId="686" xr:uid="{00000000-0005-0000-0000-0000C6020000}"/>
    <cellStyle name="どちらでもない 19" xfId="687" xr:uid="{00000000-0005-0000-0000-0000C7020000}"/>
    <cellStyle name="どちらでもない 2" xfId="688" xr:uid="{00000000-0005-0000-0000-0000C8020000}"/>
    <cellStyle name="どちらでもない 2 2" xfId="689" xr:uid="{00000000-0005-0000-0000-0000C9020000}"/>
    <cellStyle name="どちらでもない 2 2 2" xfId="1764" xr:uid="{00000000-0005-0000-0000-0000CA020000}"/>
    <cellStyle name="どちらでもない 2 3" xfId="1765" xr:uid="{00000000-0005-0000-0000-0000CB020000}"/>
    <cellStyle name="どちらでもない 20" xfId="690" xr:uid="{00000000-0005-0000-0000-0000CC020000}"/>
    <cellStyle name="どちらでもない 21" xfId="691" xr:uid="{00000000-0005-0000-0000-0000CD020000}"/>
    <cellStyle name="どちらでもない 22" xfId="692" xr:uid="{00000000-0005-0000-0000-0000CE020000}"/>
    <cellStyle name="どちらでもない 23" xfId="693" xr:uid="{00000000-0005-0000-0000-0000CF020000}"/>
    <cellStyle name="どちらでもない 24" xfId="694" xr:uid="{00000000-0005-0000-0000-0000D0020000}"/>
    <cellStyle name="どちらでもない 25" xfId="695" xr:uid="{00000000-0005-0000-0000-0000D1020000}"/>
    <cellStyle name="どちらでもない 3" xfId="696" xr:uid="{00000000-0005-0000-0000-0000D2020000}"/>
    <cellStyle name="どちらでもない 3 2" xfId="697" xr:uid="{00000000-0005-0000-0000-0000D3020000}"/>
    <cellStyle name="どちらでもない 4" xfId="698" xr:uid="{00000000-0005-0000-0000-0000D4020000}"/>
    <cellStyle name="どちらでもない 5" xfId="699" xr:uid="{00000000-0005-0000-0000-0000D5020000}"/>
    <cellStyle name="どちらでもない 6" xfId="700" xr:uid="{00000000-0005-0000-0000-0000D6020000}"/>
    <cellStyle name="どちらでもない 7" xfId="701" xr:uid="{00000000-0005-0000-0000-0000D7020000}"/>
    <cellStyle name="どちらでもない 8" xfId="702" xr:uid="{00000000-0005-0000-0000-0000D8020000}"/>
    <cellStyle name="どちらでもない 9" xfId="703" xr:uid="{00000000-0005-0000-0000-0000D9020000}"/>
    <cellStyle name="パーセント" xfId="1914" builtinId="5"/>
    <cellStyle name="パーセント 2" xfId="704" xr:uid="{00000000-0005-0000-0000-0000DA020000}"/>
    <cellStyle name="パーセント 2 2" xfId="705" xr:uid="{00000000-0005-0000-0000-0000DB020000}"/>
    <cellStyle name="パーセント 2 2 2" xfId="706" xr:uid="{00000000-0005-0000-0000-0000DC020000}"/>
    <cellStyle name="パーセント 2 2 2 2" xfId="1576" xr:uid="{00000000-0005-0000-0000-0000DD020000}"/>
    <cellStyle name="パーセント 2 2 3" xfId="1577" xr:uid="{00000000-0005-0000-0000-0000DE020000}"/>
    <cellStyle name="パーセント 2 3" xfId="707" xr:uid="{00000000-0005-0000-0000-0000DF020000}"/>
    <cellStyle name="パーセント 2 3 2" xfId="1550" xr:uid="{00000000-0005-0000-0000-0000E0020000}"/>
    <cellStyle name="パーセント 2 3 2 2" xfId="1551" xr:uid="{00000000-0005-0000-0000-0000E1020000}"/>
    <cellStyle name="パーセント 2 3 3" xfId="1552" xr:uid="{00000000-0005-0000-0000-0000E2020000}"/>
    <cellStyle name="パーセント 2 3 3 2" xfId="1553" xr:uid="{00000000-0005-0000-0000-0000E3020000}"/>
    <cellStyle name="パーセント 2 3 4" xfId="1554" xr:uid="{00000000-0005-0000-0000-0000E4020000}"/>
    <cellStyle name="パーセント 2 4" xfId="1555" xr:uid="{00000000-0005-0000-0000-0000E5020000}"/>
    <cellStyle name="パーセント 2 4 2" xfId="1548" xr:uid="{00000000-0005-0000-0000-0000E6020000}"/>
    <cellStyle name="パーセント 2 4 2 2" xfId="1578" xr:uid="{00000000-0005-0000-0000-0000E7020000}"/>
    <cellStyle name="パーセント 2 4 3" xfId="1579" xr:uid="{00000000-0005-0000-0000-0000E8020000}"/>
    <cellStyle name="パーセント 2 4 3 2" xfId="1580" xr:uid="{00000000-0005-0000-0000-0000E9020000}"/>
    <cellStyle name="パーセント 3" xfId="708" xr:uid="{00000000-0005-0000-0000-0000EA020000}"/>
    <cellStyle name="パーセント 3 2" xfId="1556" xr:uid="{00000000-0005-0000-0000-0000EB020000}"/>
    <cellStyle name="パーセント 3 3" xfId="1581" xr:uid="{00000000-0005-0000-0000-0000EC020000}"/>
    <cellStyle name="パーセント 3 3 2" xfId="1582" xr:uid="{00000000-0005-0000-0000-0000ED020000}"/>
    <cellStyle name="パーセント 3 3 2 2" xfId="1583" xr:uid="{00000000-0005-0000-0000-0000EE020000}"/>
    <cellStyle name="パーセント 3 3 3" xfId="1584" xr:uid="{00000000-0005-0000-0000-0000EF020000}"/>
    <cellStyle name="パーセント 3 3 3 2" xfId="1585" xr:uid="{00000000-0005-0000-0000-0000F0020000}"/>
    <cellStyle name="パーセント 3 3 4" xfId="1586" xr:uid="{00000000-0005-0000-0000-0000F1020000}"/>
    <cellStyle name="パーセント 3 4" xfId="1587" xr:uid="{00000000-0005-0000-0000-0000F2020000}"/>
    <cellStyle name="パーセント 3 4 2" xfId="1588" xr:uid="{00000000-0005-0000-0000-0000F3020000}"/>
    <cellStyle name="パーセント 3 5" xfId="1589" xr:uid="{00000000-0005-0000-0000-0000F4020000}"/>
    <cellStyle name="パーセント 3 5 2" xfId="1590" xr:uid="{00000000-0005-0000-0000-0000F5020000}"/>
    <cellStyle name="パーセント 4" xfId="709" xr:uid="{00000000-0005-0000-0000-0000F6020000}"/>
    <cellStyle name="パーセント 5" xfId="710" xr:uid="{00000000-0005-0000-0000-0000F7020000}"/>
    <cellStyle name="パーセント 5 2" xfId="1766" xr:uid="{00000000-0005-0000-0000-0000F8020000}"/>
    <cellStyle name="パーセント 6" xfId="1591" xr:uid="{00000000-0005-0000-0000-0000F9020000}"/>
    <cellStyle name="パーセント 7" xfId="1592" xr:uid="{00000000-0005-0000-0000-0000FA020000}"/>
    <cellStyle name="ハイパーリンク 2" xfId="1557" xr:uid="{00000000-0005-0000-0000-0000FB020000}"/>
    <cellStyle name="メモ 10" xfId="711" xr:uid="{00000000-0005-0000-0000-0000FC020000}"/>
    <cellStyle name="メモ 11" xfId="712" xr:uid="{00000000-0005-0000-0000-0000FD020000}"/>
    <cellStyle name="メモ 12" xfId="713" xr:uid="{00000000-0005-0000-0000-0000FE020000}"/>
    <cellStyle name="メモ 13" xfId="714" xr:uid="{00000000-0005-0000-0000-0000FF020000}"/>
    <cellStyle name="メモ 14" xfId="715" xr:uid="{00000000-0005-0000-0000-000000030000}"/>
    <cellStyle name="メモ 15" xfId="716" xr:uid="{00000000-0005-0000-0000-000001030000}"/>
    <cellStyle name="メモ 16" xfId="717" xr:uid="{00000000-0005-0000-0000-000002030000}"/>
    <cellStyle name="メモ 17" xfId="718" xr:uid="{00000000-0005-0000-0000-000003030000}"/>
    <cellStyle name="メモ 18" xfId="719" xr:uid="{00000000-0005-0000-0000-000004030000}"/>
    <cellStyle name="メモ 19" xfId="720" xr:uid="{00000000-0005-0000-0000-000005030000}"/>
    <cellStyle name="メモ 2" xfId="721" xr:uid="{00000000-0005-0000-0000-000006030000}"/>
    <cellStyle name="メモ 2 10" xfId="1767" xr:uid="{00000000-0005-0000-0000-000007030000}"/>
    <cellStyle name="メモ 2 2" xfId="722" xr:uid="{00000000-0005-0000-0000-000008030000}"/>
    <cellStyle name="メモ 2 2 2" xfId="723" xr:uid="{00000000-0005-0000-0000-000009030000}"/>
    <cellStyle name="メモ 2 2 2 2" xfId="1390" xr:uid="{00000000-0005-0000-0000-00000A030000}"/>
    <cellStyle name="メモ 2 2 2 2 2" xfId="1391" xr:uid="{00000000-0005-0000-0000-00000B030000}"/>
    <cellStyle name="メモ 2 2 2 3" xfId="1392" xr:uid="{00000000-0005-0000-0000-00000C030000}"/>
    <cellStyle name="メモ 2 2 3" xfId="724" xr:uid="{00000000-0005-0000-0000-00000D030000}"/>
    <cellStyle name="メモ 2 2 3 2" xfId="1393" xr:uid="{00000000-0005-0000-0000-00000E030000}"/>
    <cellStyle name="メモ 2 2 4" xfId="1593" xr:uid="{00000000-0005-0000-0000-00000F030000}"/>
    <cellStyle name="メモ 2 2 4 2" xfId="1594" xr:uid="{00000000-0005-0000-0000-000010030000}"/>
    <cellStyle name="メモ 2 2 5" xfId="1595" xr:uid="{00000000-0005-0000-0000-000011030000}"/>
    <cellStyle name="メモ 2 2 6" xfId="1596" xr:uid="{00000000-0005-0000-0000-000012030000}"/>
    <cellStyle name="メモ 2 2 6 2" xfId="1597" xr:uid="{00000000-0005-0000-0000-000013030000}"/>
    <cellStyle name="メモ 2 2 7" xfId="1768" xr:uid="{00000000-0005-0000-0000-000014030000}"/>
    <cellStyle name="メモ 2 3" xfId="1769" xr:uid="{00000000-0005-0000-0000-000015030000}"/>
    <cellStyle name="メモ 2 3 2" xfId="1770" xr:uid="{00000000-0005-0000-0000-000016030000}"/>
    <cellStyle name="メモ 2 3 2 2" xfId="1771" xr:uid="{00000000-0005-0000-0000-000017030000}"/>
    <cellStyle name="メモ 2 3 3" xfId="1772" xr:uid="{00000000-0005-0000-0000-000018030000}"/>
    <cellStyle name="メモ 2 3 4" xfId="1773" xr:uid="{00000000-0005-0000-0000-000019030000}"/>
    <cellStyle name="メモ 2 4" xfId="1774" xr:uid="{00000000-0005-0000-0000-00001A030000}"/>
    <cellStyle name="メモ 2 4 2" xfId="1775" xr:uid="{00000000-0005-0000-0000-00001B030000}"/>
    <cellStyle name="メモ 2 4 2 2" xfId="1776" xr:uid="{00000000-0005-0000-0000-00001C030000}"/>
    <cellStyle name="メモ 2 4 3" xfId="1777" xr:uid="{00000000-0005-0000-0000-00001D030000}"/>
    <cellStyle name="メモ 2 4 4" xfId="1778" xr:uid="{00000000-0005-0000-0000-00001E030000}"/>
    <cellStyle name="メモ 2 5" xfId="1779" xr:uid="{00000000-0005-0000-0000-00001F030000}"/>
    <cellStyle name="メモ 2 5 2" xfId="1780" xr:uid="{00000000-0005-0000-0000-000020030000}"/>
    <cellStyle name="メモ 2 5 2 2" xfId="1781" xr:uid="{00000000-0005-0000-0000-000021030000}"/>
    <cellStyle name="メモ 2 5 3" xfId="1782" xr:uid="{00000000-0005-0000-0000-000022030000}"/>
    <cellStyle name="メモ 2 5 4" xfId="1783" xr:uid="{00000000-0005-0000-0000-000023030000}"/>
    <cellStyle name="メモ 2 6" xfId="1784" xr:uid="{00000000-0005-0000-0000-000024030000}"/>
    <cellStyle name="メモ 2 6 2" xfId="1785" xr:uid="{00000000-0005-0000-0000-000025030000}"/>
    <cellStyle name="メモ 2 7" xfId="1786" xr:uid="{00000000-0005-0000-0000-000026030000}"/>
    <cellStyle name="メモ 2 8" xfId="1787" xr:uid="{00000000-0005-0000-0000-000027030000}"/>
    <cellStyle name="メモ 2 9" xfId="1788" xr:uid="{00000000-0005-0000-0000-000028030000}"/>
    <cellStyle name="メモ 20" xfId="725" xr:uid="{00000000-0005-0000-0000-000029030000}"/>
    <cellStyle name="メモ 21" xfId="726" xr:uid="{00000000-0005-0000-0000-00002A030000}"/>
    <cellStyle name="メモ 22" xfId="727" xr:uid="{00000000-0005-0000-0000-00002B030000}"/>
    <cellStyle name="メモ 23" xfId="728" xr:uid="{00000000-0005-0000-0000-00002C030000}"/>
    <cellStyle name="メモ 24" xfId="729" xr:uid="{00000000-0005-0000-0000-00002D030000}"/>
    <cellStyle name="メモ 25" xfId="730" xr:uid="{00000000-0005-0000-0000-00002E030000}"/>
    <cellStyle name="メモ 3" xfId="731" xr:uid="{00000000-0005-0000-0000-00002F030000}"/>
    <cellStyle name="メモ 3 2" xfId="732" xr:uid="{00000000-0005-0000-0000-000030030000}"/>
    <cellStyle name="メモ 3 2 2" xfId="1394" xr:uid="{00000000-0005-0000-0000-000031030000}"/>
    <cellStyle name="メモ 3 2 2 2" xfId="1395" xr:uid="{00000000-0005-0000-0000-000032030000}"/>
    <cellStyle name="メモ 3 2 3" xfId="1396" xr:uid="{00000000-0005-0000-0000-000033030000}"/>
    <cellStyle name="メモ 3 2 4" xfId="1789" xr:uid="{00000000-0005-0000-0000-000034030000}"/>
    <cellStyle name="メモ 3 3" xfId="733" xr:uid="{00000000-0005-0000-0000-000035030000}"/>
    <cellStyle name="メモ 3 3 2" xfId="1397" xr:uid="{00000000-0005-0000-0000-000036030000}"/>
    <cellStyle name="メモ 3 3 2 2" xfId="1790" xr:uid="{00000000-0005-0000-0000-000037030000}"/>
    <cellStyle name="メモ 3 3 3" xfId="1791" xr:uid="{00000000-0005-0000-0000-000038030000}"/>
    <cellStyle name="メモ 3 3 4" xfId="1792" xr:uid="{00000000-0005-0000-0000-000039030000}"/>
    <cellStyle name="メモ 3 4" xfId="1598" xr:uid="{00000000-0005-0000-0000-00003A030000}"/>
    <cellStyle name="メモ 3 4 2" xfId="1599" xr:uid="{00000000-0005-0000-0000-00003B030000}"/>
    <cellStyle name="メモ 3 4 2 2" xfId="1793" xr:uid="{00000000-0005-0000-0000-00003C030000}"/>
    <cellStyle name="メモ 3 4 3" xfId="1794" xr:uid="{00000000-0005-0000-0000-00003D030000}"/>
    <cellStyle name="メモ 3 4 4" xfId="1795" xr:uid="{00000000-0005-0000-0000-00003E030000}"/>
    <cellStyle name="メモ 3 5" xfId="1600" xr:uid="{00000000-0005-0000-0000-00003F030000}"/>
    <cellStyle name="メモ 3 5 2" xfId="1796" xr:uid="{00000000-0005-0000-0000-000040030000}"/>
    <cellStyle name="メモ 3 6" xfId="1601" xr:uid="{00000000-0005-0000-0000-000041030000}"/>
    <cellStyle name="メモ 3 6 2" xfId="1602" xr:uid="{00000000-0005-0000-0000-000042030000}"/>
    <cellStyle name="メモ 4" xfId="734" xr:uid="{00000000-0005-0000-0000-000043030000}"/>
    <cellStyle name="メモ 4 2" xfId="735" xr:uid="{00000000-0005-0000-0000-000044030000}"/>
    <cellStyle name="メモ 4 2 2" xfId="1398" xr:uid="{00000000-0005-0000-0000-000045030000}"/>
    <cellStyle name="メモ 4 2 2 2" xfId="1399" xr:uid="{00000000-0005-0000-0000-000046030000}"/>
    <cellStyle name="メモ 4 2 3" xfId="1400" xr:uid="{00000000-0005-0000-0000-000047030000}"/>
    <cellStyle name="メモ 4 3" xfId="736" xr:uid="{00000000-0005-0000-0000-000048030000}"/>
    <cellStyle name="メモ 4 3 2" xfId="1401" xr:uid="{00000000-0005-0000-0000-000049030000}"/>
    <cellStyle name="メモ 4 4" xfId="1603" xr:uid="{00000000-0005-0000-0000-00004A030000}"/>
    <cellStyle name="メモ 4 4 2" xfId="1604" xr:uid="{00000000-0005-0000-0000-00004B030000}"/>
    <cellStyle name="メモ 4 5" xfId="1605" xr:uid="{00000000-0005-0000-0000-00004C030000}"/>
    <cellStyle name="メモ 4 6" xfId="1606" xr:uid="{00000000-0005-0000-0000-00004D030000}"/>
    <cellStyle name="メモ 4 6 2" xfId="1607" xr:uid="{00000000-0005-0000-0000-00004E030000}"/>
    <cellStyle name="メモ 4 7" xfId="1797" xr:uid="{00000000-0005-0000-0000-00004F030000}"/>
    <cellStyle name="メモ 5" xfId="737" xr:uid="{00000000-0005-0000-0000-000050030000}"/>
    <cellStyle name="メモ 5 2" xfId="1798" xr:uid="{00000000-0005-0000-0000-000051030000}"/>
    <cellStyle name="メモ 5 3" xfId="1799" xr:uid="{00000000-0005-0000-0000-000052030000}"/>
    <cellStyle name="メモ 6" xfId="738" xr:uid="{00000000-0005-0000-0000-000053030000}"/>
    <cellStyle name="メモ 7" xfId="739" xr:uid="{00000000-0005-0000-0000-000054030000}"/>
    <cellStyle name="メモ 8" xfId="740" xr:uid="{00000000-0005-0000-0000-000055030000}"/>
    <cellStyle name="メモ 9" xfId="741" xr:uid="{00000000-0005-0000-0000-000056030000}"/>
    <cellStyle name="リンク セル 10" xfId="742" xr:uid="{00000000-0005-0000-0000-000057030000}"/>
    <cellStyle name="リンク セル 11" xfId="743" xr:uid="{00000000-0005-0000-0000-000058030000}"/>
    <cellStyle name="リンク セル 12" xfId="744" xr:uid="{00000000-0005-0000-0000-000059030000}"/>
    <cellStyle name="リンク セル 13" xfId="745" xr:uid="{00000000-0005-0000-0000-00005A030000}"/>
    <cellStyle name="リンク セル 14" xfId="746" xr:uid="{00000000-0005-0000-0000-00005B030000}"/>
    <cellStyle name="リンク セル 15" xfId="747" xr:uid="{00000000-0005-0000-0000-00005C030000}"/>
    <cellStyle name="リンク セル 16" xfId="748" xr:uid="{00000000-0005-0000-0000-00005D030000}"/>
    <cellStyle name="リンク セル 17" xfId="749" xr:uid="{00000000-0005-0000-0000-00005E030000}"/>
    <cellStyle name="リンク セル 18" xfId="750" xr:uid="{00000000-0005-0000-0000-00005F030000}"/>
    <cellStyle name="リンク セル 19" xfId="751" xr:uid="{00000000-0005-0000-0000-000060030000}"/>
    <cellStyle name="リンク セル 2" xfId="752" xr:uid="{00000000-0005-0000-0000-000061030000}"/>
    <cellStyle name="リンク セル 2 2" xfId="753" xr:uid="{00000000-0005-0000-0000-000062030000}"/>
    <cellStyle name="リンク セル 20" xfId="754" xr:uid="{00000000-0005-0000-0000-000063030000}"/>
    <cellStyle name="リンク セル 21" xfId="755" xr:uid="{00000000-0005-0000-0000-000064030000}"/>
    <cellStyle name="リンク セル 22" xfId="756" xr:uid="{00000000-0005-0000-0000-000065030000}"/>
    <cellStyle name="リンク セル 23" xfId="757" xr:uid="{00000000-0005-0000-0000-000066030000}"/>
    <cellStyle name="リンク セル 24" xfId="758" xr:uid="{00000000-0005-0000-0000-000067030000}"/>
    <cellStyle name="リンク セル 25" xfId="759" xr:uid="{00000000-0005-0000-0000-000068030000}"/>
    <cellStyle name="リンク セル 3" xfId="760" xr:uid="{00000000-0005-0000-0000-000069030000}"/>
    <cellStyle name="リンク セル 3 2" xfId="761" xr:uid="{00000000-0005-0000-0000-00006A030000}"/>
    <cellStyle name="リンク セル 4" xfId="762" xr:uid="{00000000-0005-0000-0000-00006B030000}"/>
    <cellStyle name="リンク セル 5" xfId="763" xr:uid="{00000000-0005-0000-0000-00006C030000}"/>
    <cellStyle name="リンク セル 6" xfId="764" xr:uid="{00000000-0005-0000-0000-00006D030000}"/>
    <cellStyle name="リンク セル 7" xfId="765" xr:uid="{00000000-0005-0000-0000-00006E030000}"/>
    <cellStyle name="リンク セル 8" xfId="766" xr:uid="{00000000-0005-0000-0000-00006F030000}"/>
    <cellStyle name="リンク セル 9" xfId="767" xr:uid="{00000000-0005-0000-0000-000070030000}"/>
    <cellStyle name="悪い 10" xfId="768" xr:uid="{00000000-0005-0000-0000-000071030000}"/>
    <cellStyle name="悪い 11" xfId="769" xr:uid="{00000000-0005-0000-0000-000072030000}"/>
    <cellStyle name="悪い 12" xfId="770" xr:uid="{00000000-0005-0000-0000-000073030000}"/>
    <cellStyle name="悪い 13" xfId="771" xr:uid="{00000000-0005-0000-0000-000074030000}"/>
    <cellStyle name="悪い 14" xfId="772" xr:uid="{00000000-0005-0000-0000-000075030000}"/>
    <cellStyle name="悪い 15" xfId="773" xr:uid="{00000000-0005-0000-0000-000076030000}"/>
    <cellStyle name="悪い 16" xfId="774" xr:uid="{00000000-0005-0000-0000-000077030000}"/>
    <cellStyle name="悪い 17" xfId="775" xr:uid="{00000000-0005-0000-0000-000078030000}"/>
    <cellStyle name="悪い 18" xfId="776" xr:uid="{00000000-0005-0000-0000-000079030000}"/>
    <cellStyle name="悪い 19" xfId="777" xr:uid="{00000000-0005-0000-0000-00007A030000}"/>
    <cellStyle name="悪い 2" xfId="778" xr:uid="{00000000-0005-0000-0000-00007B030000}"/>
    <cellStyle name="悪い 2 2" xfId="779" xr:uid="{00000000-0005-0000-0000-00007C030000}"/>
    <cellStyle name="悪い 2 2 2" xfId="1800" xr:uid="{00000000-0005-0000-0000-00007D030000}"/>
    <cellStyle name="悪い 2 3" xfId="1402" xr:uid="{00000000-0005-0000-0000-00007E030000}"/>
    <cellStyle name="悪い 20" xfId="780" xr:uid="{00000000-0005-0000-0000-00007F030000}"/>
    <cellStyle name="悪い 21" xfId="781" xr:uid="{00000000-0005-0000-0000-000080030000}"/>
    <cellStyle name="悪い 22" xfId="782" xr:uid="{00000000-0005-0000-0000-000081030000}"/>
    <cellStyle name="悪い 23" xfId="783" xr:uid="{00000000-0005-0000-0000-000082030000}"/>
    <cellStyle name="悪い 24" xfId="784" xr:uid="{00000000-0005-0000-0000-000083030000}"/>
    <cellStyle name="悪い 25" xfId="785" xr:uid="{00000000-0005-0000-0000-000084030000}"/>
    <cellStyle name="悪い 3" xfId="786" xr:uid="{00000000-0005-0000-0000-000085030000}"/>
    <cellStyle name="悪い 3 2" xfId="787" xr:uid="{00000000-0005-0000-0000-000086030000}"/>
    <cellStyle name="悪い 4" xfId="788" xr:uid="{00000000-0005-0000-0000-000087030000}"/>
    <cellStyle name="悪い 5" xfId="789" xr:uid="{00000000-0005-0000-0000-000088030000}"/>
    <cellStyle name="悪い 6" xfId="790" xr:uid="{00000000-0005-0000-0000-000089030000}"/>
    <cellStyle name="悪い 7" xfId="791" xr:uid="{00000000-0005-0000-0000-00008A030000}"/>
    <cellStyle name="悪い 8" xfId="792" xr:uid="{00000000-0005-0000-0000-00008B030000}"/>
    <cellStyle name="悪い 9" xfId="793" xr:uid="{00000000-0005-0000-0000-00008C030000}"/>
    <cellStyle name="計算 10" xfId="794" xr:uid="{00000000-0005-0000-0000-00008D030000}"/>
    <cellStyle name="計算 11" xfId="795" xr:uid="{00000000-0005-0000-0000-00008E030000}"/>
    <cellStyle name="計算 12" xfId="796" xr:uid="{00000000-0005-0000-0000-00008F030000}"/>
    <cellStyle name="計算 13" xfId="797" xr:uid="{00000000-0005-0000-0000-000090030000}"/>
    <cellStyle name="計算 14" xfId="798" xr:uid="{00000000-0005-0000-0000-000091030000}"/>
    <cellStyle name="計算 15" xfId="799" xr:uid="{00000000-0005-0000-0000-000092030000}"/>
    <cellStyle name="計算 16" xfId="800" xr:uid="{00000000-0005-0000-0000-000093030000}"/>
    <cellStyle name="計算 17" xfId="801" xr:uid="{00000000-0005-0000-0000-000094030000}"/>
    <cellStyle name="計算 18" xfId="802" xr:uid="{00000000-0005-0000-0000-000095030000}"/>
    <cellStyle name="計算 19" xfId="803" xr:uid="{00000000-0005-0000-0000-000096030000}"/>
    <cellStyle name="計算 2" xfId="804" xr:uid="{00000000-0005-0000-0000-000097030000}"/>
    <cellStyle name="計算 2 2" xfId="805" xr:uid="{00000000-0005-0000-0000-000098030000}"/>
    <cellStyle name="計算 2 2 2" xfId="806" xr:uid="{00000000-0005-0000-0000-000099030000}"/>
    <cellStyle name="計算 2 2 2 2" xfId="1403" xr:uid="{00000000-0005-0000-0000-00009A030000}"/>
    <cellStyle name="計算 2 2 2 2 2" xfId="1404" xr:uid="{00000000-0005-0000-0000-00009B030000}"/>
    <cellStyle name="計算 2 2 2 3" xfId="1405" xr:uid="{00000000-0005-0000-0000-00009C030000}"/>
    <cellStyle name="計算 2 2 3" xfId="807" xr:uid="{00000000-0005-0000-0000-00009D030000}"/>
    <cellStyle name="計算 2 2 3 2" xfId="1406" xr:uid="{00000000-0005-0000-0000-00009E030000}"/>
    <cellStyle name="計算 2 2 4" xfId="1608" xr:uid="{00000000-0005-0000-0000-00009F030000}"/>
    <cellStyle name="計算 2 2 4 2" xfId="1609" xr:uid="{00000000-0005-0000-0000-0000A0030000}"/>
    <cellStyle name="計算 2 2 5" xfId="1610" xr:uid="{00000000-0005-0000-0000-0000A1030000}"/>
    <cellStyle name="計算 2 2 6" xfId="1611" xr:uid="{00000000-0005-0000-0000-0000A2030000}"/>
    <cellStyle name="計算 2 2 6 2" xfId="1612" xr:uid="{00000000-0005-0000-0000-0000A3030000}"/>
    <cellStyle name="計算 2 3" xfId="1801" xr:uid="{00000000-0005-0000-0000-0000A4030000}"/>
    <cellStyle name="計算 2 3 2" xfId="1802" xr:uid="{00000000-0005-0000-0000-0000A5030000}"/>
    <cellStyle name="計算 2 3 2 2" xfId="1803" xr:uid="{00000000-0005-0000-0000-0000A6030000}"/>
    <cellStyle name="計算 2 3 3" xfId="1804" xr:uid="{00000000-0005-0000-0000-0000A7030000}"/>
    <cellStyle name="計算 2 4" xfId="1805" xr:uid="{00000000-0005-0000-0000-0000A8030000}"/>
    <cellStyle name="計算 2 4 2" xfId="1806" xr:uid="{00000000-0005-0000-0000-0000A9030000}"/>
    <cellStyle name="計算 2 4 2 2" xfId="1807" xr:uid="{00000000-0005-0000-0000-0000AA030000}"/>
    <cellStyle name="計算 2 4 3" xfId="1808" xr:uid="{00000000-0005-0000-0000-0000AB030000}"/>
    <cellStyle name="計算 2 5" xfId="1809" xr:uid="{00000000-0005-0000-0000-0000AC030000}"/>
    <cellStyle name="計算 2 5 2" xfId="1810" xr:uid="{00000000-0005-0000-0000-0000AD030000}"/>
    <cellStyle name="計算 2 6" xfId="1811" xr:uid="{00000000-0005-0000-0000-0000AE030000}"/>
    <cellStyle name="計算 20" xfId="808" xr:uid="{00000000-0005-0000-0000-0000AF030000}"/>
    <cellStyle name="計算 21" xfId="809" xr:uid="{00000000-0005-0000-0000-0000B0030000}"/>
    <cellStyle name="計算 22" xfId="810" xr:uid="{00000000-0005-0000-0000-0000B1030000}"/>
    <cellStyle name="計算 23" xfId="811" xr:uid="{00000000-0005-0000-0000-0000B2030000}"/>
    <cellStyle name="計算 24" xfId="812" xr:uid="{00000000-0005-0000-0000-0000B3030000}"/>
    <cellStyle name="計算 25" xfId="813" xr:uid="{00000000-0005-0000-0000-0000B4030000}"/>
    <cellStyle name="計算 3" xfId="814" xr:uid="{00000000-0005-0000-0000-0000B5030000}"/>
    <cellStyle name="計算 3 2" xfId="815" xr:uid="{00000000-0005-0000-0000-0000B6030000}"/>
    <cellStyle name="計算 3 2 2" xfId="1407" xr:uid="{00000000-0005-0000-0000-0000B7030000}"/>
    <cellStyle name="計算 3 2 2 2" xfId="1408" xr:uid="{00000000-0005-0000-0000-0000B8030000}"/>
    <cellStyle name="計算 3 2 3" xfId="1409" xr:uid="{00000000-0005-0000-0000-0000B9030000}"/>
    <cellStyle name="計算 3 3" xfId="816" xr:uid="{00000000-0005-0000-0000-0000BA030000}"/>
    <cellStyle name="計算 3 3 2" xfId="1410" xr:uid="{00000000-0005-0000-0000-0000BB030000}"/>
    <cellStyle name="計算 3 3 2 2" xfId="1812" xr:uid="{00000000-0005-0000-0000-0000BC030000}"/>
    <cellStyle name="計算 3 3 3" xfId="1813" xr:uid="{00000000-0005-0000-0000-0000BD030000}"/>
    <cellStyle name="計算 3 4" xfId="1613" xr:uid="{00000000-0005-0000-0000-0000BE030000}"/>
    <cellStyle name="計算 3 4 2" xfId="1614" xr:uid="{00000000-0005-0000-0000-0000BF030000}"/>
    <cellStyle name="計算 3 4 2 2" xfId="1814" xr:uid="{00000000-0005-0000-0000-0000C0030000}"/>
    <cellStyle name="計算 3 4 3" xfId="1815" xr:uid="{00000000-0005-0000-0000-0000C1030000}"/>
    <cellStyle name="計算 3 5" xfId="1615" xr:uid="{00000000-0005-0000-0000-0000C2030000}"/>
    <cellStyle name="計算 3 5 2" xfId="1816" xr:uid="{00000000-0005-0000-0000-0000C3030000}"/>
    <cellStyle name="計算 3 6" xfId="1616" xr:uid="{00000000-0005-0000-0000-0000C4030000}"/>
    <cellStyle name="計算 3 6 2" xfId="1617" xr:uid="{00000000-0005-0000-0000-0000C5030000}"/>
    <cellStyle name="計算 4" xfId="817" xr:uid="{00000000-0005-0000-0000-0000C6030000}"/>
    <cellStyle name="計算 4 2" xfId="818" xr:uid="{00000000-0005-0000-0000-0000C7030000}"/>
    <cellStyle name="計算 4 2 2" xfId="1411" xr:uid="{00000000-0005-0000-0000-0000C8030000}"/>
    <cellStyle name="計算 4 2 2 2" xfId="1412" xr:uid="{00000000-0005-0000-0000-0000C9030000}"/>
    <cellStyle name="計算 4 2 3" xfId="1413" xr:uid="{00000000-0005-0000-0000-0000CA030000}"/>
    <cellStyle name="計算 4 3" xfId="819" xr:uid="{00000000-0005-0000-0000-0000CB030000}"/>
    <cellStyle name="計算 4 3 2" xfId="1414" xr:uid="{00000000-0005-0000-0000-0000CC030000}"/>
    <cellStyle name="計算 4 4" xfId="1618" xr:uid="{00000000-0005-0000-0000-0000CD030000}"/>
    <cellStyle name="計算 4 4 2" xfId="1619" xr:uid="{00000000-0005-0000-0000-0000CE030000}"/>
    <cellStyle name="計算 4 5" xfId="1620" xr:uid="{00000000-0005-0000-0000-0000CF030000}"/>
    <cellStyle name="計算 4 6" xfId="1621" xr:uid="{00000000-0005-0000-0000-0000D0030000}"/>
    <cellStyle name="計算 4 6 2" xfId="1622" xr:uid="{00000000-0005-0000-0000-0000D1030000}"/>
    <cellStyle name="計算 5" xfId="820" xr:uid="{00000000-0005-0000-0000-0000D2030000}"/>
    <cellStyle name="計算 6" xfId="821" xr:uid="{00000000-0005-0000-0000-0000D3030000}"/>
    <cellStyle name="計算 7" xfId="822" xr:uid="{00000000-0005-0000-0000-0000D4030000}"/>
    <cellStyle name="計算 8" xfId="823" xr:uid="{00000000-0005-0000-0000-0000D5030000}"/>
    <cellStyle name="計算 9" xfId="824" xr:uid="{00000000-0005-0000-0000-0000D6030000}"/>
    <cellStyle name="警告文 10" xfId="825" xr:uid="{00000000-0005-0000-0000-0000D7030000}"/>
    <cellStyle name="警告文 11" xfId="826" xr:uid="{00000000-0005-0000-0000-0000D8030000}"/>
    <cellStyle name="警告文 12" xfId="827" xr:uid="{00000000-0005-0000-0000-0000D9030000}"/>
    <cellStyle name="警告文 13" xfId="828" xr:uid="{00000000-0005-0000-0000-0000DA030000}"/>
    <cellStyle name="警告文 14" xfId="829" xr:uid="{00000000-0005-0000-0000-0000DB030000}"/>
    <cellStyle name="警告文 15" xfId="830" xr:uid="{00000000-0005-0000-0000-0000DC030000}"/>
    <cellStyle name="警告文 16" xfId="831" xr:uid="{00000000-0005-0000-0000-0000DD030000}"/>
    <cellStyle name="警告文 17" xfId="832" xr:uid="{00000000-0005-0000-0000-0000DE030000}"/>
    <cellStyle name="警告文 18" xfId="833" xr:uid="{00000000-0005-0000-0000-0000DF030000}"/>
    <cellStyle name="警告文 19" xfId="834" xr:uid="{00000000-0005-0000-0000-0000E0030000}"/>
    <cellStyle name="警告文 2" xfId="835" xr:uid="{00000000-0005-0000-0000-0000E1030000}"/>
    <cellStyle name="警告文 2 2" xfId="836" xr:uid="{00000000-0005-0000-0000-0000E2030000}"/>
    <cellStyle name="警告文 20" xfId="837" xr:uid="{00000000-0005-0000-0000-0000E3030000}"/>
    <cellStyle name="警告文 21" xfId="838" xr:uid="{00000000-0005-0000-0000-0000E4030000}"/>
    <cellStyle name="警告文 22" xfId="839" xr:uid="{00000000-0005-0000-0000-0000E5030000}"/>
    <cellStyle name="警告文 23" xfId="840" xr:uid="{00000000-0005-0000-0000-0000E6030000}"/>
    <cellStyle name="警告文 24" xfId="841" xr:uid="{00000000-0005-0000-0000-0000E7030000}"/>
    <cellStyle name="警告文 25" xfId="842" xr:uid="{00000000-0005-0000-0000-0000E8030000}"/>
    <cellStyle name="警告文 3" xfId="843" xr:uid="{00000000-0005-0000-0000-0000E9030000}"/>
    <cellStyle name="警告文 3 2" xfId="844" xr:uid="{00000000-0005-0000-0000-0000EA030000}"/>
    <cellStyle name="警告文 4" xfId="845" xr:uid="{00000000-0005-0000-0000-0000EB030000}"/>
    <cellStyle name="警告文 5" xfId="846" xr:uid="{00000000-0005-0000-0000-0000EC030000}"/>
    <cellStyle name="警告文 6" xfId="847" xr:uid="{00000000-0005-0000-0000-0000ED030000}"/>
    <cellStyle name="警告文 7" xfId="848" xr:uid="{00000000-0005-0000-0000-0000EE030000}"/>
    <cellStyle name="警告文 8" xfId="849" xr:uid="{00000000-0005-0000-0000-0000EF030000}"/>
    <cellStyle name="警告文 9" xfId="850" xr:uid="{00000000-0005-0000-0000-0000F0030000}"/>
    <cellStyle name="桁区切り" xfId="1915" builtinId="6"/>
    <cellStyle name="桁区切り 2" xfId="851" xr:uid="{00000000-0005-0000-0000-0000F1030000}"/>
    <cellStyle name="桁区切り 2 2" xfId="852" xr:uid="{00000000-0005-0000-0000-0000F2030000}"/>
    <cellStyle name="桁区切り 2 2 2" xfId="853" xr:uid="{00000000-0005-0000-0000-0000F3030000}"/>
    <cellStyle name="桁区切り 2 2 2 2" xfId="1623" xr:uid="{00000000-0005-0000-0000-0000F4030000}"/>
    <cellStyle name="桁区切り 2 2 2 2 2" xfId="1624" xr:uid="{00000000-0005-0000-0000-0000F5030000}"/>
    <cellStyle name="桁区切り 2 2 2 3" xfId="1625" xr:uid="{00000000-0005-0000-0000-0000F6030000}"/>
    <cellStyle name="桁区切り 2 2 2 4" xfId="1817" xr:uid="{00000000-0005-0000-0000-0000F7030000}"/>
    <cellStyle name="桁区切り 2 2 3" xfId="1626" xr:uid="{00000000-0005-0000-0000-0000F8030000}"/>
    <cellStyle name="桁区切り 2 2 3 2" xfId="1627" xr:uid="{00000000-0005-0000-0000-0000F9030000}"/>
    <cellStyle name="桁区切り 2 2 3 2 2" xfId="1628" xr:uid="{00000000-0005-0000-0000-0000FA030000}"/>
    <cellStyle name="桁区切り 2 2 3 3" xfId="1629" xr:uid="{00000000-0005-0000-0000-0000FB030000}"/>
    <cellStyle name="桁区切り 2 2 3 3 2" xfId="1630" xr:uid="{00000000-0005-0000-0000-0000FC030000}"/>
    <cellStyle name="桁区切り 2 2 3 4" xfId="1631" xr:uid="{00000000-0005-0000-0000-0000FD030000}"/>
    <cellStyle name="桁区切り 2 2 4" xfId="1632" xr:uid="{00000000-0005-0000-0000-0000FE030000}"/>
    <cellStyle name="桁区切り 2 2 5" xfId="1818" xr:uid="{00000000-0005-0000-0000-0000FF030000}"/>
    <cellStyle name="桁区切り 2 3" xfId="854" xr:uid="{00000000-0005-0000-0000-000000040000}"/>
    <cellStyle name="桁区切り 2 3 2" xfId="1633" xr:uid="{00000000-0005-0000-0000-000001040000}"/>
    <cellStyle name="桁区切り 2 3 2 2" xfId="1634" xr:uid="{00000000-0005-0000-0000-000002040000}"/>
    <cellStyle name="桁区切り 2 3 3" xfId="1635" xr:uid="{00000000-0005-0000-0000-000003040000}"/>
    <cellStyle name="桁区切り 2 3 4" xfId="1819" xr:uid="{00000000-0005-0000-0000-000004040000}"/>
    <cellStyle name="桁区切り 2 4" xfId="1415" xr:uid="{00000000-0005-0000-0000-000005040000}"/>
    <cellStyle name="桁区切り 2 4 2" xfId="1820" xr:uid="{00000000-0005-0000-0000-000006040000}"/>
    <cellStyle name="桁区切り 2 5" xfId="1416" xr:uid="{00000000-0005-0000-0000-000007040000}"/>
    <cellStyle name="桁区切り 2 5 2" xfId="1417" xr:uid="{00000000-0005-0000-0000-000008040000}"/>
    <cellStyle name="桁区切り 2 5 3" xfId="1418" xr:uid="{00000000-0005-0000-0000-000009040000}"/>
    <cellStyle name="桁区切り 2 5 3 2" xfId="1419" xr:uid="{00000000-0005-0000-0000-00000A040000}"/>
    <cellStyle name="桁区切り 2 6" xfId="1420" xr:uid="{00000000-0005-0000-0000-00000B040000}"/>
    <cellStyle name="桁区切り 2 6 2" xfId="1558" xr:uid="{00000000-0005-0000-0000-00000C040000}"/>
    <cellStyle name="桁区切り 2 7" xfId="1421" xr:uid="{00000000-0005-0000-0000-00000D040000}"/>
    <cellStyle name="桁区切り 2 8" xfId="1422" xr:uid="{00000000-0005-0000-0000-00000E040000}"/>
    <cellStyle name="桁区切り 2 8 2" xfId="1423" xr:uid="{00000000-0005-0000-0000-00000F040000}"/>
    <cellStyle name="桁区切り 2 8 2 2" xfId="1424" xr:uid="{00000000-0005-0000-0000-000010040000}"/>
    <cellStyle name="桁区切り 2 8 2 2 2" xfId="1425" xr:uid="{00000000-0005-0000-0000-000011040000}"/>
    <cellStyle name="桁区切り 2 8 2 2 2 2" xfId="1426" xr:uid="{00000000-0005-0000-0000-000012040000}"/>
    <cellStyle name="桁区切り 2 8 2 2 2 2 2" xfId="1427" xr:uid="{00000000-0005-0000-0000-000013040000}"/>
    <cellStyle name="桁区切り 2 8 2 3" xfId="1428" xr:uid="{00000000-0005-0000-0000-000014040000}"/>
    <cellStyle name="桁区切り 2 8 2 3 2" xfId="1429" xr:uid="{00000000-0005-0000-0000-000015040000}"/>
    <cellStyle name="桁区切り 2 8 2 3 2 2" xfId="1430" xr:uid="{00000000-0005-0000-0000-000016040000}"/>
    <cellStyle name="桁区切り 2 9" xfId="1738" xr:uid="{00000000-0005-0000-0000-000017040000}"/>
    <cellStyle name="桁区切り 3" xfId="855" xr:uid="{00000000-0005-0000-0000-000018040000}"/>
    <cellStyle name="桁区切り 3 2" xfId="856" xr:uid="{00000000-0005-0000-0000-000019040000}"/>
    <cellStyle name="桁区切り 3 3" xfId="1636" xr:uid="{00000000-0005-0000-0000-00001A040000}"/>
    <cellStyle name="桁区切り 3 3 2" xfId="1637" xr:uid="{00000000-0005-0000-0000-00001B040000}"/>
    <cellStyle name="桁区切り 3 3 2 2" xfId="1638" xr:uid="{00000000-0005-0000-0000-00001C040000}"/>
    <cellStyle name="桁区切り 3 3 3" xfId="1639" xr:uid="{00000000-0005-0000-0000-00001D040000}"/>
    <cellStyle name="桁区切り 3 4" xfId="1640" xr:uid="{00000000-0005-0000-0000-00001E040000}"/>
    <cellStyle name="桁区切り 3 4 2" xfId="1641" xr:uid="{00000000-0005-0000-0000-00001F040000}"/>
    <cellStyle name="桁区切り 3 5" xfId="1431" xr:uid="{00000000-0005-0000-0000-000020040000}"/>
    <cellStyle name="桁区切り 3 6" xfId="1821" xr:uid="{00000000-0005-0000-0000-000021040000}"/>
    <cellStyle name="桁区切り 4" xfId="857" xr:uid="{00000000-0005-0000-0000-000022040000}"/>
    <cellStyle name="桁区切り 4 2" xfId="1432" xr:uid="{00000000-0005-0000-0000-000023040000}"/>
    <cellStyle name="桁区切り 4 2 2" xfId="1642" xr:uid="{00000000-0005-0000-0000-000024040000}"/>
    <cellStyle name="桁区切り 4 2 2 2" xfId="1643" xr:uid="{00000000-0005-0000-0000-000025040000}"/>
    <cellStyle name="桁区切り 4 2 3" xfId="1644" xr:uid="{00000000-0005-0000-0000-000026040000}"/>
    <cellStyle name="桁区切り 4 2 4" xfId="1822" xr:uid="{00000000-0005-0000-0000-000027040000}"/>
    <cellStyle name="桁区切り 4 3" xfId="1645" xr:uid="{00000000-0005-0000-0000-000028040000}"/>
    <cellStyle name="桁区切り 4 3 2" xfId="1646" xr:uid="{00000000-0005-0000-0000-000029040000}"/>
    <cellStyle name="桁区切り 4 4" xfId="1647" xr:uid="{00000000-0005-0000-0000-00002A040000}"/>
    <cellStyle name="桁区切り 4 5" xfId="1823" xr:uid="{00000000-0005-0000-0000-00002B040000}"/>
    <cellStyle name="桁区切り 5" xfId="1433" xr:uid="{00000000-0005-0000-0000-00002C040000}"/>
    <cellStyle name="桁区切り 5 2" xfId="1559" xr:uid="{00000000-0005-0000-0000-00002D040000}"/>
    <cellStyle name="桁区切り 5 2 2" xfId="1560" xr:uid="{00000000-0005-0000-0000-00002E040000}"/>
    <cellStyle name="桁区切り 5 3" xfId="1561" xr:uid="{00000000-0005-0000-0000-00002F040000}"/>
    <cellStyle name="桁区切り 6" xfId="1434" xr:uid="{00000000-0005-0000-0000-000030040000}"/>
    <cellStyle name="桁区切り 6 2" xfId="1824" xr:uid="{00000000-0005-0000-0000-000031040000}"/>
    <cellStyle name="桁区切り 7" xfId="1435" xr:uid="{00000000-0005-0000-0000-000032040000}"/>
    <cellStyle name="桁区切り 7 2" xfId="1825" xr:uid="{00000000-0005-0000-0000-000033040000}"/>
    <cellStyle name="桁区切り 8" xfId="1436" xr:uid="{00000000-0005-0000-0000-000034040000}"/>
    <cellStyle name="桁区切り 8 2" xfId="1437" xr:uid="{00000000-0005-0000-0000-000035040000}"/>
    <cellStyle name="桁区切り 9" xfId="1648" xr:uid="{00000000-0005-0000-0000-000036040000}"/>
    <cellStyle name="桁区切り 9 2" xfId="1649" xr:uid="{00000000-0005-0000-0000-000037040000}"/>
    <cellStyle name="桁区切り 9 2 2" xfId="1650" xr:uid="{00000000-0005-0000-0000-000038040000}"/>
    <cellStyle name="見出し 1 10" xfId="858" xr:uid="{00000000-0005-0000-0000-000039040000}"/>
    <cellStyle name="見出し 1 11" xfId="859" xr:uid="{00000000-0005-0000-0000-00003A040000}"/>
    <cellStyle name="見出し 1 12" xfId="860" xr:uid="{00000000-0005-0000-0000-00003B040000}"/>
    <cellStyle name="見出し 1 13" xfId="861" xr:uid="{00000000-0005-0000-0000-00003C040000}"/>
    <cellStyle name="見出し 1 14" xfId="862" xr:uid="{00000000-0005-0000-0000-00003D040000}"/>
    <cellStyle name="見出し 1 15" xfId="863" xr:uid="{00000000-0005-0000-0000-00003E040000}"/>
    <cellStyle name="見出し 1 16" xfId="864" xr:uid="{00000000-0005-0000-0000-00003F040000}"/>
    <cellStyle name="見出し 1 17" xfId="865" xr:uid="{00000000-0005-0000-0000-000040040000}"/>
    <cellStyle name="見出し 1 18" xfId="866" xr:uid="{00000000-0005-0000-0000-000041040000}"/>
    <cellStyle name="見出し 1 19" xfId="867" xr:uid="{00000000-0005-0000-0000-000042040000}"/>
    <cellStyle name="見出し 1 2" xfId="868" xr:uid="{00000000-0005-0000-0000-000043040000}"/>
    <cellStyle name="見出し 1 2 2" xfId="869" xr:uid="{00000000-0005-0000-0000-000044040000}"/>
    <cellStyle name="見出し 1 20" xfId="870" xr:uid="{00000000-0005-0000-0000-000045040000}"/>
    <cellStyle name="見出し 1 21" xfId="871" xr:uid="{00000000-0005-0000-0000-000046040000}"/>
    <cellStyle name="見出し 1 22" xfId="872" xr:uid="{00000000-0005-0000-0000-000047040000}"/>
    <cellStyle name="見出し 1 23" xfId="873" xr:uid="{00000000-0005-0000-0000-000048040000}"/>
    <cellStyle name="見出し 1 24" xfId="874" xr:uid="{00000000-0005-0000-0000-000049040000}"/>
    <cellStyle name="見出し 1 25" xfId="875" xr:uid="{00000000-0005-0000-0000-00004A040000}"/>
    <cellStyle name="見出し 1 3" xfId="876" xr:uid="{00000000-0005-0000-0000-00004B040000}"/>
    <cellStyle name="見出し 1 3 2" xfId="877" xr:uid="{00000000-0005-0000-0000-00004C040000}"/>
    <cellStyle name="見出し 1 4" xfId="878" xr:uid="{00000000-0005-0000-0000-00004D040000}"/>
    <cellStyle name="見出し 1 5" xfId="879" xr:uid="{00000000-0005-0000-0000-00004E040000}"/>
    <cellStyle name="見出し 1 6" xfId="880" xr:uid="{00000000-0005-0000-0000-00004F040000}"/>
    <cellStyle name="見出し 1 7" xfId="881" xr:uid="{00000000-0005-0000-0000-000050040000}"/>
    <cellStyle name="見出し 1 8" xfId="882" xr:uid="{00000000-0005-0000-0000-000051040000}"/>
    <cellStyle name="見出し 1 9" xfId="883" xr:uid="{00000000-0005-0000-0000-000052040000}"/>
    <cellStyle name="見出し 2 10" xfId="884" xr:uid="{00000000-0005-0000-0000-000053040000}"/>
    <cellStyle name="見出し 2 11" xfId="885" xr:uid="{00000000-0005-0000-0000-000054040000}"/>
    <cellStyle name="見出し 2 12" xfId="886" xr:uid="{00000000-0005-0000-0000-000055040000}"/>
    <cellStyle name="見出し 2 13" xfId="887" xr:uid="{00000000-0005-0000-0000-000056040000}"/>
    <cellStyle name="見出し 2 14" xfId="888" xr:uid="{00000000-0005-0000-0000-000057040000}"/>
    <cellStyle name="見出し 2 15" xfId="889" xr:uid="{00000000-0005-0000-0000-000058040000}"/>
    <cellStyle name="見出し 2 16" xfId="890" xr:uid="{00000000-0005-0000-0000-000059040000}"/>
    <cellStyle name="見出し 2 17" xfId="891" xr:uid="{00000000-0005-0000-0000-00005A040000}"/>
    <cellStyle name="見出し 2 18" xfId="892" xr:uid="{00000000-0005-0000-0000-00005B040000}"/>
    <cellStyle name="見出し 2 19" xfId="893" xr:uid="{00000000-0005-0000-0000-00005C040000}"/>
    <cellStyle name="見出し 2 2" xfId="894" xr:uid="{00000000-0005-0000-0000-00005D040000}"/>
    <cellStyle name="見出し 2 2 2" xfId="895" xr:uid="{00000000-0005-0000-0000-00005E040000}"/>
    <cellStyle name="見出し 2 20" xfId="896" xr:uid="{00000000-0005-0000-0000-00005F040000}"/>
    <cellStyle name="見出し 2 21" xfId="897" xr:uid="{00000000-0005-0000-0000-000060040000}"/>
    <cellStyle name="見出し 2 22" xfId="898" xr:uid="{00000000-0005-0000-0000-000061040000}"/>
    <cellStyle name="見出し 2 23" xfId="899" xr:uid="{00000000-0005-0000-0000-000062040000}"/>
    <cellStyle name="見出し 2 24" xfId="900" xr:uid="{00000000-0005-0000-0000-000063040000}"/>
    <cellStyle name="見出し 2 25" xfId="901" xr:uid="{00000000-0005-0000-0000-000064040000}"/>
    <cellStyle name="見出し 2 3" xfId="902" xr:uid="{00000000-0005-0000-0000-000065040000}"/>
    <cellStyle name="見出し 2 3 2" xfId="903" xr:uid="{00000000-0005-0000-0000-000066040000}"/>
    <cellStyle name="見出し 2 4" xfId="904" xr:uid="{00000000-0005-0000-0000-000067040000}"/>
    <cellStyle name="見出し 2 5" xfId="905" xr:uid="{00000000-0005-0000-0000-000068040000}"/>
    <cellStyle name="見出し 2 6" xfId="906" xr:uid="{00000000-0005-0000-0000-000069040000}"/>
    <cellStyle name="見出し 2 7" xfId="907" xr:uid="{00000000-0005-0000-0000-00006A040000}"/>
    <cellStyle name="見出し 2 8" xfId="908" xr:uid="{00000000-0005-0000-0000-00006B040000}"/>
    <cellStyle name="見出し 2 9" xfId="909" xr:uid="{00000000-0005-0000-0000-00006C040000}"/>
    <cellStyle name="見出し 3 10" xfId="910" xr:uid="{00000000-0005-0000-0000-00006D040000}"/>
    <cellStyle name="見出し 3 11" xfId="911" xr:uid="{00000000-0005-0000-0000-00006E040000}"/>
    <cellStyle name="見出し 3 12" xfId="912" xr:uid="{00000000-0005-0000-0000-00006F040000}"/>
    <cellStyle name="見出し 3 13" xfId="913" xr:uid="{00000000-0005-0000-0000-000070040000}"/>
    <cellStyle name="見出し 3 14" xfId="914" xr:uid="{00000000-0005-0000-0000-000071040000}"/>
    <cellStyle name="見出し 3 15" xfId="915" xr:uid="{00000000-0005-0000-0000-000072040000}"/>
    <cellStyle name="見出し 3 16" xfId="916" xr:uid="{00000000-0005-0000-0000-000073040000}"/>
    <cellStyle name="見出し 3 17" xfId="917" xr:uid="{00000000-0005-0000-0000-000074040000}"/>
    <cellStyle name="見出し 3 18" xfId="918" xr:uid="{00000000-0005-0000-0000-000075040000}"/>
    <cellStyle name="見出し 3 19" xfId="919" xr:uid="{00000000-0005-0000-0000-000076040000}"/>
    <cellStyle name="見出し 3 2" xfId="920" xr:uid="{00000000-0005-0000-0000-000077040000}"/>
    <cellStyle name="見出し 3 2 2" xfId="921" xr:uid="{00000000-0005-0000-0000-000078040000}"/>
    <cellStyle name="見出し 3 20" xfId="922" xr:uid="{00000000-0005-0000-0000-000079040000}"/>
    <cellStyle name="見出し 3 21" xfId="923" xr:uid="{00000000-0005-0000-0000-00007A040000}"/>
    <cellStyle name="見出し 3 22" xfId="924" xr:uid="{00000000-0005-0000-0000-00007B040000}"/>
    <cellStyle name="見出し 3 23" xfId="925" xr:uid="{00000000-0005-0000-0000-00007C040000}"/>
    <cellStyle name="見出し 3 24" xfId="926" xr:uid="{00000000-0005-0000-0000-00007D040000}"/>
    <cellStyle name="見出し 3 25" xfId="927" xr:uid="{00000000-0005-0000-0000-00007E040000}"/>
    <cellStyle name="見出し 3 3" xfId="928" xr:uid="{00000000-0005-0000-0000-00007F040000}"/>
    <cellStyle name="見出し 3 3 2" xfId="929" xr:uid="{00000000-0005-0000-0000-000080040000}"/>
    <cellStyle name="見出し 3 4" xfId="930" xr:uid="{00000000-0005-0000-0000-000081040000}"/>
    <cellStyle name="見出し 3 5" xfId="931" xr:uid="{00000000-0005-0000-0000-000082040000}"/>
    <cellStyle name="見出し 3 6" xfId="932" xr:uid="{00000000-0005-0000-0000-000083040000}"/>
    <cellStyle name="見出し 3 7" xfId="933" xr:uid="{00000000-0005-0000-0000-000084040000}"/>
    <cellStyle name="見出し 3 8" xfId="934" xr:uid="{00000000-0005-0000-0000-000085040000}"/>
    <cellStyle name="見出し 3 9" xfId="935" xr:uid="{00000000-0005-0000-0000-000086040000}"/>
    <cellStyle name="見出し 4 10" xfId="936" xr:uid="{00000000-0005-0000-0000-000087040000}"/>
    <cellStyle name="見出し 4 11" xfId="937" xr:uid="{00000000-0005-0000-0000-000088040000}"/>
    <cellStyle name="見出し 4 12" xfId="938" xr:uid="{00000000-0005-0000-0000-000089040000}"/>
    <cellStyle name="見出し 4 13" xfId="939" xr:uid="{00000000-0005-0000-0000-00008A040000}"/>
    <cellStyle name="見出し 4 14" xfId="940" xr:uid="{00000000-0005-0000-0000-00008B040000}"/>
    <cellStyle name="見出し 4 15" xfId="941" xr:uid="{00000000-0005-0000-0000-00008C040000}"/>
    <cellStyle name="見出し 4 16" xfId="942" xr:uid="{00000000-0005-0000-0000-00008D040000}"/>
    <cellStyle name="見出し 4 17" xfId="943" xr:uid="{00000000-0005-0000-0000-00008E040000}"/>
    <cellStyle name="見出し 4 18" xfId="944" xr:uid="{00000000-0005-0000-0000-00008F040000}"/>
    <cellStyle name="見出し 4 19" xfId="945" xr:uid="{00000000-0005-0000-0000-000090040000}"/>
    <cellStyle name="見出し 4 2" xfId="946" xr:uid="{00000000-0005-0000-0000-000091040000}"/>
    <cellStyle name="見出し 4 2 2" xfId="947" xr:uid="{00000000-0005-0000-0000-000092040000}"/>
    <cellStyle name="見出し 4 20" xfId="948" xr:uid="{00000000-0005-0000-0000-000093040000}"/>
    <cellStyle name="見出し 4 21" xfId="949" xr:uid="{00000000-0005-0000-0000-000094040000}"/>
    <cellStyle name="見出し 4 22" xfId="950" xr:uid="{00000000-0005-0000-0000-000095040000}"/>
    <cellStyle name="見出し 4 23" xfId="951" xr:uid="{00000000-0005-0000-0000-000096040000}"/>
    <cellStyle name="見出し 4 24" xfId="952" xr:uid="{00000000-0005-0000-0000-000097040000}"/>
    <cellStyle name="見出し 4 25" xfId="953" xr:uid="{00000000-0005-0000-0000-000098040000}"/>
    <cellStyle name="見出し 4 3" xfId="954" xr:uid="{00000000-0005-0000-0000-000099040000}"/>
    <cellStyle name="見出し 4 3 2" xfId="955" xr:uid="{00000000-0005-0000-0000-00009A040000}"/>
    <cellStyle name="見出し 4 4" xfId="956" xr:uid="{00000000-0005-0000-0000-00009B040000}"/>
    <cellStyle name="見出し 4 5" xfId="957" xr:uid="{00000000-0005-0000-0000-00009C040000}"/>
    <cellStyle name="見出し 4 6" xfId="958" xr:uid="{00000000-0005-0000-0000-00009D040000}"/>
    <cellStyle name="見出し 4 7" xfId="959" xr:uid="{00000000-0005-0000-0000-00009E040000}"/>
    <cellStyle name="見出し 4 8" xfId="960" xr:uid="{00000000-0005-0000-0000-00009F040000}"/>
    <cellStyle name="見出し 4 9" xfId="961" xr:uid="{00000000-0005-0000-0000-0000A0040000}"/>
    <cellStyle name="集計 10" xfId="962" xr:uid="{00000000-0005-0000-0000-0000A1040000}"/>
    <cellStyle name="集計 11" xfId="963" xr:uid="{00000000-0005-0000-0000-0000A2040000}"/>
    <cellStyle name="集計 12" xfId="964" xr:uid="{00000000-0005-0000-0000-0000A3040000}"/>
    <cellStyle name="集計 13" xfId="965" xr:uid="{00000000-0005-0000-0000-0000A4040000}"/>
    <cellStyle name="集計 14" xfId="966" xr:uid="{00000000-0005-0000-0000-0000A5040000}"/>
    <cellStyle name="集計 15" xfId="967" xr:uid="{00000000-0005-0000-0000-0000A6040000}"/>
    <cellStyle name="集計 16" xfId="968" xr:uid="{00000000-0005-0000-0000-0000A7040000}"/>
    <cellStyle name="集計 17" xfId="969" xr:uid="{00000000-0005-0000-0000-0000A8040000}"/>
    <cellStyle name="集計 18" xfId="970" xr:uid="{00000000-0005-0000-0000-0000A9040000}"/>
    <cellStyle name="集計 19" xfId="971" xr:uid="{00000000-0005-0000-0000-0000AA040000}"/>
    <cellStyle name="集計 2" xfId="972" xr:uid="{00000000-0005-0000-0000-0000AB040000}"/>
    <cellStyle name="集計 2 2" xfId="973" xr:uid="{00000000-0005-0000-0000-0000AC040000}"/>
    <cellStyle name="集計 2 2 2" xfId="974" xr:uid="{00000000-0005-0000-0000-0000AD040000}"/>
    <cellStyle name="集計 2 2 2 2" xfId="1438" xr:uid="{00000000-0005-0000-0000-0000AE040000}"/>
    <cellStyle name="集計 2 2 2 2 2" xfId="1439" xr:uid="{00000000-0005-0000-0000-0000AF040000}"/>
    <cellStyle name="集計 2 2 2 3" xfId="1440" xr:uid="{00000000-0005-0000-0000-0000B0040000}"/>
    <cellStyle name="集計 2 2 3" xfId="975" xr:uid="{00000000-0005-0000-0000-0000B1040000}"/>
    <cellStyle name="集計 2 2 3 2" xfId="1441" xr:uid="{00000000-0005-0000-0000-0000B2040000}"/>
    <cellStyle name="集計 2 2 4" xfId="1651" xr:uid="{00000000-0005-0000-0000-0000B3040000}"/>
    <cellStyle name="集計 2 2 4 2" xfId="1652" xr:uid="{00000000-0005-0000-0000-0000B4040000}"/>
    <cellStyle name="集計 2 2 5" xfId="1653" xr:uid="{00000000-0005-0000-0000-0000B5040000}"/>
    <cellStyle name="集計 2 2 5 2" xfId="1654" xr:uid="{00000000-0005-0000-0000-0000B6040000}"/>
    <cellStyle name="集計 2 2 6" xfId="1655" xr:uid="{00000000-0005-0000-0000-0000B7040000}"/>
    <cellStyle name="集計 2 3" xfId="1826" xr:uid="{00000000-0005-0000-0000-0000B8040000}"/>
    <cellStyle name="集計 2 3 2" xfId="1827" xr:uid="{00000000-0005-0000-0000-0000B9040000}"/>
    <cellStyle name="集計 2 3 2 2" xfId="1828" xr:uid="{00000000-0005-0000-0000-0000BA040000}"/>
    <cellStyle name="集計 2 3 3" xfId="1829" xr:uid="{00000000-0005-0000-0000-0000BB040000}"/>
    <cellStyle name="集計 2 4" xfId="1830" xr:uid="{00000000-0005-0000-0000-0000BC040000}"/>
    <cellStyle name="集計 2 4 2" xfId="1831" xr:uid="{00000000-0005-0000-0000-0000BD040000}"/>
    <cellStyle name="集計 2 4 2 2" xfId="1832" xr:uid="{00000000-0005-0000-0000-0000BE040000}"/>
    <cellStyle name="集計 2 4 3" xfId="1833" xr:uid="{00000000-0005-0000-0000-0000BF040000}"/>
    <cellStyle name="集計 2 5" xfId="1834" xr:uid="{00000000-0005-0000-0000-0000C0040000}"/>
    <cellStyle name="集計 2 5 2" xfId="1835" xr:uid="{00000000-0005-0000-0000-0000C1040000}"/>
    <cellStyle name="集計 2 6" xfId="1836" xr:uid="{00000000-0005-0000-0000-0000C2040000}"/>
    <cellStyle name="集計 20" xfId="976" xr:uid="{00000000-0005-0000-0000-0000C3040000}"/>
    <cellStyle name="集計 21" xfId="977" xr:uid="{00000000-0005-0000-0000-0000C4040000}"/>
    <cellStyle name="集計 22" xfId="978" xr:uid="{00000000-0005-0000-0000-0000C5040000}"/>
    <cellStyle name="集計 23" xfId="979" xr:uid="{00000000-0005-0000-0000-0000C6040000}"/>
    <cellStyle name="集計 24" xfId="980" xr:uid="{00000000-0005-0000-0000-0000C7040000}"/>
    <cellStyle name="集計 25" xfId="981" xr:uid="{00000000-0005-0000-0000-0000C8040000}"/>
    <cellStyle name="集計 3" xfId="982" xr:uid="{00000000-0005-0000-0000-0000C9040000}"/>
    <cellStyle name="集計 3 2" xfId="983" xr:uid="{00000000-0005-0000-0000-0000CA040000}"/>
    <cellStyle name="集計 3 2 2" xfId="1442" xr:uid="{00000000-0005-0000-0000-0000CB040000}"/>
    <cellStyle name="集計 3 2 2 2" xfId="1443" xr:uid="{00000000-0005-0000-0000-0000CC040000}"/>
    <cellStyle name="集計 3 2 3" xfId="1444" xr:uid="{00000000-0005-0000-0000-0000CD040000}"/>
    <cellStyle name="集計 3 3" xfId="984" xr:uid="{00000000-0005-0000-0000-0000CE040000}"/>
    <cellStyle name="集計 3 3 2" xfId="1445" xr:uid="{00000000-0005-0000-0000-0000CF040000}"/>
    <cellStyle name="集計 3 3 2 2" xfId="1837" xr:uid="{00000000-0005-0000-0000-0000D0040000}"/>
    <cellStyle name="集計 3 3 3" xfId="1838" xr:uid="{00000000-0005-0000-0000-0000D1040000}"/>
    <cellStyle name="集計 3 4" xfId="1656" xr:uid="{00000000-0005-0000-0000-0000D2040000}"/>
    <cellStyle name="集計 3 4 2" xfId="1657" xr:uid="{00000000-0005-0000-0000-0000D3040000}"/>
    <cellStyle name="集計 3 4 2 2" xfId="1839" xr:uid="{00000000-0005-0000-0000-0000D4040000}"/>
    <cellStyle name="集計 3 4 3" xfId="1840" xr:uid="{00000000-0005-0000-0000-0000D5040000}"/>
    <cellStyle name="集計 3 5" xfId="1658" xr:uid="{00000000-0005-0000-0000-0000D6040000}"/>
    <cellStyle name="集計 3 5 2" xfId="1659" xr:uid="{00000000-0005-0000-0000-0000D7040000}"/>
    <cellStyle name="集計 3 6" xfId="1660" xr:uid="{00000000-0005-0000-0000-0000D8040000}"/>
    <cellStyle name="集計 4" xfId="985" xr:uid="{00000000-0005-0000-0000-0000D9040000}"/>
    <cellStyle name="集計 4 2" xfId="986" xr:uid="{00000000-0005-0000-0000-0000DA040000}"/>
    <cellStyle name="集計 4 2 2" xfId="1446" xr:uid="{00000000-0005-0000-0000-0000DB040000}"/>
    <cellStyle name="集計 4 2 2 2" xfId="1447" xr:uid="{00000000-0005-0000-0000-0000DC040000}"/>
    <cellStyle name="集計 4 2 3" xfId="1448" xr:uid="{00000000-0005-0000-0000-0000DD040000}"/>
    <cellStyle name="集計 4 3" xfId="987" xr:uid="{00000000-0005-0000-0000-0000DE040000}"/>
    <cellStyle name="集計 4 3 2" xfId="1449" xr:uid="{00000000-0005-0000-0000-0000DF040000}"/>
    <cellStyle name="集計 4 4" xfId="1661" xr:uid="{00000000-0005-0000-0000-0000E0040000}"/>
    <cellStyle name="集計 4 4 2" xfId="1662" xr:uid="{00000000-0005-0000-0000-0000E1040000}"/>
    <cellStyle name="集計 4 5" xfId="1663" xr:uid="{00000000-0005-0000-0000-0000E2040000}"/>
    <cellStyle name="集計 4 5 2" xfId="1664" xr:uid="{00000000-0005-0000-0000-0000E3040000}"/>
    <cellStyle name="集計 4 6" xfId="1665" xr:uid="{00000000-0005-0000-0000-0000E4040000}"/>
    <cellStyle name="集計 5" xfId="988" xr:uid="{00000000-0005-0000-0000-0000E5040000}"/>
    <cellStyle name="集計 6" xfId="989" xr:uid="{00000000-0005-0000-0000-0000E6040000}"/>
    <cellStyle name="集計 7" xfId="990" xr:uid="{00000000-0005-0000-0000-0000E7040000}"/>
    <cellStyle name="集計 8" xfId="991" xr:uid="{00000000-0005-0000-0000-0000E8040000}"/>
    <cellStyle name="集計 9" xfId="992" xr:uid="{00000000-0005-0000-0000-0000E9040000}"/>
    <cellStyle name="出力 10" xfId="993" xr:uid="{00000000-0005-0000-0000-0000EA040000}"/>
    <cellStyle name="出力 11" xfId="994" xr:uid="{00000000-0005-0000-0000-0000EB040000}"/>
    <cellStyle name="出力 12" xfId="995" xr:uid="{00000000-0005-0000-0000-0000EC040000}"/>
    <cellStyle name="出力 13" xfId="996" xr:uid="{00000000-0005-0000-0000-0000ED040000}"/>
    <cellStyle name="出力 14" xfId="997" xr:uid="{00000000-0005-0000-0000-0000EE040000}"/>
    <cellStyle name="出力 15" xfId="998" xr:uid="{00000000-0005-0000-0000-0000EF040000}"/>
    <cellStyle name="出力 16" xfId="999" xr:uid="{00000000-0005-0000-0000-0000F0040000}"/>
    <cellStyle name="出力 17" xfId="1000" xr:uid="{00000000-0005-0000-0000-0000F1040000}"/>
    <cellStyle name="出力 18" xfId="1001" xr:uid="{00000000-0005-0000-0000-0000F2040000}"/>
    <cellStyle name="出力 19" xfId="1002" xr:uid="{00000000-0005-0000-0000-0000F3040000}"/>
    <cellStyle name="出力 2" xfId="1003" xr:uid="{00000000-0005-0000-0000-0000F4040000}"/>
    <cellStyle name="出力 2 2" xfId="1004" xr:uid="{00000000-0005-0000-0000-0000F5040000}"/>
    <cellStyle name="出力 2 2 2" xfId="1005" xr:uid="{00000000-0005-0000-0000-0000F6040000}"/>
    <cellStyle name="出力 2 2 2 2" xfId="1450" xr:uid="{00000000-0005-0000-0000-0000F7040000}"/>
    <cellStyle name="出力 2 2 2 2 2" xfId="1451" xr:uid="{00000000-0005-0000-0000-0000F8040000}"/>
    <cellStyle name="出力 2 2 2 3" xfId="1452" xr:uid="{00000000-0005-0000-0000-0000F9040000}"/>
    <cellStyle name="出力 2 2 3" xfId="1006" xr:uid="{00000000-0005-0000-0000-0000FA040000}"/>
    <cellStyle name="出力 2 2 3 2" xfId="1453" xr:uid="{00000000-0005-0000-0000-0000FB040000}"/>
    <cellStyle name="出力 2 2 4" xfId="1562" xr:uid="{00000000-0005-0000-0000-0000FC040000}"/>
    <cellStyle name="出力 2 2 4 2" xfId="1666" xr:uid="{00000000-0005-0000-0000-0000FD040000}"/>
    <cellStyle name="出力 2 2 5" xfId="1667" xr:uid="{00000000-0005-0000-0000-0000FE040000}"/>
    <cellStyle name="出力 2 2 5 2" xfId="1668" xr:uid="{00000000-0005-0000-0000-0000FF040000}"/>
    <cellStyle name="出力 2 2 6" xfId="1669" xr:uid="{00000000-0005-0000-0000-000000050000}"/>
    <cellStyle name="出力 2 3" xfId="1841" xr:uid="{00000000-0005-0000-0000-000001050000}"/>
    <cellStyle name="出力 2 3 2" xfId="1842" xr:uid="{00000000-0005-0000-0000-000002050000}"/>
    <cellStyle name="出力 2 3 2 2" xfId="1843" xr:uid="{00000000-0005-0000-0000-000003050000}"/>
    <cellStyle name="出力 2 3 3" xfId="1844" xr:uid="{00000000-0005-0000-0000-000004050000}"/>
    <cellStyle name="出力 2 4" xfId="1845" xr:uid="{00000000-0005-0000-0000-000005050000}"/>
    <cellStyle name="出力 2 4 2" xfId="1846" xr:uid="{00000000-0005-0000-0000-000006050000}"/>
    <cellStyle name="出力 2 4 2 2" xfId="1847" xr:uid="{00000000-0005-0000-0000-000007050000}"/>
    <cellStyle name="出力 2 4 3" xfId="1848" xr:uid="{00000000-0005-0000-0000-000008050000}"/>
    <cellStyle name="出力 2 5" xfId="1849" xr:uid="{00000000-0005-0000-0000-000009050000}"/>
    <cellStyle name="出力 2 5 2" xfId="1850" xr:uid="{00000000-0005-0000-0000-00000A050000}"/>
    <cellStyle name="出力 2 6" xfId="1851" xr:uid="{00000000-0005-0000-0000-00000B050000}"/>
    <cellStyle name="出力 20" xfId="1007" xr:uid="{00000000-0005-0000-0000-00000C050000}"/>
    <cellStyle name="出力 21" xfId="1008" xr:uid="{00000000-0005-0000-0000-00000D050000}"/>
    <cellStyle name="出力 22" xfId="1009" xr:uid="{00000000-0005-0000-0000-00000E050000}"/>
    <cellStyle name="出力 23" xfId="1010" xr:uid="{00000000-0005-0000-0000-00000F050000}"/>
    <cellStyle name="出力 24" xfId="1011" xr:uid="{00000000-0005-0000-0000-000010050000}"/>
    <cellStyle name="出力 25" xfId="1012" xr:uid="{00000000-0005-0000-0000-000011050000}"/>
    <cellStyle name="出力 3" xfId="1013" xr:uid="{00000000-0005-0000-0000-000012050000}"/>
    <cellStyle name="出力 3 2" xfId="1014" xr:uid="{00000000-0005-0000-0000-000013050000}"/>
    <cellStyle name="出力 3 2 2" xfId="1454" xr:uid="{00000000-0005-0000-0000-000014050000}"/>
    <cellStyle name="出力 3 2 2 2" xfId="1455" xr:uid="{00000000-0005-0000-0000-000015050000}"/>
    <cellStyle name="出力 3 2 3" xfId="1456" xr:uid="{00000000-0005-0000-0000-000016050000}"/>
    <cellStyle name="出力 3 3" xfId="1015" xr:uid="{00000000-0005-0000-0000-000017050000}"/>
    <cellStyle name="出力 3 3 2" xfId="1457" xr:uid="{00000000-0005-0000-0000-000018050000}"/>
    <cellStyle name="出力 3 3 2 2" xfId="1852" xr:uid="{00000000-0005-0000-0000-000019050000}"/>
    <cellStyle name="出力 3 3 3" xfId="1853" xr:uid="{00000000-0005-0000-0000-00001A050000}"/>
    <cellStyle name="出力 3 4" xfId="1563" xr:uid="{00000000-0005-0000-0000-00001B050000}"/>
    <cellStyle name="出力 3 4 2" xfId="1670" xr:uid="{00000000-0005-0000-0000-00001C050000}"/>
    <cellStyle name="出力 3 4 2 2" xfId="1854" xr:uid="{00000000-0005-0000-0000-00001D050000}"/>
    <cellStyle name="出力 3 4 3" xfId="1855" xr:uid="{00000000-0005-0000-0000-00001E050000}"/>
    <cellStyle name="出力 3 5" xfId="1671" xr:uid="{00000000-0005-0000-0000-00001F050000}"/>
    <cellStyle name="出力 3 5 2" xfId="1672" xr:uid="{00000000-0005-0000-0000-000020050000}"/>
    <cellStyle name="出力 3 6" xfId="1673" xr:uid="{00000000-0005-0000-0000-000021050000}"/>
    <cellStyle name="出力 4" xfId="1016" xr:uid="{00000000-0005-0000-0000-000022050000}"/>
    <cellStyle name="出力 4 2" xfId="1017" xr:uid="{00000000-0005-0000-0000-000023050000}"/>
    <cellStyle name="出力 4 2 2" xfId="1458" xr:uid="{00000000-0005-0000-0000-000024050000}"/>
    <cellStyle name="出力 4 2 2 2" xfId="1459" xr:uid="{00000000-0005-0000-0000-000025050000}"/>
    <cellStyle name="出力 4 2 3" xfId="1460" xr:uid="{00000000-0005-0000-0000-000026050000}"/>
    <cellStyle name="出力 4 3" xfId="1018" xr:uid="{00000000-0005-0000-0000-000027050000}"/>
    <cellStyle name="出力 4 3 2" xfId="1461" xr:uid="{00000000-0005-0000-0000-000028050000}"/>
    <cellStyle name="出力 4 4" xfId="1564" xr:uid="{00000000-0005-0000-0000-000029050000}"/>
    <cellStyle name="出力 4 4 2" xfId="1674" xr:uid="{00000000-0005-0000-0000-00002A050000}"/>
    <cellStyle name="出力 4 5" xfId="1675" xr:uid="{00000000-0005-0000-0000-00002B050000}"/>
    <cellStyle name="出力 4 5 2" xfId="1676" xr:uid="{00000000-0005-0000-0000-00002C050000}"/>
    <cellStyle name="出力 4 6" xfId="1677" xr:uid="{00000000-0005-0000-0000-00002D050000}"/>
    <cellStyle name="出力 5" xfId="1019" xr:uid="{00000000-0005-0000-0000-00002E050000}"/>
    <cellStyle name="出力 6" xfId="1020" xr:uid="{00000000-0005-0000-0000-00002F050000}"/>
    <cellStyle name="出力 7" xfId="1021" xr:uid="{00000000-0005-0000-0000-000030050000}"/>
    <cellStyle name="出力 8" xfId="1022" xr:uid="{00000000-0005-0000-0000-000031050000}"/>
    <cellStyle name="出力 9" xfId="1023" xr:uid="{00000000-0005-0000-0000-000032050000}"/>
    <cellStyle name="説明文 10" xfId="1024" xr:uid="{00000000-0005-0000-0000-000033050000}"/>
    <cellStyle name="説明文 11" xfId="1025" xr:uid="{00000000-0005-0000-0000-000034050000}"/>
    <cellStyle name="説明文 12" xfId="1026" xr:uid="{00000000-0005-0000-0000-000035050000}"/>
    <cellStyle name="説明文 13" xfId="1027" xr:uid="{00000000-0005-0000-0000-000036050000}"/>
    <cellStyle name="説明文 14" xfId="1028" xr:uid="{00000000-0005-0000-0000-000037050000}"/>
    <cellStyle name="説明文 15" xfId="1029" xr:uid="{00000000-0005-0000-0000-000038050000}"/>
    <cellStyle name="説明文 16" xfId="1030" xr:uid="{00000000-0005-0000-0000-000039050000}"/>
    <cellStyle name="説明文 17" xfId="1031" xr:uid="{00000000-0005-0000-0000-00003A050000}"/>
    <cellStyle name="説明文 18" xfId="1032" xr:uid="{00000000-0005-0000-0000-00003B050000}"/>
    <cellStyle name="説明文 19" xfId="1033" xr:uid="{00000000-0005-0000-0000-00003C050000}"/>
    <cellStyle name="説明文 2" xfId="1034" xr:uid="{00000000-0005-0000-0000-00003D050000}"/>
    <cellStyle name="説明文 2 2" xfId="1035" xr:uid="{00000000-0005-0000-0000-00003E050000}"/>
    <cellStyle name="説明文 20" xfId="1036" xr:uid="{00000000-0005-0000-0000-00003F050000}"/>
    <cellStyle name="説明文 21" xfId="1037" xr:uid="{00000000-0005-0000-0000-000040050000}"/>
    <cellStyle name="説明文 22" xfId="1038" xr:uid="{00000000-0005-0000-0000-000041050000}"/>
    <cellStyle name="説明文 23" xfId="1039" xr:uid="{00000000-0005-0000-0000-000042050000}"/>
    <cellStyle name="説明文 24" xfId="1040" xr:uid="{00000000-0005-0000-0000-000043050000}"/>
    <cellStyle name="説明文 25" xfId="1041" xr:uid="{00000000-0005-0000-0000-000044050000}"/>
    <cellStyle name="説明文 3" xfId="1042" xr:uid="{00000000-0005-0000-0000-000045050000}"/>
    <cellStyle name="説明文 3 2" xfId="1043" xr:uid="{00000000-0005-0000-0000-000046050000}"/>
    <cellStyle name="説明文 4" xfId="1044" xr:uid="{00000000-0005-0000-0000-000047050000}"/>
    <cellStyle name="説明文 5" xfId="1045" xr:uid="{00000000-0005-0000-0000-000048050000}"/>
    <cellStyle name="説明文 6" xfId="1046" xr:uid="{00000000-0005-0000-0000-000049050000}"/>
    <cellStyle name="説明文 7" xfId="1047" xr:uid="{00000000-0005-0000-0000-00004A050000}"/>
    <cellStyle name="説明文 8" xfId="1048" xr:uid="{00000000-0005-0000-0000-00004B050000}"/>
    <cellStyle name="説明文 9" xfId="1049" xr:uid="{00000000-0005-0000-0000-00004C050000}"/>
    <cellStyle name="通貨 2" xfId="1050" xr:uid="{00000000-0005-0000-0000-00004D050000}"/>
    <cellStyle name="通貨 3" xfId="1051" xr:uid="{00000000-0005-0000-0000-00004E050000}"/>
    <cellStyle name="通貨 3 2" xfId="1052" xr:uid="{00000000-0005-0000-0000-00004F050000}"/>
    <cellStyle name="入力 10" xfId="1053" xr:uid="{00000000-0005-0000-0000-000050050000}"/>
    <cellStyle name="入力 11" xfId="1054" xr:uid="{00000000-0005-0000-0000-000051050000}"/>
    <cellStyle name="入力 12" xfId="1055" xr:uid="{00000000-0005-0000-0000-000052050000}"/>
    <cellStyle name="入力 13" xfId="1056" xr:uid="{00000000-0005-0000-0000-000053050000}"/>
    <cellStyle name="入力 14" xfId="1057" xr:uid="{00000000-0005-0000-0000-000054050000}"/>
    <cellStyle name="入力 15" xfId="1058" xr:uid="{00000000-0005-0000-0000-000055050000}"/>
    <cellStyle name="入力 16" xfId="1059" xr:uid="{00000000-0005-0000-0000-000056050000}"/>
    <cellStyle name="入力 17" xfId="1060" xr:uid="{00000000-0005-0000-0000-000057050000}"/>
    <cellStyle name="入力 18" xfId="1061" xr:uid="{00000000-0005-0000-0000-000058050000}"/>
    <cellStyle name="入力 19" xfId="1062" xr:uid="{00000000-0005-0000-0000-000059050000}"/>
    <cellStyle name="入力 2" xfId="1063" xr:uid="{00000000-0005-0000-0000-00005A050000}"/>
    <cellStyle name="入力 2 2" xfId="1064" xr:uid="{00000000-0005-0000-0000-00005B050000}"/>
    <cellStyle name="入力 2 2 2" xfId="1065" xr:uid="{00000000-0005-0000-0000-00005C050000}"/>
    <cellStyle name="入力 2 2 2 2" xfId="1462" xr:uid="{00000000-0005-0000-0000-00005D050000}"/>
    <cellStyle name="入力 2 2 2 2 2" xfId="1463" xr:uid="{00000000-0005-0000-0000-00005E050000}"/>
    <cellStyle name="入力 2 2 2 3" xfId="1464" xr:uid="{00000000-0005-0000-0000-00005F050000}"/>
    <cellStyle name="入力 2 2 3" xfId="1066" xr:uid="{00000000-0005-0000-0000-000060050000}"/>
    <cellStyle name="入力 2 2 3 2" xfId="1465" xr:uid="{00000000-0005-0000-0000-000061050000}"/>
    <cellStyle name="入力 2 2 4" xfId="1678" xr:uid="{00000000-0005-0000-0000-000062050000}"/>
    <cellStyle name="入力 2 2 4 2" xfId="1679" xr:uid="{00000000-0005-0000-0000-000063050000}"/>
    <cellStyle name="入力 2 2 5" xfId="1680" xr:uid="{00000000-0005-0000-0000-000064050000}"/>
    <cellStyle name="入力 2 2 6" xfId="1681" xr:uid="{00000000-0005-0000-0000-000065050000}"/>
    <cellStyle name="入力 2 2 6 2" xfId="1682" xr:uid="{00000000-0005-0000-0000-000066050000}"/>
    <cellStyle name="入力 2 3" xfId="1856" xr:uid="{00000000-0005-0000-0000-000067050000}"/>
    <cellStyle name="入力 2 3 2" xfId="1857" xr:uid="{00000000-0005-0000-0000-000068050000}"/>
    <cellStyle name="入力 2 3 2 2" xfId="1858" xr:uid="{00000000-0005-0000-0000-000069050000}"/>
    <cellStyle name="入力 2 3 3" xfId="1859" xr:uid="{00000000-0005-0000-0000-00006A050000}"/>
    <cellStyle name="入力 2 4" xfId="1860" xr:uid="{00000000-0005-0000-0000-00006B050000}"/>
    <cellStyle name="入力 2 4 2" xfId="1861" xr:uid="{00000000-0005-0000-0000-00006C050000}"/>
    <cellStyle name="入力 2 4 2 2" xfId="1862" xr:uid="{00000000-0005-0000-0000-00006D050000}"/>
    <cellStyle name="入力 2 4 3" xfId="1863" xr:uid="{00000000-0005-0000-0000-00006E050000}"/>
    <cellStyle name="入力 2 5" xfId="1864" xr:uid="{00000000-0005-0000-0000-00006F050000}"/>
    <cellStyle name="入力 2 5 2" xfId="1865" xr:uid="{00000000-0005-0000-0000-000070050000}"/>
    <cellStyle name="入力 2 6" xfId="1866" xr:uid="{00000000-0005-0000-0000-000071050000}"/>
    <cellStyle name="入力 20" xfId="1067" xr:uid="{00000000-0005-0000-0000-000072050000}"/>
    <cellStyle name="入力 21" xfId="1068" xr:uid="{00000000-0005-0000-0000-000073050000}"/>
    <cellStyle name="入力 22" xfId="1069" xr:uid="{00000000-0005-0000-0000-000074050000}"/>
    <cellStyle name="入力 23" xfId="1070" xr:uid="{00000000-0005-0000-0000-000075050000}"/>
    <cellStyle name="入力 24" xfId="1071" xr:uid="{00000000-0005-0000-0000-000076050000}"/>
    <cellStyle name="入力 25" xfId="1072" xr:uid="{00000000-0005-0000-0000-000077050000}"/>
    <cellStyle name="入力 3" xfId="1073" xr:uid="{00000000-0005-0000-0000-000078050000}"/>
    <cellStyle name="入力 3 2" xfId="1074" xr:uid="{00000000-0005-0000-0000-000079050000}"/>
    <cellStyle name="入力 3 2 2" xfId="1466" xr:uid="{00000000-0005-0000-0000-00007A050000}"/>
    <cellStyle name="入力 3 2 2 2" xfId="1467" xr:uid="{00000000-0005-0000-0000-00007B050000}"/>
    <cellStyle name="入力 3 2 3" xfId="1468" xr:uid="{00000000-0005-0000-0000-00007C050000}"/>
    <cellStyle name="入力 3 3" xfId="1075" xr:uid="{00000000-0005-0000-0000-00007D050000}"/>
    <cellStyle name="入力 3 3 2" xfId="1469" xr:uid="{00000000-0005-0000-0000-00007E050000}"/>
    <cellStyle name="入力 3 3 2 2" xfId="1867" xr:uid="{00000000-0005-0000-0000-00007F050000}"/>
    <cellStyle name="入力 3 3 3" xfId="1868" xr:uid="{00000000-0005-0000-0000-000080050000}"/>
    <cellStyle name="入力 3 4" xfId="1683" xr:uid="{00000000-0005-0000-0000-000081050000}"/>
    <cellStyle name="入力 3 4 2" xfId="1684" xr:uid="{00000000-0005-0000-0000-000082050000}"/>
    <cellStyle name="入力 3 4 2 2" xfId="1869" xr:uid="{00000000-0005-0000-0000-000083050000}"/>
    <cellStyle name="入力 3 4 3" xfId="1870" xr:uid="{00000000-0005-0000-0000-000084050000}"/>
    <cellStyle name="入力 3 5" xfId="1685" xr:uid="{00000000-0005-0000-0000-000085050000}"/>
    <cellStyle name="入力 3 5 2" xfId="1871" xr:uid="{00000000-0005-0000-0000-000086050000}"/>
    <cellStyle name="入力 3 6" xfId="1686" xr:uid="{00000000-0005-0000-0000-000087050000}"/>
    <cellStyle name="入力 3 6 2" xfId="1687" xr:uid="{00000000-0005-0000-0000-000088050000}"/>
    <cellStyle name="入力 4" xfId="1076" xr:uid="{00000000-0005-0000-0000-000089050000}"/>
    <cellStyle name="入力 4 2" xfId="1077" xr:uid="{00000000-0005-0000-0000-00008A050000}"/>
    <cellStyle name="入力 4 2 2" xfId="1470" xr:uid="{00000000-0005-0000-0000-00008B050000}"/>
    <cellStyle name="入力 4 2 2 2" xfId="1471" xr:uid="{00000000-0005-0000-0000-00008C050000}"/>
    <cellStyle name="入力 4 2 3" xfId="1472" xr:uid="{00000000-0005-0000-0000-00008D050000}"/>
    <cellStyle name="入力 4 3" xfId="1078" xr:uid="{00000000-0005-0000-0000-00008E050000}"/>
    <cellStyle name="入力 4 3 2" xfId="1473" xr:uid="{00000000-0005-0000-0000-00008F050000}"/>
    <cellStyle name="入力 4 4" xfId="1688" xr:uid="{00000000-0005-0000-0000-000090050000}"/>
    <cellStyle name="入力 4 4 2" xfId="1689" xr:uid="{00000000-0005-0000-0000-000091050000}"/>
    <cellStyle name="入力 4 5" xfId="1690" xr:uid="{00000000-0005-0000-0000-000092050000}"/>
    <cellStyle name="入力 4 6" xfId="1691" xr:uid="{00000000-0005-0000-0000-000093050000}"/>
    <cellStyle name="入力 4 6 2" xfId="1692" xr:uid="{00000000-0005-0000-0000-000094050000}"/>
    <cellStyle name="入力 5" xfId="1079" xr:uid="{00000000-0005-0000-0000-000095050000}"/>
    <cellStyle name="入力 6" xfId="1080" xr:uid="{00000000-0005-0000-0000-000096050000}"/>
    <cellStyle name="入力 7" xfId="1081" xr:uid="{00000000-0005-0000-0000-000097050000}"/>
    <cellStyle name="入力 8" xfId="1082" xr:uid="{00000000-0005-0000-0000-000098050000}"/>
    <cellStyle name="入力 9" xfId="1083" xr:uid="{00000000-0005-0000-0000-000099050000}"/>
    <cellStyle name="標準" xfId="0" builtinId="0"/>
    <cellStyle name="標準 10" xfId="1084" xr:uid="{00000000-0005-0000-0000-00009B050000}"/>
    <cellStyle name="標準 10 10" xfId="1474" xr:uid="{00000000-0005-0000-0000-00009C050000}"/>
    <cellStyle name="標準 10 11" xfId="1475" xr:uid="{00000000-0005-0000-0000-00009D050000}"/>
    <cellStyle name="標準 10 12" xfId="1476" xr:uid="{00000000-0005-0000-0000-00009E050000}"/>
    <cellStyle name="標準 10 2" xfId="1085" xr:uid="{00000000-0005-0000-0000-00009F050000}"/>
    <cellStyle name="標準 10 3" xfId="1086" xr:uid="{00000000-0005-0000-0000-0000A0050000}"/>
    <cellStyle name="標準 10 4" xfId="1087" xr:uid="{00000000-0005-0000-0000-0000A1050000}"/>
    <cellStyle name="標準 10 4 2" xfId="1477" xr:uid="{00000000-0005-0000-0000-0000A2050000}"/>
    <cellStyle name="標準 10 4 2 2" xfId="1478" xr:uid="{00000000-0005-0000-0000-0000A3050000}"/>
    <cellStyle name="標準 10 4 2 2 2" xfId="1479" xr:uid="{00000000-0005-0000-0000-0000A4050000}"/>
    <cellStyle name="標準 10 4 2 2 2 2" xfId="1480" xr:uid="{00000000-0005-0000-0000-0000A5050000}"/>
    <cellStyle name="標準 10 4 2 2 2 2 2" xfId="1481" xr:uid="{00000000-0005-0000-0000-0000A6050000}"/>
    <cellStyle name="標準 10 4 2 2 2 2 2 2" xfId="1482" xr:uid="{00000000-0005-0000-0000-0000A7050000}"/>
    <cellStyle name="標準 10 4 3" xfId="1483" xr:uid="{00000000-0005-0000-0000-0000A8050000}"/>
    <cellStyle name="標準 10 4 3 2" xfId="1484" xr:uid="{00000000-0005-0000-0000-0000A9050000}"/>
    <cellStyle name="標準 10 5" xfId="1088" xr:uid="{00000000-0005-0000-0000-0000AA050000}"/>
    <cellStyle name="標準 10 6" xfId="1485" xr:uid="{00000000-0005-0000-0000-0000AB050000}"/>
    <cellStyle name="標準 10 6 2" xfId="1486" xr:uid="{00000000-0005-0000-0000-0000AC050000}"/>
    <cellStyle name="標準 10 6 2 2" xfId="1487" xr:uid="{00000000-0005-0000-0000-0000AD050000}"/>
    <cellStyle name="標準 10 6 2 3" xfId="1488" xr:uid="{00000000-0005-0000-0000-0000AE050000}"/>
    <cellStyle name="標準 10 6 2 3 2" xfId="1386" xr:uid="{00000000-0005-0000-0000-0000AF050000}"/>
    <cellStyle name="標準 10 7" xfId="1489" xr:uid="{00000000-0005-0000-0000-0000B0050000}"/>
    <cellStyle name="標準 10 8" xfId="1490" xr:uid="{00000000-0005-0000-0000-0000B1050000}"/>
    <cellStyle name="標準 10 8 2" xfId="1491" xr:uid="{00000000-0005-0000-0000-0000B2050000}"/>
    <cellStyle name="標準 10 8 2 2" xfId="1492" xr:uid="{00000000-0005-0000-0000-0000B3050000}"/>
    <cellStyle name="標準 10 8 2 2 2" xfId="1493" xr:uid="{00000000-0005-0000-0000-0000B4050000}"/>
    <cellStyle name="標準 10 8 2 2 3" xfId="1494" xr:uid="{00000000-0005-0000-0000-0000B5050000}"/>
    <cellStyle name="標準 10 8 2 2 3 2" xfId="1387" xr:uid="{00000000-0005-0000-0000-0000B6050000}"/>
    <cellStyle name="標準 10 8 2 2 3 2 2" xfId="1495" xr:uid="{00000000-0005-0000-0000-0000B7050000}"/>
    <cellStyle name="標準 10 8 2 3" xfId="1496" xr:uid="{00000000-0005-0000-0000-0000B8050000}"/>
    <cellStyle name="標準 10 8 2 4" xfId="1497" xr:uid="{00000000-0005-0000-0000-0000B9050000}"/>
    <cellStyle name="標準 10 8 2 4 2" xfId="1498" xr:uid="{00000000-0005-0000-0000-0000BA050000}"/>
    <cellStyle name="標準 10 8 2 4 2 2" xfId="1499" xr:uid="{00000000-0005-0000-0000-0000BB050000}"/>
    <cellStyle name="標準 10 8 3" xfId="1500" xr:uid="{00000000-0005-0000-0000-0000BC050000}"/>
    <cellStyle name="標準 10 8 4" xfId="1501" xr:uid="{00000000-0005-0000-0000-0000BD050000}"/>
    <cellStyle name="標準 10 8 4 2" xfId="1502" xr:uid="{00000000-0005-0000-0000-0000BE050000}"/>
    <cellStyle name="標準 10 8 4 2 2" xfId="1503" xr:uid="{00000000-0005-0000-0000-0000BF050000}"/>
    <cellStyle name="標準 10 8 4 2 3" xfId="1504" xr:uid="{00000000-0005-0000-0000-0000C0050000}"/>
    <cellStyle name="標準 10 9" xfId="1505" xr:uid="{00000000-0005-0000-0000-0000C1050000}"/>
    <cellStyle name="標準 10 9 2" xfId="1506" xr:uid="{00000000-0005-0000-0000-0000C2050000}"/>
    <cellStyle name="標準 10 9 3" xfId="1507" xr:uid="{00000000-0005-0000-0000-0000C3050000}"/>
    <cellStyle name="標準 10 9 3 2" xfId="1508" xr:uid="{00000000-0005-0000-0000-0000C4050000}"/>
    <cellStyle name="標準 11" xfId="1089" xr:uid="{00000000-0005-0000-0000-0000C5050000}"/>
    <cellStyle name="標準 11 2" xfId="1090" xr:uid="{00000000-0005-0000-0000-0000C6050000}"/>
    <cellStyle name="標準 11 2 2" xfId="1693" xr:uid="{00000000-0005-0000-0000-0000C7050000}"/>
    <cellStyle name="標準 11 3" xfId="1091" xr:uid="{00000000-0005-0000-0000-0000C8050000}"/>
    <cellStyle name="標準 11 4" xfId="1092" xr:uid="{00000000-0005-0000-0000-0000C9050000}"/>
    <cellStyle name="標準 12" xfId="1382" xr:uid="{00000000-0005-0000-0000-0000CA050000}"/>
    <cellStyle name="標準 12 2" xfId="1093" xr:uid="{00000000-0005-0000-0000-0000CB050000}"/>
    <cellStyle name="標準 12 3" xfId="1094" xr:uid="{00000000-0005-0000-0000-0000CC050000}"/>
    <cellStyle name="標準 13" xfId="1095" xr:uid="{00000000-0005-0000-0000-0000CD050000}"/>
    <cellStyle name="標準 13 2" xfId="1096" xr:uid="{00000000-0005-0000-0000-0000CE050000}"/>
    <cellStyle name="標準 14" xfId="1383" xr:uid="{00000000-0005-0000-0000-0000CF050000}"/>
    <cellStyle name="標準 14 2" xfId="1097" xr:uid="{00000000-0005-0000-0000-0000D0050000}"/>
    <cellStyle name="標準 14 3" xfId="1098" xr:uid="{00000000-0005-0000-0000-0000D1050000}"/>
    <cellStyle name="標準 14 4" xfId="1099" xr:uid="{00000000-0005-0000-0000-0000D2050000}"/>
    <cellStyle name="標準 14 5" xfId="1100" xr:uid="{00000000-0005-0000-0000-0000D3050000}"/>
    <cellStyle name="標準 14 6" xfId="1101" xr:uid="{00000000-0005-0000-0000-0000D4050000}"/>
    <cellStyle name="標準 14 7" xfId="1102" xr:uid="{00000000-0005-0000-0000-0000D5050000}"/>
    <cellStyle name="標準 14 8" xfId="1103" xr:uid="{00000000-0005-0000-0000-0000D6050000}"/>
    <cellStyle name="標準 15" xfId="1104" xr:uid="{00000000-0005-0000-0000-0000D7050000}"/>
    <cellStyle name="標準 15 2" xfId="1105" xr:uid="{00000000-0005-0000-0000-0000D8050000}"/>
    <cellStyle name="標準 15 3" xfId="1106" xr:uid="{00000000-0005-0000-0000-0000D9050000}"/>
    <cellStyle name="標準 15 4" xfId="1107" xr:uid="{00000000-0005-0000-0000-0000DA050000}"/>
    <cellStyle name="標準 15 5" xfId="1108" xr:uid="{00000000-0005-0000-0000-0000DB050000}"/>
    <cellStyle name="標準 15 6" xfId="1109" xr:uid="{00000000-0005-0000-0000-0000DC050000}"/>
    <cellStyle name="標準 15 7" xfId="1110" xr:uid="{00000000-0005-0000-0000-0000DD050000}"/>
    <cellStyle name="標準 16" xfId="1384" xr:uid="{00000000-0005-0000-0000-0000DE050000}"/>
    <cellStyle name="標準 16 2" xfId="1111" xr:uid="{00000000-0005-0000-0000-0000DF050000}"/>
    <cellStyle name="標準 16 3" xfId="1112" xr:uid="{00000000-0005-0000-0000-0000E0050000}"/>
    <cellStyle name="標準 16 4" xfId="1113" xr:uid="{00000000-0005-0000-0000-0000E1050000}"/>
    <cellStyle name="標準 16 5" xfId="1114" xr:uid="{00000000-0005-0000-0000-0000E2050000}"/>
    <cellStyle name="標準 16 6" xfId="1115" xr:uid="{00000000-0005-0000-0000-0000E3050000}"/>
    <cellStyle name="標準 17" xfId="1116" xr:uid="{00000000-0005-0000-0000-0000E4050000}"/>
    <cellStyle name="標準 17 2" xfId="1117" xr:uid="{00000000-0005-0000-0000-0000E5050000}"/>
    <cellStyle name="標準 17 3" xfId="1118" xr:uid="{00000000-0005-0000-0000-0000E6050000}"/>
    <cellStyle name="標準 17 4" xfId="1119" xr:uid="{00000000-0005-0000-0000-0000E7050000}"/>
    <cellStyle name="標準 17 5" xfId="1120" xr:uid="{00000000-0005-0000-0000-0000E8050000}"/>
    <cellStyle name="標準 18" xfId="1509" xr:uid="{00000000-0005-0000-0000-0000E9050000}"/>
    <cellStyle name="標準 18 2" xfId="1121" xr:uid="{00000000-0005-0000-0000-0000EA050000}"/>
    <cellStyle name="標準 18 3" xfId="1122" xr:uid="{00000000-0005-0000-0000-0000EB050000}"/>
    <cellStyle name="標準 19" xfId="1510" xr:uid="{00000000-0005-0000-0000-0000EC050000}"/>
    <cellStyle name="標準 19 2" xfId="1123" xr:uid="{00000000-0005-0000-0000-0000ED050000}"/>
    <cellStyle name="標準 19 2 2" xfId="1511" xr:uid="{00000000-0005-0000-0000-0000EE050000}"/>
    <cellStyle name="標準 19 2 2 2" xfId="1512" xr:uid="{00000000-0005-0000-0000-0000EF050000}"/>
    <cellStyle name="標準 19 2 2 2 2" xfId="1513" xr:uid="{00000000-0005-0000-0000-0000F0050000}"/>
    <cellStyle name="標準 19 2 2 2 2 2" xfId="1514" xr:uid="{00000000-0005-0000-0000-0000F1050000}"/>
    <cellStyle name="標準 19 2 2 2 2 2 2" xfId="1515" xr:uid="{00000000-0005-0000-0000-0000F2050000}"/>
    <cellStyle name="標準 19 2 2 2 2 2 2 2" xfId="1516" xr:uid="{00000000-0005-0000-0000-0000F3050000}"/>
    <cellStyle name="標準 19 2 2 2 2 2 2 2 2" xfId="1517" xr:uid="{00000000-0005-0000-0000-0000F4050000}"/>
    <cellStyle name="標準 19 2 2 2 2 2 3" xfId="1518" xr:uid="{00000000-0005-0000-0000-0000F5050000}"/>
    <cellStyle name="標準 19 2 2 2 2 2 4" xfId="1519" xr:uid="{00000000-0005-0000-0000-0000F6050000}"/>
    <cellStyle name="標準 19 2 2 2 2 2 4 2" xfId="1520" xr:uid="{00000000-0005-0000-0000-0000F7050000}"/>
    <cellStyle name="標準 19 2 2 2 2 2 4 3" xfId="1521" xr:uid="{00000000-0005-0000-0000-0000F8050000}"/>
    <cellStyle name="標準 19 2 2 2 3" xfId="1522" xr:uid="{00000000-0005-0000-0000-0000F9050000}"/>
    <cellStyle name="標準 19 2 2 2 3 2" xfId="1523" xr:uid="{00000000-0005-0000-0000-0000FA050000}"/>
    <cellStyle name="標準 19 2 2 2 3 2 2" xfId="1524" xr:uid="{00000000-0005-0000-0000-0000FB050000}"/>
    <cellStyle name="標準 19 2 2 2 3 2 3" xfId="1525" xr:uid="{00000000-0005-0000-0000-0000FC050000}"/>
    <cellStyle name="標準 19 2 2 3" xfId="1526" xr:uid="{00000000-0005-0000-0000-0000FD050000}"/>
    <cellStyle name="標準 19 2 2 3 2" xfId="1527" xr:uid="{00000000-0005-0000-0000-0000FE050000}"/>
    <cellStyle name="標準 19 2 2 3 2 2" xfId="1528" xr:uid="{00000000-0005-0000-0000-0000FF050000}"/>
    <cellStyle name="標準 2" xfId="1" xr:uid="{00000000-0005-0000-0000-000000060000}"/>
    <cellStyle name="標準 2 10" xfId="1124" xr:uid="{00000000-0005-0000-0000-000001060000}"/>
    <cellStyle name="標準 2 11" xfId="1125" xr:uid="{00000000-0005-0000-0000-000002060000}"/>
    <cellStyle name="標準 2 12" xfId="1126" xr:uid="{00000000-0005-0000-0000-000003060000}"/>
    <cellStyle name="標準 2 13" xfId="1127" xr:uid="{00000000-0005-0000-0000-000004060000}"/>
    <cellStyle name="標準 2 14" xfId="1128" xr:uid="{00000000-0005-0000-0000-000005060000}"/>
    <cellStyle name="標準 2 15" xfId="1129" xr:uid="{00000000-0005-0000-0000-000006060000}"/>
    <cellStyle name="標準 2 16" xfId="1130" xr:uid="{00000000-0005-0000-0000-000007060000}"/>
    <cellStyle name="標準 2 17" xfId="1131" xr:uid="{00000000-0005-0000-0000-000008060000}"/>
    <cellStyle name="標準 2 18" xfId="1132" xr:uid="{00000000-0005-0000-0000-000009060000}"/>
    <cellStyle name="標準 2 19" xfId="1133" xr:uid="{00000000-0005-0000-0000-00000A060000}"/>
    <cellStyle name="標準 2 2" xfId="1134" xr:uid="{00000000-0005-0000-0000-00000B060000}"/>
    <cellStyle name="標準 2 2 10" xfId="1135" xr:uid="{00000000-0005-0000-0000-00000C060000}"/>
    <cellStyle name="標準 2 2 11" xfId="1136" xr:uid="{00000000-0005-0000-0000-00000D060000}"/>
    <cellStyle name="標準 2 2 12" xfId="1137" xr:uid="{00000000-0005-0000-0000-00000E060000}"/>
    <cellStyle name="標準 2 2 13" xfId="1138" xr:uid="{00000000-0005-0000-0000-00000F060000}"/>
    <cellStyle name="標準 2 2 14" xfId="1139" xr:uid="{00000000-0005-0000-0000-000010060000}"/>
    <cellStyle name="標準 2 2 15" xfId="1140" xr:uid="{00000000-0005-0000-0000-000011060000}"/>
    <cellStyle name="標準 2 2 16" xfId="1141" xr:uid="{00000000-0005-0000-0000-000012060000}"/>
    <cellStyle name="標準 2 2 17" xfId="1142" xr:uid="{00000000-0005-0000-0000-000013060000}"/>
    <cellStyle name="標準 2 2 18" xfId="1143" xr:uid="{00000000-0005-0000-0000-000014060000}"/>
    <cellStyle name="標準 2 2 19" xfId="1144" xr:uid="{00000000-0005-0000-0000-000015060000}"/>
    <cellStyle name="標準 2 2 2" xfId="1145" xr:uid="{00000000-0005-0000-0000-000016060000}"/>
    <cellStyle name="標準 2 2 2 2" xfId="1146" xr:uid="{00000000-0005-0000-0000-000017060000}"/>
    <cellStyle name="標準 2 2 2 2 2" xfId="1147" xr:uid="{00000000-0005-0000-0000-000018060000}"/>
    <cellStyle name="標準 2 2 2 2_23_CRUDマトリックス(機能レベル)" xfId="1148" xr:uid="{00000000-0005-0000-0000-000019060000}"/>
    <cellStyle name="標準 2 2 2 3" xfId="1872" xr:uid="{00000000-0005-0000-0000-00001A060000}"/>
    <cellStyle name="標準 2 2 2_23_CRUDマトリックス(機能レベル)" xfId="1149" xr:uid="{00000000-0005-0000-0000-00001B060000}"/>
    <cellStyle name="標準 2 2 20" xfId="1150" xr:uid="{00000000-0005-0000-0000-00001C060000}"/>
    <cellStyle name="標準 2 2 21" xfId="1151" xr:uid="{00000000-0005-0000-0000-00001D060000}"/>
    <cellStyle name="標準 2 2 22" xfId="1152" xr:uid="{00000000-0005-0000-0000-00001E060000}"/>
    <cellStyle name="標準 2 2 23" xfId="1153" xr:uid="{00000000-0005-0000-0000-00001F060000}"/>
    <cellStyle name="標準 2 2 24" xfId="1154" xr:uid="{00000000-0005-0000-0000-000020060000}"/>
    <cellStyle name="標準 2 2 25" xfId="1155" xr:uid="{00000000-0005-0000-0000-000021060000}"/>
    <cellStyle name="標準 2 2 26" xfId="1156" xr:uid="{00000000-0005-0000-0000-000022060000}"/>
    <cellStyle name="標準 2 2 27" xfId="1157" xr:uid="{00000000-0005-0000-0000-000023060000}"/>
    <cellStyle name="標準 2 2 28" xfId="1158" xr:uid="{00000000-0005-0000-0000-000024060000}"/>
    <cellStyle name="標準 2 2 29" xfId="1159" xr:uid="{00000000-0005-0000-0000-000025060000}"/>
    <cellStyle name="標準 2 2 3" xfId="1160" xr:uid="{00000000-0005-0000-0000-000026060000}"/>
    <cellStyle name="標準 2 2 30" xfId="1161" xr:uid="{00000000-0005-0000-0000-000027060000}"/>
    <cellStyle name="標準 2 2 31" xfId="1162" xr:uid="{00000000-0005-0000-0000-000028060000}"/>
    <cellStyle name="標準 2 2 4" xfId="1163" xr:uid="{00000000-0005-0000-0000-000029060000}"/>
    <cellStyle name="標準 2 2 5" xfId="1164" xr:uid="{00000000-0005-0000-0000-00002A060000}"/>
    <cellStyle name="標準 2 2 6" xfId="1165" xr:uid="{00000000-0005-0000-0000-00002B060000}"/>
    <cellStyle name="標準 2 2 7" xfId="1166" xr:uid="{00000000-0005-0000-0000-00002C060000}"/>
    <cellStyle name="標準 2 2 8" xfId="1167" xr:uid="{00000000-0005-0000-0000-00002D060000}"/>
    <cellStyle name="標準 2 2 9" xfId="1168" xr:uid="{00000000-0005-0000-0000-00002E060000}"/>
    <cellStyle name="標準 2 2_23_CRUDマトリックス(機能レベル)" xfId="1169" xr:uid="{00000000-0005-0000-0000-00002F060000}"/>
    <cellStyle name="標準 2 20" xfId="1170" xr:uid="{00000000-0005-0000-0000-000030060000}"/>
    <cellStyle name="標準 2 21" xfId="1171" xr:uid="{00000000-0005-0000-0000-000031060000}"/>
    <cellStyle name="標準 2 22" xfId="1172" xr:uid="{00000000-0005-0000-0000-000032060000}"/>
    <cellStyle name="標準 2 23" xfId="1173" xr:uid="{00000000-0005-0000-0000-000033060000}"/>
    <cellStyle name="標準 2 24" xfId="1174" xr:uid="{00000000-0005-0000-0000-000034060000}"/>
    <cellStyle name="標準 2 25" xfId="1175" xr:uid="{00000000-0005-0000-0000-000035060000}"/>
    <cellStyle name="標準 2 26" xfId="1565" xr:uid="{00000000-0005-0000-0000-000036060000}"/>
    <cellStyle name="標準 2 26 2" xfId="1566" xr:uid="{00000000-0005-0000-0000-000037060000}"/>
    <cellStyle name="標準 2 27" xfId="1873" xr:uid="{00000000-0005-0000-0000-000038060000}"/>
    <cellStyle name="標準 2 3" xfId="1176" xr:uid="{00000000-0005-0000-0000-000039060000}"/>
    <cellStyle name="標準 2 3 10" xfId="1177" xr:uid="{00000000-0005-0000-0000-00003A060000}"/>
    <cellStyle name="標準 2 3 11" xfId="1178" xr:uid="{00000000-0005-0000-0000-00003B060000}"/>
    <cellStyle name="標準 2 3 12" xfId="1179" xr:uid="{00000000-0005-0000-0000-00003C060000}"/>
    <cellStyle name="標準 2 3 13" xfId="1180" xr:uid="{00000000-0005-0000-0000-00003D060000}"/>
    <cellStyle name="標準 2 3 14" xfId="1181" xr:uid="{00000000-0005-0000-0000-00003E060000}"/>
    <cellStyle name="標準 2 3 15" xfId="1182" xr:uid="{00000000-0005-0000-0000-00003F060000}"/>
    <cellStyle name="標準 2 3 16" xfId="1183" xr:uid="{00000000-0005-0000-0000-000040060000}"/>
    <cellStyle name="標準 2 3 17" xfId="1184" xr:uid="{00000000-0005-0000-0000-000041060000}"/>
    <cellStyle name="標準 2 3 18" xfId="1185" xr:uid="{00000000-0005-0000-0000-000042060000}"/>
    <cellStyle name="標準 2 3 19" xfId="1186" xr:uid="{00000000-0005-0000-0000-000043060000}"/>
    <cellStyle name="標準 2 3 2" xfId="1187" xr:uid="{00000000-0005-0000-0000-000044060000}"/>
    <cellStyle name="標準 2 3 2 2" xfId="1188" xr:uid="{00000000-0005-0000-0000-000045060000}"/>
    <cellStyle name="標準 2 3 2 2 2" xfId="1189" xr:uid="{00000000-0005-0000-0000-000046060000}"/>
    <cellStyle name="標準 2 3 2 2_23_CRUDマトリックス(機能レベル)" xfId="1190" xr:uid="{00000000-0005-0000-0000-000047060000}"/>
    <cellStyle name="標準 2 3 2 3" xfId="1694" xr:uid="{00000000-0005-0000-0000-000048060000}"/>
    <cellStyle name="標準 2 3 2 4" xfId="1874" xr:uid="{00000000-0005-0000-0000-000049060000}"/>
    <cellStyle name="標準 2 3 2_23_CRUDマトリックス(機能レベル)" xfId="1191" xr:uid="{00000000-0005-0000-0000-00004A060000}"/>
    <cellStyle name="標準 2 3 20" xfId="1192" xr:uid="{00000000-0005-0000-0000-00004B060000}"/>
    <cellStyle name="標準 2 3 21" xfId="1193" xr:uid="{00000000-0005-0000-0000-00004C060000}"/>
    <cellStyle name="標準 2 3 22" xfId="1194" xr:uid="{00000000-0005-0000-0000-00004D060000}"/>
    <cellStyle name="標準 2 3 23" xfId="1195" xr:uid="{00000000-0005-0000-0000-00004E060000}"/>
    <cellStyle name="標準 2 3 24" xfId="1196" xr:uid="{00000000-0005-0000-0000-00004F060000}"/>
    <cellStyle name="標準 2 3 25" xfId="1197" xr:uid="{00000000-0005-0000-0000-000050060000}"/>
    <cellStyle name="標準 2 3 26" xfId="1198" xr:uid="{00000000-0005-0000-0000-000051060000}"/>
    <cellStyle name="標準 2 3 27" xfId="1199" xr:uid="{00000000-0005-0000-0000-000052060000}"/>
    <cellStyle name="標準 2 3 28" xfId="1200" xr:uid="{00000000-0005-0000-0000-000053060000}"/>
    <cellStyle name="標準 2 3 29" xfId="1201" xr:uid="{00000000-0005-0000-0000-000054060000}"/>
    <cellStyle name="標準 2 3 3" xfId="1202" xr:uid="{00000000-0005-0000-0000-000055060000}"/>
    <cellStyle name="標準 2 3 30" xfId="1875" xr:uid="{00000000-0005-0000-0000-000056060000}"/>
    <cellStyle name="標準 2 3 4" xfId="1203" xr:uid="{00000000-0005-0000-0000-000057060000}"/>
    <cellStyle name="標準 2 3 4 2" xfId="1695" xr:uid="{00000000-0005-0000-0000-000058060000}"/>
    <cellStyle name="標準 2 3 5" xfId="1204" xr:uid="{00000000-0005-0000-0000-000059060000}"/>
    <cellStyle name="標準 2 3 6" xfId="1205" xr:uid="{00000000-0005-0000-0000-00005A060000}"/>
    <cellStyle name="標準 2 3 7" xfId="1206" xr:uid="{00000000-0005-0000-0000-00005B060000}"/>
    <cellStyle name="標準 2 3 8" xfId="1207" xr:uid="{00000000-0005-0000-0000-00005C060000}"/>
    <cellStyle name="標準 2 3 9" xfId="1208" xr:uid="{00000000-0005-0000-0000-00005D060000}"/>
    <cellStyle name="標準 2 3_23_CRUDマトリックス(機能レベル)" xfId="1209" xr:uid="{00000000-0005-0000-0000-00005E060000}"/>
    <cellStyle name="標準 2 4" xfId="1210" xr:uid="{00000000-0005-0000-0000-00005F060000}"/>
    <cellStyle name="標準 2 4 10" xfId="1211" xr:uid="{00000000-0005-0000-0000-000060060000}"/>
    <cellStyle name="標準 2 4 11" xfId="1212" xr:uid="{00000000-0005-0000-0000-000061060000}"/>
    <cellStyle name="標準 2 4 12" xfId="1213" xr:uid="{00000000-0005-0000-0000-000062060000}"/>
    <cellStyle name="標準 2 4 13" xfId="1214" xr:uid="{00000000-0005-0000-0000-000063060000}"/>
    <cellStyle name="標準 2 4 14" xfId="1215" xr:uid="{00000000-0005-0000-0000-000064060000}"/>
    <cellStyle name="標準 2 4 15" xfId="1216" xr:uid="{00000000-0005-0000-0000-000065060000}"/>
    <cellStyle name="標準 2 4 16" xfId="1217" xr:uid="{00000000-0005-0000-0000-000066060000}"/>
    <cellStyle name="標準 2 4 17" xfId="1218" xr:uid="{00000000-0005-0000-0000-000067060000}"/>
    <cellStyle name="標準 2 4 18" xfId="1219" xr:uid="{00000000-0005-0000-0000-000068060000}"/>
    <cellStyle name="標準 2 4 19" xfId="1220" xr:uid="{00000000-0005-0000-0000-000069060000}"/>
    <cellStyle name="標準 2 4 2" xfId="1221" xr:uid="{00000000-0005-0000-0000-00006A060000}"/>
    <cellStyle name="標準 2 4 2 2" xfId="1696" xr:uid="{00000000-0005-0000-0000-00006B060000}"/>
    <cellStyle name="標準 2 4 20" xfId="1222" xr:uid="{00000000-0005-0000-0000-00006C060000}"/>
    <cellStyle name="標準 2 4 21" xfId="1223" xr:uid="{00000000-0005-0000-0000-00006D060000}"/>
    <cellStyle name="標準 2 4 22" xfId="1224" xr:uid="{00000000-0005-0000-0000-00006E060000}"/>
    <cellStyle name="標準 2 4 23" xfId="1225" xr:uid="{00000000-0005-0000-0000-00006F060000}"/>
    <cellStyle name="標準 2 4 24" xfId="1226" xr:uid="{00000000-0005-0000-0000-000070060000}"/>
    <cellStyle name="標準 2 4 3" xfId="1227" xr:uid="{00000000-0005-0000-0000-000071060000}"/>
    <cellStyle name="標準 2 4 4" xfId="1228" xr:uid="{00000000-0005-0000-0000-000072060000}"/>
    <cellStyle name="標準 2 4 5" xfId="1229" xr:uid="{00000000-0005-0000-0000-000073060000}"/>
    <cellStyle name="標準 2 4 6" xfId="1230" xr:uid="{00000000-0005-0000-0000-000074060000}"/>
    <cellStyle name="標準 2 4 7" xfId="1231" xr:uid="{00000000-0005-0000-0000-000075060000}"/>
    <cellStyle name="標準 2 4 8" xfId="1232" xr:uid="{00000000-0005-0000-0000-000076060000}"/>
    <cellStyle name="標準 2 4 9" xfId="1233" xr:uid="{00000000-0005-0000-0000-000077060000}"/>
    <cellStyle name="標準 2 4_23_CRUDマトリックス(機能レベル)" xfId="1234" xr:uid="{00000000-0005-0000-0000-000078060000}"/>
    <cellStyle name="標準 2 5" xfId="1235" xr:uid="{00000000-0005-0000-0000-000079060000}"/>
    <cellStyle name="標準 2 5 10" xfId="1236" xr:uid="{00000000-0005-0000-0000-00007A060000}"/>
    <cellStyle name="標準 2 5 11" xfId="1237" xr:uid="{00000000-0005-0000-0000-00007B060000}"/>
    <cellStyle name="標準 2 5 12" xfId="1238" xr:uid="{00000000-0005-0000-0000-00007C060000}"/>
    <cellStyle name="標準 2 5 13" xfId="1239" xr:uid="{00000000-0005-0000-0000-00007D060000}"/>
    <cellStyle name="標準 2 5 14" xfId="1240" xr:uid="{00000000-0005-0000-0000-00007E060000}"/>
    <cellStyle name="標準 2 5 15" xfId="1241" xr:uid="{00000000-0005-0000-0000-00007F060000}"/>
    <cellStyle name="標準 2 5 16" xfId="1242" xr:uid="{00000000-0005-0000-0000-000080060000}"/>
    <cellStyle name="標準 2 5 17" xfId="1243" xr:uid="{00000000-0005-0000-0000-000081060000}"/>
    <cellStyle name="標準 2 5 18" xfId="1244" xr:uid="{00000000-0005-0000-0000-000082060000}"/>
    <cellStyle name="標準 2 5 19" xfId="1245" xr:uid="{00000000-0005-0000-0000-000083060000}"/>
    <cellStyle name="標準 2 5 2" xfId="1246" xr:uid="{00000000-0005-0000-0000-000084060000}"/>
    <cellStyle name="標準 2 5 2 2" xfId="1549" xr:uid="{00000000-0005-0000-0000-000085060000}"/>
    <cellStyle name="標準 2 5 2 2 2" xfId="1876" xr:uid="{00000000-0005-0000-0000-000086060000}"/>
    <cellStyle name="標準 2 5 20" xfId="1247" xr:uid="{00000000-0005-0000-0000-000087060000}"/>
    <cellStyle name="標準 2 5 21" xfId="1248" xr:uid="{00000000-0005-0000-0000-000088060000}"/>
    <cellStyle name="標準 2 5 22" xfId="1249" xr:uid="{00000000-0005-0000-0000-000089060000}"/>
    <cellStyle name="標準 2 5 23" xfId="1250" xr:uid="{00000000-0005-0000-0000-00008A060000}"/>
    <cellStyle name="標準 2 5 3" xfId="1251" xr:uid="{00000000-0005-0000-0000-00008B060000}"/>
    <cellStyle name="標準 2 5 3 2" xfId="1529" xr:uid="{00000000-0005-0000-0000-00008C060000}"/>
    <cellStyle name="標準 2 5 3 2 2" xfId="1913" xr:uid="{00000000-0005-0000-0000-00008D060000}"/>
    <cellStyle name="標準 2 5 4" xfId="1252" xr:uid="{00000000-0005-0000-0000-00008E060000}"/>
    <cellStyle name="標準 2 5 5" xfId="1253" xr:uid="{00000000-0005-0000-0000-00008F060000}"/>
    <cellStyle name="標準 2 5 6" xfId="1254" xr:uid="{00000000-0005-0000-0000-000090060000}"/>
    <cellStyle name="標準 2 5 7" xfId="1255" xr:uid="{00000000-0005-0000-0000-000091060000}"/>
    <cellStyle name="標準 2 5 8" xfId="1256" xr:uid="{00000000-0005-0000-0000-000092060000}"/>
    <cellStyle name="標準 2 5 9" xfId="1257" xr:uid="{00000000-0005-0000-0000-000093060000}"/>
    <cellStyle name="標準 2 5_23_CRUDマトリックス(機能レベル)" xfId="1258" xr:uid="{00000000-0005-0000-0000-000094060000}"/>
    <cellStyle name="標準 2 6" xfId="1259" xr:uid="{00000000-0005-0000-0000-000095060000}"/>
    <cellStyle name="標準 2 6 10" xfId="1260" xr:uid="{00000000-0005-0000-0000-000096060000}"/>
    <cellStyle name="標準 2 6 11" xfId="1261" xr:uid="{00000000-0005-0000-0000-000097060000}"/>
    <cellStyle name="標準 2 6 12" xfId="1262" xr:uid="{00000000-0005-0000-0000-000098060000}"/>
    <cellStyle name="標準 2 6 13" xfId="1263" xr:uid="{00000000-0005-0000-0000-000099060000}"/>
    <cellStyle name="標準 2 6 14" xfId="1264" xr:uid="{00000000-0005-0000-0000-00009A060000}"/>
    <cellStyle name="標準 2 6 15" xfId="1265" xr:uid="{00000000-0005-0000-0000-00009B060000}"/>
    <cellStyle name="標準 2 6 16" xfId="1266" xr:uid="{00000000-0005-0000-0000-00009C060000}"/>
    <cellStyle name="標準 2 6 17" xfId="1267" xr:uid="{00000000-0005-0000-0000-00009D060000}"/>
    <cellStyle name="標準 2 6 18" xfId="1268" xr:uid="{00000000-0005-0000-0000-00009E060000}"/>
    <cellStyle name="標準 2 6 19" xfId="1269" xr:uid="{00000000-0005-0000-0000-00009F060000}"/>
    <cellStyle name="標準 2 6 2" xfId="1270" xr:uid="{00000000-0005-0000-0000-0000A0060000}"/>
    <cellStyle name="標準 2 6 20" xfId="1271" xr:uid="{00000000-0005-0000-0000-0000A1060000}"/>
    <cellStyle name="標準 2 6 21" xfId="1272" xr:uid="{00000000-0005-0000-0000-0000A2060000}"/>
    <cellStyle name="標準 2 6 22" xfId="1273" xr:uid="{00000000-0005-0000-0000-0000A3060000}"/>
    <cellStyle name="標準 2 6 3" xfId="1274" xr:uid="{00000000-0005-0000-0000-0000A4060000}"/>
    <cellStyle name="標準 2 6 4" xfId="1275" xr:uid="{00000000-0005-0000-0000-0000A5060000}"/>
    <cellStyle name="標準 2 6 5" xfId="1276" xr:uid="{00000000-0005-0000-0000-0000A6060000}"/>
    <cellStyle name="標準 2 6 6" xfId="1277" xr:uid="{00000000-0005-0000-0000-0000A7060000}"/>
    <cellStyle name="標準 2 6 7" xfId="1278" xr:uid="{00000000-0005-0000-0000-0000A8060000}"/>
    <cellStyle name="標準 2 6 8" xfId="1279" xr:uid="{00000000-0005-0000-0000-0000A9060000}"/>
    <cellStyle name="標準 2 6 9" xfId="1280" xr:uid="{00000000-0005-0000-0000-0000AA060000}"/>
    <cellStyle name="標準 2 6_23_CRUDマトリックス(機能レベル)" xfId="1281" xr:uid="{00000000-0005-0000-0000-0000AB060000}"/>
    <cellStyle name="標準 2 7" xfId="1282" xr:uid="{00000000-0005-0000-0000-0000AC060000}"/>
    <cellStyle name="標準 2 7 2" xfId="1530" xr:uid="{00000000-0005-0000-0000-0000AD060000}"/>
    <cellStyle name="標準 2 7 2 2" xfId="1531" xr:uid="{00000000-0005-0000-0000-0000AE060000}"/>
    <cellStyle name="標準 2 7 2 3" xfId="1532" xr:uid="{00000000-0005-0000-0000-0000AF060000}"/>
    <cellStyle name="標準 2 7 2 3 2" xfId="1388" xr:uid="{00000000-0005-0000-0000-0000B0060000}"/>
    <cellStyle name="標準 2 8" xfId="1283" xr:uid="{00000000-0005-0000-0000-0000B1060000}"/>
    <cellStyle name="標準 2 9" xfId="1284" xr:uid="{00000000-0005-0000-0000-0000B2060000}"/>
    <cellStyle name="標準 2 9 2" xfId="1533" xr:uid="{00000000-0005-0000-0000-0000B3060000}"/>
    <cellStyle name="標準 2 9 2 2" xfId="1534" xr:uid="{00000000-0005-0000-0000-0000B4060000}"/>
    <cellStyle name="標準 2 9 2 2 2" xfId="1535" xr:uid="{00000000-0005-0000-0000-0000B5060000}"/>
    <cellStyle name="標準 2 9 2 2 3" xfId="1536" xr:uid="{00000000-0005-0000-0000-0000B6060000}"/>
    <cellStyle name="標準 2 9 2 2 3 2" xfId="1385" xr:uid="{00000000-0005-0000-0000-0000B7060000}"/>
    <cellStyle name="標準 2 9 2 2 3 2 2" xfId="1537" xr:uid="{00000000-0005-0000-0000-0000B8060000}"/>
    <cellStyle name="標準 2 9 2 3" xfId="1538" xr:uid="{00000000-0005-0000-0000-0000B9060000}"/>
    <cellStyle name="標準 2 9 2 4" xfId="1539" xr:uid="{00000000-0005-0000-0000-0000BA060000}"/>
    <cellStyle name="標準 2 9 2 4 2" xfId="1540" xr:uid="{00000000-0005-0000-0000-0000BB060000}"/>
    <cellStyle name="標準 2 9 2 4 2 2" xfId="1541" xr:uid="{00000000-0005-0000-0000-0000BC060000}"/>
    <cellStyle name="標準 2 9 2 4 2 2 2" xfId="1542" xr:uid="{00000000-0005-0000-0000-0000BD060000}"/>
    <cellStyle name="標準 20" xfId="1543" xr:uid="{00000000-0005-0000-0000-0000BE060000}"/>
    <cellStyle name="標準 20 2" xfId="1285" xr:uid="{00000000-0005-0000-0000-0000BF060000}"/>
    <cellStyle name="標準 20 2 2" xfId="1544" xr:uid="{00000000-0005-0000-0000-0000C0060000}"/>
    <cellStyle name="標準 20 3" xfId="1286" xr:uid="{00000000-0005-0000-0000-0000C1060000}"/>
    <cellStyle name="標準 20 4" xfId="1287" xr:uid="{00000000-0005-0000-0000-0000C2060000}"/>
    <cellStyle name="標準 21" xfId="1545" xr:uid="{00000000-0005-0000-0000-0000C3060000}"/>
    <cellStyle name="標準 21 2" xfId="1288" xr:uid="{00000000-0005-0000-0000-0000C4060000}"/>
    <cellStyle name="標準 21 3" xfId="1289" xr:uid="{00000000-0005-0000-0000-0000C5060000}"/>
    <cellStyle name="標準 22" xfId="1546" xr:uid="{00000000-0005-0000-0000-0000C6060000}"/>
    <cellStyle name="標準 22 2" xfId="1290" xr:uid="{00000000-0005-0000-0000-0000C7060000}"/>
    <cellStyle name="標準 22 2 2" xfId="1547" xr:uid="{00000000-0005-0000-0000-0000C8060000}"/>
    <cellStyle name="標準 23 2" xfId="1291" xr:uid="{00000000-0005-0000-0000-0000C9060000}"/>
    <cellStyle name="標準 23 3" xfId="1292" xr:uid="{00000000-0005-0000-0000-0000CA060000}"/>
    <cellStyle name="標準 23 4" xfId="1293" xr:uid="{00000000-0005-0000-0000-0000CB060000}"/>
    <cellStyle name="標準 24 2" xfId="1294" xr:uid="{00000000-0005-0000-0000-0000CC060000}"/>
    <cellStyle name="標準 24 3" xfId="1295" xr:uid="{00000000-0005-0000-0000-0000CD060000}"/>
    <cellStyle name="標準 25 2" xfId="1296" xr:uid="{00000000-0005-0000-0000-0000CE060000}"/>
    <cellStyle name="標準 3" xfId="1297" xr:uid="{00000000-0005-0000-0000-0000CF060000}"/>
    <cellStyle name="標準 3 10" xfId="1298" xr:uid="{00000000-0005-0000-0000-0000D0060000}"/>
    <cellStyle name="標準 3 11" xfId="1299" xr:uid="{00000000-0005-0000-0000-0000D1060000}"/>
    <cellStyle name="標準 3 12" xfId="1300" xr:uid="{00000000-0005-0000-0000-0000D2060000}"/>
    <cellStyle name="標準 3 13" xfId="1301" xr:uid="{00000000-0005-0000-0000-0000D3060000}"/>
    <cellStyle name="標準 3 14" xfId="1302" xr:uid="{00000000-0005-0000-0000-0000D4060000}"/>
    <cellStyle name="標準 3 15" xfId="1303" xr:uid="{00000000-0005-0000-0000-0000D5060000}"/>
    <cellStyle name="標準 3 16" xfId="1304" xr:uid="{00000000-0005-0000-0000-0000D6060000}"/>
    <cellStyle name="標準 3 17" xfId="1305" xr:uid="{00000000-0005-0000-0000-0000D7060000}"/>
    <cellStyle name="標準 3 18" xfId="1306" xr:uid="{00000000-0005-0000-0000-0000D8060000}"/>
    <cellStyle name="標準 3 19" xfId="1307" xr:uid="{00000000-0005-0000-0000-0000D9060000}"/>
    <cellStyle name="標準 3 2" xfId="1308" xr:uid="{00000000-0005-0000-0000-0000DA060000}"/>
    <cellStyle name="標準 3 2 2" xfId="1309" xr:uid="{00000000-0005-0000-0000-0000DB060000}"/>
    <cellStyle name="標準 3 2 2 2" xfId="1697" xr:uid="{00000000-0005-0000-0000-0000DC060000}"/>
    <cellStyle name="標準 3 2 2 2 2" xfId="1698" xr:uid="{00000000-0005-0000-0000-0000DD060000}"/>
    <cellStyle name="標準 3 2 2 2 2 2" xfId="1699" xr:uid="{00000000-0005-0000-0000-0000DE060000}"/>
    <cellStyle name="標準 3 2 2 2 3" xfId="1700" xr:uid="{00000000-0005-0000-0000-0000DF060000}"/>
    <cellStyle name="標準 3 2 2 3" xfId="1701" xr:uid="{00000000-0005-0000-0000-0000E0060000}"/>
    <cellStyle name="標準 3 2 2 4" xfId="1702" xr:uid="{00000000-0005-0000-0000-0000E1060000}"/>
    <cellStyle name="標準 3 2 2 5" xfId="1703" xr:uid="{00000000-0005-0000-0000-0000E2060000}"/>
    <cellStyle name="標準 3 2 3" xfId="1567" xr:uid="{00000000-0005-0000-0000-0000E3060000}"/>
    <cellStyle name="標準 3 2 3 2" xfId="1704" xr:uid="{00000000-0005-0000-0000-0000E4060000}"/>
    <cellStyle name="標準 3 2 3 2 2" xfId="1568" xr:uid="{00000000-0005-0000-0000-0000E5060000}"/>
    <cellStyle name="標準 3 2 3 2 2 2" xfId="1569" xr:uid="{00000000-0005-0000-0000-0000E6060000}"/>
    <cellStyle name="標準 3 2 3 3" xfId="1705" xr:uid="{00000000-0005-0000-0000-0000E7060000}"/>
    <cellStyle name="標準 3 2 3 3 2" xfId="1706" xr:uid="{00000000-0005-0000-0000-0000E8060000}"/>
    <cellStyle name="標準 3 2 3 4" xfId="1707" xr:uid="{00000000-0005-0000-0000-0000E9060000}"/>
    <cellStyle name="標準 3 2 4" xfId="1708" xr:uid="{00000000-0005-0000-0000-0000EA060000}"/>
    <cellStyle name="標準 3 2 5" xfId="1709" xr:uid="{00000000-0005-0000-0000-0000EB060000}"/>
    <cellStyle name="標準 3 2 5 2" xfId="1710" xr:uid="{00000000-0005-0000-0000-0000EC060000}"/>
    <cellStyle name="標準 3 20" xfId="1310" xr:uid="{00000000-0005-0000-0000-0000ED060000}"/>
    <cellStyle name="標準 3 21" xfId="1311" xr:uid="{00000000-0005-0000-0000-0000EE060000}"/>
    <cellStyle name="標準 3 22" xfId="1312" xr:uid="{00000000-0005-0000-0000-0000EF060000}"/>
    <cellStyle name="標準 3 23" xfId="1313" xr:uid="{00000000-0005-0000-0000-0000F0060000}"/>
    <cellStyle name="標準 3 24" xfId="1314" xr:uid="{00000000-0005-0000-0000-0000F1060000}"/>
    <cellStyle name="標準 3 25" xfId="1315" xr:uid="{00000000-0005-0000-0000-0000F2060000}"/>
    <cellStyle name="標準 3 26" xfId="1316" xr:uid="{00000000-0005-0000-0000-0000F3060000}"/>
    <cellStyle name="標準 3 27" xfId="1317" xr:uid="{00000000-0005-0000-0000-0000F4060000}"/>
    <cellStyle name="標準 3 28" xfId="1318" xr:uid="{00000000-0005-0000-0000-0000F5060000}"/>
    <cellStyle name="標準 3 29" xfId="1319" xr:uid="{00000000-0005-0000-0000-0000F6060000}"/>
    <cellStyle name="標準 3 3" xfId="1320" xr:uid="{00000000-0005-0000-0000-0000F7060000}"/>
    <cellStyle name="標準 3 3 2" xfId="1570" xr:uid="{00000000-0005-0000-0000-0000F8060000}"/>
    <cellStyle name="標準 3 3 2 2" xfId="1711" xr:uid="{00000000-0005-0000-0000-0000F9060000}"/>
    <cellStyle name="標準 3 3 2 3" xfId="1877" xr:uid="{00000000-0005-0000-0000-0000FA060000}"/>
    <cellStyle name="標準 3 3 3" xfId="1712" xr:uid="{00000000-0005-0000-0000-0000FB060000}"/>
    <cellStyle name="標準 3 3 3 2" xfId="1713" xr:uid="{00000000-0005-0000-0000-0000FC060000}"/>
    <cellStyle name="標準 3 3 4" xfId="1714" xr:uid="{00000000-0005-0000-0000-0000FD060000}"/>
    <cellStyle name="標準 3 3 5" xfId="1878" xr:uid="{00000000-0005-0000-0000-0000FE060000}"/>
    <cellStyle name="標準 3 4" xfId="1321" xr:uid="{00000000-0005-0000-0000-0000FF060000}"/>
    <cellStyle name="標準 3 4 2" xfId="1715" xr:uid="{00000000-0005-0000-0000-000000070000}"/>
    <cellStyle name="標準 3 4 3" xfId="1879" xr:uid="{00000000-0005-0000-0000-000001070000}"/>
    <cellStyle name="標準 3 5" xfId="1322" xr:uid="{00000000-0005-0000-0000-000002070000}"/>
    <cellStyle name="標準 3 5 2" xfId="1716" xr:uid="{00000000-0005-0000-0000-000003070000}"/>
    <cellStyle name="標準 3 6" xfId="1323" xr:uid="{00000000-0005-0000-0000-000004070000}"/>
    <cellStyle name="標準 3 6 2" xfId="1717" xr:uid="{00000000-0005-0000-0000-000005070000}"/>
    <cellStyle name="標準 3 7" xfId="1324" xr:uid="{00000000-0005-0000-0000-000006070000}"/>
    <cellStyle name="標準 3 8" xfId="1325" xr:uid="{00000000-0005-0000-0000-000007070000}"/>
    <cellStyle name="標準 3 9" xfId="1326" xr:uid="{00000000-0005-0000-0000-000008070000}"/>
    <cellStyle name="標準 4" xfId="1327" xr:uid="{00000000-0005-0000-0000-000009070000}"/>
    <cellStyle name="標準 4 2" xfId="1328" xr:uid="{00000000-0005-0000-0000-00000A070000}"/>
    <cellStyle name="標準 4 2 2" xfId="1329" xr:uid="{00000000-0005-0000-0000-00000B070000}"/>
    <cellStyle name="標準 4 2 2 2" xfId="1573" xr:uid="{00000000-0005-0000-0000-00000C070000}"/>
    <cellStyle name="標準 4 2 2 3" xfId="1880" xr:uid="{00000000-0005-0000-0000-00000D070000}"/>
    <cellStyle name="標準 4 2 3" xfId="1718" xr:uid="{00000000-0005-0000-0000-00000E070000}"/>
    <cellStyle name="標準 4 2 3 2" xfId="1719" xr:uid="{00000000-0005-0000-0000-00000F070000}"/>
    <cellStyle name="標準 4 2 3 3" xfId="1881" xr:uid="{00000000-0005-0000-0000-000010070000}"/>
    <cellStyle name="標準 4 2 4" xfId="1720" xr:uid="{00000000-0005-0000-0000-000011070000}"/>
    <cellStyle name="標準 4 2 4 2" xfId="1882" xr:uid="{00000000-0005-0000-0000-000012070000}"/>
    <cellStyle name="標準 4 2 5" xfId="1883" xr:uid="{00000000-0005-0000-0000-000013070000}"/>
    <cellStyle name="標準 4 3" xfId="1330" xr:uid="{00000000-0005-0000-0000-000014070000}"/>
    <cellStyle name="標準 4 3 2" xfId="1721" xr:uid="{00000000-0005-0000-0000-000015070000}"/>
    <cellStyle name="標準 4 3 2 2" xfId="1722" xr:uid="{00000000-0005-0000-0000-000016070000}"/>
    <cellStyle name="標準 4 3 3" xfId="1723" xr:uid="{00000000-0005-0000-0000-000017070000}"/>
    <cellStyle name="標準 4 3 3 2" xfId="1724" xr:uid="{00000000-0005-0000-0000-000018070000}"/>
    <cellStyle name="標準 4 3 4" xfId="1725" xr:uid="{00000000-0005-0000-0000-000019070000}"/>
    <cellStyle name="標準 4 3 5" xfId="1726" xr:uid="{00000000-0005-0000-0000-00001A070000}"/>
    <cellStyle name="標準 4 3 5 2" xfId="1727" xr:uid="{00000000-0005-0000-0000-00001B070000}"/>
    <cellStyle name="標準 4 4" xfId="1331" xr:uid="{00000000-0005-0000-0000-00001C070000}"/>
    <cellStyle name="標準 4 4 2" xfId="1728" xr:uid="{00000000-0005-0000-0000-00001D070000}"/>
    <cellStyle name="標準 4 5" xfId="1332" xr:uid="{00000000-0005-0000-0000-00001E070000}"/>
    <cellStyle name="標準 4 5 2" xfId="1729" xr:uid="{00000000-0005-0000-0000-00001F070000}"/>
    <cellStyle name="標準 4 5 3" xfId="1884" xr:uid="{00000000-0005-0000-0000-000020070000}"/>
    <cellStyle name="標準 4 6" xfId="1885" xr:uid="{00000000-0005-0000-0000-000021070000}"/>
    <cellStyle name="標準 4 7" xfId="1886" xr:uid="{00000000-0005-0000-0000-000022070000}"/>
    <cellStyle name="標準 5" xfId="1333" xr:uid="{00000000-0005-0000-0000-000023070000}"/>
    <cellStyle name="標準 5 2" xfId="1334" xr:uid="{00000000-0005-0000-0000-000024070000}"/>
    <cellStyle name="標準 5 2 2" xfId="1574" xr:uid="{00000000-0005-0000-0000-000025070000}"/>
    <cellStyle name="標準 5 2 2 2" xfId="1730" xr:uid="{00000000-0005-0000-0000-000026070000}"/>
    <cellStyle name="標準 5 2 3" xfId="1731" xr:uid="{00000000-0005-0000-0000-000027070000}"/>
    <cellStyle name="標準 5 2 4" xfId="1887" xr:uid="{00000000-0005-0000-0000-000028070000}"/>
    <cellStyle name="標準 5 3" xfId="1575" xr:uid="{00000000-0005-0000-0000-000029070000}"/>
    <cellStyle name="標準 5 3 2" xfId="1732" xr:uid="{00000000-0005-0000-0000-00002A070000}"/>
    <cellStyle name="標準 5 3 3" xfId="1888" xr:uid="{00000000-0005-0000-0000-00002B070000}"/>
    <cellStyle name="標準 5 4" xfId="1733" xr:uid="{00000000-0005-0000-0000-00002C070000}"/>
    <cellStyle name="標準 5 5" xfId="1889" xr:uid="{00000000-0005-0000-0000-00002D070000}"/>
    <cellStyle name="標準 6" xfId="1335" xr:uid="{00000000-0005-0000-0000-00002E070000}"/>
    <cellStyle name="標準 6 2" xfId="1336" xr:uid="{00000000-0005-0000-0000-00002F070000}"/>
    <cellStyle name="標準 6 2 2" xfId="1337" xr:uid="{00000000-0005-0000-0000-000030070000}"/>
    <cellStyle name="標準 6 2 2 2" xfId="1338" xr:uid="{00000000-0005-0000-0000-000031070000}"/>
    <cellStyle name="標準 6 2 2 3" xfId="1890" xr:uid="{00000000-0005-0000-0000-000032070000}"/>
    <cellStyle name="標準 6 2 3" xfId="1734" xr:uid="{00000000-0005-0000-0000-000033070000}"/>
    <cellStyle name="標準 6 2 4" xfId="1891" xr:uid="{00000000-0005-0000-0000-000034070000}"/>
    <cellStyle name="標準 6 3" xfId="1339" xr:uid="{00000000-0005-0000-0000-000035070000}"/>
    <cellStyle name="標準 6 3 2" xfId="1735" xr:uid="{00000000-0005-0000-0000-000036070000}"/>
    <cellStyle name="標準 6 3 3" xfId="1736" xr:uid="{00000000-0005-0000-0000-000037070000}"/>
    <cellStyle name="標準 6 3 3 2" xfId="1737" xr:uid="{00000000-0005-0000-0000-000038070000}"/>
    <cellStyle name="標準 6 4" xfId="1892" xr:uid="{00000000-0005-0000-0000-000039070000}"/>
    <cellStyle name="標準 6 5" xfId="1893" xr:uid="{00000000-0005-0000-0000-00003A070000}"/>
    <cellStyle name="標準 7" xfId="1340" xr:uid="{00000000-0005-0000-0000-00003B070000}"/>
    <cellStyle name="標準 7 2" xfId="1341" xr:uid="{00000000-0005-0000-0000-00003C070000}"/>
    <cellStyle name="標準 7 2 2" xfId="1894" xr:uid="{00000000-0005-0000-0000-00003D070000}"/>
    <cellStyle name="標準 7 2 2 2" xfId="1895" xr:uid="{00000000-0005-0000-0000-00003E070000}"/>
    <cellStyle name="標準 7 2 2 3" xfId="1896" xr:uid="{00000000-0005-0000-0000-00003F070000}"/>
    <cellStyle name="標準 7 2 3" xfId="1897" xr:uid="{00000000-0005-0000-0000-000040070000}"/>
    <cellStyle name="標準 7 2 3 2" xfId="1898" xr:uid="{00000000-0005-0000-0000-000041070000}"/>
    <cellStyle name="標準 7 2 3 3" xfId="1899" xr:uid="{00000000-0005-0000-0000-000042070000}"/>
    <cellStyle name="標準 7 2 4" xfId="1900" xr:uid="{00000000-0005-0000-0000-000043070000}"/>
    <cellStyle name="標準 7 2 5" xfId="1901" xr:uid="{00000000-0005-0000-0000-000044070000}"/>
    <cellStyle name="標準 7 3" xfId="1342" xr:uid="{00000000-0005-0000-0000-000045070000}"/>
    <cellStyle name="標準 7 3 2" xfId="1902" xr:uid="{00000000-0005-0000-0000-000046070000}"/>
    <cellStyle name="標準 7 3 3" xfId="1903" xr:uid="{00000000-0005-0000-0000-000047070000}"/>
    <cellStyle name="標準 7 4" xfId="1904" xr:uid="{00000000-0005-0000-0000-000048070000}"/>
    <cellStyle name="標準 7 4 2" xfId="1905" xr:uid="{00000000-0005-0000-0000-000049070000}"/>
    <cellStyle name="標準 7 4 3" xfId="1906" xr:uid="{00000000-0005-0000-0000-00004A070000}"/>
    <cellStyle name="標準 7 5" xfId="1907" xr:uid="{00000000-0005-0000-0000-00004B070000}"/>
    <cellStyle name="標準 7 6" xfId="1908" xr:uid="{00000000-0005-0000-0000-00004C070000}"/>
    <cellStyle name="標準 8" xfId="1343" xr:uid="{00000000-0005-0000-0000-00004D070000}"/>
    <cellStyle name="標準 8 2" xfId="1344" xr:uid="{00000000-0005-0000-0000-00004E070000}"/>
    <cellStyle name="標準 8 2 2" xfId="1909" xr:uid="{00000000-0005-0000-0000-00004F070000}"/>
    <cellStyle name="標準 8 2 3" xfId="1910" xr:uid="{00000000-0005-0000-0000-000050070000}"/>
    <cellStyle name="標準 8 3" xfId="1345" xr:uid="{00000000-0005-0000-0000-000051070000}"/>
    <cellStyle name="標準 8 4" xfId="1346" xr:uid="{00000000-0005-0000-0000-000052070000}"/>
    <cellStyle name="標準 8 5" xfId="1347" xr:uid="{00000000-0005-0000-0000-000053070000}"/>
    <cellStyle name="標準 8 6" xfId="1348" xr:uid="{00000000-0005-0000-0000-000054070000}"/>
    <cellStyle name="標準 8 7" xfId="1349" xr:uid="{00000000-0005-0000-0000-000055070000}"/>
    <cellStyle name="標準 9" xfId="1350" xr:uid="{00000000-0005-0000-0000-000056070000}"/>
    <cellStyle name="標準 9 2" xfId="1351" xr:uid="{00000000-0005-0000-0000-000057070000}"/>
    <cellStyle name="標準 9 3" xfId="1352" xr:uid="{00000000-0005-0000-0000-000058070000}"/>
    <cellStyle name="標準 9 4" xfId="1353" xr:uid="{00000000-0005-0000-0000-000059070000}"/>
    <cellStyle name="標準 9 5" xfId="1354" xr:uid="{00000000-0005-0000-0000-00005A070000}"/>
    <cellStyle name="標準 9 6" xfId="1355" xr:uid="{00000000-0005-0000-0000-00005B070000}"/>
    <cellStyle name="未定義" xfId="1571" xr:uid="{00000000-0005-0000-0000-00005C070000}"/>
    <cellStyle name="良い 10" xfId="1356" xr:uid="{00000000-0005-0000-0000-00005D070000}"/>
    <cellStyle name="良い 11" xfId="1357" xr:uid="{00000000-0005-0000-0000-00005E070000}"/>
    <cellStyle name="良い 12" xfId="1358" xr:uid="{00000000-0005-0000-0000-00005F070000}"/>
    <cellStyle name="良い 13" xfId="1359" xr:uid="{00000000-0005-0000-0000-000060070000}"/>
    <cellStyle name="良い 14" xfId="1360" xr:uid="{00000000-0005-0000-0000-000061070000}"/>
    <cellStyle name="良い 15" xfId="1361" xr:uid="{00000000-0005-0000-0000-000062070000}"/>
    <cellStyle name="良い 16" xfId="1362" xr:uid="{00000000-0005-0000-0000-000063070000}"/>
    <cellStyle name="良い 17" xfId="1363" xr:uid="{00000000-0005-0000-0000-000064070000}"/>
    <cellStyle name="良い 18" xfId="1364" xr:uid="{00000000-0005-0000-0000-000065070000}"/>
    <cellStyle name="良い 19" xfId="1365" xr:uid="{00000000-0005-0000-0000-000066070000}"/>
    <cellStyle name="良い 2" xfId="1366" xr:uid="{00000000-0005-0000-0000-000067070000}"/>
    <cellStyle name="良い 2 2" xfId="1367" xr:uid="{00000000-0005-0000-0000-000068070000}"/>
    <cellStyle name="良い 2 2 2" xfId="1572" xr:uid="{00000000-0005-0000-0000-000069070000}"/>
    <cellStyle name="良い 2 3" xfId="1911" xr:uid="{00000000-0005-0000-0000-00006A070000}"/>
    <cellStyle name="良い 2 4" xfId="1912" xr:uid="{00000000-0005-0000-0000-00006B070000}"/>
    <cellStyle name="良い 20" xfId="1368" xr:uid="{00000000-0005-0000-0000-00006C070000}"/>
    <cellStyle name="良い 21" xfId="1369" xr:uid="{00000000-0005-0000-0000-00006D070000}"/>
    <cellStyle name="良い 22" xfId="1370" xr:uid="{00000000-0005-0000-0000-00006E070000}"/>
    <cellStyle name="良い 23" xfId="1371" xr:uid="{00000000-0005-0000-0000-00006F070000}"/>
    <cellStyle name="良い 24" xfId="1372" xr:uid="{00000000-0005-0000-0000-000070070000}"/>
    <cellStyle name="良い 25" xfId="1373" xr:uid="{00000000-0005-0000-0000-000071070000}"/>
    <cellStyle name="良い 3" xfId="1374" xr:uid="{00000000-0005-0000-0000-000072070000}"/>
    <cellStyle name="良い 3 2" xfId="1375" xr:uid="{00000000-0005-0000-0000-000073070000}"/>
    <cellStyle name="良い 4" xfId="1376" xr:uid="{00000000-0005-0000-0000-000074070000}"/>
    <cellStyle name="良い 5" xfId="1377" xr:uid="{00000000-0005-0000-0000-000075070000}"/>
    <cellStyle name="良い 6" xfId="1378" xr:uid="{00000000-0005-0000-0000-000076070000}"/>
    <cellStyle name="良い 7" xfId="1379" xr:uid="{00000000-0005-0000-0000-000077070000}"/>
    <cellStyle name="良い 8" xfId="1380" xr:uid="{00000000-0005-0000-0000-000078070000}"/>
    <cellStyle name="良い 9" xfId="1381" xr:uid="{00000000-0005-0000-0000-000079070000}"/>
  </cellStyles>
  <dxfs count="0"/>
  <tableStyles count="0" defaultTableStyle="TableStyleMedium2" defaultPivotStyle="PivotStyleLight16"/>
  <colors>
    <mruColors>
      <color rgb="FFFFCC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5030758614556866E-2"/>
          <c:y val="0.25171868367939154"/>
          <c:w val="0.3011118229936583"/>
          <c:h val="0.53265975416439282"/>
        </c:manualLayout>
      </c:layout>
      <c:pieChart>
        <c:varyColors val="1"/>
        <c:ser>
          <c:idx val="0"/>
          <c:order val="0"/>
          <c:spPr>
            <a:ln>
              <a:solidFill>
                <a:schemeClr val="bg1">
                  <a:lumMod val="85000"/>
                </a:schemeClr>
              </a:solidFill>
            </a:ln>
          </c:spPr>
          <c:dPt>
            <c:idx val="0"/>
            <c:bubble3D val="0"/>
            <c:spPr>
              <a:solidFill>
                <a:schemeClr val="accent6">
                  <a:lumMod val="75000"/>
                </a:schemeClr>
              </a:solidFill>
              <a:ln>
                <a:solidFill>
                  <a:schemeClr val="accent6">
                    <a:lumMod val="75000"/>
                  </a:schemeClr>
                </a:solidFill>
              </a:ln>
            </c:spPr>
            <c:extLst>
              <c:ext xmlns:c16="http://schemas.microsoft.com/office/drawing/2014/chart" uri="{C3380CC4-5D6E-409C-BE32-E72D297353CC}">
                <c16:uniqueId val="{00000001-FEC8-4115-8A35-7CCC135A06BF}"/>
              </c:ext>
            </c:extLst>
          </c:dPt>
          <c:dPt>
            <c:idx val="1"/>
            <c:bubble3D val="0"/>
            <c:spPr>
              <a:solidFill>
                <a:schemeClr val="accent5">
                  <a:lumMod val="40000"/>
                  <a:lumOff val="60000"/>
                </a:schemeClr>
              </a:solidFill>
              <a:ln>
                <a:solidFill>
                  <a:schemeClr val="bg1">
                    <a:lumMod val="85000"/>
                  </a:schemeClr>
                </a:solidFill>
              </a:ln>
            </c:spPr>
            <c:extLst>
              <c:ext xmlns:c16="http://schemas.microsoft.com/office/drawing/2014/chart" uri="{C3380CC4-5D6E-409C-BE32-E72D297353CC}">
                <c16:uniqueId val="{00000003-FEC8-4115-8A35-7CCC135A06BF}"/>
              </c:ext>
            </c:extLst>
          </c:dPt>
          <c:dLbls>
            <c:dLbl>
              <c:idx val="0"/>
              <c:layout>
                <c:manualLayout>
                  <c:x val="-0.15262198101031502"/>
                  <c:y val="-3.8486745498645718E-2"/>
                </c:manualLayout>
              </c:layout>
              <c:tx>
                <c:rich>
                  <a:bodyPr wrap="square" lIns="38100" tIns="19050" rIns="38100" bIns="19050" anchor="ctr">
                    <a:noAutofit/>
                  </a:bodyPr>
                  <a:lstStyle/>
                  <a:p>
                    <a:pPr>
                      <a:defRPr/>
                    </a:pPr>
                    <a:r>
                      <a:rPr lang="ja-JP" altLang="en-US" baseline="0"/>
                      <a:t>高齢者の疾病</a:t>
                    </a:r>
                  </a:p>
                  <a:p>
                    <a:pPr>
                      <a:defRPr/>
                    </a:pPr>
                    <a:r>
                      <a:rPr lang="ja-JP" altLang="en-US" baseline="0"/>
                      <a:t>医療費合計
</a:t>
                    </a:r>
                    <a:fld id="{E0B1D4F9-32D1-47A0-BF50-6A5CE41871F0}" type="VALUE">
                      <a:rPr lang="en-US" altLang="ja-JP" baseline="0"/>
                      <a:pPr>
                        <a:defRPr/>
                      </a:pPr>
                      <a:t>[値]</a:t>
                    </a:fld>
                    <a:r>
                      <a:rPr lang="en-US" altLang="ja-JP" baseline="0"/>
                      <a:t>
</a:t>
                    </a:r>
                    <a:fld id="{7C947B9F-6788-4BDC-817D-2A76B1820CAA}" type="PERCENTAGE">
                      <a:rPr lang="en-US" altLang="ja-JP" baseline="0"/>
                      <a:pPr>
                        <a:defRPr/>
                      </a:pPr>
                      <a:t>[パーセンテージ]</a:t>
                    </a:fld>
                    <a:endParaRPr lang="en-US" altLang="ja-JP" baseline="0"/>
                  </a:p>
                </c:rich>
              </c:tx>
              <c:numFmt formatCode="0.0%" sourceLinked="0"/>
              <c:spPr>
                <a:noFill/>
                <a:ln>
                  <a:noFill/>
                </a:ln>
                <a:effectLst/>
              </c:spPr>
              <c:showLegendKey val="0"/>
              <c:showVal val="1"/>
              <c:showCatName val="1"/>
              <c:showSerName val="0"/>
              <c:showPercent val="1"/>
              <c:showBubbleSize val="0"/>
              <c:separator>
</c:separator>
              <c:extLst>
                <c:ext xmlns:c15="http://schemas.microsoft.com/office/drawing/2012/chart" uri="{CE6537A1-D6FC-4f65-9D91-7224C49458BB}">
                  <c15:layout>
                    <c:manualLayout>
                      <c:w val="0.18681011177920126"/>
                      <c:h val="0.33488360412497126"/>
                    </c:manualLayout>
                  </c15:layout>
                  <c15:dlblFieldTable/>
                  <c15:showDataLabelsRange val="0"/>
                </c:ext>
                <c:ext xmlns:c16="http://schemas.microsoft.com/office/drawing/2014/chart" uri="{C3380CC4-5D6E-409C-BE32-E72D297353CC}">
                  <c16:uniqueId val="{00000001-FEC8-4115-8A35-7CCC135A06BF}"/>
                </c:ext>
              </c:extLst>
            </c:dLbl>
            <c:dLbl>
              <c:idx val="1"/>
              <c:layout>
                <c:manualLayout>
                  <c:x val="4.8990667055111334E-2"/>
                  <c:y val="2.0114920478572569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FEC8-4115-8A35-7CCC135A06BF}"/>
                </c:ext>
              </c:extLst>
            </c:dLbl>
            <c:numFmt formatCode="0.0%" sourceLinked="0"/>
            <c:spPr>
              <a:noFill/>
              <a:ln>
                <a:noFill/>
              </a:ln>
              <a:effectLst/>
            </c:sp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(高齢者の疾病!$L$7,高齢者の疾病!$L$24)</c:f>
              <c:strCache>
                <c:ptCount val="2"/>
                <c:pt idx="0">
                  <c:v>高齢者の疾病医療費合計</c:v>
                </c:pt>
                <c:pt idx="1">
                  <c:v>対象疾病以外</c:v>
                </c:pt>
              </c:strCache>
            </c:strRef>
          </c:cat>
          <c:val>
            <c:numRef>
              <c:f>(高齢者の疾病!$N$7,高齢者の疾病!$N$24)</c:f>
              <c:numCache>
                <c:formatCode>General</c:formatCode>
                <c:ptCount val="2"/>
                <c:pt idx="0">
                  <c:v>229049387578</c:v>
                </c:pt>
                <c:pt idx="1">
                  <c:v>876546350432</c:v>
                </c:pt>
              </c:numCache>
            </c:numRef>
          </c:val>
          <c:extLst>
            <c:ext xmlns:c16="http://schemas.microsoft.com/office/drawing/2014/chart" uri="{C3380CC4-5D6E-409C-BE32-E72D297353CC}">
              <c16:uniqueId val="{00000004-FEC8-4115-8A35-7CCC135A06BF}"/>
            </c:ext>
          </c:extLst>
        </c:ser>
        <c:dLbls>
          <c:showLegendKey val="0"/>
          <c:showVal val="0"/>
          <c:showCatName val="0"/>
          <c:showSerName val="0"/>
          <c:showPercent val="0"/>
          <c:showBubbleSize val="0"/>
          <c:showLeaderLines val="1"/>
        </c:dLbls>
        <c:firstSliceAng val="66"/>
      </c:pieChart>
    </c:plotArea>
    <c:plotVisOnly val="1"/>
    <c:dispBlanksAs val="gap"/>
    <c:showDLblsOverMax val="0"/>
  </c:chart>
  <c:spPr>
    <a:noFill/>
    <a:ln>
      <a:noFill/>
      <a:prstDash val="solid"/>
    </a:ln>
  </c:spPr>
  <c:txPr>
    <a:bodyPr/>
    <a:lstStyle/>
    <a:p>
      <a:pPr>
        <a:defRPr sz="8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89623103279494"/>
          <c:y val="6.8346756044238691E-2"/>
          <c:w val="0.79138497307880573"/>
          <c:h val="0.92166103060674787"/>
        </c:manualLayout>
      </c:layout>
      <c:barChart>
        <c:barDir val="bar"/>
        <c:grouping val="clustered"/>
        <c:varyColors val="0"/>
        <c:ser>
          <c:idx val="0"/>
          <c:order val="0"/>
          <c:tx>
            <c:strRef>
              <c:f>市区町村別_高齢者の疾病!$DT$4</c:f>
              <c:strCache>
                <c:ptCount val="1"/>
                <c:pt idx="0">
                  <c:v>前年度との差分(患者割合(総患者数に占める割合))</c:v>
                </c:pt>
              </c:strCache>
            </c:strRef>
          </c:tx>
          <c:spPr>
            <a:solidFill>
              <a:schemeClr val="accent1"/>
            </a:solidFill>
            <a:ln>
              <a:noFill/>
            </a:ln>
          </c:spPr>
          <c:invertIfNegative val="0"/>
          <c:dLbls>
            <c:dLbl>
              <c:idx val="0"/>
              <c:layout>
                <c:manualLayout>
                  <c:x val="-3.067028985507302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855-4150-9481-11D57F137968}"/>
                </c:ext>
              </c:extLst>
            </c:dLbl>
            <c:dLbl>
              <c:idx val="1"/>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855-4150-9481-11D57F137968}"/>
                </c:ext>
              </c:extLst>
            </c:dLbl>
            <c:dLbl>
              <c:idx val="2"/>
              <c:layout>
                <c:manualLayout>
                  <c:x val="-1.533333333333389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855-4150-9481-11D57F137968}"/>
                </c:ext>
              </c:extLst>
            </c:dLbl>
            <c:dLbl>
              <c:idx val="3"/>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855-4150-9481-11D57F137968}"/>
                </c:ext>
              </c:extLst>
            </c:dLbl>
            <c:dLbl>
              <c:idx val="4"/>
              <c:layout>
                <c:manualLayout>
                  <c:x val="-3.067028985507246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855-4150-9481-11D57F137968}"/>
                </c:ext>
              </c:extLst>
            </c:dLbl>
            <c:dLbl>
              <c:idx val="5"/>
              <c:layout>
                <c:manualLayout>
                  <c:x val="-1.532850241545837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855-4150-9481-11D57F137968}"/>
                </c:ext>
              </c:extLst>
            </c:dLbl>
            <c:dLbl>
              <c:idx val="6"/>
              <c:layout>
                <c:manualLayout>
                  <c:x val="-4.600724637681159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855-4150-9481-11D57F137968}"/>
                </c:ext>
              </c:extLst>
            </c:dLbl>
            <c:dLbl>
              <c:idx val="7"/>
              <c:layout>
                <c:manualLayout>
                  <c:x val="-4.600724637681159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855-4150-9481-11D57F137968}"/>
                </c:ext>
              </c:extLst>
            </c:dLbl>
            <c:dLbl>
              <c:idx val="8"/>
              <c:layout>
                <c:manualLayout>
                  <c:x val="2.147499999999994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855-4150-9481-11D57F137968}"/>
                </c:ext>
              </c:extLst>
            </c:dLbl>
            <c:dLbl>
              <c:idx val="9"/>
              <c:layout>
                <c:manualLayout>
                  <c:x val="2.147524154589371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855-4150-9481-11D57F137968}"/>
                </c:ext>
              </c:extLst>
            </c:dLbl>
            <c:dLbl>
              <c:idx val="10"/>
              <c:layout>
                <c:manualLayout>
                  <c:x val="-3.067028985507302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855-4150-9481-11D57F137968}"/>
                </c:ext>
              </c:extLst>
            </c:dLbl>
            <c:dLbl>
              <c:idx val="11"/>
              <c:layout>
                <c:manualLayout>
                  <c:x val="-3.067028985507246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855-4150-9481-11D57F137968}"/>
                </c:ext>
              </c:extLst>
            </c:dLbl>
            <c:dLbl>
              <c:idx val="12"/>
              <c:layout>
                <c:manualLayout>
                  <c:x val="-3.067632850241658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855-4150-9481-11D57F137968}"/>
                </c:ext>
              </c:extLst>
            </c:dLbl>
            <c:dLbl>
              <c:idx val="13"/>
              <c:layout>
                <c:manualLayout>
                  <c:x val="-3.067028985507302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855-4150-9481-11D57F137968}"/>
                </c:ext>
              </c:extLst>
            </c:dLbl>
            <c:dLbl>
              <c:idx val="14"/>
              <c:layout>
                <c:manualLayout>
                  <c:x val="-3.067028985507246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855-4150-9481-11D57F137968}"/>
                </c:ext>
              </c:extLst>
            </c:dLbl>
            <c:dLbl>
              <c:idx val="15"/>
              <c:layout>
                <c:manualLayout>
                  <c:x val="-3.067028985507246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855-4150-9481-11D57F137968}"/>
                </c:ext>
              </c:extLst>
            </c:dLbl>
            <c:dLbl>
              <c:idx val="16"/>
              <c:layout>
                <c:manualLayout>
                  <c:x val="-3.066545893719806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855-4150-9481-11D57F137968}"/>
                </c:ext>
              </c:extLst>
            </c:dLbl>
            <c:dLbl>
              <c:idx val="17"/>
              <c:layout>
                <c:manualLayout>
                  <c:x val="-3.0670289855071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855-4150-9481-11D57F137968}"/>
                </c:ext>
              </c:extLst>
            </c:dLbl>
            <c:dLbl>
              <c:idx val="18"/>
              <c:layout>
                <c:manualLayout>
                  <c:x val="-3.0670289855071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855-4150-9481-11D57F137968}"/>
                </c:ext>
              </c:extLst>
            </c:dLbl>
            <c:dLbl>
              <c:idx val="19"/>
              <c:layout>
                <c:manualLayout>
                  <c:x val="-4.601449275362431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855-4150-9481-11D57F137968}"/>
                </c:ext>
              </c:extLst>
            </c:dLbl>
            <c:dLbl>
              <c:idx val="20"/>
              <c:layout>
                <c:manualLayout>
                  <c:x val="-3.067028985507302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855-4150-9481-11D57F137968}"/>
                </c:ext>
              </c:extLst>
            </c:dLbl>
            <c:dLbl>
              <c:idx val="21"/>
              <c:layout>
                <c:manualLayout>
                  <c:x val="-3.067028985507246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855-4150-9481-11D57F137968}"/>
                </c:ext>
              </c:extLst>
            </c:dLbl>
            <c:dLbl>
              <c:idx val="22"/>
              <c:layout>
                <c:manualLayout>
                  <c:x val="-4.59951690821250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855-4150-9481-11D57F137968}"/>
                </c:ext>
              </c:extLst>
            </c:dLbl>
            <c:dLbl>
              <c:idx val="23"/>
              <c:layout>
                <c:manualLayout>
                  <c:x val="-4.600724637681159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855-4150-9481-11D57F137968}"/>
                </c:ext>
              </c:extLst>
            </c:dLbl>
            <c:dLbl>
              <c:idx val="24"/>
              <c:layout>
                <c:manualLayout>
                  <c:x val="-1.533333333333389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C855-4150-9481-11D57F137968}"/>
                </c:ext>
              </c:extLst>
            </c:dLbl>
            <c:dLbl>
              <c:idx val="25"/>
              <c:layout>
                <c:manualLayout>
                  <c:x val="-3.066545893719750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855-4150-9481-11D57F137968}"/>
                </c:ext>
              </c:extLst>
            </c:dLbl>
            <c:dLbl>
              <c:idx val="26"/>
              <c:layout>
                <c:manualLayout>
                  <c:x val="-3.067028985507246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855-4150-9481-11D57F137968}"/>
                </c:ext>
              </c:extLst>
            </c:dLbl>
            <c:dLbl>
              <c:idx val="27"/>
              <c:layout>
                <c:manualLayout>
                  <c:x val="-3.067028985507246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855-4150-9481-11D57F137968}"/>
                </c:ext>
              </c:extLst>
            </c:dLbl>
            <c:dLbl>
              <c:idx val="28"/>
              <c:layout>
                <c:manualLayout>
                  <c:x val="-3.066787439613526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C855-4150-9481-11D57F137968}"/>
                </c:ext>
              </c:extLst>
            </c:dLbl>
            <c:dLbl>
              <c:idx val="29"/>
              <c:layout>
                <c:manualLayout>
                  <c:x val="-4.601449275362431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C855-4150-9481-11D57F137968}"/>
                </c:ext>
              </c:extLst>
            </c:dLbl>
            <c:dLbl>
              <c:idx val="30"/>
              <c:layout>
                <c:manualLayout>
                  <c:x val="-3.067028985507246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C855-4150-9481-11D57F137968}"/>
                </c:ext>
              </c:extLst>
            </c:dLbl>
            <c:dLbl>
              <c:idx val="31"/>
              <c:layout>
                <c:manualLayout>
                  <c:x val="-3.0670289855071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C855-4150-9481-11D57F137968}"/>
                </c:ext>
              </c:extLst>
            </c:dLbl>
            <c:dLbl>
              <c:idx val="32"/>
              <c:layout>
                <c:manualLayout>
                  <c:x val="-3.0719806763285025E-3"/>
                  <c:y val="8.073596972336547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C855-4150-9481-11D57F137968}"/>
                </c:ext>
              </c:extLst>
            </c:dLbl>
            <c:dLbl>
              <c:idx val="33"/>
              <c:layout>
                <c:manualLayout>
                  <c:x val="-3.071014492753623E-3"/>
                  <c:y val="8.0735969798556692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855-4150-9481-11D57F137968}"/>
                </c:ext>
              </c:extLst>
            </c:dLbl>
            <c:dLbl>
              <c:idx val="34"/>
              <c:layout>
                <c:manualLayout>
                  <c:x val="-4.6057971014492752E-3"/>
                  <c:y val="8.073596972336547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C855-4150-9481-11D57F137968}"/>
                </c:ext>
              </c:extLst>
            </c:dLbl>
            <c:dLbl>
              <c:idx val="35"/>
              <c:layout>
                <c:manualLayout>
                  <c:x val="-3.0754830917874396E-3"/>
                  <c:y val="1.6147193944673094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C855-4150-9481-11D57F137968}"/>
                </c:ext>
              </c:extLst>
            </c:dLbl>
            <c:dLbl>
              <c:idx val="36"/>
              <c:layout>
                <c:manualLayout>
                  <c:x val="-1.5501207729468598E-3"/>
                  <c:y val="8.073596972336547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C855-4150-9481-11D57F137968}"/>
                </c:ext>
              </c:extLst>
            </c:dLbl>
            <c:dLbl>
              <c:idx val="37"/>
              <c:layout>
                <c:manualLayout>
                  <c:x val="-3.0880434782608133E-3"/>
                  <c:y val="1.6147193944673094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C855-4150-9481-11D57F137968}"/>
                </c:ext>
              </c:extLst>
            </c:dLbl>
            <c:dLbl>
              <c:idx val="38"/>
              <c:layout>
                <c:manualLayout>
                  <c:x val="-1.4091787439613527E-3"/>
                  <c:y val="4.0367984861682734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C855-4150-9481-11D57F137968}"/>
                </c:ext>
              </c:extLst>
            </c:dLbl>
            <c:dLbl>
              <c:idx val="39"/>
              <c:layout>
                <c:manualLayout>
                  <c:x val="-1.55483091787434E-3"/>
                  <c:y val="8.073596972336547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C855-4150-9481-11D57F137968}"/>
                </c:ext>
              </c:extLst>
            </c:dLbl>
            <c:dLbl>
              <c:idx val="40"/>
              <c:layout>
                <c:manualLayout>
                  <c:x val="-1.5498792270530839E-3"/>
                  <c:y val="8.0735969798556692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C855-4150-9481-11D57F137968}"/>
                </c:ext>
              </c:extLst>
            </c:dLbl>
            <c:dLbl>
              <c:idx val="41"/>
              <c:layout>
                <c:manualLayout>
                  <c:x val="-3.0820048309178746E-3"/>
                  <c:y val="9.5238095238834385E-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C855-4150-9481-11D57F137968}"/>
                </c:ext>
              </c:extLst>
            </c:dLbl>
            <c:dLbl>
              <c:idx val="42"/>
              <c:layout>
                <c:manualLayout>
                  <c:x val="-3.0740338164250646E-3"/>
                  <c:y val="3.1746031738640295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C855-4150-9481-11D57F137968}"/>
                </c:ext>
              </c:extLst>
            </c:dLbl>
            <c:dLbl>
              <c:idx val="43"/>
              <c:layout>
                <c:manualLayout>
                  <c:x val="-3.0595410628019887E-3"/>
                  <c:y val="3.9682539675148235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C855-4150-9481-11D57F137968}"/>
                </c:ext>
              </c:extLst>
            </c:dLbl>
            <c:dLbl>
              <c:idx val="44"/>
              <c:layout>
                <c:manualLayout>
                  <c:x val="-4.4530193236714975E-3"/>
                  <c:y val="9.5238095245486688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C855-4150-9481-11D57F137968}"/>
                </c:ext>
              </c:extLst>
            </c:dLbl>
            <c:dLbl>
              <c:idx val="45"/>
              <c:layout>
                <c:manualLayout>
                  <c:x val="-3.0620772946859903E-3"/>
                  <c:y val="3.1746031738640295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C855-4150-9481-11D57F137968}"/>
                </c:ext>
              </c:extLst>
            </c:dLbl>
            <c:dLbl>
              <c:idx val="46"/>
              <c:layout>
                <c:manualLayout>
                  <c:x val="-4.5868357487922704E-3"/>
                  <c:y val="3.1746031746031748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C855-4150-9481-11D57F137968}"/>
                </c:ext>
              </c:extLst>
            </c:dLbl>
            <c:dLbl>
              <c:idx val="47"/>
              <c:layout>
                <c:manualLayout>
                  <c:x val="-3.0570048309178743E-3"/>
                  <c:y val="2.380952381691525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C855-4150-9481-11D57F137968}"/>
                </c:ext>
              </c:extLst>
            </c:dLbl>
            <c:dLbl>
              <c:idx val="48"/>
              <c:layout>
                <c:manualLayout>
                  <c:x val="2.0089613526570047E-2"/>
                  <c:y val="4.869390766930118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C855-4150-9481-11D57F137968}"/>
                </c:ext>
              </c:extLst>
            </c:dLbl>
            <c:dLbl>
              <c:idx val="49"/>
              <c:layout>
                <c:manualLayout>
                  <c:x val="2.1489541310888132E-2"/>
                  <c:y val="-1.01170757341074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C855-4150-9481-11D57F137968}"/>
                </c:ext>
              </c:extLst>
            </c:dLbl>
            <c:dLbl>
              <c:idx val="50"/>
              <c:layout>
                <c:manualLayout>
                  <c:x val="-4.5868357487923832E-3"/>
                  <c:y val="-1.007619047619047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C855-4150-9481-11D57F137968}"/>
                </c:ext>
              </c:extLst>
            </c:dLbl>
            <c:dLbl>
              <c:idx val="51"/>
              <c:layout>
                <c:manualLayout>
                  <c:x val="-4.5868357487922704E-3"/>
                  <c:y val="1.5873015873015874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C855-4150-9481-11D57F137968}"/>
                </c:ext>
              </c:extLst>
            </c:dLbl>
            <c:dLbl>
              <c:idx val="52"/>
              <c:layout>
                <c:manualLayout>
                  <c:x val="-3.0526570048309181E-3"/>
                  <c:y val="-1.8571428571428572E-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C855-4150-9481-11D57F137968}"/>
                </c:ext>
              </c:extLst>
            </c:dLbl>
            <c:dLbl>
              <c:idx val="53"/>
              <c:layout>
                <c:manualLayout>
                  <c:x val="-4.4468599033816421E-3"/>
                  <c:y val="9.7531746031746032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C855-4150-9481-11D57F137968}"/>
                </c:ext>
              </c:extLst>
            </c:dLbl>
            <c:dLbl>
              <c:idx val="54"/>
              <c:layout>
                <c:manualLayout>
                  <c:x val="-4.4466183574879223E-3"/>
                  <c:y val="9.9404761904761901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C855-4150-9481-11D57F137968}"/>
                </c:ext>
              </c:extLst>
            </c:dLbl>
            <c:dLbl>
              <c:idx val="55"/>
              <c:layout>
                <c:manualLayout>
                  <c:x val="-3.0507246376811595E-3"/>
                  <c:y val="1.011984126984274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C855-4150-9481-11D57F137968}"/>
                </c:ext>
              </c:extLst>
            </c:dLbl>
            <c:dLbl>
              <c:idx val="56"/>
              <c:layout>
                <c:manualLayout>
                  <c:x val="-3.0478260869564655E-3"/>
                  <c:y val="3.968253968253968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C855-4150-9481-11D57F137968}"/>
                </c:ext>
              </c:extLst>
            </c:dLbl>
            <c:dLbl>
              <c:idx val="57"/>
              <c:layout>
                <c:manualLayout>
                  <c:x val="-4.4422705314009665E-3"/>
                  <c:y val="3.1746031760814644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C855-4150-9481-11D57F137968}"/>
                </c:ext>
              </c:extLst>
            </c:dLbl>
            <c:dLbl>
              <c:idx val="58"/>
              <c:layout>
                <c:manualLayout>
                  <c:x val="-2.9016908212559822E-3"/>
                  <c:y val="2.380952380952380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C855-4150-9481-11D57F137968}"/>
                </c:ext>
              </c:extLst>
            </c:dLbl>
            <c:dLbl>
              <c:idx val="59"/>
              <c:layout>
                <c:manualLayout>
                  <c:x val="-4.579106280193237E-3"/>
                  <c:y val="1.5873015873015874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C855-4150-9481-11D57F137968}"/>
                </c:ext>
              </c:extLst>
            </c:dLbl>
            <c:dLbl>
              <c:idx val="60"/>
              <c:layout>
                <c:manualLayout>
                  <c:x val="-4.5707729468600156E-3"/>
                  <c:y val="7.936507936507937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C855-4150-9481-11D57F137968}"/>
                </c:ext>
              </c:extLst>
            </c:dLbl>
            <c:dLbl>
              <c:idx val="61"/>
              <c:layout>
                <c:manualLayout>
                  <c:x val="-2.89975845410628E-3"/>
                  <c:y val="4.761904761904761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C855-4150-9481-11D57F137968}"/>
                </c:ext>
              </c:extLst>
            </c:dLbl>
            <c:dLbl>
              <c:idx val="62"/>
              <c:layout>
                <c:manualLayout>
                  <c:x val="-3.0673913043478261E-3"/>
                  <c:y val="3.968253968253968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C855-4150-9481-11D57F137968}"/>
                </c:ext>
              </c:extLst>
            </c:dLbl>
            <c:dLbl>
              <c:idx val="63"/>
              <c:layout>
                <c:manualLayout>
                  <c:x val="-3.2062801932366868E-3"/>
                  <c:y val="2.3333333333333332E-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C855-4150-9481-11D57F137968}"/>
                </c:ext>
              </c:extLst>
            </c:dLbl>
            <c:dLbl>
              <c:idx val="64"/>
              <c:layout>
                <c:manualLayout>
                  <c:x val="-1.6740338164250646E-3"/>
                  <c:y val="-9.7071428571413791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0-C855-4150-9481-11D57F137968}"/>
                </c:ext>
              </c:extLst>
            </c:dLbl>
            <c:dLbl>
              <c:idx val="65"/>
              <c:layout>
                <c:manualLayout>
                  <c:x val="-3.2067632850242673E-3"/>
                  <c:y val="-3.5714285714285714E-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C855-4150-9481-11D57F137968}"/>
                </c:ext>
              </c:extLst>
            </c:dLbl>
            <c:dLbl>
              <c:idx val="66"/>
              <c:layout>
                <c:manualLayout>
                  <c:x val="-4.5969806763286152E-3"/>
                  <c:y val="7.936507936507937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2-C855-4150-9481-11D57F137968}"/>
                </c:ext>
              </c:extLst>
            </c:dLbl>
            <c:dLbl>
              <c:idx val="67"/>
              <c:layout>
                <c:manualLayout>
                  <c:x val="-3.0675120772947983E-3"/>
                  <c:y val="7.936507936507937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C855-4150-9481-11D57F137968}"/>
                </c:ext>
              </c:extLst>
            </c:dLbl>
            <c:dLbl>
              <c:idx val="68"/>
              <c:layout>
                <c:manualLayout>
                  <c:x val="-3.0670289855072182E-3"/>
                  <c:y val="7.9365079512908339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C855-4150-9481-11D57F137968}"/>
                </c:ext>
              </c:extLst>
            </c:dLbl>
            <c:dLbl>
              <c:idx val="69"/>
              <c:layout>
                <c:manualLayout>
                  <c:x val="-3.071739130434782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C855-4150-9481-11D57F137968}"/>
                </c:ext>
              </c:extLst>
            </c:dLbl>
            <c:dLbl>
              <c:idx val="70"/>
              <c:layout>
                <c:manualLayout>
                  <c:x val="-4.60543478260869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C855-4150-9481-11D57F137968}"/>
                </c:ext>
              </c:extLst>
            </c:dLbl>
            <c:dLbl>
              <c:idx val="71"/>
              <c:layout>
                <c:manualLayout>
                  <c:x val="-3.07101449275362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7-C855-4150-9481-11D57F137968}"/>
                </c:ext>
              </c:extLst>
            </c:dLbl>
            <c:dLbl>
              <c:idx val="72"/>
              <c:layout>
                <c:manualLayout>
                  <c:x val="-3.071980676328614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8-C855-4150-9481-11D57F137968}"/>
                </c:ext>
              </c:extLst>
            </c:dLbl>
            <c:dLbl>
              <c:idx val="73"/>
              <c:layout>
                <c:manualLayout>
                  <c:x val="-3.071980676328502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C855-4150-9481-11D57F137968}"/>
                </c:ext>
              </c:extLst>
            </c:dLbl>
            <c:numFmt formatCode="#,##0.0_ ;[Red]\-#,##0.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市区町村別_高齢者の疾病!$DQ$5:$DQ$78</c:f>
              <c:strCache>
                <c:ptCount val="74"/>
                <c:pt idx="0">
                  <c:v>此花区</c:v>
                </c:pt>
                <c:pt idx="1">
                  <c:v>平野区</c:v>
                </c:pt>
                <c:pt idx="2">
                  <c:v>住吉区</c:v>
                </c:pt>
                <c:pt idx="3">
                  <c:v>東成区</c:v>
                </c:pt>
                <c:pt idx="4">
                  <c:v>東住吉区</c:v>
                </c:pt>
                <c:pt idx="5">
                  <c:v>生野区</c:v>
                </c:pt>
                <c:pt idx="6">
                  <c:v>阿倍野区</c:v>
                </c:pt>
                <c:pt idx="7">
                  <c:v>西成区</c:v>
                </c:pt>
                <c:pt idx="8">
                  <c:v>東淀川区</c:v>
                </c:pt>
                <c:pt idx="9">
                  <c:v>忠岡町</c:v>
                </c:pt>
                <c:pt idx="10">
                  <c:v>鶴見区</c:v>
                </c:pt>
                <c:pt idx="11">
                  <c:v>大正区</c:v>
                </c:pt>
                <c:pt idx="12">
                  <c:v>田尻町</c:v>
                </c:pt>
                <c:pt idx="13">
                  <c:v>大阪市</c:v>
                </c:pt>
                <c:pt idx="14">
                  <c:v>天王寺区</c:v>
                </c:pt>
                <c:pt idx="15">
                  <c:v>西淀川区</c:v>
                </c:pt>
                <c:pt idx="16">
                  <c:v>淀川区</c:v>
                </c:pt>
                <c:pt idx="17">
                  <c:v>浪速区</c:v>
                </c:pt>
                <c:pt idx="18">
                  <c:v>港区</c:v>
                </c:pt>
                <c:pt idx="19">
                  <c:v>福島区</c:v>
                </c:pt>
                <c:pt idx="20">
                  <c:v>旭区</c:v>
                </c:pt>
                <c:pt idx="21">
                  <c:v>岬町</c:v>
                </c:pt>
                <c:pt idx="22">
                  <c:v>住之江区</c:v>
                </c:pt>
                <c:pt idx="23">
                  <c:v>中央区</c:v>
                </c:pt>
                <c:pt idx="24">
                  <c:v>堺市西区</c:v>
                </c:pt>
                <c:pt idx="25">
                  <c:v>城東区</c:v>
                </c:pt>
                <c:pt idx="26">
                  <c:v>泉大津市</c:v>
                </c:pt>
                <c:pt idx="27">
                  <c:v>北区</c:v>
                </c:pt>
                <c:pt idx="28">
                  <c:v>守口市</c:v>
                </c:pt>
                <c:pt idx="29">
                  <c:v>西区</c:v>
                </c:pt>
                <c:pt idx="30">
                  <c:v>堺市東区</c:v>
                </c:pt>
                <c:pt idx="31">
                  <c:v>松原市</c:v>
                </c:pt>
                <c:pt idx="32">
                  <c:v>岸和田市</c:v>
                </c:pt>
                <c:pt idx="33">
                  <c:v>高石市</c:v>
                </c:pt>
                <c:pt idx="34">
                  <c:v>池田市</c:v>
                </c:pt>
                <c:pt idx="35">
                  <c:v>堺市堺区</c:v>
                </c:pt>
                <c:pt idx="36">
                  <c:v>堺市中区</c:v>
                </c:pt>
                <c:pt idx="37">
                  <c:v>都島区</c:v>
                </c:pt>
                <c:pt idx="38">
                  <c:v>堺市</c:v>
                </c:pt>
                <c:pt idx="39">
                  <c:v>東大阪市</c:v>
                </c:pt>
                <c:pt idx="40">
                  <c:v>門真市</c:v>
                </c:pt>
                <c:pt idx="41">
                  <c:v>豊中市</c:v>
                </c:pt>
                <c:pt idx="42">
                  <c:v>泉佐野市</c:v>
                </c:pt>
                <c:pt idx="43">
                  <c:v>吹田市</c:v>
                </c:pt>
                <c:pt idx="44">
                  <c:v>堺市美原区</c:v>
                </c:pt>
                <c:pt idx="45">
                  <c:v>高槻市</c:v>
                </c:pt>
                <c:pt idx="46">
                  <c:v>大阪狭山市</c:v>
                </c:pt>
                <c:pt idx="47">
                  <c:v>寝屋川市</c:v>
                </c:pt>
                <c:pt idx="48">
                  <c:v>堺市北区</c:v>
                </c:pt>
                <c:pt idx="49">
                  <c:v>摂津市</c:v>
                </c:pt>
                <c:pt idx="50">
                  <c:v>貝塚市</c:v>
                </c:pt>
                <c:pt idx="51">
                  <c:v>四條畷市</c:v>
                </c:pt>
                <c:pt idx="52">
                  <c:v>藤井寺市</c:v>
                </c:pt>
                <c:pt idx="53">
                  <c:v>茨木市</c:v>
                </c:pt>
                <c:pt idx="54">
                  <c:v>羽曳野市</c:v>
                </c:pt>
                <c:pt idx="55">
                  <c:v>堺市南区</c:v>
                </c:pt>
                <c:pt idx="56">
                  <c:v>阪南市</c:v>
                </c:pt>
                <c:pt idx="57">
                  <c:v>八尾市</c:v>
                </c:pt>
                <c:pt idx="58">
                  <c:v>柏原市</c:v>
                </c:pt>
                <c:pt idx="59">
                  <c:v>大東市</c:v>
                </c:pt>
                <c:pt idx="60">
                  <c:v>島本町</c:v>
                </c:pt>
                <c:pt idx="61">
                  <c:v>枚方市</c:v>
                </c:pt>
                <c:pt idx="62">
                  <c:v>河内長野市</c:v>
                </c:pt>
                <c:pt idx="63">
                  <c:v>熊取町</c:v>
                </c:pt>
                <c:pt idx="64">
                  <c:v>富田林市</c:v>
                </c:pt>
                <c:pt idx="65">
                  <c:v>箕面市</c:v>
                </c:pt>
                <c:pt idx="66">
                  <c:v>千早赤阪村</c:v>
                </c:pt>
                <c:pt idx="67">
                  <c:v>交野市</c:v>
                </c:pt>
                <c:pt idx="68">
                  <c:v>能勢町</c:v>
                </c:pt>
                <c:pt idx="69">
                  <c:v>和泉市</c:v>
                </c:pt>
                <c:pt idx="70">
                  <c:v>泉南市</c:v>
                </c:pt>
                <c:pt idx="71">
                  <c:v>河南町</c:v>
                </c:pt>
                <c:pt idx="72">
                  <c:v>太子町</c:v>
                </c:pt>
                <c:pt idx="73">
                  <c:v>豊能町</c:v>
                </c:pt>
              </c:strCache>
            </c:strRef>
          </c:cat>
          <c:val>
            <c:numRef>
              <c:f>市区町村別_高齢者の疾病!$DT$5:$DT$78</c:f>
              <c:numCache>
                <c:formatCode>General</c:formatCode>
                <c:ptCount val="74"/>
                <c:pt idx="0">
                  <c:v>-0.40000000000000036</c:v>
                </c:pt>
                <c:pt idx="1">
                  <c:v>0</c:v>
                </c:pt>
                <c:pt idx="2">
                  <c:v>-0.30000000000000027</c:v>
                </c:pt>
                <c:pt idx="3">
                  <c:v>0.40000000000000036</c:v>
                </c:pt>
                <c:pt idx="4">
                  <c:v>-0.50000000000000044</c:v>
                </c:pt>
                <c:pt idx="5">
                  <c:v>-0.30000000000000027</c:v>
                </c:pt>
                <c:pt idx="6">
                  <c:v>-0.9000000000000008</c:v>
                </c:pt>
                <c:pt idx="7">
                  <c:v>-0.60000000000000053</c:v>
                </c:pt>
                <c:pt idx="8">
                  <c:v>-0.20000000000000018</c:v>
                </c:pt>
                <c:pt idx="9">
                  <c:v>-0.20000000000000018</c:v>
                </c:pt>
                <c:pt idx="10">
                  <c:v>-0.40000000000000036</c:v>
                </c:pt>
                <c:pt idx="11">
                  <c:v>-1.0000000000000009</c:v>
                </c:pt>
                <c:pt idx="12">
                  <c:v>0.69999999999998952</c:v>
                </c:pt>
                <c:pt idx="13">
                  <c:v>-0.40000000000000036</c:v>
                </c:pt>
                <c:pt idx="14">
                  <c:v>-0.10000000000000009</c:v>
                </c:pt>
                <c:pt idx="15">
                  <c:v>-0.50000000000000044</c:v>
                </c:pt>
                <c:pt idx="16">
                  <c:v>-0.50000000000000044</c:v>
                </c:pt>
                <c:pt idx="17">
                  <c:v>-1.2999999999999901</c:v>
                </c:pt>
                <c:pt idx="18">
                  <c:v>-0.79999999999998961</c:v>
                </c:pt>
                <c:pt idx="19">
                  <c:v>0</c:v>
                </c:pt>
                <c:pt idx="20">
                  <c:v>-0.39999999999998925</c:v>
                </c:pt>
                <c:pt idx="21">
                  <c:v>-0.49999999999998934</c:v>
                </c:pt>
                <c:pt idx="22">
                  <c:v>-0.60000000000000053</c:v>
                </c:pt>
                <c:pt idx="23">
                  <c:v>-0.8999999999999897</c:v>
                </c:pt>
                <c:pt idx="24">
                  <c:v>-0.30000000000000027</c:v>
                </c:pt>
                <c:pt idx="25">
                  <c:v>-0.40000000000000036</c:v>
                </c:pt>
                <c:pt idx="26">
                  <c:v>-0.50000000000000044</c:v>
                </c:pt>
                <c:pt idx="27">
                  <c:v>-0.10000000000000009</c:v>
                </c:pt>
                <c:pt idx="28">
                  <c:v>-0.10000000000000009</c:v>
                </c:pt>
                <c:pt idx="29">
                  <c:v>0</c:v>
                </c:pt>
                <c:pt idx="30">
                  <c:v>-0.50000000000000044</c:v>
                </c:pt>
                <c:pt idx="31">
                  <c:v>-0.80000000000000071</c:v>
                </c:pt>
                <c:pt idx="32">
                  <c:v>0.20000000000000018</c:v>
                </c:pt>
                <c:pt idx="33">
                  <c:v>-1.3000000000000012</c:v>
                </c:pt>
                <c:pt idx="34">
                  <c:v>0.30000000000000027</c:v>
                </c:pt>
                <c:pt idx="35">
                  <c:v>-0.70000000000000062</c:v>
                </c:pt>
                <c:pt idx="36">
                  <c:v>-0.30000000000000027</c:v>
                </c:pt>
                <c:pt idx="37">
                  <c:v>-0.70000000000000062</c:v>
                </c:pt>
                <c:pt idx="38">
                  <c:v>-0.30000000000000027</c:v>
                </c:pt>
                <c:pt idx="39">
                  <c:v>-0.30000000000000027</c:v>
                </c:pt>
                <c:pt idx="40">
                  <c:v>-0.30000000000000027</c:v>
                </c:pt>
                <c:pt idx="41">
                  <c:v>0.20000000000000018</c:v>
                </c:pt>
                <c:pt idx="42">
                  <c:v>-0.70000000000000062</c:v>
                </c:pt>
                <c:pt idx="43">
                  <c:v>-0.40000000000000036</c:v>
                </c:pt>
                <c:pt idx="44">
                  <c:v>0</c:v>
                </c:pt>
                <c:pt idx="45">
                  <c:v>-0.10000000000000009</c:v>
                </c:pt>
                <c:pt idx="46">
                  <c:v>0.30000000000000027</c:v>
                </c:pt>
                <c:pt idx="47">
                  <c:v>0.40000000000000036</c:v>
                </c:pt>
                <c:pt idx="48">
                  <c:v>-0.20000000000000018</c:v>
                </c:pt>
                <c:pt idx="49">
                  <c:v>-0.20000000000000018</c:v>
                </c:pt>
                <c:pt idx="50">
                  <c:v>0</c:v>
                </c:pt>
                <c:pt idx="51">
                  <c:v>0.10000000000000009</c:v>
                </c:pt>
                <c:pt idx="52">
                  <c:v>-0.80000000000000071</c:v>
                </c:pt>
                <c:pt idx="53">
                  <c:v>-0.10000000000000009</c:v>
                </c:pt>
                <c:pt idx="54">
                  <c:v>-0.10000000000000009</c:v>
                </c:pt>
                <c:pt idx="55">
                  <c:v>-0.10000000000000009</c:v>
                </c:pt>
                <c:pt idx="56">
                  <c:v>-0.40000000000000036</c:v>
                </c:pt>
                <c:pt idx="57">
                  <c:v>-0.40000000000000036</c:v>
                </c:pt>
                <c:pt idx="58">
                  <c:v>-0.80000000000000071</c:v>
                </c:pt>
                <c:pt idx="59">
                  <c:v>0.30000000000000027</c:v>
                </c:pt>
                <c:pt idx="60">
                  <c:v>0.10000000000000009</c:v>
                </c:pt>
                <c:pt idx="61">
                  <c:v>-0.50000000000000044</c:v>
                </c:pt>
                <c:pt idx="62">
                  <c:v>-1.3000000000000012</c:v>
                </c:pt>
                <c:pt idx="63">
                  <c:v>-1.4000000000000012</c:v>
                </c:pt>
                <c:pt idx="64">
                  <c:v>-0.30000000000000027</c:v>
                </c:pt>
                <c:pt idx="65">
                  <c:v>0.20000000000000018</c:v>
                </c:pt>
                <c:pt idx="66">
                  <c:v>0.30000000000000027</c:v>
                </c:pt>
                <c:pt idx="67">
                  <c:v>0.10000000000000009</c:v>
                </c:pt>
                <c:pt idx="68">
                  <c:v>-1.7000000000000015</c:v>
                </c:pt>
                <c:pt idx="69">
                  <c:v>-0.50000000000000044</c:v>
                </c:pt>
                <c:pt idx="70">
                  <c:v>-0.60000000000000053</c:v>
                </c:pt>
                <c:pt idx="71">
                  <c:v>-0.10000000000000009</c:v>
                </c:pt>
                <c:pt idx="72">
                  <c:v>1.3000000000000012</c:v>
                </c:pt>
                <c:pt idx="73">
                  <c:v>0.10000000000000009</c:v>
                </c:pt>
              </c:numCache>
            </c:numRef>
          </c:val>
          <c:extLst>
            <c:ext xmlns:c16="http://schemas.microsoft.com/office/drawing/2014/chart" uri="{C3380CC4-5D6E-409C-BE32-E72D297353CC}">
              <c16:uniqueId val="{0000004A-C855-4150-9481-11D57F137968}"/>
            </c:ext>
          </c:extLst>
        </c:ser>
        <c:dLbls>
          <c:showLegendKey val="0"/>
          <c:showVal val="0"/>
          <c:showCatName val="0"/>
          <c:showSerName val="0"/>
          <c:showPercent val="0"/>
          <c:showBubbleSize val="0"/>
        </c:dLbls>
        <c:gapWidth val="150"/>
        <c:axId val="454971904"/>
        <c:axId val="389291328"/>
      </c:barChart>
      <c:scatterChart>
        <c:scatterStyle val="lineMarker"/>
        <c:varyColors val="0"/>
        <c:ser>
          <c:idx val="1"/>
          <c:order val="1"/>
          <c:tx>
            <c:strRef>
              <c:f>市区町村別_高齢者の疾病!$B$1263</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4B-C855-4150-9481-11D57F137968}"/>
              </c:ext>
            </c:extLst>
          </c:dPt>
          <c:dLbls>
            <c:dLbl>
              <c:idx val="0"/>
              <c:layout>
                <c:manualLayout>
                  <c:x val="-0.19632850241545893"/>
                  <c:y val="-0.89503992063492066"/>
                </c:manualLayout>
              </c:layout>
              <c:tx>
                <c:rich>
                  <a:bodyPr/>
                  <a:lstStyle/>
                  <a:p>
                    <a:fld id="{D5689BB6-0CB7-48D4-A45A-925F40D78DF3}" type="SERIESNAME">
                      <a:rPr lang="ja-JP" altLang="en-US"/>
                      <a:pPr/>
                      <a:t>[系列名]</a:t>
                    </a:fld>
                    <a:r>
                      <a:rPr lang="ja-JP" altLang="en-US" baseline="0"/>
                      <a:t>
</a:t>
                    </a:r>
                    <a:fld id="{2E34B581-AE6F-41C0-AA53-BA3857BFA99E}" type="XVALUE">
                      <a:rPr lang="en-US" altLang="ja-JP" baseline="0">
                        <a:solidFill>
                          <a:srgbClr val="FF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4C-C855-4150-9481-11D57F137968}"/>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市区町村別_高齢者の疾病!$EE$5:$EE$78</c:f>
              <c:numCache>
                <c:formatCode>General</c:formatCode>
                <c:ptCount val="74"/>
                <c:pt idx="0">
                  <c:v>-0.30000000000000027</c:v>
                </c:pt>
                <c:pt idx="1">
                  <c:v>-0.30000000000000027</c:v>
                </c:pt>
                <c:pt idx="2">
                  <c:v>-0.30000000000000027</c:v>
                </c:pt>
                <c:pt idx="3">
                  <c:v>-0.30000000000000027</c:v>
                </c:pt>
                <c:pt idx="4">
                  <c:v>-0.30000000000000027</c:v>
                </c:pt>
                <c:pt idx="5">
                  <c:v>-0.30000000000000027</c:v>
                </c:pt>
                <c:pt idx="6">
                  <c:v>-0.30000000000000027</c:v>
                </c:pt>
                <c:pt idx="7">
                  <c:v>-0.30000000000000027</c:v>
                </c:pt>
                <c:pt idx="8">
                  <c:v>-0.30000000000000027</c:v>
                </c:pt>
                <c:pt idx="9">
                  <c:v>-0.30000000000000027</c:v>
                </c:pt>
                <c:pt idx="10">
                  <c:v>-0.30000000000000027</c:v>
                </c:pt>
                <c:pt idx="11">
                  <c:v>-0.30000000000000027</c:v>
                </c:pt>
                <c:pt idx="12">
                  <c:v>-0.30000000000000027</c:v>
                </c:pt>
                <c:pt idx="13">
                  <c:v>-0.30000000000000027</c:v>
                </c:pt>
                <c:pt idx="14">
                  <c:v>-0.30000000000000027</c:v>
                </c:pt>
                <c:pt idx="15">
                  <c:v>-0.30000000000000027</c:v>
                </c:pt>
                <c:pt idx="16">
                  <c:v>-0.30000000000000027</c:v>
                </c:pt>
                <c:pt idx="17">
                  <c:v>-0.30000000000000027</c:v>
                </c:pt>
                <c:pt idx="18">
                  <c:v>-0.30000000000000027</c:v>
                </c:pt>
                <c:pt idx="19">
                  <c:v>-0.30000000000000027</c:v>
                </c:pt>
                <c:pt idx="20">
                  <c:v>-0.30000000000000027</c:v>
                </c:pt>
                <c:pt idx="21">
                  <c:v>-0.30000000000000027</c:v>
                </c:pt>
                <c:pt idx="22">
                  <c:v>-0.30000000000000027</c:v>
                </c:pt>
                <c:pt idx="23">
                  <c:v>-0.30000000000000027</c:v>
                </c:pt>
                <c:pt idx="24">
                  <c:v>-0.30000000000000027</c:v>
                </c:pt>
                <c:pt idx="25">
                  <c:v>-0.30000000000000027</c:v>
                </c:pt>
                <c:pt idx="26">
                  <c:v>-0.30000000000000027</c:v>
                </c:pt>
                <c:pt idx="27">
                  <c:v>-0.30000000000000027</c:v>
                </c:pt>
                <c:pt idx="28">
                  <c:v>-0.30000000000000027</c:v>
                </c:pt>
                <c:pt idx="29">
                  <c:v>-0.30000000000000027</c:v>
                </c:pt>
                <c:pt idx="30">
                  <c:v>-0.30000000000000027</c:v>
                </c:pt>
                <c:pt idx="31">
                  <c:v>-0.30000000000000027</c:v>
                </c:pt>
                <c:pt idx="32">
                  <c:v>-0.30000000000000027</c:v>
                </c:pt>
                <c:pt idx="33">
                  <c:v>-0.30000000000000027</c:v>
                </c:pt>
                <c:pt idx="34">
                  <c:v>-0.30000000000000027</c:v>
                </c:pt>
                <c:pt idx="35">
                  <c:v>-0.30000000000000027</c:v>
                </c:pt>
                <c:pt idx="36">
                  <c:v>-0.30000000000000027</c:v>
                </c:pt>
                <c:pt idx="37">
                  <c:v>-0.30000000000000027</c:v>
                </c:pt>
                <c:pt idx="38">
                  <c:v>-0.30000000000000027</c:v>
                </c:pt>
                <c:pt idx="39">
                  <c:v>-0.30000000000000027</c:v>
                </c:pt>
                <c:pt idx="40">
                  <c:v>-0.30000000000000027</c:v>
                </c:pt>
                <c:pt idx="41">
                  <c:v>-0.30000000000000027</c:v>
                </c:pt>
                <c:pt idx="42">
                  <c:v>-0.30000000000000027</c:v>
                </c:pt>
                <c:pt idx="43">
                  <c:v>-0.30000000000000027</c:v>
                </c:pt>
                <c:pt idx="44">
                  <c:v>-0.30000000000000027</c:v>
                </c:pt>
                <c:pt idx="45">
                  <c:v>-0.30000000000000027</c:v>
                </c:pt>
                <c:pt idx="46">
                  <c:v>-0.30000000000000027</c:v>
                </c:pt>
                <c:pt idx="47">
                  <c:v>-0.30000000000000027</c:v>
                </c:pt>
                <c:pt idx="48">
                  <c:v>-0.30000000000000027</c:v>
                </c:pt>
                <c:pt idx="49">
                  <c:v>-0.30000000000000027</c:v>
                </c:pt>
                <c:pt idx="50">
                  <c:v>-0.30000000000000027</c:v>
                </c:pt>
                <c:pt idx="51">
                  <c:v>-0.30000000000000027</c:v>
                </c:pt>
                <c:pt idx="52">
                  <c:v>-0.30000000000000027</c:v>
                </c:pt>
                <c:pt idx="53">
                  <c:v>-0.30000000000000027</c:v>
                </c:pt>
                <c:pt idx="54">
                  <c:v>-0.30000000000000027</c:v>
                </c:pt>
                <c:pt idx="55">
                  <c:v>-0.30000000000000027</c:v>
                </c:pt>
                <c:pt idx="56">
                  <c:v>-0.30000000000000027</c:v>
                </c:pt>
                <c:pt idx="57">
                  <c:v>-0.30000000000000027</c:v>
                </c:pt>
                <c:pt idx="58">
                  <c:v>-0.30000000000000027</c:v>
                </c:pt>
                <c:pt idx="59">
                  <c:v>-0.30000000000000027</c:v>
                </c:pt>
                <c:pt idx="60">
                  <c:v>-0.30000000000000027</c:v>
                </c:pt>
                <c:pt idx="61">
                  <c:v>-0.30000000000000027</c:v>
                </c:pt>
                <c:pt idx="62">
                  <c:v>-0.30000000000000027</c:v>
                </c:pt>
                <c:pt idx="63">
                  <c:v>-0.30000000000000027</c:v>
                </c:pt>
                <c:pt idx="64">
                  <c:v>-0.30000000000000027</c:v>
                </c:pt>
                <c:pt idx="65">
                  <c:v>-0.30000000000000027</c:v>
                </c:pt>
                <c:pt idx="66">
                  <c:v>-0.30000000000000027</c:v>
                </c:pt>
                <c:pt idx="67">
                  <c:v>-0.30000000000000027</c:v>
                </c:pt>
                <c:pt idx="68">
                  <c:v>-0.30000000000000027</c:v>
                </c:pt>
                <c:pt idx="69">
                  <c:v>-0.30000000000000027</c:v>
                </c:pt>
                <c:pt idx="70">
                  <c:v>-0.30000000000000027</c:v>
                </c:pt>
                <c:pt idx="71">
                  <c:v>-0.30000000000000027</c:v>
                </c:pt>
                <c:pt idx="72">
                  <c:v>-0.30000000000000027</c:v>
                </c:pt>
                <c:pt idx="73">
                  <c:v>-0.30000000000000027</c:v>
                </c:pt>
              </c:numCache>
            </c:numRef>
          </c:xVal>
          <c:yVal>
            <c:numRef>
              <c:f>市区町村別_高齢者の疾病!$EI$5:$EI$78</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9999</c:v>
                </c:pt>
              </c:numCache>
            </c:numRef>
          </c:yVal>
          <c:smooth val="0"/>
          <c:extLst>
            <c:ext xmlns:c16="http://schemas.microsoft.com/office/drawing/2014/chart" uri="{C3380CC4-5D6E-409C-BE32-E72D297353CC}">
              <c16:uniqueId val="{0000004D-C855-4150-9481-11D57F137968}"/>
            </c:ext>
          </c:extLst>
        </c:ser>
        <c:dLbls>
          <c:showLegendKey val="0"/>
          <c:showVal val="0"/>
          <c:showCatName val="0"/>
          <c:showSerName val="0"/>
          <c:showPercent val="0"/>
          <c:showBubbleSize val="0"/>
        </c:dLbls>
        <c:axId val="445456960"/>
        <c:axId val="445456384"/>
      </c:scatterChart>
      <c:catAx>
        <c:axId val="454971904"/>
        <c:scaling>
          <c:orientation val="maxMin"/>
        </c:scaling>
        <c:delete val="0"/>
        <c:axPos val="l"/>
        <c:numFmt formatCode="General" sourceLinked="0"/>
        <c:majorTickMark val="none"/>
        <c:minorTickMark val="none"/>
        <c:tickLblPos val="low"/>
        <c:spPr>
          <a:ln>
            <a:solidFill>
              <a:srgbClr val="7F7F7F"/>
            </a:solidFill>
          </a:ln>
        </c:spPr>
        <c:crossAx val="389291328"/>
        <c:crossesAt val="0"/>
        <c:auto val="1"/>
        <c:lblAlgn val="ctr"/>
        <c:lblOffset val="100"/>
        <c:noMultiLvlLbl val="0"/>
      </c:catAx>
      <c:valAx>
        <c:axId val="389291328"/>
        <c:scaling>
          <c:orientation val="minMax"/>
        </c:scaling>
        <c:delete val="0"/>
        <c:axPos val="t"/>
        <c:majorGridlines>
          <c:spPr>
            <a:ln>
              <a:solidFill>
                <a:srgbClr val="D9D9D9"/>
              </a:solidFill>
            </a:ln>
          </c:spPr>
        </c:majorGridlines>
        <c:title>
          <c:tx>
            <c:rich>
              <a:bodyPr/>
              <a:lstStyle/>
              <a:p>
                <a:pPr>
                  <a:defRPr/>
                </a:pPr>
                <a:r>
                  <a:rPr lang="en-US"/>
                  <a:t>(pt)</a:t>
                </a:r>
                <a:endParaRPr lang="ja-JP"/>
              </a:p>
            </c:rich>
          </c:tx>
          <c:layout>
            <c:manualLayout>
              <c:xMode val="edge"/>
              <c:yMode val="edge"/>
              <c:x val="0.89388961352657004"/>
              <c:y val="2.1339285714285713E-2"/>
            </c:manualLayout>
          </c:layout>
          <c:overlay val="0"/>
        </c:title>
        <c:numFmt formatCode="#,##0.0_ ;[Red]\-#,##0.0\ " sourceLinked="0"/>
        <c:majorTickMark val="out"/>
        <c:minorTickMark val="none"/>
        <c:tickLblPos val="nextTo"/>
        <c:spPr>
          <a:ln>
            <a:solidFill>
              <a:srgbClr val="7F7F7F"/>
            </a:solidFill>
          </a:ln>
        </c:spPr>
        <c:crossAx val="454971904"/>
        <c:crosses val="autoZero"/>
        <c:crossBetween val="between"/>
      </c:valAx>
      <c:valAx>
        <c:axId val="445456384"/>
        <c:scaling>
          <c:orientation val="minMax"/>
          <c:max val="50"/>
          <c:min val="0"/>
        </c:scaling>
        <c:delete val="1"/>
        <c:axPos val="r"/>
        <c:numFmt formatCode="General" sourceLinked="1"/>
        <c:majorTickMark val="out"/>
        <c:minorTickMark val="none"/>
        <c:tickLblPos val="nextTo"/>
        <c:crossAx val="445456960"/>
        <c:crosses val="max"/>
        <c:crossBetween val="midCat"/>
      </c:valAx>
      <c:valAx>
        <c:axId val="445456960"/>
        <c:scaling>
          <c:orientation val="minMax"/>
        </c:scaling>
        <c:delete val="1"/>
        <c:axPos val="b"/>
        <c:numFmt formatCode="General" sourceLinked="1"/>
        <c:majorTickMark val="out"/>
        <c:minorTickMark val="none"/>
        <c:tickLblPos val="nextTo"/>
        <c:crossAx val="445456384"/>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982378854625548"/>
          <c:y val="7.2786609996886034E-2"/>
          <c:w val="0.78983088595203133"/>
          <c:h val="0.92166103060674787"/>
        </c:manualLayout>
      </c:layout>
      <c:barChart>
        <c:barDir val="bar"/>
        <c:grouping val="clustered"/>
        <c:varyColors val="0"/>
        <c:ser>
          <c:idx val="0"/>
          <c:order val="0"/>
          <c:tx>
            <c:strRef>
              <c:f>市区町村別_高齢者の疾病!$DU$3</c:f>
              <c:strCache>
                <c:ptCount val="1"/>
                <c:pt idx="0">
                  <c:v>患者一人当たりの高齢者の疾病医療費</c:v>
                </c:pt>
              </c:strCache>
            </c:strRef>
          </c:tx>
          <c:spPr>
            <a:solidFill>
              <a:srgbClr val="B3A2C7"/>
            </a:solidFill>
            <a:ln>
              <a:noFill/>
            </a:ln>
          </c:spPr>
          <c:invertIfNegative val="0"/>
          <c:dLbls>
            <c:dLbl>
              <c:idx val="0"/>
              <c:layout>
                <c:manualLayout>
                  <c:x val="-3.067632850241658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A1E-4FF5-AC36-A7F9C571B6EC}"/>
                </c:ext>
              </c:extLst>
            </c:dLbl>
            <c:dLbl>
              <c:idx val="1"/>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A1E-4FF5-AC36-A7F9C571B6EC}"/>
                </c:ext>
              </c:extLst>
            </c:dLbl>
            <c:dLbl>
              <c:idx val="2"/>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A1E-4FF5-AC36-A7F9C571B6EC}"/>
                </c:ext>
              </c:extLst>
            </c:dLbl>
            <c:dLbl>
              <c:idx val="3"/>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A1E-4FF5-AC36-A7F9C571B6EC}"/>
                </c:ext>
              </c:extLst>
            </c:dLbl>
            <c:dLbl>
              <c:idx val="4"/>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A1E-4FF5-AC36-A7F9C571B6EC}"/>
                </c:ext>
              </c:extLst>
            </c:dLbl>
            <c:dLbl>
              <c:idx val="5"/>
              <c:layout>
                <c:manualLayout>
                  <c:x val="-4.601449275362431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A1E-4FF5-AC36-A7F9C571B6EC}"/>
                </c:ext>
              </c:extLst>
            </c:dLbl>
            <c:dLbl>
              <c:idx val="6"/>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A1E-4FF5-AC36-A7F9C571B6EC}"/>
                </c:ext>
              </c:extLst>
            </c:dLbl>
            <c:dLbl>
              <c:idx val="7"/>
              <c:layout>
                <c:manualLayout>
                  <c:x val="-4.601449275362431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A1E-4FF5-AC36-A7F9C571B6EC}"/>
                </c:ext>
              </c:extLst>
            </c:dLbl>
            <c:dLbl>
              <c:idx val="8"/>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A1E-4FF5-AC36-A7F9C571B6EC}"/>
                </c:ext>
              </c:extLst>
            </c:dLbl>
            <c:dLbl>
              <c:idx val="9"/>
              <c:layout>
                <c:manualLayout>
                  <c:x val="-3.067632850241658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A1E-4FF5-AC36-A7F9C571B6EC}"/>
                </c:ext>
              </c:extLst>
            </c:dLbl>
            <c:dLbl>
              <c:idx val="10"/>
              <c:layout>
                <c:manualLayout>
                  <c:x val="-4.601449275362431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A1E-4FF5-AC36-A7F9C571B6EC}"/>
                </c:ext>
              </c:extLst>
            </c:dLbl>
            <c:dLbl>
              <c:idx val="11"/>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A1E-4FF5-AC36-A7F9C571B6EC}"/>
                </c:ext>
              </c:extLst>
            </c:dLbl>
            <c:dLbl>
              <c:idx val="12"/>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A1E-4FF5-AC36-A7F9C571B6EC}"/>
                </c:ext>
              </c:extLst>
            </c:dLbl>
            <c:dLbl>
              <c:idx val="13"/>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A1E-4FF5-AC36-A7F9C571B6EC}"/>
                </c:ext>
              </c:extLst>
            </c:dLbl>
            <c:dLbl>
              <c:idx val="14"/>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A1E-4FF5-AC36-A7F9C571B6EC}"/>
                </c:ext>
              </c:extLst>
            </c:dLbl>
            <c:dLbl>
              <c:idx val="15"/>
              <c:layout>
                <c:manualLayout>
                  <c:x val="-3.067632850241658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A1E-4FF5-AC36-A7F9C571B6EC}"/>
                </c:ext>
              </c:extLst>
            </c:dLbl>
            <c:dLbl>
              <c:idx val="16"/>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A1E-4FF5-AC36-A7F9C571B6EC}"/>
                </c:ext>
              </c:extLst>
            </c:dLbl>
            <c:dLbl>
              <c:idx val="17"/>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A1E-4FF5-AC36-A7F9C571B6EC}"/>
                </c:ext>
              </c:extLst>
            </c:dLbl>
            <c:dLbl>
              <c:idx val="18"/>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A1E-4FF5-AC36-A7F9C571B6EC}"/>
                </c:ext>
              </c:extLst>
            </c:dLbl>
            <c:dLbl>
              <c:idx val="19"/>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A1E-4FF5-AC36-A7F9C571B6EC}"/>
                </c:ext>
              </c:extLst>
            </c:dLbl>
            <c:dLbl>
              <c:idx val="20"/>
              <c:layout>
                <c:manualLayout>
                  <c:x val="-4.601449275362431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A1E-4FF5-AC36-A7F9C571B6EC}"/>
                </c:ext>
              </c:extLst>
            </c:dLbl>
            <c:dLbl>
              <c:idx val="21"/>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A1E-4FF5-AC36-A7F9C571B6EC}"/>
                </c:ext>
              </c:extLst>
            </c:dLbl>
            <c:dLbl>
              <c:idx val="22"/>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A1E-4FF5-AC36-A7F9C571B6EC}"/>
                </c:ext>
              </c:extLst>
            </c:dLbl>
            <c:dLbl>
              <c:idx val="23"/>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A1E-4FF5-AC36-A7F9C571B6EC}"/>
                </c:ext>
              </c:extLst>
            </c:dLbl>
            <c:dLbl>
              <c:idx val="24"/>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A1E-4FF5-AC36-A7F9C571B6EC}"/>
                </c:ext>
              </c:extLst>
            </c:dLbl>
            <c:dLbl>
              <c:idx val="25"/>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A1E-4FF5-AC36-A7F9C571B6EC}"/>
                </c:ext>
              </c:extLst>
            </c:dLbl>
            <c:dLbl>
              <c:idx val="26"/>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A1E-4FF5-AC36-A7F9C571B6EC}"/>
                </c:ext>
              </c:extLst>
            </c:dLbl>
            <c:dLbl>
              <c:idx val="27"/>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A1E-4FF5-AC36-A7F9C571B6EC}"/>
                </c:ext>
              </c:extLst>
            </c:dLbl>
            <c:dLbl>
              <c:idx val="28"/>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BA1E-4FF5-AC36-A7F9C571B6EC}"/>
                </c:ext>
              </c:extLst>
            </c:dLbl>
            <c:dLbl>
              <c:idx val="29"/>
              <c:layout>
                <c:manualLayout>
                  <c:x val="-3.067632850241658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BA1E-4FF5-AC36-A7F9C571B6EC}"/>
                </c:ext>
              </c:extLst>
            </c:dLbl>
            <c:dLbl>
              <c:idx val="30"/>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BA1E-4FF5-AC36-A7F9C571B6EC}"/>
                </c:ext>
              </c:extLst>
            </c:dLbl>
            <c:dLbl>
              <c:idx val="31"/>
              <c:layout>
                <c:manualLayout>
                  <c:x val="-3.067632850241658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BA1E-4FF5-AC36-A7F9C571B6EC}"/>
                </c:ext>
              </c:extLst>
            </c:dLbl>
            <c:dLbl>
              <c:idx val="32"/>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BA1E-4FF5-AC36-A7F9C571B6EC}"/>
                </c:ext>
              </c:extLst>
            </c:dLbl>
            <c:dLbl>
              <c:idx val="33"/>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A1E-4FF5-AC36-A7F9C571B6EC}"/>
                </c:ext>
              </c:extLst>
            </c:dLbl>
            <c:dLbl>
              <c:idx val="34"/>
              <c:layout>
                <c:manualLayout>
                  <c:x val="-4.601449275362431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BA1E-4FF5-AC36-A7F9C571B6EC}"/>
                </c:ext>
              </c:extLst>
            </c:dLbl>
            <c:dLbl>
              <c:idx val="35"/>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BA1E-4FF5-AC36-A7F9C571B6EC}"/>
                </c:ext>
              </c:extLst>
            </c:dLbl>
            <c:dLbl>
              <c:idx val="36"/>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BA1E-4FF5-AC36-A7F9C571B6EC}"/>
                </c:ext>
              </c:extLst>
            </c:dLbl>
            <c:dLbl>
              <c:idx val="37"/>
              <c:layout>
                <c:manualLayout>
                  <c:x val="-3.063285024154589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DFD-4A07-A263-E4CFBA3D09D9}"/>
                </c:ext>
              </c:extLst>
            </c:dLbl>
            <c:dLbl>
              <c:idx val="38"/>
              <c:layout>
                <c:manualLayout>
                  <c:x val="8.8164251206604676E-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DFD-4A07-A263-E4CFBA3D09D9}"/>
                </c:ext>
              </c:extLst>
            </c:dLbl>
            <c:dLbl>
              <c:idx val="39"/>
              <c:layout>
                <c:manualLayout>
                  <c:x val="1.542632850241545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DFD-4A07-A263-E4CFBA3D09D9}"/>
                </c:ext>
              </c:extLst>
            </c:dLbl>
            <c:dLbl>
              <c:idx val="40"/>
              <c:layout>
                <c:manualLayout>
                  <c:x val="1.6833333333333333E-3"/>
                  <c:y val="7.558289241937128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0EC-48CB-AE65-24A2B09AD3AC}"/>
                </c:ext>
              </c:extLst>
            </c:dLbl>
            <c:dLbl>
              <c:idx val="41"/>
              <c:layout>
                <c:manualLayout>
                  <c:x val="3.0764492753623186E-3"/>
                  <c:y val="-2.2561510549865293E-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3ED-41C9-B72A-6251304847E7}"/>
                </c:ext>
              </c:extLst>
            </c:dLbl>
            <c:dLbl>
              <c:idx val="42"/>
              <c:layout>
                <c:manualLayout>
                  <c:x val="7.666304347826087E-3"/>
                  <c:y val="2.390048603176981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554-431E-A49B-604C1C427229}"/>
                </c:ext>
              </c:extLst>
            </c:dLbl>
            <c:dLbl>
              <c:idx val="43"/>
              <c:layout>
                <c:manualLayout>
                  <c:x val="1.2263405797101336E-2"/>
                  <c:y val="7.9668286747833783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554-431E-A49B-604C1C427229}"/>
                </c:ext>
              </c:extLst>
            </c:dLbl>
            <c:dLbl>
              <c:idx val="44"/>
              <c:layout>
                <c:manualLayout>
                  <c:x val="1.2263405797101449E-2"/>
                  <c:y val="7.9668286822030653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554-431E-A49B-604C1C427229}"/>
                </c:ext>
              </c:extLst>
            </c:dLbl>
            <c:dLbl>
              <c:idx val="45"/>
              <c:layout>
                <c:manualLayout>
                  <c:x val="1.5320893719806763E-2"/>
                  <c:y val="7.5191231186842053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554-431E-A49B-604C1C427229}"/>
                </c:ext>
              </c:extLst>
            </c:dLbl>
            <c:dLbl>
              <c:idx val="46"/>
              <c:layout>
                <c:manualLayout>
                  <c:x val="1.5316666666666666E-2"/>
                  <c:y val="2.3900486024350134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554-431E-A49B-604C1C427229}"/>
                </c:ext>
              </c:extLst>
            </c:dLbl>
            <c:dLbl>
              <c:idx val="47"/>
              <c:layout>
                <c:manualLayout>
                  <c:x val="1.6846135265700484E-2"/>
                  <c:y val="3.9834143373916888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554-431E-A49B-604C1C427229}"/>
                </c:ext>
              </c:extLst>
            </c:dLbl>
            <c:dLbl>
              <c:idx val="48"/>
              <c:layout>
                <c:manualLayout>
                  <c:x val="1.6840217391304348E-2"/>
                  <c:y val="2.390048603176981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554-431E-A49B-604C1C427229}"/>
                </c:ext>
              </c:extLst>
            </c:dLbl>
            <c:dLbl>
              <c:idx val="49"/>
              <c:layout>
                <c:manualLayout>
                  <c:x val="1.6844565217391305E-2"/>
                  <c:y val="3.186731469913351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554-431E-A49B-604C1C427229}"/>
                </c:ext>
              </c:extLst>
            </c:dLbl>
            <c:dLbl>
              <c:idx val="50"/>
              <c:layout>
                <c:manualLayout>
                  <c:x val="1.6821497584541063E-2"/>
                  <c:y val="1.593365734956675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554-431E-A49B-604C1C427229}"/>
                </c:ext>
              </c:extLst>
            </c:dLbl>
            <c:dLbl>
              <c:idx val="51"/>
              <c:layout>
                <c:manualLayout>
                  <c:x val="1.8355314009661835E-2"/>
                  <c:y val="1.025569855304864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554-431E-A49B-604C1C427229}"/>
                </c:ext>
              </c:extLst>
            </c:dLbl>
            <c:dLbl>
              <c:idx val="52"/>
              <c:layout>
                <c:manualLayout>
                  <c:x val="1.9884782608695653E-2"/>
                  <c:y val="1.025569855305012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554-431E-A49B-604C1C427229}"/>
                </c:ext>
              </c:extLst>
            </c:dLbl>
            <c:dLbl>
              <c:idx val="53"/>
              <c:layout>
                <c:manualLayout>
                  <c:x val="2.294806763285024E-2"/>
                  <c:y val="1.025410518731368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554-431E-A49B-604C1C427229}"/>
                </c:ext>
              </c:extLst>
            </c:dLbl>
            <c:dLbl>
              <c:idx val="54"/>
              <c:layout>
                <c:manualLayout>
                  <c:x val="2.7551086956521628E-2"/>
                  <c:y val="-5.1784386386091954E-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554-431E-A49B-604C1C427229}"/>
                </c:ext>
              </c:extLst>
            </c:dLbl>
            <c:dLbl>
              <c:idx val="55"/>
              <c:layout>
                <c:manualLayout>
                  <c:x val="2.7532125603864734E-2"/>
                  <c:y val="3.186731469913351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554-431E-A49B-604C1C427229}"/>
                </c:ext>
              </c:extLst>
            </c:dLbl>
            <c:dLbl>
              <c:idx val="56"/>
              <c:layout>
                <c:manualLayout>
                  <c:x val="2.9065942028985395E-2"/>
                  <c:y val="5.5767800723483646E-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554-431E-A49B-604C1C427229}"/>
                </c:ext>
              </c:extLst>
            </c:dLbl>
            <c:dLbl>
              <c:idx val="57"/>
              <c:layout>
                <c:manualLayout>
                  <c:x val="2.919915458937198E-2"/>
                  <c:y val="1.6127294672122424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554-431E-A49B-604C1C427229}"/>
                </c:ext>
              </c:extLst>
            </c:dLbl>
            <c:dLbl>
              <c:idx val="58"/>
              <c:layout>
                <c:manualLayout>
                  <c:x val="3.3657367149758338E-2"/>
                  <c:y val="1.3708200471304059E-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D554-431E-A49B-604C1C427229}"/>
                </c:ext>
              </c:extLst>
            </c:dLbl>
            <c:dLbl>
              <c:idx val="59"/>
              <c:layout>
                <c:manualLayout>
                  <c:x val="3.6711956521739017E-2"/>
                  <c:y val="1.3708200471304059E-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D554-431E-A49B-604C1C427229}"/>
                </c:ext>
              </c:extLst>
            </c:dLbl>
            <c:dLbl>
              <c:idx val="60"/>
              <c:layout>
                <c:manualLayout>
                  <c:x val="4.4381038647342996E-2"/>
                  <c:y val="2.380952382430670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D554-431E-A49B-604C1C427229}"/>
                </c:ext>
              </c:extLst>
            </c:dLbl>
            <c:dLbl>
              <c:idx val="61"/>
              <c:layout>
                <c:manualLayout>
                  <c:x val="4.5909178743961353E-2"/>
                  <c:y val="7.9668286896227523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554-431E-A49B-604C1C427229}"/>
                </c:ext>
              </c:extLst>
            </c:dLbl>
            <c:dLbl>
              <c:idx val="62"/>
              <c:layout>
                <c:manualLayout>
                  <c:x val="4.7444444444444442E-2"/>
                  <c:y val="1.025569855304864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554-431E-A49B-604C1C427229}"/>
                </c:ext>
              </c:extLst>
            </c:dLbl>
            <c:dLbl>
              <c:idx val="63"/>
              <c:layout>
                <c:manualLayout>
                  <c:x val="5.1382004830917871E-2"/>
                  <c:y val="3.9834143388756264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554-431E-A49B-604C1C427229}"/>
                </c:ext>
              </c:extLst>
            </c:dLbl>
            <c:dLbl>
              <c:idx val="64"/>
              <c:layout>
                <c:manualLayout>
                  <c:x val="5.1387801932367153E-2"/>
                  <c:y val="8.1156512769571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554-431E-A49B-604C1C427229}"/>
                </c:ext>
              </c:extLst>
            </c:dLbl>
            <c:dLbl>
              <c:idx val="65"/>
              <c:layout>
                <c:manualLayout>
                  <c:x val="-3.2083333333334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0EC-48CB-AE65-24A2B09AD3AC}"/>
                </c:ext>
              </c:extLst>
            </c:dLbl>
            <c:dLbl>
              <c:idx val="66"/>
              <c:layout>
                <c:manualLayout>
                  <c:x val="-3.067632850241658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BA1E-4FF5-AC36-A7F9C571B6EC}"/>
                </c:ext>
              </c:extLst>
            </c:dLbl>
            <c:dLbl>
              <c:idx val="67"/>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BA1E-4FF5-AC36-A7F9C571B6EC}"/>
                </c:ext>
              </c:extLst>
            </c:dLbl>
            <c:dLbl>
              <c:idx val="68"/>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BA1E-4FF5-AC36-A7F9C571B6EC}"/>
                </c:ext>
              </c:extLst>
            </c:dLbl>
            <c:dLbl>
              <c:idx val="69"/>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BA1E-4FF5-AC36-A7F9C571B6EC}"/>
                </c:ext>
              </c:extLst>
            </c:dLbl>
            <c:dLbl>
              <c:idx val="70"/>
              <c:layout>
                <c:manualLayout>
                  <c:x val="-3.067632850241658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BA1E-4FF5-AC36-A7F9C571B6EC}"/>
                </c:ext>
              </c:extLst>
            </c:dLbl>
            <c:dLbl>
              <c:idx val="71"/>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BA1E-4FF5-AC36-A7F9C571B6EC}"/>
                </c:ext>
              </c:extLst>
            </c:dLbl>
            <c:dLbl>
              <c:idx val="72"/>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BA1E-4FF5-AC36-A7F9C571B6EC}"/>
                </c:ext>
              </c:extLst>
            </c:dLbl>
            <c:dLbl>
              <c:idx val="73"/>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BA1E-4FF5-AC36-A7F9C571B6EC}"/>
                </c:ext>
              </c:extLst>
            </c:dLbl>
            <c:numFmt formatCode="#,##0_);[Red]\(#,##0\)"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市区町村別_高齢者の疾病!$DU$5:$DU$78</c:f>
              <c:strCache>
                <c:ptCount val="74"/>
                <c:pt idx="0">
                  <c:v>岸和田市</c:v>
                </c:pt>
                <c:pt idx="1">
                  <c:v>貝塚市</c:v>
                </c:pt>
                <c:pt idx="2">
                  <c:v>岬町</c:v>
                </c:pt>
                <c:pt idx="3">
                  <c:v>泉南市</c:v>
                </c:pt>
                <c:pt idx="4">
                  <c:v>此花区</c:v>
                </c:pt>
                <c:pt idx="5">
                  <c:v>島本町</c:v>
                </c:pt>
                <c:pt idx="6">
                  <c:v>泉佐野市</c:v>
                </c:pt>
                <c:pt idx="7">
                  <c:v>高石市</c:v>
                </c:pt>
                <c:pt idx="8">
                  <c:v>大正区</c:v>
                </c:pt>
                <c:pt idx="9">
                  <c:v>阪南市</c:v>
                </c:pt>
                <c:pt idx="10">
                  <c:v>堺市中区</c:v>
                </c:pt>
                <c:pt idx="11">
                  <c:v>福島区</c:v>
                </c:pt>
                <c:pt idx="12">
                  <c:v>忠岡町</c:v>
                </c:pt>
                <c:pt idx="13">
                  <c:v>堺市北区</c:v>
                </c:pt>
                <c:pt idx="14">
                  <c:v>和泉市</c:v>
                </c:pt>
                <c:pt idx="15">
                  <c:v>堺市堺区</c:v>
                </c:pt>
                <c:pt idx="16">
                  <c:v>住之江区</c:v>
                </c:pt>
                <c:pt idx="17">
                  <c:v>堺市西区</c:v>
                </c:pt>
                <c:pt idx="18">
                  <c:v>堺市</c:v>
                </c:pt>
                <c:pt idx="19">
                  <c:v>住吉区</c:v>
                </c:pt>
                <c:pt idx="20">
                  <c:v>茨木市</c:v>
                </c:pt>
                <c:pt idx="21">
                  <c:v>能勢町</c:v>
                </c:pt>
                <c:pt idx="22">
                  <c:v>堺市南区</c:v>
                </c:pt>
                <c:pt idx="23">
                  <c:v>浪速区</c:v>
                </c:pt>
                <c:pt idx="24">
                  <c:v>熊取町</c:v>
                </c:pt>
                <c:pt idx="25">
                  <c:v>堺市美原区</c:v>
                </c:pt>
                <c:pt idx="26">
                  <c:v>中央区</c:v>
                </c:pt>
                <c:pt idx="27">
                  <c:v>淀川区</c:v>
                </c:pt>
                <c:pt idx="28">
                  <c:v>西成区</c:v>
                </c:pt>
                <c:pt idx="29">
                  <c:v>箕面市</c:v>
                </c:pt>
                <c:pt idx="30">
                  <c:v>東住吉区</c:v>
                </c:pt>
                <c:pt idx="31">
                  <c:v>富田林市</c:v>
                </c:pt>
                <c:pt idx="32">
                  <c:v>泉大津市</c:v>
                </c:pt>
                <c:pt idx="33">
                  <c:v>生野区</c:v>
                </c:pt>
                <c:pt idx="34">
                  <c:v>堺市東区</c:v>
                </c:pt>
                <c:pt idx="35">
                  <c:v>旭区</c:v>
                </c:pt>
                <c:pt idx="36">
                  <c:v>大阪市</c:v>
                </c:pt>
                <c:pt idx="37">
                  <c:v>港区</c:v>
                </c:pt>
                <c:pt idx="38">
                  <c:v>東淀川区</c:v>
                </c:pt>
                <c:pt idx="39">
                  <c:v>東成区</c:v>
                </c:pt>
                <c:pt idx="40">
                  <c:v>吹田市</c:v>
                </c:pt>
                <c:pt idx="41">
                  <c:v>城東区</c:v>
                </c:pt>
                <c:pt idx="42">
                  <c:v>都島区</c:v>
                </c:pt>
                <c:pt idx="43">
                  <c:v>千早赤阪村</c:v>
                </c:pt>
                <c:pt idx="44">
                  <c:v>西区</c:v>
                </c:pt>
                <c:pt idx="45">
                  <c:v>池田市</c:v>
                </c:pt>
                <c:pt idx="46">
                  <c:v>豊中市</c:v>
                </c:pt>
                <c:pt idx="47">
                  <c:v>高槻市</c:v>
                </c:pt>
                <c:pt idx="48">
                  <c:v>阿倍野区</c:v>
                </c:pt>
                <c:pt idx="49">
                  <c:v>守口市</c:v>
                </c:pt>
                <c:pt idx="50">
                  <c:v>北区</c:v>
                </c:pt>
                <c:pt idx="51">
                  <c:v>四條畷市</c:v>
                </c:pt>
                <c:pt idx="52">
                  <c:v>寝屋川市</c:v>
                </c:pt>
                <c:pt idx="53">
                  <c:v>鶴見区</c:v>
                </c:pt>
                <c:pt idx="54">
                  <c:v>枚方市</c:v>
                </c:pt>
                <c:pt idx="55">
                  <c:v>平野区</c:v>
                </c:pt>
                <c:pt idx="56">
                  <c:v>大阪狭山市</c:v>
                </c:pt>
                <c:pt idx="57">
                  <c:v>東大阪市</c:v>
                </c:pt>
                <c:pt idx="58">
                  <c:v>田尻町</c:v>
                </c:pt>
                <c:pt idx="59">
                  <c:v>西淀川区</c:v>
                </c:pt>
                <c:pt idx="60">
                  <c:v>天王寺区</c:v>
                </c:pt>
                <c:pt idx="61">
                  <c:v>大東市</c:v>
                </c:pt>
                <c:pt idx="62">
                  <c:v>河内長野市</c:v>
                </c:pt>
                <c:pt idx="63">
                  <c:v>河南町</c:v>
                </c:pt>
                <c:pt idx="64">
                  <c:v>門真市</c:v>
                </c:pt>
                <c:pt idx="65">
                  <c:v>八尾市</c:v>
                </c:pt>
                <c:pt idx="66">
                  <c:v>摂津市</c:v>
                </c:pt>
                <c:pt idx="67">
                  <c:v>柏原市</c:v>
                </c:pt>
                <c:pt idx="68">
                  <c:v>松原市</c:v>
                </c:pt>
                <c:pt idx="69">
                  <c:v>豊能町</c:v>
                </c:pt>
                <c:pt idx="70">
                  <c:v>羽曳野市</c:v>
                </c:pt>
                <c:pt idx="71">
                  <c:v>太子町</c:v>
                </c:pt>
                <c:pt idx="72">
                  <c:v>藤井寺市</c:v>
                </c:pt>
                <c:pt idx="73">
                  <c:v>交野市</c:v>
                </c:pt>
              </c:strCache>
            </c:strRef>
          </c:cat>
          <c:val>
            <c:numRef>
              <c:f>市区町村別_高齢者の疾病!$DV$5:$DV$78</c:f>
              <c:numCache>
                <c:formatCode>General</c:formatCode>
                <c:ptCount val="74"/>
                <c:pt idx="0">
                  <c:v>322586.59506703884</c:v>
                </c:pt>
                <c:pt idx="1">
                  <c:v>301732.64364640886</c:v>
                </c:pt>
                <c:pt idx="2">
                  <c:v>299966.11459499813</c:v>
                </c:pt>
                <c:pt idx="3">
                  <c:v>294278.83223116735</c:v>
                </c:pt>
                <c:pt idx="4">
                  <c:v>279299.54450402147</c:v>
                </c:pt>
                <c:pt idx="5">
                  <c:v>266374.93433769187</c:v>
                </c:pt>
                <c:pt idx="6">
                  <c:v>265804.62714681443</c:v>
                </c:pt>
                <c:pt idx="7">
                  <c:v>265265.44029739778</c:v>
                </c:pt>
                <c:pt idx="8">
                  <c:v>262986.47577255871</c:v>
                </c:pt>
                <c:pt idx="9">
                  <c:v>262878.92407017545</c:v>
                </c:pt>
                <c:pt idx="10">
                  <c:v>260701.86736874236</c:v>
                </c:pt>
                <c:pt idx="11">
                  <c:v>258396.85290384004</c:v>
                </c:pt>
                <c:pt idx="12">
                  <c:v>256268.40730466944</c:v>
                </c:pt>
                <c:pt idx="13">
                  <c:v>256042.67500759187</c:v>
                </c:pt>
                <c:pt idx="14">
                  <c:v>255961.8815439732</c:v>
                </c:pt>
                <c:pt idx="15">
                  <c:v>255286.81955175276</c:v>
                </c:pt>
                <c:pt idx="16">
                  <c:v>253976.90827389443</c:v>
                </c:pt>
                <c:pt idx="17">
                  <c:v>252431.57730045082</c:v>
                </c:pt>
                <c:pt idx="18">
                  <c:v>251429.89764552336</c:v>
                </c:pt>
                <c:pt idx="19">
                  <c:v>251240.68338647232</c:v>
                </c:pt>
                <c:pt idx="20">
                  <c:v>250081.56514103437</c:v>
                </c:pt>
                <c:pt idx="21">
                  <c:v>249630.11432325887</c:v>
                </c:pt>
                <c:pt idx="22">
                  <c:v>246994.78931124942</c:v>
                </c:pt>
                <c:pt idx="23">
                  <c:v>245497.69457364341</c:v>
                </c:pt>
                <c:pt idx="24">
                  <c:v>244855.4742775159</c:v>
                </c:pt>
                <c:pt idx="25">
                  <c:v>244147.84766687592</c:v>
                </c:pt>
                <c:pt idx="26">
                  <c:v>243598.89996977939</c:v>
                </c:pt>
                <c:pt idx="27">
                  <c:v>241815.74088233509</c:v>
                </c:pt>
                <c:pt idx="28">
                  <c:v>241585.98553224106</c:v>
                </c:pt>
                <c:pt idx="29">
                  <c:v>240580.51256701245</c:v>
                </c:pt>
                <c:pt idx="30">
                  <c:v>239864.95185746779</c:v>
                </c:pt>
                <c:pt idx="31">
                  <c:v>238572.56656948494</c:v>
                </c:pt>
                <c:pt idx="32">
                  <c:v>238538.75825412705</c:v>
                </c:pt>
                <c:pt idx="33">
                  <c:v>237915.48917777484</c:v>
                </c:pt>
                <c:pt idx="34">
                  <c:v>237850.00684809676</c:v>
                </c:pt>
                <c:pt idx="35">
                  <c:v>237829.61426530976</c:v>
                </c:pt>
                <c:pt idx="36">
                  <c:v>237792.59505506148</c:v>
                </c:pt>
                <c:pt idx="37">
                  <c:v>236874.3342284883</c:v>
                </c:pt>
                <c:pt idx="38">
                  <c:v>234667.18762947619</c:v>
                </c:pt>
                <c:pt idx="39">
                  <c:v>234498.29387138039</c:v>
                </c:pt>
                <c:pt idx="40">
                  <c:v>233905.26848909238</c:v>
                </c:pt>
                <c:pt idx="41">
                  <c:v>233533.57507632527</c:v>
                </c:pt>
                <c:pt idx="42">
                  <c:v>231759.61780821919</c:v>
                </c:pt>
                <c:pt idx="43">
                  <c:v>229868.39219712527</c:v>
                </c:pt>
                <c:pt idx="44">
                  <c:v>229808.76921794232</c:v>
                </c:pt>
                <c:pt idx="45">
                  <c:v>228378.24616508401</c:v>
                </c:pt>
                <c:pt idx="46">
                  <c:v>228206.78954497451</c:v>
                </c:pt>
                <c:pt idx="47">
                  <c:v>227783.20572846188</c:v>
                </c:pt>
                <c:pt idx="48">
                  <c:v>227687.86617561863</c:v>
                </c:pt>
                <c:pt idx="49">
                  <c:v>227669.20166355459</c:v>
                </c:pt>
                <c:pt idx="50">
                  <c:v>227408.39066542481</c:v>
                </c:pt>
                <c:pt idx="51">
                  <c:v>226688.1532524807</c:v>
                </c:pt>
                <c:pt idx="52">
                  <c:v>226127.46964324481</c:v>
                </c:pt>
                <c:pt idx="53">
                  <c:v>225153.00295778434</c:v>
                </c:pt>
                <c:pt idx="54">
                  <c:v>223035.00421847738</c:v>
                </c:pt>
                <c:pt idx="55">
                  <c:v>222921.51235009468</c:v>
                </c:pt>
                <c:pt idx="56">
                  <c:v>222350.70471356055</c:v>
                </c:pt>
                <c:pt idx="57">
                  <c:v>221977.33451690606</c:v>
                </c:pt>
                <c:pt idx="58">
                  <c:v>220411.41292442498</c:v>
                </c:pt>
                <c:pt idx="59">
                  <c:v>218512.52436686511</c:v>
                </c:pt>
                <c:pt idx="60">
                  <c:v>215245.59847625223</c:v>
                </c:pt>
                <c:pt idx="61">
                  <c:v>214978.66204192428</c:v>
                </c:pt>
                <c:pt idx="62">
                  <c:v>214163.63483523874</c:v>
                </c:pt>
                <c:pt idx="63">
                  <c:v>212150.57170356112</c:v>
                </c:pt>
                <c:pt idx="64">
                  <c:v>211941.44417289295</c:v>
                </c:pt>
                <c:pt idx="65">
                  <c:v>211914.2608611639</c:v>
                </c:pt>
                <c:pt idx="66">
                  <c:v>206831.41837753856</c:v>
                </c:pt>
                <c:pt idx="67">
                  <c:v>206204.73815917969</c:v>
                </c:pt>
                <c:pt idx="68">
                  <c:v>205556.50106623585</c:v>
                </c:pt>
                <c:pt idx="69">
                  <c:v>200987.85807795299</c:v>
                </c:pt>
                <c:pt idx="70">
                  <c:v>199404.11933976045</c:v>
                </c:pt>
                <c:pt idx="71">
                  <c:v>198400.53180327869</c:v>
                </c:pt>
                <c:pt idx="72">
                  <c:v>196981.58769392586</c:v>
                </c:pt>
                <c:pt idx="73">
                  <c:v>196781.40281720899</c:v>
                </c:pt>
              </c:numCache>
            </c:numRef>
          </c:val>
          <c:extLst>
            <c:ext xmlns:c16="http://schemas.microsoft.com/office/drawing/2014/chart" uri="{C3380CC4-5D6E-409C-BE32-E72D297353CC}">
              <c16:uniqueId val="{00000015-D3DB-425A-BB0C-D28DE79475E7}"/>
            </c:ext>
          </c:extLst>
        </c:ser>
        <c:dLbls>
          <c:showLegendKey val="0"/>
          <c:showVal val="0"/>
          <c:showCatName val="0"/>
          <c:showSerName val="0"/>
          <c:showPercent val="0"/>
          <c:showBubbleSize val="0"/>
        </c:dLbls>
        <c:gapWidth val="150"/>
        <c:axId val="445625856"/>
        <c:axId val="445462720"/>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D3DB-425A-BB0C-D28DE79475E7}"/>
              </c:ext>
            </c:extLst>
          </c:dPt>
          <c:dLbls>
            <c:dLbl>
              <c:idx val="0"/>
              <c:layout>
                <c:manualLayout>
                  <c:x val="-0.1301929288451186"/>
                  <c:y val="-0.8980245238095238"/>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944C-46B5-827A-924ACB352D8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市区町村別_高齢者の疾病!$EF$5:$EF$78</c:f>
              <c:numCache>
                <c:formatCode>General</c:formatCode>
                <c:ptCount val="74"/>
                <c:pt idx="0">
                  <c:v>235941.47397426216</c:v>
                </c:pt>
                <c:pt idx="1">
                  <c:v>235941.47397426216</c:v>
                </c:pt>
                <c:pt idx="2">
                  <c:v>235941.47397426216</c:v>
                </c:pt>
                <c:pt idx="3">
                  <c:v>235941.47397426216</c:v>
                </c:pt>
                <c:pt idx="4">
                  <c:v>235941.47397426216</c:v>
                </c:pt>
                <c:pt idx="5">
                  <c:v>235941.47397426216</c:v>
                </c:pt>
                <c:pt idx="6">
                  <c:v>235941.47397426216</c:v>
                </c:pt>
                <c:pt idx="7">
                  <c:v>235941.47397426216</c:v>
                </c:pt>
                <c:pt idx="8">
                  <c:v>235941.47397426216</c:v>
                </c:pt>
                <c:pt idx="9">
                  <c:v>235941.47397426216</c:v>
                </c:pt>
                <c:pt idx="10">
                  <c:v>235941.47397426216</c:v>
                </c:pt>
                <c:pt idx="11">
                  <c:v>235941.47397426216</c:v>
                </c:pt>
                <c:pt idx="12">
                  <c:v>235941.47397426216</c:v>
                </c:pt>
                <c:pt idx="13">
                  <c:v>235941.47397426216</c:v>
                </c:pt>
                <c:pt idx="14">
                  <c:v>235941.47397426216</c:v>
                </c:pt>
                <c:pt idx="15">
                  <c:v>235941.47397426216</c:v>
                </c:pt>
                <c:pt idx="16">
                  <c:v>235941.47397426216</c:v>
                </c:pt>
                <c:pt idx="17">
                  <c:v>235941.47397426216</c:v>
                </c:pt>
                <c:pt idx="18">
                  <c:v>235941.47397426216</c:v>
                </c:pt>
                <c:pt idx="19">
                  <c:v>235941.47397426216</c:v>
                </c:pt>
                <c:pt idx="20">
                  <c:v>235941.47397426216</c:v>
                </c:pt>
                <c:pt idx="21">
                  <c:v>235941.47397426216</c:v>
                </c:pt>
                <c:pt idx="22">
                  <c:v>235941.47397426216</c:v>
                </c:pt>
                <c:pt idx="23">
                  <c:v>235941.47397426216</c:v>
                </c:pt>
                <c:pt idx="24">
                  <c:v>235941.47397426216</c:v>
                </c:pt>
                <c:pt idx="25">
                  <c:v>235941.47397426216</c:v>
                </c:pt>
                <c:pt idx="26">
                  <c:v>235941.47397426216</c:v>
                </c:pt>
                <c:pt idx="27">
                  <c:v>235941.47397426216</c:v>
                </c:pt>
                <c:pt idx="28">
                  <c:v>235941.47397426216</c:v>
                </c:pt>
                <c:pt idx="29">
                  <c:v>235941.47397426216</c:v>
                </c:pt>
                <c:pt idx="30">
                  <c:v>235941.47397426216</c:v>
                </c:pt>
                <c:pt idx="31">
                  <c:v>235941.47397426216</c:v>
                </c:pt>
                <c:pt idx="32">
                  <c:v>235941.47397426216</c:v>
                </c:pt>
                <c:pt idx="33">
                  <c:v>235941.47397426216</c:v>
                </c:pt>
                <c:pt idx="34">
                  <c:v>235941.47397426216</c:v>
                </c:pt>
                <c:pt idx="35">
                  <c:v>235941.47397426216</c:v>
                </c:pt>
                <c:pt idx="36">
                  <c:v>235941.47397426216</c:v>
                </c:pt>
                <c:pt idx="37">
                  <c:v>235941.47397426216</c:v>
                </c:pt>
                <c:pt idx="38">
                  <c:v>235941.47397426216</c:v>
                </c:pt>
                <c:pt idx="39">
                  <c:v>235941.47397426216</c:v>
                </c:pt>
                <c:pt idx="40">
                  <c:v>235941.47397426216</c:v>
                </c:pt>
                <c:pt idx="41">
                  <c:v>235941.47397426216</c:v>
                </c:pt>
                <c:pt idx="42">
                  <c:v>235941.47397426216</c:v>
                </c:pt>
                <c:pt idx="43">
                  <c:v>235941.47397426216</c:v>
                </c:pt>
                <c:pt idx="44">
                  <c:v>235941.47397426216</c:v>
                </c:pt>
                <c:pt idx="45">
                  <c:v>235941.47397426216</c:v>
                </c:pt>
                <c:pt idx="46">
                  <c:v>235941.47397426216</c:v>
                </c:pt>
                <c:pt idx="47">
                  <c:v>235941.47397426216</c:v>
                </c:pt>
                <c:pt idx="48">
                  <c:v>235941.47397426216</c:v>
                </c:pt>
                <c:pt idx="49">
                  <c:v>235941.47397426216</c:v>
                </c:pt>
                <c:pt idx="50">
                  <c:v>235941.47397426216</c:v>
                </c:pt>
                <c:pt idx="51">
                  <c:v>235941.47397426216</c:v>
                </c:pt>
                <c:pt idx="52">
                  <c:v>235941.47397426216</c:v>
                </c:pt>
                <c:pt idx="53">
                  <c:v>235941.47397426216</c:v>
                </c:pt>
                <c:pt idx="54">
                  <c:v>235941.47397426216</c:v>
                </c:pt>
                <c:pt idx="55">
                  <c:v>235941.47397426216</c:v>
                </c:pt>
                <c:pt idx="56">
                  <c:v>235941.47397426216</c:v>
                </c:pt>
                <c:pt idx="57">
                  <c:v>235941.47397426216</c:v>
                </c:pt>
                <c:pt idx="58">
                  <c:v>235941.47397426216</c:v>
                </c:pt>
                <c:pt idx="59">
                  <c:v>235941.47397426216</c:v>
                </c:pt>
                <c:pt idx="60">
                  <c:v>235941.47397426216</c:v>
                </c:pt>
                <c:pt idx="61">
                  <c:v>235941.47397426216</c:v>
                </c:pt>
                <c:pt idx="62">
                  <c:v>235941.47397426216</c:v>
                </c:pt>
                <c:pt idx="63">
                  <c:v>235941.47397426216</c:v>
                </c:pt>
                <c:pt idx="64">
                  <c:v>235941.47397426216</c:v>
                </c:pt>
                <c:pt idx="65">
                  <c:v>235941.47397426216</c:v>
                </c:pt>
                <c:pt idx="66">
                  <c:v>235941.47397426216</c:v>
                </c:pt>
                <c:pt idx="67">
                  <c:v>235941.47397426216</c:v>
                </c:pt>
                <c:pt idx="68">
                  <c:v>235941.47397426216</c:v>
                </c:pt>
                <c:pt idx="69">
                  <c:v>235941.47397426216</c:v>
                </c:pt>
                <c:pt idx="70">
                  <c:v>235941.47397426216</c:v>
                </c:pt>
                <c:pt idx="71">
                  <c:v>235941.47397426216</c:v>
                </c:pt>
                <c:pt idx="72">
                  <c:v>235941.47397426216</c:v>
                </c:pt>
                <c:pt idx="73">
                  <c:v>235941.47397426216</c:v>
                </c:pt>
              </c:numCache>
            </c:numRef>
          </c:xVal>
          <c:yVal>
            <c:numRef>
              <c:f>市区町村別_高齢者の疾病!$EI$5:$EI$78</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9999</c:v>
                </c:pt>
              </c:numCache>
            </c:numRef>
          </c:yVal>
          <c:smooth val="0"/>
          <c:extLst>
            <c:ext xmlns:c16="http://schemas.microsoft.com/office/drawing/2014/chart" uri="{C3380CC4-5D6E-409C-BE32-E72D297353CC}">
              <c16:uniqueId val="{00000017-D3DB-425A-BB0C-D28DE79475E7}"/>
            </c:ext>
          </c:extLst>
        </c:ser>
        <c:dLbls>
          <c:showLegendKey val="0"/>
          <c:showVal val="0"/>
          <c:showCatName val="0"/>
          <c:showSerName val="0"/>
          <c:showPercent val="0"/>
          <c:showBubbleSize val="0"/>
        </c:dLbls>
        <c:axId val="445463872"/>
        <c:axId val="445463296"/>
      </c:scatterChart>
      <c:catAx>
        <c:axId val="445625856"/>
        <c:scaling>
          <c:orientation val="maxMin"/>
        </c:scaling>
        <c:delete val="0"/>
        <c:axPos val="l"/>
        <c:numFmt formatCode="#,##0_);[Red]\(#,##0\)" sourceLinked="0"/>
        <c:majorTickMark val="none"/>
        <c:minorTickMark val="none"/>
        <c:tickLblPos val="nextTo"/>
        <c:spPr>
          <a:ln>
            <a:solidFill>
              <a:srgbClr val="7F7F7F"/>
            </a:solidFill>
          </a:ln>
        </c:spPr>
        <c:crossAx val="445462720"/>
        <c:crossesAt val="0"/>
        <c:auto val="1"/>
        <c:lblAlgn val="ctr"/>
        <c:lblOffset val="100"/>
        <c:noMultiLvlLbl val="0"/>
      </c:catAx>
      <c:valAx>
        <c:axId val="445462720"/>
        <c:scaling>
          <c:orientation val="minMax"/>
        </c:scaling>
        <c:delete val="0"/>
        <c:axPos val="t"/>
        <c:majorGridlines>
          <c:spPr>
            <a:ln>
              <a:solidFill>
                <a:srgbClr val="D9D9D9"/>
              </a:solidFill>
            </a:ln>
          </c:spPr>
        </c:majorGridlines>
        <c:title>
          <c:tx>
            <c:rich>
              <a:bodyPr/>
              <a:lstStyle/>
              <a:p>
                <a:pPr>
                  <a:defRPr/>
                </a:pPr>
                <a:r>
                  <a:rPr lang="en-US"/>
                  <a:t>(</a:t>
                </a:r>
                <a:r>
                  <a:rPr lang="ja-JP" altLang="en-US"/>
                  <a:t>円</a:t>
                </a:r>
                <a:r>
                  <a:rPr lang="en-US"/>
                  <a:t>)</a:t>
                </a:r>
                <a:endParaRPr lang="ja-JP"/>
              </a:p>
            </c:rich>
          </c:tx>
          <c:layout>
            <c:manualLayout>
              <c:xMode val="edge"/>
              <c:yMode val="edge"/>
              <c:x val="0.89881399902104753"/>
              <c:y val="1.9451758616255144E-2"/>
            </c:manualLayout>
          </c:layout>
          <c:overlay val="0"/>
        </c:title>
        <c:numFmt formatCode="#,##0_);[Red]\(#,##0\)" sourceLinked="0"/>
        <c:majorTickMark val="out"/>
        <c:minorTickMark val="none"/>
        <c:tickLblPos val="nextTo"/>
        <c:spPr>
          <a:ln>
            <a:solidFill>
              <a:srgbClr val="7F7F7F"/>
            </a:solidFill>
          </a:ln>
        </c:spPr>
        <c:crossAx val="445625856"/>
        <c:crosses val="autoZero"/>
        <c:crossBetween val="between"/>
      </c:valAx>
      <c:valAx>
        <c:axId val="445463296"/>
        <c:scaling>
          <c:orientation val="minMax"/>
          <c:max val="50"/>
          <c:min val="0"/>
        </c:scaling>
        <c:delete val="1"/>
        <c:axPos val="r"/>
        <c:numFmt formatCode="General" sourceLinked="1"/>
        <c:majorTickMark val="out"/>
        <c:minorTickMark val="none"/>
        <c:tickLblPos val="nextTo"/>
        <c:crossAx val="445463872"/>
        <c:crosses val="max"/>
        <c:crossBetween val="midCat"/>
      </c:valAx>
      <c:valAx>
        <c:axId val="445463872"/>
        <c:scaling>
          <c:orientation val="minMax"/>
        </c:scaling>
        <c:delete val="1"/>
        <c:axPos val="b"/>
        <c:numFmt formatCode="General" sourceLinked="1"/>
        <c:majorTickMark val="out"/>
        <c:minorTickMark val="none"/>
        <c:tickLblPos val="nextTo"/>
        <c:crossAx val="445463296"/>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89623103279494"/>
          <c:y val="6.8346756044238691E-2"/>
          <c:w val="0.79138497307880573"/>
          <c:h val="0.92166103060674787"/>
        </c:manualLayout>
      </c:layout>
      <c:barChart>
        <c:barDir val="bar"/>
        <c:grouping val="clustered"/>
        <c:varyColors val="0"/>
        <c:ser>
          <c:idx val="0"/>
          <c:order val="0"/>
          <c:tx>
            <c:strRef>
              <c:f>市区町村別_高齢者の疾病!$DX$4</c:f>
              <c:strCache>
                <c:ptCount val="1"/>
                <c:pt idx="0">
                  <c:v>前年度との差分(患者一人当たりの高齢者の疾病医療費)</c:v>
                </c:pt>
              </c:strCache>
            </c:strRef>
          </c:tx>
          <c:spPr>
            <a:solidFill>
              <a:schemeClr val="accent1"/>
            </a:solidFill>
            <a:ln>
              <a:noFill/>
            </a:ln>
          </c:spPr>
          <c:invertIfNegative val="0"/>
          <c:dLbls>
            <c:dLbl>
              <c:idx val="0"/>
              <c:layout>
                <c:manualLayout>
                  <c:x val="-4.600483091787439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255-48E2-812B-35F29FF35B95}"/>
                </c:ext>
              </c:extLst>
            </c:dLbl>
            <c:dLbl>
              <c:idx val="1"/>
              <c:layout>
                <c:manualLayout>
                  <c:x val="-3.066787439613526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55-48E2-812B-35F29FF35B95}"/>
                </c:ext>
              </c:extLst>
            </c:dLbl>
            <c:dLbl>
              <c:idx val="2"/>
              <c:layout>
                <c:manualLayout>
                  <c:x val="3.8346497584541062E-2"/>
                  <c:y val="7.936507938355799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255-48E2-812B-35F29FF35B95}"/>
                </c:ext>
              </c:extLst>
            </c:dLbl>
            <c:dLbl>
              <c:idx val="3"/>
              <c:layout>
                <c:manualLayout>
                  <c:x val="4.601449275362206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55-48E2-812B-35F29FF35B95}"/>
                </c:ext>
              </c:extLst>
            </c:dLbl>
            <c:dLbl>
              <c:idx val="4"/>
              <c:layout>
                <c:manualLayout>
                  <c:x val="3.0677053140096732E-2"/>
                  <c:y val="7.936507936507937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255-48E2-812B-35F29FF35B95}"/>
                </c:ext>
              </c:extLst>
            </c:dLbl>
            <c:dLbl>
              <c:idx val="5"/>
              <c:layout>
                <c:manualLayout>
                  <c:x val="4.2947463768115944E-2"/>
                  <c:y val="7.936507938355799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255-48E2-812B-35F29FF35B95}"/>
                </c:ext>
              </c:extLst>
            </c:dLbl>
            <c:dLbl>
              <c:idx val="6"/>
              <c:layout>
                <c:manualLayout>
                  <c:x val="4.601449275362206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255-48E2-812B-35F29FF35B95}"/>
                </c:ext>
              </c:extLst>
            </c:dLbl>
            <c:dLbl>
              <c:idx val="7"/>
              <c:layout>
                <c:manualLayout>
                  <c:x val="1.687330917874396E-2"/>
                  <c:y val="7.936507936507937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255-48E2-812B-35F29FF35B95}"/>
                </c:ext>
              </c:extLst>
            </c:dLbl>
            <c:dLbl>
              <c:idx val="8"/>
              <c:layout>
                <c:manualLayout>
                  <c:x val="3.067995169082125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255-48E2-812B-35F29FF35B95}"/>
                </c:ext>
              </c:extLst>
            </c:dLbl>
            <c:dLbl>
              <c:idx val="9"/>
              <c:layout>
                <c:manualLayout>
                  <c:x val="-4.600483091787439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255-48E2-812B-35F29FF35B95}"/>
                </c:ext>
              </c:extLst>
            </c:dLbl>
            <c:dLbl>
              <c:idx val="10"/>
              <c:layout>
                <c:manualLayout>
                  <c:x val="-4.600241545893719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255-48E2-812B-35F29FF35B95}"/>
                </c:ext>
              </c:extLst>
            </c:dLbl>
            <c:dLbl>
              <c:idx val="11"/>
              <c:layout>
                <c:manualLayout>
                  <c:x val="-4.600483091787327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255-48E2-812B-35F29FF35B95}"/>
                </c:ext>
              </c:extLst>
            </c:dLbl>
            <c:dLbl>
              <c:idx val="12"/>
              <c:layout>
                <c:manualLayout>
                  <c:x val="4.4481884057971016E-2"/>
                  <c:y val="7.936507936507937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255-48E2-812B-35F29FF35B95}"/>
                </c:ext>
              </c:extLst>
            </c:dLbl>
            <c:dLbl>
              <c:idx val="13"/>
              <c:layout>
                <c:manualLayout>
                  <c:x val="-3.0669082125603865E-3"/>
                  <c:y val="7.93650794020366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255-48E2-812B-35F29FF35B95}"/>
                </c:ext>
              </c:extLst>
            </c:dLbl>
            <c:dLbl>
              <c:idx val="14"/>
              <c:layout>
                <c:manualLayout>
                  <c:x val="-4.6007246376811592E-3"/>
                  <c:y val="7.93650794020366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255-48E2-812B-35F29FF35B95}"/>
                </c:ext>
              </c:extLst>
            </c:dLbl>
            <c:dLbl>
              <c:idx val="15"/>
              <c:layout>
                <c:manualLayout>
                  <c:x val="-4.600483091787383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255-48E2-812B-35F29FF35B95}"/>
                </c:ext>
              </c:extLst>
            </c:dLbl>
            <c:dLbl>
              <c:idx val="16"/>
              <c:layout>
                <c:manualLayout>
                  <c:x val="-3.066304347826087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255-48E2-812B-35F29FF35B95}"/>
                </c:ext>
              </c:extLst>
            </c:dLbl>
            <c:dLbl>
              <c:idx val="17"/>
              <c:layout>
                <c:manualLayout>
                  <c:x val="-3.066787439613526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255-48E2-812B-35F29FF35B95}"/>
                </c:ext>
              </c:extLst>
            </c:dLbl>
            <c:dLbl>
              <c:idx val="18"/>
              <c:layout>
                <c:manualLayout>
                  <c:x val="-3.066787439613526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255-48E2-812B-35F29FF35B95}"/>
                </c:ext>
              </c:extLst>
            </c:dLbl>
            <c:dLbl>
              <c:idx val="19"/>
              <c:layout>
                <c:manualLayout>
                  <c:x val="-1.533091787439613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255-48E2-812B-35F29FF35B95}"/>
                </c:ext>
              </c:extLst>
            </c:dLbl>
            <c:dLbl>
              <c:idx val="20"/>
              <c:layout>
                <c:manualLayout>
                  <c:x val="1.3805072463768116E-2"/>
                  <c:y val="7.93650794020366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255-48E2-812B-35F29FF35B95}"/>
                </c:ext>
              </c:extLst>
            </c:dLbl>
            <c:dLbl>
              <c:idx val="21"/>
              <c:layout>
                <c:manualLayout>
                  <c:x val="-3.066787439613526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9255-48E2-812B-35F29FF35B95}"/>
                </c:ext>
              </c:extLst>
            </c:dLbl>
            <c:dLbl>
              <c:idx val="22"/>
              <c:layout>
                <c:manualLayout>
                  <c:x val="-3.066787439613470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9255-48E2-812B-35F29FF35B95}"/>
                </c:ext>
              </c:extLst>
            </c:dLbl>
            <c:dLbl>
              <c:idx val="23"/>
              <c:layout>
                <c:manualLayout>
                  <c:x val="-4.600483091787439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9255-48E2-812B-35F29FF35B95}"/>
                </c:ext>
              </c:extLst>
            </c:dLbl>
            <c:dLbl>
              <c:idx val="24"/>
              <c:layout>
                <c:manualLayout>
                  <c:x val="-4.600483091787383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9255-48E2-812B-35F29FF35B95}"/>
                </c:ext>
              </c:extLst>
            </c:dLbl>
            <c:dLbl>
              <c:idx val="25"/>
              <c:layout>
                <c:manualLayout>
                  <c:x val="-4.600483091787439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9255-48E2-812B-35F29FF35B95}"/>
                </c:ext>
              </c:extLst>
            </c:dLbl>
            <c:dLbl>
              <c:idx val="26"/>
              <c:layout>
                <c:manualLayout>
                  <c:x val="-3.066787439613526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9255-48E2-812B-35F29FF35B95}"/>
                </c:ext>
              </c:extLst>
            </c:dLbl>
            <c:dLbl>
              <c:idx val="27"/>
              <c:layout>
                <c:manualLayout>
                  <c:x val="-4.600483091787439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9255-48E2-812B-35F29FF35B95}"/>
                </c:ext>
              </c:extLst>
            </c:dLbl>
            <c:dLbl>
              <c:idx val="28"/>
              <c:layout>
                <c:manualLayout>
                  <c:x val="4.601690821256038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9255-48E2-812B-35F29FF35B95}"/>
                </c:ext>
              </c:extLst>
            </c:dLbl>
            <c:dLbl>
              <c:idx val="29"/>
              <c:layout>
                <c:manualLayout>
                  <c:x val="4.601449275362206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9255-48E2-812B-35F29FF35B95}"/>
                </c:ext>
              </c:extLst>
            </c:dLbl>
            <c:dLbl>
              <c:idx val="30"/>
              <c:layout>
                <c:manualLayout>
                  <c:x val="-1.533091787439613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9255-48E2-812B-35F29FF35B95}"/>
                </c:ext>
              </c:extLst>
            </c:dLbl>
            <c:dLbl>
              <c:idx val="31"/>
              <c:layout>
                <c:manualLayout>
                  <c:x val="4.602173913043590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9255-48E2-812B-35F29FF35B95}"/>
                </c:ext>
              </c:extLst>
            </c:dLbl>
            <c:dLbl>
              <c:idx val="32"/>
              <c:layout>
                <c:manualLayout>
                  <c:x val="-4.6047101449275358E-3"/>
                  <c:y val="8.073596972336547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9255-48E2-812B-35F29FF35B95}"/>
                </c:ext>
              </c:extLst>
            </c:dLbl>
            <c:dLbl>
              <c:idx val="33"/>
              <c:layout>
                <c:manualLayout>
                  <c:x val="-3.071014492753623E-3"/>
                  <c:y val="8.0735969798556692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9255-48E2-812B-35F29FF35B95}"/>
                </c:ext>
              </c:extLst>
            </c:dLbl>
            <c:dLbl>
              <c:idx val="34"/>
              <c:layout>
                <c:manualLayout>
                  <c:x val="-3.071014492753623E-3"/>
                  <c:y val="8.073596972336547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9255-48E2-812B-35F29FF35B95}"/>
                </c:ext>
              </c:extLst>
            </c:dLbl>
            <c:dLbl>
              <c:idx val="35"/>
              <c:layout>
                <c:manualLayout>
                  <c:x val="7.6606280193236712E-3"/>
                  <c:y val="1.6147193944673094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9255-48E2-812B-35F29FF35B95}"/>
                </c:ext>
              </c:extLst>
            </c:dLbl>
            <c:dLbl>
              <c:idx val="36"/>
              <c:layout>
                <c:manualLayout>
                  <c:x val="1.0719685990338164E-2"/>
                  <c:y val="8.073596972336547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9255-48E2-812B-35F29FF35B95}"/>
                </c:ext>
              </c:extLst>
            </c:dLbl>
            <c:dLbl>
              <c:idx val="37"/>
              <c:layout>
                <c:manualLayout>
                  <c:x val="-4.6214975845410063E-3"/>
                  <c:y val="1.6147193944673094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9255-48E2-812B-35F29FF35B95}"/>
                </c:ext>
              </c:extLst>
            </c:dLbl>
            <c:dLbl>
              <c:idx val="38"/>
              <c:layout>
                <c:manualLayout>
                  <c:x val="-2.9428743961352655E-3"/>
                  <c:y val="4.0367984861682734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9255-48E2-812B-35F29FF35B95}"/>
                </c:ext>
              </c:extLst>
            </c:dLbl>
            <c:dLbl>
              <c:idx val="39"/>
              <c:layout>
                <c:manualLayout>
                  <c:x val="-3.0882850241545894E-3"/>
                  <c:y val="8.073596972336547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9255-48E2-812B-35F29FF35B95}"/>
                </c:ext>
              </c:extLst>
            </c:dLbl>
            <c:dLbl>
              <c:idx val="40"/>
              <c:layout>
                <c:manualLayout>
                  <c:x val="-3.0830917874396136E-3"/>
                  <c:y val="8.0735969798556692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9255-48E2-812B-35F29FF35B95}"/>
                </c:ext>
              </c:extLst>
            </c:dLbl>
            <c:dLbl>
              <c:idx val="41"/>
              <c:layout>
                <c:manualLayout>
                  <c:x val="-3.0801932367150323E-3"/>
                  <c:y val="8.8809566695702018E-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9255-48E2-812B-35F29FF35B95}"/>
                </c:ext>
              </c:extLst>
            </c:dLbl>
            <c:dLbl>
              <c:idx val="42"/>
              <c:layout>
                <c:manualLayout>
                  <c:x val="-3.0730676328502978E-3"/>
                  <c:y val="2.390048603176981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9255-48E2-812B-35F29FF35B95}"/>
                </c:ext>
              </c:extLst>
            </c:dLbl>
            <c:dLbl>
              <c:idx val="43"/>
              <c:layout>
                <c:manualLayout>
                  <c:x val="3.0769323671497586E-3"/>
                  <c:y val="3.1867314713972885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9255-48E2-812B-35F29FF35B95}"/>
                </c:ext>
              </c:extLst>
            </c:dLbl>
            <c:dLbl>
              <c:idx val="44"/>
              <c:layout>
                <c:manualLayout>
                  <c:x val="-2.9167874396135267E-3"/>
                  <c:y val="8.763511543003684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9255-48E2-812B-35F29FF35B95}"/>
                </c:ext>
              </c:extLst>
            </c:dLbl>
            <c:dLbl>
              <c:idx val="45"/>
              <c:layout>
                <c:manualLayout>
                  <c:x val="-3.0607487922705316E-3"/>
                  <c:y val="3.1746031738640295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9255-48E2-812B-35F29FF35B95}"/>
                </c:ext>
              </c:extLst>
            </c:dLbl>
            <c:dLbl>
              <c:idx val="46"/>
              <c:layout>
                <c:manualLayout>
                  <c:x val="2.3022826086956522E-2"/>
                  <c:y val="2.3900486024350134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9255-48E2-812B-35F29FF35B95}"/>
                </c:ext>
              </c:extLst>
            </c:dLbl>
            <c:dLbl>
              <c:idx val="47"/>
              <c:layout>
                <c:manualLayout>
                  <c:x val="1.2281884057971128E-2"/>
                  <c:y val="2.380952381691525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9255-48E2-812B-35F29FF35B95}"/>
                </c:ext>
              </c:extLst>
            </c:dLbl>
            <c:dLbl>
              <c:idx val="48"/>
              <c:layout>
                <c:manualLayout>
                  <c:x val="-2.9170289855071901E-3"/>
                  <c:y val="5.5555555562947005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9255-48E2-812B-35F29FF35B95}"/>
                </c:ext>
              </c:extLst>
            </c:dLbl>
            <c:dLbl>
              <c:idx val="49"/>
              <c:layout>
                <c:manualLayout>
                  <c:x val="-4.584782608695652E-3"/>
                  <c:y val="-1.011666666666666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9255-48E2-812B-35F29FF35B95}"/>
                </c:ext>
              </c:extLst>
            </c:dLbl>
            <c:dLbl>
              <c:idx val="50"/>
              <c:layout>
                <c:manualLayout>
                  <c:x val="-3.0521739130434781E-3"/>
                  <c:y val="3.9682539697322578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9255-48E2-812B-35F29FF35B95}"/>
                </c:ext>
              </c:extLst>
            </c:dLbl>
            <c:dLbl>
              <c:idx val="51"/>
              <c:layout>
                <c:manualLayout>
                  <c:x val="-4.5862318840579714E-3"/>
                  <c:y val="1.5873015873015874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9255-48E2-812B-35F29FF35B95}"/>
                </c:ext>
              </c:extLst>
            </c:dLbl>
            <c:dLbl>
              <c:idx val="52"/>
              <c:layout>
                <c:manualLayout>
                  <c:x val="-4.5862318840579714E-3"/>
                  <c:y val="-1.8571428571428572E-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9255-48E2-812B-35F29FF35B95}"/>
                </c:ext>
              </c:extLst>
            </c:dLbl>
            <c:dLbl>
              <c:idx val="53"/>
              <c:layout>
                <c:manualLayout>
                  <c:x val="-4.4464975845410629E-3"/>
                  <c:y val="9.7531746031746032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9255-48E2-812B-35F29FF35B95}"/>
                </c:ext>
              </c:extLst>
            </c:dLbl>
            <c:dLbl>
              <c:idx val="54"/>
              <c:layout>
                <c:manualLayout>
                  <c:x val="3.6966666666666669E-2"/>
                  <c:y val="9.9404761904761901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9255-48E2-812B-35F29FF35B95}"/>
                </c:ext>
              </c:extLst>
            </c:dLbl>
            <c:dLbl>
              <c:idx val="55"/>
              <c:layout>
                <c:manualLayout>
                  <c:x val="-3.0504830917873834E-3"/>
                  <c:y val="1.011984126984274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9255-48E2-812B-35F29FF35B95}"/>
                </c:ext>
              </c:extLst>
            </c:dLbl>
            <c:dLbl>
              <c:idx val="56"/>
              <c:layout>
                <c:manualLayout>
                  <c:x val="-3.0475845410628021E-3"/>
                  <c:y val="3.968253968253968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9255-48E2-812B-35F29FF35B95}"/>
                </c:ext>
              </c:extLst>
            </c:dLbl>
            <c:dLbl>
              <c:idx val="57"/>
              <c:layout>
                <c:manualLayout>
                  <c:x val="-2.9082125603864173E-3"/>
                  <c:y val="3.1746031760814644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9255-48E2-812B-35F29FF35B95}"/>
                </c:ext>
              </c:extLst>
            </c:dLbl>
            <c:dLbl>
              <c:idx val="58"/>
              <c:layout>
                <c:manualLayout>
                  <c:x val="-4.4351449275361193E-3"/>
                  <c:y val="2.380952380952380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9255-48E2-812B-35F29FF35B95}"/>
                </c:ext>
              </c:extLst>
            </c:dLbl>
            <c:dLbl>
              <c:idx val="59"/>
              <c:layout>
                <c:manualLayout>
                  <c:x val="-3.0446859903381081E-3"/>
                  <c:y val="1.5873015873015874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9255-48E2-812B-35F29FF35B95}"/>
                </c:ext>
              </c:extLst>
            </c:dLbl>
            <c:dLbl>
              <c:idx val="60"/>
              <c:layout>
                <c:manualLayout>
                  <c:x val="-4.5699275362318841E-3"/>
                  <c:y val="7.936507936507937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9255-48E2-812B-35F29FF35B95}"/>
                </c:ext>
              </c:extLst>
            </c:dLbl>
            <c:dLbl>
              <c:idx val="61"/>
              <c:layout>
                <c:manualLayout>
                  <c:x val="-4.4330917874396136E-3"/>
                  <c:y val="4.761904761904761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9255-48E2-812B-35F29FF35B95}"/>
                </c:ext>
              </c:extLst>
            </c:dLbl>
            <c:dLbl>
              <c:idx val="62"/>
              <c:layout>
                <c:manualLayout>
                  <c:x val="6.1358695652175034E-3"/>
                  <c:y val="-1.007619047619047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9255-48E2-812B-35F29FF35B95}"/>
                </c:ext>
              </c:extLst>
            </c:dLbl>
            <c:dLbl>
              <c:idx val="63"/>
              <c:layout>
                <c:manualLayout>
                  <c:x val="-3.2068840579711272E-3"/>
                  <c:y val="-9.8468253968253972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9255-48E2-812B-35F29FF35B95}"/>
                </c:ext>
              </c:extLst>
            </c:dLbl>
            <c:dLbl>
              <c:idx val="65"/>
              <c:layout>
                <c:manualLayout>
                  <c:x val="5.9968599033816423E-3"/>
                  <c:y val="-1.011587301587301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9255-48E2-812B-35F29FF35B95}"/>
                </c:ext>
              </c:extLst>
            </c:dLbl>
            <c:dLbl>
              <c:idx val="66"/>
              <c:layout>
                <c:manualLayout>
                  <c:x val="-3.0626811594202338E-3"/>
                  <c:y val="7.936507936507937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2-9255-48E2-812B-35F29FF35B95}"/>
                </c:ext>
              </c:extLst>
            </c:dLbl>
            <c:dLbl>
              <c:idx val="67"/>
              <c:layout>
                <c:manualLayout>
                  <c:x val="-3.0670289855071341E-3"/>
                  <c:y val="7.936507936507937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9255-48E2-812B-35F29FF35B95}"/>
                </c:ext>
              </c:extLst>
            </c:dLbl>
            <c:dLbl>
              <c:idx val="68"/>
              <c:layout>
                <c:manualLayout>
                  <c:x val="-4.6013285024154591E-3"/>
                  <c:y val="7.9365079512908339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9255-48E2-812B-35F29FF35B95}"/>
                </c:ext>
              </c:extLst>
            </c:dLbl>
            <c:dLbl>
              <c:idx val="69"/>
              <c:layout>
                <c:manualLayout>
                  <c:x val="-3.071497584540950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9255-48E2-812B-35F29FF35B95}"/>
                </c:ext>
              </c:extLst>
            </c:dLbl>
            <c:dLbl>
              <c:idx val="70"/>
              <c:layout>
                <c:manualLayout>
                  <c:x val="3.6808333333333332E-2"/>
                  <c:y val="7.936507936507937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9255-48E2-812B-35F29FF35B95}"/>
                </c:ext>
              </c:extLst>
            </c:dLbl>
            <c:dLbl>
              <c:idx val="71"/>
              <c:layout>
                <c:manualLayout>
                  <c:x val="-3.07149758454106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7-9255-48E2-812B-35F29FF35B95}"/>
                </c:ext>
              </c:extLst>
            </c:dLbl>
            <c:dLbl>
              <c:idx val="72"/>
              <c:layout>
                <c:manualLayout>
                  <c:x val="-4.605193236714976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8-9255-48E2-812B-35F29FF35B95}"/>
                </c:ext>
              </c:extLst>
            </c:dLbl>
            <c:dLbl>
              <c:idx val="73"/>
              <c:layout>
                <c:manualLayout>
                  <c:x val="-3.07149758454106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9255-48E2-812B-35F29FF35B95}"/>
                </c:ext>
              </c:extLst>
            </c:dLbl>
            <c:numFmt formatCode="#,##0_ ;[Red]\-#,##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市区町村別_高齢者の疾病!$DU$5:$DU$78</c:f>
              <c:strCache>
                <c:ptCount val="74"/>
                <c:pt idx="0">
                  <c:v>岸和田市</c:v>
                </c:pt>
                <c:pt idx="1">
                  <c:v>貝塚市</c:v>
                </c:pt>
                <c:pt idx="2">
                  <c:v>岬町</c:v>
                </c:pt>
                <c:pt idx="3">
                  <c:v>泉南市</c:v>
                </c:pt>
                <c:pt idx="4">
                  <c:v>此花区</c:v>
                </c:pt>
                <c:pt idx="5">
                  <c:v>島本町</c:v>
                </c:pt>
                <c:pt idx="6">
                  <c:v>泉佐野市</c:v>
                </c:pt>
                <c:pt idx="7">
                  <c:v>高石市</c:v>
                </c:pt>
                <c:pt idx="8">
                  <c:v>大正区</c:v>
                </c:pt>
                <c:pt idx="9">
                  <c:v>阪南市</c:v>
                </c:pt>
                <c:pt idx="10">
                  <c:v>堺市中区</c:v>
                </c:pt>
                <c:pt idx="11">
                  <c:v>福島区</c:v>
                </c:pt>
                <c:pt idx="12">
                  <c:v>忠岡町</c:v>
                </c:pt>
                <c:pt idx="13">
                  <c:v>堺市北区</c:v>
                </c:pt>
                <c:pt idx="14">
                  <c:v>和泉市</c:v>
                </c:pt>
                <c:pt idx="15">
                  <c:v>堺市堺区</c:v>
                </c:pt>
                <c:pt idx="16">
                  <c:v>住之江区</c:v>
                </c:pt>
                <c:pt idx="17">
                  <c:v>堺市西区</c:v>
                </c:pt>
                <c:pt idx="18">
                  <c:v>堺市</c:v>
                </c:pt>
                <c:pt idx="19">
                  <c:v>住吉区</c:v>
                </c:pt>
                <c:pt idx="20">
                  <c:v>茨木市</c:v>
                </c:pt>
                <c:pt idx="21">
                  <c:v>能勢町</c:v>
                </c:pt>
                <c:pt idx="22">
                  <c:v>堺市南区</c:v>
                </c:pt>
                <c:pt idx="23">
                  <c:v>浪速区</c:v>
                </c:pt>
                <c:pt idx="24">
                  <c:v>熊取町</c:v>
                </c:pt>
                <c:pt idx="25">
                  <c:v>堺市美原区</c:v>
                </c:pt>
                <c:pt idx="26">
                  <c:v>中央区</c:v>
                </c:pt>
                <c:pt idx="27">
                  <c:v>淀川区</c:v>
                </c:pt>
                <c:pt idx="28">
                  <c:v>西成区</c:v>
                </c:pt>
                <c:pt idx="29">
                  <c:v>箕面市</c:v>
                </c:pt>
                <c:pt idx="30">
                  <c:v>東住吉区</c:v>
                </c:pt>
                <c:pt idx="31">
                  <c:v>富田林市</c:v>
                </c:pt>
                <c:pt idx="32">
                  <c:v>泉大津市</c:v>
                </c:pt>
                <c:pt idx="33">
                  <c:v>生野区</c:v>
                </c:pt>
                <c:pt idx="34">
                  <c:v>堺市東区</c:v>
                </c:pt>
                <c:pt idx="35">
                  <c:v>旭区</c:v>
                </c:pt>
                <c:pt idx="36">
                  <c:v>大阪市</c:v>
                </c:pt>
                <c:pt idx="37">
                  <c:v>港区</c:v>
                </c:pt>
                <c:pt idx="38">
                  <c:v>東淀川区</c:v>
                </c:pt>
                <c:pt idx="39">
                  <c:v>東成区</c:v>
                </c:pt>
                <c:pt idx="40">
                  <c:v>吹田市</c:v>
                </c:pt>
                <c:pt idx="41">
                  <c:v>城東区</c:v>
                </c:pt>
                <c:pt idx="42">
                  <c:v>都島区</c:v>
                </c:pt>
                <c:pt idx="43">
                  <c:v>千早赤阪村</c:v>
                </c:pt>
                <c:pt idx="44">
                  <c:v>西区</c:v>
                </c:pt>
                <c:pt idx="45">
                  <c:v>池田市</c:v>
                </c:pt>
                <c:pt idx="46">
                  <c:v>豊中市</c:v>
                </c:pt>
                <c:pt idx="47">
                  <c:v>高槻市</c:v>
                </c:pt>
                <c:pt idx="48">
                  <c:v>阿倍野区</c:v>
                </c:pt>
                <c:pt idx="49">
                  <c:v>守口市</c:v>
                </c:pt>
                <c:pt idx="50">
                  <c:v>北区</c:v>
                </c:pt>
                <c:pt idx="51">
                  <c:v>四條畷市</c:v>
                </c:pt>
                <c:pt idx="52">
                  <c:v>寝屋川市</c:v>
                </c:pt>
                <c:pt idx="53">
                  <c:v>鶴見区</c:v>
                </c:pt>
                <c:pt idx="54">
                  <c:v>枚方市</c:v>
                </c:pt>
                <c:pt idx="55">
                  <c:v>平野区</c:v>
                </c:pt>
                <c:pt idx="56">
                  <c:v>大阪狭山市</c:v>
                </c:pt>
                <c:pt idx="57">
                  <c:v>東大阪市</c:v>
                </c:pt>
                <c:pt idx="58">
                  <c:v>田尻町</c:v>
                </c:pt>
                <c:pt idx="59">
                  <c:v>西淀川区</c:v>
                </c:pt>
                <c:pt idx="60">
                  <c:v>天王寺区</c:v>
                </c:pt>
                <c:pt idx="61">
                  <c:v>大東市</c:v>
                </c:pt>
                <c:pt idx="62">
                  <c:v>河内長野市</c:v>
                </c:pt>
                <c:pt idx="63">
                  <c:v>河南町</c:v>
                </c:pt>
                <c:pt idx="64">
                  <c:v>門真市</c:v>
                </c:pt>
                <c:pt idx="65">
                  <c:v>八尾市</c:v>
                </c:pt>
                <c:pt idx="66">
                  <c:v>摂津市</c:v>
                </c:pt>
                <c:pt idx="67">
                  <c:v>柏原市</c:v>
                </c:pt>
                <c:pt idx="68">
                  <c:v>松原市</c:v>
                </c:pt>
                <c:pt idx="69">
                  <c:v>豊能町</c:v>
                </c:pt>
                <c:pt idx="70">
                  <c:v>羽曳野市</c:v>
                </c:pt>
                <c:pt idx="71">
                  <c:v>太子町</c:v>
                </c:pt>
                <c:pt idx="72">
                  <c:v>藤井寺市</c:v>
                </c:pt>
                <c:pt idx="73">
                  <c:v>交野市</c:v>
                </c:pt>
              </c:strCache>
            </c:strRef>
          </c:cat>
          <c:val>
            <c:numRef>
              <c:f>市区町村別_高齢者の疾病!$DX$5:$DX$78</c:f>
              <c:numCache>
                <c:formatCode>General</c:formatCode>
                <c:ptCount val="74"/>
                <c:pt idx="0">
                  <c:v>-1628</c:v>
                </c:pt>
                <c:pt idx="1">
                  <c:v>-475</c:v>
                </c:pt>
                <c:pt idx="2">
                  <c:v>-7779</c:v>
                </c:pt>
                <c:pt idx="3">
                  <c:v>9885</c:v>
                </c:pt>
                <c:pt idx="4">
                  <c:v>-8401</c:v>
                </c:pt>
                <c:pt idx="5">
                  <c:v>-7368</c:v>
                </c:pt>
                <c:pt idx="6">
                  <c:v>10781</c:v>
                </c:pt>
                <c:pt idx="7">
                  <c:v>-9686</c:v>
                </c:pt>
                <c:pt idx="8">
                  <c:v>-10875</c:v>
                </c:pt>
                <c:pt idx="9">
                  <c:v>-3561</c:v>
                </c:pt>
                <c:pt idx="10">
                  <c:v>-23199</c:v>
                </c:pt>
                <c:pt idx="11">
                  <c:v>-125</c:v>
                </c:pt>
                <c:pt idx="12">
                  <c:v>-7214</c:v>
                </c:pt>
                <c:pt idx="13">
                  <c:v>-3138</c:v>
                </c:pt>
                <c:pt idx="14">
                  <c:v>-13640</c:v>
                </c:pt>
                <c:pt idx="15">
                  <c:v>-18936</c:v>
                </c:pt>
                <c:pt idx="16">
                  <c:v>-21004</c:v>
                </c:pt>
                <c:pt idx="17">
                  <c:v>-25186</c:v>
                </c:pt>
                <c:pt idx="18">
                  <c:v>-21329</c:v>
                </c:pt>
                <c:pt idx="19">
                  <c:v>-17735</c:v>
                </c:pt>
                <c:pt idx="20">
                  <c:v>-9876</c:v>
                </c:pt>
                <c:pt idx="21">
                  <c:v>-292</c:v>
                </c:pt>
                <c:pt idx="22">
                  <c:v>-28882</c:v>
                </c:pt>
                <c:pt idx="23">
                  <c:v>-15795</c:v>
                </c:pt>
                <c:pt idx="24">
                  <c:v>-14475</c:v>
                </c:pt>
                <c:pt idx="25">
                  <c:v>-16490</c:v>
                </c:pt>
                <c:pt idx="26">
                  <c:v>-4830</c:v>
                </c:pt>
                <c:pt idx="27">
                  <c:v>-2552</c:v>
                </c:pt>
                <c:pt idx="28">
                  <c:v>-27475</c:v>
                </c:pt>
                <c:pt idx="29">
                  <c:v>1203</c:v>
                </c:pt>
                <c:pt idx="30">
                  <c:v>-11307</c:v>
                </c:pt>
                <c:pt idx="31">
                  <c:v>-10714</c:v>
                </c:pt>
                <c:pt idx="32">
                  <c:v>-19665</c:v>
                </c:pt>
                <c:pt idx="33">
                  <c:v>-19429</c:v>
                </c:pt>
                <c:pt idx="34">
                  <c:v>-33105</c:v>
                </c:pt>
                <c:pt idx="35">
                  <c:v>-17366</c:v>
                </c:pt>
                <c:pt idx="36">
                  <c:v>-14518</c:v>
                </c:pt>
                <c:pt idx="37">
                  <c:v>-24216</c:v>
                </c:pt>
                <c:pt idx="38">
                  <c:v>-1563</c:v>
                </c:pt>
                <c:pt idx="39">
                  <c:v>-6139</c:v>
                </c:pt>
                <c:pt idx="40">
                  <c:v>-4371</c:v>
                </c:pt>
                <c:pt idx="41">
                  <c:v>-12886</c:v>
                </c:pt>
                <c:pt idx="42">
                  <c:v>-12255</c:v>
                </c:pt>
                <c:pt idx="43">
                  <c:v>-10948</c:v>
                </c:pt>
                <c:pt idx="44">
                  <c:v>-13265</c:v>
                </c:pt>
                <c:pt idx="45">
                  <c:v>-6064</c:v>
                </c:pt>
                <c:pt idx="46">
                  <c:v>-9119</c:v>
                </c:pt>
                <c:pt idx="47">
                  <c:v>-10096</c:v>
                </c:pt>
                <c:pt idx="48">
                  <c:v>-13819</c:v>
                </c:pt>
                <c:pt idx="49">
                  <c:v>-6028</c:v>
                </c:pt>
                <c:pt idx="50">
                  <c:v>-40592</c:v>
                </c:pt>
                <c:pt idx="51">
                  <c:v>-15589</c:v>
                </c:pt>
                <c:pt idx="52">
                  <c:v>-2565</c:v>
                </c:pt>
                <c:pt idx="53">
                  <c:v>-14758</c:v>
                </c:pt>
                <c:pt idx="54">
                  <c:v>-7853</c:v>
                </c:pt>
                <c:pt idx="55">
                  <c:v>-15120</c:v>
                </c:pt>
                <c:pt idx="56">
                  <c:v>-15118</c:v>
                </c:pt>
                <c:pt idx="57">
                  <c:v>-16213</c:v>
                </c:pt>
                <c:pt idx="58">
                  <c:v>-11484</c:v>
                </c:pt>
                <c:pt idx="59">
                  <c:v>-17782</c:v>
                </c:pt>
                <c:pt idx="60">
                  <c:v>-22079</c:v>
                </c:pt>
                <c:pt idx="61">
                  <c:v>-18035</c:v>
                </c:pt>
                <c:pt idx="62">
                  <c:v>-10660</c:v>
                </c:pt>
                <c:pt idx="63">
                  <c:v>2223</c:v>
                </c:pt>
                <c:pt idx="64">
                  <c:v>-16400</c:v>
                </c:pt>
                <c:pt idx="65">
                  <c:v>-10556</c:v>
                </c:pt>
                <c:pt idx="66">
                  <c:v>-13258</c:v>
                </c:pt>
                <c:pt idx="67">
                  <c:v>-5659</c:v>
                </c:pt>
                <c:pt idx="68">
                  <c:v>5339</c:v>
                </c:pt>
                <c:pt idx="69">
                  <c:v>-2189</c:v>
                </c:pt>
                <c:pt idx="70">
                  <c:v>-7961</c:v>
                </c:pt>
                <c:pt idx="71">
                  <c:v>-22986</c:v>
                </c:pt>
                <c:pt idx="72">
                  <c:v>-3265</c:v>
                </c:pt>
                <c:pt idx="73">
                  <c:v>-15415</c:v>
                </c:pt>
              </c:numCache>
            </c:numRef>
          </c:val>
          <c:extLst>
            <c:ext xmlns:c16="http://schemas.microsoft.com/office/drawing/2014/chart" uri="{C3380CC4-5D6E-409C-BE32-E72D297353CC}">
              <c16:uniqueId val="{0000004A-9255-48E2-812B-35F29FF35B95}"/>
            </c:ext>
          </c:extLst>
        </c:ser>
        <c:dLbls>
          <c:showLegendKey val="0"/>
          <c:showVal val="0"/>
          <c:showCatName val="0"/>
          <c:showSerName val="0"/>
          <c:showPercent val="0"/>
          <c:showBubbleSize val="0"/>
        </c:dLbls>
        <c:gapWidth val="150"/>
        <c:axId val="454971904"/>
        <c:axId val="389291328"/>
      </c:barChart>
      <c:scatterChart>
        <c:scatterStyle val="lineMarker"/>
        <c:varyColors val="0"/>
        <c:ser>
          <c:idx val="1"/>
          <c:order val="1"/>
          <c:tx>
            <c:strRef>
              <c:f>市区町村別_高齢者の疾病!$B$1263</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4B-9255-48E2-812B-35F29FF35B95}"/>
              </c:ext>
            </c:extLst>
          </c:dPt>
          <c:dLbls>
            <c:dLbl>
              <c:idx val="0"/>
              <c:layout>
                <c:manualLayout>
                  <c:x val="-0.17792270531400972"/>
                  <c:y val="-0.89503992063492066"/>
                </c:manualLayout>
              </c:layout>
              <c:tx>
                <c:rich>
                  <a:bodyPr wrap="square" lIns="38100" tIns="19050" rIns="38100" bIns="19050" anchor="ctr">
                    <a:spAutoFit/>
                  </a:bodyPr>
                  <a:lstStyle/>
                  <a:p>
                    <a:pPr>
                      <a:defRPr/>
                    </a:pPr>
                    <a:fld id="{9C7FA897-2C28-4A66-92D2-96C28F2CCD3A}" type="SERIESNAME">
                      <a:rPr lang="ja-JP" altLang="en-US"/>
                      <a:pPr>
                        <a:defRPr/>
                      </a:pPr>
                      <a:t>[系列名]</a:t>
                    </a:fld>
                    <a:r>
                      <a:rPr lang="ja-JP" altLang="en-US" baseline="0"/>
                      <a:t>
</a:t>
                    </a:r>
                    <a:fld id="{22937621-A15D-43AB-B361-29A6082B43F5}" type="XVALUE">
                      <a:rPr lang="en-US" altLang="ja-JP" baseline="0">
                        <a:solidFill>
                          <a:srgbClr val="FF0000"/>
                        </a:solidFill>
                      </a:rPr>
                      <a:pPr>
                        <a:defRPr/>
                      </a:pPr>
                      <a:t>[X 値]</a:t>
                    </a:fld>
                    <a:endParaRPr lang="ja-JP" altLang="en-US" baseline="0"/>
                  </a:p>
                </c:rich>
              </c:tx>
              <c:numFmt formatCode="#,##0_ ;[Red]\-#,##0\ " sourceLinked="0"/>
              <c:spPr>
                <a:noFill/>
                <a:ln>
                  <a:noFill/>
                </a:ln>
                <a:effectLst/>
              </c:spPr>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4C-9255-48E2-812B-35F29FF35B95}"/>
                </c:ext>
              </c:extLst>
            </c:dLbl>
            <c:numFmt formatCode="#,##0.0_);[Red]\(#,##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市区町村別_高齢者の疾病!$EH$5:$EH$78</c:f>
              <c:numCache>
                <c:formatCode>General</c:formatCode>
                <c:ptCount val="74"/>
                <c:pt idx="0">
                  <c:v>-11355</c:v>
                </c:pt>
                <c:pt idx="1">
                  <c:v>-11355</c:v>
                </c:pt>
                <c:pt idx="2">
                  <c:v>-11355</c:v>
                </c:pt>
                <c:pt idx="3">
                  <c:v>-11355</c:v>
                </c:pt>
                <c:pt idx="4">
                  <c:v>-11355</c:v>
                </c:pt>
                <c:pt idx="5">
                  <c:v>-11355</c:v>
                </c:pt>
                <c:pt idx="6">
                  <c:v>-11355</c:v>
                </c:pt>
                <c:pt idx="7">
                  <c:v>-11355</c:v>
                </c:pt>
                <c:pt idx="8">
                  <c:v>-11355</c:v>
                </c:pt>
                <c:pt idx="9">
                  <c:v>-11355</c:v>
                </c:pt>
                <c:pt idx="10">
                  <c:v>-11355</c:v>
                </c:pt>
                <c:pt idx="11">
                  <c:v>-11355</c:v>
                </c:pt>
                <c:pt idx="12">
                  <c:v>-11355</c:v>
                </c:pt>
                <c:pt idx="13">
                  <c:v>-11355</c:v>
                </c:pt>
                <c:pt idx="14">
                  <c:v>-11355</c:v>
                </c:pt>
                <c:pt idx="15">
                  <c:v>-11355</c:v>
                </c:pt>
                <c:pt idx="16">
                  <c:v>-11355</c:v>
                </c:pt>
                <c:pt idx="17">
                  <c:v>-11355</c:v>
                </c:pt>
                <c:pt idx="18">
                  <c:v>-11355</c:v>
                </c:pt>
                <c:pt idx="19">
                  <c:v>-11355</c:v>
                </c:pt>
                <c:pt idx="20">
                  <c:v>-11355</c:v>
                </c:pt>
                <c:pt idx="21">
                  <c:v>-11355</c:v>
                </c:pt>
                <c:pt idx="22">
                  <c:v>-11355</c:v>
                </c:pt>
                <c:pt idx="23">
                  <c:v>-11355</c:v>
                </c:pt>
                <c:pt idx="24">
                  <c:v>-11355</c:v>
                </c:pt>
                <c:pt idx="25">
                  <c:v>-11355</c:v>
                </c:pt>
                <c:pt idx="26">
                  <c:v>-11355</c:v>
                </c:pt>
                <c:pt idx="27">
                  <c:v>-11355</c:v>
                </c:pt>
                <c:pt idx="28">
                  <c:v>-11355</c:v>
                </c:pt>
                <c:pt idx="29">
                  <c:v>-11355</c:v>
                </c:pt>
                <c:pt idx="30">
                  <c:v>-11355</c:v>
                </c:pt>
                <c:pt idx="31">
                  <c:v>-11355</c:v>
                </c:pt>
                <c:pt idx="32">
                  <c:v>-11355</c:v>
                </c:pt>
                <c:pt idx="33">
                  <c:v>-11355</c:v>
                </c:pt>
                <c:pt idx="34">
                  <c:v>-11355</c:v>
                </c:pt>
                <c:pt idx="35">
                  <c:v>-11355</c:v>
                </c:pt>
                <c:pt idx="36">
                  <c:v>-11355</c:v>
                </c:pt>
                <c:pt idx="37">
                  <c:v>-11355</c:v>
                </c:pt>
                <c:pt idx="38">
                  <c:v>-11355</c:v>
                </c:pt>
                <c:pt idx="39">
                  <c:v>-11355</c:v>
                </c:pt>
                <c:pt idx="40">
                  <c:v>-11355</c:v>
                </c:pt>
                <c:pt idx="41">
                  <c:v>-11355</c:v>
                </c:pt>
                <c:pt idx="42">
                  <c:v>-11355</c:v>
                </c:pt>
                <c:pt idx="43">
                  <c:v>-11355</c:v>
                </c:pt>
                <c:pt idx="44">
                  <c:v>-11355</c:v>
                </c:pt>
                <c:pt idx="45">
                  <c:v>-11355</c:v>
                </c:pt>
                <c:pt idx="46">
                  <c:v>-11355</c:v>
                </c:pt>
                <c:pt idx="47">
                  <c:v>-11355</c:v>
                </c:pt>
                <c:pt idx="48">
                  <c:v>-11355</c:v>
                </c:pt>
                <c:pt idx="49">
                  <c:v>-11355</c:v>
                </c:pt>
                <c:pt idx="50">
                  <c:v>-11355</c:v>
                </c:pt>
                <c:pt idx="51">
                  <c:v>-11355</c:v>
                </c:pt>
                <c:pt idx="52">
                  <c:v>-11355</c:v>
                </c:pt>
                <c:pt idx="53">
                  <c:v>-11355</c:v>
                </c:pt>
                <c:pt idx="54">
                  <c:v>-11355</c:v>
                </c:pt>
                <c:pt idx="55">
                  <c:v>-11355</c:v>
                </c:pt>
                <c:pt idx="56">
                  <c:v>-11355</c:v>
                </c:pt>
                <c:pt idx="57">
                  <c:v>-11355</c:v>
                </c:pt>
                <c:pt idx="58">
                  <c:v>-11355</c:v>
                </c:pt>
                <c:pt idx="59">
                  <c:v>-11355</c:v>
                </c:pt>
                <c:pt idx="60">
                  <c:v>-11355</c:v>
                </c:pt>
                <c:pt idx="61">
                  <c:v>-11355</c:v>
                </c:pt>
                <c:pt idx="62">
                  <c:v>-11355</c:v>
                </c:pt>
                <c:pt idx="63">
                  <c:v>-11355</c:v>
                </c:pt>
                <c:pt idx="64">
                  <c:v>-11355</c:v>
                </c:pt>
                <c:pt idx="65">
                  <c:v>-11355</c:v>
                </c:pt>
                <c:pt idx="66">
                  <c:v>-11355</c:v>
                </c:pt>
                <c:pt idx="67">
                  <c:v>-11355</c:v>
                </c:pt>
                <c:pt idx="68">
                  <c:v>-11355</c:v>
                </c:pt>
                <c:pt idx="69">
                  <c:v>-11355</c:v>
                </c:pt>
                <c:pt idx="70">
                  <c:v>-11355</c:v>
                </c:pt>
                <c:pt idx="71">
                  <c:v>-11355</c:v>
                </c:pt>
                <c:pt idx="72">
                  <c:v>-11355</c:v>
                </c:pt>
                <c:pt idx="73">
                  <c:v>-11355</c:v>
                </c:pt>
              </c:numCache>
            </c:numRef>
          </c:xVal>
          <c:yVal>
            <c:numRef>
              <c:f>市区町村別_高齢者の疾病!$EI$5:$EI$78</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9999</c:v>
                </c:pt>
              </c:numCache>
            </c:numRef>
          </c:yVal>
          <c:smooth val="0"/>
          <c:extLst>
            <c:ext xmlns:c16="http://schemas.microsoft.com/office/drawing/2014/chart" uri="{C3380CC4-5D6E-409C-BE32-E72D297353CC}">
              <c16:uniqueId val="{0000004D-9255-48E2-812B-35F29FF35B95}"/>
            </c:ext>
          </c:extLst>
        </c:ser>
        <c:dLbls>
          <c:showLegendKey val="0"/>
          <c:showVal val="0"/>
          <c:showCatName val="0"/>
          <c:showSerName val="0"/>
          <c:showPercent val="0"/>
          <c:showBubbleSize val="0"/>
        </c:dLbls>
        <c:axId val="445456960"/>
        <c:axId val="445456384"/>
      </c:scatterChart>
      <c:catAx>
        <c:axId val="454971904"/>
        <c:scaling>
          <c:orientation val="maxMin"/>
        </c:scaling>
        <c:delete val="0"/>
        <c:axPos val="l"/>
        <c:numFmt formatCode="General" sourceLinked="0"/>
        <c:majorTickMark val="none"/>
        <c:minorTickMark val="none"/>
        <c:tickLblPos val="low"/>
        <c:spPr>
          <a:ln>
            <a:solidFill>
              <a:srgbClr val="7F7F7F"/>
            </a:solidFill>
          </a:ln>
        </c:spPr>
        <c:crossAx val="389291328"/>
        <c:crossesAt val="0"/>
        <c:auto val="1"/>
        <c:lblAlgn val="ctr"/>
        <c:lblOffset val="100"/>
        <c:noMultiLvlLbl val="0"/>
      </c:catAx>
      <c:valAx>
        <c:axId val="389291328"/>
        <c:scaling>
          <c:orientation val="minMax"/>
          <c:max val="20000"/>
          <c:min val="-50000"/>
        </c:scaling>
        <c:delete val="0"/>
        <c:axPos val="t"/>
        <c:majorGridlines>
          <c:spPr>
            <a:ln>
              <a:solidFill>
                <a:srgbClr val="D9D9D9"/>
              </a:solidFill>
            </a:ln>
          </c:spPr>
        </c:majorGridlines>
        <c:title>
          <c:tx>
            <c:rich>
              <a:bodyPr/>
              <a:lstStyle/>
              <a:p>
                <a:pPr>
                  <a:defRPr/>
                </a:pPr>
                <a:r>
                  <a:rPr lang="en-US"/>
                  <a:t>(</a:t>
                </a:r>
                <a:r>
                  <a:rPr lang="ja-JP" altLang="en-US"/>
                  <a:t>円</a:t>
                </a:r>
                <a:r>
                  <a:rPr lang="en-US"/>
                  <a:t>)</a:t>
                </a:r>
                <a:endParaRPr lang="ja-JP"/>
              </a:p>
            </c:rich>
          </c:tx>
          <c:layout>
            <c:manualLayout>
              <c:xMode val="edge"/>
              <c:yMode val="edge"/>
              <c:x val="0.88928816425120771"/>
              <c:y val="1.8315476190476191E-2"/>
            </c:manualLayout>
          </c:layout>
          <c:overlay val="0"/>
        </c:title>
        <c:numFmt formatCode="#,##0_ ;[Red]\-#,##0\ " sourceLinked="0"/>
        <c:majorTickMark val="out"/>
        <c:minorTickMark val="none"/>
        <c:tickLblPos val="nextTo"/>
        <c:spPr>
          <a:ln>
            <a:solidFill>
              <a:srgbClr val="7F7F7F"/>
            </a:solidFill>
          </a:ln>
        </c:spPr>
        <c:crossAx val="454971904"/>
        <c:crosses val="autoZero"/>
        <c:crossBetween val="between"/>
      </c:valAx>
      <c:valAx>
        <c:axId val="445456384"/>
        <c:scaling>
          <c:orientation val="minMax"/>
          <c:max val="50"/>
          <c:min val="0"/>
        </c:scaling>
        <c:delete val="1"/>
        <c:axPos val="r"/>
        <c:numFmt formatCode="General" sourceLinked="1"/>
        <c:majorTickMark val="out"/>
        <c:minorTickMark val="none"/>
        <c:tickLblPos val="nextTo"/>
        <c:crossAx val="445456960"/>
        <c:crosses val="max"/>
        <c:crossBetween val="midCat"/>
      </c:valAx>
      <c:valAx>
        <c:axId val="445456960"/>
        <c:scaling>
          <c:orientation val="minMax"/>
        </c:scaling>
        <c:delete val="1"/>
        <c:axPos val="b"/>
        <c:numFmt formatCode="General" sourceLinked="1"/>
        <c:majorTickMark val="out"/>
        <c:minorTickMark val="none"/>
        <c:tickLblPos val="nextTo"/>
        <c:crossAx val="445456384"/>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87127885736374"/>
          <c:y val="0.26621620716917122"/>
          <c:w val="0.53983179655987179"/>
          <c:h val="0.65875106432315744"/>
        </c:manualLayout>
      </c:layout>
      <c:pieChart>
        <c:varyColors val="1"/>
        <c:ser>
          <c:idx val="0"/>
          <c:order val="0"/>
          <c:dPt>
            <c:idx val="6"/>
            <c:bubble3D val="0"/>
            <c:spPr>
              <a:solidFill>
                <a:schemeClr val="accent6">
                  <a:lumMod val="60000"/>
                  <a:lumOff val="40000"/>
                </a:schemeClr>
              </a:solidFill>
            </c:spPr>
            <c:extLst>
              <c:ext xmlns:c16="http://schemas.microsoft.com/office/drawing/2014/chart" uri="{C3380CC4-5D6E-409C-BE32-E72D297353CC}">
                <c16:uniqueId val="{00000006-80E1-4376-91EF-5AEDBE43ABB1}"/>
              </c:ext>
            </c:extLst>
          </c:dPt>
          <c:dPt>
            <c:idx val="11"/>
            <c:bubble3D val="0"/>
            <c:spPr>
              <a:solidFill>
                <a:srgbClr val="FFC000"/>
              </a:solidFill>
            </c:spPr>
            <c:extLst>
              <c:ext xmlns:c16="http://schemas.microsoft.com/office/drawing/2014/chart" uri="{C3380CC4-5D6E-409C-BE32-E72D297353CC}">
                <c16:uniqueId val="{0000000B-80E1-4376-91EF-5AEDBE43ABB1}"/>
              </c:ext>
            </c:extLst>
          </c:dPt>
          <c:dLbls>
            <c:dLbl>
              <c:idx val="0"/>
              <c:layout>
                <c:manualLayout>
                  <c:x val="7.7031859781572246E-2"/>
                  <c:y val="8.003497127012171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0-80E1-4376-91EF-5AEDBE43ABB1}"/>
                </c:ext>
              </c:extLst>
            </c:dLbl>
            <c:dLbl>
              <c:idx val="1"/>
              <c:layout>
                <c:manualLayout>
                  <c:x val="5.6020930611018538E-2"/>
                  <c:y val="1.712745433926467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80E1-4376-91EF-5AEDBE43ABB1}"/>
                </c:ext>
              </c:extLst>
            </c:dLbl>
            <c:dLbl>
              <c:idx val="2"/>
              <c:layout>
                <c:manualLayout>
                  <c:x val="3.477021435589444E-2"/>
                  <c:y val="2.0214626655289262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80E1-4376-91EF-5AEDBE43ABB1}"/>
                </c:ext>
              </c:extLst>
            </c:dLbl>
            <c:dLbl>
              <c:idx val="3"/>
              <c:layout>
                <c:manualLayout>
                  <c:x val="7.0736983887558877E-2"/>
                  <c:y val="5.921910288431149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80E1-4376-91EF-5AEDBE43ABB1}"/>
                </c:ext>
              </c:extLst>
            </c:dLbl>
            <c:dLbl>
              <c:idx val="4"/>
              <c:layout>
                <c:manualLayout>
                  <c:x val="-2.9954808908027993E-2"/>
                  <c:y val="2.467843119836270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80E1-4376-91EF-5AEDBE43ABB1}"/>
                </c:ext>
              </c:extLst>
            </c:dLbl>
            <c:dLbl>
              <c:idx val="5"/>
              <c:layout>
                <c:manualLayout>
                  <c:x val="-3.6823286296471774E-2"/>
                  <c:y val="-9.773871383661375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80E1-4376-91EF-5AEDBE43ABB1}"/>
                </c:ext>
              </c:extLst>
            </c:dLbl>
            <c:dLbl>
              <c:idx val="6"/>
              <c:layout>
                <c:manualLayout>
                  <c:x val="0.11062779043737007"/>
                  <c:y val="-0.1694251597554986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80E1-4376-91EF-5AEDBE43ABB1}"/>
                </c:ext>
              </c:extLst>
            </c:dLbl>
            <c:dLbl>
              <c:idx val="7"/>
              <c:layout>
                <c:manualLayout>
                  <c:x val="6.4523866154250598E-2"/>
                  <c:y val="0.2037353573637244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80E1-4376-91EF-5AEDBE43ABB1}"/>
                </c:ext>
              </c:extLst>
            </c:dLbl>
            <c:dLbl>
              <c:idx val="8"/>
              <c:layout>
                <c:manualLayout>
                  <c:x val="-0.10913260643691398"/>
                  <c:y val="0.2098062682115677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80E1-4376-91EF-5AEDBE43ABB1}"/>
                </c:ext>
              </c:extLst>
            </c:dLbl>
            <c:dLbl>
              <c:idx val="9"/>
              <c:layout>
                <c:manualLayout>
                  <c:x val="-2.8612182789472241E-2"/>
                  <c:y val="2.6597702527541294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80E1-4376-91EF-5AEDBE43ABB1}"/>
                </c:ext>
              </c:extLst>
            </c:dLbl>
            <c:dLbl>
              <c:idx val="10"/>
              <c:layout>
                <c:manualLayout>
                  <c:x val="-3.5711749020866185E-2"/>
                  <c:y val="-0.1296677601243194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A-80E1-4376-91EF-5AEDBE43ABB1}"/>
                </c:ext>
              </c:extLst>
            </c:dLbl>
            <c:dLbl>
              <c:idx val="11"/>
              <c:layout>
                <c:manualLayout>
                  <c:x val="-9.4439037816902108E-3"/>
                  <c:y val="-0.2532818279031297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80E1-4376-91EF-5AEDBE43ABB1}"/>
                </c:ext>
              </c:extLst>
            </c:dLbl>
            <c:dLbl>
              <c:idx val="12"/>
              <c:layout>
                <c:manualLayout>
                  <c:x val="4.1201844151503526E-2"/>
                  <c:y val="-0.3460424219886881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C-80E1-4376-91EF-5AEDBE43ABB1}"/>
                </c:ext>
              </c:extLst>
            </c:dLbl>
            <c:dLbl>
              <c:idx val="13"/>
              <c:layout>
                <c:manualLayout>
                  <c:x val="0.10880611833633155"/>
                  <c:y val="0.1564404408108514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80E1-4376-91EF-5AEDBE43ABB1}"/>
                </c:ext>
              </c:extLst>
            </c:dLbl>
            <c:dLbl>
              <c:idx val="14"/>
              <c:layout>
                <c:manualLayout>
                  <c:x val="4.4011260770054093E-2"/>
                  <c:y val="-9.684656035708916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C39D-40CC-91EA-0AE3216ACFED}"/>
                </c:ext>
              </c:extLst>
            </c:dLbl>
            <c:dLbl>
              <c:idx val="15"/>
              <c:layout>
                <c:manualLayout>
                  <c:x val="0.14445906773592174"/>
                  <c:y val="-2.84821701906743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C39D-40CC-91EA-0AE3216ACFED}"/>
                </c:ext>
              </c:extLst>
            </c:dLbl>
            <c:numFmt formatCode="0.0%" sourceLinked="0"/>
            <c:spPr>
              <a:noFill/>
              <a:ln>
                <a:noFill/>
              </a:ln>
              <a:effectLst/>
            </c:sp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高齢者の疾病!$M$8:$M$23</c:f>
              <c:strCache>
                <c:ptCount val="16"/>
                <c:pt idx="0">
                  <c:v>脳梗塞</c:v>
                </c:pt>
                <c:pt idx="1">
                  <c:v>虚血性心疾患</c:v>
                </c:pt>
                <c:pt idx="2">
                  <c:v>変形性膝関節症</c:v>
                </c:pt>
                <c:pt idx="3">
                  <c:v>変形性股関節症</c:v>
                </c:pt>
                <c:pt idx="4">
                  <c:v>変形性脊椎症</c:v>
                </c:pt>
                <c:pt idx="5">
                  <c:v>骨粗鬆症</c:v>
                </c:pt>
                <c:pt idx="6">
                  <c:v>骨折</c:v>
                </c:pt>
                <c:pt idx="7">
                  <c:v>サルコペニア</c:v>
                </c:pt>
                <c:pt idx="8">
                  <c:v>尿失禁</c:v>
                </c:pt>
                <c:pt idx="9">
                  <c:v>低栄養</c:v>
                </c:pt>
                <c:pt idx="10">
                  <c:v>嚥下障害</c:v>
                </c:pt>
                <c:pt idx="11">
                  <c:v>誤嚥性肺炎</c:v>
                </c:pt>
                <c:pt idx="12">
                  <c:v>慢性閉塞性肺疾患</c:v>
                </c:pt>
                <c:pt idx="13">
                  <c:v>認知症</c:v>
                </c:pt>
                <c:pt idx="14">
                  <c:v>うつ病</c:v>
                </c:pt>
                <c:pt idx="15">
                  <c:v>貧血</c:v>
                </c:pt>
              </c:strCache>
            </c:strRef>
          </c:cat>
          <c:val>
            <c:numRef>
              <c:f>高齢者の疾病!$N$8:$N$23</c:f>
              <c:numCache>
                <c:formatCode>General</c:formatCode>
                <c:ptCount val="16"/>
                <c:pt idx="0">
                  <c:v>35561805064</c:v>
                </c:pt>
                <c:pt idx="1">
                  <c:v>21335012415</c:v>
                </c:pt>
                <c:pt idx="2">
                  <c:v>14421947737</c:v>
                </c:pt>
                <c:pt idx="3">
                  <c:v>2208714909</c:v>
                </c:pt>
                <c:pt idx="4">
                  <c:v>20641000277</c:v>
                </c:pt>
                <c:pt idx="5">
                  <c:v>27695018523</c:v>
                </c:pt>
                <c:pt idx="6">
                  <c:v>39159814636</c:v>
                </c:pt>
                <c:pt idx="7">
                  <c:v>16674667</c:v>
                </c:pt>
                <c:pt idx="8">
                  <c:v>233932299</c:v>
                </c:pt>
                <c:pt idx="9">
                  <c:v>1900486058</c:v>
                </c:pt>
                <c:pt idx="10">
                  <c:v>2252454158</c:v>
                </c:pt>
                <c:pt idx="11">
                  <c:v>15227400758</c:v>
                </c:pt>
                <c:pt idx="12">
                  <c:v>10319141362</c:v>
                </c:pt>
                <c:pt idx="13">
                  <c:v>28940115799</c:v>
                </c:pt>
                <c:pt idx="14">
                  <c:v>5949254322</c:v>
                </c:pt>
                <c:pt idx="15">
                  <c:v>3186614594</c:v>
                </c:pt>
              </c:numCache>
            </c:numRef>
          </c:val>
          <c:extLst>
            <c:ext xmlns:c16="http://schemas.microsoft.com/office/drawing/2014/chart" uri="{C3380CC4-5D6E-409C-BE32-E72D297353CC}">
              <c16:uniqueId val="{0000000E-80E1-4376-91EF-5AEDBE43ABB1}"/>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prstDash val="solid"/>
    </a:ln>
  </c:spPr>
  <c:txPr>
    <a:bodyPr/>
    <a:lstStyle/>
    <a:p>
      <a:pPr>
        <a:defRPr sz="7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784013605442183E-2"/>
          <c:y val="9.6561769005847953E-2"/>
          <c:w val="0.87362854264429068"/>
          <c:h val="0.45926968503937016"/>
        </c:manualLayout>
      </c:layout>
      <c:barChart>
        <c:barDir val="col"/>
        <c:grouping val="clustered"/>
        <c:varyColors val="0"/>
        <c:ser>
          <c:idx val="0"/>
          <c:order val="0"/>
          <c:tx>
            <c:strRef>
              <c:f>高齢者の疾病!$G$7</c:f>
              <c:strCache>
                <c:ptCount val="1"/>
                <c:pt idx="0">
                  <c:v>割合(%)
(総患者数に
占める割合)</c:v>
                </c:pt>
              </c:strCache>
            </c:strRef>
          </c:tx>
          <c:spPr>
            <a:solidFill>
              <a:srgbClr val="FFC000"/>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高齢者の疾病!$B$8:$C$23</c:f>
              <c:strCache>
                <c:ptCount val="16"/>
                <c:pt idx="0">
                  <c:v>脳梗塞</c:v>
                </c:pt>
                <c:pt idx="1">
                  <c:v>虚血性心疾患</c:v>
                </c:pt>
                <c:pt idx="2">
                  <c:v>変形性膝関節症</c:v>
                </c:pt>
                <c:pt idx="3">
                  <c:v>変形性股関節症</c:v>
                </c:pt>
                <c:pt idx="4">
                  <c:v>変形性脊椎症</c:v>
                </c:pt>
                <c:pt idx="5">
                  <c:v>骨粗鬆症</c:v>
                </c:pt>
                <c:pt idx="6">
                  <c:v>骨折</c:v>
                </c:pt>
                <c:pt idx="7">
                  <c:v>サルコペニア</c:v>
                </c:pt>
                <c:pt idx="8">
                  <c:v>尿失禁</c:v>
                </c:pt>
                <c:pt idx="9">
                  <c:v>低栄養</c:v>
                </c:pt>
                <c:pt idx="10">
                  <c:v>嚥下障害</c:v>
                </c:pt>
                <c:pt idx="11">
                  <c:v>誤嚥性肺炎</c:v>
                </c:pt>
                <c:pt idx="12">
                  <c:v>慢性閉塞性肺疾患</c:v>
                </c:pt>
                <c:pt idx="13">
                  <c:v>認知症</c:v>
                </c:pt>
                <c:pt idx="14">
                  <c:v>うつ病</c:v>
                </c:pt>
                <c:pt idx="15">
                  <c:v>貧血</c:v>
                </c:pt>
              </c:strCache>
            </c:strRef>
          </c:cat>
          <c:val>
            <c:numRef>
              <c:f>高齢者の疾病!$G$8:$G$23</c:f>
              <c:numCache>
                <c:formatCode>0.0%</c:formatCode>
                <c:ptCount val="16"/>
                <c:pt idx="0">
                  <c:v>0.20556430053532285</c:v>
                </c:pt>
                <c:pt idx="1">
                  <c:v>0.26139756340291015</c:v>
                </c:pt>
                <c:pt idx="2">
                  <c:v>0.24074486629937752</c:v>
                </c:pt>
                <c:pt idx="3">
                  <c:v>3.8521455193542303E-2</c:v>
                </c:pt>
                <c:pt idx="4">
                  <c:v>0.28415854142410191</c:v>
                </c:pt>
                <c:pt idx="5">
                  <c:v>0.3369338619348376</c:v>
                </c:pt>
                <c:pt idx="6">
                  <c:v>0.12606592992018942</c:v>
                </c:pt>
                <c:pt idx="7">
                  <c:v>6.2606105152238534E-4</c:v>
                </c:pt>
                <c:pt idx="8">
                  <c:v>8.0013854649763558E-3</c:v>
                </c:pt>
                <c:pt idx="9">
                  <c:v>4.6839936515783241E-2</c:v>
                </c:pt>
                <c:pt idx="10">
                  <c:v>1.5631199630542672E-2</c:v>
                </c:pt>
                <c:pt idx="11">
                  <c:v>2.928664815043678E-2</c:v>
                </c:pt>
                <c:pt idx="12">
                  <c:v>0.12013867658824372</c:v>
                </c:pt>
                <c:pt idx="13">
                  <c:v>0.15205803342027721</c:v>
                </c:pt>
                <c:pt idx="14">
                  <c:v>7.0979874982925614E-2</c:v>
                </c:pt>
                <c:pt idx="15">
                  <c:v>0.11443826875418729</c:v>
                </c:pt>
              </c:numCache>
            </c:numRef>
          </c:val>
          <c:extLst>
            <c:ext xmlns:c16="http://schemas.microsoft.com/office/drawing/2014/chart" uri="{C3380CC4-5D6E-409C-BE32-E72D297353CC}">
              <c16:uniqueId val="{00000000-800B-4FCC-A9C3-C2857CDF7926}"/>
            </c:ext>
          </c:extLst>
        </c:ser>
        <c:dLbls>
          <c:dLblPos val="outEnd"/>
          <c:showLegendKey val="0"/>
          <c:showVal val="1"/>
          <c:showCatName val="0"/>
          <c:showSerName val="0"/>
          <c:showPercent val="0"/>
          <c:showBubbleSize val="0"/>
        </c:dLbls>
        <c:gapWidth val="150"/>
        <c:axId val="350733824"/>
        <c:axId val="341962688"/>
      </c:barChart>
      <c:catAx>
        <c:axId val="350733824"/>
        <c:scaling>
          <c:orientation val="minMax"/>
        </c:scaling>
        <c:delete val="0"/>
        <c:axPos val="b"/>
        <c:numFmt formatCode="General" sourceLinked="1"/>
        <c:majorTickMark val="out"/>
        <c:minorTickMark val="none"/>
        <c:tickLblPos val="nextTo"/>
        <c:spPr>
          <a:ln w="9525">
            <a:solidFill>
              <a:srgbClr val="7F7F7F"/>
            </a:solidFill>
            <a:prstDash val="solid"/>
          </a:ln>
        </c:spPr>
        <c:txPr>
          <a:bodyPr rot="0" vert="wordArtVertRtl"/>
          <a:lstStyle/>
          <a:p>
            <a:pPr>
              <a:defRPr/>
            </a:pPr>
            <a:endParaRPr lang="ja-JP"/>
          </a:p>
        </c:txPr>
        <c:crossAx val="341962688"/>
        <c:crosses val="autoZero"/>
        <c:auto val="1"/>
        <c:lblAlgn val="ctr"/>
        <c:lblOffset val="100"/>
        <c:noMultiLvlLbl val="0"/>
      </c:catAx>
      <c:valAx>
        <c:axId val="341962688"/>
        <c:scaling>
          <c:orientation val="minMax"/>
        </c:scaling>
        <c:delete val="0"/>
        <c:axPos val="l"/>
        <c:majorGridlines>
          <c:spPr>
            <a:ln w="9525">
              <a:solidFill>
                <a:srgbClr val="D9D9D9"/>
              </a:solidFill>
              <a:prstDash val="solid"/>
            </a:ln>
          </c:spPr>
        </c:majorGridlines>
        <c:title>
          <c:tx>
            <c:rich>
              <a:bodyPr rot="0" vert="horz"/>
              <a:lstStyle/>
              <a:p>
                <a:pPr>
                  <a:defRPr/>
                </a:pPr>
                <a:r>
                  <a:rPr lang="en-US"/>
                  <a:t>(%)</a:t>
                </a:r>
                <a:endParaRPr lang="ja-JP"/>
              </a:p>
            </c:rich>
          </c:tx>
          <c:layout>
            <c:manualLayout>
              <c:xMode val="edge"/>
              <c:yMode val="edge"/>
              <c:x val="6.062547241118669E-3"/>
              <c:y val="1.7463450292397667E-3"/>
            </c:manualLayout>
          </c:layout>
          <c:overlay val="0"/>
        </c:title>
        <c:numFmt formatCode="0.0%" sourceLinked="1"/>
        <c:majorTickMark val="out"/>
        <c:minorTickMark val="none"/>
        <c:tickLblPos val="nextTo"/>
        <c:spPr>
          <a:ln w="9525">
            <a:solidFill>
              <a:srgbClr val="7F7F7F"/>
            </a:solidFill>
            <a:prstDash val="solid"/>
          </a:ln>
        </c:spPr>
        <c:crossAx val="350733824"/>
        <c:crosses val="autoZero"/>
        <c:crossBetween val="between"/>
        <c:majorUnit val="0.1"/>
      </c:valAx>
    </c:plotArea>
    <c:plotVisOnly val="1"/>
    <c:dispBlanksAs val="gap"/>
    <c:showDLblsOverMax val="0"/>
  </c:chart>
  <c:spPr>
    <a:ln w="9525">
      <a:solidFill>
        <a:srgbClr val="7F7F7F"/>
      </a:solidFill>
      <a:prstDash val="solid"/>
    </a:ln>
  </c:spPr>
  <c:txPr>
    <a:bodyPr/>
    <a:lstStyle/>
    <a:p>
      <a:pPr>
        <a:defRPr sz="9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57170827214881"/>
          <c:y val="6.8346756044238691E-2"/>
          <c:w val="0.80070949583945183"/>
          <c:h val="0.92166103060674787"/>
        </c:manualLayout>
      </c:layout>
      <c:barChart>
        <c:barDir val="bar"/>
        <c:grouping val="clustered"/>
        <c:varyColors val="0"/>
        <c:ser>
          <c:idx val="0"/>
          <c:order val="0"/>
          <c:tx>
            <c:strRef>
              <c:f>地区別_高齢者の疾病!$CW$4</c:f>
              <c:strCache>
                <c:ptCount val="1"/>
                <c:pt idx="0">
                  <c:v>医療費割合(総医療費に占める割合)</c:v>
                </c:pt>
              </c:strCache>
            </c:strRef>
          </c:tx>
          <c:spPr>
            <a:solidFill>
              <a:schemeClr val="accent3">
                <a:lumMod val="60000"/>
                <a:lumOff val="40000"/>
              </a:schemeClr>
            </a:solidFill>
            <a:ln>
              <a:noFill/>
            </a:ln>
          </c:spPr>
          <c:invertIfNegative val="0"/>
          <c:dLbls>
            <c:dLbl>
              <c:idx val="0"/>
              <c:layout>
                <c:manualLayout>
                  <c:x val="-4.6014492753623185E-3"/>
                  <c:y val="1.847862251221187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3BA-4550-BBB5-22CE84C62B27}"/>
                </c:ext>
              </c:extLst>
            </c:dLbl>
            <c:dLbl>
              <c:idx val="1"/>
              <c:layout>
                <c:manualLayout>
                  <c:x val="-3.06763285024154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3BA-4550-BBB5-22CE84C62B27}"/>
                </c:ext>
              </c:extLst>
            </c:dLbl>
            <c:dLbl>
              <c:idx val="2"/>
              <c:layout>
                <c:manualLayout>
                  <c:x val="-3.06763285024154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3BA-4550-BBB5-22CE84C62B27}"/>
                </c:ext>
              </c:extLst>
            </c:dLbl>
            <c:dLbl>
              <c:idx val="3"/>
              <c:layout>
                <c:manualLayout>
                  <c:x val="-1.1247857181346359E-16"/>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DB3-414B-90BA-496984EC9FEB}"/>
                </c:ext>
              </c:extLst>
            </c:dLbl>
            <c:dLbl>
              <c:idx val="4"/>
              <c:layout>
                <c:manualLayout>
                  <c:x val="3.3293478260869565E-3"/>
                  <c:y val="7.9365079438993862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7D8-488E-984E-3D4726437E8E}"/>
                </c:ext>
              </c:extLst>
            </c:dLbl>
            <c:dLbl>
              <c:idx val="5"/>
              <c:layout>
                <c:manualLayout>
                  <c:x val="2.1294927536231998E-2"/>
                  <c:y val="1.5873015873015874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7D8-488E-984E-3D4726437E8E}"/>
                </c:ext>
              </c:extLst>
            </c:dLbl>
            <c:dLbl>
              <c:idx val="6"/>
              <c:layout>
                <c:manualLayout>
                  <c:x val="2.5930797101449275E-2"/>
                  <c:y val="-2.041269841269841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7D8-488E-984E-3D4726437E8E}"/>
                </c:ext>
              </c:extLst>
            </c:dLbl>
            <c:dLbl>
              <c:idx val="7"/>
              <c:layout>
                <c:manualLayout>
                  <c:x val="4.6158695652173801E-2"/>
                  <c:y val="2.04174603174603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7D8-488E-984E-3D4726437E8E}"/>
                </c:ext>
              </c:extLst>
            </c:dLbl>
            <c:dLbl>
              <c:idx val="10"/>
              <c:layout>
                <c:manualLayout>
                  <c:x val="4.594925866855691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7D8-488E-984E-3D4726437E8E}"/>
                </c:ext>
              </c:extLst>
            </c:dLbl>
            <c:dLbl>
              <c:idx val="11"/>
              <c:layout>
                <c:manualLayout>
                  <c:x val="3.188301140055525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7D8-488E-984E-3D4726437E8E}"/>
                </c:ext>
              </c:extLst>
            </c:dLbl>
            <c:dLbl>
              <c:idx val="12"/>
              <c:layout>
                <c:manualLayout>
                  <c:x val="6.564179809793844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7D8-488E-984E-3D4726437E8E}"/>
                </c:ext>
              </c:extLst>
            </c:dLbl>
            <c:dLbl>
              <c:idx val="13"/>
              <c:layout>
                <c:manualLayout>
                  <c:x val="4.782473861421229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7D8-488E-984E-3D4726437E8E}"/>
                </c:ext>
              </c:extLst>
            </c:dLbl>
            <c:dLbl>
              <c:idx val="14"/>
              <c:layout>
                <c:manualLayout>
                  <c:x val="2.156801937503691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7D8-488E-984E-3D4726437E8E}"/>
                </c:ext>
              </c:extLst>
            </c:dLbl>
            <c:dLbl>
              <c:idx val="15"/>
              <c:layout>
                <c:manualLayout>
                  <c:x val="3.46963789946246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7D8-488E-984E-3D4726437E8E}"/>
                </c:ext>
              </c:extLst>
            </c:dLbl>
            <c:dLbl>
              <c:idx val="17"/>
              <c:layout>
                <c:manualLayout>
                  <c:x val="1.687931951089845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7D8-488E-984E-3D4726437E8E}"/>
                </c:ext>
              </c:extLst>
            </c:dLbl>
            <c:dLbl>
              <c:idx val="22"/>
              <c:layout>
                <c:manualLayout>
                  <c:x val="9.37739972827692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7D8-488E-984E-3D4726437E8E}"/>
                </c:ext>
              </c:extLst>
            </c:dLbl>
            <c:dLbl>
              <c:idx val="27"/>
              <c:layout>
                <c:manualLayout>
                  <c:x val="9.37739972827692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7D8-488E-984E-3D4726437E8E}"/>
                </c:ext>
              </c:extLst>
            </c:dLbl>
            <c:dLbl>
              <c:idx val="28"/>
              <c:layout>
                <c:manualLayout>
                  <c:x val="2.531883159076141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7D8-488E-984E-3D4726437E8E}"/>
                </c:ext>
              </c:extLst>
            </c:dLbl>
            <c:dLbl>
              <c:idx val="31"/>
              <c:layout>
                <c:manualLayout>
                  <c:x val="3.282089904896922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7D8-488E-984E-3D4726437E8E}"/>
                </c:ext>
              </c:extLst>
            </c:dLbl>
            <c:dLbl>
              <c:idx val="32"/>
              <c:layout>
                <c:manualLayout>
                  <c:x val="-2.3311306901615272E-2"/>
                  <c:y val="2.04161844135802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441-4B87-BA53-01453A7A7852}"/>
                </c:ext>
              </c:extLst>
            </c:dLbl>
            <c:dLbl>
              <c:idx val="33"/>
              <c:layout>
                <c:manualLayout>
                  <c:x val="1.406609959241538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7D8-488E-984E-3D4726437E8E}"/>
                </c:ext>
              </c:extLst>
            </c:dLbl>
            <c:dLbl>
              <c:idx val="34"/>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7D8-488E-984E-3D4726437E8E}"/>
                </c:ext>
              </c:extLst>
            </c:dLbl>
            <c:dLbl>
              <c:idx val="35"/>
              <c:layout>
                <c:manualLayout>
                  <c:x val="-2.7973568281938328E-2"/>
                  <c:y val="2.041538065843696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441-4B87-BA53-01453A7A7852}"/>
                </c:ext>
              </c:extLst>
            </c:dLbl>
            <c:dLbl>
              <c:idx val="36"/>
              <c:layout>
                <c:manualLayout>
                  <c:x val="1.7094958394517867E-2"/>
                  <c:y val="-1.02076903292181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441-4B87-BA53-01453A7A7852}"/>
                </c:ext>
              </c:extLst>
            </c:dLbl>
            <c:dLbl>
              <c:idx val="38"/>
              <c:layout>
                <c:manualLayout>
                  <c:x val="2.25057593478646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7D8-488E-984E-3D4726437E8E}"/>
                </c:ext>
              </c:extLst>
            </c:dLbl>
            <c:dLbl>
              <c:idx val="42"/>
              <c:layout>
                <c:manualLayout>
                  <c:x val="2.531897926634768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7D8-488E-984E-3D4726437E8E}"/>
                </c:ext>
              </c:extLst>
            </c:dLbl>
            <c:dLbl>
              <c:idx val="43"/>
              <c:layout>
                <c:manualLayout>
                  <c:x val="-3.108174253548702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441-4B87-BA53-01453A7A7852}"/>
                </c:ext>
              </c:extLst>
            </c:dLbl>
            <c:dLbl>
              <c:idx val="44"/>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7D8-488E-984E-3D4726437E8E}"/>
                </c:ext>
              </c:extLst>
            </c:dLbl>
            <c:dLbl>
              <c:idx val="52"/>
              <c:layout>
                <c:manualLayout>
                  <c:x val="1.781705948372614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17D8-488E-984E-3D4726437E8E}"/>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地区別_高齢者の疾病!$CW$5:$CW$12</c:f>
              <c:strCache>
                <c:ptCount val="8"/>
                <c:pt idx="0">
                  <c:v>泉州医療圏</c:v>
                </c:pt>
                <c:pt idx="1">
                  <c:v>堺市医療圏</c:v>
                </c:pt>
                <c:pt idx="2">
                  <c:v>豊能医療圏</c:v>
                </c:pt>
                <c:pt idx="3">
                  <c:v>三島医療圏</c:v>
                </c:pt>
                <c:pt idx="4">
                  <c:v>大阪市医療圏</c:v>
                </c:pt>
                <c:pt idx="5">
                  <c:v>北河内医療圏</c:v>
                </c:pt>
                <c:pt idx="6">
                  <c:v>中河内医療圏</c:v>
                </c:pt>
                <c:pt idx="7">
                  <c:v>南河内医療圏</c:v>
                </c:pt>
              </c:strCache>
            </c:strRef>
          </c:cat>
          <c:val>
            <c:numRef>
              <c:f>地区別_高齢者の疾病!$CX$5:$CX$12</c:f>
              <c:numCache>
                <c:formatCode>0.0%</c:formatCode>
                <c:ptCount val="8"/>
                <c:pt idx="0">
                  <c:v>0.22917643432518833</c:v>
                </c:pt>
                <c:pt idx="1">
                  <c:v>0.21643651294334673</c:v>
                </c:pt>
                <c:pt idx="2">
                  <c:v>0.20787952900754553</c:v>
                </c:pt>
                <c:pt idx="3">
                  <c:v>0.20690897670398981</c:v>
                </c:pt>
                <c:pt idx="4">
                  <c:v>0.20556803158563999</c:v>
                </c:pt>
                <c:pt idx="5">
                  <c:v>0.20003842451258388</c:v>
                </c:pt>
                <c:pt idx="6">
                  <c:v>0.19848517071161481</c:v>
                </c:pt>
                <c:pt idx="7">
                  <c:v>0.19215021376598729</c:v>
                </c:pt>
              </c:numCache>
            </c:numRef>
          </c:val>
          <c:extLst>
            <c:ext xmlns:c16="http://schemas.microsoft.com/office/drawing/2014/chart" uri="{C3380CC4-5D6E-409C-BE32-E72D297353CC}">
              <c16:uniqueId val="{00000015-17D8-488E-984E-3D4726437E8E}"/>
            </c:ext>
          </c:extLst>
        </c:ser>
        <c:dLbls>
          <c:showLegendKey val="0"/>
          <c:showVal val="0"/>
          <c:showCatName val="0"/>
          <c:showSerName val="0"/>
          <c:showPercent val="0"/>
          <c:showBubbleSize val="0"/>
        </c:dLbls>
        <c:gapWidth val="150"/>
        <c:axId val="348925952"/>
        <c:axId val="341963840"/>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17D8-488E-984E-3D4726437E8E}"/>
              </c:ext>
            </c:extLst>
          </c:dPt>
          <c:dLbls>
            <c:dLbl>
              <c:idx val="0"/>
              <c:layout>
                <c:manualLayout>
                  <c:x val="-0.12930534004665548"/>
                  <c:y val="-0.90027690602156973"/>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441-4B87-BA53-01453A7A785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地区別_高齢者の疾病!$DD$5:$DD$12</c:f>
              <c:numCache>
                <c:formatCode>0.0%</c:formatCode>
                <c:ptCount val="8"/>
                <c:pt idx="0">
                  <c:v>0.20717282068242585</c:v>
                </c:pt>
                <c:pt idx="1">
                  <c:v>0.20717282068242585</c:v>
                </c:pt>
                <c:pt idx="2">
                  <c:v>0.20717282068242585</c:v>
                </c:pt>
                <c:pt idx="3">
                  <c:v>0.20717282068242585</c:v>
                </c:pt>
                <c:pt idx="4">
                  <c:v>0.20717282068242585</c:v>
                </c:pt>
                <c:pt idx="5">
                  <c:v>0.20717282068242585</c:v>
                </c:pt>
                <c:pt idx="6">
                  <c:v>0.20717282068242585</c:v>
                </c:pt>
                <c:pt idx="7">
                  <c:v>0.20717282068242585</c:v>
                </c:pt>
              </c:numCache>
            </c:numRef>
          </c:xVal>
          <c:yVal>
            <c:numRef>
              <c:f>地区別_高齢者の疾病!$DG$5:$DG$12</c:f>
              <c:numCache>
                <c:formatCode>General</c:formatCode>
                <c:ptCount val="8"/>
                <c:pt idx="0">
                  <c:v>0</c:v>
                </c:pt>
                <c:pt idx="1">
                  <c:v>0</c:v>
                </c:pt>
                <c:pt idx="2">
                  <c:v>0</c:v>
                </c:pt>
                <c:pt idx="3">
                  <c:v>0</c:v>
                </c:pt>
                <c:pt idx="4">
                  <c:v>0</c:v>
                </c:pt>
                <c:pt idx="5">
                  <c:v>0</c:v>
                </c:pt>
                <c:pt idx="6">
                  <c:v>0</c:v>
                </c:pt>
                <c:pt idx="7">
                  <c:v>999</c:v>
                </c:pt>
              </c:numCache>
            </c:numRef>
          </c:yVal>
          <c:smooth val="0"/>
          <c:extLst>
            <c:ext xmlns:c16="http://schemas.microsoft.com/office/drawing/2014/chart" uri="{C3380CC4-5D6E-409C-BE32-E72D297353CC}">
              <c16:uniqueId val="{00000017-17D8-488E-984E-3D4726437E8E}"/>
            </c:ext>
          </c:extLst>
        </c:ser>
        <c:dLbls>
          <c:showLegendKey val="0"/>
          <c:showVal val="0"/>
          <c:showCatName val="0"/>
          <c:showSerName val="0"/>
          <c:showPercent val="0"/>
          <c:showBubbleSize val="0"/>
        </c:dLbls>
        <c:axId val="341964992"/>
        <c:axId val="341964416"/>
      </c:scatterChart>
      <c:catAx>
        <c:axId val="348925952"/>
        <c:scaling>
          <c:orientation val="maxMin"/>
        </c:scaling>
        <c:delete val="0"/>
        <c:axPos val="l"/>
        <c:numFmt formatCode="General" sourceLinked="0"/>
        <c:majorTickMark val="none"/>
        <c:minorTickMark val="none"/>
        <c:tickLblPos val="nextTo"/>
        <c:spPr>
          <a:ln>
            <a:solidFill>
              <a:srgbClr val="7F7F7F"/>
            </a:solidFill>
          </a:ln>
        </c:spPr>
        <c:crossAx val="341963840"/>
        <c:crossesAt val="0"/>
        <c:auto val="1"/>
        <c:lblAlgn val="ctr"/>
        <c:lblOffset val="100"/>
        <c:noMultiLvlLbl val="0"/>
      </c:catAx>
      <c:valAx>
        <c:axId val="341963840"/>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0701162506118449"/>
              <c:y val="1.8430989583333335E-2"/>
            </c:manualLayout>
          </c:layout>
          <c:overlay val="0"/>
        </c:title>
        <c:numFmt formatCode="0.0%" sourceLinked="0"/>
        <c:majorTickMark val="out"/>
        <c:minorTickMark val="none"/>
        <c:tickLblPos val="nextTo"/>
        <c:spPr>
          <a:ln>
            <a:solidFill>
              <a:srgbClr val="7F7F7F"/>
            </a:solidFill>
          </a:ln>
        </c:spPr>
        <c:crossAx val="348925952"/>
        <c:crosses val="autoZero"/>
        <c:crossBetween val="between"/>
      </c:valAx>
      <c:valAx>
        <c:axId val="341964416"/>
        <c:scaling>
          <c:orientation val="minMax"/>
          <c:max val="50"/>
          <c:min val="0"/>
        </c:scaling>
        <c:delete val="1"/>
        <c:axPos val="r"/>
        <c:numFmt formatCode="General" sourceLinked="1"/>
        <c:majorTickMark val="out"/>
        <c:minorTickMark val="none"/>
        <c:tickLblPos val="nextTo"/>
        <c:crossAx val="341964992"/>
        <c:crosses val="max"/>
        <c:crossBetween val="midCat"/>
      </c:valAx>
      <c:valAx>
        <c:axId val="341964992"/>
        <c:scaling>
          <c:orientation val="minMax"/>
        </c:scaling>
        <c:delete val="1"/>
        <c:axPos val="b"/>
        <c:numFmt formatCode="0.0%" sourceLinked="1"/>
        <c:majorTickMark val="out"/>
        <c:minorTickMark val="none"/>
        <c:tickLblPos val="nextTo"/>
        <c:crossAx val="341964416"/>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57170827214881"/>
          <c:y val="6.8346756044238691E-2"/>
          <c:w val="0.80070949583945183"/>
          <c:h val="0.92166103060674787"/>
        </c:manualLayout>
      </c:layout>
      <c:barChart>
        <c:barDir val="bar"/>
        <c:grouping val="clustered"/>
        <c:varyColors val="0"/>
        <c:ser>
          <c:idx val="0"/>
          <c:order val="0"/>
          <c:tx>
            <c:strRef>
              <c:f>地区別_高齢者の疾病!$CY$4</c:f>
              <c:strCache>
                <c:ptCount val="1"/>
                <c:pt idx="0">
                  <c:v>患者割合(総患者数に占める割合)</c:v>
                </c:pt>
              </c:strCache>
            </c:strRef>
          </c:tx>
          <c:spPr>
            <a:solidFill>
              <a:schemeClr val="accent3">
                <a:lumMod val="60000"/>
                <a:lumOff val="40000"/>
              </a:schemeClr>
            </a:solidFill>
            <a:ln>
              <a:noFill/>
            </a:ln>
          </c:spPr>
          <c:invertIfNegative val="0"/>
          <c:dLbls>
            <c:dLbl>
              <c:idx val="0"/>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B9F-4D62-97F9-AAC2633B30CF}"/>
                </c:ext>
              </c:extLst>
            </c:dLbl>
            <c:dLbl>
              <c:idx val="1"/>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B9F-4D62-97F9-AAC2633B30CF}"/>
                </c:ext>
              </c:extLst>
            </c:dLbl>
            <c:dLbl>
              <c:idx val="2"/>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B5E-4B43-A336-BE9C52F42BE3}"/>
                </c:ext>
              </c:extLst>
            </c:dLbl>
            <c:dLbl>
              <c:idx val="3"/>
              <c:layout>
                <c:manualLayout>
                  <c:x val="6.135265700482978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B5E-4B43-A336-BE9C52F42BE3}"/>
                </c:ext>
              </c:extLst>
            </c:dLbl>
            <c:dLbl>
              <c:idx val="4"/>
              <c:layout>
                <c:manualLayout>
                  <c:x val="6.1352657004830917E-3"/>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B5E-4B43-A336-BE9C52F42BE3}"/>
                </c:ext>
              </c:extLst>
            </c:dLbl>
            <c:dLbl>
              <c:idx val="5"/>
              <c:layout>
                <c:manualLayout>
                  <c:x val="6.1352657004830917E-3"/>
                  <c:y val="1.5873015873015874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B5E-4B43-A336-BE9C52F42BE3}"/>
                </c:ext>
              </c:extLst>
            </c:dLbl>
            <c:dLbl>
              <c:idx val="6"/>
              <c:layout>
                <c:manualLayout>
                  <c:x val="9.2028985507246371E-3"/>
                  <c:y val="7.936507936507937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B5E-4B43-A336-BE9C52F42BE3}"/>
                </c:ext>
              </c:extLst>
            </c:dLbl>
            <c:dLbl>
              <c:idx val="7"/>
              <c:layout>
                <c:manualLayout>
                  <c:x val="1.0736714975845298E-2"/>
                  <c:y val="1.4782898009769501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B5E-4B43-A336-BE9C52F42BE3}"/>
                </c:ext>
              </c:extLst>
            </c:dLbl>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地区別_高齢者の疾病!$CY$5:$CY$12</c:f>
              <c:strCache>
                <c:ptCount val="8"/>
                <c:pt idx="0">
                  <c:v>大阪市医療圏</c:v>
                </c:pt>
                <c:pt idx="1">
                  <c:v>堺市医療圏</c:v>
                </c:pt>
                <c:pt idx="2">
                  <c:v>中河内医療圏</c:v>
                </c:pt>
                <c:pt idx="3">
                  <c:v>三島医療圏</c:v>
                </c:pt>
                <c:pt idx="4">
                  <c:v>泉州医療圏</c:v>
                </c:pt>
                <c:pt idx="5">
                  <c:v>豊能医療圏</c:v>
                </c:pt>
                <c:pt idx="6">
                  <c:v>北河内医療圏</c:v>
                </c:pt>
                <c:pt idx="7">
                  <c:v>南河内医療圏</c:v>
                </c:pt>
              </c:strCache>
            </c:strRef>
          </c:cat>
          <c:val>
            <c:numRef>
              <c:f>地区別_高齢者の疾病!$CZ$5:$CZ$12</c:f>
              <c:numCache>
                <c:formatCode>0.0%</c:formatCode>
                <c:ptCount val="8"/>
                <c:pt idx="0">
                  <c:v>0.81674833334328056</c:v>
                </c:pt>
                <c:pt idx="1">
                  <c:v>0.78755858893183128</c:v>
                </c:pt>
                <c:pt idx="2">
                  <c:v>0.78127331611527895</c:v>
                </c:pt>
                <c:pt idx="3">
                  <c:v>0.77872090246008563</c:v>
                </c:pt>
                <c:pt idx="4">
                  <c:v>0.77871622952498754</c:v>
                </c:pt>
                <c:pt idx="5">
                  <c:v>0.77868880888463432</c:v>
                </c:pt>
                <c:pt idx="6">
                  <c:v>0.77552038614160068</c:v>
                </c:pt>
                <c:pt idx="7">
                  <c:v>0.77310720530417121</c:v>
                </c:pt>
              </c:numCache>
            </c:numRef>
          </c:val>
          <c:extLst>
            <c:ext xmlns:c16="http://schemas.microsoft.com/office/drawing/2014/chart" uri="{C3380CC4-5D6E-409C-BE32-E72D297353CC}">
              <c16:uniqueId val="{00000015-17D8-488E-984E-3D4726437E8E}"/>
            </c:ext>
          </c:extLst>
        </c:ser>
        <c:dLbls>
          <c:showLegendKey val="0"/>
          <c:showVal val="0"/>
          <c:showCatName val="0"/>
          <c:showSerName val="0"/>
          <c:showPercent val="0"/>
          <c:showBubbleSize val="0"/>
        </c:dLbls>
        <c:gapWidth val="150"/>
        <c:axId val="348929024"/>
        <c:axId val="389284416"/>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17D8-488E-984E-3D4726437E8E}"/>
              </c:ext>
            </c:extLst>
          </c:dPt>
          <c:dLbls>
            <c:dLbl>
              <c:idx val="0"/>
              <c:layout>
                <c:manualLayout>
                  <c:x val="3.8110769815383641E-3"/>
                  <c:y val="-0.89827672260785096"/>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1DE-4398-9B99-F9C6B03CA92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地区別_高齢者の疾病!$DE$5:$DE$12</c:f>
              <c:numCache>
                <c:formatCode>0.0%</c:formatCode>
                <c:ptCount val="8"/>
                <c:pt idx="0">
                  <c:v>0.78931582096930508</c:v>
                </c:pt>
                <c:pt idx="1">
                  <c:v>0.78931582096930508</c:v>
                </c:pt>
                <c:pt idx="2">
                  <c:v>0.78931582096930508</c:v>
                </c:pt>
                <c:pt idx="3">
                  <c:v>0.78931582096930508</c:v>
                </c:pt>
                <c:pt idx="4">
                  <c:v>0.78931582096930508</c:v>
                </c:pt>
                <c:pt idx="5">
                  <c:v>0.78931582096930508</c:v>
                </c:pt>
                <c:pt idx="6">
                  <c:v>0.78931582096930508</c:v>
                </c:pt>
                <c:pt idx="7">
                  <c:v>0.78931582096930508</c:v>
                </c:pt>
              </c:numCache>
            </c:numRef>
          </c:xVal>
          <c:yVal>
            <c:numRef>
              <c:f>地区別_高齢者の疾病!$DG$5:$DG$12</c:f>
              <c:numCache>
                <c:formatCode>General</c:formatCode>
                <c:ptCount val="8"/>
                <c:pt idx="0">
                  <c:v>0</c:v>
                </c:pt>
                <c:pt idx="1">
                  <c:v>0</c:v>
                </c:pt>
                <c:pt idx="2">
                  <c:v>0</c:v>
                </c:pt>
                <c:pt idx="3">
                  <c:v>0</c:v>
                </c:pt>
                <c:pt idx="4">
                  <c:v>0</c:v>
                </c:pt>
                <c:pt idx="5">
                  <c:v>0</c:v>
                </c:pt>
                <c:pt idx="6">
                  <c:v>0</c:v>
                </c:pt>
                <c:pt idx="7">
                  <c:v>999</c:v>
                </c:pt>
              </c:numCache>
            </c:numRef>
          </c:yVal>
          <c:smooth val="0"/>
          <c:extLst>
            <c:ext xmlns:c16="http://schemas.microsoft.com/office/drawing/2014/chart" uri="{C3380CC4-5D6E-409C-BE32-E72D297353CC}">
              <c16:uniqueId val="{00000017-17D8-488E-984E-3D4726437E8E}"/>
            </c:ext>
          </c:extLst>
        </c:ser>
        <c:dLbls>
          <c:showLegendKey val="0"/>
          <c:showVal val="0"/>
          <c:showCatName val="0"/>
          <c:showSerName val="0"/>
          <c:showPercent val="0"/>
          <c:showBubbleSize val="0"/>
        </c:dLbls>
        <c:axId val="389285568"/>
        <c:axId val="389284992"/>
      </c:scatterChart>
      <c:catAx>
        <c:axId val="348929024"/>
        <c:scaling>
          <c:orientation val="maxMin"/>
        </c:scaling>
        <c:delete val="0"/>
        <c:axPos val="l"/>
        <c:numFmt formatCode="General" sourceLinked="0"/>
        <c:majorTickMark val="none"/>
        <c:minorTickMark val="none"/>
        <c:tickLblPos val="nextTo"/>
        <c:spPr>
          <a:ln>
            <a:solidFill>
              <a:srgbClr val="7F7F7F"/>
            </a:solidFill>
          </a:ln>
        </c:spPr>
        <c:crossAx val="389284416"/>
        <c:crossesAt val="0"/>
        <c:auto val="1"/>
        <c:lblAlgn val="ctr"/>
        <c:lblOffset val="100"/>
        <c:noMultiLvlLbl val="0"/>
      </c:catAx>
      <c:valAx>
        <c:axId val="389284416"/>
        <c:scaling>
          <c:orientation val="minMax"/>
          <c:max val="1"/>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0701162506118449"/>
              <c:y val="1.8430989583333335E-2"/>
            </c:manualLayout>
          </c:layout>
          <c:overlay val="0"/>
        </c:title>
        <c:numFmt formatCode="0.0%" sourceLinked="0"/>
        <c:majorTickMark val="out"/>
        <c:minorTickMark val="none"/>
        <c:tickLblPos val="nextTo"/>
        <c:spPr>
          <a:ln>
            <a:solidFill>
              <a:srgbClr val="7F7F7F"/>
            </a:solidFill>
          </a:ln>
        </c:spPr>
        <c:crossAx val="348929024"/>
        <c:crosses val="autoZero"/>
        <c:crossBetween val="between"/>
      </c:valAx>
      <c:valAx>
        <c:axId val="389284992"/>
        <c:scaling>
          <c:orientation val="minMax"/>
          <c:max val="50"/>
          <c:min val="0"/>
        </c:scaling>
        <c:delete val="1"/>
        <c:axPos val="r"/>
        <c:numFmt formatCode="General" sourceLinked="1"/>
        <c:majorTickMark val="out"/>
        <c:minorTickMark val="none"/>
        <c:tickLblPos val="nextTo"/>
        <c:crossAx val="389285568"/>
        <c:crosses val="max"/>
        <c:crossBetween val="midCat"/>
      </c:valAx>
      <c:valAx>
        <c:axId val="389285568"/>
        <c:scaling>
          <c:orientation val="minMax"/>
        </c:scaling>
        <c:delete val="1"/>
        <c:axPos val="b"/>
        <c:numFmt formatCode="0.0%" sourceLinked="1"/>
        <c:majorTickMark val="out"/>
        <c:minorTickMark val="none"/>
        <c:tickLblPos val="nextTo"/>
        <c:crossAx val="389284992"/>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67988252569751"/>
          <c:y val="6.8346756044238691E-2"/>
          <c:w val="0.79760132158590324"/>
          <c:h val="0.92166103060674787"/>
        </c:manualLayout>
      </c:layout>
      <c:barChart>
        <c:barDir val="bar"/>
        <c:grouping val="clustered"/>
        <c:varyColors val="0"/>
        <c:ser>
          <c:idx val="0"/>
          <c:order val="0"/>
          <c:tx>
            <c:strRef>
              <c:f>地区別_高齢者の疾病!$DA$4</c:f>
              <c:strCache>
                <c:ptCount val="1"/>
                <c:pt idx="0">
                  <c:v>患者一人当たりの高齢者の疾病医療費</c:v>
                </c:pt>
              </c:strCache>
            </c:strRef>
          </c:tx>
          <c:spPr>
            <a:solidFill>
              <a:schemeClr val="accent3">
                <a:lumMod val="60000"/>
                <a:lumOff val="40000"/>
              </a:schemeClr>
            </a:solidFill>
            <a:ln>
              <a:noFill/>
            </a:ln>
          </c:spPr>
          <c:invertIfNegative val="0"/>
          <c:dLbls>
            <c:dLbl>
              <c:idx val="0"/>
              <c:layout>
                <c:manualLayout>
                  <c:x val="-9.2028985507246371E-3"/>
                  <c:y val="1.5873015873015874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8EA-45FE-8119-F15A161FA8CB}"/>
                </c:ext>
              </c:extLst>
            </c:dLbl>
            <c:dLbl>
              <c:idx val="1"/>
              <c:layout>
                <c:manualLayout>
                  <c:x val="-3.067632850241658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8EA-45FE-8119-F15A161FA8CB}"/>
                </c:ext>
              </c:extLst>
            </c:dLbl>
            <c:dLbl>
              <c:idx val="2"/>
              <c:layout>
                <c:manualLayout>
                  <c:x val="-3.06763285024154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EA-45FE-8119-F15A161FA8CB}"/>
                </c:ext>
              </c:extLst>
            </c:dLbl>
            <c:dLbl>
              <c:idx val="3"/>
              <c:layout>
                <c:manualLayout>
                  <c:x val="1.533816425120660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8EA-45FE-8119-F15A161FA8CB}"/>
                </c:ext>
              </c:extLst>
            </c:dLbl>
            <c:dLbl>
              <c:idx val="4"/>
              <c:layout>
                <c:manualLayout>
                  <c:x val="1.142403381642512E-2"/>
                  <c:y val="1.62313025539143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7D8-488E-984E-3D4726437E8E}"/>
                </c:ext>
              </c:extLst>
            </c:dLbl>
            <c:dLbl>
              <c:idx val="5"/>
              <c:layout>
                <c:manualLayout>
                  <c:x val="3.8592512077294687E-2"/>
                  <c:y val="2.434695383087145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7D8-488E-984E-3D4726437E8E}"/>
                </c:ext>
              </c:extLst>
            </c:dLbl>
            <c:dLbl>
              <c:idx val="6"/>
              <c:layout>
                <c:manualLayout>
                  <c:x val="4.797173913043478E-2"/>
                  <c:y val="-2.04108629615472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7D8-488E-984E-3D4726437E8E}"/>
                </c:ext>
              </c:extLst>
            </c:dLbl>
            <c:dLbl>
              <c:idx val="7"/>
              <c:layout>
                <c:manualLayout>
                  <c:x val="6.0246859903381529E-2"/>
                  <c:y val="1.03409628571003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7D8-488E-984E-3D4726437E8E}"/>
                </c:ext>
              </c:extLst>
            </c:dLbl>
            <c:dLbl>
              <c:idx val="10"/>
              <c:layout>
                <c:manualLayout>
                  <c:x val="4.594925866855691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7D8-488E-984E-3D4726437E8E}"/>
                </c:ext>
              </c:extLst>
            </c:dLbl>
            <c:dLbl>
              <c:idx val="11"/>
              <c:layout>
                <c:manualLayout>
                  <c:x val="3.188301140055525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7D8-488E-984E-3D4726437E8E}"/>
                </c:ext>
              </c:extLst>
            </c:dLbl>
            <c:dLbl>
              <c:idx val="12"/>
              <c:layout>
                <c:manualLayout>
                  <c:x val="6.564179809793844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7D8-488E-984E-3D4726437E8E}"/>
                </c:ext>
              </c:extLst>
            </c:dLbl>
            <c:dLbl>
              <c:idx val="13"/>
              <c:layout>
                <c:manualLayout>
                  <c:x val="4.782473861421229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7D8-488E-984E-3D4726437E8E}"/>
                </c:ext>
              </c:extLst>
            </c:dLbl>
            <c:dLbl>
              <c:idx val="14"/>
              <c:layout>
                <c:manualLayout>
                  <c:x val="2.156801937503691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7D8-488E-984E-3D4726437E8E}"/>
                </c:ext>
              </c:extLst>
            </c:dLbl>
            <c:dLbl>
              <c:idx val="15"/>
              <c:layout>
                <c:manualLayout>
                  <c:x val="3.46963789946246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7D8-488E-984E-3D4726437E8E}"/>
                </c:ext>
              </c:extLst>
            </c:dLbl>
            <c:dLbl>
              <c:idx val="17"/>
              <c:layout>
                <c:manualLayout>
                  <c:x val="1.687931951089845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7D8-488E-984E-3D4726437E8E}"/>
                </c:ext>
              </c:extLst>
            </c:dLbl>
            <c:dLbl>
              <c:idx val="22"/>
              <c:layout>
                <c:manualLayout>
                  <c:x val="9.37739972827692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7D8-488E-984E-3D4726437E8E}"/>
                </c:ext>
              </c:extLst>
            </c:dLbl>
            <c:dLbl>
              <c:idx val="27"/>
              <c:layout>
                <c:manualLayout>
                  <c:x val="9.37739972827692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7D8-488E-984E-3D4726437E8E}"/>
                </c:ext>
              </c:extLst>
            </c:dLbl>
            <c:dLbl>
              <c:idx val="28"/>
              <c:layout>
                <c:manualLayout>
                  <c:x val="2.531883159076141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7D8-488E-984E-3D4726437E8E}"/>
                </c:ext>
              </c:extLst>
            </c:dLbl>
            <c:dLbl>
              <c:idx val="31"/>
              <c:layout>
                <c:manualLayout>
                  <c:x val="3.282089904896922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7D8-488E-984E-3D4726437E8E}"/>
                </c:ext>
              </c:extLst>
            </c:dLbl>
            <c:dLbl>
              <c:idx val="32"/>
              <c:layout>
                <c:manualLayout>
                  <c:x val="-2.3311306901615272E-2"/>
                  <c:y val="2.04161844135802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93D-49EA-9243-69E2817482D3}"/>
                </c:ext>
              </c:extLst>
            </c:dLbl>
            <c:dLbl>
              <c:idx val="33"/>
              <c:layout>
                <c:manualLayout>
                  <c:x val="1.406609959241538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7D8-488E-984E-3D4726437E8E}"/>
                </c:ext>
              </c:extLst>
            </c:dLbl>
            <c:dLbl>
              <c:idx val="34"/>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7D8-488E-984E-3D4726437E8E}"/>
                </c:ext>
              </c:extLst>
            </c:dLbl>
            <c:dLbl>
              <c:idx val="35"/>
              <c:layout>
                <c:manualLayout>
                  <c:x val="-2.7973568281938328E-2"/>
                  <c:y val="2.041538065843696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93D-49EA-9243-69E2817482D3}"/>
                </c:ext>
              </c:extLst>
            </c:dLbl>
            <c:dLbl>
              <c:idx val="36"/>
              <c:layout>
                <c:manualLayout>
                  <c:x val="1.7094958394517867E-2"/>
                  <c:y val="-1.02076903292181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93D-49EA-9243-69E2817482D3}"/>
                </c:ext>
              </c:extLst>
            </c:dLbl>
            <c:dLbl>
              <c:idx val="38"/>
              <c:layout>
                <c:manualLayout>
                  <c:x val="2.25057593478646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7D8-488E-984E-3D4726437E8E}"/>
                </c:ext>
              </c:extLst>
            </c:dLbl>
            <c:dLbl>
              <c:idx val="42"/>
              <c:layout>
                <c:manualLayout>
                  <c:x val="2.531897926634768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7D8-488E-984E-3D4726437E8E}"/>
                </c:ext>
              </c:extLst>
            </c:dLbl>
            <c:dLbl>
              <c:idx val="43"/>
              <c:layout>
                <c:manualLayout>
                  <c:x val="-3.108174253548702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93D-49EA-9243-69E2817482D3}"/>
                </c:ext>
              </c:extLst>
            </c:dLbl>
            <c:dLbl>
              <c:idx val="44"/>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7D8-488E-984E-3D4726437E8E}"/>
                </c:ext>
              </c:extLst>
            </c:dLbl>
            <c:dLbl>
              <c:idx val="52"/>
              <c:layout>
                <c:manualLayout>
                  <c:x val="1.781705948372614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17D8-488E-984E-3D4726437E8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地区別_高齢者の疾病!$DA$5:$DA$12</c:f>
              <c:strCache>
                <c:ptCount val="8"/>
                <c:pt idx="0">
                  <c:v>泉州医療圏</c:v>
                </c:pt>
                <c:pt idx="1">
                  <c:v>堺市医療圏</c:v>
                </c:pt>
                <c:pt idx="2">
                  <c:v>大阪市医療圏</c:v>
                </c:pt>
                <c:pt idx="3">
                  <c:v>三島医療圏</c:v>
                </c:pt>
                <c:pt idx="4">
                  <c:v>豊能医療圏</c:v>
                </c:pt>
                <c:pt idx="5">
                  <c:v>北河内医療圏</c:v>
                </c:pt>
                <c:pt idx="6">
                  <c:v>中河内医療圏</c:v>
                </c:pt>
                <c:pt idx="7">
                  <c:v>南河内医療圏</c:v>
                </c:pt>
              </c:strCache>
            </c:strRef>
          </c:cat>
          <c:val>
            <c:numRef>
              <c:f>地区別_高齢者の疾病!$DB$5:$DB$12</c:f>
              <c:numCache>
                <c:formatCode>General</c:formatCode>
                <c:ptCount val="8"/>
                <c:pt idx="0">
                  <c:v>278871.45594261261</c:v>
                </c:pt>
                <c:pt idx="1">
                  <c:v>251429.89764552336</c:v>
                </c:pt>
                <c:pt idx="2">
                  <c:v>237792.59505506148</c:v>
                </c:pt>
                <c:pt idx="3">
                  <c:v>234496.85054854312</c:v>
                </c:pt>
                <c:pt idx="4">
                  <c:v>231169.19028996481</c:v>
                </c:pt>
                <c:pt idx="5">
                  <c:v>220674.24933796137</c:v>
                </c:pt>
                <c:pt idx="6">
                  <c:v>217342.14845520948</c:v>
                </c:pt>
                <c:pt idx="7">
                  <c:v>212909.56056842546</c:v>
                </c:pt>
              </c:numCache>
            </c:numRef>
          </c:val>
          <c:extLst>
            <c:ext xmlns:c16="http://schemas.microsoft.com/office/drawing/2014/chart" uri="{C3380CC4-5D6E-409C-BE32-E72D297353CC}">
              <c16:uniqueId val="{00000015-17D8-488E-984E-3D4726437E8E}"/>
            </c:ext>
          </c:extLst>
        </c:ser>
        <c:dLbls>
          <c:showLegendKey val="0"/>
          <c:showVal val="0"/>
          <c:showCatName val="0"/>
          <c:showSerName val="0"/>
          <c:showPercent val="0"/>
          <c:showBubbleSize val="0"/>
        </c:dLbls>
        <c:gapWidth val="150"/>
        <c:axId val="389469696"/>
        <c:axId val="389287872"/>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17D8-488E-984E-3D4726437E8E}"/>
              </c:ext>
            </c:extLst>
          </c:dPt>
          <c:dLbls>
            <c:dLbl>
              <c:idx val="0"/>
              <c:layout>
                <c:manualLayout>
                  <c:x val="2.4458500902498495E-3"/>
                  <c:y val="-0.90029265038504702"/>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893D-49EA-9243-69E2817482D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地区別_高齢者の疾病!$DF$5:$DF$12</c:f>
              <c:numCache>
                <c:formatCode>General</c:formatCode>
                <c:ptCount val="8"/>
                <c:pt idx="0">
                  <c:v>235941.47397426216</c:v>
                </c:pt>
                <c:pt idx="1">
                  <c:v>235941.47397426216</c:v>
                </c:pt>
                <c:pt idx="2">
                  <c:v>235941.47397426216</c:v>
                </c:pt>
                <c:pt idx="3">
                  <c:v>235941.47397426216</c:v>
                </c:pt>
                <c:pt idx="4">
                  <c:v>235941.47397426216</c:v>
                </c:pt>
                <c:pt idx="5">
                  <c:v>235941.47397426216</c:v>
                </c:pt>
                <c:pt idx="6">
                  <c:v>235941.47397426216</c:v>
                </c:pt>
                <c:pt idx="7">
                  <c:v>235941.47397426216</c:v>
                </c:pt>
              </c:numCache>
            </c:numRef>
          </c:xVal>
          <c:yVal>
            <c:numRef>
              <c:f>地区別_高齢者の疾病!$DG$5:$DG$12</c:f>
              <c:numCache>
                <c:formatCode>General</c:formatCode>
                <c:ptCount val="8"/>
                <c:pt idx="0">
                  <c:v>0</c:v>
                </c:pt>
                <c:pt idx="1">
                  <c:v>0</c:v>
                </c:pt>
                <c:pt idx="2">
                  <c:v>0</c:v>
                </c:pt>
                <c:pt idx="3">
                  <c:v>0</c:v>
                </c:pt>
                <c:pt idx="4">
                  <c:v>0</c:v>
                </c:pt>
                <c:pt idx="5">
                  <c:v>0</c:v>
                </c:pt>
                <c:pt idx="6">
                  <c:v>0</c:v>
                </c:pt>
                <c:pt idx="7">
                  <c:v>999</c:v>
                </c:pt>
              </c:numCache>
            </c:numRef>
          </c:yVal>
          <c:smooth val="0"/>
          <c:extLst>
            <c:ext xmlns:c16="http://schemas.microsoft.com/office/drawing/2014/chart" uri="{C3380CC4-5D6E-409C-BE32-E72D297353CC}">
              <c16:uniqueId val="{00000017-17D8-488E-984E-3D4726437E8E}"/>
            </c:ext>
          </c:extLst>
        </c:ser>
        <c:dLbls>
          <c:showLegendKey val="0"/>
          <c:showVal val="0"/>
          <c:showCatName val="0"/>
          <c:showSerName val="0"/>
          <c:showPercent val="0"/>
          <c:showBubbleSize val="0"/>
        </c:dLbls>
        <c:axId val="389289024"/>
        <c:axId val="389288448"/>
      </c:scatterChart>
      <c:catAx>
        <c:axId val="389469696"/>
        <c:scaling>
          <c:orientation val="maxMin"/>
        </c:scaling>
        <c:delete val="0"/>
        <c:axPos val="l"/>
        <c:numFmt formatCode="General" sourceLinked="0"/>
        <c:majorTickMark val="none"/>
        <c:minorTickMark val="none"/>
        <c:tickLblPos val="nextTo"/>
        <c:spPr>
          <a:ln>
            <a:solidFill>
              <a:srgbClr val="7F7F7F"/>
            </a:solidFill>
          </a:ln>
        </c:spPr>
        <c:crossAx val="389287872"/>
        <c:crossesAt val="0"/>
        <c:auto val="1"/>
        <c:lblAlgn val="ctr"/>
        <c:lblOffset val="100"/>
        <c:noMultiLvlLbl val="0"/>
      </c:catAx>
      <c:valAx>
        <c:axId val="389287872"/>
        <c:scaling>
          <c:orientation val="minMax"/>
        </c:scaling>
        <c:delete val="0"/>
        <c:axPos val="t"/>
        <c:majorGridlines>
          <c:spPr>
            <a:ln>
              <a:solidFill>
                <a:srgbClr val="D9D9D9"/>
              </a:solidFill>
            </a:ln>
          </c:spPr>
        </c:majorGridlines>
        <c:title>
          <c:tx>
            <c:rich>
              <a:bodyPr/>
              <a:lstStyle/>
              <a:p>
                <a:pPr>
                  <a:defRPr/>
                </a:pPr>
                <a:r>
                  <a:rPr lang="en-US"/>
                  <a:t>(</a:t>
                </a:r>
                <a:r>
                  <a:rPr lang="ja-JP" altLang="en-US"/>
                  <a:t>円</a:t>
                </a:r>
                <a:r>
                  <a:rPr lang="en-US"/>
                  <a:t>)</a:t>
                </a:r>
                <a:endParaRPr lang="ja-JP"/>
              </a:p>
            </c:rich>
          </c:tx>
          <c:layout>
            <c:manualLayout>
              <c:xMode val="edge"/>
              <c:yMode val="edge"/>
              <c:x val="0.90701162506118449"/>
              <c:y val="1.8430989583333335E-2"/>
            </c:manualLayout>
          </c:layout>
          <c:overlay val="0"/>
        </c:title>
        <c:numFmt formatCode="#,##0_ " sourceLinked="0"/>
        <c:majorTickMark val="out"/>
        <c:minorTickMark val="none"/>
        <c:tickLblPos val="nextTo"/>
        <c:spPr>
          <a:ln>
            <a:solidFill>
              <a:srgbClr val="7F7F7F"/>
            </a:solidFill>
          </a:ln>
        </c:spPr>
        <c:crossAx val="389469696"/>
        <c:crosses val="autoZero"/>
        <c:crossBetween val="between"/>
      </c:valAx>
      <c:valAx>
        <c:axId val="389288448"/>
        <c:scaling>
          <c:orientation val="minMax"/>
          <c:max val="50"/>
          <c:min val="0"/>
        </c:scaling>
        <c:delete val="1"/>
        <c:axPos val="r"/>
        <c:numFmt formatCode="General" sourceLinked="1"/>
        <c:majorTickMark val="out"/>
        <c:minorTickMark val="none"/>
        <c:tickLblPos val="nextTo"/>
        <c:crossAx val="389289024"/>
        <c:crosses val="max"/>
        <c:crossBetween val="midCat"/>
      </c:valAx>
      <c:valAx>
        <c:axId val="389289024"/>
        <c:scaling>
          <c:orientation val="minMax"/>
        </c:scaling>
        <c:delete val="1"/>
        <c:axPos val="b"/>
        <c:numFmt formatCode="General" sourceLinked="1"/>
        <c:majorTickMark val="out"/>
        <c:minorTickMark val="none"/>
        <c:tickLblPos val="nextTo"/>
        <c:crossAx val="389288448"/>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89623103279494"/>
          <c:y val="6.8346756044238691E-2"/>
          <c:w val="0.79138497307880573"/>
          <c:h val="0.92166103060674787"/>
        </c:manualLayout>
      </c:layout>
      <c:barChart>
        <c:barDir val="bar"/>
        <c:grouping val="clustered"/>
        <c:varyColors val="0"/>
        <c:ser>
          <c:idx val="0"/>
          <c:order val="0"/>
          <c:tx>
            <c:strRef>
              <c:f>市区町村別_高齢者の疾病!$DM$3</c:f>
              <c:strCache>
                <c:ptCount val="1"/>
                <c:pt idx="0">
                  <c:v>医療費割合(総医療費に占める割合)</c:v>
                </c:pt>
              </c:strCache>
            </c:strRef>
          </c:tx>
          <c:spPr>
            <a:solidFill>
              <a:schemeClr val="accent4">
                <a:lumMod val="60000"/>
                <a:lumOff val="40000"/>
              </a:schemeClr>
            </a:solidFill>
            <a:ln>
              <a:noFill/>
            </a:ln>
          </c:spPr>
          <c:invertIfNegative val="0"/>
          <c:dLbls>
            <c:dLbl>
              <c:idx val="0"/>
              <c:layout>
                <c:manualLayout>
                  <c:x val="-3.067632850241658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089-4E44-AAB0-4EA8911F9DB4}"/>
                </c:ext>
              </c:extLst>
            </c:dLbl>
            <c:dLbl>
              <c:idx val="1"/>
              <c:layout>
                <c:manualLayout>
                  <c:x val="-4.601449275362431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089-4E44-AAB0-4EA8911F9DB4}"/>
                </c:ext>
              </c:extLst>
            </c:dLbl>
            <c:dLbl>
              <c:idx val="2"/>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089-4E44-AAB0-4EA8911F9DB4}"/>
                </c:ext>
              </c:extLst>
            </c:dLbl>
            <c:dLbl>
              <c:idx val="3"/>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089-4E44-AAB0-4EA8911F9DB4}"/>
                </c:ext>
              </c:extLst>
            </c:dLbl>
            <c:dLbl>
              <c:idx val="4"/>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089-4E44-AAB0-4EA8911F9DB4}"/>
                </c:ext>
              </c:extLst>
            </c:dLbl>
            <c:dLbl>
              <c:idx val="5"/>
              <c:layout>
                <c:manualLayout>
                  <c:x val="-4.601449275362431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089-4E44-AAB0-4EA8911F9DB4}"/>
                </c:ext>
              </c:extLst>
            </c:dLbl>
            <c:dLbl>
              <c:idx val="6"/>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089-4E44-AAB0-4EA8911F9DB4}"/>
                </c:ext>
              </c:extLst>
            </c:dLbl>
            <c:dLbl>
              <c:idx val="7"/>
              <c:layout>
                <c:manualLayout>
                  <c:x val="-3.067632850241658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089-4E44-AAB0-4EA8911F9DB4}"/>
                </c:ext>
              </c:extLst>
            </c:dLbl>
            <c:dLbl>
              <c:idx val="8"/>
              <c:layout>
                <c:manualLayout>
                  <c:x val="-4.601449275362431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089-4E44-AAB0-4EA8911F9DB4}"/>
                </c:ext>
              </c:extLst>
            </c:dLbl>
            <c:dLbl>
              <c:idx val="9"/>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089-4E44-AAB0-4EA8911F9DB4}"/>
                </c:ext>
              </c:extLst>
            </c:dLbl>
            <c:dLbl>
              <c:idx val="10"/>
              <c:layout>
                <c:manualLayout>
                  <c:x val="-4.601449275362431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089-4E44-AAB0-4EA8911F9DB4}"/>
                </c:ext>
              </c:extLst>
            </c:dLbl>
            <c:dLbl>
              <c:idx val="11"/>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089-4E44-AAB0-4EA8911F9DB4}"/>
                </c:ext>
              </c:extLst>
            </c:dLbl>
            <c:dLbl>
              <c:idx val="12"/>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089-4E44-AAB0-4EA8911F9DB4}"/>
                </c:ext>
              </c:extLst>
            </c:dLbl>
            <c:dLbl>
              <c:idx val="13"/>
              <c:layout>
                <c:manualLayout>
                  <c:x val="-3.067632850241658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089-4E44-AAB0-4EA8911F9DB4}"/>
                </c:ext>
              </c:extLst>
            </c:dLbl>
            <c:dLbl>
              <c:idx val="14"/>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089-4E44-AAB0-4EA8911F9DB4}"/>
                </c:ext>
              </c:extLst>
            </c:dLbl>
            <c:dLbl>
              <c:idx val="15"/>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089-4E44-AAB0-4EA8911F9DB4}"/>
                </c:ext>
              </c:extLst>
            </c:dLbl>
            <c:dLbl>
              <c:idx val="16"/>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089-4E44-AAB0-4EA8911F9DB4}"/>
                </c:ext>
              </c:extLst>
            </c:dLbl>
            <c:dLbl>
              <c:idx val="17"/>
              <c:layout>
                <c:manualLayout>
                  <c:x val="-3.067632850241658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089-4E44-AAB0-4EA8911F9DB4}"/>
                </c:ext>
              </c:extLst>
            </c:dLbl>
            <c:dLbl>
              <c:idx val="18"/>
              <c:layout>
                <c:manualLayout>
                  <c:x val="-4.601449275362431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089-4E44-AAB0-4EA8911F9DB4}"/>
                </c:ext>
              </c:extLst>
            </c:dLbl>
            <c:dLbl>
              <c:idx val="19"/>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089-4E44-AAB0-4EA8911F9DB4}"/>
                </c:ext>
              </c:extLst>
            </c:dLbl>
            <c:dLbl>
              <c:idx val="20"/>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089-4E44-AAB0-4EA8911F9DB4}"/>
                </c:ext>
              </c:extLst>
            </c:dLbl>
            <c:dLbl>
              <c:idx val="21"/>
              <c:layout>
                <c:manualLayout>
                  <c:x val="-3.067632850241658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089-4E44-AAB0-4EA8911F9DB4}"/>
                </c:ext>
              </c:extLst>
            </c:dLbl>
            <c:dLbl>
              <c:idx val="22"/>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089-4E44-AAB0-4EA8911F9DB4}"/>
                </c:ext>
              </c:extLst>
            </c:dLbl>
            <c:dLbl>
              <c:idx val="23"/>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089-4E44-AAB0-4EA8911F9DB4}"/>
                </c:ext>
              </c:extLst>
            </c:dLbl>
            <c:dLbl>
              <c:idx val="24"/>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089-4E44-AAB0-4EA8911F9DB4}"/>
                </c:ext>
              </c:extLst>
            </c:dLbl>
            <c:dLbl>
              <c:idx val="25"/>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089-4E44-AAB0-4EA8911F9DB4}"/>
                </c:ext>
              </c:extLst>
            </c:dLbl>
            <c:dLbl>
              <c:idx val="26"/>
              <c:layout>
                <c:manualLayout>
                  <c:x val="-3.067632850241658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089-4E44-AAB0-4EA8911F9DB4}"/>
                </c:ext>
              </c:extLst>
            </c:dLbl>
            <c:dLbl>
              <c:idx val="27"/>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089-4E44-AAB0-4EA8911F9DB4}"/>
                </c:ext>
              </c:extLst>
            </c:dLbl>
            <c:dLbl>
              <c:idx val="28"/>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089-4E44-AAB0-4EA8911F9DB4}"/>
                </c:ext>
              </c:extLst>
            </c:dLbl>
            <c:dLbl>
              <c:idx val="29"/>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089-4E44-AAB0-4EA8911F9DB4}"/>
                </c:ext>
              </c:extLst>
            </c:dLbl>
            <c:dLbl>
              <c:idx val="30"/>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E089-4E44-AAB0-4EA8911F9DB4}"/>
                </c:ext>
              </c:extLst>
            </c:dLbl>
            <c:dLbl>
              <c:idx val="31"/>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E089-4E44-AAB0-4EA8911F9DB4}"/>
                </c:ext>
              </c:extLst>
            </c:dLbl>
            <c:dLbl>
              <c:idx val="32"/>
              <c:layout>
                <c:manualLayout>
                  <c:x val="-4.6057971014492752E-3"/>
                  <c:y val="1.5873015880407322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E089-4E44-AAB0-4EA8911F9DB4}"/>
                </c:ext>
              </c:extLst>
            </c:dLbl>
            <c:dLbl>
              <c:idx val="33"/>
              <c:layout>
                <c:manualLayout>
                  <c:x val="-3.0719806763285025E-3"/>
                  <c:y val="1.5873015873015874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E089-4E44-AAB0-4EA8911F9DB4}"/>
                </c:ext>
              </c:extLst>
            </c:dLbl>
            <c:dLbl>
              <c:idx val="34"/>
              <c:layout>
                <c:manualLayout>
                  <c:x val="-3.0719806763286148E-3"/>
                  <c:y val="1.5873015873015874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E089-4E44-AAB0-4EA8911F9DB4}"/>
                </c:ext>
              </c:extLst>
            </c:dLbl>
            <c:dLbl>
              <c:idx val="35"/>
              <c:layout>
                <c:manualLayout>
                  <c:x val="-8.6956521739130427E-6"/>
                  <c:y val="2.380952380952380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E089-4E44-AAB0-4EA8911F9DB4}"/>
                </c:ext>
              </c:extLst>
            </c:dLbl>
            <c:dLbl>
              <c:idx val="36"/>
              <c:layout>
                <c:manualLayout>
                  <c:x val="1.5165458937198067E-3"/>
                  <c:y val="1.5873015873015874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E089-4E44-AAB0-4EA8911F9DB4}"/>
                </c:ext>
              </c:extLst>
            </c:dLbl>
            <c:dLbl>
              <c:idx val="37"/>
              <c:layout>
                <c:manualLayout>
                  <c:x val="3.0460144927536232E-3"/>
                  <c:y val="2.380952381691525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E089-4E44-AAB0-4EA8911F9DB4}"/>
                </c:ext>
              </c:extLst>
            </c:dLbl>
            <c:dLbl>
              <c:idx val="38"/>
              <c:layout>
                <c:manualLayout>
                  <c:x val="3.1909420289855071E-3"/>
                  <c:y val="4.761904761904761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722-4FF5-9B2B-68DF14F37992}"/>
                </c:ext>
              </c:extLst>
            </c:dLbl>
            <c:dLbl>
              <c:idx val="39"/>
              <c:layout>
                <c:manualLayout>
                  <c:x val="4.5792270531399846E-3"/>
                  <c:y val="1.5873015873015874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BE-4C58-A371-E57770E3A1E7}"/>
                </c:ext>
              </c:extLst>
            </c:dLbl>
            <c:dLbl>
              <c:idx val="40"/>
              <c:layout>
                <c:manualLayout>
                  <c:x val="4.5841787439612402E-3"/>
                  <c:y val="1.5873015865624424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BE-4C58-A371-E57770E3A1E7}"/>
                </c:ext>
              </c:extLst>
            </c:dLbl>
            <c:dLbl>
              <c:idx val="41"/>
              <c:layout>
                <c:manualLayout>
                  <c:x val="6.1208937198067633E-3"/>
                  <c:y val="8.9682539682539685E-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9755-42D8-B77E-E103A3036879}"/>
                </c:ext>
              </c:extLst>
            </c:dLbl>
            <c:dLbl>
              <c:idx val="42"/>
              <c:layout>
                <c:manualLayout>
                  <c:x val="6.1281400966183572E-3"/>
                  <c:y val="3.1746031738640295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9755-42D8-B77E-E103A3036879}"/>
                </c:ext>
              </c:extLst>
            </c:dLbl>
            <c:dLbl>
              <c:idx val="43"/>
              <c:layout>
                <c:manualLayout>
                  <c:x val="6.142995169082126E-3"/>
                  <c:y val="3.9682539675148235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9755-42D8-B77E-E103A3036879}"/>
                </c:ext>
              </c:extLst>
            </c:dLbl>
            <c:dLbl>
              <c:idx val="44"/>
              <c:layout>
                <c:manualLayout>
                  <c:x val="7.8175120772945739E-3"/>
                  <c:y val="9.5238095245486688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9755-42D8-B77E-E103A3036879}"/>
                </c:ext>
              </c:extLst>
            </c:dLbl>
            <c:dLbl>
              <c:idx val="45"/>
              <c:layout>
                <c:manualLayout>
                  <c:x val="9.2082125603863609E-3"/>
                  <c:y val="3.1746031738640295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9755-42D8-B77E-E103A3036879}"/>
                </c:ext>
              </c:extLst>
            </c:dLbl>
            <c:dLbl>
              <c:idx val="46"/>
              <c:layout>
                <c:manualLayout>
                  <c:x val="1.0751328502415346E-2"/>
                  <c:y val="3.1746031746031748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755-42D8-B77E-E103A3036879}"/>
                </c:ext>
              </c:extLst>
            </c:dLbl>
            <c:dLbl>
              <c:idx val="47"/>
              <c:layout>
                <c:manualLayout>
                  <c:x val="1.2281159420289855E-2"/>
                  <c:y val="2.380952381691525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755-42D8-B77E-E103A3036879}"/>
                </c:ext>
              </c:extLst>
            </c:dLbl>
            <c:dLbl>
              <c:idx val="48"/>
              <c:layout>
                <c:manualLayout>
                  <c:x val="1.7021980676328503E-2"/>
                  <c:y val="5.5555555562947005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755-42D8-B77E-E103A3036879}"/>
                </c:ext>
              </c:extLst>
            </c:dLbl>
            <c:dLbl>
              <c:idx val="49"/>
              <c:layout>
                <c:manualLayout>
                  <c:x val="1.688804347826087E-2"/>
                  <c:y val="-1.011666666666666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755-42D8-B77E-E103A3036879}"/>
                </c:ext>
              </c:extLst>
            </c:dLbl>
            <c:dLbl>
              <c:idx val="50"/>
              <c:layout>
                <c:manualLayout>
                  <c:x val="1.688659420289855E-2"/>
                  <c:y val="-1.007619047619047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755-42D8-B77E-E103A3036879}"/>
                </c:ext>
              </c:extLst>
            </c:dLbl>
            <c:dLbl>
              <c:idx val="51"/>
              <c:layout>
                <c:manualLayout>
                  <c:x val="1.8420410628019322E-2"/>
                  <c:y val="1.5873015873015874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755-42D8-B77E-E103A3036879}"/>
                </c:ext>
              </c:extLst>
            </c:dLbl>
            <c:dLbl>
              <c:idx val="52"/>
              <c:layout>
                <c:manualLayout>
                  <c:x val="1.8420410628019211E-2"/>
                  <c:y val="-1.8571428571428572E-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755-42D8-B77E-E103A3036879}"/>
                </c:ext>
              </c:extLst>
            </c:dLbl>
            <c:dLbl>
              <c:idx val="53"/>
              <c:layout>
                <c:manualLayout>
                  <c:x val="2.1627777777777777E-2"/>
                  <c:y val="9.7531746031746032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755-42D8-B77E-E103A3036879}"/>
                </c:ext>
              </c:extLst>
            </c:dLbl>
            <c:dLbl>
              <c:idx val="54"/>
              <c:layout>
                <c:manualLayout>
                  <c:x val="2.3161594202898549E-2"/>
                  <c:y val="9.9404761904761901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755-42D8-B77E-E103A3036879}"/>
                </c:ext>
              </c:extLst>
            </c:dLbl>
            <c:dLbl>
              <c:idx val="55"/>
              <c:layout>
                <c:manualLayout>
                  <c:x val="2.3023792270531401E-2"/>
                  <c:y val="1.011940015913762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755-42D8-B77E-E103A3036879}"/>
                </c:ext>
              </c:extLst>
            </c:dLbl>
            <c:dLbl>
              <c:idx val="56"/>
              <c:layout>
                <c:manualLayout>
                  <c:x val="2.3026690821255927E-2"/>
                  <c:y val="3.968253968253968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755-42D8-B77E-E103A3036879}"/>
                </c:ext>
              </c:extLst>
            </c:dLbl>
            <c:dLbl>
              <c:idx val="57"/>
              <c:layout>
                <c:manualLayout>
                  <c:x val="2.4699879227053141E-2"/>
                  <c:y val="3.1746031760814644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755-42D8-B77E-E103A3036879}"/>
                </c:ext>
              </c:extLst>
            </c:dLbl>
            <c:dLbl>
              <c:idx val="58"/>
              <c:layout>
                <c:manualLayout>
                  <c:x val="2.6240458937197956E-2"/>
                  <c:y val="2.380952380952380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755-42D8-B77E-E103A3036879}"/>
                </c:ext>
              </c:extLst>
            </c:dLbl>
            <c:dLbl>
              <c:idx val="59"/>
              <c:layout>
                <c:manualLayout>
                  <c:x val="2.7631038647342995E-2"/>
                  <c:y val="1.5873015873015874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755-42D8-B77E-E103A3036879}"/>
                </c:ext>
              </c:extLst>
            </c:dLbl>
            <c:dLbl>
              <c:idx val="60"/>
              <c:layout>
                <c:manualLayout>
                  <c:x val="2.91731884057971E-2"/>
                  <c:y val="7.936507936507937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755-42D8-B77E-E103A3036879}"/>
                </c:ext>
              </c:extLst>
            </c:dLbl>
            <c:dLbl>
              <c:idx val="61"/>
              <c:layout>
                <c:manualLayout>
                  <c:x val="3.0843961352657004E-2"/>
                  <c:y val="4.761904761904761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755-42D8-B77E-E103A3036879}"/>
                </c:ext>
              </c:extLst>
            </c:dLbl>
            <c:dLbl>
              <c:idx val="62"/>
              <c:layout>
                <c:manualLayout>
                  <c:x val="3.3743961352656893E-2"/>
                  <c:y val="-1.007619047619047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755-42D8-B77E-E103A3036879}"/>
                </c:ext>
              </c:extLst>
            </c:dLbl>
            <c:dLbl>
              <c:idx val="63"/>
              <c:layout>
                <c:manualLayout>
                  <c:x val="3.513852657004831E-2"/>
                  <c:y val="-9.8468253968253972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755-42D8-B77E-E103A3036879}"/>
                </c:ext>
              </c:extLst>
            </c:dLbl>
            <c:dLbl>
              <c:idx val="64"/>
              <c:layout>
                <c:manualLayout>
                  <c:x val="3.6671135265700483E-2"/>
                  <c:y val="-1.978730158730158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755-42D8-B77E-E103A3036879}"/>
                </c:ext>
              </c:extLst>
            </c:dLbl>
            <c:dLbl>
              <c:idx val="65"/>
              <c:layout>
                <c:manualLayout>
                  <c:x val="-3.2067632850241545E-3"/>
                  <c:y val="-1.011507936507936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755-42D8-B77E-E103A3036879}"/>
                </c:ext>
              </c:extLst>
            </c:dLbl>
            <c:dLbl>
              <c:idx val="66"/>
              <c:layout>
                <c:manualLayout>
                  <c:x val="-3.0631642512077293E-3"/>
                  <c:y val="1.5873015887798772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ABE-4C58-A371-E57770E3A1E7}"/>
                </c:ext>
              </c:extLst>
            </c:dLbl>
            <c:dLbl>
              <c:idx val="67"/>
              <c:layout>
                <c:manualLayout>
                  <c:x val="-4.6013285024155718E-3"/>
                  <c:y val="7.936507936507937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E089-4E44-AAB0-4EA8911F9DB4}"/>
                </c:ext>
              </c:extLst>
            </c:dLbl>
            <c:dLbl>
              <c:idx val="68"/>
              <c:layout>
                <c:manualLayout>
                  <c:x val="-3.0675120772946859E-3"/>
                  <c:y val="7.9365079512908339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E089-4E44-AAB0-4EA8911F9DB4}"/>
                </c:ext>
              </c:extLst>
            </c:dLbl>
            <c:dLbl>
              <c:idx val="69"/>
              <c:layout>
                <c:manualLayout>
                  <c:x val="-3.071980676328614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E089-4E44-AAB0-4EA8911F9DB4}"/>
                </c:ext>
              </c:extLst>
            </c:dLbl>
            <c:dLbl>
              <c:idx val="70"/>
              <c:layout>
                <c:manualLayout>
                  <c:x val="-4.605797101449275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E089-4E44-AAB0-4EA8911F9DB4}"/>
                </c:ext>
              </c:extLst>
            </c:dLbl>
            <c:dLbl>
              <c:idx val="71"/>
              <c:layout>
                <c:manualLayout>
                  <c:x val="-3.071980676328502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E089-4E44-AAB0-4EA8911F9DB4}"/>
                </c:ext>
              </c:extLst>
            </c:dLbl>
            <c:dLbl>
              <c:idx val="72"/>
              <c:layout>
                <c:manualLayout>
                  <c:x val="-3.071980676328502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E089-4E44-AAB0-4EA8911F9DB4}"/>
                </c:ext>
              </c:extLst>
            </c:dLbl>
            <c:dLbl>
              <c:idx val="73"/>
              <c:layout>
                <c:manualLayout>
                  <c:x val="-3.071980676328502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E089-4E44-AAB0-4EA8911F9DB4}"/>
                </c:ext>
              </c:extLst>
            </c:dLbl>
            <c:numFmt formatCode="0.0%"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市区町村別_高齢者の疾病!$DM$5:$DM$78</c:f>
              <c:strCache>
                <c:ptCount val="74"/>
                <c:pt idx="0">
                  <c:v>岸和田市</c:v>
                </c:pt>
                <c:pt idx="1">
                  <c:v>岬町</c:v>
                </c:pt>
                <c:pt idx="2">
                  <c:v>泉南市</c:v>
                </c:pt>
                <c:pt idx="3">
                  <c:v>貝塚市</c:v>
                </c:pt>
                <c:pt idx="4">
                  <c:v>島本町</c:v>
                </c:pt>
                <c:pt idx="5">
                  <c:v>此花区</c:v>
                </c:pt>
                <c:pt idx="6">
                  <c:v>堺市中区</c:v>
                </c:pt>
                <c:pt idx="7">
                  <c:v>堺市西区</c:v>
                </c:pt>
                <c:pt idx="8">
                  <c:v>泉佐野市</c:v>
                </c:pt>
                <c:pt idx="9">
                  <c:v>忠岡町</c:v>
                </c:pt>
                <c:pt idx="10">
                  <c:v>堺市南区</c:v>
                </c:pt>
                <c:pt idx="11">
                  <c:v>福島区</c:v>
                </c:pt>
                <c:pt idx="12">
                  <c:v>住之江区</c:v>
                </c:pt>
                <c:pt idx="13">
                  <c:v>高石市</c:v>
                </c:pt>
                <c:pt idx="14">
                  <c:v>堺市</c:v>
                </c:pt>
                <c:pt idx="15">
                  <c:v>阪南市</c:v>
                </c:pt>
                <c:pt idx="16">
                  <c:v>堺市堺区</c:v>
                </c:pt>
                <c:pt idx="17">
                  <c:v>住吉区</c:v>
                </c:pt>
                <c:pt idx="18">
                  <c:v>箕面市</c:v>
                </c:pt>
                <c:pt idx="19">
                  <c:v>池田市</c:v>
                </c:pt>
                <c:pt idx="20">
                  <c:v>熊取町</c:v>
                </c:pt>
                <c:pt idx="21">
                  <c:v>茨木市</c:v>
                </c:pt>
                <c:pt idx="22">
                  <c:v>中央区</c:v>
                </c:pt>
                <c:pt idx="23">
                  <c:v>大正区</c:v>
                </c:pt>
                <c:pt idx="24">
                  <c:v>堺市北区</c:v>
                </c:pt>
                <c:pt idx="25">
                  <c:v>堺市東区</c:v>
                </c:pt>
                <c:pt idx="26">
                  <c:v>淀川区</c:v>
                </c:pt>
                <c:pt idx="27">
                  <c:v>浪速区</c:v>
                </c:pt>
                <c:pt idx="28">
                  <c:v>富田林市</c:v>
                </c:pt>
                <c:pt idx="29">
                  <c:v>吹田市</c:v>
                </c:pt>
                <c:pt idx="30">
                  <c:v>東住吉区</c:v>
                </c:pt>
                <c:pt idx="31">
                  <c:v>東淀川区</c:v>
                </c:pt>
                <c:pt idx="32">
                  <c:v>和泉市</c:v>
                </c:pt>
                <c:pt idx="33">
                  <c:v>泉大津市</c:v>
                </c:pt>
                <c:pt idx="34">
                  <c:v>旭区</c:v>
                </c:pt>
                <c:pt idx="35">
                  <c:v>堺市美原区</c:v>
                </c:pt>
                <c:pt idx="36">
                  <c:v>豊中市</c:v>
                </c:pt>
                <c:pt idx="37">
                  <c:v>大阪市</c:v>
                </c:pt>
                <c:pt idx="38">
                  <c:v>高槻市</c:v>
                </c:pt>
                <c:pt idx="39">
                  <c:v>生野区</c:v>
                </c:pt>
                <c:pt idx="40">
                  <c:v>東成区</c:v>
                </c:pt>
                <c:pt idx="41">
                  <c:v>守口市</c:v>
                </c:pt>
                <c:pt idx="42">
                  <c:v>枚方市</c:v>
                </c:pt>
                <c:pt idx="43">
                  <c:v>西成区</c:v>
                </c:pt>
                <c:pt idx="44">
                  <c:v>港区</c:v>
                </c:pt>
                <c:pt idx="45">
                  <c:v>西区</c:v>
                </c:pt>
                <c:pt idx="46">
                  <c:v>寝屋川市</c:v>
                </c:pt>
                <c:pt idx="47">
                  <c:v>城東区</c:v>
                </c:pt>
                <c:pt idx="48">
                  <c:v>阿倍野区</c:v>
                </c:pt>
                <c:pt idx="49">
                  <c:v>四條畷市</c:v>
                </c:pt>
                <c:pt idx="50">
                  <c:v>田尻町</c:v>
                </c:pt>
                <c:pt idx="51">
                  <c:v>大阪狭山市</c:v>
                </c:pt>
                <c:pt idx="52">
                  <c:v>東大阪市</c:v>
                </c:pt>
                <c:pt idx="53">
                  <c:v>西淀川区</c:v>
                </c:pt>
                <c:pt idx="54">
                  <c:v>八尾市</c:v>
                </c:pt>
                <c:pt idx="55">
                  <c:v>都島区</c:v>
                </c:pt>
                <c:pt idx="56">
                  <c:v>鶴見区</c:v>
                </c:pt>
                <c:pt idx="57">
                  <c:v>河南町</c:v>
                </c:pt>
                <c:pt idx="58">
                  <c:v>平野区</c:v>
                </c:pt>
                <c:pt idx="59">
                  <c:v>能勢町</c:v>
                </c:pt>
                <c:pt idx="60">
                  <c:v>松原市</c:v>
                </c:pt>
                <c:pt idx="61">
                  <c:v>北区</c:v>
                </c:pt>
                <c:pt idx="62">
                  <c:v>大東市</c:v>
                </c:pt>
                <c:pt idx="63">
                  <c:v>千早赤阪村</c:v>
                </c:pt>
                <c:pt idx="64">
                  <c:v>柏原市</c:v>
                </c:pt>
                <c:pt idx="65">
                  <c:v>門真市</c:v>
                </c:pt>
                <c:pt idx="66">
                  <c:v>太子町</c:v>
                </c:pt>
                <c:pt idx="67">
                  <c:v>豊能町</c:v>
                </c:pt>
                <c:pt idx="68">
                  <c:v>河内長野市</c:v>
                </c:pt>
                <c:pt idx="69">
                  <c:v>交野市</c:v>
                </c:pt>
                <c:pt idx="70">
                  <c:v>天王寺区</c:v>
                </c:pt>
                <c:pt idx="71">
                  <c:v>摂津市</c:v>
                </c:pt>
                <c:pt idx="72">
                  <c:v>羽曳野市</c:v>
                </c:pt>
                <c:pt idx="73">
                  <c:v>藤井寺市</c:v>
                </c:pt>
              </c:strCache>
            </c:strRef>
          </c:cat>
          <c:val>
            <c:numRef>
              <c:f>市区町村別_高齢者の疾病!$DN$5:$DN$78</c:f>
              <c:numCache>
                <c:formatCode>0.0%</c:formatCode>
                <c:ptCount val="74"/>
                <c:pt idx="0">
                  <c:v>0.26131189598069893</c:v>
                </c:pt>
                <c:pt idx="1">
                  <c:v>0.24412775172883816</c:v>
                </c:pt>
                <c:pt idx="2">
                  <c:v>0.24021451179650227</c:v>
                </c:pt>
                <c:pt idx="3">
                  <c:v>0.23870386622280224</c:v>
                </c:pt>
                <c:pt idx="4">
                  <c:v>0.23769742391138224</c:v>
                </c:pt>
                <c:pt idx="5">
                  <c:v>0.23023705694579583</c:v>
                </c:pt>
                <c:pt idx="6">
                  <c:v>0.22349365703338631</c:v>
                </c:pt>
                <c:pt idx="7">
                  <c:v>0.22289657579396605</c:v>
                </c:pt>
                <c:pt idx="8">
                  <c:v>0.22065823556300238</c:v>
                </c:pt>
                <c:pt idx="9">
                  <c:v>0.22037690722968928</c:v>
                </c:pt>
                <c:pt idx="10">
                  <c:v>0.21890579200231208</c:v>
                </c:pt>
                <c:pt idx="11">
                  <c:v>0.21710373608118774</c:v>
                </c:pt>
                <c:pt idx="12">
                  <c:v>0.21701145502285679</c:v>
                </c:pt>
                <c:pt idx="13">
                  <c:v>0.21690688211138578</c:v>
                </c:pt>
                <c:pt idx="14">
                  <c:v>0.21643651294334673</c:v>
                </c:pt>
                <c:pt idx="15">
                  <c:v>0.21559482177614592</c:v>
                </c:pt>
                <c:pt idx="16">
                  <c:v>0.21534040856883946</c:v>
                </c:pt>
                <c:pt idx="17">
                  <c:v>0.21423799971336388</c:v>
                </c:pt>
                <c:pt idx="18">
                  <c:v>0.21323320944891397</c:v>
                </c:pt>
                <c:pt idx="19">
                  <c:v>0.21316528945429034</c:v>
                </c:pt>
                <c:pt idx="20">
                  <c:v>0.21219866172319482</c:v>
                </c:pt>
                <c:pt idx="21">
                  <c:v>0.21212467553507328</c:v>
                </c:pt>
                <c:pt idx="22">
                  <c:v>0.21207642621875841</c:v>
                </c:pt>
                <c:pt idx="23">
                  <c:v>0.21054845268875022</c:v>
                </c:pt>
                <c:pt idx="24">
                  <c:v>0.21051112737695135</c:v>
                </c:pt>
                <c:pt idx="25">
                  <c:v>0.21048722672609932</c:v>
                </c:pt>
                <c:pt idx="26">
                  <c:v>0.21002592988133173</c:v>
                </c:pt>
                <c:pt idx="27">
                  <c:v>0.209862992131223</c:v>
                </c:pt>
                <c:pt idx="28">
                  <c:v>0.20906031914289636</c:v>
                </c:pt>
                <c:pt idx="29">
                  <c:v>0.20889533559068957</c:v>
                </c:pt>
                <c:pt idx="30">
                  <c:v>0.20821343563776967</c:v>
                </c:pt>
                <c:pt idx="31">
                  <c:v>0.20804661114549453</c:v>
                </c:pt>
                <c:pt idx="32">
                  <c:v>0.20802952381002252</c:v>
                </c:pt>
                <c:pt idx="33">
                  <c:v>0.20782410657632147</c:v>
                </c:pt>
                <c:pt idx="34">
                  <c:v>0.20744381304697673</c:v>
                </c:pt>
                <c:pt idx="35">
                  <c:v>0.20622246491056329</c:v>
                </c:pt>
                <c:pt idx="36">
                  <c:v>0.20561507449864577</c:v>
                </c:pt>
                <c:pt idx="37">
                  <c:v>0.20556803158563999</c:v>
                </c:pt>
                <c:pt idx="38">
                  <c:v>0.20512680053467924</c:v>
                </c:pt>
                <c:pt idx="39">
                  <c:v>0.20500460344017474</c:v>
                </c:pt>
                <c:pt idx="40">
                  <c:v>0.20469094059068907</c:v>
                </c:pt>
                <c:pt idx="41">
                  <c:v>0.20416640923219939</c:v>
                </c:pt>
                <c:pt idx="42">
                  <c:v>0.20416172713398173</c:v>
                </c:pt>
                <c:pt idx="43">
                  <c:v>0.20385735071643726</c:v>
                </c:pt>
                <c:pt idx="44">
                  <c:v>0.20346245752081693</c:v>
                </c:pt>
                <c:pt idx="45">
                  <c:v>0.20275130617286558</c:v>
                </c:pt>
                <c:pt idx="46">
                  <c:v>0.20224524210014719</c:v>
                </c:pt>
                <c:pt idx="47">
                  <c:v>0.20199488073723065</c:v>
                </c:pt>
                <c:pt idx="48">
                  <c:v>0.20017897314836178</c:v>
                </c:pt>
                <c:pt idx="49">
                  <c:v>0.19985840014654549</c:v>
                </c:pt>
                <c:pt idx="50">
                  <c:v>0.19982931123074804</c:v>
                </c:pt>
                <c:pt idx="51">
                  <c:v>0.19972138330464534</c:v>
                </c:pt>
                <c:pt idx="52">
                  <c:v>0.19961370671701936</c:v>
                </c:pt>
                <c:pt idx="53">
                  <c:v>0.19820824712134302</c:v>
                </c:pt>
                <c:pt idx="54">
                  <c:v>0.19790345852293351</c:v>
                </c:pt>
                <c:pt idx="55">
                  <c:v>0.19754504800917239</c:v>
                </c:pt>
                <c:pt idx="56">
                  <c:v>0.19746286146711287</c:v>
                </c:pt>
                <c:pt idx="57">
                  <c:v>0.19694806964649914</c:v>
                </c:pt>
                <c:pt idx="58">
                  <c:v>0.19657630514631436</c:v>
                </c:pt>
                <c:pt idx="59">
                  <c:v>0.19620116890002634</c:v>
                </c:pt>
                <c:pt idx="60">
                  <c:v>0.19535899878999688</c:v>
                </c:pt>
                <c:pt idx="61">
                  <c:v>0.19492601460389158</c:v>
                </c:pt>
                <c:pt idx="62">
                  <c:v>0.19367742280324407</c:v>
                </c:pt>
                <c:pt idx="63">
                  <c:v>0.1932688715350864</c:v>
                </c:pt>
                <c:pt idx="64">
                  <c:v>0.19266900642468054</c:v>
                </c:pt>
                <c:pt idx="65">
                  <c:v>0.19173040587969969</c:v>
                </c:pt>
                <c:pt idx="66">
                  <c:v>0.19157609023083028</c:v>
                </c:pt>
                <c:pt idx="67">
                  <c:v>0.18920452613330621</c:v>
                </c:pt>
                <c:pt idx="68">
                  <c:v>0.18844116435077832</c:v>
                </c:pt>
                <c:pt idx="69">
                  <c:v>0.18686542514789686</c:v>
                </c:pt>
                <c:pt idx="70">
                  <c:v>0.18658296189940224</c:v>
                </c:pt>
                <c:pt idx="71">
                  <c:v>0.18638816783350864</c:v>
                </c:pt>
                <c:pt idx="72">
                  <c:v>0.17987729875857891</c:v>
                </c:pt>
                <c:pt idx="73">
                  <c:v>0.17673617115641471</c:v>
                </c:pt>
              </c:numCache>
            </c:numRef>
          </c:val>
          <c:extLst>
            <c:ext xmlns:c16="http://schemas.microsoft.com/office/drawing/2014/chart" uri="{C3380CC4-5D6E-409C-BE32-E72D297353CC}">
              <c16:uniqueId val="{00000015-17D8-488E-984E-3D4726437E8E}"/>
            </c:ext>
          </c:extLst>
        </c:ser>
        <c:dLbls>
          <c:showLegendKey val="0"/>
          <c:showVal val="0"/>
          <c:showCatName val="0"/>
          <c:showSerName val="0"/>
          <c:showPercent val="0"/>
          <c:showBubbleSize val="0"/>
        </c:dLbls>
        <c:gapWidth val="150"/>
        <c:axId val="454971904"/>
        <c:axId val="389291328"/>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17D8-488E-984E-3D4726437E8E}"/>
              </c:ext>
            </c:extLst>
          </c:dPt>
          <c:dLbls>
            <c:dLbl>
              <c:idx val="0"/>
              <c:layout>
                <c:manualLayout>
                  <c:x val="-0.12270534858247302"/>
                  <c:y val="-0.89907166666666671"/>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0AD-4B2A-B1A5-18556520468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市区町村別_高齢者の疾病!$DZ$5:$DZ$78</c:f>
              <c:numCache>
                <c:formatCode>0.0%</c:formatCode>
                <c:ptCount val="74"/>
                <c:pt idx="0">
                  <c:v>0.20717282068242585</c:v>
                </c:pt>
                <c:pt idx="1">
                  <c:v>0.20717282068242585</c:v>
                </c:pt>
                <c:pt idx="2">
                  <c:v>0.20717282068242585</c:v>
                </c:pt>
                <c:pt idx="3">
                  <c:v>0.20717282068242585</c:v>
                </c:pt>
                <c:pt idx="4">
                  <c:v>0.20717282068242585</c:v>
                </c:pt>
                <c:pt idx="5">
                  <c:v>0.20717282068242585</c:v>
                </c:pt>
                <c:pt idx="6">
                  <c:v>0.20717282068242585</c:v>
                </c:pt>
                <c:pt idx="7">
                  <c:v>0.20717282068242585</c:v>
                </c:pt>
                <c:pt idx="8">
                  <c:v>0.20717282068242585</c:v>
                </c:pt>
                <c:pt idx="9">
                  <c:v>0.20717282068242585</c:v>
                </c:pt>
                <c:pt idx="10">
                  <c:v>0.20717282068242585</c:v>
                </c:pt>
                <c:pt idx="11">
                  <c:v>0.20717282068242585</c:v>
                </c:pt>
                <c:pt idx="12">
                  <c:v>0.20717282068242585</c:v>
                </c:pt>
                <c:pt idx="13">
                  <c:v>0.20717282068242585</c:v>
                </c:pt>
                <c:pt idx="14">
                  <c:v>0.20717282068242585</c:v>
                </c:pt>
                <c:pt idx="15">
                  <c:v>0.20717282068242585</c:v>
                </c:pt>
                <c:pt idx="16">
                  <c:v>0.20717282068242585</c:v>
                </c:pt>
                <c:pt idx="17">
                  <c:v>0.20717282068242585</c:v>
                </c:pt>
                <c:pt idx="18">
                  <c:v>0.20717282068242585</c:v>
                </c:pt>
                <c:pt idx="19">
                  <c:v>0.20717282068242585</c:v>
                </c:pt>
                <c:pt idx="20">
                  <c:v>0.20717282068242585</c:v>
                </c:pt>
                <c:pt idx="21">
                  <c:v>0.20717282068242585</c:v>
                </c:pt>
                <c:pt idx="22">
                  <c:v>0.20717282068242585</c:v>
                </c:pt>
                <c:pt idx="23">
                  <c:v>0.20717282068242585</c:v>
                </c:pt>
                <c:pt idx="24">
                  <c:v>0.20717282068242585</c:v>
                </c:pt>
                <c:pt idx="25">
                  <c:v>0.20717282068242585</c:v>
                </c:pt>
                <c:pt idx="26">
                  <c:v>0.20717282068242585</c:v>
                </c:pt>
                <c:pt idx="27">
                  <c:v>0.20717282068242585</c:v>
                </c:pt>
                <c:pt idx="28">
                  <c:v>0.20717282068242585</c:v>
                </c:pt>
                <c:pt idx="29">
                  <c:v>0.20717282068242585</c:v>
                </c:pt>
                <c:pt idx="30">
                  <c:v>0.20717282068242585</c:v>
                </c:pt>
                <c:pt idx="31">
                  <c:v>0.20717282068242585</c:v>
                </c:pt>
                <c:pt idx="32">
                  <c:v>0.20717282068242585</c:v>
                </c:pt>
                <c:pt idx="33">
                  <c:v>0.20717282068242585</c:v>
                </c:pt>
                <c:pt idx="34">
                  <c:v>0.20717282068242585</c:v>
                </c:pt>
                <c:pt idx="35">
                  <c:v>0.20717282068242585</c:v>
                </c:pt>
                <c:pt idx="36">
                  <c:v>0.20717282068242585</c:v>
                </c:pt>
                <c:pt idx="37">
                  <c:v>0.20717282068242585</c:v>
                </c:pt>
                <c:pt idx="38">
                  <c:v>0.20717282068242585</c:v>
                </c:pt>
                <c:pt idx="39">
                  <c:v>0.20717282068242585</c:v>
                </c:pt>
                <c:pt idx="40">
                  <c:v>0.20717282068242585</c:v>
                </c:pt>
                <c:pt idx="41">
                  <c:v>0.20717282068242585</c:v>
                </c:pt>
                <c:pt idx="42">
                  <c:v>0.20717282068242585</c:v>
                </c:pt>
                <c:pt idx="43">
                  <c:v>0.20717282068242585</c:v>
                </c:pt>
                <c:pt idx="44">
                  <c:v>0.20717282068242585</c:v>
                </c:pt>
                <c:pt idx="45">
                  <c:v>0.20717282068242585</c:v>
                </c:pt>
                <c:pt idx="46">
                  <c:v>0.20717282068242585</c:v>
                </c:pt>
                <c:pt idx="47">
                  <c:v>0.20717282068242585</c:v>
                </c:pt>
                <c:pt idx="48">
                  <c:v>0.20717282068242585</c:v>
                </c:pt>
                <c:pt idx="49">
                  <c:v>0.20717282068242585</c:v>
                </c:pt>
                <c:pt idx="50">
                  <c:v>0.20717282068242585</c:v>
                </c:pt>
                <c:pt idx="51">
                  <c:v>0.20717282068242585</c:v>
                </c:pt>
                <c:pt idx="52">
                  <c:v>0.20717282068242585</c:v>
                </c:pt>
                <c:pt idx="53">
                  <c:v>0.20717282068242585</c:v>
                </c:pt>
                <c:pt idx="54">
                  <c:v>0.20717282068242585</c:v>
                </c:pt>
                <c:pt idx="55">
                  <c:v>0.20717282068242585</c:v>
                </c:pt>
                <c:pt idx="56">
                  <c:v>0.20717282068242585</c:v>
                </c:pt>
                <c:pt idx="57">
                  <c:v>0.20717282068242585</c:v>
                </c:pt>
                <c:pt idx="58">
                  <c:v>0.20717282068242585</c:v>
                </c:pt>
                <c:pt idx="59">
                  <c:v>0.20717282068242585</c:v>
                </c:pt>
                <c:pt idx="60">
                  <c:v>0.20717282068242585</c:v>
                </c:pt>
                <c:pt idx="61">
                  <c:v>0.20717282068242585</c:v>
                </c:pt>
                <c:pt idx="62">
                  <c:v>0.20717282068242585</c:v>
                </c:pt>
                <c:pt idx="63">
                  <c:v>0.20717282068242585</c:v>
                </c:pt>
                <c:pt idx="64">
                  <c:v>0.20717282068242585</c:v>
                </c:pt>
                <c:pt idx="65">
                  <c:v>0.20717282068242585</c:v>
                </c:pt>
                <c:pt idx="66">
                  <c:v>0.20717282068242585</c:v>
                </c:pt>
                <c:pt idx="67">
                  <c:v>0.20717282068242585</c:v>
                </c:pt>
                <c:pt idx="68">
                  <c:v>0.20717282068242585</c:v>
                </c:pt>
                <c:pt idx="69">
                  <c:v>0.20717282068242585</c:v>
                </c:pt>
                <c:pt idx="70">
                  <c:v>0.20717282068242585</c:v>
                </c:pt>
                <c:pt idx="71">
                  <c:v>0.20717282068242585</c:v>
                </c:pt>
                <c:pt idx="72">
                  <c:v>0.20717282068242585</c:v>
                </c:pt>
                <c:pt idx="73">
                  <c:v>0.20717282068242585</c:v>
                </c:pt>
              </c:numCache>
            </c:numRef>
          </c:xVal>
          <c:yVal>
            <c:numRef>
              <c:f>市区町村別_高齢者の疾病!$EI$5:$EI$78</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9999</c:v>
                </c:pt>
              </c:numCache>
            </c:numRef>
          </c:yVal>
          <c:smooth val="0"/>
          <c:extLst>
            <c:ext xmlns:c16="http://schemas.microsoft.com/office/drawing/2014/chart" uri="{C3380CC4-5D6E-409C-BE32-E72D297353CC}">
              <c16:uniqueId val="{00000017-17D8-488E-984E-3D4726437E8E}"/>
            </c:ext>
          </c:extLst>
        </c:ser>
        <c:dLbls>
          <c:showLegendKey val="0"/>
          <c:showVal val="0"/>
          <c:showCatName val="0"/>
          <c:showSerName val="0"/>
          <c:showPercent val="0"/>
          <c:showBubbleSize val="0"/>
        </c:dLbls>
        <c:axId val="445456960"/>
        <c:axId val="445456384"/>
      </c:scatterChart>
      <c:catAx>
        <c:axId val="454971904"/>
        <c:scaling>
          <c:orientation val="maxMin"/>
        </c:scaling>
        <c:delete val="0"/>
        <c:axPos val="l"/>
        <c:numFmt formatCode="General" sourceLinked="0"/>
        <c:majorTickMark val="none"/>
        <c:minorTickMark val="none"/>
        <c:tickLblPos val="nextTo"/>
        <c:spPr>
          <a:ln>
            <a:solidFill>
              <a:srgbClr val="7F7F7F"/>
            </a:solidFill>
          </a:ln>
        </c:spPr>
        <c:crossAx val="389291328"/>
        <c:crossesAt val="0"/>
        <c:auto val="1"/>
        <c:lblAlgn val="ctr"/>
        <c:lblOffset val="100"/>
        <c:noMultiLvlLbl val="0"/>
      </c:catAx>
      <c:valAx>
        <c:axId val="389291328"/>
        <c:scaling>
          <c:orientation val="minMax"/>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0769396135265701"/>
              <c:y val="2.9402777777777778E-2"/>
            </c:manualLayout>
          </c:layout>
          <c:overlay val="0"/>
        </c:title>
        <c:numFmt formatCode="0.0%" sourceLinked="0"/>
        <c:majorTickMark val="out"/>
        <c:minorTickMark val="none"/>
        <c:tickLblPos val="nextTo"/>
        <c:spPr>
          <a:ln>
            <a:solidFill>
              <a:srgbClr val="7F7F7F"/>
            </a:solidFill>
          </a:ln>
        </c:spPr>
        <c:crossAx val="454971904"/>
        <c:crosses val="autoZero"/>
        <c:crossBetween val="between"/>
      </c:valAx>
      <c:valAx>
        <c:axId val="445456384"/>
        <c:scaling>
          <c:orientation val="minMax"/>
          <c:max val="50"/>
          <c:min val="0"/>
        </c:scaling>
        <c:delete val="1"/>
        <c:axPos val="r"/>
        <c:numFmt formatCode="General" sourceLinked="1"/>
        <c:majorTickMark val="out"/>
        <c:minorTickMark val="none"/>
        <c:tickLblPos val="nextTo"/>
        <c:crossAx val="445456960"/>
        <c:crosses val="max"/>
        <c:crossBetween val="midCat"/>
      </c:valAx>
      <c:valAx>
        <c:axId val="445456960"/>
        <c:scaling>
          <c:orientation val="minMax"/>
        </c:scaling>
        <c:delete val="1"/>
        <c:axPos val="b"/>
        <c:numFmt formatCode="0.0%" sourceLinked="1"/>
        <c:majorTickMark val="out"/>
        <c:minorTickMark val="none"/>
        <c:tickLblPos val="nextTo"/>
        <c:crossAx val="445456384"/>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89623103279494"/>
          <c:y val="6.8346756044238691E-2"/>
          <c:w val="0.79138497307880573"/>
          <c:h val="0.92166103060674787"/>
        </c:manualLayout>
      </c:layout>
      <c:barChart>
        <c:barDir val="bar"/>
        <c:grouping val="clustered"/>
        <c:varyColors val="0"/>
        <c:ser>
          <c:idx val="0"/>
          <c:order val="0"/>
          <c:tx>
            <c:strRef>
              <c:f>市区町村別_高齢者の疾病!$DP$4</c:f>
              <c:strCache>
                <c:ptCount val="1"/>
                <c:pt idx="0">
                  <c:v>前年度との差分(医療費割合(総医療費に占める割合))</c:v>
                </c:pt>
              </c:strCache>
            </c:strRef>
          </c:tx>
          <c:spPr>
            <a:solidFill>
              <a:schemeClr val="accent1"/>
            </a:solidFill>
            <a:ln>
              <a:noFill/>
            </a:ln>
          </c:spPr>
          <c:invertIfNegative val="0"/>
          <c:dLbls>
            <c:dLbl>
              <c:idx val="0"/>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755-45C9-B7E5-3ABCA30F3375}"/>
                </c:ext>
              </c:extLst>
            </c:dLbl>
            <c:dLbl>
              <c:idx val="1"/>
              <c:layout>
                <c:manualLayout>
                  <c:x val="-3.067028985507246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755-45C9-B7E5-3ABCA30F3375}"/>
                </c:ext>
              </c:extLst>
            </c:dLbl>
            <c:dLbl>
              <c:idx val="2"/>
              <c:layout>
                <c:manualLayout>
                  <c:x val="-4.601449275362431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755-45C9-B7E5-3ABCA30F3375}"/>
                </c:ext>
              </c:extLst>
            </c:dLbl>
            <c:dLbl>
              <c:idx val="3"/>
              <c:layout>
                <c:manualLayout>
                  <c:x val="-3.066545893719806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755-45C9-B7E5-3ABCA30F3375}"/>
                </c:ext>
              </c:extLst>
            </c:dLbl>
            <c:dLbl>
              <c:idx val="4"/>
              <c:layout>
                <c:manualLayout>
                  <c:x val="-3.067028985507246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755-45C9-B7E5-3ABCA30F3375}"/>
                </c:ext>
              </c:extLst>
            </c:dLbl>
            <c:dLbl>
              <c:idx val="5"/>
              <c:layout>
                <c:manualLayout>
                  <c:x val="-3.067028985507246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755-45C9-B7E5-3ABCA30F3375}"/>
                </c:ext>
              </c:extLst>
            </c:dLbl>
            <c:dLbl>
              <c:idx val="6"/>
              <c:layout>
                <c:manualLayout>
                  <c:x val="-3.067028985507246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755-45C9-B7E5-3ABCA30F3375}"/>
                </c:ext>
              </c:extLst>
            </c:dLbl>
            <c:dLbl>
              <c:idx val="7"/>
              <c:layout>
                <c:manualLayout>
                  <c:x val="-3.067028985507246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755-45C9-B7E5-3ABCA30F3375}"/>
                </c:ext>
              </c:extLst>
            </c:dLbl>
            <c:dLbl>
              <c:idx val="8"/>
              <c:layout>
                <c:manualLayout>
                  <c:x val="-3.067632850241658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755-45C9-B7E5-3ABCA30F3375}"/>
                </c:ext>
              </c:extLst>
            </c:dLbl>
            <c:dLbl>
              <c:idx val="9"/>
              <c:layout>
                <c:manualLayout>
                  <c:x val="-1.533333333333333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755-45C9-B7E5-3ABCA30F3375}"/>
                </c:ext>
              </c:extLst>
            </c:dLbl>
            <c:dLbl>
              <c:idx val="10"/>
              <c:layout>
                <c:manualLayout>
                  <c:x val="-4.600724637681131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755-45C9-B7E5-3ABCA30F3375}"/>
                </c:ext>
              </c:extLst>
            </c:dLbl>
            <c:dLbl>
              <c:idx val="11"/>
              <c:layout>
                <c:manualLayout>
                  <c:x val="-3.067632850241770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755-45C9-B7E5-3ABCA30F3375}"/>
                </c:ext>
              </c:extLst>
            </c:dLbl>
            <c:dLbl>
              <c:idx val="12"/>
              <c:layout>
                <c:manualLayout>
                  <c:x val="-3.0670289855071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755-45C9-B7E5-3ABCA30F3375}"/>
                </c:ext>
              </c:extLst>
            </c:dLbl>
            <c:dLbl>
              <c:idx val="13"/>
              <c:layout>
                <c:manualLayout>
                  <c:x val="-3.067028985507246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755-45C9-B7E5-3ABCA30F3375}"/>
                </c:ext>
              </c:extLst>
            </c:dLbl>
            <c:dLbl>
              <c:idx val="14"/>
              <c:layout>
                <c:manualLayout>
                  <c:x val="-3.067028985507246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755-45C9-B7E5-3ABCA30F3375}"/>
                </c:ext>
              </c:extLst>
            </c:dLbl>
            <c:dLbl>
              <c:idx val="15"/>
              <c:layout>
                <c:manualLayout>
                  <c:x val="-3.067028985507246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755-45C9-B7E5-3ABCA30F3375}"/>
                </c:ext>
              </c:extLst>
            </c:dLbl>
            <c:dLbl>
              <c:idx val="16"/>
              <c:layout>
                <c:manualLayout>
                  <c:x val="-3.0670289855071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755-45C9-B7E5-3ABCA30F3375}"/>
                </c:ext>
              </c:extLst>
            </c:dLbl>
            <c:dLbl>
              <c:idx val="17"/>
              <c:layout>
                <c:manualLayout>
                  <c:x val="-4.600241545893719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755-45C9-B7E5-3ABCA30F3375}"/>
                </c:ext>
              </c:extLst>
            </c:dLbl>
            <c:dLbl>
              <c:idx val="18"/>
              <c:layout>
                <c:manualLayout>
                  <c:x val="-3.067028985507134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755-45C9-B7E5-3ABCA30F3375}"/>
                </c:ext>
              </c:extLst>
            </c:dLbl>
            <c:dLbl>
              <c:idx val="19"/>
              <c:layout>
                <c:manualLayout>
                  <c:x val="-4.600724637681047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A755-45C9-B7E5-3ABCA30F3375}"/>
                </c:ext>
              </c:extLst>
            </c:dLbl>
            <c:dLbl>
              <c:idx val="20"/>
              <c:layout>
                <c:manualLayout>
                  <c:x val="-3.067028985507302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A755-45C9-B7E5-3ABCA30F3375}"/>
                </c:ext>
              </c:extLst>
            </c:dLbl>
            <c:dLbl>
              <c:idx val="21"/>
              <c:layout>
                <c:manualLayout>
                  <c:x val="1.840736714975856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A755-45C9-B7E5-3ABCA30F3375}"/>
                </c:ext>
              </c:extLst>
            </c:dLbl>
            <c:dLbl>
              <c:idx val="22"/>
              <c:layout>
                <c:manualLayout>
                  <c:x val="-3.067028985507246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A755-45C9-B7E5-3ABCA30F3375}"/>
                </c:ext>
              </c:extLst>
            </c:dLbl>
            <c:dLbl>
              <c:idx val="23"/>
              <c:layout>
                <c:manualLayout>
                  <c:x val="-3.067028985507302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A755-45C9-B7E5-3ABCA30F3375}"/>
                </c:ext>
              </c:extLst>
            </c:dLbl>
            <c:dLbl>
              <c:idx val="24"/>
              <c:layout>
                <c:manualLayout>
                  <c:x val="-3.067028985507134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A755-45C9-B7E5-3ABCA30F3375}"/>
                </c:ext>
              </c:extLst>
            </c:dLbl>
            <c:dLbl>
              <c:idx val="25"/>
              <c:layout>
                <c:manualLayout>
                  <c:x val="-4.600724637681131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A755-45C9-B7E5-3ABCA30F3375}"/>
                </c:ext>
              </c:extLst>
            </c:dLbl>
            <c:dLbl>
              <c:idx val="26"/>
              <c:layout>
                <c:manualLayout>
                  <c:x val="-3.067028985507246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A755-45C9-B7E5-3ABCA30F3375}"/>
                </c:ext>
              </c:extLst>
            </c:dLbl>
            <c:dLbl>
              <c:idx val="27"/>
              <c:layout>
                <c:manualLayout>
                  <c:x val="-3.066545893719806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A755-45C9-B7E5-3ABCA30F3375}"/>
                </c:ext>
              </c:extLst>
            </c:dLbl>
            <c:dLbl>
              <c:idx val="28"/>
              <c:layout>
                <c:manualLayout>
                  <c:x val="-3.0670289855071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A755-45C9-B7E5-3ABCA30F3375}"/>
                </c:ext>
              </c:extLst>
            </c:dLbl>
            <c:dLbl>
              <c:idx val="29"/>
              <c:layout>
                <c:manualLayout>
                  <c:x val="-4.600724637681047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A755-45C9-B7E5-3ABCA30F3375}"/>
                </c:ext>
              </c:extLst>
            </c:dLbl>
            <c:dLbl>
              <c:idx val="30"/>
              <c:layout>
                <c:manualLayout>
                  <c:x val="-3.067028985507246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A755-45C9-B7E5-3ABCA30F3375}"/>
                </c:ext>
              </c:extLst>
            </c:dLbl>
            <c:dLbl>
              <c:idx val="31"/>
              <c:layout>
                <c:manualLayout>
                  <c:x val="-3.067028985507246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A755-45C9-B7E5-3ABCA30F3375}"/>
                </c:ext>
              </c:extLst>
            </c:dLbl>
            <c:dLbl>
              <c:idx val="32"/>
              <c:layout>
                <c:manualLayout>
                  <c:x val="-1.53756038647343E-3"/>
                  <c:y val="8.073596972336547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A755-45C9-B7E5-3ABCA30F3375}"/>
                </c:ext>
              </c:extLst>
            </c:dLbl>
            <c:dLbl>
              <c:idx val="33"/>
              <c:layout>
                <c:manualLayout>
                  <c:x val="-3.0712560386473432E-3"/>
                  <c:y val="8.0735969798556692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A755-45C9-B7E5-3ABCA30F3375}"/>
                </c:ext>
              </c:extLst>
            </c:dLbl>
            <c:dLbl>
              <c:idx val="34"/>
              <c:layout>
                <c:manualLayout>
                  <c:x val="-3.0712560386473432E-3"/>
                  <c:y val="8.073596972336547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A755-45C9-B7E5-3ABCA30F3375}"/>
                </c:ext>
              </c:extLst>
            </c:dLbl>
            <c:dLbl>
              <c:idx val="35"/>
              <c:layout>
                <c:manualLayout>
                  <c:x val="-1.5417874396135265E-3"/>
                  <c:y val="1.6147193944673094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A755-45C9-B7E5-3ABCA30F3375}"/>
                </c:ext>
              </c:extLst>
            </c:dLbl>
            <c:dLbl>
              <c:idx val="36"/>
              <c:layout>
                <c:manualLayout>
                  <c:x val="-3.0838164251206605E-3"/>
                  <c:y val="8.073596972336547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A755-45C9-B7E5-3ABCA30F3375}"/>
                </c:ext>
              </c:extLst>
            </c:dLbl>
            <c:dLbl>
              <c:idx val="37"/>
              <c:layout>
                <c:manualLayout>
                  <c:x val="-1.5550724637681159E-3"/>
                  <c:y val="2.380952381691525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A755-45C9-B7E5-3ABCA30F3375}"/>
                </c:ext>
              </c:extLst>
            </c:dLbl>
            <c:dLbl>
              <c:idx val="38"/>
              <c:layout>
                <c:manualLayout>
                  <c:x val="-4.4777777777777776E-3"/>
                  <c:y val="4.761904761904761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A755-45C9-B7E5-3ABCA30F3375}"/>
                </c:ext>
              </c:extLst>
            </c:dLbl>
            <c:dLbl>
              <c:idx val="39"/>
              <c:layout>
                <c:manualLayout>
                  <c:x val="-3.0894927536231323E-3"/>
                  <c:y val="1.5873015873015874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A755-45C9-B7E5-3ABCA30F3375}"/>
                </c:ext>
              </c:extLst>
            </c:dLbl>
            <c:dLbl>
              <c:idx val="40"/>
              <c:layout>
                <c:manualLayout>
                  <c:x val="1.8388888888888889E-2"/>
                  <c:y val="1.5873015865624424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A755-45C9-B7E5-3ABCA30F3375}"/>
                </c:ext>
              </c:extLst>
            </c:dLbl>
            <c:dLbl>
              <c:idx val="41"/>
              <c:layout>
                <c:manualLayout>
                  <c:x val="-4.6153381642512073E-3"/>
                  <c:y val="8.9682539682539685E-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A755-45C9-B7E5-3ABCA30F3375}"/>
                </c:ext>
              </c:extLst>
            </c:dLbl>
            <c:dLbl>
              <c:idx val="42"/>
              <c:layout>
                <c:manualLayout>
                  <c:x val="-3.0742753623188407E-3"/>
                  <c:y val="3.1746031738640295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A755-45C9-B7E5-3ABCA30F3375}"/>
                </c:ext>
              </c:extLst>
            </c:dLbl>
            <c:dLbl>
              <c:idx val="43"/>
              <c:layout>
                <c:manualLayout>
                  <c:x val="-4.5931159420289852E-3"/>
                  <c:y val="3.9682539675148235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A755-45C9-B7E5-3ABCA30F3375}"/>
                </c:ext>
              </c:extLst>
            </c:dLbl>
            <c:dLbl>
              <c:idx val="44"/>
              <c:layout>
                <c:manualLayout>
                  <c:x val="-4.452536231884058E-3"/>
                  <c:y val="9.5238095245486688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A755-45C9-B7E5-3ABCA30F3375}"/>
                </c:ext>
              </c:extLst>
            </c:dLbl>
            <c:dLbl>
              <c:idx val="45"/>
              <c:layout>
                <c:manualLayout>
                  <c:x val="-3.061352657004831E-3"/>
                  <c:y val="3.1746031738640295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A755-45C9-B7E5-3ABCA30F3375}"/>
                </c:ext>
              </c:extLst>
            </c:dLbl>
            <c:dLbl>
              <c:idx val="46"/>
              <c:layout>
                <c:manualLayout>
                  <c:x val="-4.5862318840579714E-3"/>
                  <c:y val="3.1746031746031748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A755-45C9-B7E5-3ABCA30F3375}"/>
                </c:ext>
              </c:extLst>
            </c:dLbl>
            <c:dLbl>
              <c:idx val="47"/>
              <c:layout>
                <c:manualLayout>
                  <c:x val="1.8416908212560385E-2"/>
                  <c:y val="2.380952381691525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A755-45C9-B7E5-3ABCA30F3375}"/>
                </c:ext>
              </c:extLst>
            </c:dLbl>
            <c:dLbl>
              <c:idx val="48"/>
              <c:layout>
                <c:manualLayout>
                  <c:x val="-1.3834541062801933E-3"/>
                  <c:y val="5.5555555562947005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A755-45C9-B7E5-3ABCA30F3375}"/>
                </c:ext>
              </c:extLst>
            </c:dLbl>
            <c:dLbl>
              <c:idx val="49"/>
              <c:layout>
                <c:manualLayout>
                  <c:x val="-3.0514492753623188E-3"/>
                  <c:y val="-1.011666666666666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A755-45C9-B7E5-3ABCA30F3375}"/>
                </c:ext>
              </c:extLst>
            </c:dLbl>
            <c:dLbl>
              <c:idx val="50"/>
              <c:layout>
                <c:manualLayout>
                  <c:x val="-3.0526570048308053E-3"/>
                  <c:y val="5.5555555555555552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A755-45C9-B7E5-3ABCA30F3375}"/>
                </c:ext>
              </c:extLst>
            </c:dLbl>
            <c:dLbl>
              <c:idx val="51"/>
              <c:layout>
                <c:manualLayout>
                  <c:x val="-3.0521739130434781E-3"/>
                  <c:y val="1.5873015873015874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A755-45C9-B7E5-3ABCA30F3375}"/>
                </c:ext>
              </c:extLst>
            </c:dLbl>
            <c:dLbl>
              <c:idx val="52"/>
              <c:layout>
                <c:manualLayout>
                  <c:x val="-3.0525362318839454E-3"/>
                  <c:y val="-1.8571428571428572E-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A755-45C9-B7E5-3ABCA30F3375}"/>
                </c:ext>
              </c:extLst>
            </c:dLbl>
            <c:dLbl>
              <c:idx val="53"/>
              <c:layout>
                <c:manualLayout>
                  <c:x val="1.8561111111111112E-2"/>
                  <c:y val="9.7531746031746032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A755-45C9-B7E5-3ABCA30F3375}"/>
                </c:ext>
              </c:extLst>
            </c:dLbl>
            <c:dLbl>
              <c:idx val="54"/>
              <c:layout>
                <c:manualLayout>
                  <c:x val="-2.9129227053139536E-3"/>
                  <c:y val="9.9404761904761901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A755-45C9-B7E5-3ABCA30F3375}"/>
                </c:ext>
              </c:extLst>
            </c:dLbl>
            <c:dLbl>
              <c:idx val="55"/>
              <c:layout>
                <c:manualLayout>
                  <c:x val="-1.5170289855071339E-3"/>
                  <c:y val="1.011984126984274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A755-45C9-B7E5-3ABCA30F3375}"/>
                </c:ext>
              </c:extLst>
            </c:dLbl>
            <c:dLbl>
              <c:idx val="56"/>
              <c:layout>
                <c:manualLayout>
                  <c:x val="-3.0478260869565219E-3"/>
                  <c:y val="3.968253968253968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A755-45C9-B7E5-3ABCA30F3375}"/>
                </c:ext>
              </c:extLst>
            </c:dLbl>
            <c:dLbl>
              <c:idx val="57"/>
              <c:layout>
                <c:manualLayout>
                  <c:x val="-4.442391304347826E-3"/>
                  <c:y val="3.1746031760814644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A755-45C9-B7E5-3ABCA30F3375}"/>
                </c:ext>
              </c:extLst>
            </c:dLbl>
            <c:dLbl>
              <c:idx val="58"/>
              <c:layout>
                <c:manualLayout>
                  <c:x val="-4.4353864734299519E-3"/>
                  <c:y val="2.380952380952380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A755-45C9-B7E5-3ABCA30F3375}"/>
                </c:ext>
              </c:extLst>
            </c:dLbl>
            <c:dLbl>
              <c:idx val="59"/>
              <c:layout>
                <c:manualLayout>
                  <c:x val="-3.0452898550725762E-3"/>
                  <c:y val="1.5873015873015874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A755-45C9-B7E5-3ABCA30F3375}"/>
                </c:ext>
              </c:extLst>
            </c:dLbl>
            <c:dLbl>
              <c:idx val="60"/>
              <c:layout>
                <c:manualLayout>
                  <c:x val="-3.0369565217391306E-3"/>
                  <c:y val="7.936507936507937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A755-45C9-B7E5-3ABCA30F3375}"/>
                </c:ext>
              </c:extLst>
            </c:dLbl>
            <c:dLbl>
              <c:idx val="61"/>
              <c:layout>
                <c:manualLayout>
                  <c:x val="-4.4332125603864731E-3"/>
                  <c:y val="4.761904761904761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A755-45C9-B7E5-3ABCA30F3375}"/>
                </c:ext>
              </c:extLst>
            </c:dLbl>
            <c:dLbl>
              <c:idx val="62"/>
              <c:layout>
                <c:manualLayout>
                  <c:x val="-4.600966183574879E-3"/>
                  <c:y val="3.968253968253968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A755-45C9-B7E5-3ABCA30F3375}"/>
                </c:ext>
              </c:extLst>
            </c:dLbl>
            <c:dLbl>
              <c:idx val="63"/>
              <c:layout>
                <c:manualLayout>
                  <c:x val="-1.6728260869565217E-3"/>
                  <c:y val="-9.8468253968253972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A755-45C9-B7E5-3ABCA30F3375}"/>
                </c:ext>
              </c:extLst>
            </c:dLbl>
            <c:dLbl>
              <c:idx val="64"/>
              <c:layout>
                <c:manualLayout>
                  <c:x val="1.8265458937198067E-2"/>
                  <c:y val="-1.978730158730158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0-A755-45C9-B7E5-3ABCA30F3375}"/>
                </c:ext>
              </c:extLst>
            </c:dLbl>
            <c:dLbl>
              <c:idx val="65"/>
              <c:layout>
                <c:manualLayout>
                  <c:x val="-3.2064009661835749E-3"/>
                  <c:y val="-3.5714285714285714E-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A755-45C9-B7E5-3ABCA30F3375}"/>
                </c:ext>
              </c:extLst>
            </c:dLbl>
            <c:dLbl>
              <c:idx val="66"/>
              <c:layout>
                <c:manualLayout>
                  <c:x val="-1.5291062801931243E-3"/>
                  <c:y val="7.936507936507937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2-A755-45C9-B7E5-3ABCA30F3375}"/>
                </c:ext>
              </c:extLst>
            </c:dLbl>
            <c:dLbl>
              <c:idx val="67"/>
              <c:layout>
                <c:manualLayout>
                  <c:x val="-3.0671497584541063E-3"/>
                  <c:y val="7.936507936507937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A755-45C9-B7E5-3ABCA30F3375}"/>
                </c:ext>
              </c:extLst>
            </c:dLbl>
            <c:dLbl>
              <c:idx val="68"/>
              <c:layout>
                <c:manualLayout>
                  <c:x val="-3.0665458937198069E-3"/>
                  <c:y val="7.9365079512908339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A755-45C9-B7E5-3ABCA30F3375}"/>
                </c:ext>
              </c:extLst>
            </c:dLbl>
            <c:dLbl>
              <c:idx val="69"/>
              <c:layout>
                <c:manualLayout>
                  <c:x val="-4.60543478260869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A755-45C9-B7E5-3ABCA30F3375}"/>
                </c:ext>
              </c:extLst>
            </c:dLbl>
            <c:dLbl>
              <c:idx val="70"/>
              <c:layout>
                <c:manualLayout>
                  <c:x val="-3.071739130434782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A755-45C9-B7E5-3ABCA30F3375}"/>
                </c:ext>
              </c:extLst>
            </c:dLbl>
            <c:dLbl>
              <c:idx val="71"/>
              <c:layout>
                <c:manualLayout>
                  <c:x val="-4.60543478260869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7-A755-45C9-B7E5-3ABCA30F3375}"/>
                </c:ext>
              </c:extLst>
            </c:dLbl>
            <c:dLbl>
              <c:idx val="72"/>
              <c:layout>
                <c:manualLayout>
                  <c:x val="1.840205314009662E-2"/>
                  <c:y val="7.936507936507937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8-A755-45C9-B7E5-3ABCA30F3375}"/>
                </c:ext>
              </c:extLst>
            </c:dLbl>
            <c:dLbl>
              <c:idx val="73"/>
              <c:layout>
                <c:manualLayout>
                  <c:x val="1.8402294685990337E-2"/>
                  <c:y val="7.9365079512908339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A755-45C9-B7E5-3ABCA30F3375}"/>
                </c:ext>
              </c:extLst>
            </c:dLbl>
            <c:numFmt formatCode="#,##0.0_ ;[Red]\-#,##0.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市区町村別_高齢者の疾病!$DM$5:$DM$78</c:f>
              <c:strCache>
                <c:ptCount val="74"/>
                <c:pt idx="0">
                  <c:v>岸和田市</c:v>
                </c:pt>
                <c:pt idx="1">
                  <c:v>岬町</c:v>
                </c:pt>
                <c:pt idx="2">
                  <c:v>泉南市</c:v>
                </c:pt>
                <c:pt idx="3">
                  <c:v>貝塚市</c:v>
                </c:pt>
                <c:pt idx="4">
                  <c:v>島本町</c:v>
                </c:pt>
                <c:pt idx="5">
                  <c:v>此花区</c:v>
                </c:pt>
                <c:pt idx="6">
                  <c:v>堺市中区</c:v>
                </c:pt>
                <c:pt idx="7">
                  <c:v>堺市西区</c:v>
                </c:pt>
                <c:pt idx="8">
                  <c:v>泉佐野市</c:v>
                </c:pt>
                <c:pt idx="9">
                  <c:v>忠岡町</c:v>
                </c:pt>
                <c:pt idx="10">
                  <c:v>堺市南区</c:v>
                </c:pt>
                <c:pt idx="11">
                  <c:v>福島区</c:v>
                </c:pt>
                <c:pt idx="12">
                  <c:v>住之江区</c:v>
                </c:pt>
                <c:pt idx="13">
                  <c:v>高石市</c:v>
                </c:pt>
                <c:pt idx="14">
                  <c:v>堺市</c:v>
                </c:pt>
                <c:pt idx="15">
                  <c:v>阪南市</c:v>
                </c:pt>
                <c:pt idx="16">
                  <c:v>堺市堺区</c:v>
                </c:pt>
                <c:pt idx="17">
                  <c:v>住吉区</c:v>
                </c:pt>
                <c:pt idx="18">
                  <c:v>箕面市</c:v>
                </c:pt>
                <c:pt idx="19">
                  <c:v>池田市</c:v>
                </c:pt>
                <c:pt idx="20">
                  <c:v>熊取町</c:v>
                </c:pt>
                <c:pt idx="21">
                  <c:v>茨木市</c:v>
                </c:pt>
                <c:pt idx="22">
                  <c:v>中央区</c:v>
                </c:pt>
                <c:pt idx="23">
                  <c:v>大正区</c:v>
                </c:pt>
                <c:pt idx="24">
                  <c:v>堺市北区</c:v>
                </c:pt>
                <c:pt idx="25">
                  <c:v>堺市東区</c:v>
                </c:pt>
                <c:pt idx="26">
                  <c:v>淀川区</c:v>
                </c:pt>
                <c:pt idx="27">
                  <c:v>浪速区</c:v>
                </c:pt>
                <c:pt idx="28">
                  <c:v>富田林市</c:v>
                </c:pt>
                <c:pt idx="29">
                  <c:v>吹田市</c:v>
                </c:pt>
                <c:pt idx="30">
                  <c:v>東住吉区</c:v>
                </c:pt>
                <c:pt idx="31">
                  <c:v>東淀川区</c:v>
                </c:pt>
                <c:pt idx="32">
                  <c:v>和泉市</c:v>
                </c:pt>
                <c:pt idx="33">
                  <c:v>泉大津市</c:v>
                </c:pt>
                <c:pt idx="34">
                  <c:v>旭区</c:v>
                </c:pt>
                <c:pt idx="35">
                  <c:v>堺市美原区</c:v>
                </c:pt>
                <c:pt idx="36">
                  <c:v>豊中市</c:v>
                </c:pt>
                <c:pt idx="37">
                  <c:v>大阪市</c:v>
                </c:pt>
                <c:pt idx="38">
                  <c:v>高槻市</c:v>
                </c:pt>
                <c:pt idx="39">
                  <c:v>生野区</c:v>
                </c:pt>
                <c:pt idx="40">
                  <c:v>東成区</c:v>
                </c:pt>
                <c:pt idx="41">
                  <c:v>守口市</c:v>
                </c:pt>
                <c:pt idx="42">
                  <c:v>枚方市</c:v>
                </c:pt>
                <c:pt idx="43">
                  <c:v>西成区</c:v>
                </c:pt>
                <c:pt idx="44">
                  <c:v>港区</c:v>
                </c:pt>
                <c:pt idx="45">
                  <c:v>西区</c:v>
                </c:pt>
                <c:pt idx="46">
                  <c:v>寝屋川市</c:v>
                </c:pt>
                <c:pt idx="47">
                  <c:v>城東区</c:v>
                </c:pt>
                <c:pt idx="48">
                  <c:v>阿倍野区</c:v>
                </c:pt>
                <c:pt idx="49">
                  <c:v>四條畷市</c:v>
                </c:pt>
                <c:pt idx="50">
                  <c:v>田尻町</c:v>
                </c:pt>
                <c:pt idx="51">
                  <c:v>大阪狭山市</c:v>
                </c:pt>
                <c:pt idx="52">
                  <c:v>東大阪市</c:v>
                </c:pt>
                <c:pt idx="53">
                  <c:v>西淀川区</c:v>
                </c:pt>
                <c:pt idx="54">
                  <c:v>八尾市</c:v>
                </c:pt>
                <c:pt idx="55">
                  <c:v>都島区</c:v>
                </c:pt>
                <c:pt idx="56">
                  <c:v>鶴見区</c:v>
                </c:pt>
                <c:pt idx="57">
                  <c:v>河南町</c:v>
                </c:pt>
                <c:pt idx="58">
                  <c:v>平野区</c:v>
                </c:pt>
                <c:pt idx="59">
                  <c:v>能勢町</c:v>
                </c:pt>
                <c:pt idx="60">
                  <c:v>松原市</c:v>
                </c:pt>
                <c:pt idx="61">
                  <c:v>北区</c:v>
                </c:pt>
                <c:pt idx="62">
                  <c:v>大東市</c:v>
                </c:pt>
                <c:pt idx="63">
                  <c:v>千早赤阪村</c:v>
                </c:pt>
                <c:pt idx="64">
                  <c:v>柏原市</c:v>
                </c:pt>
                <c:pt idx="65">
                  <c:v>門真市</c:v>
                </c:pt>
                <c:pt idx="66">
                  <c:v>太子町</c:v>
                </c:pt>
                <c:pt idx="67">
                  <c:v>豊能町</c:v>
                </c:pt>
                <c:pt idx="68">
                  <c:v>河内長野市</c:v>
                </c:pt>
                <c:pt idx="69">
                  <c:v>交野市</c:v>
                </c:pt>
                <c:pt idx="70">
                  <c:v>天王寺区</c:v>
                </c:pt>
                <c:pt idx="71">
                  <c:v>摂津市</c:v>
                </c:pt>
                <c:pt idx="72">
                  <c:v>羽曳野市</c:v>
                </c:pt>
                <c:pt idx="73">
                  <c:v>藤井寺市</c:v>
                </c:pt>
              </c:strCache>
            </c:strRef>
          </c:cat>
          <c:val>
            <c:numRef>
              <c:f>市区町村別_高齢者の疾病!$DP$5:$DP$78</c:f>
              <c:numCache>
                <c:formatCode>General</c:formatCode>
                <c:ptCount val="74"/>
                <c:pt idx="0">
                  <c:v>0.10000000000000009</c:v>
                </c:pt>
                <c:pt idx="1">
                  <c:v>-0.60000000000000053</c:v>
                </c:pt>
                <c:pt idx="2">
                  <c:v>0.50000000000000044</c:v>
                </c:pt>
                <c:pt idx="3">
                  <c:v>-0.20000000000000018</c:v>
                </c:pt>
                <c:pt idx="4">
                  <c:v>-0.70000000000000062</c:v>
                </c:pt>
                <c:pt idx="5">
                  <c:v>-0.20000000000000018</c:v>
                </c:pt>
                <c:pt idx="6">
                  <c:v>-1.9999999999999991</c:v>
                </c:pt>
                <c:pt idx="7">
                  <c:v>-1.9999999999999991</c:v>
                </c:pt>
                <c:pt idx="8">
                  <c:v>0.60000000000000053</c:v>
                </c:pt>
                <c:pt idx="9">
                  <c:v>-0.9000000000000008</c:v>
                </c:pt>
                <c:pt idx="10">
                  <c:v>-2.2999999999999994</c:v>
                </c:pt>
                <c:pt idx="11">
                  <c:v>0.70000000000000062</c:v>
                </c:pt>
                <c:pt idx="12">
                  <c:v>-1.100000000000001</c:v>
                </c:pt>
                <c:pt idx="13">
                  <c:v>-1.6000000000000014</c:v>
                </c:pt>
                <c:pt idx="14">
                  <c:v>-1.7000000000000015</c:v>
                </c:pt>
                <c:pt idx="15">
                  <c:v>-0.70000000000000062</c:v>
                </c:pt>
                <c:pt idx="16">
                  <c:v>-1.5000000000000013</c:v>
                </c:pt>
                <c:pt idx="17">
                  <c:v>-1.3000000000000012</c:v>
                </c:pt>
                <c:pt idx="18">
                  <c:v>-0.10000000000000009</c:v>
                </c:pt>
                <c:pt idx="19">
                  <c:v>-0.40000000000000036</c:v>
                </c:pt>
                <c:pt idx="20">
                  <c:v>-1.2000000000000011</c:v>
                </c:pt>
                <c:pt idx="21">
                  <c:v>-0.80000000000000071</c:v>
                </c:pt>
                <c:pt idx="22">
                  <c:v>-0.50000000000000044</c:v>
                </c:pt>
                <c:pt idx="23">
                  <c:v>-1.2000000000000011</c:v>
                </c:pt>
                <c:pt idx="24">
                  <c:v>-0.10000000000000009</c:v>
                </c:pt>
                <c:pt idx="25">
                  <c:v>-2.300000000000002</c:v>
                </c:pt>
                <c:pt idx="26">
                  <c:v>-0.20000000000000018</c:v>
                </c:pt>
                <c:pt idx="27">
                  <c:v>-0.60000000000000053</c:v>
                </c:pt>
                <c:pt idx="28">
                  <c:v>-1.100000000000001</c:v>
                </c:pt>
                <c:pt idx="29">
                  <c:v>-0.30000000000000027</c:v>
                </c:pt>
                <c:pt idx="30">
                  <c:v>-0.60000000000000053</c:v>
                </c:pt>
                <c:pt idx="31">
                  <c:v>-0.20000000000000018</c:v>
                </c:pt>
                <c:pt idx="32">
                  <c:v>-0.9000000000000008</c:v>
                </c:pt>
                <c:pt idx="33">
                  <c:v>-2.1000000000000019</c:v>
                </c:pt>
                <c:pt idx="34">
                  <c:v>-1.100000000000001</c:v>
                </c:pt>
                <c:pt idx="35">
                  <c:v>-0.9000000000000008</c:v>
                </c:pt>
                <c:pt idx="36">
                  <c:v>-0.60000000000000053</c:v>
                </c:pt>
                <c:pt idx="37">
                  <c:v>-0.9000000000000008</c:v>
                </c:pt>
                <c:pt idx="38">
                  <c:v>-0.60000000000000053</c:v>
                </c:pt>
                <c:pt idx="39">
                  <c:v>-1.2000000000000011</c:v>
                </c:pt>
                <c:pt idx="40">
                  <c:v>-0.80000000000000071</c:v>
                </c:pt>
                <c:pt idx="41">
                  <c:v>-0.40000000000000036</c:v>
                </c:pt>
                <c:pt idx="42">
                  <c:v>-0.60000000000000053</c:v>
                </c:pt>
                <c:pt idx="43">
                  <c:v>-1.3000000000000012</c:v>
                </c:pt>
                <c:pt idx="44">
                  <c:v>-1.7999999999999989</c:v>
                </c:pt>
                <c:pt idx="45">
                  <c:v>-0.69999999999999785</c:v>
                </c:pt>
                <c:pt idx="46">
                  <c:v>-0.29999999999999749</c:v>
                </c:pt>
                <c:pt idx="47">
                  <c:v>-0.79999999999999793</c:v>
                </c:pt>
                <c:pt idx="48">
                  <c:v>-0.89999999999999802</c:v>
                </c:pt>
                <c:pt idx="49">
                  <c:v>-0.69999999999999785</c:v>
                </c:pt>
                <c:pt idx="50">
                  <c:v>-0.49999999999999767</c:v>
                </c:pt>
                <c:pt idx="51">
                  <c:v>-1.1999999999999984</c:v>
                </c:pt>
                <c:pt idx="52">
                  <c:v>-1.1999999999999984</c:v>
                </c:pt>
                <c:pt idx="53">
                  <c:v>-0.79999999999999793</c:v>
                </c:pt>
                <c:pt idx="54">
                  <c:v>-1.0999999999999983</c:v>
                </c:pt>
                <c:pt idx="55">
                  <c:v>-0.89999999999999802</c:v>
                </c:pt>
                <c:pt idx="56">
                  <c:v>-1.0999999999999983</c:v>
                </c:pt>
                <c:pt idx="57">
                  <c:v>-0.30000000000000027</c:v>
                </c:pt>
                <c:pt idx="58">
                  <c:v>-1.2999999999999985</c:v>
                </c:pt>
                <c:pt idx="59">
                  <c:v>0.10000000000000009</c:v>
                </c:pt>
                <c:pt idx="60">
                  <c:v>0.10000000000000009</c:v>
                </c:pt>
                <c:pt idx="61">
                  <c:v>-2.3999999999999995</c:v>
                </c:pt>
                <c:pt idx="62">
                  <c:v>-1.3999999999999986</c:v>
                </c:pt>
                <c:pt idx="63">
                  <c:v>-0.9000000000000008</c:v>
                </c:pt>
                <c:pt idx="64">
                  <c:v>-0.80000000000000071</c:v>
                </c:pt>
                <c:pt idx="65">
                  <c:v>-1.100000000000001</c:v>
                </c:pt>
                <c:pt idx="66">
                  <c:v>-0.9000000000000008</c:v>
                </c:pt>
                <c:pt idx="67">
                  <c:v>-0.10000000000000009</c:v>
                </c:pt>
                <c:pt idx="68">
                  <c:v>-1.5000000000000013</c:v>
                </c:pt>
                <c:pt idx="69">
                  <c:v>-1.4000000000000012</c:v>
                </c:pt>
                <c:pt idx="70">
                  <c:v>-1.6000000000000014</c:v>
                </c:pt>
                <c:pt idx="71">
                  <c:v>-1.4000000000000012</c:v>
                </c:pt>
                <c:pt idx="72">
                  <c:v>-0.80000000000000071</c:v>
                </c:pt>
                <c:pt idx="73">
                  <c:v>-0.80000000000000071</c:v>
                </c:pt>
              </c:numCache>
            </c:numRef>
          </c:val>
          <c:extLst>
            <c:ext xmlns:c16="http://schemas.microsoft.com/office/drawing/2014/chart" uri="{C3380CC4-5D6E-409C-BE32-E72D297353CC}">
              <c16:uniqueId val="{0000004A-A755-45C9-B7E5-3ABCA30F3375}"/>
            </c:ext>
          </c:extLst>
        </c:ser>
        <c:dLbls>
          <c:showLegendKey val="0"/>
          <c:showVal val="0"/>
          <c:showCatName val="0"/>
          <c:showSerName val="0"/>
          <c:showPercent val="0"/>
          <c:showBubbleSize val="0"/>
        </c:dLbls>
        <c:gapWidth val="150"/>
        <c:axId val="454971904"/>
        <c:axId val="389291328"/>
      </c:barChart>
      <c:scatterChart>
        <c:scatterStyle val="lineMarker"/>
        <c:varyColors val="0"/>
        <c:ser>
          <c:idx val="1"/>
          <c:order val="1"/>
          <c:tx>
            <c:strRef>
              <c:f>市区町村別_高齢者の疾病!$B$1263</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4B-A755-45C9-B7E5-3ABCA30F3375}"/>
              </c:ext>
            </c:extLst>
          </c:dPt>
          <c:dLbls>
            <c:dLbl>
              <c:idx val="0"/>
              <c:layout>
                <c:manualLayout>
                  <c:x val="-0.12117149758454111"/>
                  <c:y val="-0.89503992063492066"/>
                </c:manualLayout>
              </c:layout>
              <c:tx>
                <c:rich>
                  <a:bodyPr wrap="square" lIns="38100" tIns="19050" rIns="38100" bIns="19050" anchor="ctr">
                    <a:spAutoFit/>
                  </a:bodyPr>
                  <a:lstStyle/>
                  <a:p>
                    <a:pPr>
                      <a:defRPr/>
                    </a:pPr>
                    <a:fld id="{600021CB-6553-4964-8C64-E180FEC9C498}" type="SERIESNAME">
                      <a:rPr lang="ja-JP" altLang="en-US"/>
                      <a:pPr>
                        <a:defRPr/>
                      </a:pPr>
                      <a:t>[系列名]</a:t>
                    </a:fld>
                    <a:r>
                      <a:rPr lang="ja-JP" altLang="en-US" baseline="0"/>
                      <a:t>
</a:t>
                    </a:r>
                    <a:fld id="{B1329A31-8D83-46E9-87AC-731AE12BCF9C}" type="XVALUE">
                      <a:rPr lang="en-US" altLang="ja-JP" baseline="0">
                        <a:solidFill>
                          <a:srgbClr val="FF0000"/>
                        </a:solidFill>
                      </a:rPr>
                      <a:pPr>
                        <a:defRPr/>
                      </a:pPr>
                      <a:t>[X 値]</a:t>
                    </a:fld>
                    <a:endParaRPr lang="ja-JP" altLang="en-US" baseline="0"/>
                  </a:p>
                </c:rich>
              </c:tx>
              <c:numFmt formatCode="#,##0.0_ ;[Red]\-#,##0.0\ " sourceLinked="0"/>
              <c:spPr>
                <a:noFill/>
                <a:ln>
                  <a:noFill/>
                </a:ln>
                <a:effectLst/>
              </c:spPr>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4C-A755-45C9-B7E5-3ABCA30F3375}"/>
                </c:ext>
              </c:extLst>
            </c:dLbl>
            <c:numFmt formatCode="#,##0.0;[Red]#,##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市区町村別_高齢者の疾病!$EB$5:$EB$78</c:f>
              <c:numCache>
                <c:formatCode>General</c:formatCode>
                <c:ptCount val="74"/>
                <c:pt idx="0">
                  <c:v>-0.9000000000000008</c:v>
                </c:pt>
                <c:pt idx="1">
                  <c:v>-0.9000000000000008</c:v>
                </c:pt>
                <c:pt idx="2">
                  <c:v>-0.9000000000000008</c:v>
                </c:pt>
                <c:pt idx="3">
                  <c:v>-0.9000000000000008</c:v>
                </c:pt>
                <c:pt idx="4">
                  <c:v>-0.9000000000000008</c:v>
                </c:pt>
                <c:pt idx="5">
                  <c:v>-0.9000000000000008</c:v>
                </c:pt>
                <c:pt idx="6">
                  <c:v>-0.9000000000000008</c:v>
                </c:pt>
                <c:pt idx="7">
                  <c:v>-0.9000000000000008</c:v>
                </c:pt>
                <c:pt idx="8">
                  <c:v>-0.9000000000000008</c:v>
                </c:pt>
                <c:pt idx="9">
                  <c:v>-0.9000000000000008</c:v>
                </c:pt>
                <c:pt idx="10">
                  <c:v>-0.9000000000000008</c:v>
                </c:pt>
                <c:pt idx="11">
                  <c:v>-0.9000000000000008</c:v>
                </c:pt>
                <c:pt idx="12">
                  <c:v>-0.9000000000000008</c:v>
                </c:pt>
                <c:pt idx="13">
                  <c:v>-0.9000000000000008</c:v>
                </c:pt>
                <c:pt idx="14">
                  <c:v>-0.9000000000000008</c:v>
                </c:pt>
                <c:pt idx="15">
                  <c:v>-0.9000000000000008</c:v>
                </c:pt>
                <c:pt idx="16">
                  <c:v>-0.9000000000000008</c:v>
                </c:pt>
                <c:pt idx="17">
                  <c:v>-0.9000000000000008</c:v>
                </c:pt>
                <c:pt idx="18">
                  <c:v>-0.9000000000000008</c:v>
                </c:pt>
                <c:pt idx="19">
                  <c:v>-0.9000000000000008</c:v>
                </c:pt>
                <c:pt idx="20">
                  <c:v>-0.9000000000000008</c:v>
                </c:pt>
                <c:pt idx="21">
                  <c:v>-0.9000000000000008</c:v>
                </c:pt>
                <c:pt idx="22">
                  <c:v>-0.9000000000000008</c:v>
                </c:pt>
                <c:pt idx="23">
                  <c:v>-0.9000000000000008</c:v>
                </c:pt>
                <c:pt idx="24">
                  <c:v>-0.9000000000000008</c:v>
                </c:pt>
                <c:pt idx="25">
                  <c:v>-0.9000000000000008</c:v>
                </c:pt>
                <c:pt idx="26">
                  <c:v>-0.9000000000000008</c:v>
                </c:pt>
                <c:pt idx="27">
                  <c:v>-0.9000000000000008</c:v>
                </c:pt>
                <c:pt idx="28">
                  <c:v>-0.9000000000000008</c:v>
                </c:pt>
                <c:pt idx="29">
                  <c:v>-0.9000000000000008</c:v>
                </c:pt>
                <c:pt idx="30">
                  <c:v>-0.9000000000000008</c:v>
                </c:pt>
                <c:pt idx="31">
                  <c:v>-0.9000000000000008</c:v>
                </c:pt>
                <c:pt idx="32">
                  <c:v>-0.9000000000000008</c:v>
                </c:pt>
                <c:pt idx="33">
                  <c:v>-0.9000000000000008</c:v>
                </c:pt>
                <c:pt idx="34">
                  <c:v>-0.9000000000000008</c:v>
                </c:pt>
                <c:pt idx="35">
                  <c:v>-0.9000000000000008</c:v>
                </c:pt>
                <c:pt idx="36">
                  <c:v>-0.9000000000000008</c:v>
                </c:pt>
                <c:pt idx="37">
                  <c:v>-0.9000000000000008</c:v>
                </c:pt>
                <c:pt idx="38">
                  <c:v>-0.9000000000000008</c:v>
                </c:pt>
                <c:pt idx="39">
                  <c:v>-0.9000000000000008</c:v>
                </c:pt>
                <c:pt idx="40">
                  <c:v>-0.9000000000000008</c:v>
                </c:pt>
                <c:pt idx="41">
                  <c:v>-0.9000000000000008</c:v>
                </c:pt>
                <c:pt idx="42">
                  <c:v>-0.9000000000000008</c:v>
                </c:pt>
                <c:pt idx="43">
                  <c:v>-0.9000000000000008</c:v>
                </c:pt>
                <c:pt idx="44">
                  <c:v>-0.9000000000000008</c:v>
                </c:pt>
                <c:pt idx="45">
                  <c:v>-0.9000000000000008</c:v>
                </c:pt>
                <c:pt idx="46">
                  <c:v>-0.9000000000000008</c:v>
                </c:pt>
                <c:pt idx="47">
                  <c:v>-0.9000000000000008</c:v>
                </c:pt>
                <c:pt idx="48">
                  <c:v>-0.9000000000000008</c:v>
                </c:pt>
                <c:pt idx="49">
                  <c:v>-0.9000000000000008</c:v>
                </c:pt>
                <c:pt idx="50">
                  <c:v>-0.9000000000000008</c:v>
                </c:pt>
                <c:pt idx="51">
                  <c:v>-0.9000000000000008</c:v>
                </c:pt>
                <c:pt idx="52">
                  <c:v>-0.9000000000000008</c:v>
                </c:pt>
                <c:pt idx="53">
                  <c:v>-0.9000000000000008</c:v>
                </c:pt>
                <c:pt idx="54">
                  <c:v>-0.9000000000000008</c:v>
                </c:pt>
                <c:pt idx="55">
                  <c:v>-0.9000000000000008</c:v>
                </c:pt>
                <c:pt idx="56">
                  <c:v>-0.9000000000000008</c:v>
                </c:pt>
                <c:pt idx="57">
                  <c:v>-0.9000000000000008</c:v>
                </c:pt>
                <c:pt idx="58">
                  <c:v>-0.9000000000000008</c:v>
                </c:pt>
                <c:pt idx="59">
                  <c:v>-0.9000000000000008</c:v>
                </c:pt>
                <c:pt idx="60">
                  <c:v>-0.9000000000000008</c:v>
                </c:pt>
                <c:pt idx="61">
                  <c:v>-0.9000000000000008</c:v>
                </c:pt>
                <c:pt idx="62">
                  <c:v>-0.9000000000000008</c:v>
                </c:pt>
                <c:pt idx="63">
                  <c:v>-0.9000000000000008</c:v>
                </c:pt>
                <c:pt idx="64">
                  <c:v>-0.9000000000000008</c:v>
                </c:pt>
                <c:pt idx="65">
                  <c:v>-0.9000000000000008</c:v>
                </c:pt>
                <c:pt idx="66">
                  <c:v>-0.9000000000000008</c:v>
                </c:pt>
                <c:pt idx="67">
                  <c:v>-0.9000000000000008</c:v>
                </c:pt>
                <c:pt idx="68">
                  <c:v>-0.9000000000000008</c:v>
                </c:pt>
                <c:pt idx="69">
                  <c:v>-0.9000000000000008</c:v>
                </c:pt>
                <c:pt idx="70">
                  <c:v>-0.9000000000000008</c:v>
                </c:pt>
                <c:pt idx="71">
                  <c:v>-0.9000000000000008</c:v>
                </c:pt>
                <c:pt idx="72">
                  <c:v>-0.9000000000000008</c:v>
                </c:pt>
                <c:pt idx="73">
                  <c:v>-0.9000000000000008</c:v>
                </c:pt>
              </c:numCache>
            </c:numRef>
          </c:xVal>
          <c:yVal>
            <c:numRef>
              <c:f>市区町村別_高齢者の疾病!$EI$5:$EI$78</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9999</c:v>
                </c:pt>
              </c:numCache>
            </c:numRef>
          </c:yVal>
          <c:smooth val="0"/>
          <c:extLst>
            <c:ext xmlns:c16="http://schemas.microsoft.com/office/drawing/2014/chart" uri="{C3380CC4-5D6E-409C-BE32-E72D297353CC}">
              <c16:uniqueId val="{0000004D-A755-45C9-B7E5-3ABCA30F3375}"/>
            </c:ext>
          </c:extLst>
        </c:ser>
        <c:dLbls>
          <c:showLegendKey val="0"/>
          <c:showVal val="0"/>
          <c:showCatName val="0"/>
          <c:showSerName val="0"/>
          <c:showPercent val="0"/>
          <c:showBubbleSize val="0"/>
        </c:dLbls>
        <c:axId val="445456960"/>
        <c:axId val="445456384"/>
      </c:scatterChart>
      <c:catAx>
        <c:axId val="454971904"/>
        <c:scaling>
          <c:orientation val="maxMin"/>
        </c:scaling>
        <c:delete val="0"/>
        <c:axPos val="l"/>
        <c:numFmt formatCode="General" sourceLinked="0"/>
        <c:majorTickMark val="none"/>
        <c:minorTickMark val="none"/>
        <c:tickLblPos val="low"/>
        <c:spPr>
          <a:ln>
            <a:solidFill>
              <a:srgbClr val="7F7F7F"/>
            </a:solidFill>
          </a:ln>
        </c:spPr>
        <c:crossAx val="389291328"/>
        <c:crossesAt val="0"/>
        <c:auto val="1"/>
        <c:lblAlgn val="ctr"/>
        <c:lblOffset val="100"/>
        <c:noMultiLvlLbl val="0"/>
      </c:catAx>
      <c:valAx>
        <c:axId val="389291328"/>
        <c:scaling>
          <c:orientation val="minMax"/>
        </c:scaling>
        <c:delete val="0"/>
        <c:axPos val="t"/>
        <c:majorGridlines>
          <c:spPr>
            <a:ln>
              <a:solidFill>
                <a:srgbClr val="D9D9D9"/>
              </a:solidFill>
            </a:ln>
          </c:spPr>
        </c:majorGridlines>
        <c:title>
          <c:tx>
            <c:rich>
              <a:bodyPr/>
              <a:lstStyle/>
              <a:p>
                <a:pPr>
                  <a:defRPr/>
                </a:pPr>
                <a:r>
                  <a:rPr lang="en-US"/>
                  <a:t>(pt)</a:t>
                </a:r>
                <a:endParaRPr lang="ja-JP"/>
              </a:p>
            </c:rich>
          </c:tx>
          <c:layout>
            <c:manualLayout>
              <c:xMode val="edge"/>
              <c:yMode val="edge"/>
              <c:x val="0.89695724637681162"/>
              <c:y val="2.0331349206349207E-2"/>
            </c:manualLayout>
          </c:layout>
          <c:overlay val="0"/>
        </c:title>
        <c:numFmt formatCode="#,##0.0_ ;[Red]\-#,##0.0\ " sourceLinked="0"/>
        <c:majorTickMark val="out"/>
        <c:minorTickMark val="none"/>
        <c:tickLblPos val="nextTo"/>
        <c:spPr>
          <a:ln>
            <a:solidFill>
              <a:srgbClr val="7F7F7F"/>
            </a:solidFill>
          </a:ln>
        </c:spPr>
        <c:crossAx val="454971904"/>
        <c:crosses val="autoZero"/>
        <c:crossBetween val="between"/>
      </c:valAx>
      <c:valAx>
        <c:axId val="445456384"/>
        <c:scaling>
          <c:orientation val="minMax"/>
          <c:max val="50"/>
          <c:min val="0"/>
        </c:scaling>
        <c:delete val="1"/>
        <c:axPos val="r"/>
        <c:numFmt formatCode="General" sourceLinked="1"/>
        <c:majorTickMark val="out"/>
        <c:minorTickMark val="none"/>
        <c:tickLblPos val="nextTo"/>
        <c:crossAx val="445456960"/>
        <c:crosses val="max"/>
        <c:crossBetween val="midCat"/>
      </c:valAx>
      <c:valAx>
        <c:axId val="445456960"/>
        <c:scaling>
          <c:orientation val="minMax"/>
        </c:scaling>
        <c:delete val="1"/>
        <c:axPos val="b"/>
        <c:numFmt formatCode="General" sourceLinked="1"/>
        <c:majorTickMark val="out"/>
        <c:minorTickMark val="none"/>
        <c:tickLblPos val="nextTo"/>
        <c:crossAx val="445456384"/>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739109153206069"/>
          <c:y val="7.2786609996886034E-2"/>
          <c:w val="0.80226358296622613"/>
          <c:h val="0.92166103060674787"/>
        </c:manualLayout>
      </c:layout>
      <c:barChart>
        <c:barDir val="bar"/>
        <c:grouping val="clustered"/>
        <c:varyColors val="0"/>
        <c:ser>
          <c:idx val="0"/>
          <c:order val="0"/>
          <c:tx>
            <c:strRef>
              <c:f>市区町村別_高齢者の疾病!$DQ$3</c:f>
              <c:strCache>
                <c:ptCount val="1"/>
                <c:pt idx="0">
                  <c:v>患者割合(総患者数に占める割合)</c:v>
                </c:pt>
              </c:strCache>
            </c:strRef>
          </c:tx>
          <c:spPr>
            <a:solidFill>
              <a:srgbClr val="B3A2C7"/>
            </a:solidFill>
            <a:ln>
              <a:noFill/>
            </a:ln>
          </c:spPr>
          <c:invertIfNegative val="0"/>
          <c:dLbls>
            <c:dLbl>
              <c:idx val="0"/>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A54-4D97-B70C-9BDD1FD52F23}"/>
                </c:ext>
              </c:extLst>
            </c:dLbl>
            <c:dLbl>
              <c:idx val="1"/>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A54-4D97-B70C-9BDD1FD52F23}"/>
                </c:ext>
              </c:extLst>
            </c:dLbl>
            <c:dLbl>
              <c:idx val="2"/>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A54-4D97-B70C-9BDD1FD52F23}"/>
                </c:ext>
              </c:extLst>
            </c:dLbl>
            <c:dLbl>
              <c:idx val="3"/>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54-4D97-B70C-9BDD1FD52F23}"/>
                </c:ext>
              </c:extLst>
            </c:dLbl>
            <c:dLbl>
              <c:idx val="4"/>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A54-4D97-B70C-9BDD1FD52F23}"/>
                </c:ext>
              </c:extLst>
            </c:dLbl>
            <c:dLbl>
              <c:idx val="5"/>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A54-4D97-B70C-9BDD1FD52F23}"/>
                </c:ext>
              </c:extLst>
            </c:dLbl>
            <c:dLbl>
              <c:idx val="6"/>
              <c:layout>
                <c:manualLayout>
                  <c:x val="-3.067632850241658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A54-4D97-B70C-9BDD1FD52F23}"/>
                </c:ext>
              </c:extLst>
            </c:dLbl>
            <c:dLbl>
              <c:idx val="7"/>
              <c:layout>
                <c:manualLayout>
                  <c:x val="-3.067632850241658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A54-4D97-B70C-9BDD1FD52F23}"/>
                </c:ext>
              </c:extLst>
            </c:dLbl>
            <c:dLbl>
              <c:idx val="8"/>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A54-4D97-B70C-9BDD1FD52F23}"/>
                </c:ext>
              </c:extLst>
            </c:dLbl>
            <c:dLbl>
              <c:idx val="9"/>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A54-4D97-B70C-9BDD1FD52F23}"/>
                </c:ext>
              </c:extLst>
            </c:dLbl>
            <c:dLbl>
              <c:idx val="10"/>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A54-4D97-B70C-9BDD1FD52F23}"/>
                </c:ext>
              </c:extLst>
            </c:dLbl>
            <c:dLbl>
              <c:idx val="11"/>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A54-4D97-B70C-9BDD1FD52F23}"/>
                </c:ext>
              </c:extLst>
            </c:dLbl>
            <c:dLbl>
              <c:idx val="12"/>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A54-4D97-B70C-9BDD1FD52F23}"/>
                </c:ext>
              </c:extLst>
            </c:dLbl>
            <c:dLbl>
              <c:idx val="13"/>
              <c:layout>
                <c:manualLayout>
                  <c:x val="-3.067632850241658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A54-4D97-B70C-9BDD1FD52F23}"/>
                </c:ext>
              </c:extLst>
            </c:dLbl>
            <c:dLbl>
              <c:idx val="14"/>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A54-4D97-B70C-9BDD1FD52F23}"/>
                </c:ext>
              </c:extLst>
            </c:dLbl>
            <c:dLbl>
              <c:idx val="15"/>
              <c:layout>
                <c:manualLayout>
                  <c:x val="-3.067632850241658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A54-4D97-B70C-9BDD1FD52F23}"/>
                </c:ext>
              </c:extLst>
            </c:dLbl>
            <c:dLbl>
              <c:idx val="16"/>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A54-4D97-B70C-9BDD1FD52F23}"/>
                </c:ext>
              </c:extLst>
            </c:dLbl>
            <c:dLbl>
              <c:idx val="17"/>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A54-4D97-B70C-9BDD1FD52F23}"/>
                </c:ext>
              </c:extLst>
            </c:dLbl>
            <c:dLbl>
              <c:idx val="18"/>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A54-4D97-B70C-9BDD1FD52F23}"/>
                </c:ext>
              </c:extLst>
            </c:dLbl>
            <c:dLbl>
              <c:idx val="19"/>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A54-4D97-B70C-9BDD1FD52F23}"/>
                </c:ext>
              </c:extLst>
            </c:dLbl>
            <c:dLbl>
              <c:idx val="20"/>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A54-4D97-B70C-9BDD1FD52F23}"/>
                </c:ext>
              </c:extLst>
            </c:dLbl>
            <c:dLbl>
              <c:idx val="21"/>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A54-4D97-B70C-9BDD1FD52F23}"/>
                </c:ext>
              </c:extLst>
            </c:dLbl>
            <c:dLbl>
              <c:idx val="22"/>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A54-4D97-B70C-9BDD1FD52F23}"/>
                </c:ext>
              </c:extLst>
            </c:dLbl>
            <c:dLbl>
              <c:idx val="23"/>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A54-4D97-B70C-9BDD1FD52F23}"/>
                </c:ext>
              </c:extLst>
            </c:dLbl>
            <c:dLbl>
              <c:idx val="24"/>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A54-4D97-B70C-9BDD1FD52F23}"/>
                </c:ext>
              </c:extLst>
            </c:dLbl>
            <c:dLbl>
              <c:idx val="25"/>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A54-4D97-B70C-9BDD1FD52F23}"/>
                </c:ext>
              </c:extLst>
            </c:dLbl>
            <c:dLbl>
              <c:idx val="26"/>
              <c:layout>
                <c:manualLayout>
                  <c:x val="-3.067632850241658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A54-4D97-B70C-9BDD1FD52F23}"/>
                </c:ext>
              </c:extLst>
            </c:dLbl>
            <c:dLbl>
              <c:idx val="27"/>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A54-4D97-B70C-9BDD1FD52F23}"/>
                </c:ext>
              </c:extLst>
            </c:dLbl>
            <c:dLbl>
              <c:idx val="28"/>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A54-4D97-B70C-9BDD1FD52F23}"/>
                </c:ext>
              </c:extLst>
            </c:dLbl>
            <c:dLbl>
              <c:idx val="29"/>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A54-4D97-B70C-9BDD1FD52F23}"/>
                </c:ext>
              </c:extLst>
            </c:dLbl>
            <c:dLbl>
              <c:idx val="30"/>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EA54-4D97-B70C-9BDD1FD52F23}"/>
                </c:ext>
              </c:extLst>
            </c:dLbl>
            <c:dLbl>
              <c:idx val="31"/>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EA54-4D97-B70C-9BDD1FD52F23}"/>
                </c:ext>
              </c:extLst>
            </c:dLbl>
            <c:dLbl>
              <c:idx val="32"/>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EA54-4D97-B70C-9BDD1FD52F23}"/>
                </c:ext>
              </c:extLst>
            </c:dLbl>
            <c:dLbl>
              <c:idx val="33"/>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EA54-4D97-B70C-9BDD1FD52F23}"/>
                </c:ext>
              </c:extLst>
            </c:dLbl>
            <c:dLbl>
              <c:idx val="34"/>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EA54-4D97-B70C-9BDD1FD52F23}"/>
                </c:ext>
              </c:extLst>
            </c:dLbl>
            <c:dLbl>
              <c:idx val="35"/>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EA54-4D97-B70C-9BDD1FD52F23}"/>
                </c:ext>
              </c:extLst>
            </c:dLbl>
            <c:dLbl>
              <c:idx val="36"/>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EA54-4D97-B70C-9BDD1FD52F23}"/>
                </c:ext>
              </c:extLst>
            </c:dLbl>
            <c:dLbl>
              <c:idx val="37"/>
              <c:layout>
                <c:manualLayout>
                  <c:x val="-1.5323671497585666E-3"/>
                  <c:y val="7.96682866736369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EB9-4E0E-B4D8-5E3D7499AF37}"/>
                </c:ext>
              </c:extLst>
            </c:dLbl>
            <c:dLbl>
              <c:idx val="38"/>
              <c:layout>
                <c:manualLayout>
                  <c:x val="-1.5323671497584541E-3"/>
                  <c:y val="7.419687392919676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EB9-4E0E-B4D8-5E3D7499AF37}"/>
                </c:ext>
              </c:extLst>
            </c:dLbl>
            <c:dLbl>
              <c:idx val="39"/>
              <c:layout>
                <c:manualLayout>
                  <c:x val="1.4492753623188406E-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EB9-4E0E-B4D8-5E3D7499AF37}"/>
                </c:ext>
              </c:extLst>
            </c:dLbl>
            <c:dLbl>
              <c:idx val="40"/>
              <c:layout>
                <c:manualLayout>
                  <c:x val="1.5367149758454106E-3"/>
                  <c:y val="1.5933657356986442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EB9-4E0E-B4D8-5E3D7499AF37}"/>
                </c:ext>
              </c:extLst>
            </c:dLbl>
            <c:dLbl>
              <c:idx val="41"/>
              <c:layout>
                <c:manualLayout>
                  <c:x val="1.5367149758454106E-3"/>
                  <c:y val="7.9668286747833783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EB9-4E0E-B4D8-5E3D7499AF37}"/>
                </c:ext>
              </c:extLst>
            </c:dLbl>
            <c:dLbl>
              <c:idx val="42"/>
              <c:layout>
                <c:manualLayout>
                  <c:x val="1.5361111111109986E-3"/>
                  <c:y val="-1.00773119391120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942-46F3-A532-A5701213A09A}"/>
                </c:ext>
              </c:extLst>
            </c:dLbl>
            <c:dLbl>
              <c:idx val="43"/>
              <c:layout>
                <c:manualLayout>
                  <c:x val="3.0705314009661835E-3"/>
                  <c:y val="1.593365734956675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942-46F3-A532-A5701213A09A}"/>
                </c:ext>
              </c:extLst>
            </c:dLbl>
            <c:dLbl>
              <c:idx val="44"/>
              <c:layout>
                <c:manualLayout>
                  <c:x val="3.0719806763285025E-3"/>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942-46F3-A532-A5701213A09A}"/>
                </c:ext>
              </c:extLst>
            </c:dLbl>
            <c:dLbl>
              <c:idx val="45"/>
              <c:layout>
                <c:manualLayout>
                  <c:x val="4.6014492753622066E-3"/>
                  <c:y val="1.5873015873015874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43E-484D-B722-9FBDDBF4BBD7}"/>
                </c:ext>
              </c:extLst>
            </c:dLbl>
            <c:dLbl>
              <c:idx val="46"/>
              <c:layout>
                <c:manualLayout>
                  <c:x val="4.594685990338164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43E-484D-B722-9FBDDBF4BBD7}"/>
                </c:ext>
              </c:extLst>
            </c:dLbl>
            <c:dLbl>
              <c:idx val="47"/>
              <c:layout>
                <c:manualLayout>
                  <c:x val="7.6580917874395013E-3"/>
                  <c:y val="8.0735969798556692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43E-484D-B722-9FBDDBF4BBD7}"/>
                </c:ext>
              </c:extLst>
            </c:dLbl>
            <c:dLbl>
              <c:idx val="48"/>
              <c:layout>
                <c:manualLayout>
                  <c:x val="7.6531400966183575E-3"/>
                  <c:y val="1.5764273663061508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43E-484D-B722-9FBDDBF4BBD7}"/>
                </c:ext>
              </c:extLst>
            </c:dLbl>
            <c:dLbl>
              <c:idx val="49"/>
              <c:layout>
                <c:manualLayout>
                  <c:x val="7.6531400966183575E-3"/>
                  <c:y val="7.8821368315307538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43E-484D-B722-9FBDDBF4BBD7}"/>
                </c:ext>
              </c:extLst>
            </c:dLbl>
            <c:dLbl>
              <c:idx val="50"/>
              <c:layout>
                <c:manualLayout>
                  <c:x val="7.6537439613526574E-3"/>
                  <c:y val="1.5038246237368411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43E-484D-B722-9FBDDBF4BBD7}"/>
                </c:ext>
              </c:extLst>
            </c:dLbl>
            <c:dLbl>
              <c:idx val="51"/>
              <c:layout>
                <c:manualLayout>
                  <c:x val="7.6537439613525446E-3"/>
                  <c:y val="1.025427551456615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43E-484D-B722-9FBDDBF4BBD7}"/>
                </c:ext>
              </c:extLst>
            </c:dLbl>
            <c:dLbl>
              <c:idx val="52"/>
              <c:layout>
                <c:manualLayout>
                  <c:x val="9.1875603864733178E-3"/>
                  <c:y val="1.5038246237368411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43E-484D-B722-9FBDDBF4BBD7}"/>
                </c:ext>
              </c:extLst>
            </c:dLbl>
            <c:dLbl>
              <c:idx val="53"/>
              <c:layout>
                <c:manualLayout>
                  <c:x val="9.1882850241544762E-3"/>
                  <c:y val="7.882136846212378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43E-484D-B722-9FBDDBF4BBD7}"/>
                </c:ext>
              </c:extLst>
            </c:dLbl>
            <c:dLbl>
              <c:idx val="54"/>
              <c:layout>
                <c:manualLayout>
                  <c:x val="9.1882850241545889E-3"/>
                  <c:y val="1.5764273677743132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43E-484D-B722-9FBDDBF4BBD7}"/>
                </c:ext>
              </c:extLst>
            </c:dLbl>
            <c:dLbl>
              <c:idx val="55"/>
              <c:layout>
                <c:manualLayout>
                  <c:x val="1.071207729468599E-2"/>
                  <c:y val="7.8821368315307538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43E-484D-B722-9FBDDBF4BBD7}"/>
                </c:ext>
              </c:extLst>
            </c:dLbl>
            <c:dLbl>
              <c:idx val="56"/>
              <c:layout>
                <c:manualLayout>
                  <c:x val="1.071207729468599E-2"/>
                  <c:y val="1.5764273663061508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43E-484D-B722-9FBDDBF4BBD7}"/>
                </c:ext>
              </c:extLst>
            </c:dLbl>
            <c:dLbl>
              <c:idx val="57"/>
              <c:layout>
                <c:manualLayout>
                  <c:x val="1.071207729468599E-2"/>
                  <c:y val="7.8821368315307538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43E-484D-B722-9FBDDBF4BBD7}"/>
                </c:ext>
              </c:extLst>
            </c:dLbl>
            <c:dLbl>
              <c:idx val="58"/>
              <c:layout>
                <c:manualLayout>
                  <c:x val="1.0707125603864734E-2"/>
                  <c:y val="3.1528547326123015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43E-484D-B722-9FBDDBF4BBD7}"/>
                </c:ext>
              </c:extLst>
            </c:dLbl>
            <c:dLbl>
              <c:idx val="59"/>
              <c:layout>
                <c:manualLayout>
                  <c:x val="1.0852777777777777E-2"/>
                  <c:y val="3.9410684157653774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43E-484D-B722-9FBDDBF4BBD7}"/>
                </c:ext>
              </c:extLst>
            </c:dLbl>
            <c:dLbl>
              <c:idx val="60"/>
              <c:layout>
                <c:manualLayout>
                  <c:x val="1.3770289855072464E-2"/>
                  <c:y val="-1.007777777777777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43E-484D-B722-9FBDDBF4BBD7}"/>
                </c:ext>
              </c:extLst>
            </c:dLbl>
            <c:dLbl>
              <c:idx val="61"/>
              <c:layout>
                <c:manualLayout>
                  <c:x val="1.6838647342995058E-2"/>
                  <c:y val="2.3646410494592264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43E-484D-B722-9FBDDBF4BBD7}"/>
                </c:ext>
              </c:extLst>
            </c:dLbl>
            <c:dLbl>
              <c:idx val="62"/>
              <c:layout>
                <c:manualLayout>
                  <c:x val="1.8363164251207618E-2"/>
                  <c:y val="3.941068417233539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43E-484D-B722-9FBDDBF4BBD7}"/>
                </c:ext>
              </c:extLst>
            </c:dLbl>
            <c:dLbl>
              <c:idx val="63"/>
              <c:layout>
                <c:manualLayout>
                  <c:x val="1.989202898550724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43E-484D-B722-9FBDDBF4BBD7}"/>
                </c:ext>
              </c:extLst>
            </c:dLbl>
            <c:dLbl>
              <c:idx val="64"/>
              <c:layout>
                <c:manualLayout>
                  <c:x val="2.142644927536232E-2"/>
                  <c:y val="7.8821368315307538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43E-484D-B722-9FBDDBF4BBD7}"/>
                </c:ext>
              </c:extLst>
            </c:dLbl>
            <c:dLbl>
              <c:idx val="65"/>
              <c:layout>
                <c:manualLayout>
                  <c:x val="2.2956642512077293E-2"/>
                  <c:y val="7.8821368315307538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D43E-484D-B722-9FBDDBF4BBD7}"/>
                </c:ext>
              </c:extLst>
            </c:dLbl>
            <c:dLbl>
              <c:idx val="66"/>
              <c:layout>
                <c:manualLayout>
                  <c:x val="2.4337922705313896E-2"/>
                  <c:y val="1.5764273663061508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D43E-484D-B722-9FBDDBF4BBD7}"/>
                </c:ext>
              </c:extLst>
            </c:dLbl>
            <c:dLbl>
              <c:idx val="67"/>
              <c:layout>
                <c:manualLayout>
                  <c:x val="2.601256038647343E-2"/>
                  <c:y val="7.8821368315307538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D43E-484D-B722-9FBDDBF4BBD7}"/>
                </c:ext>
              </c:extLst>
            </c:dLbl>
            <c:dLbl>
              <c:idx val="68"/>
              <c:layout>
                <c:manualLayout>
                  <c:x val="2.7546376811594091E-2"/>
                  <c:y val="7.8821368315307538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D43E-484D-B722-9FBDDBF4BBD7}"/>
                </c:ext>
              </c:extLst>
            </c:dLbl>
            <c:dLbl>
              <c:idx val="69"/>
              <c:layout>
                <c:manualLayout>
                  <c:x val="3.0609661835748793E-2"/>
                  <c:y val="4.729282100386615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D43E-484D-B722-9FBDDBF4BBD7}"/>
                </c:ext>
              </c:extLst>
            </c:dLbl>
            <c:dLbl>
              <c:idx val="70"/>
              <c:layout>
                <c:manualLayout>
                  <c:x val="3.2143478260869565E-2"/>
                  <c:y val="5.5174957835396904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D43E-484D-B722-9FBDDBF4BBD7}"/>
                </c:ext>
              </c:extLst>
            </c:dLbl>
            <c:dLbl>
              <c:idx val="71"/>
              <c:layout>
                <c:manualLayout>
                  <c:x val="3.68385265700482E-2"/>
                  <c:y val="2.364641050927388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D43E-484D-B722-9FBDDBF4BBD7}"/>
                </c:ext>
              </c:extLst>
            </c:dLbl>
            <c:dLbl>
              <c:idx val="72"/>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EA54-4D97-B70C-9BDD1FD52F23}"/>
                </c:ext>
              </c:extLst>
            </c:dLbl>
            <c:dLbl>
              <c:idx val="73"/>
              <c:layout>
                <c:manualLayout>
                  <c:x val="-3.067632850241658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EA54-4D97-B70C-9BDD1FD52F23}"/>
                </c:ext>
              </c:extLst>
            </c:dLbl>
            <c:numFmt formatCode="0.0%"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市区町村別_高齢者の疾病!$DQ$5:$DQ$78</c:f>
              <c:strCache>
                <c:ptCount val="74"/>
                <c:pt idx="0">
                  <c:v>此花区</c:v>
                </c:pt>
                <c:pt idx="1">
                  <c:v>平野区</c:v>
                </c:pt>
                <c:pt idx="2">
                  <c:v>住吉区</c:v>
                </c:pt>
                <c:pt idx="3">
                  <c:v>東成区</c:v>
                </c:pt>
                <c:pt idx="4">
                  <c:v>東住吉区</c:v>
                </c:pt>
                <c:pt idx="5">
                  <c:v>生野区</c:v>
                </c:pt>
                <c:pt idx="6">
                  <c:v>阿倍野区</c:v>
                </c:pt>
                <c:pt idx="7">
                  <c:v>西成区</c:v>
                </c:pt>
                <c:pt idx="8">
                  <c:v>東淀川区</c:v>
                </c:pt>
                <c:pt idx="9">
                  <c:v>忠岡町</c:v>
                </c:pt>
                <c:pt idx="10">
                  <c:v>鶴見区</c:v>
                </c:pt>
                <c:pt idx="11">
                  <c:v>大正区</c:v>
                </c:pt>
                <c:pt idx="12">
                  <c:v>田尻町</c:v>
                </c:pt>
                <c:pt idx="13">
                  <c:v>大阪市</c:v>
                </c:pt>
                <c:pt idx="14">
                  <c:v>天王寺区</c:v>
                </c:pt>
                <c:pt idx="15">
                  <c:v>西淀川区</c:v>
                </c:pt>
                <c:pt idx="16">
                  <c:v>淀川区</c:v>
                </c:pt>
                <c:pt idx="17">
                  <c:v>浪速区</c:v>
                </c:pt>
                <c:pt idx="18">
                  <c:v>港区</c:v>
                </c:pt>
                <c:pt idx="19">
                  <c:v>福島区</c:v>
                </c:pt>
                <c:pt idx="20">
                  <c:v>旭区</c:v>
                </c:pt>
                <c:pt idx="21">
                  <c:v>岬町</c:v>
                </c:pt>
                <c:pt idx="22">
                  <c:v>住之江区</c:v>
                </c:pt>
                <c:pt idx="23">
                  <c:v>中央区</c:v>
                </c:pt>
                <c:pt idx="24">
                  <c:v>堺市西区</c:v>
                </c:pt>
                <c:pt idx="25">
                  <c:v>城東区</c:v>
                </c:pt>
                <c:pt idx="26">
                  <c:v>泉大津市</c:v>
                </c:pt>
                <c:pt idx="27">
                  <c:v>北区</c:v>
                </c:pt>
                <c:pt idx="28">
                  <c:v>守口市</c:v>
                </c:pt>
                <c:pt idx="29">
                  <c:v>西区</c:v>
                </c:pt>
                <c:pt idx="30">
                  <c:v>堺市東区</c:v>
                </c:pt>
                <c:pt idx="31">
                  <c:v>松原市</c:v>
                </c:pt>
                <c:pt idx="32">
                  <c:v>岸和田市</c:v>
                </c:pt>
                <c:pt idx="33">
                  <c:v>高石市</c:v>
                </c:pt>
                <c:pt idx="34">
                  <c:v>池田市</c:v>
                </c:pt>
                <c:pt idx="35">
                  <c:v>堺市堺区</c:v>
                </c:pt>
                <c:pt idx="36">
                  <c:v>堺市中区</c:v>
                </c:pt>
                <c:pt idx="37">
                  <c:v>都島区</c:v>
                </c:pt>
                <c:pt idx="38">
                  <c:v>堺市</c:v>
                </c:pt>
                <c:pt idx="39">
                  <c:v>東大阪市</c:v>
                </c:pt>
                <c:pt idx="40">
                  <c:v>門真市</c:v>
                </c:pt>
                <c:pt idx="41">
                  <c:v>豊中市</c:v>
                </c:pt>
                <c:pt idx="42">
                  <c:v>泉佐野市</c:v>
                </c:pt>
                <c:pt idx="43">
                  <c:v>吹田市</c:v>
                </c:pt>
                <c:pt idx="44">
                  <c:v>堺市美原区</c:v>
                </c:pt>
                <c:pt idx="45">
                  <c:v>高槻市</c:v>
                </c:pt>
                <c:pt idx="46">
                  <c:v>大阪狭山市</c:v>
                </c:pt>
                <c:pt idx="47">
                  <c:v>寝屋川市</c:v>
                </c:pt>
                <c:pt idx="48">
                  <c:v>堺市北区</c:v>
                </c:pt>
                <c:pt idx="49">
                  <c:v>摂津市</c:v>
                </c:pt>
                <c:pt idx="50">
                  <c:v>貝塚市</c:v>
                </c:pt>
                <c:pt idx="51">
                  <c:v>四條畷市</c:v>
                </c:pt>
                <c:pt idx="52">
                  <c:v>藤井寺市</c:v>
                </c:pt>
                <c:pt idx="53">
                  <c:v>茨木市</c:v>
                </c:pt>
                <c:pt idx="54">
                  <c:v>羽曳野市</c:v>
                </c:pt>
                <c:pt idx="55">
                  <c:v>堺市南区</c:v>
                </c:pt>
                <c:pt idx="56">
                  <c:v>阪南市</c:v>
                </c:pt>
                <c:pt idx="57">
                  <c:v>八尾市</c:v>
                </c:pt>
                <c:pt idx="58">
                  <c:v>柏原市</c:v>
                </c:pt>
                <c:pt idx="59">
                  <c:v>大東市</c:v>
                </c:pt>
                <c:pt idx="60">
                  <c:v>島本町</c:v>
                </c:pt>
                <c:pt idx="61">
                  <c:v>枚方市</c:v>
                </c:pt>
                <c:pt idx="62">
                  <c:v>河内長野市</c:v>
                </c:pt>
                <c:pt idx="63">
                  <c:v>熊取町</c:v>
                </c:pt>
                <c:pt idx="64">
                  <c:v>富田林市</c:v>
                </c:pt>
                <c:pt idx="65">
                  <c:v>箕面市</c:v>
                </c:pt>
                <c:pt idx="66">
                  <c:v>千早赤阪村</c:v>
                </c:pt>
                <c:pt idx="67">
                  <c:v>交野市</c:v>
                </c:pt>
                <c:pt idx="68">
                  <c:v>能勢町</c:v>
                </c:pt>
                <c:pt idx="69">
                  <c:v>和泉市</c:v>
                </c:pt>
                <c:pt idx="70">
                  <c:v>泉南市</c:v>
                </c:pt>
                <c:pt idx="71">
                  <c:v>河南町</c:v>
                </c:pt>
                <c:pt idx="72">
                  <c:v>太子町</c:v>
                </c:pt>
                <c:pt idx="73">
                  <c:v>豊能町</c:v>
                </c:pt>
              </c:strCache>
            </c:strRef>
          </c:cat>
          <c:val>
            <c:numRef>
              <c:f>市区町村別_高齢者の疾病!$DR$5:$DR$78</c:f>
              <c:numCache>
                <c:formatCode>0.0%</c:formatCode>
                <c:ptCount val="74"/>
                <c:pt idx="0">
                  <c:v>0.8356670774056234</c:v>
                </c:pt>
                <c:pt idx="1">
                  <c:v>0.83388890838275032</c:v>
                </c:pt>
                <c:pt idx="2">
                  <c:v>0.83253543157794951</c:v>
                </c:pt>
                <c:pt idx="3">
                  <c:v>0.82754306611490713</c:v>
                </c:pt>
                <c:pt idx="4">
                  <c:v>0.82386008744534667</c:v>
                </c:pt>
                <c:pt idx="5">
                  <c:v>0.82354219879354384</c:v>
                </c:pt>
                <c:pt idx="6">
                  <c:v>0.8228684282211931</c:v>
                </c:pt>
                <c:pt idx="7">
                  <c:v>0.81980991281124815</c:v>
                </c:pt>
                <c:pt idx="8">
                  <c:v>0.81942962459986424</c:v>
                </c:pt>
                <c:pt idx="9">
                  <c:v>0.81900795153351003</c:v>
                </c:pt>
                <c:pt idx="10">
                  <c:v>0.81850194409801191</c:v>
                </c:pt>
                <c:pt idx="11">
                  <c:v>0.81824618185496101</c:v>
                </c:pt>
                <c:pt idx="12">
                  <c:v>0.81810035842293904</c:v>
                </c:pt>
                <c:pt idx="13">
                  <c:v>0.81674833334328056</c:v>
                </c:pt>
                <c:pt idx="14">
                  <c:v>0.8156816078275817</c:v>
                </c:pt>
                <c:pt idx="15">
                  <c:v>0.81437962202136405</c:v>
                </c:pt>
                <c:pt idx="16">
                  <c:v>0.81281444214264575</c:v>
                </c:pt>
                <c:pt idx="17">
                  <c:v>0.81234256926952142</c:v>
                </c:pt>
                <c:pt idx="18">
                  <c:v>0.81223302735617564</c:v>
                </c:pt>
                <c:pt idx="19">
                  <c:v>0.81169500257599181</c:v>
                </c:pt>
                <c:pt idx="20">
                  <c:v>0.80857514075357295</c:v>
                </c:pt>
                <c:pt idx="21">
                  <c:v>0.80814479638009051</c:v>
                </c:pt>
                <c:pt idx="22">
                  <c:v>0.80607140803771637</c:v>
                </c:pt>
                <c:pt idx="23">
                  <c:v>0.80393586005830908</c:v>
                </c:pt>
                <c:pt idx="24">
                  <c:v>0.80310936002555633</c:v>
                </c:pt>
                <c:pt idx="25">
                  <c:v>0.80284326396006955</c:v>
                </c:pt>
                <c:pt idx="26">
                  <c:v>0.80224741647436537</c:v>
                </c:pt>
                <c:pt idx="27">
                  <c:v>0.80144314506096048</c:v>
                </c:pt>
                <c:pt idx="28">
                  <c:v>0.8004076086956522</c:v>
                </c:pt>
                <c:pt idx="29">
                  <c:v>0.79981328354227799</c:v>
                </c:pt>
                <c:pt idx="30">
                  <c:v>0.7972771750691342</c:v>
                </c:pt>
                <c:pt idx="31">
                  <c:v>0.79698202605963842</c:v>
                </c:pt>
                <c:pt idx="32">
                  <c:v>0.79621802812796039</c:v>
                </c:pt>
                <c:pt idx="33">
                  <c:v>0.79416627302786957</c:v>
                </c:pt>
                <c:pt idx="34">
                  <c:v>0.79234726688102897</c:v>
                </c:pt>
                <c:pt idx="35">
                  <c:v>0.79232014570474552</c:v>
                </c:pt>
                <c:pt idx="36">
                  <c:v>0.79120879120879117</c:v>
                </c:pt>
                <c:pt idx="37">
                  <c:v>0.78873005319148937</c:v>
                </c:pt>
                <c:pt idx="38">
                  <c:v>0.78755858893183128</c:v>
                </c:pt>
                <c:pt idx="39">
                  <c:v>0.78662961247491126</c:v>
                </c:pt>
                <c:pt idx="40">
                  <c:v>0.78505646310711541</c:v>
                </c:pt>
                <c:pt idx="41">
                  <c:v>0.78463090391612922</c:v>
                </c:pt>
                <c:pt idx="42">
                  <c:v>0.78427112752552686</c:v>
                </c:pt>
                <c:pt idx="43">
                  <c:v>0.78310203737292783</c:v>
                </c:pt>
                <c:pt idx="44">
                  <c:v>0.78228842691111478</c:v>
                </c:pt>
                <c:pt idx="45">
                  <c:v>0.78192783832398693</c:v>
                </c:pt>
                <c:pt idx="46">
                  <c:v>0.78041878890775329</c:v>
                </c:pt>
                <c:pt idx="47">
                  <c:v>0.77768085764934303</c:v>
                </c:pt>
                <c:pt idx="48">
                  <c:v>0.77731092436974791</c:v>
                </c:pt>
                <c:pt idx="49">
                  <c:v>0.77727939273699642</c:v>
                </c:pt>
                <c:pt idx="50">
                  <c:v>0.77695228661053328</c:v>
                </c:pt>
                <c:pt idx="51">
                  <c:v>0.77663608562691133</c:v>
                </c:pt>
                <c:pt idx="52">
                  <c:v>0.77541033744520338</c:v>
                </c:pt>
                <c:pt idx="53">
                  <c:v>0.77528620651328217</c:v>
                </c:pt>
                <c:pt idx="54">
                  <c:v>0.77496038034865289</c:v>
                </c:pt>
                <c:pt idx="55">
                  <c:v>0.77426420805288942</c:v>
                </c:pt>
                <c:pt idx="56">
                  <c:v>0.77420406389220908</c:v>
                </c:pt>
                <c:pt idx="57">
                  <c:v>0.7737988437001595</c:v>
                </c:pt>
                <c:pt idx="58">
                  <c:v>0.7734869228590312</c:v>
                </c:pt>
                <c:pt idx="59">
                  <c:v>0.77270873390432904</c:v>
                </c:pt>
                <c:pt idx="60">
                  <c:v>0.76963465324874203</c:v>
                </c:pt>
                <c:pt idx="61">
                  <c:v>0.76680892863191408</c:v>
                </c:pt>
                <c:pt idx="62">
                  <c:v>0.76342540301879047</c:v>
                </c:pt>
                <c:pt idx="63">
                  <c:v>0.76115444617784711</c:v>
                </c:pt>
                <c:pt idx="64">
                  <c:v>0.76083494482993974</c:v>
                </c:pt>
                <c:pt idx="65">
                  <c:v>0.7576221120371347</c:v>
                </c:pt>
                <c:pt idx="66">
                  <c:v>0.75621118012422361</c:v>
                </c:pt>
                <c:pt idx="67">
                  <c:v>0.75511213720316628</c:v>
                </c:pt>
                <c:pt idx="68">
                  <c:v>0.75197628458498023</c:v>
                </c:pt>
                <c:pt idx="69">
                  <c:v>0.74839993080781875</c:v>
                </c:pt>
                <c:pt idx="70">
                  <c:v>0.74707335409730424</c:v>
                </c:pt>
                <c:pt idx="71">
                  <c:v>0.74108416547788869</c:v>
                </c:pt>
                <c:pt idx="72">
                  <c:v>0.74029126213592233</c:v>
                </c:pt>
                <c:pt idx="73">
                  <c:v>0.71525856565226642</c:v>
                </c:pt>
              </c:numCache>
            </c:numRef>
          </c:val>
          <c:extLst>
            <c:ext xmlns:c16="http://schemas.microsoft.com/office/drawing/2014/chart" uri="{C3380CC4-5D6E-409C-BE32-E72D297353CC}">
              <c16:uniqueId val="{00000015-0A45-4A79-AB9F-A47DE02AC2C2}"/>
            </c:ext>
          </c:extLst>
        </c:ser>
        <c:dLbls>
          <c:showLegendKey val="0"/>
          <c:showVal val="0"/>
          <c:showCatName val="0"/>
          <c:showSerName val="0"/>
          <c:showPercent val="0"/>
          <c:showBubbleSize val="0"/>
        </c:dLbls>
        <c:gapWidth val="150"/>
        <c:axId val="445659136"/>
        <c:axId val="445459264"/>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0A45-4A79-AB9F-A47DE02AC2C2}"/>
              </c:ext>
            </c:extLst>
          </c:dPt>
          <c:dLbls>
            <c:dLbl>
              <c:idx val="0"/>
              <c:layout>
                <c:manualLayout>
                  <c:x val="-0.13355658296125061"/>
                  <c:y val="-0.89708096254870406"/>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F491-4909-81CE-84BCD6EE046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市区町村別_高齢者の疾病!$EC$5:$EC$78</c:f>
              <c:numCache>
                <c:formatCode>0.0%</c:formatCode>
                <c:ptCount val="74"/>
                <c:pt idx="0">
                  <c:v>0.78931582096930508</c:v>
                </c:pt>
                <c:pt idx="1">
                  <c:v>0.78931582096930508</c:v>
                </c:pt>
                <c:pt idx="2">
                  <c:v>0.78931582096930508</c:v>
                </c:pt>
                <c:pt idx="3">
                  <c:v>0.78931582096930508</c:v>
                </c:pt>
                <c:pt idx="4">
                  <c:v>0.78931582096930508</c:v>
                </c:pt>
                <c:pt idx="5">
                  <c:v>0.78931582096930508</c:v>
                </c:pt>
                <c:pt idx="6">
                  <c:v>0.78931582096930508</c:v>
                </c:pt>
                <c:pt idx="7">
                  <c:v>0.78931582096930508</c:v>
                </c:pt>
                <c:pt idx="8">
                  <c:v>0.78931582096930508</c:v>
                </c:pt>
                <c:pt idx="9">
                  <c:v>0.78931582096930508</c:v>
                </c:pt>
                <c:pt idx="10">
                  <c:v>0.78931582096930508</c:v>
                </c:pt>
                <c:pt idx="11">
                  <c:v>0.78931582096930508</c:v>
                </c:pt>
                <c:pt idx="12">
                  <c:v>0.78931582096930508</c:v>
                </c:pt>
                <c:pt idx="13">
                  <c:v>0.78931582096930508</c:v>
                </c:pt>
                <c:pt idx="14">
                  <c:v>0.78931582096930508</c:v>
                </c:pt>
                <c:pt idx="15">
                  <c:v>0.78931582096930508</c:v>
                </c:pt>
                <c:pt idx="16">
                  <c:v>0.78931582096930508</c:v>
                </c:pt>
                <c:pt idx="17">
                  <c:v>0.78931582096930508</c:v>
                </c:pt>
                <c:pt idx="18">
                  <c:v>0.78931582096930508</c:v>
                </c:pt>
                <c:pt idx="19">
                  <c:v>0.78931582096930508</c:v>
                </c:pt>
                <c:pt idx="20">
                  <c:v>0.78931582096930508</c:v>
                </c:pt>
                <c:pt idx="21">
                  <c:v>0.78931582096930508</c:v>
                </c:pt>
                <c:pt idx="22">
                  <c:v>0.78931582096930508</c:v>
                </c:pt>
                <c:pt idx="23">
                  <c:v>0.78931582096930508</c:v>
                </c:pt>
                <c:pt idx="24">
                  <c:v>0.78931582096930508</c:v>
                </c:pt>
                <c:pt idx="25">
                  <c:v>0.78931582096930508</c:v>
                </c:pt>
                <c:pt idx="26">
                  <c:v>0.78931582096930508</c:v>
                </c:pt>
                <c:pt idx="27">
                  <c:v>0.78931582096930508</c:v>
                </c:pt>
                <c:pt idx="28">
                  <c:v>0.78931582096930508</c:v>
                </c:pt>
                <c:pt idx="29">
                  <c:v>0.78931582096930508</c:v>
                </c:pt>
                <c:pt idx="30">
                  <c:v>0.78931582096930508</c:v>
                </c:pt>
                <c:pt idx="31">
                  <c:v>0.78931582096930508</c:v>
                </c:pt>
                <c:pt idx="32">
                  <c:v>0.78931582096930508</c:v>
                </c:pt>
                <c:pt idx="33">
                  <c:v>0.78931582096930508</c:v>
                </c:pt>
                <c:pt idx="34">
                  <c:v>0.78931582096930508</c:v>
                </c:pt>
                <c:pt idx="35">
                  <c:v>0.78931582096930508</c:v>
                </c:pt>
                <c:pt idx="36">
                  <c:v>0.78931582096930508</c:v>
                </c:pt>
                <c:pt idx="37">
                  <c:v>0.78931582096930508</c:v>
                </c:pt>
                <c:pt idx="38">
                  <c:v>0.78931582096930508</c:v>
                </c:pt>
                <c:pt idx="39">
                  <c:v>0.78931582096930508</c:v>
                </c:pt>
                <c:pt idx="40">
                  <c:v>0.78931582096930508</c:v>
                </c:pt>
                <c:pt idx="41">
                  <c:v>0.78931582096930508</c:v>
                </c:pt>
                <c:pt idx="42">
                  <c:v>0.78931582096930508</c:v>
                </c:pt>
                <c:pt idx="43">
                  <c:v>0.78931582096930508</c:v>
                </c:pt>
                <c:pt idx="44">
                  <c:v>0.78931582096930508</c:v>
                </c:pt>
                <c:pt idx="45">
                  <c:v>0.78931582096930508</c:v>
                </c:pt>
                <c:pt idx="46">
                  <c:v>0.78931582096930508</c:v>
                </c:pt>
                <c:pt idx="47">
                  <c:v>0.78931582096930508</c:v>
                </c:pt>
                <c:pt idx="48">
                  <c:v>0.78931582096930508</c:v>
                </c:pt>
                <c:pt idx="49">
                  <c:v>0.78931582096930508</c:v>
                </c:pt>
                <c:pt idx="50">
                  <c:v>0.78931582096930508</c:v>
                </c:pt>
                <c:pt idx="51">
                  <c:v>0.78931582096930508</c:v>
                </c:pt>
                <c:pt idx="52">
                  <c:v>0.78931582096930508</c:v>
                </c:pt>
                <c:pt idx="53">
                  <c:v>0.78931582096930508</c:v>
                </c:pt>
                <c:pt idx="54">
                  <c:v>0.78931582096930508</c:v>
                </c:pt>
                <c:pt idx="55">
                  <c:v>0.78931582096930508</c:v>
                </c:pt>
                <c:pt idx="56">
                  <c:v>0.78931582096930508</c:v>
                </c:pt>
                <c:pt idx="57">
                  <c:v>0.78931582096930508</c:v>
                </c:pt>
                <c:pt idx="58">
                  <c:v>0.78931582096930508</c:v>
                </c:pt>
                <c:pt idx="59">
                  <c:v>0.78931582096930508</c:v>
                </c:pt>
                <c:pt idx="60">
                  <c:v>0.78931582096930508</c:v>
                </c:pt>
                <c:pt idx="61">
                  <c:v>0.78931582096930508</c:v>
                </c:pt>
                <c:pt idx="62">
                  <c:v>0.78931582096930508</c:v>
                </c:pt>
                <c:pt idx="63">
                  <c:v>0.78931582096930508</c:v>
                </c:pt>
                <c:pt idx="64">
                  <c:v>0.78931582096930508</c:v>
                </c:pt>
                <c:pt idx="65">
                  <c:v>0.78931582096930508</c:v>
                </c:pt>
                <c:pt idx="66">
                  <c:v>0.78931582096930508</c:v>
                </c:pt>
                <c:pt idx="67">
                  <c:v>0.78931582096930508</c:v>
                </c:pt>
                <c:pt idx="68">
                  <c:v>0.78931582096930508</c:v>
                </c:pt>
                <c:pt idx="69">
                  <c:v>0.78931582096930508</c:v>
                </c:pt>
                <c:pt idx="70">
                  <c:v>0.78931582096930508</c:v>
                </c:pt>
                <c:pt idx="71">
                  <c:v>0.78931582096930508</c:v>
                </c:pt>
                <c:pt idx="72">
                  <c:v>0.78931582096930508</c:v>
                </c:pt>
                <c:pt idx="73">
                  <c:v>0.78931582096930508</c:v>
                </c:pt>
              </c:numCache>
            </c:numRef>
          </c:xVal>
          <c:yVal>
            <c:numRef>
              <c:f>市区町村別_高齢者の疾病!$EI$5:$EI$78</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9999</c:v>
                </c:pt>
              </c:numCache>
            </c:numRef>
          </c:yVal>
          <c:smooth val="0"/>
          <c:extLst>
            <c:ext xmlns:c16="http://schemas.microsoft.com/office/drawing/2014/chart" uri="{C3380CC4-5D6E-409C-BE32-E72D297353CC}">
              <c16:uniqueId val="{00000017-0A45-4A79-AB9F-A47DE02AC2C2}"/>
            </c:ext>
          </c:extLst>
        </c:ser>
        <c:dLbls>
          <c:showLegendKey val="0"/>
          <c:showVal val="0"/>
          <c:showCatName val="0"/>
          <c:showSerName val="0"/>
          <c:showPercent val="0"/>
          <c:showBubbleSize val="0"/>
        </c:dLbls>
        <c:axId val="445460416"/>
        <c:axId val="445459840"/>
      </c:scatterChart>
      <c:catAx>
        <c:axId val="445659136"/>
        <c:scaling>
          <c:orientation val="maxMin"/>
        </c:scaling>
        <c:delete val="0"/>
        <c:axPos val="l"/>
        <c:numFmt formatCode="General" sourceLinked="0"/>
        <c:majorTickMark val="none"/>
        <c:minorTickMark val="none"/>
        <c:tickLblPos val="nextTo"/>
        <c:spPr>
          <a:ln>
            <a:solidFill>
              <a:srgbClr val="7F7F7F"/>
            </a:solidFill>
          </a:ln>
        </c:spPr>
        <c:crossAx val="445459264"/>
        <c:crossesAt val="0"/>
        <c:auto val="1"/>
        <c:lblAlgn val="ctr"/>
        <c:lblOffset val="100"/>
        <c:noMultiLvlLbl val="0"/>
      </c:catAx>
      <c:valAx>
        <c:axId val="445459264"/>
        <c:scaling>
          <c:orientation val="minMax"/>
          <c:max val="1"/>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0925719180105147"/>
              <c:y val="2.3534834747942386E-2"/>
            </c:manualLayout>
          </c:layout>
          <c:overlay val="0"/>
        </c:title>
        <c:numFmt formatCode="0.0%" sourceLinked="0"/>
        <c:majorTickMark val="out"/>
        <c:minorTickMark val="none"/>
        <c:tickLblPos val="nextTo"/>
        <c:spPr>
          <a:ln>
            <a:solidFill>
              <a:srgbClr val="7F7F7F"/>
            </a:solidFill>
          </a:ln>
        </c:spPr>
        <c:crossAx val="445659136"/>
        <c:crosses val="autoZero"/>
        <c:crossBetween val="between"/>
      </c:valAx>
      <c:valAx>
        <c:axId val="445459840"/>
        <c:scaling>
          <c:orientation val="minMax"/>
          <c:max val="50"/>
          <c:min val="0"/>
        </c:scaling>
        <c:delete val="1"/>
        <c:axPos val="r"/>
        <c:numFmt formatCode="General" sourceLinked="1"/>
        <c:majorTickMark val="out"/>
        <c:minorTickMark val="none"/>
        <c:tickLblPos val="nextTo"/>
        <c:crossAx val="445460416"/>
        <c:crosses val="max"/>
        <c:crossBetween val="midCat"/>
      </c:valAx>
      <c:valAx>
        <c:axId val="445460416"/>
        <c:scaling>
          <c:orientation val="minMax"/>
        </c:scaling>
        <c:delete val="1"/>
        <c:axPos val="b"/>
        <c:numFmt formatCode="0.0%" sourceLinked="1"/>
        <c:majorTickMark val="out"/>
        <c:minorTickMark val="none"/>
        <c:tickLblPos val="nextTo"/>
        <c:crossAx val="445459840"/>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4.xml"/></Relationships>
</file>

<file path=xl/drawings/_rels/drawing3.xml.rels><?xml version="1.0" encoding="UTF-8" standalone="yes"?>
<Relationships xmlns="http://schemas.openxmlformats.org/package/2006/relationships"><Relationship Id="rId1" Type="http://schemas.openxmlformats.org/officeDocument/2006/relationships/chart" Target="../charts/chart5.xml"/></Relationships>
</file>

<file path=xl/drawings/_rels/drawing4.xml.rels><?xml version="1.0" encoding="UTF-8" standalone="yes"?>
<Relationships xmlns="http://schemas.openxmlformats.org/package/2006/relationships"><Relationship Id="rId1" Type="http://schemas.openxmlformats.org/officeDocument/2006/relationships/chart" Target="../charts/chart6.xml"/></Relationships>
</file>

<file path=xl/drawings/_rels/drawing5.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xdr:from>
      <xdr:col>1</xdr:col>
      <xdr:colOff>0</xdr:colOff>
      <xdr:row>33</xdr:row>
      <xdr:rowOff>0</xdr:rowOff>
    </xdr:from>
    <xdr:to>
      <xdr:col>8</xdr:col>
      <xdr:colOff>771525</xdr:colOff>
      <xdr:row>51</xdr:row>
      <xdr:rowOff>161475</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390525" y="5867400"/>
          <a:ext cx="7105650" cy="3590475"/>
        </a:xfrm>
        <a:prstGeom prst="rect">
          <a:avLst/>
        </a:prstGeom>
        <a:solidFill>
          <a:schemeClr val="bg1"/>
        </a:solidFill>
        <a:ln w="9525">
          <a:solidFill>
            <a:srgbClr val="7F7F7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a:latin typeface="ＭＳ 明朝" panose="02020609040205080304" pitchFamily="17" charset="-128"/>
            <a:ea typeface="ＭＳ 明朝" panose="02020609040205080304" pitchFamily="17" charset="-128"/>
          </a:endParaRPr>
        </a:p>
      </xdr:txBody>
    </xdr:sp>
    <xdr:clientData/>
  </xdr:twoCellAnchor>
  <xdr:twoCellAnchor editAs="oneCell">
    <xdr:from>
      <xdr:col>1</xdr:col>
      <xdr:colOff>28576</xdr:colOff>
      <xdr:row>34</xdr:row>
      <xdr:rowOff>190499</xdr:rowOff>
    </xdr:from>
    <xdr:to>
      <xdr:col>6</xdr:col>
      <xdr:colOff>85725</xdr:colOff>
      <xdr:row>50</xdr:row>
      <xdr:rowOff>9525</xdr:rowOff>
    </xdr:to>
    <xdr:graphicFrame macro="">
      <xdr:nvGraphicFramePr>
        <xdr:cNvPr id="5" name="グラフ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28576</xdr:colOff>
      <xdr:row>40</xdr:row>
      <xdr:rowOff>163740</xdr:rowOff>
    </xdr:from>
    <xdr:to>
      <xdr:col>3</xdr:col>
      <xdr:colOff>534240</xdr:colOff>
      <xdr:row>44</xdr:row>
      <xdr:rowOff>95250</xdr:rowOff>
    </xdr:to>
    <xdr:sp macro="" textlink="">
      <xdr:nvSpPr>
        <xdr:cNvPr id="6" name="右矢印 5">
          <a:extLst>
            <a:ext uri="{FF2B5EF4-FFF2-40B4-BE49-F238E27FC236}">
              <a16:creationId xmlns:a16="http://schemas.microsoft.com/office/drawing/2014/main" id="{00000000-0008-0000-0300-000006000000}"/>
            </a:ext>
          </a:extLst>
        </xdr:cNvPr>
        <xdr:cNvSpPr/>
      </xdr:nvSpPr>
      <xdr:spPr>
        <a:xfrm>
          <a:off x="2085976" y="7221765"/>
          <a:ext cx="505664" cy="693510"/>
        </a:xfrm>
        <a:prstGeom prst="rightArrow">
          <a:avLst/>
        </a:prstGeom>
        <a:solidFill>
          <a:srgbClr val="BFBFBF"/>
        </a:solidFill>
        <a:ln>
          <a:solidFill>
            <a:srgbClr val="BFBFB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3</xdr:col>
      <xdr:colOff>542925</xdr:colOff>
      <xdr:row>33</xdr:row>
      <xdr:rowOff>19049</xdr:rowOff>
    </xdr:from>
    <xdr:to>
      <xdr:col>9</xdr:col>
      <xdr:colOff>811530</xdr:colOff>
      <xdr:row>50</xdr:row>
      <xdr:rowOff>0</xdr:rowOff>
    </xdr:to>
    <xdr:graphicFrame macro="">
      <xdr:nvGraphicFramePr>
        <xdr:cNvPr id="7" name="グラフ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885825</xdr:colOff>
      <xdr:row>33</xdr:row>
      <xdr:rowOff>57150</xdr:rowOff>
    </xdr:from>
    <xdr:to>
      <xdr:col>8</xdr:col>
      <xdr:colOff>666750</xdr:colOff>
      <xdr:row>34</xdr:row>
      <xdr:rowOff>95250</xdr:rowOff>
    </xdr:to>
    <xdr:sp macro="" textlink="">
      <xdr:nvSpPr>
        <xdr:cNvPr id="12" name="テキスト ボックス 11">
          <a:extLst>
            <a:ext uri="{FF2B5EF4-FFF2-40B4-BE49-F238E27FC236}">
              <a16:creationId xmlns:a16="http://schemas.microsoft.com/office/drawing/2014/main" id="{00000000-0008-0000-0300-00000C000000}"/>
            </a:ext>
          </a:extLst>
        </xdr:cNvPr>
        <xdr:cNvSpPr txBox="1"/>
      </xdr:nvSpPr>
      <xdr:spPr>
        <a:xfrm>
          <a:off x="6705600" y="5848350"/>
          <a:ext cx="685800" cy="228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a:latin typeface="ＭＳ 明朝" panose="02020609040205080304" pitchFamily="17" charset="-128"/>
              <a:ea typeface="ＭＳ 明朝" panose="02020609040205080304" pitchFamily="17" charset="-128"/>
            </a:rPr>
            <a:t>単位</a:t>
          </a:r>
          <a:r>
            <a:rPr kumimoji="1" lang="en-US" altLang="ja-JP" sz="800">
              <a:latin typeface="ＭＳ 明朝" panose="02020609040205080304" pitchFamily="17" charset="-128"/>
              <a:ea typeface="ＭＳ 明朝" panose="02020609040205080304" pitchFamily="17" charset="-128"/>
            </a:rPr>
            <a:t>:</a:t>
          </a:r>
          <a:r>
            <a:rPr kumimoji="1" lang="ja-JP" altLang="en-US" sz="800">
              <a:latin typeface="ＭＳ 明朝" panose="02020609040205080304" pitchFamily="17" charset="-128"/>
              <a:ea typeface="ＭＳ 明朝" panose="02020609040205080304" pitchFamily="17" charset="-128"/>
            </a:rPr>
            <a:t>円</a:t>
          </a:r>
        </a:p>
      </xdr:txBody>
    </xdr:sp>
    <xdr:clientData/>
  </xdr:twoCellAnchor>
  <xdr:twoCellAnchor editAs="oneCell">
    <xdr:from>
      <xdr:col>1</xdr:col>
      <xdr:colOff>0</xdr:colOff>
      <xdr:row>58</xdr:row>
      <xdr:rowOff>0</xdr:rowOff>
    </xdr:from>
    <xdr:to>
      <xdr:col>8</xdr:col>
      <xdr:colOff>486525</xdr:colOff>
      <xdr:row>75</xdr:row>
      <xdr:rowOff>133350</xdr:rowOff>
    </xdr:to>
    <xdr:graphicFrame macro="">
      <xdr:nvGraphicFramePr>
        <xdr:cNvPr id="13" name="グラフ 12">
          <a:extLst>
            <a:ext uri="{FF2B5EF4-FFF2-40B4-BE49-F238E27FC236}">
              <a16:creationId xmlns:a16="http://schemas.microsoft.com/office/drawing/2014/main"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1269600</xdr:colOff>
      <xdr:row>75</xdr:row>
      <xdr:rowOff>84150</xdr:rowOff>
    </xdr:to>
    <xdr:graphicFrame macro="">
      <xdr:nvGraphicFramePr>
        <xdr:cNvPr id="2" name="グラフ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1269600</xdr:colOff>
      <xdr:row>75</xdr:row>
      <xdr:rowOff>84150</xdr:rowOff>
    </xdr:to>
    <xdr:graphicFrame macro="">
      <xdr:nvGraphicFramePr>
        <xdr:cNvPr id="3" name="グラフ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1269600</xdr:colOff>
      <xdr:row>75</xdr:row>
      <xdr:rowOff>84150</xdr:rowOff>
    </xdr:to>
    <xdr:graphicFrame macro="">
      <xdr:nvGraphicFramePr>
        <xdr:cNvPr id="3" name="グラフ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1269600</xdr:colOff>
      <xdr:row>75</xdr:row>
      <xdr:rowOff>84150</xdr:rowOff>
    </xdr:to>
    <xdr:graphicFrame macro="">
      <xdr:nvGraphicFramePr>
        <xdr:cNvPr id="2" name="グラフ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80</xdr:row>
      <xdr:rowOff>0</xdr:rowOff>
    </xdr:from>
    <xdr:to>
      <xdr:col>9</xdr:col>
      <xdr:colOff>1269600</xdr:colOff>
      <xdr:row>153</xdr:row>
      <xdr:rowOff>84150</xdr:rowOff>
    </xdr:to>
    <xdr:graphicFrame macro="">
      <xdr:nvGraphicFramePr>
        <xdr:cNvPr id="3" name="グラフ 2">
          <a:extLst>
            <a:ext uri="{FF2B5EF4-FFF2-40B4-BE49-F238E27FC236}">
              <a16:creationId xmlns:a16="http://schemas.microsoft.com/office/drawing/2014/main" id="{1272B933-AB03-4398-92FA-06B660F5D0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1269600</xdr:colOff>
      <xdr:row>75</xdr:row>
      <xdr:rowOff>84150</xdr:rowOff>
    </xdr:to>
    <xdr:graphicFrame macro="">
      <xdr:nvGraphicFramePr>
        <xdr:cNvPr id="2" name="グラフ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80</xdr:row>
      <xdr:rowOff>0</xdr:rowOff>
    </xdr:from>
    <xdr:to>
      <xdr:col>9</xdr:col>
      <xdr:colOff>1269600</xdr:colOff>
      <xdr:row>153</xdr:row>
      <xdr:rowOff>84150</xdr:rowOff>
    </xdr:to>
    <xdr:graphicFrame macro="">
      <xdr:nvGraphicFramePr>
        <xdr:cNvPr id="3" name="グラフ 2">
          <a:extLst>
            <a:ext uri="{FF2B5EF4-FFF2-40B4-BE49-F238E27FC236}">
              <a16:creationId xmlns:a16="http://schemas.microsoft.com/office/drawing/2014/main" id="{C285B9B3-C724-484A-8C3D-285E69BAB7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1269600</xdr:colOff>
      <xdr:row>75</xdr:row>
      <xdr:rowOff>84150</xdr:rowOff>
    </xdr:to>
    <xdr:graphicFrame macro="">
      <xdr:nvGraphicFramePr>
        <xdr:cNvPr id="2" name="グラフ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80</xdr:row>
      <xdr:rowOff>0</xdr:rowOff>
    </xdr:from>
    <xdr:to>
      <xdr:col>9</xdr:col>
      <xdr:colOff>1269600</xdr:colOff>
      <xdr:row>153</xdr:row>
      <xdr:rowOff>84150</xdr:rowOff>
    </xdr:to>
    <xdr:graphicFrame macro="">
      <xdr:nvGraphicFramePr>
        <xdr:cNvPr id="3" name="グラフ 2">
          <a:extLst>
            <a:ext uri="{FF2B5EF4-FFF2-40B4-BE49-F238E27FC236}">
              <a16:creationId xmlns:a16="http://schemas.microsoft.com/office/drawing/2014/main" id="{96655766-000C-4745-8379-ACC770A362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78"/>
  <sheetViews>
    <sheetView showGridLines="0" tabSelected="1" zoomScaleNormal="100" zoomScaleSheetLayoutView="100" workbookViewId="0"/>
  </sheetViews>
  <sheetFormatPr defaultColWidth="9" defaultRowHeight="15" customHeight="1"/>
  <cols>
    <col min="1" max="1" width="4.625" style="1" customWidth="1"/>
    <col min="2" max="3" width="11.875" style="1" customWidth="1"/>
    <col min="4" max="4" width="15.625" style="1" customWidth="1"/>
    <col min="5" max="10" width="11.875" style="1" customWidth="1"/>
    <col min="11" max="13" width="17.75" style="1" customWidth="1"/>
    <col min="14" max="14" width="15.5" style="1" bestFit="1" customWidth="1"/>
    <col min="15" max="15" width="7.5" style="1" bestFit="1" customWidth="1"/>
    <col min="16" max="16384" width="9" style="1"/>
  </cols>
  <sheetData>
    <row r="1" spans="1:15" ht="16.5" customHeight="1">
      <c r="B1" s="8" t="s">
        <v>203</v>
      </c>
      <c r="L1" s="41"/>
    </row>
    <row r="2" spans="1:15" ht="16.5" customHeight="1">
      <c r="B2" s="8" t="s">
        <v>125</v>
      </c>
      <c r="L2" s="41"/>
    </row>
    <row r="3" spans="1:15" ht="15" customHeight="1">
      <c r="A3" s="8"/>
      <c r="B3" s="156" t="s">
        <v>180</v>
      </c>
      <c r="C3" s="156"/>
      <c r="D3" s="157">
        <f>地区別_高齢者の疾病!CP13</f>
        <v>1303145</v>
      </c>
      <c r="E3" s="157"/>
      <c r="L3" s="41"/>
    </row>
    <row r="4" spans="1:15" ht="15" customHeight="1">
      <c r="B4" s="156" t="s">
        <v>127</v>
      </c>
      <c r="C4" s="156"/>
      <c r="D4" s="159">
        <f>地区別_高齢者の疾病!BW141</f>
        <v>1105595738010</v>
      </c>
      <c r="E4" s="160"/>
      <c r="L4" s="42"/>
    </row>
    <row r="5" spans="1:15" ht="15" customHeight="1">
      <c r="B5" s="158" t="s">
        <v>128</v>
      </c>
      <c r="C5" s="158"/>
      <c r="D5" s="159">
        <f>地区別_高齢者の疾病!BX141</f>
        <v>1229912</v>
      </c>
      <c r="E5" s="160"/>
    </row>
    <row r="6" spans="1:15" ht="10.15" customHeight="1">
      <c r="B6" s="7"/>
      <c r="L6" s="7" t="s">
        <v>161</v>
      </c>
    </row>
    <row r="7" spans="1:15" ht="39.75" customHeight="1">
      <c r="B7" s="156" t="s">
        <v>187</v>
      </c>
      <c r="C7" s="156"/>
      <c r="D7" s="12" t="s">
        <v>96</v>
      </c>
      <c r="E7" s="25" t="s">
        <v>183</v>
      </c>
      <c r="F7" s="12" t="s">
        <v>222</v>
      </c>
      <c r="G7" s="25" t="s">
        <v>184</v>
      </c>
      <c r="H7" s="12" t="s">
        <v>153</v>
      </c>
      <c r="I7" s="134" t="s">
        <v>169</v>
      </c>
      <c r="J7" s="10"/>
      <c r="L7" s="46" t="s">
        <v>129</v>
      </c>
      <c r="M7" s="47"/>
      <c r="N7" s="91">
        <f>SUM(N8:N23)</f>
        <v>229049387578</v>
      </c>
      <c r="O7" s="48">
        <f>IFERROR(N7/$N$25,"-")</f>
        <v>0.20717282068242585</v>
      </c>
    </row>
    <row r="8" spans="1:15" ht="14.25" customHeight="1">
      <c r="B8" s="168" t="s">
        <v>66</v>
      </c>
      <c r="C8" s="169"/>
      <c r="D8" s="113">
        <f>地区別_高齢者の疾病!BZ141</f>
        <v>35561805064</v>
      </c>
      <c r="E8" s="58">
        <f>地区別_高齢者の疾病!CA141</f>
        <v>3.2165287764231908E-2</v>
      </c>
      <c r="F8" s="113">
        <f>地区別_高齢者の疾病!CB141</f>
        <v>252826</v>
      </c>
      <c r="G8" s="59">
        <f>地区別_高齢者の疾病!CC141</f>
        <v>0.20556430053532285</v>
      </c>
      <c r="H8" s="113">
        <f>地区別_高齢者の疾病!CD141</f>
        <v>140657.23091770624</v>
      </c>
      <c r="I8" s="59">
        <f t="shared" ref="I8:I24" si="0">IFERROR(F8/$D$3,"-")</f>
        <v>0.1940121782303581</v>
      </c>
      <c r="J8" s="9"/>
      <c r="L8" s="49"/>
      <c r="M8" s="126" t="s">
        <v>65</v>
      </c>
      <c r="N8" s="92">
        <f t="shared" ref="N8:N23" si="1">D8</f>
        <v>35561805064</v>
      </c>
      <c r="O8" s="50">
        <f t="shared" ref="O8:O23" si="2">IFERROR(N8/$N$7,"-")</f>
        <v>0.15525824120306742</v>
      </c>
    </row>
    <row r="9" spans="1:15" ht="14.25" customHeight="1">
      <c r="B9" s="161" t="s">
        <v>68</v>
      </c>
      <c r="C9" s="162"/>
      <c r="D9" s="114">
        <f>地区別_高齢者の疾病!BZ142</f>
        <v>21335012415</v>
      </c>
      <c r="E9" s="60">
        <f>地区別_高齢者の疾病!CA142</f>
        <v>1.9297299800921472E-2</v>
      </c>
      <c r="F9" s="114">
        <f>地区別_高齢者の疾病!CB142</f>
        <v>321496</v>
      </c>
      <c r="G9" s="61">
        <f>地区別_高齢者の疾病!CC142</f>
        <v>0.26139756340291015</v>
      </c>
      <c r="H9" s="114">
        <f>地区別_高齢者の疾病!CD142</f>
        <v>66361.672975713533</v>
      </c>
      <c r="I9" s="61">
        <f t="shared" si="0"/>
        <v>0.2467077723507361</v>
      </c>
      <c r="J9" s="9"/>
      <c r="L9" s="49"/>
      <c r="M9" s="127" t="s">
        <v>67</v>
      </c>
      <c r="N9" s="93">
        <f t="shared" si="1"/>
        <v>21335012415</v>
      </c>
      <c r="O9" s="51">
        <f t="shared" si="2"/>
        <v>9.3145904647898778E-2</v>
      </c>
    </row>
    <row r="10" spans="1:15" ht="14.25" customHeight="1">
      <c r="B10" s="161" t="s">
        <v>70</v>
      </c>
      <c r="C10" s="162"/>
      <c r="D10" s="114">
        <f>地区別_高齢者の疾病!BZ143</f>
        <v>14421947737</v>
      </c>
      <c r="E10" s="60">
        <f>地区別_高齢者の疾病!CA143</f>
        <v>1.3044503737829673E-2</v>
      </c>
      <c r="F10" s="114">
        <f>地区別_高齢者の疾病!CB143</f>
        <v>296095</v>
      </c>
      <c r="G10" s="61">
        <f>地区別_高齢者の疾病!CC143</f>
        <v>0.24074486629937752</v>
      </c>
      <c r="H10" s="114">
        <f>地区別_高齢者の疾病!CD143</f>
        <v>48707.164041945995</v>
      </c>
      <c r="I10" s="61">
        <f t="shared" si="0"/>
        <v>0.22721569740896064</v>
      </c>
      <c r="J10" s="9"/>
      <c r="L10" s="49"/>
      <c r="M10" s="127" t="s">
        <v>69</v>
      </c>
      <c r="N10" s="93">
        <f t="shared" si="1"/>
        <v>14421947737</v>
      </c>
      <c r="O10" s="51">
        <f t="shared" si="2"/>
        <v>6.2964358427235606E-2</v>
      </c>
    </row>
    <row r="11" spans="1:15" ht="14.25" customHeight="1">
      <c r="B11" s="161" t="s">
        <v>72</v>
      </c>
      <c r="C11" s="162"/>
      <c r="D11" s="114">
        <f>地区別_高齢者の疾病!BZ144</f>
        <v>2208714909</v>
      </c>
      <c r="E11" s="60">
        <f>地区別_高齢者の疾病!CA144</f>
        <v>1.9977599705436116E-3</v>
      </c>
      <c r="F11" s="114">
        <f>地区別_高齢者の疾病!CB144</f>
        <v>47378</v>
      </c>
      <c r="G11" s="61">
        <f>地区別_高齢者の疾病!CC144</f>
        <v>3.8521455193542303E-2</v>
      </c>
      <c r="H11" s="114">
        <f>地区別_高齢者の疾病!CD144</f>
        <v>46618.998459200469</v>
      </c>
      <c r="I11" s="61">
        <f t="shared" si="0"/>
        <v>3.6356660233512E-2</v>
      </c>
      <c r="J11" s="9"/>
      <c r="L11" s="49"/>
      <c r="M11" s="127" t="s">
        <v>71</v>
      </c>
      <c r="N11" s="93">
        <f t="shared" si="1"/>
        <v>2208714909</v>
      </c>
      <c r="O11" s="51">
        <f t="shared" si="2"/>
        <v>9.6429636086577571E-3</v>
      </c>
    </row>
    <row r="12" spans="1:15" ht="14.25" customHeight="1">
      <c r="B12" s="161" t="s">
        <v>74</v>
      </c>
      <c r="C12" s="162"/>
      <c r="D12" s="114">
        <f>地区別_高齢者の疾病!BZ145</f>
        <v>20641000277</v>
      </c>
      <c r="E12" s="60">
        <f>地区別_高齢者の疾病!CA145</f>
        <v>1.8669572943680525E-2</v>
      </c>
      <c r="F12" s="114">
        <f>地区別_高齢者の疾病!CB145</f>
        <v>349490</v>
      </c>
      <c r="G12" s="61">
        <f>地区別_高齢者の疾病!CC145</f>
        <v>0.28415854142410191</v>
      </c>
      <c r="H12" s="114">
        <f>地区別_高齢者の疾病!CD145</f>
        <v>59060.345866834534</v>
      </c>
      <c r="I12" s="61">
        <f t="shared" si="0"/>
        <v>0.26818964888788277</v>
      </c>
      <c r="J12" s="9"/>
      <c r="L12" s="49"/>
      <c r="M12" s="127" t="s">
        <v>73</v>
      </c>
      <c r="N12" s="93">
        <f t="shared" si="1"/>
        <v>20641000277</v>
      </c>
      <c r="O12" s="51">
        <f t="shared" si="2"/>
        <v>9.0115937419701489E-2</v>
      </c>
    </row>
    <row r="13" spans="1:15" ht="14.25" customHeight="1">
      <c r="B13" s="161" t="s">
        <v>76</v>
      </c>
      <c r="C13" s="162"/>
      <c r="D13" s="114">
        <f>地区別_高齢者の疾病!BZ146</f>
        <v>27695018523</v>
      </c>
      <c r="E13" s="60">
        <f>地区別_高齢者の疾病!CA146</f>
        <v>2.5049860062638468E-2</v>
      </c>
      <c r="F13" s="114">
        <f>地区別_高齢者の疾病!CB146</f>
        <v>414399</v>
      </c>
      <c r="G13" s="61">
        <f>地区別_高齢者の疾病!CC146</f>
        <v>0.3369338619348376</v>
      </c>
      <c r="H13" s="114">
        <f>地区別_高齢者の疾病!CD146</f>
        <v>66831.769678498255</v>
      </c>
      <c r="I13" s="61">
        <f t="shared" si="0"/>
        <v>0.31799914821451181</v>
      </c>
      <c r="J13" s="9"/>
      <c r="L13" s="49"/>
      <c r="M13" s="127" t="s">
        <v>75</v>
      </c>
      <c r="N13" s="93">
        <f t="shared" si="1"/>
        <v>27695018523</v>
      </c>
      <c r="O13" s="51">
        <f t="shared" si="2"/>
        <v>0.1209128686867534</v>
      </c>
    </row>
    <row r="14" spans="1:15" ht="14.25" customHeight="1">
      <c r="B14" s="161" t="s">
        <v>77</v>
      </c>
      <c r="C14" s="162"/>
      <c r="D14" s="114">
        <f>地区別_高齢者の疾病!BZ147</f>
        <v>39159814636</v>
      </c>
      <c r="E14" s="60">
        <f>地区別_高齢者の疾病!CA147</f>
        <v>3.5419650501262882E-2</v>
      </c>
      <c r="F14" s="114">
        <f>地区別_高齢者の疾病!CB147</f>
        <v>155050</v>
      </c>
      <c r="G14" s="61">
        <f>地区別_高齢者の疾病!CC147</f>
        <v>0.12606592992018942</v>
      </c>
      <c r="H14" s="114">
        <f>地区別_高齢者の疾病!CD147</f>
        <v>252562.49362141246</v>
      </c>
      <c r="I14" s="61">
        <f t="shared" si="0"/>
        <v>0.1189813873360217</v>
      </c>
      <c r="J14" s="9"/>
      <c r="L14" s="49"/>
      <c r="M14" s="127" t="s">
        <v>64</v>
      </c>
      <c r="N14" s="93">
        <f t="shared" si="1"/>
        <v>39159814636</v>
      </c>
      <c r="O14" s="51">
        <f t="shared" si="2"/>
        <v>0.17096668561344483</v>
      </c>
    </row>
    <row r="15" spans="1:15" ht="14.25" customHeight="1">
      <c r="B15" s="161" t="s">
        <v>102</v>
      </c>
      <c r="C15" s="162"/>
      <c r="D15" s="114">
        <f>地区別_高齢者の疾病!BZ148</f>
        <v>16674667</v>
      </c>
      <c r="E15" s="60">
        <f>地区別_高齢者の疾病!CA148</f>
        <v>1.5082065195017222E-5</v>
      </c>
      <c r="F15" s="114">
        <f>地区別_高齢者の疾病!CB148</f>
        <v>770</v>
      </c>
      <c r="G15" s="61">
        <f>地区別_高齢者の疾病!CC148</f>
        <v>6.2606105152238534E-4</v>
      </c>
      <c r="H15" s="114">
        <f>地区別_高齢者の疾病!CD148</f>
        <v>21655.411688311688</v>
      </c>
      <c r="I15" s="61">
        <f t="shared" si="0"/>
        <v>5.908782215332906E-4</v>
      </c>
      <c r="J15" s="9"/>
      <c r="L15" s="49"/>
      <c r="M15" s="127" t="s">
        <v>78</v>
      </c>
      <c r="N15" s="93">
        <f t="shared" si="1"/>
        <v>16674667</v>
      </c>
      <c r="O15" s="51">
        <f>IFERROR(N15/$N$7,"-")</f>
        <v>7.2799439353757903E-5</v>
      </c>
    </row>
    <row r="16" spans="1:15" ht="14.25" customHeight="1">
      <c r="B16" s="161" t="s">
        <v>81</v>
      </c>
      <c r="C16" s="162"/>
      <c r="D16" s="114">
        <f>地区別_高齢者の疾病!BZ149</f>
        <v>233932299</v>
      </c>
      <c r="E16" s="60">
        <f>地区別_高齢者の疾病!CA149</f>
        <v>2.115893639578087E-4</v>
      </c>
      <c r="F16" s="114">
        <f>地区別_高齢者の疾病!CB149</f>
        <v>9841</v>
      </c>
      <c r="G16" s="61">
        <f>地区別_高齢者の疾病!CC149</f>
        <v>8.0013854649763558E-3</v>
      </c>
      <c r="H16" s="114">
        <f>地区別_高齢者の疾病!CD149</f>
        <v>23771.191850421706</v>
      </c>
      <c r="I16" s="61">
        <f t="shared" si="0"/>
        <v>7.5517306209209262E-3</v>
      </c>
      <c r="J16" s="9"/>
      <c r="L16" s="49"/>
      <c r="M16" s="127" t="s">
        <v>80</v>
      </c>
      <c r="N16" s="93">
        <f t="shared" si="1"/>
        <v>233932299</v>
      </c>
      <c r="O16" s="51">
        <f t="shared" si="2"/>
        <v>1.0213181596931238E-3</v>
      </c>
    </row>
    <row r="17" spans="2:15" ht="14.25" customHeight="1">
      <c r="B17" s="161" t="s">
        <v>83</v>
      </c>
      <c r="C17" s="162"/>
      <c r="D17" s="114">
        <f>地区別_高齢者の疾病!BZ150</f>
        <v>1900486058</v>
      </c>
      <c r="E17" s="60">
        <f>地区別_高齢者の疾病!CA150</f>
        <v>1.7189701376931414E-3</v>
      </c>
      <c r="F17" s="114">
        <f>地区別_高齢者の疾病!CB150</f>
        <v>57609</v>
      </c>
      <c r="G17" s="61">
        <f>地区別_高齢者の疾病!CC150</f>
        <v>4.6839936515783241E-2</v>
      </c>
      <c r="H17" s="114">
        <f>地区別_高齢者の疾病!CD150</f>
        <v>32989.395025082886</v>
      </c>
      <c r="I17" s="61">
        <f t="shared" si="0"/>
        <v>4.4207666836767974E-2</v>
      </c>
      <c r="J17" s="9"/>
      <c r="L17" s="49"/>
      <c r="M17" s="127" t="s">
        <v>82</v>
      </c>
      <c r="N17" s="93">
        <f t="shared" si="1"/>
        <v>1900486058</v>
      </c>
      <c r="O17" s="51">
        <f t="shared" si="2"/>
        <v>8.2972763127463611E-3</v>
      </c>
    </row>
    <row r="18" spans="2:15" ht="14.25" customHeight="1">
      <c r="B18" s="161" t="s">
        <v>85</v>
      </c>
      <c r="C18" s="162"/>
      <c r="D18" s="114">
        <f>地区別_高齢者の疾病!BZ151</f>
        <v>2252454158</v>
      </c>
      <c r="E18" s="60">
        <f>地区別_高齢者の疾病!CA151</f>
        <v>2.037321672435415E-3</v>
      </c>
      <c r="F18" s="114">
        <f>地区別_高齢者の疾病!CB151</f>
        <v>19225</v>
      </c>
      <c r="G18" s="61">
        <f>地区別_高齢者の疾病!CC151</f>
        <v>1.5631199630542672E-2</v>
      </c>
      <c r="H18" s="114">
        <f>地区別_高齢者の疾病!CD151</f>
        <v>117162.76504551366</v>
      </c>
      <c r="I18" s="61">
        <f t="shared" si="0"/>
        <v>1.4752771180490275E-2</v>
      </c>
      <c r="J18" s="9"/>
      <c r="L18" s="49"/>
      <c r="M18" s="127" t="s">
        <v>84</v>
      </c>
      <c r="N18" s="93">
        <f t="shared" si="1"/>
        <v>2252454158</v>
      </c>
      <c r="O18" s="51">
        <f t="shared" si="2"/>
        <v>9.8339235123820357E-3</v>
      </c>
    </row>
    <row r="19" spans="2:15" ht="14.25" customHeight="1">
      <c r="B19" s="161" t="s">
        <v>87</v>
      </c>
      <c r="C19" s="162"/>
      <c r="D19" s="114">
        <f>地区別_高齢者の疾病!BZ152</f>
        <v>15227400758</v>
      </c>
      <c r="E19" s="60">
        <f>地区別_高齢者の疾病!CA152</f>
        <v>1.377302773019759E-2</v>
      </c>
      <c r="F19" s="114">
        <f>地区別_高齢者の疾病!CB152</f>
        <v>36020</v>
      </c>
      <c r="G19" s="61">
        <f>地区別_高齢者の疾病!CC152</f>
        <v>2.928664815043678E-2</v>
      </c>
      <c r="H19" s="114">
        <f>地区別_高齢者の疾病!CD152</f>
        <v>422748.49411438091</v>
      </c>
      <c r="I19" s="61">
        <f t="shared" si="0"/>
        <v>2.7640822778739128E-2</v>
      </c>
      <c r="J19" s="9"/>
      <c r="L19" s="49"/>
      <c r="M19" s="127" t="s">
        <v>86</v>
      </c>
      <c r="N19" s="93">
        <f t="shared" si="1"/>
        <v>15227400758</v>
      </c>
      <c r="O19" s="51">
        <f t="shared" si="2"/>
        <v>6.6480862136400573E-2</v>
      </c>
    </row>
    <row r="20" spans="2:15" ht="14.25" customHeight="1">
      <c r="B20" s="161" t="s">
        <v>89</v>
      </c>
      <c r="C20" s="162"/>
      <c r="D20" s="114">
        <f>地区別_高齢者の疾病!BZ153</f>
        <v>10319141362</v>
      </c>
      <c r="E20" s="60">
        <f>地区別_高齢者の疾病!CA153</f>
        <v>9.333557472439049E-3</v>
      </c>
      <c r="F20" s="114">
        <f>地区別_高齢者の疾病!CB153</f>
        <v>147760</v>
      </c>
      <c r="G20" s="61">
        <f>地区別_高齢者の疾病!CC153</f>
        <v>0.12013867658824372</v>
      </c>
      <c r="H20" s="114">
        <f>地区別_高齢者の疾病!CD153</f>
        <v>69837.177598808878</v>
      </c>
      <c r="I20" s="61">
        <f t="shared" si="0"/>
        <v>0.11338722858929744</v>
      </c>
      <c r="J20" s="9"/>
      <c r="L20" s="49"/>
      <c r="M20" s="127" t="s">
        <v>88</v>
      </c>
      <c r="N20" s="93">
        <f t="shared" si="1"/>
        <v>10319141362</v>
      </c>
      <c r="O20" s="51">
        <f t="shared" si="2"/>
        <v>4.5052036467401343E-2</v>
      </c>
    </row>
    <row r="21" spans="2:15" ht="14.25" customHeight="1">
      <c r="B21" s="161" t="s">
        <v>91</v>
      </c>
      <c r="C21" s="162"/>
      <c r="D21" s="114">
        <f>地区別_高齢者の疾病!BZ154</f>
        <v>28940115799</v>
      </c>
      <c r="E21" s="60">
        <f>地区別_高齢者の疾病!CA154</f>
        <v>2.6176037772260515E-2</v>
      </c>
      <c r="F21" s="114">
        <f>地区別_高齢者の疾病!CB154</f>
        <v>187018</v>
      </c>
      <c r="G21" s="61">
        <f>地区別_高齢者の疾病!CC154</f>
        <v>0.15205803342027721</v>
      </c>
      <c r="H21" s="114">
        <f>地区別_高齢者の疾病!CD154</f>
        <v>154745.08228619705</v>
      </c>
      <c r="I21" s="61">
        <f t="shared" si="0"/>
        <v>0.14351280939573111</v>
      </c>
      <c r="J21" s="9"/>
      <c r="L21" s="49"/>
      <c r="M21" s="127" t="s">
        <v>90</v>
      </c>
      <c r="N21" s="93">
        <f t="shared" si="1"/>
        <v>28940115799</v>
      </c>
      <c r="O21" s="51">
        <f t="shared" si="2"/>
        <v>0.12634880234789886</v>
      </c>
    </row>
    <row r="22" spans="2:15" ht="14.25" customHeight="1">
      <c r="B22" s="161" t="s">
        <v>95</v>
      </c>
      <c r="C22" s="162"/>
      <c r="D22" s="114">
        <f>地区別_高齢者の疾病!BZ155</f>
        <v>5949254322</v>
      </c>
      <c r="E22" s="60">
        <f>地区別_高齢者の疾病!CA155</f>
        <v>5.3810394861943554E-3</v>
      </c>
      <c r="F22" s="114">
        <f>地区別_高齢者の疾病!CB155</f>
        <v>87299</v>
      </c>
      <c r="G22" s="61">
        <f>地区別_高齢者の疾病!CC155</f>
        <v>7.0979874982925614E-2</v>
      </c>
      <c r="H22" s="114">
        <f>地区別_高齢者の疾病!CD155</f>
        <v>68148.023711611822</v>
      </c>
      <c r="I22" s="61">
        <f t="shared" si="0"/>
        <v>6.6991010209915242E-2</v>
      </c>
      <c r="J22" s="9"/>
      <c r="L22" s="49"/>
      <c r="M22" s="127" t="s">
        <v>94</v>
      </c>
      <c r="N22" s="93">
        <f t="shared" si="1"/>
        <v>5949254322</v>
      </c>
      <c r="O22" s="51">
        <f t="shared" si="2"/>
        <v>2.5973674869460426E-2</v>
      </c>
    </row>
    <row r="23" spans="2:15" ht="14.25" customHeight="1" thickBot="1">
      <c r="B23" s="163" t="s">
        <v>93</v>
      </c>
      <c r="C23" s="164"/>
      <c r="D23" s="115">
        <f>地区別_高齢者の疾病!BZ156</f>
        <v>3186614594</v>
      </c>
      <c r="E23" s="62">
        <f>地区別_高齢者の疾病!CA156</f>
        <v>2.8822602009444228E-3</v>
      </c>
      <c r="F23" s="115">
        <f>地区別_高齢者の疾病!CB156</f>
        <v>140749</v>
      </c>
      <c r="G23" s="63">
        <f>地区別_高齢者の疾病!CC156</f>
        <v>0.11443826875418729</v>
      </c>
      <c r="H23" s="115">
        <f>地区別_高齢者の疾病!CD156</f>
        <v>22640.406638768305</v>
      </c>
      <c r="I23" s="63">
        <f t="shared" si="0"/>
        <v>0.10800716727608976</v>
      </c>
      <c r="J23" s="9"/>
      <c r="L23" s="52"/>
      <c r="M23" s="128" t="s">
        <v>92</v>
      </c>
      <c r="N23" s="94">
        <f t="shared" si="1"/>
        <v>3186614594</v>
      </c>
      <c r="O23" s="53">
        <f t="shared" si="2"/>
        <v>1.3912347147904234E-2</v>
      </c>
    </row>
    <row r="24" spans="2:15" ht="14.25" customHeight="1" thickTop="1" thickBot="1">
      <c r="B24" s="165" t="s">
        <v>166</v>
      </c>
      <c r="C24" s="165"/>
      <c r="D24" s="116">
        <f>地区別_高齢者の疾病!BZ157</f>
        <v>229049387578</v>
      </c>
      <c r="E24" s="64">
        <f>地区別_高齢者の疾病!CA157</f>
        <v>0.20717282068242585</v>
      </c>
      <c r="F24" s="116">
        <f>地区別_高齢者の疾病!CB157</f>
        <v>970789</v>
      </c>
      <c r="G24" s="65">
        <f>地区別_高齢者の疾病!CC157</f>
        <v>0.78931582096930508</v>
      </c>
      <c r="H24" s="116">
        <f>地区別_高齢者の疾病!CD157</f>
        <v>235941.47397426216</v>
      </c>
      <c r="I24" s="65">
        <f t="shared" si="0"/>
        <v>0.74495854260270344</v>
      </c>
      <c r="J24" s="9"/>
      <c r="L24" s="54" t="s">
        <v>97</v>
      </c>
      <c r="M24" s="55"/>
      <c r="N24" s="95">
        <f>N25-N7</f>
        <v>876546350432</v>
      </c>
      <c r="O24" s="56">
        <f>IFERROR(N24/$N$25,"-")</f>
        <v>0.79282717931757418</v>
      </c>
    </row>
    <row r="25" spans="2:15" ht="13.5" customHeight="1" thickTop="1">
      <c r="B25" s="26" t="s">
        <v>200</v>
      </c>
      <c r="C25" s="2"/>
      <c r="D25" s="3"/>
      <c r="E25" s="3"/>
      <c r="F25" s="3"/>
      <c r="G25" s="3"/>
      <c r="L25" s="166" t="s">
        <v>98</v>
      </c>
      <c r="M25" s="167"/>
      <c r="N25" s="96">
        <f>D4</f>
        <v>1105595738010</v>
      </c>
      <c r="O25" s="57">
        <f>IFERROR(N25/$N$25,"-")</f>
        <v>1</v>
      </c>
    </row>
    <row r="26" spans="2:15" s="11" customFormat="1" ht="13.5" customHeight="1">
      <c r="B26" s="26" t="s">
        <v>164</v>
      </c>
    </row>
    <row r="27" spans="2:15" ht="13.5" customHeight="1">
      <c r="B27" s="1" t="s">
        <v>152</v>
      </c>
      <c r="C27" s="2"/>
      <c r="D27" s="3"/>
      <c r="E27" s="3"/>
      <c r="F27" s="3"/>
      <c r="G27" s="3"/>
      <c r="L27" s="2"/>
      <c r="M27" s="2"/>
      <c r="N27" s="4"/>
      <c r="O27" s="5"/>
    </row>
    <row r="28" spans="2:15" ht="13.5" customHeight="1">
      <c r="B28" s="1" t="s">
        <v>151</v>
      </c>
      <c r="C28" s="2"/>
      <c r="D28" s="3"/>
      <c r="E28" s="3"/>
      <c r="F28" s="3"/>
      <c r="G28" s="3"/>
      <c r="L28" s="2"/>
      <c r="M28" s="2"/>
      <c r="N28" s="4"/>
      <c r="O28" s="5"/>
    </row>
    <row r="29" spans="2:15" ht="13.5" customHeight="1">
      <c r="B29" s="125" t="s">
        <v>188</v>
      </c>
      <c r="C29" s="2"/>
      <c r="D29" s="3"/>
      <c r="E29" s="3"/>
      <c r="F29" s="3"/>
      <c r="G29" s="3"/>
      <c r="L29" s="2"/>
      <c r="M29" s="2"/>
      <c r="N29" s="4"/>
      <c r="O29" s="5"/>
    </row>
    <row r="30" spans="2:15" ht="13.5" customHeight="1">
      <c r="B30" s="125"/>
      <c r="C30" s="2"/>
      <c r="D30" s="3"/>
      <c r="E30" s="3"/>
      <c r="F30" s="3"/>
      <c r="G30" s="3"/>
      <c r="L30" s="2"/>
      <c r="M30" s="2"/>
      <c r="N30" s="4"/>
      <c r="O30" s="5"/>
    </row>
    <row r="31" spans="2:15" s="11" customFormat="1" ht="13.5" customHeight="1">
      <c r="B31" s="1"/>
    </row>
    <row r="32" spans="2:15" s="11" customFormat="1" ht="16.5" customHeight="1">
      <c r="B32" s="8" t="s">
        <v>204</v>
      </c>
    </row>
    <row r="33" spans="2:14" s="11" customFormat="1" ht="16.5" customHeight="1">
      <c r="B33" s="8" t="s">
        <v>125</v>
      </c>
    </row>
    <row r="34" spans="2:14" ht="15" customHeight="1">
      <c r="C34" s="2"/>
      <c r="D34" s="3"/>
      <c r="E34" s="3"/>
      <c r="F34" s="3"/>
      <c r="K34" s="2"/>
      <c r="L34" s="2"/>
      <c r="M34" s="4"/>
      <c r="N34" s="5"/>
    </row>
    <row r="35" spans="2:14" ht="15" customHeight="1">
      <c r="C35" s="2"/>
      <c r="D35" s="3"/>
      <c r="E35" s="3"/>
      <c r="F35" s="3"/>
      <c r="K35" s="2"/>
      <c r="L35" s="2"/>
      <c r="M35" s="4"/>
      <c r="N35" s="5"/>
    </row>
    <row r="36" spans="2:14" ht="15" customHeight="1">
      <c r="C36" s="2"/>
      <c r="D36" s="3"/>
      <c r="E36" s="3"/>
      <c r="F36" s="3"/>
      <c r="K36" s="2"/>
      <c r="L36" s="2"/>
      <c r="M36" s="4"/>
      <c r="N36" s="5"/>
    </row>
    <row r="37" spans="2:14" ht="15" customHeight="1">
      <c r="C37" s="2"/>
      <c r="D37" s="3"/>
      <c r="E37" s="3"/>
      <c r="F37" s="3"/>
      <c r="K37" s="2"/>
      <c r="L37" s="2"/>
      <c r="M37" s="4"/>
      <c r="N37" s="5"/>
    </row>
    <row r="38" spans="2:14" ht="15" customHeight="1">
      <c r="C38" s="2"/>
      <c r="D38" s="3"/>
      <c r="E38" s="3"/>
      <c r="F38" s="3"/>
      <c r="K38" s="2"/>
      <c r="L38" s="2"/>
      <c r="M38" s="4"/>
      <c r="N38" s="5"/>
    </row>
    <row r="39" spans="2:14" ht="15" customHeight="1">
      <c r="C39" s="2"/>
      <c r="D39" s="3"/>
      <c r="E39" s="3"/>
      <c r="F39" s="3"/>
      <c r="K39" s="2"/>
      <c r="L39" s="2"/>
      <c r="M39" s="4"/>
      <c r="N39" s="5"/>
    </row>
    <row r="40" spans="2:14" ht="15" customHeight="1">
      <c r="C40" s="2"/>
      <c r="D40" s="3"/>
      <c r="E40" s="3"/>
      <c r="F40" s="3"/>
      <c r="K40" s="2"/>
      <c r="L40" s="2"/>
      <c r="M40" s="4"/>
      <c r="N40" s="5"/>
    </row>
    <row r="41" spans="2:14" ht="15" customHeight="1">
      <c r="C41" s="2"/>
      <c r="D41" s="3"/>
      <c r="E41" s="3"/>
      <c r="F41" s="3"/>
      <c r="K41" s="2"/>
      <c r="L41" s="2"/>
      <c r="M41" s="4"/>
      <c r="N41" s="5"/>
    </row>
    <row r="42" spans="2:14" ht="15" customHeight="1">
      <c r="C42" s="2"/>
      <c r="D42" s="3"/>
      <c r="E42" s="3"/>
      <c r="F42" s="3"/>
      <c r="K42" s="2"/>
      <c r="L42" s="2"/>
      <c r="M42" s="4"/>
      <c r="N42" s="5"/>
    </row>
    <row r="43" spans="2:14" ht="15" customHeight="1">
      <c r="C43" s="2"/>
      <c r="D43" s="3"/>
      <c r="E43" s="3"/>
      <c r="F43" s="3"/>
      <c r="K43" s="2"/>
      <c r="L43" s="2"/>
      <c r="M43" s="4"/>
      <c r="N43" s="5"/>
    </row>
    <row r="44" spans="2:14" ht="15" customHeight="1">
      <c r="C44" s="2"/>
      <c r="D44" s="3"/>
      <c r="E44" s="3"/>
      <c r="F44" s="3"/>
      <c r="K44" s="2"/>
      <c r="L44" s="2"/>
      <c r="M44" s="4"/>
      <c r="N44" s="5"/>
    </row>
    <row r="45" spans="2:14" ht="15" customHeight="1">
      <c r="C45" s="2"/>
      <c r="D45" s="3"/>
      <c r="E45" s="3"/>
      <c r="F45" s="3"/>
      <c r="K45" s="2"/>
      <c r="L45" s="2"/>
      <c r="M45" s="4"/>
      <c r="N45" s="5"/>
    </row>
    <row r="46" spans="2:14" ht="15" customHeight="1">
      <c r="C46" s="2"/>
      <c r="D46" s="3"/>
      <c r="E46" s="3"/>
      <c r="F46" s="3"/>
      <c r="K46" s="2"/>
      <c r="L46" s="2"/>
      <c r="M46" s="4"/>
      <c r="N46" s="5"/>
    </row>
    <row r="47" spans="2:14" ht="15" customHeight="1">
      <c r="C47" s="2"/>
      <c r="D47" s="3"/>
      <c r="E47" s="3"/>
      <c r="F47" s="3"/>
      <c r="K47" s="2"/>
      <c r="L47" s="2"/>
      <c r="M47" s="4"/>
      <c r="N47" s="5"/>
    </row>
    <row r="48" spans="2:14" ht="15" customHeight="1">
      <c r="C48" s="2"/>
      <c r="D48" s="3"/>
      <c r="E48" s="3"/>
      <c r="F48" s="3"/>
      <c r="K48" s="2"/>
      <c r="L48" s="2"/>
      <c r="M48" s="4"/>
      <c r="N48" s="5"/>
    </row>
    <row r="49" spans="2:14" ht="15" customHeight="1">
      <c r="C49" s="2"/>
      <c r="D49" s="3"/>
      <c r="E49" s="3"/>
      <c r="F49" s="3"/>
      <c r="K49" s="2"/>
      <c r="L49" s="2"/>
      <c r="M49" s="4"/>
      <c r="N49" s="5"/>
    </row>
    <row r="50" spans="2:14" ht="15" customHeight="1">
      <c r="C50" s="2"/>
      <c r="D50" s="3"/>
      <c r="E50" s="3"/>
      <c r="F50" s="3"/>
      <c r="K50" s="2"/>
      <c r="L50" s="2"/>
      <c r="M50" s="4"/>
      <c r="N50" s="5"/>
    </row>
    <row r="51" spans="2:14" ht="15" customHeight="1">
      <c r="B51" s="6"/>
      <c r="C51" s="2"/>
      <c r="D51" s="3"/>
      <c r="E51" s="3"/>
      <c r="F51" s="3"/>
    </row>
    <row r="52" spans="2:14" ht="15" customHeight="1">
      <c r="B52" s="6"/>
      <c r="C52" s="2"/>
      <c r="D52" s="3"/>
      <c r="E52" s="3"/>
      <c r="F52" s="3"/>
    </row>
    <row r="53" spans="2:14" ht="13.5" customHeight="1">
      <c r="B53" s="26" t="s">
        <v>200</v>
      </c>
      <c r="C53" s="2"/>
      <c r="D53" s="3"/>
      <c r="E53" s="3"/>
      <c r="F53" s="3"/>
    </row>
    <row r="54" spans="2:14" ht="13.5" customHeight="1">
      <c r="B54" s="26" t="s">
        <v>163</v>
      </c>
    </row>
    <row r="55" spans="2:14" ht="13.5" customHeight="1">
      <c r="B55" s="26"/>
    </row>
    <row r="56" spans="2:14" ht="13.5" customHeight="1"/>
    <row r="57" spans="2:14" ht="16.5" customHeight="1">
      <c r="B57" s="8" t="s">
        <v>205</v>
      </c>
    </row>
    <row r="58" spans="2:14" ht="16.5" customHeight="1">
      <c r="B58" s="8" t="s">
        <v>125</v>
      </c>
    </row>
    <row r="75" spans="2:2" ht="13.5" customHeight="1"/>
    <row r="76" spans="2:2" ht="13.5" customHeight="1"/>
    <row r="77" spans="2:2" ht="13.5" customHeight="1">
      <c r="B77" s="26" t="s">
        <v>200</v>
      </c>
    </row>
    <row r="78" spans="2:2" ht="13.5" customHeight="1">
      <c r="B78" s="26" t="s">
        <v>162</v>
      </c>
    </row>
  </sheetData>
  <mergeCells count="25">
    <mergeCell ref="B17:C17"/>
    <mergeCell ref="B18:C18"/>
    <mergeCell ref="B19:C19"/>
    <mergeCell ref="B20:C20"/>
    <mergeCell ref="B7:C7"/>
    <mergeCell ref="B8:C8"/>
    <mergeCell ref="B9:C9"/>
    <mergeCell ref="B10:C10"/>
    <mergeCell ref="B11:C11"/>
    <mergeCell ref="B12:C12"/>
    <mergeCell ref="B15:C15"/>
    <mergeCell ref="B16:C16"/>
    <mergeCell ref="B13:C13"/>
    <mergeCell ref="B14:C14"/>
    <mergeCell ref="B21:C21"/>
    <mergeCell ref="B22:C22"/>
    <mergeCell ref="B23:C23"/>
    <mergeCell ref="B24:C24"/>
    <mergeCell ref="L25:M25"/>
    <mergeCell ref="B4:C4"/>
    <mergeCell ref="B3:C3"/>
    <mergeCell ref="D3:E3"/>
    <mergeCell ref="B5:C5"/>
    <mergeCell ref="D4:E4"/>
    <mergeCell ref="D5:E5"/>
  </mergeCells>
  <phoneticPr fontId="3"/>
  <pageMargins left="0.43307086614173229" right="0.43307086614173229" top="0.55118110236220474" bottom="0.55118110236220474" header="0.31496062992125984" footer="0.31496062992125984"/>
  <pageSetup paperSize="9" scale="71" orientation="portrait" r:id="rId1"/>
  <headerFooter>
    <oddHeader>&amp;R&amp;"ＭＳ 明朝,標準"&amp;12 2-11.高齢者の疾病傾向</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M80"/>
  <sheetViews>
    <sheetView showGridLines="0" zoomScaleNormal="100" zoomScaleSheetLayoutView="100" workbookViewId="0"/>
  </sheetViews>
  <sheetFormatPr defaultColWidth="9" defaultRowHeight="13.5"/>
  <cols>
    <col min="1" max="1" width="4.625" style="11" customWidth="1"/>
    <col min="2" max="2" width="3.625" style="11" customWidth="1"/>
    <col min="3" max="3" width="9.625" style="11" customWidth="1"/>
    <col min="4" max="9" width="13.125" style="11" customWidth="1"/>
    <col min="10" max="12" width="20.625" style="11" customWidth="1"/>
    <col min="13" max="13" width="5.625" style="15" customWidth="1"/>
    <col min="14" max="16384" width="9" style="11"/>
  </cols>
  <sheetData>
    <row r="1" spans="2:12" ht="16.5" customHeight="1">
      <c r="B1" s="15" t="s">
        <v>213</v>
      </c>
      <c r="C1" s="15"/>
      <c r="D1" s="15"/>
      <c r="E1" s="15"/>
      <c r="F1" s="15"/>
      <c r="G1" s="15"/>
      <c r="H1" s="15"/>
      <c r="I1" s="15"/>
      <c r="J1" s="15"/>
      <c r="K1" s="15"/>
      <c r="L1" s="15"/>
    </row>
    <row r="2" spans="2:12" ht="16.5" customHeight="1">
      <c r="B2" s="15" t="s">
        <v>211</v>
      </c>
    </row>
    <row r="79" spans="2:2" ht="16.5" customHeight="1">
      <c r="B79" s="11" t="s">
        <v>214</v>
      </c>
    </row>
    <row r="80" spans="2:2" ht="16.5" customHeight="1">
      <c r="B80" s="11" t="s">
        <v>212</v>
      </c>
    </row>
  </sheetData>
  <phoneticPr fontId="3"/>
  <pageMargins left="0.43307086614173229" right="0.43307086614173229" top="0.55118110236220474" bottom="0.55118110236220474" header="0.31496062992125984" footer="0.31496062992125984"/>
  <pageSetup paperSize="9" scale="75" fitToHeight="0" orientation="portrait" r:id="rId1"/>
  <headerFooter>
    <oddHeader>&amp;R&amp;"ＭＳ 明朝,標準"&amp;12 2-11.高齢者の疾病傾向</oddHeader>
  </headerFooter>
  <rowBreaks count="1" manualBreakCount="1">
    <brk id="78" max="9"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5B6C3-BFAE-4950-8D6D-4B5D49F64634}">
  <dimension ref="B1:M55"/>
  <sheetViews>
    <sheetView showGridLines="0" zoomScaleNormal="100" zoomScaleSheetLayoutView="100" workbookViewId="0"/>
  </sheetViews>
  <sheetFormatPr defaultColWidth="9" defaultRowHeight="13.5"/>
  <cols>
    <col min="1" max="1" width="4.625" style="11" customWidth="1"/>
    <col min="2" max="2" width="12.25" style="11" bestFit="1" customWidth="1"/>
    <col min="3" max="3" width="16.125" style="11" bestFit="1" customWidth="1"/>
    <col min="4" max="4" width="9.375" style="14" customWidth="1"/>
    <col min="5" max="5" width="7.75" style="15" customWidth="1"/>
    <col min="6" max="6" width="15.75" style="11" customWidth="1"/>
    <col min="7" max="7" width="11.625" style="11" customWidth="1"/>
    <col min="8" max="8" width="8.625" style="11" customWidth="1"/>
    <col min="9" max="9" width="7.625" style="11" customWidth="1"/>
    <col min="10" max="12" width="8.625" style="11" customWidth="1"/>
    <col min="13" max="14" width="9" style="11" customWidth="1"/>
    <col min="15" max="16384" width="9" style="11"/>
  </cols>
  <sheetData>
    <row r="1" spans="2:13" ht="16.5" customHeight="1">
      <c r="B1" s="11" t="s">
        <v>203</v>
      </c>
    </row>
    <row r="2" spans="2:13" ht="16.5" customHeight="1">
      <c r="B2" s="11" t="s">
        <v>206</v>
      </c>
      <c r="D2" s="17"/>
    </row>
    <row r="3" spans="2:13" ht="52.5">
      <c r="B3" s="148" t="s">
        <v>197</v>
      </c>
      <c r="C3" s="155" t="s">
        <v>181</v>
      </c>
      <c r="D3" s="34" t="s">
        <v>172</v>
      </c>
      <c r="E3" s="124" t="s">
        <v>128</v>
      </c>
      <c r="F3" s="24" t="s">
        <v>101</v>
      </c>
      <c r="G3" s="19" t="s">
        <v>131</v>
      </c>
      <c r="H3" s="122" t="s">
        <v>185</v>
      </c>
      <c r="I3" s="13" t="s">
        <v>99</v>
      </c>
      <c r="J3" s="122" t="s">
        <v>186</v>
      </c>
      <c r="K3" s="123" t="s">
        <v>153</v>
      </c>
      <c r="L3" s="35" t="s">
        <v>221</v>
      </c>
      <c r="M3" s="36"/>
    </row>
    <row r="4" spans="2:13">
      <c r="B4" s="170" t="s">
        <v>198</v>
      </c>
      <c r="C4" s="173">
        <v>522326</v>
      </c>
      <c r="D4" s="176">
        <v>477717148040</v>
      </c>
      <c r="E4" s="176">
        <v>490424</v>
      </c>
      <c r="F4" s="129" t="s">
        <v>66</v>
      </c>
      <c r="G4" s="107">
        <v>15507587010</v>
      </c>
      <c r="H4" s="66">
        <v>3.2461859645661131E-2</v>
      </c>
      <c r="I4" s="107">
        <v>112775</v>
      </c>
      <c r="J4" s="66">
        <v>0.22995408055070715</v>
      </c>
      <c r="K4" s="102">
        <v>137509.08454888052</v>
      </c>
      <c r="L4" s="67">
        <v>0.21590922144407898</v>
      </c>
    </row>
    <row r="5" spans="2:13" s="27" customFormat="1" ht="13.15" customHeight="1">
      <c r="B5" s="171"/>
      <c r="C5" s="174"/>
      <c r="D5" s="177"/>
      <c r="E5" s="177"/>
      <c r="F5" s="130" t="s">
        <v>68</v>
      </c>
      <c r="G5" s="100">
        <v>12250429144</v>
      </c>
      <c r="H5" s="68">
        <v>2.5643687261932353E-2</v>
      </c>
      <c r="I5" s="100">
        <v>145049</v>
      </c>
      <c r="J5" s="68">
        <v>0.29576244229483062</v>
      </c>
      <c r="K5" s="103">
        <v>84457.177533109498</v>
      </c>
      <c r="L5" s="69">
        <v>0.27769821911986003</v>
      </c>
    </row>
    <row r="6" spans="2:13" s="27" customFormat="1" ht="13.15" customHeight="1">
      <c r="B6" s="171"/>
      <c r="C6" s="174"/>
      <c r="D6" s="177"/>
      <c r="E6" s="177"/>
      <c r="F6" s="131" t="s">
        <v>70</v>
      </c>
      <c r="G6" s="100">
        <v>3257105144</v>
      </c>
      <c r="H6" s="68">
        <v>6.8180620213517595E-3</v>
      </c>
      <c r="I6" s="100">
        <v>75364</v>
      </c>
      <c r="J6" s="68">
        <v>0.15367110908112164</v>
      </c>
      <c r="K6" s="103">
        <v>43218.315694496043</v>
      </c>
      <c r="L6" s="69">
        <v>0.14428536967334576</v>
      </c>
    </row>
    <row r="7" spans="2:13" s="27" customFormat="1" ht="13.15" customHeight="1">
      <c r="B7" s="171"/>
      <c r="C7" s="174"/>
      <c r="D7" s="177"/>
      <c r="E7" s="177"/>
      <c r="F7" s="131" t="s">
        <v>72</v>
      </c>
      <c r="G7" s="100">
        <v>322020666</v>
      </c>
      <c r="H7" s="68">
        <v>6.7408228346250759E-4</v>
      </c>
      <c r="I7" s="100">
        <v>9858</v>
      </c>
      <c r="J7" s="68">
        <v>2.0100973851198148E-2</v>
      </c>
      <c r="K7" s="103">
        <v>32665.922702373708</v>
      </c>
      <c r="L7" s="69">
        <v>1.887327071598963E-2</v>
      </c>
    </row>
    <row r="8" spans="2:13" s="27" customFormat="1" ht="13.15" customHeight="1">
      <c r="B8" s="171"/>
      <c r="C8" s="174"/>
      <c r="D8" s="177"/>
      <c r="E8" s="177"/>
      <c r="F8" s="131" t="s">
        <v>74</v>
      </c>
      <c r="G8" s="100">
        <v>8115617698</v>
      </c>
      <c r="H8" s="68">
        <v>1.6988332387265416E-2</v>
      </c>
      <c r="I8" s="100">
        <v>120980</v>
      </c>
      <c r="J8" s="68">
        <v>0.24668450157414809</v>
      </c>
      <c r="K8" s="103">
        <v>67082.308629525534</v>
      </c>
      <c r="L8" s="69">
        <v>0.23161780190915252</v>
      </c>
    </row>
    <row r="9" spans="2:13" s="27" customFormat="1" ht="13.15" customHeight="1">
      <c r="B9" s="171"/>
      <c r="C9" s="174"/>
      <c r="D9" s="177"/>
      <c r="E9" s="177"/>
      <c r="F9" s="131" t="s">
        <v>76</v>
      </c>
      <c r="G9" s="100">
        <v>3111148844</v>
      </c>
      <c r="H9" s="68">
        <v>6.5125333196946467E-3</v>
      </c>
      <c r="I9" s="100">
        <v>63063</v>
      </c>
      <c r="J9" s="68">
        <v>0.12858873138345595</v>
      </c>
      <c r="K9" s="103">
        <v>49333.981003123859</v>
      </c>
      <c r="L9" s="69">
        <v>0.12073494331126537</v>
      </c>
    </row>
    <row r="10" spans="2:13" s="27" customFormat="1" ht="13.15" customHeight="1">
      <c r="B10" s="171"/>
      <c r="C10" s="174"/>
      <c r="D10" s="177"/>
      <c r="E10" s="177"/>
      <c r="F10" s="131" t="s">
        <v>77</v>
      </c>
      <c r="G10" s="100">
        <v>8689705403</v>
      </c>
      <c r="H10" s="68">
        <v>1.8190063803764478E-2</v>
      </c>
      <c r="I10" s="100">
        <v>35913</v>
      </c>
      <c r="J10" s="68">
        <v>7.3228471689803107E-2</v>
      </c>
      <c r="K10" s="103">
        <v>241965.45548965555</v>
      </c>
      <c r="L10" s="69">
        <v>6.8755911059376715E-2</v>
      </c>
    </row>
    <row r="11" spans="2:13" s="27" customFormat="1" ht="13.15" customHeight="1">
      <c r="B11" s="171"/>
      <c r="C11" s="174"/>
      <c r="D11" s="177"/>
      <c r="E11" s="177"/>
      <c r="F11" s="131" t="s">
        <v>79</v>
      </c>
      <c r="G11" s="100">
        <v>8531461</v>
      </c>
      <c r="H11" s="68">
        <v>1.7858812552581108E-5</v>
      </c>
      <c r="I11" s="100">
        <v>364</v>
      </c>
      <c r="J11" s="68">
        <v>7.4221489976020747E-4</v>
      </c>
      <c r="K11" s="103">
        <v>23438.079670329669</v>
      </c>
      <c r="L11" s="69">
        <v>6.968827896754134E-4</v>
      </c>
    </row>
    <row r="12" spans="2:13" s="27" customFormat="1" ht="13.15" customHeight="1">
      <c r="B12" s="171"/>
      <c r="C12" s="174"/>
      <c r="D12" s="177"/>
      <c r="E12" s="177"/>
      <c r="F12" s="131" t="s">
        <v>81</v>
      </c>
      <c r="G12" s="100">
        <v>102949907</v>
      </c>
      <c r="H12" s="68">
        <v>2.1550389686111885E-4</v>
      </c>
      <c r="I12" s="100">
        <v>4251</v>
      </c>
      <c r="J12" s="68">
        <v>8.6680097221995666E-3</v>
      </c>
      <c r="K12" s="103">
        <v>24217.809221359679</v>
      </c>
      <c r="L12" s="69">
        <v>8.138595436566436E-3</v>
      </c>
    </row>
    <row r="13" spans="2:13" s="27" customFormat="1" ht="13.15" customHeight="1">
      <c r="B13" s="171"/>
      <c r="C13" s="174"/>
      <c r="D13" s="177"/>
      <c r="E13" s="177"/>
      <c r="F13" s="131" t="s">
        <v>83</v>
      </c>
      <c r="G13" s="100">
        <v>623281246</v>
      </c>
      <c r="H13" s="68">
        <v>1.3047077094829589E-3</v>
      </c>
      <c r="I13" s="100">
        <v>20687</v>
      </c>
      <c r="J13" s="68">
        <v>4.2181867119064319E-2</v>
      </c>
      <c r="K13" s="103">
        <v>30129.126794605309</v>
      </c>
      <c r="L13" s="69">
        <v>3.9605533708833178E-2</v>
      </c>
    </row>
    <row r="14" spans="2:13" s="27" customFormat="1" ht="13.15" customHeight="1">
      <c r="B14" s="171"/>
      <c r="C14" s="174"/>
      <c r="D14" s="177"/>
      <c r="E14" s="177"/>
      <c r="F14" s="131" t="s">
        <v>85</v>
      </c>
      <c r="G14" s="100">
        <v>866506609</v>
      </c>
      <c r="H14" s="68">
        <v>1.8138486603529796E-3</v>
      </c>
      <c r="I14" s="100">
        <v>9452</v>
      </c>
      <c r="J14" s="68">
        <v>1.9273118770696377E-2</v>
      </c>
      <c r="K14" s="103">
        <v>91674.419064748203</v>
      </c>
      <c r="L14" s="69">
        <v>1.8095978373659363E-2</v>
      </c>
    </row>
    <row r="15" spans="2:13" s="27" customFormat="1" ht="13.15" customHeight="1">
      <c r="B15" s="171"/>
      <c r="C15" s="174"/>
      <c r="D15" s="177"/>
      <c r="E15" s="177"/>
      <c r="F15" s="131" t="s">
        <v>87</v>
      </c>
      <c r="G15" s="100">
        <v>8374442286</v>
      </c>
      <c r="H15" s="68">
        <v>1.7530127022567746E-2</v>
      </c>
      <c r="I15" s="100">
        <v>18283</v>
      </c>
      <c r="J15" s="68">
        <v>3.727998629757108E-2</v>
      </c>
      <c r="K15" s="103">
        <v>458045.30361538043</v>
      </c>
      <c r="L15" s="69">
        <v>3.5003044075921932E-2</v>
      </c>
    </row>
    <row r="16" spans="2:13" s="27" customFormat="1" ht="13.15" customHeight="1">
      <c r="B16" s="171"/>
      <c r="C16" s="174"/>
      <c r="D16" s="177"/>
      <c r="E16" s="177"/>
      <c r="F16" s="131" t="s">
        <v>89</v>
      </c>
      <c r="G16" s="100">
        <v>6479233783</v>
      </c>
      <c r="H16" s="68">
        <v>1.3562908113270164E-2</v>
      </c>
      <c r="I16" s="100">
        <v>78848</v>
      </c>
      <c r="J16" s="68">
        <v>0.16077516597882649</v>
      </c>
      <c r="K16" s="103">
        <v>82173.723911830355</v>
      </c>
      <c r="L16" s="69">
        <v>0.15095553351738186</v>
      </c>
    </row>
    <row r="17" spans="2:12" s="27" customFormat="1" ht="13.15" customHeight="1">
      <c r="B17" s="171"/>
      <c r="C17" s="174"/>
      <c r="D17" s="177"/>
      <c r="E17" s="177"/>
      <c r="F17" s="131" t="s">
        <v>91</v>
      </c>
      <c r="G17" s="100">
        <v>9232115183</v>
      </c>
      <c r="H17" s="68">
        <v>1.9325484171706937E-2</v>
      </c>
      <c r="I17" s="100">
        <v>61764</v>
      </c>
      <c r="J17" s="68">
        <v>0.12594000293623478</v>
      </c>
      <c r="K17" s="103">
        <v>149474.04933294476</v>
      </c>
      <c r="L17" s="69">
        <v>0.11824799071844021</v>
      </c>
    </row>
    <row r="18" spans="2:12" s="27" customFormat="1" ht="13.15" customHeight="1">
      <c r="B18" s="171"/>
      <c r="C18" s="174"/>
      <c r="D18" s="177"/>
      <c r="E18" s="177"/>
      <c r="F18" s="131" t="s">
        <v>95</v>
      </c>
      <c r="G18" s="100">
        <v>1545225609</v>
      </c>
      <c r="H18" s="68">
        <v>3.2346036045384241E-3</v>
      </c>
      <c r="I18" s="100">
        <v>25273</v>
      </c>
      <c r="J18" s="68">
        <v>5.153295923527397E-2</v>
      </c>
      <c r="K18" s="103">
        <v>61141.360701143516</v>
      </c>
      <c r="L18" s="69">
        <v>4.8385491053480008E-2</v>
      </c>
    </row>
    <row r="19" spans="2:12" s="27" customFormat="1" ht="13.15" customHeight="1">
      <c r="B19" s="171"/>
      <c r="C19" s="174"/>
      <c r="D19" s="177"/>
      <c r="E19" s="177"/>
      <c r="F19" s="132" t="s">
        <v>93</v>
      </c>
      <c r="G19" s="101">
        <v>1307401382</v>
      </c>
      <c r="H19" s="70">
        <v>2.7367687916669244E-3</v>
      </c>
      <c r="I19" s="101">
        <v>58747</v>
      </c>
      <c r="J19" s="70">
        <v>0.1197881832862992</v>
      </c>
      <c r="K19" s="104">
        <v>22254.77695882343</v>
      </c>
      <c r="L19" s="71">
        <v>0.11247190451939976</v>
      </c>
    </row>
    <row r="20" spans="2:12" s="27" customFormat="1" ht="13.15" customHeight="1">
      <c r="B20" s="172"/>
      <c r="C20" s="175"/>
      <c r="D20" s="178"/>
      <c r="E20" s="178"/>
      <c r="F20" s="30" t="s">
        <v>100</v>
      </c>
      <c r="G20" s="97">
        <v>79793301375</v>
      </c>
      <c r="H20" s="70">
        <v>0.16703043150613212</v>
      </c>
      <c r="I20" s="101">
        <v>360431</v>
      </c>
      <c r="J20" s="70">
        <v>0.73493752344909713</v>
      </c>
      <c r="K20" s="104">
        <v>221383.01471016643</v>
      </c>
      <c r="L20" s="72">
        <v>0.69004989221290913</v>
      </c>
    </row>
    <row r="21" spans="2:12" s="27" customFormat="1" ht="13.15" customHeight="1">
      <c r="B21" s="170" t="s">
        <v>199</v>
      </c>
      <c r="C21" s="173">
        <v>780819</v>
      </c>
      <c r="D21" s="176">
        <v>627878589970</v>
      </c>
      <c r="E21" s="176">
        <v>739488</v>
      </c>
      <c r="F21" s="129" t="s">
        <v>66</v>
      </c>
      <c r="G21" s="107">
        <v>20054218054</v>
      </c>
      <c r="H21" s="66">
        <v>3.1939643068508182E-2</v>
      </c>
      <c r="I21" s="107">
        <v>140051</v>
      </c>
      <c r="J21" s="66">
        <v>0.18938914492189191</v>
      </c>
      <c r="K21" s="102">
        <v>143192.25177970881</v>
      </c>
      <c r="L21" s="72">
        <v>0.1793642316593218</v>
      </c>
    </row>
    <row r="22" spans="2:12" s="27" customFormat="1" ht="13.15" customHeight="1">
      <c r="B22" s="171"/>
      <c r="C22" s="174"/>
      <c r="D22" s="177"/>
      <c r="E22" s="177"/>
      <c r="F22" s="130" t="s">
        <v>68</v>
      </c>
      <c r="G22" s="100">
        <v>9084583271</v>
      </c>
      <c r="H22" s="68">
        <v>1.4468694133103123E-2</v>
      </c>
      <c r="I22" s="100">
        <v>176447</v>
      </c>
      <c r="J22" s="68">
        <v>0.23860698212817516</v>
      </c>
      <c r="K22" s="103">
        <v>51486.187189354314</v>
      </c>
      <c r="L22" s="69">
        <v>0.2259768268958619</v>
      </c>
    </row>
    <row r="23" spans="2:12" s="27" customFormat="1" ht="13.15" customHeight="1">
      <c r="B23" s="171"/>
      <c r="C23" s="174"/>
      <c r="D23" s="177"/>
      <c r="E23" s="177"/>
      <c r="F23" s="131" t="s">
        <v>70</v>
      </c>
      <c r="G23" s="100">
        <v>11164842593</v>
      </c>
      <c r="H23" s="68">
        <v>1.7781849502996203E-2</v>
      </c>
      <c r="I23" s="100">
        <v>220731</v>
      </c>
      <c r="J23" s="68">
        <v>0.29849165909385955</v>
      </c>
      <c r="K23" s="103">
        <v>50581.216924673019</v>
      </c>
      <c r="L23" s="69">
        <v>0.28269163532137409</v>
      </c>
    </row>
    <row r="24" spans="2:12" s="27" customFormat="1" ht="13.15" customHeight="1">
      <c r="B24" s="171"/>
      <c r="C24" s="174"/>
      <c r="D24" s="177"/>
      <c r="E24" s="177"/>
      <c r="F24" s="131" t="s">
        <v>72</v>
      </c>
      <c r="G24" s="100">
        <v>1886694243</v>
      </c>
      <c r="H24" s="68">
        <v>3.0048711218042109E-3</v>
      </c>
      <c r="I24" s="100">
        <v>37520</v>
      </c>
      <c r="J24" s="68">
        <v>5.073780778051841E-2</v>
      </c>
      <c r="K24" s="103">
        <v>50285.027798507464</v>
      </c>
      <c r="L24" s="69">
        <v>4.8052109387707008E-2</v>
      </c>
    </row>
    <row r="25" spans="2:12" s="27" customFormat="1" ht="13.15" customHeight="1">
      <c r="B25" s="171"/>
      <c r="C25" s="174"/>
      <c r="D25" s="177"/>
      <c r="E25" s="177"/>
      <c r="F25" s="131" t="s">
        <v>74</v>
      </c>
      <c r="G25" s="100">
        <v>12525382579</v>
      </c>
      <c r="H25" s="68">
        <v>1.9948733368338713E-2</v>
      </c>
      <c r="I25" s="100">
        <v>228510</v>
      </c>
      <c r="J25" s="68">
        <v>0.3090110995715955</v>
      </c>
      <c r="K25" s="103">
        <v>54813.279852085245</v>
      </c>
      <c r="L25" s="69">
        <v>0.2926542514974661</v>
      </c>
    </row>
    <row r="26" spans="2:12" s="27" customFormat="1" ht="13.15" customHeight="1">
      <c r="B26" s="171"/>
      <c r="C26" s="174"/>
      <c r="D26" s="177"/>
      <c r="E26" s="177"/>
      <c r="F26" s="131" t="s">
        <v>76</v>
      </c>
      <c r="G26" s="100">
        <v>24583869679</v>
      </c>
      <c r="H26" s="68">
        <v>3.9153858837860066E-2</v>
      </c>
      <c r="I26" s="100">
        <v>351336</v>
      </c>
      <c r="J26" s="68">
        <v>0.47510710112943011</v>
      </c>
      <c r="K26" s="103">
        <v>69972.532501650843</v>
      </c>
      <c r="L26" s="69">
        <v>0.44995831300211703</v>
      </c>
    </row>
    <row r="27" spans="2:12" s="27" customFormat="1" ht="13.15" customHeight="1">
      <c r="B27" s="171"/>
      <c r="C27" s="174"/>
      <c r="D27" s="177"/>
      <c r="E27" s="177"/>
      <c r="F27" s="131" t="s">
        <v>77</v>
      </c>
      <c r="G27" s="100">
        <v>30470109233</v>
      </c>
      <c r="H27" s="68">
        <v>4.8528664171294422E-2</v>
      </c>
      <c r="I27" s="100">
        <v>119137</v>
      </c>
      <c r="J27" s="68">
        <v>0.16110741486001126</v>
      </c>
      <c r="K27" s="103">
        <v>255756.8952802236</v>
      </c>
      <c r="L27" s="69">
        <v>0.15257953507791178</v>
      </c>
    </row>
    <row r="28" spans="2:12" s="27" customFormat="1" ht="13.15" customHeight="1">
      <c r="B28" s="171"/>
      <c r="C28" s="174"/>
      <c r="D28" s="177"/>
      <c r="E28" s="177"/>
      <c r="F28" s="131" t="s">
        <v>79</v>
      </c>
      <c r="G28" s="100">
        <v>8143206</v>
      </c>
      <c r="H28" s="68">
        <v>1.2969395883349171E-5</v>
      </c>
      <c r="I28" s="100">
        <v>406</v>
      </c>
      <c r="J28" s="68">
        <v>5.490285170279978E-4</v>
      </c>
      <c r="K28" s="103">
        <v>20057.157635467982</v>
      </c>
      <c r="L28" s="69">
        <v>5.1996685531474E-4</v>
      </c>
    </row>
    <row r="29" spans="2:12" s="27" customFormat="1" ht="13.15" customHeight="1">
      <c r="B29" s="171"/>
      <c r="C29" s="174"/>
      <c r="D29" s="177"/>
      <c r="E29" s="177"/>
      <c r="F29" s="131" t="s">
        <v>81</v>
      </c>
      <c r="G29" s="100">
        <v>130982392</v>
      </c>
      <c r="H29" s="68">
        <v>2.0861101826430859E-4</v>
      </c>
      <c r="I29" s="100">
        <v>5590</v>
      </c>
      <c r="J29" s="68">
        <v>7.5592842615431217E-3</v>
      </c>
      <c r="K29" s="103">
        <v>23431.554919499107</v>
      </c>
      <c r="L29" s="69">
        <v>7.1591495596290558E-3</v>
      </c>
    </row>
    <row r="30" spans="2:12" s="27" customFormat="1" ht="13.15" customHeight="1">
      <c r="B30" s="171"/>
      <c r="C30" s="174"/>
      <c r="D30" s="177"/>
      <c r="E30" s="177"/>
      <c r="F30" s="131" t="s">
        <v>83</v>
      </c>
      <c r="G30" s="100">
        <v>1277204812</v>
      </c>
      <c r="H30" s="68">
        <v>2.0341588842215895E-3</v>
      </c>
      <c r="I30" s="100">
        <v>36922</v>
      </c>
      <c r="J30" s="68">
        <v>4.9929140161841704E-2</v>
      </c>
      <c r="K30" s="103">
        <v>34591.972590867234</v>
      </c>
      <c r="L30" s="69">
        <v>4.7286246876676923E-2</v>
      </c>
    </row>
    <row r="31" spans="2:12" s="27" customFormat="1" ht="13.15" customHeight="1">
      <c r="B31" s="171"/>
      <c r="C31" s="174"/>
      <c r="D31" s="177"/>
      <c r="E31" s="177"/>
      <c r="F31" s="131" t="s">
        <v>85</v>
      </c>
      <c r="G31" s="100">
        <v>1385947549</v>
      </c>
      <c r="H31" s="68">
        <v>2.2073495913695999E-3</v>
      </c>
      <c r="I31" s="100">
        <v>9773</v>
      </c>
      <c r="J31" s="68">
        <v>1.3215900731316803E-2</v>
      </c>
      <c r="K31" s="103">
        <v>141813.93113680548</v>
      </c>
      <c r="L31" s="69">
        <v>1.2516345017219099E-2</v>
      </c>
    </row>
    <row r="32" spans="2:12" s="27" customFormat="1" ht="13.15" customHeight="1">
      <c r="B32" s="171"/>
      <c r="C32" s="174"/>
      <c r="D32" s="177"/>
      <c r="E32" s="177"/>
      <c r="F32" s="131" t="s">
        <v>87</v>
      </c>
      <c r="G32" s="100">
        <v>6852958472</v>
      </c>
      <c r="H32" s="68">
        <v>1.0914464327135973E-2</v>
      </c>
      <c r="I32" s="100">
        <v>17737</v>
      </c>
      <c r="J32" s="68">
        <v>2.3985514301787181E-2</v>
      </c>
      <c r="K32" s="103">
        <v>386365.13908778259</v>
      </c>
      <c r="L32" s="69">
        <v>2.2715891903245182E-2</v>
      </c>
    </row>
    <row r="33" spans="2:12" s="27" customFormat="1" ht="13.15" customHeight="1">
      <c r="B33" s="171"/>
      <c r="C33" s="174"/>
      <c r="D33" s="177"/>
      <c r="E33" s="177"/>
      <c r="F33" s="131" t="s">
        <v>89</v>
      </c>
      <c r="G33" s="100">
        <v>3839907579</v>
      </c>
      <c r="H33" s="68">
        <v>6.1156848478994491E-3</v>
      </c>
      <c r="I33" s="100">
        <v>68912</v>
      </c>
      <c r="J33" s="68">
        <v>9.3188800900082219E-2</v>
      </c>
      <c r="K33" s="103">
        <v>55721.900089969815</v>
      </c>
      <c r="L33" s="69">
        <v>8.8256049097165931E-2</v>
      </c>
    </row>
    <row r="34" spans="2:12" s="27" customFormat="1" ht="13.15" customHeight="1">
      <c r="B34" s="171"/>
      <c r="C34" s="174"/>
      <c r="D34" s="177"/>
      <c r="E34" s="177"/>
      <c r="F34" s="131" t="s">
        <v>91</v>
      </c>
      <c r="G34" s="100">
        <v>19708000616</v>
      </c>
      <c r="H34" s="68">
        <v>3.1388234812946315E-2</v>
      </c>
      <c r="I34" s="100">
        <v>125254</v>
      </c>
      <c r="J34" s="68">
        <v>0.16937935436410057</v>
      </c>
      <c r="K34" s="103">
        <v>157344.28134830025</v>
      </c>
      <c r="L34" s="69">
        <v>0.16041361698421785</v>
      </c>
    </row>
    <row r="35" spans="2:12" s="27" customFormat="1" ht="13.15" customHeight="1">
      <c r="B35" s="171"/>
      <c r="C35" s="174"/>
      <c r="D35" s="177"/>
      <c r="E35" s="177"/>
      <c r="F35" s="131" t="s">
        <v>95</v>
      </c>
      <c r="G35" s="100">
        <v>4404028713</v>
      </c>
      <c r="H35" s="68">
        <v>7.0141406051294477E-3</v>
      </c>
      <c r="I35" s="100">
        <v>62026</v>
      </c>
      <c r="J35" s="68">
        <v>8.3876952702410315E-2</v>
      </c>
      <c r="K35" s="103">
        <v>71002.94574855706</v>
      </c>
      <c r="L35" s="69">
        <v>7.9437103861458289E-2</v>
      </c>
    </row>
    <row r="36" spans="2:12" s="27" customFormat="1" ht="13.15" customHeight="1">
      <c r="B36" s="171"/>
      <c r="C36" s="174"/>
      <c r="D36" s="177"/>
      <c r="E36" s="177"/>
      <c r="F36" s="132" t="s">
        <v>93</v>
      </c>
      <c r="G36" s="101">
        <v>1879213212</v>
      </c>
      <c r="H36" s="70">
        <v>2.9929563485988409E-3</v>
      </c>
      <c r="I36" s="101">
        <v>82002</v>
      </c>
      <c r="J36" s="70">
        <v>0.11089023756977801</v>
      </c>
      <c r="K36" s="104">
        <v>22916.675349381723</v>
      </c>
      <c r="L36" s="73">
        <v>0.10502049770817565</v>
      </c>
    </row>
    <row r="37" spans="2:12" s="27" customFormat="1" ht="13.15" customHeight="1" thickBot="1">
      <c r="B37" s="172"/>
      <c r="C37" s="175"/>
      <c r="D37" s="178"/>
      <c r="E37" s="178"/>
      <c r="F37" s="30" t="s">
        <v>100</v>
      </c>
      <c r="G37" s="97">
        <v>149256086203</v>
      </c>
      <c r="H37" s="70">
        <v>0.23771488403535379</v>
      </c>
      <c r="I37" s="101">
        <v>610358</v>
      </c>
      <c r="J37" s="70">
        <v>0.82537918127136611</v>
      </c>
      <c r="K37" s="104">
        <v>244538.59243755304</v>
      </c>
      <c r="L37" s="74">
        <v>0.78168948245368008</v>
      </c>
    </row>
    <row r="38" spans="2:12" s="27" customFormat="1" ht="13.15" customHeight="1" thickTop="1" thickBot="1">
      <c r="B38" s="179" t="s">
        <v>201</v>
      </c>
      <c r="C38" s="181">
        <v>1303145</v>
      </c>
      <c r="D38" s="182">
        <v>1105595738010</v>
      </c>
      <c r="E38" s="182">
        <v>1229912</v>
      </c>
      <c r="F38" s="133" t="s">
        <v>66</v>
      </c>
      <c r="G38" s="99">
        <v>35561805064</v>
      </c>
      <c r="H38" s="77">
        <v>3.2165287764231908E-2</v>
      </c>
      <c r="I38" s="108">
        <v>252826</v>
      </c>
      <c r="J38" s="77">
        <v>0.20556430053532285</v>
      </c>
      <c r="K38" s="106">
        <v>140657.23091770624</v>
      </c>
      <c r="L38" s="78">
        <v>0.1940121782303581</v>
      </c>
    </row>
    <row r="39" spans="2:12" s="27" customFormat="1" ht="13.15" customHeight="1" thickTop="1" thickBot="1">
      <c r="B39" s="179"/>
      <c r="C39" s="174"/>
      <c r="D39" s="182"/>
      <c r="E39" s="182"/>
      <c r="F39" s="130" t="s">
        <v>68</v>
      </c>
      <c r="G39" s="100">
        <v>21335012415</v>
      </c>
      <c r="H39" s="68">
        <v>1.9297299800921472E-2</v>
      </c>
      <c r="I39" s="100">
        <v>321496</v>
      </c>
      <c r="J39" s="68">
        <v>0.26139756340291015</v>
      </c>
      <c r="K39" s="103">
        <v>66361.672975713533</v>
      </c>
      <c r="L39" s="69">
        <v>0.2467077723507361</v>
      </c>
    </row>
    <row r="40" spans="2:12" s="27" customFormat="1" ht="13.15" customHeight="1" thickTop="1" thickBot="1">
      <c r="B40" s="179"/>
      <c r="C40" s="174"/>
      <c r="D40" s="182"/>
      <c r="E40" s="182"/>
      <c r="F40" s="131" t="s">
        <v>70</v>
      </c>
      <c r="G40" s="100">
        <v>14421947737</v>
      </c>
      <c r="H40" s="68">
        <v>1.3044503737829673E-2</v>
      </c>
      <c r="I40" s="100">
        <v>296095</v>
      </c>
      <c r="J40" s="68">
        <v>0.24074486629937752</v>
      </c>
      <c r="K40" s="103">
        <v>48707.164041945995</v>
      </c>
      <c r="L40" s="69">
        <v>0.22721569740896064</v>
      </c>
    </row>
    <row r="41" spans="2:12" s="27" customFormat="1" ht="13.15" customHeight="1" thickTop="1" thickBot="1">
      <c r="B41" s="179"/>
      <c r="C41" s="174"/>
      <c r="D41" s="182"/>
      <c r="E41" s="182"/>
      <c r="F41" s="131" t="s">
        <v>72</v>
      </c>
      <c r="G41" s="100">
        <v>2208714909</v>
      </c>
      <c r="H41" s="68">
        <v>1.9977599705436116E-3</v>
      </c>
      <c r="I41" s="100">
        <v>47378</v>
      </c>
      <c r="J41" s="68">
        <v>3.8521455193542303E-2</v>
      </c>
      <c r="K41" s="103">
        <v>46618.998459200469</v>
      </c>
      <c r="L41" s="69">
        <v>3.6356660233512E-2</v>
      </c>
    </row>
    <row r="42" spans="2:12" s="27" customFormat="1" ht="13.15" customHeight="1" thickTop="1" thickBot="1">
      <c r="B42" s="179"/>
      <c r="C42" s="174"/>
      <c r="D42" s="182"/>
      <c r="E42" s="182"/>
      <c r="F42" s="131" t="s">
        <v>74</v>
      </c>
      <c r="G42" s="100">
        <v>20641000277</v>
      </c>
      <c r="H42" s="68">
        <v>1.8669572943680525E-2</v>
      </c>
      <c r="I42" s="100">
        <v>349490</v>
      </c>
      <c r="J42" s="68">
        <v>0.28415854142410191</v>
      </c>
      <c r="K42" s="103">
        <v>59060.345866834534</v>
      </c>
      <c r="L42" s="69">
        <v>0.26818964888788277</v>
      </c>
    </row>
    <row r="43" spans="2:12" s="27" customFormat="1" ht="13.15" customHeight="1" thickTop="1" thickBot="1">
      <c r="B43" s="179"/>
      <c r="C43" s="174"/>
      <c r="D43" s="182"/>
      <c r="E43" s="182"/>
      <c r="F43" s="131" t="s">
        <v>76</v>
      </c>
      <c r="G43" s="100">
        <v>27695018523</v>
      </c>
      <c r="H43" s="68">
        <v>2.5049860062638468E-2</v>
      </c>
      <c r="I43" s="100">
        <v>414399</v>
      </c>
      <c r="J43" s="68">
        <v>0.3369338619348376</v>
      </c>
      <c r="K43" s="103">
        <v>66831.769678498255</v>
      </c>
      <c r="L43" s="69">
        <v>0.31799914821451181</v>
      </c>
    </row>
    <row r="44" spans="2:12" s="27" customFormat="1" ht="13.15" customHeight="1" thickTop="1" thickBot="1">
      <c r="B44" s="179"/>
      <c r="C44" s="174"/>
      <c r="D44" s="182"/>
      <c r="E44" s="182"/>
      <c r="F44" s="131" t="s">
        <v>77</v>
      </c>
      <c r="G44" s="100">
        <v>39159814636</v>
      </c>
      <c r="H44" s="68">
        <v>3.5419650501262882E-2</v>
      </c>
      <c r="I44" s="100">
        <v>155050</v>
      </c>
      <c r="J44" s="68">
        <v>0.12606592992018942</v>
      </c>
      <c r="K44" s="103">
        <v>252562.49362141246</v>
      </c>
      <c r="L44" s="69">
        <v>0.1189813873360217</v>
      </c>
    </row>
    <row r="45" spans="2:12" s="27" customFormat="1" ht="13.15" customHeight="1" thickTop="1" thickBot="1">
      <c r="B45" s="179"/>
      <c r="C45" s="174"/>
      <c r="D45" s="182"/>
      <c r="E45" s="182"/>
      <c r="F45" s="131" t="s">
        <v>79</v>
      </c>
      <c r="G45" s="100">
        <v>16674667</v>
      </c>
      <c r="H45" s="68">
        <v>1.5082065195017222E-5</v>
      </c>
      <c r="I45" s="100">
        <v>770</v>
      </c>
      <c r="J45" s="68">
        <v>6.2606105152238534E-4</v>
      </c>
      <c r="K45" s="103">
        <v>21655.411688311688</v>
      </c>
      <c r="L45" s="69">
        <v>5.908782215332906E-4</v>
      </c>
    </row>
    <row r="46" spans="2:12" s="27" customFormat="1" ht="13.15" customHeight="1" thickTop="1" thickBot="1">
      <c r="B46" s="179"/>
      <c r="C46" s="174"/>
      <c r="D46" s="182"/>
      <c r="E46" s="182"/>
      <c r="F46" s="131" t="s">
        <v>81</v>
      </c>
      <c r="G46" s="100">
        <v>233932299</v>
      </c>
      <c r="H46" s="68">
        <v>2.115893639578087E-4</v>
      </c>
      <c r="I46" s="100">
        <v>9841</v>
      </c>
      <c r="J46" s="68">
        <v>8.0013854649763558E-3</v>
      </c>
      <c r="K46" s="103">
        <v>23771.191850421706</v>
      </c>
      <c r="L46" s="69">
        <v>7.5517306209209262E-3</v>
      </c>
    </row>
    <row r="47" spans="2:12" s="27" customFormat="1" ht="13.15" customHeight="1" thickTop="1" thickBot="1">
      <c r="B47" s="179"/>
      <c r="C47" s="174"/>
      <c r="D47" s="182"/>
      <c r="E47" s="182"/>
      <c r="F47" s="131" t="s">
        <v>83</v>
      </c>
      <c r="G47" s="100">
        <v>1900486058</v>
      </c>
      <c r="H47" s="68">
        <v>1.7189701376931414E-3</v>
      </c>
      <c r="I47" s="100">
        <v>57609</v>
      </c>
      <c r="J47" s="68">
        <v>4.6839936515783241E-2</v>
      </c>
      <c r="K47" s="103">
        <v>32989.395025082886</v>
      </c>
      <c r="L47" s="69">
        <v>4.4207666836767974E-2</v>
      </c>
    </row>
    <row r="48" spans="2:12" s="27" customFormat="1" ht="13.15" customHeight="1" thickTop="1" thickBot="1">
      <c r="B48" s="179"/>
      <c r="C48" s="174"/>
      <c r="D48" s="182"/>
      <c r="E48" s="182"/>
      <c r="F48" s="131" t="s">
        <v>85</v>
      </c>
      <c r="G48" s="100">
        <v>2252454158</v>
      </c>
      <c r="H48" s="68">
        <v>2.037321672435415E-3</v>
      </c>
      <c r="I48" s="100">
        <v>19225</v>
      </c>
      <c r="J48" s="68">
        <v>1.5631199630542672E-2</v>
      </c>
      <c r="K48" s="103">
        <v>117162.76504551366</v>
      </c>
      <c r="L48" s="69">
        <v>1.4752771180490275E-2</v>
      </c>
    </row>
    <row r="49" spans="2:12" s="27" customFormat="1" ht="13.15" customHeight="1" thickTop="1" thickBot="1">
      <c r="B49" s="179"/>
      <c r="C49" s="174"/>
      <c r="D49" s="182"/>
      <c r="E49" s="182"/>
      <c r="F49" s="131" t="s">
        <v>87</v>
      </c>
      <c r="G49" s="100">
        <v>15227400758</v>
      </c>
      <c r="H49" s="68">
        <v>1.377302773019759E-2</v>
      </c>
      <c r="I49" s="100">
        <v>36020</v>
      </c>
      <c r="J49" s="68">
        <v>2.928664815043678E-2</v>
      </c>
      <c r="K49" s="103">
        <v>422748.49411438091</v>
      </c>
      <c r="L49" s="69">
        <v>2.7640822778739128E-2</v>
      </c>
    </row>
    <row r="50" spans="2:12" s="27" customFormat="1" ht="13.15" customHeight="1" thickTop="1" thickBot="1">
      <c r="B50" s="179"/>
      <c r="C50" s="174"/>
      <c r="D50" s="182"/>
      <c r="E50" s="182"/>
      <c r="F50" s="131" t="s">
        <v>89</v>
      </c>
      <c r="G50" s="100">
        <v>10319141362</v>
      </c>
      <c r="H50" s="68">
        <v>9.333557472439049E-3</v>
      </c>
      <c r="I50" s="100">
        <v>147760</v>
      </c>
      <c r="J50" s="68">
        <v>0.12013867658824372</v>
      </c>
      <c r="K50" s="103">
        <v>69837.177598808878</v>
      </c>
      <c r="L50" s="69">
        <v>0.11338722858929744</v>
      </c>
    </row>
    <row r="51" spans="2:12" s="27" customFormat="1" ht="13.15" customHeight="1" thickTop="1" thickBot="1">
      <c r="B51" s="179"/>
      <c r="C51" s="174"/>
      <c r="D51" s="182"/>
      <c r="E51" s="182"/>
      <c r="F51" s="131" t="s">
        <v>91</v>
      </c>
      <c r="G51" s="100">
        <v>28940115799</v>
      </c>
      <c r="H51" s="68">
        <v>2.6176037772260515E-2</v>
      </c>
      <c r="I51" s="100">
        <v>187018</v>
      </c>
      <c r="J51" s="68">
        <v>0.15205803342027721</v>
      </c>
      <c r="K51" s="103">
        <v>154745.08228619705</v>
      </c>
      <c r="L51" s="69">
        <v>0.14351280939573111</v>
      </c>
    </row>
    <row r="52" spans="2:12" s="27" customFormat="1" ht="13.15" customHeight="1" thickTop="1" thickBot="1">
      <c r="B52" s="179"/>
      <c r="C52" s="174"/>
      <c r="D52" s="182"/>
      <c r="E52" s="182"/>
      <c r="F52" s="131" t="s">
        <v>95</v>
      </c>
      <c r="G52" s="100">
        <v>5949254322</v>
      </c>
      <c r="H52" s="68">
        <v>5.3810394861943554E-3</v>
      </c>
      <c r="I52" s="100">
        <v>87299</v>
      </c>
      <c r="J52" s="68">
        <v>7.0979874982925614E-2</v>
      </c>
      <c r="K52" s="103">
        <v>68148.023711611822</v>
      </c>
      <c r="L52" s="69">
        <v>6.6991010209915242E-2</v>
      </c>
    </row>
    <row r="53" spans="2:12" s="27" customFormat="1" ht="13.15" customHeight="1" thickTop="1" thickBot="1">
      <c r="B53" s="179"/>
      <c r="C53" s="174"/>
      <c r="D53" s="182"/>
      <c r="E53" s="182"/>
      <c r="F53" s="132" t="s">
        <v>93</v>
      </c>
      <c r="G53" s="101">
        <v>3186614594</v>
      </c>
      <c r="H53" s="70">
        <v>2.8822602009444228E-3</v>
      </c>
      <c r="I53" s="101">
        <v>140749</v>
      </c>
      <c r="J53" s="70">
        <v>0.11443826875418729</v>
      </c>
      <c r="K53" s="104">
        <v>22640.406638768305</v>
      </c>
      <c r="L53" s="73">
        <v>0.10800716727608976</v>
      </c>
    </row>
    <row r="54" spans="2:12" s="27" customFormat="1" ht="13.15" customHeight="1" thickTop="1">
      <c r="B54" s="180"/>
      <c r="C54" s="175"/>
      <c r="D54" s="183"/>
      <c r="E54" s="183"/>
      <c r="F54" s="30" t="s">
        <v>100</v>
      </c>
      <c r="G54" s="97">
        <v>229049387578</v>
      </c>
      <c r="H54" s="70">
        <v>0.20717282068242585</v>
      </c>
      <c r="I54" s="101">
        <v>970789</v>
      </c>
      <c r="J54" s="70">
        <v>0.78931582096930508</v>
      </c>
      <c r="K54" s="104">
        <v>235941.47397426216</v>
      </c>
      <c r="L54" s="74">
        <v>0.74495854260270344</v>
      </c>
    </row>
    <row r="55" spans="2:12" s="27" customFormat="1" ht="13.15" customHeight="1">
      <c r="B55" s="11"/>
      <c r="C55" s="11"/>
      <c r="D55" s="118"/>
      <c r="E55" s="29"/>
    </row>
  </sheetData>
  <mergeCells count="12">
    <mergeCell ref="B4:B20"/>
    <mergeCell ref="C4:C20"/>
    <mergeCell ref="D4:D20"/>
    <mergeCell ref="E4:E20"/>
    <mergeCell ref="B38:B54"/>
    <mergeCell ref="C38:C54"/>
    <mergeCell ref="D38:D54"/>
    <mergeCell ref="E38:E54"/>
    <mergeCell ref="B21:B37"/>
    <mergeCell ref="C21:C37"/>
    <mergeCell ref="D21:D37"/>
    <mergeCell ref="E21:E37"/>
  </mergeCells>
  <phoneticPr fontId="3"/>
  <pageMargins left="0.43307086614173229" right="0.43307086614173229" top="0.55118110236220474" bottom="0.55118110236220474" header="0.31496062992125984" footer="0.31496062992125984"/>
  <pageSetup paperSize="8" scale="71" pageOrder="overThenDown" orientation="landscape" r:id="rId1"/>
  <headerFooter>
    <oddHeader>&amp;R&amp;"ＭＳ 明朝,標準"&amp;12 2-11.高齢者の疾病傾向</oddHeader>
  </headerFooter>
  <colBreaks count="1" manualBreakCount="1">
    <brk id="12"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DG158"/>
  <sheetViews>
    <sheetView showGridLines="0" zoomScaleNormal="100" zoomScaleSheetLayoutView="100" workbookViewId="0"/>
  </sheetViews>
  <sheetFormatPr defaultColWidth="9" defaultRowHeight="13.5"/>
  <cols>
    <col min="1" max="1" width="4.625" style="11" customWidth="1"/>
    <col min="2" max="2" width="3.25" style="11" customWidth="1"/>
    <col min="3" max="3" width="10.625" style="11" customWidth="1"/>
    <col min="4" max="4" width="9.375" style="11" customWidth="1"/>
    <col min="5" max="5" width="9.375" style="14" customWidth="1"/>
    <col min="6" max="6" width="7.75" style="15" customWidth="1"/>
    <col min="7" max="7" width="15.75" style="11" customWidth="1"/>
    <col min="8" max="8" width="11.625" style="11" customWidth="1"/>
    <col min="9" max="9" width="8.625" style="11" customWidth="1"/>
    <col min="10" max="10" width="7.625" style="11" customWidth="1"/>
    <col min="11" max="13" width="8.625" style="11" customWidth="1"/>
    <col min="14" max="14" width="9.375" style="11" customWidth="1"/>
    <col min="15" max="15" width="9.375" style="14" customWidth="1"/>
    <col min="16" max="16" width="7.75" style="15" customWidth="1"/>
    <col min="17" max="17" width="15.75" style="11" customWidth="1"/>
    <col min="18" max="18" width="11.625" style="11" customWidth="1"/>
    <col min="19" max="19" width="8.625" style="11" customWidth="1"/>
    <col min="20" max="20" width="7.625" style="11" customWidth="1"/>
    <col min="21" max="23" width="8.625" style="11" customWidth="1"/>
    <col min="24" max="24" width="9.375" style="11" customWidth="1"/>
    <col min="25" max="25" width="9.375" style="14" customWidth="1"/>
    <col min="26" max="26" width="7.75" style="15" customWidth="1"/>
    <col min="27" max="27" width="15.75" style="11" customWidth="1"/>
    <col min="28" max="28" width="11.625" style="11" customWidth="1"/>
    <col min="29" max="29" width="8.625" style="11" customWidth="1"/>
    <col min="30" max="30" width="7.625" style="11" customWidth="1"/>
    <col min="31" max="33" width="8.625" style="11" customWidth="1"/>
    <col min="34" max="34" width="9.375" style="11" customWidth="1"/>
    <col min="35" max="35" width="9.375" style="14" customWidth="1"/>
    <col min="36" max="36" width="7.75" style="15" customWidth="1"/>
    <col min="37" max="37" width="15.75" style="11" customWidth="1"/>
    <col min="38" max="38" width="11.625" style="11" customWidth="1"/>
    <col min="39" max="39" width="8.625" style="11" customWidth="1"/>
    <col min="40" max="40" width="7.625" style="11" customWidth="1"/>
    <col min="41" max="43" width="8.625" style="11" customWidth="1"/>
    <col min="44" max="44" width="9.375" style="11" customWidth="1"/>
    <col min="45" max="45" width="9.375" style="14" customWidth="1"/>
    <col min="46" max="46" width="7.75" style="15" customWidth="1"/>
    <col min="47" max="47" width="15.75" style="11" customWidth="1"/>
    <col min="48" max="48" width="11.625" style="11" customWidth="1"/>
    <col min="49" max="49" width="8.625" style="11" customWidth="1"/>
    <col min="50" max="50" width="7.625" style="11" customWidth="1"/>
    <col min="51" max="53" width="8.625" style="11" customWidth="1"/>
    <col min="54" max="54" width="9.375" style="11" customWidth="1"/>
    <col min="55" max="55" width="9.375" style="14" customWidth="1"/>
    <col min="56" max="56" width="7.75" style="15" customWidth="1"/>
    <col min="57" max="57" width="15.75" style="11" customWidth="1"/>
    <col min="58" max="58" width="11.625" style="11" customWidth="1"/>
    <col min="59" max="59" width="8.625" style="11" customWidth="1"/>
    <col min="60" max="60" width="7.625" style="11" customWidth="1"/>
    <col min="61" max="63" width="8.625" style="11" customWidth="1"/>
    <col min="64" max="64" width="9.375" style="11" customWidth="1"/>
    <col min="65" max="65" width="9.375" style="14" customWidth="1"/>
    <col min="66" max="66" width="7.75" style="15" customWidth="1"/>
    <col min="67" max="67" width="15.75" style="11" customWidth="1"/>
    <col min="68" max="68" width="11.625" style="11" customWidth="1"/>
    <col min="69" max="69" width="8.625" style="11" customWidth="1"/>
    <col min="70" max="70" width="7.625" style="11" customWidth="1"/>
    <col min="71" max="73" width="8.625" style="11" customWidth="1"/>
    <col min="74" max="74" width="9.375" style="11" customWidth="1"/>
    <col min="75" max="75" width="9.375" style="14" customWidth="1"/>
    <col min="76" max="76" width="7.75" style="15" customWidth="1"/>
    <col min="77" max="77" width="15.75" style="11" customWidth="1"/>
    <col min="78" max="78" width="11.625" style="11" customWidth="1"/>
    <col min="79" max="79" width="8.625" style="11" customWidth="1"/>
    <col min="80" max="80" width="7.625" style="11" customWidth="1"/>
    <col min="81" max="83" width="8.625" style="11" customWidth="1"/>
    <col min="84" max="85" width="9" style="11" customWidth="1"/>
    <col min="86" max="86" width="14.125" style="11" customWidth="1"/>
    <col min="87" max="93" width="9.5" style="11" customWidth="1"/>
    <col min="94" max="94" width="12.25" style="11" customWidth="1"/>
    <col min="95" max="95" width="9" style="11" customWidth="1"/>
    <col min="96" max="100" width="12.625" style="16" customWidth="1"/>
    <col min="101" max="111" width="12.625" style="11" customWidth="1"/>
    <col min="112" max="16384" width="9" style="11"/>
  </cols>
  <sheetData>
    <row r="1" spans="2:111" ht="16.5" customHeight="1">
      <c r="B1" s="11" t="s">
        <v>203</v>
      </c>
    </row>
    <row r="2" spans="2:111" ht="16.5" customHeight="1">
      <c r="B2" s="11" t="s">
        <v>207</v>
      </c>
      <c r="E2" s="17"/>
    </row>
    <row r="3" spans="2:111">
      <c r="B3" s="193"/>
      <c r="C3" s="189" t="s">
        <v>124</v>
      </c>
      <c r="D3" s="190" t="s">
        <v>103</v>
      </c>
      <c r="E3" s="191"/>
      <c r="F3" s="191"/>
      <c r="G3" s="191"/>
      <c r="H3" s="191"/>
      <c r="I3" s="191"/>
      <c r="J3" s="191"/>
      <c r="K3" s="191"/>
      <c r="L3" s="191"/>
      <c r="M3" s="192"/>
      <c r="N3" s="190" t="s">
        <v>105</v>
      </c>
      <c r="O3" s="191"/>
      <c r="P3" s="191"/>
      <c r="Q3" s="191"/>
      <c r="R3" s="191"/>
      <c r="S3" s="191"/>
      <c r="T3" s="191"/>
      <c r="U3" s="191"/>
      <c r="V3" s="191"/>
      <c r="W3" s="192"/>
      <c r="X3" s="190" t="s">
        <v>106</v>
      </c>
      <c r="Y3" s="191"/>
      <c r="Z3" s="191"/>
      <c r="AA3" s="191"/>
      <c r="AB3" s="191"/>
      <c r="AC3" s="191"/>
      <c r="AD3" s="191"/>
      <c r="AE3" s="191"/>
      <c r="AF3" s="191"/>
      <c r="AG3" s="192"/>
      <c r="AH3" s="190" t="s">
        <v>107</v>
      </c>
      <c r="AI3" s="191"/>
      <c r="AJ3" s="191"/>
      <c r="AK3" s="191"/>
      <c r="AL3" s="191"/>
      <c r="AM3" s="191"/>
      <c r="AN3" s="191"/>
      <c r="AO3" s="191"/>
      <c r="AP3" s="191"/>
      <c r="AQ3" s="192"/>
      <c r="AR3" s="190" t="s">
        <v>108</v>
      </c>
      <c r="AS3" s="191"/>
      <c r="AT3" s="191"/>
      <c r="AU3" s="191"/>
      <c r="AV3" s="191"/>
      <c r="AW3" s="191"/>
      <c r="AX3" s="191"/>
      <c r="AY3" s="191"/>
      <c r="AZ3" s="191"/>
      <c r="BA3" s="192"/>
      <c r="BB3" s="190" t="s">
        <v>109</v>
      </c>
      <c r="BC3" s="191"/>
      <c r="BD3" s="191"/>
      <c r="BE3" s="191"/>
      <c r="BF3" s="191"/>
      <c r="BG3" s="191"/>
      <c r="BH3" s="191"/>
      <c r="BI3" s="191"/>
      <c r="BJ3" s="191"/>
      <c r="BK3" s="192"/>
      <c r="BL3" s="190" t="s">
        <v>110</v>
      </c>
      <c r="BM3" s="191"/>
      <c r="BN3" s="191"/>
      <c r="BO3" s="191"/>
      <c r="BP3" s="191"/>
      <c r="BQ3" s="191"/>
      <c r="BR3" s="191"/>
      <c r="BS3" s="191"/>
      <c r="BT3" s="191"/>
      <c r="BU3" s="192"/>
      <c r="BV3" s="210" t="s">
        <v>104</v>
      </c>
      <c r="BW3" s="211"/>
      <c r="BX3" s="211"/>
      <c r="BY3" s="211"/>
      <c r="BZ3" s="211"/>
      <c r="CA3" s="211"/>
      <c r="CB3" s="211"/>
      <c r="CC3" s="211"/>
      <c r="CD3" s="211"/>
      <c r="CE3" s="212"/>
      <c r="CF3" s="36"/>
      <c r="CH3" s="150" t="s">
        <v>182</v>
      </c>
      <c r="CR3" s="151" t="s">
        <v>160</v>
      </c>
    </row>
    <row r="4" spans="2:111" ht="54.95" customHeight="1">
      <c r="B4" s="193"/>
      <c r="C4" s="189"/>
      <c r="D4" s="124" t="s">
        <v>181</v>
      </c>
      <c r="E4" s="34" t="s">
        <v>172</v>
      </c>
      <c r="F4" s="124" t="s">
        <v>128</v>
      </c>
      <c r="G4" s="24" t="s">
        <v>101</v>
      </c>
      <c r="H4" s="19" t="s">
        <v>131</v>
      </c>
      <c r="I4" s="122" t="s">
        <v>185</v>
      </c>
      <c r="J4" s="13" t="s">
        <v>99</v>
      </c>
      <c r="K4" s="122" t="s">
        <v>186</v>
      </c>
      <c r="L4" s="123" t="s">
        <v>153</v>
      </c>
      <c r="M4" s="35" t="s">
        <v>221</v>
      </c>
      <c r="N4" s="124" t="s">
        <v>181</v>
      </c>
      <c r="O4" s="34" t="s">
        <v>172</v>
      </c>
      <c r="P4" s="124" t="s">
        <v>128</v>
      </c>
      <c r="Q4" s="24" t="s">
        <v>101</v>
      </c>
      <c r="R4" s="19" t="s">
        <v>131</v>
      </c>
      <c r="S4" s="122" t="s">
        <v>185</v>
      </c>
      <c r="T4" s="13" t="s">
        <v>99</v>
      </c>
      <c r="U4" s="122" t="s">
        <v>186</v>
      </c>
      <c r="V4" s="123" t="s">
        <v>153</v>
      </c>
      <c r="W4" s="35" t="s">
        <v>221</v>
      </c>
      <c r="X4" s="124" t="s">
        <v>181</v>
      </c>
      <c r="Y4" s="34" t="s">
        <v>172</v>
      </c>
      <c r="Z4" s="124" t="s">
        <v>128</v>
      </c>
      <c r="AA4" s="24" t="s">
        <v>101</v>
      </c>
      <c r="AB4" s="19" t="s">
        <v>131</v>
      </c>
      <c r="AC4" s="122" t="s">
        <v>185</v>
      </c>
      <c r="AD4" s="13" t="s">
        <v>99</v>
      </c>
      <c r="AE4" s="122" t="s">
        <v>186</v>
      </c>
      <c r="AF4" s="123" t="s">
        <v>153</v>
      </c>
      <c r="AG4" s="35" t="s">
        <v>221</v>
      </c>
      <c r="AH4" s="124" t="s">
        <v>181</v>
      </c>
      <c r="AI4" s="34" t="s">
        <v>172</v>
      </c>
      <c r="AJ4" s="124" t="s">
        <v>128</v>
      </c>
      <c r="AK4" s="24" t="s">
        <v>101</v>
      </c>
      <c r="AL4" s="19" t="s">
        <v>131</v>
      </c>
      <c r="AM4" s="122" t="s">
        <v>185</v>
      </c>
      <c r="AN4" s="13" t="s">
        <v>99</v>
      </c>
      <c r="AO4" s="122" t="s">
        <v>186</v>
      </c>
      <c r="AP4" s="123" t="s">
        <v>153</v>
      </c>
      <c r="AQ4" s="35" t="s">
        <v>221</v>
      </c>
      <c r="AR4" s="124" t="s">
        <v>181</v>
      </c>
      <c r="AS4" s="34" t="s">
        <v>172</v>
      </c>
      <c r="AT4" s="124" t="s">
        <v>128</v>
      </c>
      <c r="AU4" s="24" t="s">
        <v>101</v>
      </c>
      <c r="AV4" s="19" t="s">
        <v>131</v>
      </c>
      <c r="AW4" s="122" t="s">
        <v>185</v>
      </c>
      <c r="AX4" s="13" t="s">
        <v>99</v>
      </c>
      <c r="AY4" s="122" t="s">
        <v>186</v>
      </c>
      <c r="AZ4" s="123" t="s">
        <v>153</v>
      </c>
      <c r="BA4" s="35" t="s">
        <v>221</v>
      </c>
      <c r="BB4" s="124" t="s">
        <v>181</v>
      </c>
      <c r="BC4" s="34" t="s">
        <v>172</v>
      </c>
      <c r="BD4" s="124" t="s">
        <v>128</v>
      </c>
      <c r="BE4" s="24" t="s">
        <v>101</v>
      </c>
      <c r="BF4" s="19" t="s">
        <v>131</v>
      </c>
      <c r="BG4" s="122" t="s">
        <v>185</v>
      </c>
      <c r="BH4" s="13" t="s">
        <v>99</v>
      </c>
      <c r="BI4" s="122" t="s">
        <v>186</v>
      </c>
      <c r="BJ4" s="123" t="s">
        <v>153</v>
      </c>
      <c r="BK4" s="35" t="s">
        <v>221</v>
      </c>
      <c r="BL4" s="124" t="s">
        <v>181</v>
      </c>
      <c r="BM4" s="34" t="s">
        <v>172</v>
      </c>
      <c r="BN4" s="124" t="s">
        <v>128</v>
      </c>
      <c r="BO4" s="24" t="s">
        <v>101</v>
      </c>
      <c r="BP4" s="19" t="s">
        <v>131</v>
      </c>
      <c r="BQ4" s="122" t="s">
        <v>185</v>
      </c>
      <c r="BR4" s="13" t="s">
        <v>99</v>
      </c>
      <c r="BS4" s="122" t="s">
        <v>186</v>
      </c>
      <c r="BT4" s="123" t="s">
        <v>153</v>
      </c>
      <c r="BU4" s="35" t="s">
        <v>221</v>
      </c>
      <c r="BV4" s="124" t="s">
        <v>181</v>
      </c>
      <c r="BW4" s="34" t="s">
        <v>172</v>
      </c>
      <c r="BX4" s="124" t="s">
        <v>128</v>
      </c>
      <c r="BY4" s="24" t="s">
        <v>101</v>
      </c>
      <c r="BZ4" s="19" t="s">
        <v>131</v>
      </c>
      <c r="CA4" s="122" t="s">
        <v>185</v>
      </c>
      <c r="CB4" s="13" t="s">
        <v>99</v>
      </c>
      <c r="CC4" s="122" t="s">
        <v>186</v>
      </c>
      <c r="CD4" s="123" t="s">
        <v>153</v>
      </c>
      <c r="CE4" s="35" t="s">
        <v>221</v>
      </c>
      <c r="CH4" s="33" t="s">
        <v>170</v>
      </c>
      <c r="CI4" s="38" t="s">
        <v>173</v>
      </c>
      <c r="CJ4" s="39" t="s">
        <v>174</v>
      </c>
      <c r="CK4" s="39" t="s">
        <v>175</v>
      </c>
      <c r="CL4" s="39" t="s">
        <v>176</v>
      </c>
      <c r="CM4" s="39" t="s">
        <v>177</v>
      </c>
      <c r="CN4" s="39" t="s">
        <v>178</v>
      </c>
      <c r="CO4" s="39" t="s">
        <v>179</v>
      </c>
      <c r="CP4" s="37" t="s">
        <v>100</v>
      </c>
      <c r="CR4" s="33" t="s">
        <v>215</v>
      </c>
      <c r="CS4" s="39" t="s">
        <v>156</v>
      </c>
      <c r="CT4" s="39" t="s">
        <v>157</v>
      </c>
      <c r="CU4" s="43" t="s">
        <v>155</v>
      </c>
      <c r="CW4" s="197" t="s">
        <v>158</v>
      </c>
      <c r="CX4" s="198"/>
      <c r="CY4" s="197" t="s">
        <v>159</v>
      </c>
      <c r="CZ4" s="198"/>
      <c r="DA4" s="199" t="s">
        <v>165</v>
      </c>
      <c r="DB4" s="199"/>
      <c r="DD4" s="39" t="s">
        <v>156</v>
      </c>
      <c r="DE4" s="39" t="s">
        <v>157</v>
      </c>
      <c r="DF4" s="43" t="s">
        <v>155</v>
      </c>
      <c r="DG4" s="45"/>
    </row>
    <row r="5" spans="2:111" s="27" customFormat="1" ht="13.15" customHeight="1">
      <c r="B5" s="194">
        <v>1</v>
      </c>
      <c r="C5" s="186" t="s">
        <v>116</v>
      </c>
      <c r="D5" s="173">
        <f>CI5</f>
        <v>115</v>
      </c>
      <c r="E5" s="176">
        <v>193897480</v>
      </c>
      <c r="F5" s="176">
        <v>113</v>
      </c>
      <c r="G5" s="129" t="s">
        <v>66</v>
      </c>
      <c r="H5" s="107">
        <v>541950</v>
      </c>
      <c r="I5" s="66">
        <f>IFERROR(H5/E5,"-")</f>
        <v>2.7950337466995444E-3</v>
      </c>
      <c r="J5" s="107">
        <v>19</v>
      </c>
      <c r="K5" s="66">
        <f>IFERROR(J5/F5,"-")</f>
        <v>0.16814159292035399</v>
      </c>
      <c r="L5" s="102">
        <f t="shared" ref="L5:L36" si="0">IFERROR(H5/J5,"-")</f>
        <v>28523.684210526317</v>
      </c>
      <c r="M5" s="67">
        <f t="shared" ref="M5:M21" si="1">IFERROR(J5/$CI$5,"-")</f>
        <v>0.16521739130434782</v>
      </c>
      <c r="N5" s="173">
        <f>CJ5</f>
        <v>302</v>
      </c>
      <c r="O5" s="176">
        <v>504898390</v>
      </c>
      <c r="P5" s="176">
        <v>282</v>
      </c>
      <c r="Q5" s="129" t="s">
        <v>66</v>
      </c>
      <c r="R5" s="107">
        <v>8365518</v>
      </c>
      <c r="S5" s="66">
        <f>IFERROR(R5/O5,"-")</f>
        <v>1.6568715935101317E-2</v>
      </c>
      <c r="T5" s="107">
        <v>54</v>
      </c>
      <c r="U5" s="66">
        <f>IFERROR(T5/P5,"-")</f>
        <v>0.19148936170212766</v>
      </c>
      <c r="V5" s="102">
        <f t="shared" ref="V5:V36" si="2">IFERROR(R5/T5,"-")</f>
        <v>154917</v>
      </c>
      <c r="W5" s="67">
        <f t="shared" ref="W5:W21" si="3">IFERROR(T5/$CJ$5,"-")</f>
        <v>0.17880794701986755</v>
      </c>
      <c r="X5" s="173">
        <f>CK5</f>
        <v>53548</v>
      </c>
      <c r="Y5" s="176">
        <v>33129142450</v>
      </c>
      <c r="Z5" s="176">
        <v>49654</v>
      </c>
      <c r="AA5" s="129" t="s">
        <v>66</v>
      </c>
      <c r="AB5" s="107">
        <v>793163662</v>
      </c>
      <c r="AC5" s="66">
        <f>IFERROR(AB5/Y5,"-")</f>
        <v>2.3941569365916383E-2</v>
      </c>
      <c r="AD5" s="107">
        <v>6943</v>
      </c>
      <c r="AE5" s="66">
        <f>IFERROR(AD5/Z5,"-")</f>
        <v>0.13982760704072181</v>
      </c>
      <c r="AF5" s="102">
        <f t="shared" ref="AF5:AF36" si="4">IFERROR(AB5/AD5,"-")</f>
        <v>114239.32910845456</v>
      </c>
      <c r="AG5" s="67">
        <f t="shared" ref="AG5:AG21" si="5">IFERROR(AD5/$CK$5,"-")</f>
        <v>0.12965937103159783</v>
      </c>
      <c r="AH5" s="173">
        <f>CL5</f>
        <v>46985</v>
      </c>
      <c r="AI5" s="176">
        <v>39097722790</v>
      </c>
      <c r="AJ5" s="176">
        <v>44581</v>
      </c>
      <c r="AK5" s="129" t="s">
        <v>66</v>
      </c>
      <c r="AL5" s="107">
        <v>1275459743</v>
      </c>
      <c r="AM5" s="66">
        <f>IFERROR(AL5/AI5,"-")</f>
        <v>3.262235373274025E-2</v>
      </c>
      <c r="AN5" s="107">
        <v>8790</v>
      </c>
      <c r="AO5" s="66">
        <f>IFERROR(AN5/AJ5,"-")</f>
        <v>0.19716919764025034</v>
      </c>
      <c r="AP5" s="102">
        <f t="shared" ref="AP5:AP36" si="6">IFERROR(AL5/AN5,"-")</f>
        <v>145103.49749715585</v>
      </c>
      <c r="AQ5" s="67">
        <f t="shared" ref="AQ5:AQ21" si="7">IFERROR(AN5/$CL$5,"-")</f>
        <v>0.18708098329254017</v>
      </c>
      <c r="AR5" s="173">
        <f>CM5</f>
        <v>31932</v>
      </c>
      <c r="AS5" s="176">
        <v>30517116300</v>
      </c>
      <c r="AT5" s="176">
        <v>30068</v>
      </c>
      <c r="AU5" s="129" t="s">
        <v>66</v>
      </c>
      <c r="AV5" s="107">
        <v>1248597785</v>
      </c>
      <c r="AW5" s="66">
        <f>IFERROR(AV5/AS5,"-")</f>
        <v>4.0914671383940691E-2</v>
      </c>
      <c r="AX5" s="107">
        <v>7102</v>
      </c>
      <c r="AY5" s="66">
        <f>IFERROR(AX5/AT5,"-")</f>
        <v>0.23619795131036317</v>
      </c>
      <c r="AZ5" s="102">
        <f t="shared" ref="AZ5:AZ36" si="8">IFERROR(AV5/AX5,"-")</f>
        <v>175809.31920585749</v>
      </c>
      <c r="BA5" s="67">
        <f t="shared" ref="BA5:BA21" si="9">IFERROR(AX5/$CM$5,"-")</f>
        <v>0.22241012150820494</v>
      </c>
      <c r="BB5" s="173">
        <f>CN5</f>
        <v>15362</v>
      </c>
      <c r="BC5" s="176">
        <v>15720495390</v>
      </c>
      <c r="BD5" s="176">
        <v>14164</v>
      </c>
      <c r="BE5" s="129" t="s">
        <v>66</v>
      </c>
      <c r="BF5" s="107">
        <v>765638430</v>
      </c>
      <c r="BG5" s="66">
        <f>IFERROR(BF5/BC5,"-")</f>
        <v>4.8703199931411319E-2</v>
      </c>
      <c r="BH5" s="107">
        <v>3367</v>
      </c>
      <c r="BI5" s="66">
        <f>IFERROR(BH5/BD5,"-")</f>
        <v>0.23771533465122846</v>
      </c>
      <c r="BJ5" s="102">
        <f t="shared" ref="BJ5:BJ36" si="10">IFERROR(BF5/BH5,"-")</f>
        <v>227394.84110484109</v>
      </c>
      <c r="BK5" s="67">
        <f t="shared" ref="BK5:BK21" si="11">IFERROR(BH5/$CN$5,"-")</f>
        <v>0.21917719046999087</v>
      </c>
      <c r="BL5" s="173">
        <f>CO5</f>
        <v>5998</v>
      </c>
      <c r="BM5" s="176">
        <v>5668150380</v>
      </c>
      <c r="BN5" s="176">
        <v>5297</v>
      </c>
      <c r="BO5" s="129" t="s">
        <v>66</v>
      </c>
      <c r="BP5" s="107">
        <v>277339179</v>
      </c>
      <c r="BQ5" s="66">
        <f>IFERROR(BP5/BM5,"-")</f>
        <v>4.8929396788516398E-2</v>
      </c>
      <c r="BR5" s="107">
        <v>1086</v>
      </c>
      <c r="BS5" s="66">
        <f>IFERROR(BR5/BN5,"-")</f>
        <v>0.20502171040211439</v>
      </c>
      <c r="BT5" s="102">
        <f t="shared" ref="BT5:BT36" si="12">IFERROR(BP5/BR5,"-")</f>
        <v>255376.77624309392</v>
      </c>
      <c r="BU5" s="67">
        <f t="shared" ref="BU5:BU21" si="13">IFERROR(BR5/$CO$5,"-")</f>
        <v>0.18106035345115037</v>
      </c>
      <c r="BV5" s="173">
        <f>SUM(D5,N5,X5,AH5,AR5,BB5,BL5)</f>
        <v>154242</v>
      </c>
      <c r="BW5" s="176">
        <f>SUM(E5,O5,Y5,AI5,AS5,BC5,BM5)</f>
        <v>124831423180</v>
      </c>
      <c r="BX5" s="176">
        <f>SUM(F5,P5,Z5,AJ5,AT5,BD5,BN5)</f>
        <v>144159</v>
      </c>
      <c r="BY5" s="129" t="s">
        <v>66</v>
      </c>
      <c r="BZ5" s="107">
        <f t="shared" ref="BZ5:BZ36" si="14">SUM(H5,R5,AB5,AL5,AV5,BF5,BP5)</f>
        <v>4369106267</v>
      </c>
      <c r="CA5" s="66">
        <f>IFERROR(BZ5/BW5,"-")</f>
        <v>3.5000051715344066E-2</v>
      </c>
      <c r="CB5" s="107">
        <f t="shared" ref="CB5:CB36" si="15">SUM(J5,T5,AD5,AN5,AX5,BH5,BR5)</f>
        <v>27361</v>
      </c>
      <c r="CC5" s="66">
        <f>IFERROR(CB5/BX5,"-")</f>
        <v>0.18979737650788367</v>
      </c>
      <c r="CD5" s="102">
        <f t="shared" ref="CD5:CD36" si="16">IFERROR(BZ5/CB5,"-")</f>
        <v>159683.72014911735</v>
      </c>
      <c r="CE5" s="67">
        <f t="shared" ref="CE5:CE21" si="17">IFERROR(CB5/$CP$5,"-")</f>
        <v>0.17739007533616005</v>
      </c>
      <c r="CH5" s="22" t="s">
        <v>0</v>
      </c>
      <c r="CI5" s="81">
        <v>115</v>
      </c>
      <c r="CJ5" s="81">
        <v>302</v>
      </c>
      <c r="CK5" s="81">
        <v>53548</v>
      </c>
      <c r="CL5" s="81">
        <v>46985</v>
      </c>
      <c r="CM5" s="81">
        <v>31932</v>
      </c>
      <c r="CN5" s="81">
        <v>15362</v>
      </c>
      <c r="CO5" s="81">
        <v>5998</v>
      </c>
      <c r="CP5" s="79">
        <f>SUM(CI5:CO5)</f>
        <v>154242</v>
      </c>
      <c r="CR5" s="22" t="s">
        <v>0</v>
      </c>
      <c r="CS5" s="80">
        <f>INDEX(CA5:CA157,(MATCH(CR5,C5:C157,0)+16))</f>
        <v>0.20787952900754553</v>
      </c>
      <c r="CT5" s="80">
        <f>INDEX(CC5:CC157,(MATCH(CR5,C5:C157,0)+16))</f>
        <v>0.77868880888463432</v>
      </c>
      <c r="CU5" s="81">
        <f>INDEX(CD5:CD157,(MATCH(CR5,C5:C157,0)+16))</f>
        <v>231169.19028996481</v>
      </c>
      <c r="CV5" s="28"/>
      <c r="CW5" s="21" t="str">
        <f>INDEX($CR$5:$CR$12,MATCH(CX5,CS$5:CS$12,0))</f>
        <v>泉州医療圏</v>
      </c>
      <c r="CX5" s="82">
        <f>LARGE(CS$5:CS$12,ROW(A1))</f>
        <v>0.22917643432518833</v>
      </c>
      <c r="CY5" s="21" t="str">
        <f>INDEX($CR$5:$CR$12,MATCH(CZ5,CT$5:CT$12,0))</f>
        <v>大阪市医療圏</v>
      </c>
      <c r="CZ5" s="82">
        <f>LARGE(CT$5:CT$12,ROW(A1))</f>
        <v>0.81674833334328056</v>
      </c>
      <c r="DA5" s="21" t="str">
        <f>INDEX($CR$5:$CR$12,MATCH(DB5,CU$5:CU$12,0))</f>
        <v>泉州医療圏</v>
      </c>
      <c r="DB5" s="109">
        <f>LARGE(CU$5:CU$12,ROW(A1))</f>
        <v>278871.45594261261</v>
      </c>
      <c r="DD5" s="83">
        <f>$CA$157</f>
        <v>0.20717282068242585</v>
      </c>
      <c r="DE5" s="83">
        <f>$CC$157</f>
        <v>0.78931582096930508</v>
      </c>
      <c r="DF5" s="79">
        <f>$CD$157</f>
        <v>235941.47397426216</v>
      </c>
      <c r="DG5" s="79">
        <v>0</v>
      </c>
    </row>
    <row r="6" spans="2:111" s="27" customFormat="1" ht="13.15" customHeight="1">
      <c r="B6" s="194"/>
      <c r="C6" s="187"/>
      <c r="D6" s="174"/>
      <c r="E6" s="177"/>
      <c r="F6" s="177"/>
      <c r="G6" s="130" t="s">
        <v>68</v>
      </c>
      <c r="H6" s="100">
        <v>474209</v>
      </c>
      <c r="I6" s="68">
        <f>IFERROR(H6/E5,"-")</f>
        <v>2.4456687111147602E-3</v>
      </c>
      <c r="J6" s="100">
        <v>24</v>
      </c>
      <c r="K6" s="68">
        <f>IFERROR(J6/F5,"-")</f>
        <v>0.21238938053097345</v>
      </c>
      <c r="L6" s="103">
        <f t="shared" si="0"/>
        <v>19758.708333333332</v>
      </c>
      <c r="M6" s="69">
        <f t="shared" si="1"/>
        <v>0.20869565217391303</v>
      </c>
      <c r="N6" s="174"/>
      <c r="O6" s="177"/>
      <c r="P6" s="177"/>
      <c r="Q6" s="130" t="s">
        <v>68</v>
      </c>
      <c r="R6" s="100">
        <v>6512587</v>
      </c>
      <c r="S6" s="68">
        <f>IFERROR(R6/O5,"-")</f>
        <v>1.289880722337023E-2</v>
      </c>
      <c r="T6" s="100">
        <v>65</v>
      </c>
      <c r="U6" s="68">
        <f>IFERROR(T6/P5,"-")</f>
        <v>0.23049645390070922</v>
      </c>
      <c r="V6" s="103">
        <f t="shared" si="2"/>
        <v>100193.64615384616</v>
      </c>
      <c r="W6" s="69">
        <f t="shared" si="3"/>
        <v>0.21523178807947019</v>
      </c>
      <c r="X6" s="174"/>
      <c r="Y6" s="177"/>
      <c r="Z6" s="177"/>
      <c r="AA6" s="130" t="s">
        <v>68</v>
      </c>
      <c r="AB6" s="100">
        <v>795199207</v>
      </c>
      <c r="AC6" s="68">
        <f>IFERROR(AB6/Y5,"-")</f>
        <v>2.4003012097284154E-2</v>
      </c>
      <c r="AD6" s="100">
        <v>9806</v>
      </c>
      <c r="AE6" s="68">
        <f>IFERROR(AD6/Z5,"-")</f>
        <v>0.1974866073226729</v>
      </c>
      <c r="AF6" s="103">
        <f t="shared" si="4"/>
        <v>81093.127370997347</v>
      </c>
      <c r="AG6" s="69">
        <f t="shared" si="5"/>
        <v>0.18312542018376035</v>
      </c>
      <c r="AH6" s="174"/>
      <c r="AI6" s="177"/>
      <c r="AJ6" s="177"/>
      <c r="AK6" s="130" t="s">
        <v>68</v>
      </c>
      <c r="AL6" s="100">
        <v>854835408</v>
      </c>
      <c r="AM6" s="68">
        <f>IFERROR(AL6/AI5,"-")</f>
        <v>2.1864071536632838E-2</v>
      </c>
      <c r="AN6" s="100">
        <v>10981</v>
      </c>
      <c r="AO6" s="68">
        <f>IFERROR(AN6/AJ5,"-")</f>
        <v>0.24631569502702946</v>
      </c>
      <c r="AP6" s="103">
        <f t="shared" si="6"/>
        <v>77846.772425097894</v>
      </c>
      <c r="AQ6" s="69">
        <f t="shared" si="7"/>
        <v>0.23371288709162499</v>
      </c>
      <c r="AR6" s="174"/>
      <c r="AS6" s="177"/>
      <c r="AT6" s="177"/>
      <c r="AU6" s="130" t="s">
        <v>68</v>
      </c>
      <c r="AV6" s="100">
        <v>587551053</v>
      </c>
      <c r="AW6" s="68">
        <f>IFERROR(AV6/AS5,"-")</f>
        <v>1.9253164264409872E-2</v>
      </c>
      <c r="AX6" s="100">
        <v>8579</v>
      </c>
      <c r="AY6" s="68">
        <f>IFERROR(AX6/AT5,"-")</f>
        <v>0.28531994146601036</v>
      </c>
      <c r="AZ6" s="103">
        <f t="shared" si="8"/>
        <v>68487.125888798226</v>
      </c>
      <c r="BA6" s="69">
        <f t="shared" si="9"/>
        <v>0.26866466240761616</v>
      </c>
      <c r="BB6" s="174"/>
      <c r="BC6" s="177"/>
      <c r="BD6" s="177"/>
      <c r="BE6" s="130" t="s">
        <v>68</v>
      </c>
      <c r="BF6" s="100">
        <v>225054865</v>
      </c>
      <c r="BG6" s="68">
        <f>IFERROR(BF6/BC5,"-")</f>
        <v>1.4316016093434318E-2</v>
      </c>
      <c r="BH6" s="100">
        <v>4209</v>
      </c>
      <c r="BI6" s="68">
        <f>IFERROR(BH6/BD5,"-")</f>
        <v>0.2971618186952838</v>
      </c>
      <c r="BJ6" s="103">
        <f t="shared" si="10"/>
        <v>53469.913281064386</v>
      </c>
      <c r="BK6" s="69">
        <f t="shared" si="11"/>
        <v>0.2739877620101549</v>
      </c>
      <c r="BL6" s="174"/>
      <c r="BM6" s="177"/>
      <c r="BN6" s="177"/>
      <c r="BO6" s="130" t="s">
        <v>68</v>
      </c>
      <c r="BP6" s="100">
        <v>91744537</v>
      </c>
      <c r="BQ6" s="68">
        <f>IFERROR(BP6/BM5,"-")</f>
        <v>1.6185974409521575E-2</v>
      </c>
      <c r="BR6" s="100">
        <v>1452</v>
      </c>
      <c r="BS6" s="68">
        <f>IFERROR(BR6/BN5,"-")</f>
        <v>0.27411742495752311</v>
      </c>
      <c r="BT6" s="103">
        <f t="shared" si="12"/>
        <v>63184.942837465562</v>
      </c>
      <c r="BU6" s="69">
        <f t="shared" si="13"/>
        <v>0.2420806935645215</v>
      </c>
      <c r="BV6" s="174"/>
      <c r="BW6" s="177"/>
      <c r="BX6" s="177"/>
      <c r="BY6" s="130" t="s">
        <v>68</v>
      </c>
      <c r="BZ6" s="100">
        <f t="shared" si="14"/>
        <v>2561371866</v>
      </c>
      <c r="CA6" s="68">
        <f>IFERROR(BZ6/BW5,"-")</f>
        <v>2.0518646673655588E-2</v>
      </c>
      <c r="CB6" s="100">
        <f t="shared" si="15"/>
        <v>35116</v>
      </c>
      <c r="CC6" s="68">
        <f>IFERROR(CB6/BX5,"-")</f>
        <v>0.24359214478457814</v>
      </c>
      <c r="CD6" s="103">
        <f t="shared" si="16"/>
        <v>72940.308292516231</v>
      </c>
      <c r="CE6" s="69">
        <f t="shared" si="17"/>
        <v>0.22766820969645102</v>
      </c>
      <c r="CH6" s="22" t="s">
        <v>7</v>
      </c>
      <c r="CI6" s="81">
        <v>96</v>
      </c>
      <c r="CJ6" s="81">
        <v>488</v>
      </c>
      <c r="CK6" s="81">
        <v>42744</v>
      </c>
      <c r="CL6" s="81">
        <v>36084</v>
      </c>
      <c r="CM6" s="81">
        <v>22161</v>
      </c>
      <c r="CN6" s="81">
        <v>10471</v>
      </c>
      <c r="CO6" s="81">
        <v>3863</v>
      </c>
      <c r="CP6" s="79">
        <f t="shared" ref="CP6:CP13" si="18">SUM(CI6:CO6)</f>
        <v>115907</v>
      </c>
      <c r="CR6" s="22" t="s">
        <v>7</v>
      </c>
      <c r="CS6" s="80">
        <f>INDEX(CA5:CA157,(MATCH(CR6,C5:C157,0)+16))</f>
        <v>0.20690897670398981</v>
      </c>
      <c r="CT6" s="80">
        <f>INDEX(CC5:CC157,(MATCH(CR6,C5:C157,0)+16))</f>
        <v>0.77872090246008563</v>
      </c>
      <c r="CU6" s="81">
        <f>INDEX(CD5:CD157,(MATCH(CR6,C5:C157,0)+16))</f>
        <v>234496.85054854312</v>
      </c>
      <c r="CV6" s="28"/>
      <c r="CW6" s="21" t="str">
        <f t="shared" ref="CW6:CW12" si="19">INDEX($CR$5:$CR$12,MATCH(CX6,CS$5:CS$12,0))</f>
        <v>堺市医療圏</v>
      </c>
      <c r="CX6" s="82">
        <f>LARGE(CS$5:CS$12,ROW(A2))</f>
        <v>0.21643651294334673</v>
      </c>
      <c r="CY6" s="21" t="str">
        <f t="shared" ref="CY6:CY12" si="20">INDEX($CR$5:$CR$12,MATCH(CZ6,CT$5:CT$12,0))</f>
        <v>堺市医療圏</v>
      </c>
      <c r="CZ6" s="82">
        <f>LARGE(CT$5:CT$12,ROW(A2))</f>
        <v>0.78755858893183128</v>
      </c>
      <c r="DA6" s="21" t="str">
        <f t="shared" ref="DA6:DA12" si="21">INDEX($CR$5:$CR$12,MATCH(DB6,CU$5:CU$12,0))</f>
        <v>堺市医療圏</v>
      </c>
      <c r="DB6" s="109">
        <f>LARGE(CU$5:CU$12,ROW(A2))</f>
        <v>251429.89764552336</v>
      </c>
      <c r="DD6" s="83">
        <f t="shared" ref="DD6:DD12" si="22">$CA$157</f>
        <v>0.20717282068242585</v>
      </c>
      <c r="DE6" s="83">
        <f t="shared" ref="DE6:DE12" si="23">$CC$157</f>
        <v>0.78931582096930508</v>
      </c>
      <c r="DF6" s="79">
        <f t="shared" ref="DF6:DF12" si="24">$CD$157</f>
        <v>235941.47397426216</v>
      </c>
      <c r="DG6" s="79">
        <v>0</v>
      </c>
    </row>
    <row r="7" spans="2:111" s="27" customFormat="1" ht="13.15" customHeight="1">
      <c r="B7" s="194"/>
      <c r="C7" s="187"/>
      <c r="D7" s="174"/>
      <c r="E7" s="177"/>
      <c r="F7" s="177"/>
      <c r="G7" s="131" t="s">
        <v>70</v>
      </c>
      <c r="H7" s="100">
        <v>4462346</v>
      </c>
      <c r="I7" s="68">
        <f>IFERROR(H7/E5,"-")</f>
        <v>2.3013945307592445E-2</v>
      </c>
      <c r="J7" s="100">
        <v>14</v>
      </c>
      <c r="K7" s="68">
        <f>IFERROR(J7/F5,"-")</f>
        <v>0.12389380530973451</v>
      </c>
      <c r="L7" s="103">
        <f t="shared" si="0"/>
        <v>318739</v>
      </c>
      <c r="M7" s="69">
        <f t="shared" si="1"/>
        <v>0.12173913043478261</v>
      </c>
      <c r="N7" s="174"/>
      <c r="O7" s="177"/>
      <c r="P7" s="177"/>
      <c r="Q7" s="131" t="s">
        <v>70</v>
      </c>
      <c r="R7" s="100">
        <v>1058206</v>
      </c>
      <c r="S7" s="68">
        <f>IFERROR(R7/O5,"-")</f>
        <v>2.0958791332252018E-3</v>
      </c>
      <c r="T7" s="100">
        <v>49</v>
      </c>
      <c r="U7" s="68">
        <f>IFERROR(T7/P5,"-")</f>
        <v>0.17375886524822695</v>
      </c>
      <c r="V7" s="103">
        <f t="shared" si="2"/>
        <v>21596.040816326531</v>
      </c>
      <c r="W7" s="69">
        <f t="shared" si="3"/>
        <v>0.16225165562913907</v>
      </c>
      <c r="X7" s="174"/>
      <c r="Y7" s="177"/>
      <c r="Z7" s="177"/>
      <c r="AA7" s="131" t="s">
        <v>70</v>
      </c>
      <c r="AB7" s="100">
        <v>428524227</v>
      </c>
      <c r="AC7" s="68">
        <f>IFERROR(AB7/Y5,"-")</f>
        <v>1.2934962854735771E-2</v>
      </c>
      <c r="AD7" s="100">
        <v>10110</v>
      </c>
      <c r="AE7" s="68">
        <f>IFERROR(AD7/Z5,"-")</f>
        <v>0.20360897410077738</v>
      </c>
      <c r="AF7" s="103">
        <f t="shared" si="4"/>
        <v>42386.174777448068</v>
      </c>
      <c r="AG7" s="69">
        <f t="shared" si="5"/>
        <v>0.18880256965713005</v>
      </c>
      <c r="AH7" s="174"/>
      <c r="AI7" s="177"/>
      <c r="AJ7" s="177"/>
      <c r="AK7" s="131" t="s">
        <v>70</v>
      </c>
      <c r="AL7" s="100">
        <v>508317816</v>
      </c>
      <c r="AM7" s="68">
        <f>IFERROR(AL7/AI5,"-")</f>
        <v>1.3001212851455689E-2</v>
      </c>
      <c r="AN7" s="100">
        <v>11311</v>
      </c>
      <c r="AO7" s="68">
        <f>IFERROR(AN7/AJ5,"-")</f>
        <v>0.25371795159372829</v>
      </c>
      <c r="AP7" s="103">
        <f t="shared" si="6"/>
        <v>44940.130492440985</v>
      </c>
      <c r="AQ7" s="69">
        <f t="shared" si="7"/>
        <v>0.24073640523571352</v>
      </c>
      <c r="AR7" s="174"/>
      <c r="AS7" s="177"/>
      <c r="AT7" s="177"/>
      <c r="AU7" s="131" t="s">
        <v>70</v>
      </c>
      <c r="AV7" s="100">
        <v>333830472</v>
      </c>
      <c r="AW7" s="68">
        <f>IFERROR(AV7/AS5,"-")</f>
        <v>1.0939122449128655E-2</v>
      </c>
      <c r="AX7" s="100">
        <v>7969</v>
      </c>
      <c r="AY7" s="68">
        <f>IFERROR(AX7/AT5,"-")</f>
        <v>0.26503259278967672</v>
      </c>
      <c r="AZ7" s="103">
        <f t="shared" si="8"/>
        <v>41891.137156481367</v>
      </c>
      <c r="BA7" s="69">
        <f t="shared" si="9"/>
        <v>0.24956156833270701</v>
      </c>
      <c r="BB7" s="174"/>
      <c r="BC7" s="177"/>
      <c r="BD7" s="177"/>
      <c r="BE7" s="131" t="s">
        <v>70</v>
      </c>
      <c r="BF7" s="100">
        <v>138385326</v>
      </c>
      <c r="BG7" s="68">
        <f>IFERROR(BF7/BC5,"-")</f>
        <v>8.8028603785621547E-3</v>
      </c>
      <c r="BH7" s="100">
        <v>3526</v>
      </c>
      <c r="BI7" s="68">
        <f>IFERROR(BH7/BD5,"-")</f>
        <v>0.24894097712510591</v>
      </c>
      <c r="BJ7" s="103">
        <f t="shared" si="10"/>
        <v>39247.114577424843</v>
      </c>
      <c r="BK7" s="69">
        <f t="shared" si="11"/>
        <v>0.22952740528577009</v>
      </c>
      <c r="BL7" s="174"/>
      <c r="BM7" s="177"/>
      <c r="BN7" s="177"/>
      <c r="BO7" s="131" t="s">
        <v>70</v>
      </c>
      <c r="BP7" s="100">
        <v>35413230</v>
      </c>
      <c r="BQ7" s="68">
        <f>IFERROR(BP7/BM5,"-")</f>
        <v>6.2477576679960982E-3</v>
      </c>
      <c r="BR7" s="100">
        <v>1028</v>
      </c>
      <c r="BS7" s="68">
        <f>IFERROR(BR7/BN5,"-")</f>
        <v>0.19407211629224089</v>
      </c>
      <c r="BT7" s="103">
        <f t="shared" si="12"/>
        <v>34448.667315175095</v>
      </c>
      <c r="BU7" s="69">
        <f t="shared" si="13"/>
        <v>0.17139046348782927</v>
      </c>
      <c r="BV7" s="174"/>
      <c r="BW7" s="177"/>
      <c r="BX7" s="177"/>
      <c r="BY7" s="131" t="s">
        <v>70</v>
      </c>
      <c r="BZ7" s="100">
        <f t="shared" si="14"/>
        <v>1449991623</v>
      </c>
      <c r="CA7" s="68">
        <f>IFERROR(BZ7/BW5,"-")</f>
        <v>1.1615597948516476E-2</v>
      </c>
      <c r="CB7" s="100">
        <f t="shared" si="15"/>
        <v>34007</v>
      </c>
      <c r="CC7" s="68">
        <f>IFERROR(CB7/BX5,"-")</f>
        <v>0.23589925013353311</v>
      </c>
      <c r="CD7" s="103">
        <f t="shared" si="16"/>
        <v>42638.034022407148</v>
      </c>
      <c r="CE7" s="69">
        <f t="shared" si="17"/>
        <v>0.22047820956678466</v>
      </c>
      <c r="CH7" s="22" t="s">
        <v>12</v>
      </c>
      <c r="CI7" s="81">
        <v>226</v>
      </c>
      <c r="CJ7" s="81">
        <v>1007</v>
      </c>
      <c r="CK7" s="81">
        <v>68971</v>
      </c>
      <c r="CL7" s="81">
        <v>59318</v>
      </c>
      <c r="CM7" s="81">
        <v>34561</v>
      </c>
      <c r="CN7" s="81">
        <v>14852</v>
      </c>
      <c r="CO7" s="81">
        <v>5394</v>
      </c>
      <c r="CP7" s="79">
        <f t="shared" si="18"/>
        <v>184329</v>
      </c>
      <c r="CR7" s="22" t="s">
        <v>12</v>
      </c>
      <c r="CS7" s="80">
        <f>INDEX(CA5:CA157,(MATCH(CR7,C5:C157,0)+16))</f>
        <v>0.20003842451258388</v>
      </c>
      <c r="CT7" s="80">
        <f>INDEX(CC5:CC157,(MATCH(CR7,C5:C157,0)+16))</f>
        <v>0.77552038614160068</v>
      </c>
      <c r="CU7" s="81">
        <f>INDEX(CD5:CD157,(MATCH(CR7,C5:C157,0)+16))</f>
        <v>220674.24933796137</v>
      </c>
      <c r="CV7" s="28"/>
      <c r="CW7" s="21" t="str">
        <f t="shared" si="19"/>
        <v>豊能医療圏</v>
      </c>
      <c r="CX7" s="82">
        <f t="shared" ref="CX7:CX12" si="25">LARGE(CS$5:CS$12,ROW(A3))</f>
        <v>0.20787952900754553</v>
      </c>
      <c r="CY7" s="21" t="str">
        <f t="shared" si="20"/>
        <v>中河内医療圏</v>
      </c>
      <c r="CZ7" s="82">
        <f t="shared" ref="CZ7:CZ12" si="26">LARGE(CT$5:CT$12,ROW(A3))</f>
        <v>0.78127331611527895</v>
      </c>
      <c r="DA7" s="21" t="str">
        <f t="shared" si="21"/>
        <v>大阪市医療圏</v>
      </c>
      <c r="DB7" s="109">
        <f t="shared" ref="DB7:DB12" si="27">LARGE(CU$5:CU$12,ROW(A3))</f>
        <v>237792.59505506148</v>
      </c>
      <c r="DD7" s="83">
        <f t="shared" si="22"/>
        <v>0.20717282068242585</v>
      </c>
      <c r="DE7" s="83">
        <f t="shared" si="23"/>
        <v>0.78931582096930508</v>
      </c>
      <c r="DF7" s="79">
        <f t="shared" si="24"/>
        <v>235941.47397426216</v>
      </c>
      <c r="DG7" s="79">
        <v>0</v>
      </c>
    </row>
    <row r="8" spans="2:111" s="27" customFormat="1" ht="13.15" customHeight="1">
      <c r="B8" s="194"/>
      <c r="C8" s="187"/>
      <c r="D8" s="174"/>
      <c r="E8" s="177"/>
      <c r="F8" s="177"/>
      <c r="G8" s="131" t="s">
        <v>72</v>
      </c>
      <c r="H8" s="100">
        <v>54166</v>
      </c>
      <c r="I8" s="68">
        <f>IFERROR(H8/E5,"-")</f>
        <v>2.7935381109646189E-4</v>
      </c>
      <c r="J8" s="100">
        <v>5</v>
      </c>
      <c r="K8" s="68">
        <f>IFERROR(J8/F5,"-")</f>
        <v>4.4247787610619468E-2</v>
      </c>
      <c r="L8" s="103">
        <f t="shared" si="0"/>
        <v>10833.2</v>
      </c>
      <c r="M8" s="69">
        <f t="shared" si="1"/>
        <v>4.3478260869565216E-2</v>
      </c>
      <c r="N8" s="174"/>
      <c r="O8" s="177"/>
      <c r="P8" s="177"/>
      <c r="Q8" s="131" t="s">
        <v>72</v>
      </c>
      <c r="R8" s="100">
        <v>2494320</v>
      </c>
      <c r="S8" s="68">
        <f>IFERROR(R8/O5,"-")</f>
        <v>4.9402415404810459E-3</v>
      </c>
      <c r="T8" s="100">
        <v>23</v>
      </c>
      <c r="U8" s="68">
        <f>IFERROR(T8/P5,"-")</f>
        <v>8.1560283687943269E-2</v>
      </c>
      <c r="V8" s="103">
        <f t="shared" si="2"/>
        <v>108448.69565217392</v>
      </c>
      <c r="W8" s="69">
        <f t="shared" si="3"/>
        <v>7.6158940397350994E-2</v>
      </c>
      <c r="X8" s="174"/>
      <c r="Y8" s="177"/>
      <c r="Z8" s="177"/>
      <c r="AA8" s="131" t="s">
        <v>72</v>
      </c>
      <c r="AB8" s="100">
        <v>69085607</v>
      </c>
      <c r="AC8" s="68">
        <f>IFERROR(AB8/Y5,"-")</f>
        <v>2.0853424474921779E-3</v>
      </c>
      <c r="AD8" s="100">
        <v>1751</v>
      </c>
      <c r="AE8" s="68">
        <f>IFERROR(AD8/Z5,"-")</f>
        <v>3.5264027067305755E-2</v>
      </c>
      <c r="AF8" s="103">
        <f t="shared" si="4"/>
        <v>39454.944031981722</v>
      </c>
      <c r="AG8" s="69">
        <f t="shared" si="5"/>
        <v>3.269963397325764E-2</v>
      </c>
      <c r="AH8" s="174"/>
      <c r="AI8" s="177"/>
      <c r="AJ8" s="177"/>
      <c r="AK8" s="131" t="s">
        <v>72</v>
      </c>
      <c r="AL8" s="100">
        <v>72211453</v>
      </c>
      <c r="AM8" s="68">
        <f>IFERROR(AL8/AI5,"-")</f>
        <v>1.8469477976469125E-3</v>
      </c>
      <c r="AN8" s="100">
        <v>1929</v>
      </c>
      <c r="AO8" s="68">
        <f>IFERROR(AN8/AJ5,"-")</f>
        <v>4.3269554294430364E-2</v>
      </c>
      <c r="AP8" s="103">
        <f t="shared" si="6"/>
        <v>37434.656817003626</v>
      </c>
      <c r="AQ8" s="69">
        <f t="shared" si="7"/>
        <v>4.1055656060444826E-2</v>
      </c>
      <c r="AR8" s="174"/>
      <c r="AS8" s="177"/>
      <c r="AT8" s="177"/>
      <c r="AU8" s="131" t="s">
        <v>72</v>
      </c>
      <c r="AV8" s="100">
        <v>45773641</v>
      </c>
      <c r="AW8" s="68">
        <f>IFERROR(AV8/AS5,"-")</f>
        <v>1.4999333669020358E-3</v>
      </c>
      <c r="AX8" s="100">
        <v>1328</v>
      </c>
      <c r="AY8" s="68">
        <f>IFERROR(AX8/AT5,"-")</f>
        <v>4.4166555806837836E-2</v>
      </c>
      <c r="AZ8" s="103">
        <f t="shared" si="8"/>
        <v>34468.103162650601</v>
      </c>
      <c r="BA8" s="69">
        <f t="shared" si="9"/>
        <v>4.1588375297507203E-2</v>
      </c>
      <c r="BB8" s="174"/>
      <c r="BC8" s="177"/>
      <c r="BD8" s="177"/>
      <c r="BE8" s="131" t="s">
        <v>72</v>
      </c>
      <c r="BF8" s="100">
        <v>9694100</v>
      </c>
      <c r="BG8" s="68">
        <f>IFERROR(BF8/BC5,"-")</f>
        <v>6.1665359516383531E-4</v>
      </c>
      <c r="BH8" s="100">
        <v>421</v>
      </c>
      <c r="BI8" s="68">
        <f>IFERROR(BH8/BD5,"-")</f>
        <v>2.9723242022027675E-2</v>
      </c>
      <c r="BJ8" s="103">
        <f t="shared" si="10"/>
        <v>23026.365795724465</v>
      </c>
      <c r="BK8" s="69">
        <f t="shared" si="11"/>
        <v>2.740528577008202E-2</v>
      </c>
      <c r="BL8" s="174"/>
      <c r="BM8" s="177"/>
      <c r="BN8" s="177"/>
      <c r="BO8" s="131" t="s">
        <v>72</v>
      </c>
      <c r="BP8" s="100">
        <v>3725481</v>
      </c>
      <c r="BQ8" s="68">
        <f>IFERROR(BP8/BM5,"-")</f>
        <v>6.5726573048331867E-4</v>
      </c>
      <c r="BR8" s="100">
        <v>112</v>
      </c>
      <c r="BS8" s="68">
        <f>IFERROR(BR8/BN5,"-")</f>
        <v>2.1144043798376439E-2</v>
      </c>
      <c r="BT8" s="103">
        <f t="shared" si="12"/>
        <v>33263.223214285717</v>
      </c>
      <c r="BU8" s="69">
        <f t="shared" si="13"/>
        <v>1.8672890963654553E-2</v>
      </c>
      <c r="BV8" s="174"/>
      <c r="BW8" s="177"/>
      <c r="BX8" s="177"/>
      <c r="BY8" s="131" t="s">
        <v>72</v>
      </c>
      <c r="BZ8" s="100">
        <f t="shared" si="14"/>
        <v>203038768</v>
      </c>
      <c r="CA8" s="68">
        <f>IFERROR(BZ8/BW5,"-")</f>
        <v>1.6265036705319729E-3</v>
      </c>
      <c r="CB8" s="100">
        <f t="shared" si="15"/>
        <v>5569</v>
      </c>
      <c r="CC8" s="68">
        <f>IFERROR(CB8/BX5,"-")</f>
        <v>3.8630956097087242E-2</v>
      </c>
      <c r="CD8" s="103">
        <f t="shared" si="16"/>
        <v>36458.748069671397</v>
      </c>
      <c r="CE8" s="69">
        <f t="shared" si="17"/>
        <v>3.6105600290452664E-2</v>
      </c>
      <c r="CH8" s="22" t="s">
        <v>20</v>
      </c>
      <c r="CI8" s="81">
        <v>106</v>
      </c>
      <c r="CJ8" s="81">
        <v>342</v>
      </c>
      <c r="CK8" s="81">
        <v>46836</v>
      </c>
      <c r="CL8" s="81">
        <v>41713</v>
      </c>
      <c r="CM8" s="81">
        <v>26031</v>
      </c>
      <c r="CN8" s="81">
        <v>10974</v>
      </c>
      <c r="CO8" s="81">
        <v>4079</v>
      </c>
      <c r="CP8" s="79">
        <f t="shared" si="18"/>
        <v>130081</v>
      </c>
      <c r="CR8" s="22" t="s">
        <v>20</v>
      </c>
      <c r="CS8" s="80">
        <f>INDEX(CA5:CA157,(MATCH(CR8,C5:C157,0)+16))</f>
        <v>0.19848517071161481</v>
      </c>
      <c r="CT8" s="80">
        <f>INDEX(CC5:CC157,(MATCH(CR8,C5:C157,0)+16))</f>
        <v>0.78127331611527895</v>
      </c>
      <c r="CU8" s="81">
        <f>INDEX(CD5:CD157,(MATCH(CR8,C5:C157,0)+16))</f>
        <v>217342.14845520948</v>
      </c>
      <c r="CV8" s="28"/>
      <c r="CW8" s="21" t="str">
        <f t="shared" si="19"/>
        <v>三島医療圏</v>
      </c>
      <c r="CX8" s="82">
        <f t="shared" si="25"/>
        <v>0.20690897670398981</v>
      </c>
      <c r="CY8" s="21" t="str">
        <f t="shared" si="20"/>
        <v>三島医療圏</v>
      </c>
      <c r="CZ8" s="82">
        <f t="shared" si="26"/>
        <v>0.77872090246008563</v>
      </c>
      <c r="DA8" s="21" t="str">
        <f t="shared" si="21"/>
        <v>三島医療圏</v>
      </c>
      <c r="DB8" s="109">
        <f t="shared" si="27"/>
        <v>234496.85054854312</v>
      </c>
      <c r="DD8" s="83">
        <f t="shared" si="22"/>
        <v>0.20717282068242585</v>
      </c>
      <c r="DE8" s="83">
        <f t="shared" si="23"/>
        <v>0.78931582096930508</v>
      </c>
      <c r="DF8" s="79">
        <f t="shared" si="24"/>
        <v>235941.47397426216</v>
      </c>
      <c r="DG8" s="79">
        <v>0</v>
      </c>
    </row>
    <row r="9" spans="2:111" s="27" customFormat="1" ht="13.15" customHeight="1">
      <c r="B9" s="194"/>
      <c r="C9" s="187"/>
      <c r="D9" s="174"/>
      <c r="E9" s="177"/>
      <c r="F9" s="177"/>
      <c r="G9" s="131" t="s">
        <v>74</v>
      </c>
      <c r="H9" s="100">
        <v>507155</v>
      </c>
      <c r="I9" s="68">
        <f>IFERROR(H9/E5,"-")</f>
        <v>2.615583245331502E-3</v>
      </c>
      <c r="J9" s="100">
        <v>15</v>
      </c>
      <c r="K9" s="68">
        <f>IFERROR(J9/F5,"-")</f>
        <v>0.13274336283185842</v>
      </c>
      <c r="L9" s="103">
        <f t="shared" si="0"/>
        <v>33810.333333333336</v>
      </c>
      <c r="M9" s="69">
        <f t="shared" si="1"/>
        <v>0.13043478260869565</v>
      </c>
      <c r="N9" s="174"/>
      <c r="O9" s="177"/>
      <c r="P9" s="177"/>
      <c r="Q9" s="131" t="s">
        <v>74</v>
      </c>
      <c r="R9" s="100">
        <v>2729946</v>
      </c>
      <c r="S9" s="68">
        <f>IFERROR(R9/O5,"-")</f>
        <v>5.406921578815096E-3</v>
      </c>
      <c r="T9" s="100">
        <v>58</v>
      </c>
      <c r="U9" s="68">
        <f>IFERROR(T9/P5,"-")</f>
        <v>0.20567375886524822</v>
      </c>
      <c r="V9" s="103">
        <f t="shared" si="2"/>
        <v>47068.034482758623</v>
      </c>
      <c r="W9" s="69">
        <f t="shared" si="3"/>
        <v>0.19205298013245034</v>
      </c>
      <c r="X9" s="174"/>
      <c r="Y9" s="177"/>
      <c r="Z9" s="177"/>
      <c r="AA9" s="131" t="s">
        <v>74</v>
      </c>
      <c r="AB9" s="100">
        <v>518995951</v>
      </c>
      <c r="AC9" s="68">
        <f>IFERROR(AB9/Y5,"-")</f>
        <v>1.5665843200840232E-2</v>
      </c>
      <c r="AD9" s="100">
        <v>11893</v>
      </c>
      <c r="AE9" s="68">
        <f>IFERROR(AD9/Z5,"-")</f>
        <v>0.23951746082893624</v>
      </c>
      <c r="AF9" s="103">
        <f t="shared" si="4"/>
        <v>43638.774993693769</v>
      </c>
      <c r="AG9" s="69">
        <f t="shared" si="5"/>
        <v>0.22209979831179502</v>
      </c>
      <c r="AH9" s="174"/>
      <c r="AI9" s="177"/>
      <c r="AJ9" s="177"/>
      <c r="AK9" s="131" t="s">
        <v>74</v>
      </c>
      <c r="AL9" s="100">
        <v>637586682</v>
      </c>
      <c r="AM9" s="68">
        <f>IFERROR(AL9/AI5,"-")</f>
        <v>1.6307514517522621E-2</v>
      </c>
      <c r="AN9" s="100">
        <v>13374</v>
      </c>
      <c r="AO9" s="68">
        <f>IFERROR(AN9/AJ5,"-")</f>
        <v>0.29999327067584847</v>
      </c>
      <c r="AP9" s="103">
        <f t="shared" si="6"/>
        <v>47673.596680125615</v>
      </c>
      <c r="AQ9" s="69">
        <f t="shared" si="7"/>
        <v>0.28464403533042459</v>
      </c>
      <c r="AR9" s="174"/>
      <c r="AS9" s="177"/>
      <c r="AT9" s="177"/>
      <c r="AU9" s="131" t="s">
        <v>74</v>
      </c>
      <c r="AV9" s="100">
        <v>419253061</v>
      </c>
      <c r="AW9" s="68">
        <f>IFERROR(AV9/AS5,"-")</f>
        <v>1.3738292205544992E-2</v>
      </c>
      <c r="AX9" s="100">
        <v>8948</v>
      </c>
      <c r="AY9" s="68">
        <f>IFERROR(AX9/AT5,"-")</f>
        <v>0.29759212451775974</v>
      </c>
      <c r="AZ9" s="103">
        <f t="shared" si="8"/>
        <v>46854.387684398745</v>
      </c>
      <c r="BA9" s="69">
        <f t="shared" si="9"/>
        <v>0.28022046849555304</v>
      </c>
      <c r="BB9" s="174"/>
      <c r="BC9" s="177"/>
      <c r="BD9" s="177"/>
      <c r="BE9" s="131" t="s">
        <v>74</v>
      </c>
      <c r="BF9" s="100">
        <v>179051031</v>
      </c>
      <c r="BG9" s="68">
        <f>IFERROR(BF9/BC5,"-")</f>
        <v>1.1389655768347896E-2</v>
      </c>
      <c r="BH9" s="100">
        <v>3612</v>
      </c>
      <c r="BI9" s="68">
        <f>IFERROR(BH9/BD5,"-")</f>
        <v>0.25501270827449873</v>
      </c>
      <c r="BJ9" s="103">
        <f t="shared" si="10"/>
        <v>49571.160299003321</v>
      </c>
      <c r="BK9" s="69">
        <f t="shared" si="11"/>
        <v>0.23512563468298397</v>
      </c>
      <c r="BL9" s="174"/>
      <c r="BM9" s="177"/>
      <c r="BN9" s="177"/>
      <c r="BO9" s="131" t="s">
        <v>74</v>
      </c>
      <c r="BP9" s="100">
        <v>60800733</v>
      </c>
      <c r="BQ9" s="68">
        <f>IFERROR(BP9/BM5,"-")</f>
        <v>1.0726732518342254E-2</v>
      </c>
      <c r="BR9" s="100">
        <v>953</v>
      </c>
      <c r="BS9" s="68">
        <f>IFERROR(BR9/BN5,"-")</f>
        <v>0.17991315839154237</v>
      </c>
      <c r="BT9" s="103">
        <f t="shared" si="12"/>
        <v>63799.300104931797</v>
      </c>
      <c r="BU9" s="69">
        <f t="shared" si="13"/>
        <v>0.1588862954318106</v>
      </c>
      <c r="BV9" s="174"/>
      <c r="BW9" s="177"/>
      <c r="BX9" s="177"/>
      <c r="BY9" s="131" t="s">
        <v>74</v>
      </c>
      <c r="BZ9" s="100">
        <f t="shared" si="14"/>
        <v>1818924559</v>
      </c>
      <c r="CA9" s="68">
        <f>IFERROR(BZ9/BW5,"-")</f>
        <v>1.4571047198406217E-2</v>
      </c>
      <c r="CB9" s="100">
        <f t="shared" si="15"/>
        <v>38853</v>
      </c>
      <c r="CC9" s="68">
        <f>IFERROR(CB9/BX5,"-")</f>
        <v>0.26951491061952426</v>
      </c>
      <c r="CD9" s="103">
        <f t="shared" si="16"/>
        <v>46815.549867449103</v>
      </c>
      <c r="CE9" s="69">
        <f t="shared" si="17"/>
        <v>0.25189637063834752</v>
      </c>
      <c r="CH9" s="22" t="s">
        <v>24</v>
      </c>
      <c r="CI9" s="81">
        <v>132</v>
      </c>
      <c r="CJ9" s="81">
        <v>571</v>
      </c>
      <c r="CK9" s="81">
        <v>37977</v>
      </c>
      <c r="CL9" s="81">
        <v>32614</v>
      </c>
      <c r="CM9" s="81">
        <v>20551</v>
      </c>
      <c r="CN9" s="81">
        <v>9937</v>
      </c>
      <c r="CO9" s="81">
        <v>3790</v>
      </c>
      <c r="CP9" s="79">
        <f t="shared" si="18"/>
        <v>105572</v>
      </c>
      <c r="CR9" s="22" t="s">
        <v>24</v>
      </c>
      <c r="CS9" s="80">
        <f>INDEX(CA5:CA157,(MATCH(CR9,C5:C157,0)+16))</f>
        <v>0.19215021376598729</v>
      </c>
      <c r="CT9" s="80">
        <f>INDEX(CC5:CC157,(MATCH(CR9,C5:C157,0)+16))</f>
        <v>0.77310720530417121</v>
      </c>
      <c r="CU9" s="81">
        <f>INDEX(CD5:CD157,(MATCH(CR9,C5:C157,0)+16))</f>
        <v>212909.56056842546</v>
      </c>
      <c r="CV9" s="28"/>
      <c r="CW9" s="21" t="str">
        <f t="shared" si="19"/>
        <v>大阪市医療圏</v>
      </c>
      <c r="CX9" s="82">
        <f t="shared" si="25"/>
        <v>0.20556803158563999</v>
      </c>
      <c r="CY9" s="21" t="str">
        <f t="shared" si="20"/>
        <v>泉州医療圏</v>
      </c>
      <c r="CZ9" s="82">
        <f t="shared" si="26"/>
        <v>0.77871622952498754</v>
      </c>
      <c r="DA9" s="21" t="str">
        <f t="shared" si="21"/>
        <v>豊能医療圏</v>
      </c>
      <c r="DB9" s="109">
        <f t="shared" si="27"/>
        <v>231169.19028996481</v>
      </c>
      <c r="DD9" s="83">
        <f t="shared" si="22"/>
        <v>0.20717282068242585</v>
      </c>
      <c r="DE9" s="83">
        <f t="shared" si="23"/>
        <v>0.78931582096930508</v>
      </c>
      <c r="DF9" s="79">
        <f t="shared" si="24"/>
        <v>235941.47397426216</v>
      </c>
      <c r="DG9" s="79">
        <v>0</v>
      </c>
    </row>
    <row r="10" spans="2:111" s="27" customFormat="1" ht="13.15" customHeight="1">
      <c r="B10" s="194"/>
      <c r="C10" s="187"/>
      <c r="D10" s="174"/>
      <c r="E10" s="177"/>
      <c r="F10" s="177"/>
      <c r="G10" s="131" t="s">
        <v>76</v>
      </c>
      <c r="H10" s="100">
        <v>1960280</v>
      </c>
      <c r="I10" s="68">
        <f>IFERROR(H10/E5,"-")</f>
        <v>1.0109878684343912E-2</v>
      </c>
      <c r="J10" s="100">
        <v>26</v>
      </c>
      <c r="K10" s="68">
        <f>IFERROR(J10/F5,"-")</f>
        <v>0.23008849557522124</v>
      </c>
      <c r="L10" s="103">
        <f t="shared" si="0"/>
        <v>75395.38461538461</v>
      </c>
      <c r="M10" s="69">
        <f t="shared" si="1"/>
        <v>0.22608695652173913</v>
      </c>
      <c r="N10" s="174"/>
      <c r="O10" s="177"/>
      <c r="P10" s="177"/>
      <c r="Q10" s="131" t="s">
        <v>76</v>
      </c>
      <c r="R10" s="100">
        <v>5221636</v>
      </c>
      <c r="S10" s="68">
        <f>IFERROR(R10/O5,"-")</f>
        <v>1.0341954150418265E-2</v>
      </c>
      <c r="T10" s="100">
        <v>89</v>
      </c>
      <c r="U10" s="68">
        <f>IFERROR(T10/P5,"-")</f>
        <v>0.31560283687943264</v>
      </c>
      <c r="V10" s="103">
        <f t="shared" si="2"/>
        <v>58670.067415730337</v>
      </c>
      <c r="W10" s="69">
        <f t="shared" si="3"/>
        <v>0.29470198675496689</v>
      </c>
      <c r="X10" s="174"/>
      <c r="Y10" s="177"/>
      <c r="Z10" s="177"/>
      <c r="AA10" s="131" t="s">
        <v>76</v>
      </c>
      <c r="AB10" s="100">
        <v>829576981</v>
      </c>
      <c r="AC10" s="68">
        <f>IFERROR(AB10/Y5,"-")</f>
        <v>2.5040701921338143E-2</v>
      </c>
      <c r="AD10" s="100">
        <v>14450</v>
      </c>
      <c r="AE10" s="68">
        <f>IFERROR(AD10/Z5,"-")</f>
        <v>0.29101381560397954</v>
      </c>
      <c r="AF10" s="103">
        <f t="shared" si="4"/>
        <v>57410.171695501733</v>
      </c>
      <c r="AG10" s="69">
        <f t="shared" si="5"/>
        <v>0.26985134832299995</v>
      </c>
      <c r="AH10" s="174"/>
      <c r="AI10" s="177"/>
      <c r="AJ10" s="177"/>
      <c r="AK10" s="131" t="s">
        <v>76</v>
      </c>
      <c r="AL10" s="100">
        <v>1171920559</v>
      </c>
      <c r="AM10" s="68">
        <f>IFERROR(AL10/AI5,"-")</f>
        <v>2.99741385270587E-2</v>
      </c>
      <c r="AN10" s="100">
        <v>16473</v>
      </c>
      <c r="AO10" s="68">
        <f>IFERROR(AN10/AJ5,"-")</f>
        <v>0.36950718916130187</v>
      </c>
      <c r="AP10" s="103">
        <f t="shared" si="6"/>
        <v>71141.902446427484</v>
      </c>
      <c r="AQ10" s="69">
        <f t="shared" si="7"/>
        <v>0.35060125571991063</v>
      </c>
      <c r="AR10" s="174"/>
      <c r="AS10" s="177"/>
      <c r="AT10" s="177"/>
      <c r="AU10" s="131" t="s">
        <v>76</v>
      </c>
      <c r="AV10" s="100">
        <v>976871470</v>
      </c>
      <c r="AW10" s="68">
        <f>IFERROR(AV10/AS5,"-")</f>
        <v>3.2010608748114254E-2</v>
      </c>
      <c r="AX10" s="100">
        <v>12167</v>
      </c>
      <c r="AY10" s="68">
        <f>IFERROR(AX10/AT5,"-")</f>
        <v>0.40464946122123185</v>
      </c>
      <c r="AZ10" s="103">
        <f t="shared" si="8"/>
        <v>80288.606065587242</v>
      </c>
      <c r="BA10" s="69">
        <f t="shared" si="9"/>
        <v>0.3810284354252787</v>
      </c>
      <c r="BB10" s="174"/>
      <c r="BC10" s="177"/>
      <c r="BD10" s="177"/>
      <c r="BE10" s="131" t="s">
        <v>76</v>
      </c>
      <c r="BF10" s="100">
        <v>471838793</v>
      </c>
      <c r="BG10" s="68">
        <f>IFERROR(BF10/BC5,"-")</f>
        <v>3.0014244544745227E-2</v>
      </c>
      <c r="BH10" s="100">
        <v>5652</v>
      </c>
      <c r="BI10" s="68">
        <f>IFERROR(BH10/BD5,"-")</f>
        <v>0.39903981926009602</v>
      </c>
      <c r="BJ10" s="103">
        <f t="shared" si="10"/>
        <v>83481.739738145785</v>
      </c>
      <c r="BK10" s="69">
        <f t="shared" si="11"/>
        <v>0.36792084364015104</v>
      </c>
      <c r="BL10" s="174"/>
      <c r="BM10" s="177"/>
      <c r="BN10" s="177"/>
      <c r="BO10" s="131" t="s">
        <v>76</v>
      </c>
      <c r="BP10" s="100">
        <v>155521243</v>
      </c>
      <c r="BQ10" s="68">
        <f>IFERROR(BP10/BM5,"-")</f>
        <v>2.7437741163105839E-2</v>
      </c>
      <c r="BR10" s="100">
        <v>1735</v>
      </c>
      <c r="BS10" s="68">
        <f>IFERROR(BR10/BN5,"-")</f>
        <v>0.32754389276949214</v>
      </c>
      <c r="BT10" s="103">
        <f t="shared" si="12"/>
        <v>89637.604034582138</v>
      </c>
      <c r="BU10" s="69">
        <f t="shared" si="13"/>
        <v>0.28926308769589865</v>
      </c>
      <c r="BV10" s="174"/>
      <c r="BW10" s="177"/>
      <c r="BX10" s="177"/>
      <c r="BY10" s="131" t="s">
        <v>76</v>
      </c>
      <c r="BZ10" s="100">
        <f t="shared" si="14"/>
        <v>3612910962</v>
      </c>
      <c r="CA10" s="68">
        <f>IFERROR(BZ10/BW5,"-")</f>
        <v>2.8942319729787766E-2</v>
      </c>
      <c r="CB10" s="100">
        <f t="shared" si="15"/>
        <v>50592</v>
      </c>
      <c r="CC10" s="68">
        <f>IFERROR(CB10/BX5,"-")</f>
        <v>0.35094583064532914</v>
      </c>
      <c r="CD10" s="103">
        <f t="shared" si="16"/>
        <v>71412.692955407969</v>
      </c>
      <c r="CE10" s="69">
        <f t="shared" si="17"/>
        <v>0.32800404559069513</v>
      </c>
      <c r="CH10" s="22" t="s">
        <v>34</v>
      </c>
      <c r="CI10" s="81">
        <v>404</v>
      </c>
      <c r="CJ10" s="81">
        <v>1180</v>
      </c>
      <c r="CK10" s="81">
        <v>47393</v>
      </c>
      <c r="CL10" s="81">
        <v>41020</v>
      </c>
      <c r="CM10" s="81">
        <v>25574</v>
      </c>
      <c r="CN10" s="81">
        <v>12169</v>
      </c>
      <c r="CO10" s="81">
        <v>4851</v>
      </c>
      <c r="CP10" s="79">
        <f t="shared" si="18"/>
        <v>132591</v>
      </c>
      <c r="CR10" s="22" t="s">
        <v>34</v>
      </c>
      <c r="CS10" s="80">
        <f>INDEX(CA5:CA157,(MATCH(CR10,C5:C157,0)+16))</f>
        <v>0.21643651294334673</v>
      </c>
      <c r="CT10" s="80">
        <f>INDEX(CC5:CC157,(MATCH(CR10,C5:C157,0)+16))</f>
        <v>0.78755858893183128</v>
      </c>
      <c r="CU10" s="81">
        <f>INDEX(CD5:CD157,(MATCH(CR10,C5:C157,0)+16))</f>
        <v>251429.89764552336</v>
      </c>
      <c r="CV10" s="28"/>
      <c r="CW10" s="21" t="str">
        <f t="shared" si="19"/>
        <v>北河内医療圏</v>
      </c>
      <c r="CX10" s="82">
        <f t="shared" si="25"/>
        <v>0.20003842451258388</v>
      </c>
      <c r="CY10" s="21" t="str">
        <f t="shared" si="20"/>
        <v>豊能医療圏</v>
      </c>
      <c r="CZ10" s="82">
        <f t="shared" si="26"/>
        <v>0.77868880888463432</v>
      </c>
      <c r="DA10" s="21" t="str">
        <f t="shared" si="21"/>
        <v>北河内医療圏</v>
      </c>
      <c r="DB10" s="109">
        <f t="shared" si="27"/>
        <v>220674.24933796137</v>
      </c>
      <c r="DD10" s="83">
        <f t="shared" si="22"/>
        <v>0.20717282068242585</v>
      </c>
      <c r="DE10" s="83">
        <f t="shared" si="23"/>
        <v>0.78931582096930508</v>
      </c>
      <c r="DF10" s="79">
        <f t="shared" si="24"/>
        <v>235941.47397426216</v>
      </c>
      <c r="DG10" s="79">
        <v>0</v>
      </c>
    </row>
    <row r="11" spans="2:111" s="27" customFormat="1" ht="13.15" customHeight="1">
      <c r="B11" s="194"/>
      <c r="C11" s="187"/>
      <c r="D11" s="174"/>
      <c r="E11" s="177"/>
      <c r="F11" s="177"/>
      <c r="G11" s="131" t="s">
        <v>77</v>
      </c>
      <c r="H11" s="100">
        <v>2410358</v>
      </c>
      <c r="I11" s="68">
        <f>IFERROR(H11/E5,"-")</f>
        <v>1.2431095030219063E-2</v>
      </c>
      <c r="J11" s="100">
        <v>13</v>
      </c>
      <c r="K11" s="68">
        <f>IFERROR(J11/F5,"-")</f>
        <v>0.11504424778761062</v>
      </c>
      <c r="L11" s="103">
        <f t="shared" si="0"/>
        <v>185412.15384615384</v>
      </c>
      <c r="M11" s="69">
        <f t="shared" si="1"/>
        <v>0.11304347826086956</v>
      </c>
      <c r="N11" s="174"/>
      <c r="O11" s="177"/>
      <c r="P11" s="177"/>
      <c r="Q11" s="131" t="s">
        <v>77</v>
      </c>
      <c r="R11" s="100">
        <v>10085262</v>
      </c>
      <c r="S11" s="68">
        <f>IFERROR(R11/O5,"-")</f>
        <v>1.9974834936589914E-2</v>
      </c>
      <c r="T11" s="100">
        <v>28</v>
      </c>
      <c r="U11" s="68">
        <f>IFERROR(T11/P5,"-")</f>
        <v>9.9290780141843976E-2</v>
      </c>
      <c r="V11" s="103">
        <f t="shared" si="2"/>
        <v>360187.92857142858</v>
      </c>
      <c r="W11" s="69">
        <f t="shared" si="3"/>
        <v>9.2715231788079472E-2</v>
      </c>
      <c r="X11" s="174"/>
      <c r="Y11" s="177"/>
      <c r="Z11" s="177"/>
      <c r="AA11" s="131" t="s">
        <v>77</v>
      </c>
      <c r="AB11" s="100">
        <v>576020024</v>
      </c>
      <c r="AC11" s="68">
        <f>IFERROR(AB11/Y5,"-")</f>
        <v>1.7387109396790317E-2</v>
      </c>
      <c r="AD11" s="100">
        <v>3452</v>
      </c>
      <c r="AE11" s="68">
        <f>IFERROR(AD11/Z5,"-")</f>
        <v>6.9521085914528533E-2</v>
      </c>
      <c r="AF11" s="103">
        <f t="shared" si="4"/>
        <v>166865.59212050986</v>
      </c>
      <c r="AG11" s="69">
        <f t="shared" si="5"/>
        <v>6.4465526256816313E-2</v>
      </c>
      <c r="AH11" s="174"/>
      <c r="AI11" s="177"/>
      <c r="AJ11" s="177"/>
      <c r="AK11" s="131" t="s">
        <v>77</v>
      </c>
      <c r="AL11" s="100">
        <v>1141318803</v>
      </c>
      <c r="AM11" s="68">
        <f>IFERROR(AL11/AI5,"-")</f>
        <v>2.9191439335999242E-2</v>
      </c>
      <c r="AN11" s="100">
        <v>5147</v>
      </c>
      <c r="AO11" s="68">
        <f>IFERROR(AN11/AJ5,"-")</f>
        <v>0.11545277135999642</v>
      </c>
      <c r="AP11" s="103">
        <f t="shared" si="6"/>
        <v>221744.47309112104</v>
      </c>
      <c r="AQ11" s="69">
        <f t="shared" si="7"/>
        <v>0.10954559965946578</v>
      </c>
      <c r="AR11" s="174"/>
      <c r="AS11" s="177"/>
      <c r="AT11" s="177"/>
      <c r="AU11" s="131" t="s">
        <v>77</v>
      </c>
      <c r="AV11" s="100">
        <v>1410061340</v>
      </c>
      <c r="AW11" s="68">
        <f>IFERROR(AV11/AS5,"-")</f>
        <v>4.6205589222072074E-2</v>
      </c>
      <c r="AX11" s="100">
        <v>4942</v>
      </c>
      <c r="AY11" s="68">
        <f>IFERROR(AX11/AT5,"-")</f>
        <v>0.16436078222695225</v>
      </c>
      <c r="AZ11" s="103">
        <f t="shared" si="8"/>
        <v>285322.00323755562</v>
      </c>
      <c r="BA11" s="69">
        <f t="shared" si="9"/>
        <v>0.15476637855442815</v>
      </c>
      <c r="BB11" s="174"/>
      <c r="BC11" s="177"/>
      <c r="BD11" s="177"/>
      <c r="BE11" s="131" t="s">
        <v>77</v>
      </c>
      <c r="BF11" s="100">
        <v>1089155867</v>
      </c>
      <c r="BG11" s="68">
        <f>IFERROR(BF11/BC5,"-")</f>
        <v>6.9282541038294856E-2</v>
      </c>
      <c r="BH11" s="100">
        <v>2789</v>
      </c>
      <c r="BI11" s="68">
        <f>IFERROR(BH11/BD5,"-")</f>
        <v>0.19690765320530923</v>
      </c>
      <c r="BJ11" s="103">
        <f t="shared" si="10"/>
        <v>390518.41771244176</v>
      </c>
      <c r="BK11" s="69">
        <f t="shared" si="11"/>
        <v>0.18155188126546024</v>
      </c>
      <c r="BL11" s="174"/>
      <c r="BM11" s="177"/>
      <c r="BN11" s="177"/>
      <c r="BO11" s="131" t="s">
        <v>77</v>
      </c>
      <c r="BP11" s="100">
        <v>425996554</v>
      </c>
      <c r="BQ11" s="68">
        <f>IFERROR(BP11/BM5,"-")</f>
        <v>7.5156184194252088E-2</v>
      </c>
      <c r="BR11" s="100">
        <v>1056</v>
      </c>
      <c r="BS11" s="68">
        <f>IFERROR(BR11/BN5,"-")</f>
        <v>0.19935812724183499</v>
      </c>
      <c r="BT11" s="103">
        <f t="shared" si="12"/>
        <v>403405.82765151514</v>
      </c>
      <c r="BU11" s="69">
        <f t="shared" si="13"/>
        <v>0.17605868622874291</v>
      </c>
      <c r="BV11" s="174"/>
      <c r="BW11" s="177"/>
      <c r="BX11" s="177"/>
      <c r="BY11" s="131" t="s">
        <v>77</v>
      </c>
      <c r="BZ11" s="100">
        <f t="shared" si="14"/>
        <v>4655048208</v>
      </c>
      <c r="CA11" s="68">
        <f>IFERROR(BZ11/BW5,"-")</f>
        <v>3.729067641316304E-2</v>
      </c>
      <c r="CB11" s="100">
        <f t="shared" si="15"/>
        <v>17427</v>
      </c>
      <c r="CC11" s="68">
        <f>IFERROR(CB11/BX5,"-")</f>
        <v>0.12088735354712504</v>
      </c>
      <c r="CD11" s="103">
        <f t="shared" si="16"/>
        <v>267117.01428817352</v>
      </c>
      <c r="CE11" s="69">
        <f t="shared" si="17"/>
        <v>0.11298479013498269</v>
      </c>
      <c r="CH11" s="22" t="s">
        <v>43</v>
      </c>
      <c r="CI11" s="81">
        <v>480</v>
      </c>
      <c r="CJ11" s="81">
        <v>1188</v>
      </c>
      <c r="CK11" s="81">
        <v>48776</v>
      </c>
      <c r="CL11" s="81">
        <v>41034</v>
      </c>
      <c r="CM11" s="81">
        <v>26278</v>
      </c>
      <c r="CN11" s="81">
        <v>12549</v>
      </c>
      <c r="CO11" s="81">
        <v>4608</v>
      </c>
      <c r="CP11" s="79">
        <f t="shared" si="18"/>
        <v>134913</v>
      </c>
      <c r="CR11" s="22" t="s">
        <v>43</v>
      </c>
      <c r="CS11" s="80">
        <f>INDEX(CA5:CA157,(MATCH(CR11,C5:C157,0)+16))</f>
        <v>0.22917643432518833</v>
      </c>
      <c r="CT11" s="80">
        <f>INDEX(CC5:CC157,(MATCH(CR11,C5:C157,0)+16))</f>
        <v>0.77871622952498754</v>
      </c>
      <c r="CU11" s="81">
        <f>INDEX(CD5:CD157,(MATCH(CR11,C5:C157,0)+16))</f>
        <v>278871.45594261261</v>
      </c>
      <c r="CV11" s="28"/>
      <c r="CW11" s="21" t="str">
        <f t="shared" si="19"/>
        <v>中河内医療圏</v>
      </c>
      <c r="CX11" s="82">
        <f t="shared" si="25"/>
        <v>0.19848517071161481</v>
      </c>
      <c r="CY11" s="21" t="str">
        <f t="shared" si="20"/>
        <v>北河内医療圏</v>
      </c>
      <c r="CZ11" s="82">
        <f t="shared" si="26"/>
        <v>0.77552038614160068</v>
      </c>
      <c r="DA11" s="21" t="str">
        <f t="shared" si="21"/>
        <v>中河内医療圏</v>
      </c>
      <c r="DB11" s="109">
        <f t="shared" si="27"/>
        <v>217342.14845520948</v>
      </c>
      <c r="DD11" s="83">
        <f t="shared" si="22"/>
        <v>0.20717282068242585</v>
      </c>
      <c r="DE11" s="83">
        <f t="shared" si="23"/>
        <v>0.78931582096930508</v>
      </c>
      <c r="DF11" s="79">
        <f t="shared" si="24"/>
        <v>235941.47397426216</v>
      </c>
      <c r="DG11" s="79">
        <v>0</v>
      </c>
    </row>
    <row r="12" spans="2:111" s="27" customFormat="1" ht="13.15" customHeight="1">
      <c r="B12" s="194"/>
      <c r="C12" s="187"/>
      <c r="D12" s="174"/>
      <c r="E12" s="177"/>
      <c r="F12" s="177"/>
      <c r="G12" s="131" t="s">
        <v>79</v>
      </c>
      <c r="H12" s="100">
        <v>0</v>
      </c>
      <c r="I12" s="68">
        <f>IFERROR(H12/E5,"-")</f>
        <v>0</v>
      </c>
      <c r="J12" s="100">
        <v>0</v>
      </c>
      <c r="K12" s="68">
        <f>IFERROR(J12/F5,"-")</f>
        <v>0</v>
      </c>
      <c r="L12" s="103" t="str">
        <f t="shared" si="0"/>
        <v>-</v>
      </c>
      <c r="M12" s="69">
        <f>IFERROR(J12/$CI$5,"-")</f>
        <v>0</v>
      </c>
      <c r="N12" s="174"/>
      <c r="O12" s="177"/>
      <c r="P12" s="177"/>
      <c r="Q12" s="131" t="s">
        <v>79</v>
      </c>
      <c r="R12" s="100">
        <v>0</v>
      </c>
      <c r="S12" s="68">
        <f>IFERROR(R12/O5,"-")</f>
        <v>0</v>
      </c>
      <c r="T12" s="100">
        <v>0</v>
      </c>
      <c r="U12" s="68">
        <f>IFERROR(T12/P5,"-")</f>
        <v>0</v>
      </c>
      <c r="V12" s="103" t="str">
        <f t="shared" si="2"/>
        <v>-</v>
      </c>
      <c r="W12" s="69">
        <f t="shared" si="3"/>
        <v>0</v>
      </c>
      <c r="X12" s="174"/>
      <c r="Y12" s="177"/>
      <c r="Z12" s="177"/>
      <c r="AA12" s="131" t="s">
        <v>79</v>
      </c>
      <c r="AB12" s="100">
        <v>28659</v>
      </c>
      <c r="AC12" s="68">
        <f>IFERROR(AB12/Y5,"-")</f>
        <v>8.6506917718300314E-7</v>
      </c>
      <c r="AD12" s="100">
        <v>20</v>
      </c>
      <c r="AE12" s="68">
        <f>IFERROR(AD12/Z5,"-")</f>
        <v>4.0278728803318968E-4</v>
      </c>
      <c r="AF12" s="103">
        <f t="shared" si="4"/>
        <v>1432.95</v>
      </c>
      <c r="AG12" s="69">
        <f t="shared" si="5"/>
        <v>3.7349667587958468E-4</v>
      </c>
      <c r="AH12" s="174"/>
      <c r="AI12" s="177"/>
      <c r="AJ12" s="177"/>
      <c r="AK12" s="131" t="s">
        <v>79</v>
      </c>
      <c r="AL12" s="100">
        <v>463907</v>
      </c>
      <c r="AM12" s="68">
        <f>IFERROR(AL12/AI5,"-")</f>
        <v>1.1865320200148669E-5</v>
      </c>
      <c r="AN12" s="100">
        <v>26</v>
      </c>
      <c r="AO12" s="68">
        <f>IFERROR(AN12/AJ5,"-")</f>
        <v>5.8320809313384622E-4</v>
      </c>
      <c r="AP12" s="103">
        <f t="shared" si="6"/>
        <v>17842.576923076922</v>
      </c>
      <c r="AQ12" s="69">
        <f t="shared" si="7"/>
        <v>5.5336809620091523E-4</v>
      </c>
      <c r="AR12" s="174"/>
      <c r="AS12" s="177"/>
      <c r="AT12" s="177"/>
      <c r="AU12" s="131" t="s">
        <v>79</v>
      </c>
      <c r="AV12" s="100">
        <v>1320575</v>
      </c>
      <c r="AW12" s="68">
        <f>IFERROR(AV12/AS5,"-")</f>
        <v>4.3273256457721071E-5</v>
      </c>
      <c r="AX12" s="100">
        <v>40</v>
      </c>
      <c r="AY12" s="68">
        <f>IFERROR(AX12/AT5,"-")</f>
        <v>1.3303179459890914E-3</v>
      </c>
      <c r="AZ12" s="103">
        <f t="shared" si="8"/>
        <v>33014.375</v>
      </c>
      <c r="BA12" s="69">
        <f t="shared" si="9"/>
        <v>1.2526619065514218E-3</v>
      </c>
      <c r="BB12" s="174"/>
      <c r="BC12" s="177"/>
      <c r="BD12" s="177"/>
      <c r="BE12" s="131" t="s">
        <v>79</v>
      </c>
      <c r="BF12" s="100">
        <v>78225</v>
      </c>
      <c r="BG12" s="68">
        <f>IFERROR(BF12/BC5,"-")</f>
        <v>4.9759882280656293E-6</v>
      </c>
      <c r="BH12" s="100">
        <v>18</v>
      </c>
      <c r="BI12" s="68">
        <f>IFERROR(BH12/BD5,"-")</f>
        <v>1.2708274498729173E-3</v>
      </c>
      <c r="BJ12" s="103">
        <f t="shared" si="10"/>
        <v>4345.833333333333</v>
      </c>
      <c r="BK12" s="69">
        <f t="shared" si="11"/>
        <v>1.1717224319750033E-3</v>
      </c>
      <c r="BL12" s="174"/>
      <c r="BM12" s="177"/>
      <c r="BN12" s="177"/>
      <c r="BO12" s="131" t="s">
        <v>79</v>
      </c>
      <c r="BP12" s="100">
        <v>19487</v>
      </c>
      <c r="BQ12" s="68">
        <f>IFERROR(BP12/BM5,"-")</f>
        <v>3.4379821799999599E-6</v>
      </c>
      <c r="BR12" s="100">
        <v>7</v>
      </c>
      <c r="BS12" s="68">
        <f>IFERROR(BR12/BN5,"-")</f>
        <v>1.3215027373985274E-3</v>
      </c>
      <c r="BT12" s="103">
        <f t="shared" si="12"/>
        <v>2783.8571428571427</v>
      </c>
      <c r="BU12" s="69">
        <f t="shared" si="13"/>
        <v>1.1670556852284096E-3</v>
      </c>
      <c r="BV12" s="174"/>
      <c r="BW12" s="177"/>
      <c r="BX12" s="177"/>
      <c r="BY12" s="131" t="s">
        <v>79</v>
      </c>
      <c r="BZ12" s="100">
        <f t="shared" si="14"/>
        <v>1910853</v>
      </c>
      <c r="CA12" s="68">
        <f>IFERROR(BZ12/BW5,"-")</f>
        <v>1.5307467874051677E-5</v>
      </c>
      <c r="CB12" s="100">
        <f t="shared" si="15"/>
        <v>111</v>
      </c>
      <c r="CC12" s="68">
        <f>IFERROR(CB12/BX5,"-")</f>
        <v>7.6998314361226142E-4</v>
      </c>
      <c r="CD12" s="103">
        <f t="shared" si="16"/>
        <v>17214.891891891893</v>
      </c>
      <c r="CE12" s="69">
        <f t="shared" si="17"/>
        <v>7.1964834480880697E-4</v>
      </c>
      <c r="CH12" s="22" t="s">
        <v>56</v>
      </c>
      <c r="CI12" s="81">
        <v>905</v>
      </c>
      <c r="CJ12" s="81">
        <v>3113</v>
      </c>
      <c r="CK12" s="81">
        <v>119459</v>
      </c>
      <c r="CL12" s="81">
        <v>110261</v>
      </c>
      <c r="CM12" s="81">
        <v>79282</v>
      </c>
      <c r="CN12" s="81">
        <v>39301</v>
      </c>
      <c r="CO12" s="81">
        <v>15269</v>
      </c>
      <c r="CP12" s="79">
        <f t="shared" si="18"/>
        <v>367590</v>
      </c>
      <c r="CR12" s="22" t="s">
        <v>56</v>
      </c>
      <c r="CS12" s="80">
        <f>INDEX(CA5:CA157,(MATCH(CR12,C5:C157,0)+16))</f>
        <v>0.20556803158563999</v>
      </c>
      <c r="CT12" s="80">
        <f>INDEX(CC5:CC157,(MATCH(CR12,C5:C157,0)+16))</f>
        <v>0.81674833334328056</v>
      </c>
      <c r="CU12" s="81">
        <f>INDEX(CD5:CD157,(MATCH(CR12,C5:C157,0)+16))</f>
        <v>237792.59505506148</v>
      </c>
      <c r="CV12" s="28"/>
      <c r="CW12" s="21" t="str">
        <f t="shared" si="19"/>
        <v>南河内医療圏</v>
      </c>
      <c r="CX12" s="82">
        <f t="shared" si="25"/>
        <v>0.19215021376598729</v>
      </c>
      <c r="CY12" s="21" t="str">
        <f t="shared" si="20"/>
        <v>南河内医療圏</v>
      </c>
      <c r="CZ12" s="82">
        <f t="shared" si="26"/>
        <v>0.77310720530417121</v>
      </c>
      <c r="DA12" s="21" t="str">
        <f t="shared" si="21"/>
        <v>南河内医療圏</v>
      </c>
      <c r="DB12" s="109">
        <f t="shared" si="27"/>
        <v>212909.56056842546</v>
      </c>
      <c r="DD12" s="83">
        <f t="shared" si="22"/>
        <v>0.20717282068242585</v>
      </c>
      <c r="DE12" s="83">
        <f t="shared" si="23"/>
        <v>0.78931582096930508</v>
      </c>
      <c r="DF12" s="79">
        <f t="shared" si="24"/>
        <v>235941.47397426216</v>
      </c>
      <c r="DG12" s="79">
        <v>999</v>
      </c>
    </row>
    <row r="13" spans="2:111" s="27" customFormat="1" ht="13.15" customHeight="1">
      <c r="B13" s="194"/>
      <c r="C13" s="187"/>
      <c r="D13" s="174"/>
      <c r="E13" s="177"/>
      <c r="F13" s="177"/>
      <c r="G13" s="131" t="s">
        <v>81</v>
      </c>
      <c r="H13" s="100">
        <v>40596</v>
      </c>
      <c r="I13" s="68">
        <f>IFERROR(H13/E5,"-")</f>
        <v>2.0936837343115547E-4</v>
      </c>
      <c r="J13" s="100">
        <v>1</v>
      </c>
      <c r="K13" s="68">
        <f>IFERROR(J13/F5,"-")</f>
        <v>8.8495575221238937E-3</v>
      </c>
      <c r="L13" s="103">
        <f t="shared" si="0"/>
        <v>40596</v>
      </c>
      <c r="M13" s="69">
        <f t="shared" si="1"/>
        <v>8.6956521739130436E-3</v>
      </c>
      <c r="N13" s="174"/>
      <c r="O13" s="177"/>
      <c r="P13" s="177"/>
      <c r="Q13" s="131" t="s">
        <v>81</v>
      </c>
      <c r="R13" s="100">
        <v>34922</v>
      </c>
      <c r="S13" s="68">
        <f>IFERROR(R13/O5,"-")</f>
        <v>6.9166392073462545E-5</v>
      </c>
      <c r="T13" s="100">
        <v>4</v>
      </c>
      <c r="U13" s="68">
        <f>IFERROR(T13/P5,"-")</f>
        <v>1.4184397163120567E-2</v>
      </c>
      <c r="V13" s="103">
        <f t="shared" si="2"/>
        <v>8730.5</v>
      </c>
      <c r="W13" s="69">
        <f t="shared" si="3"/>
        <v>1.3245033112582781E-2</v>
      </c>
      <c r="X13" s="174"/>
      <c r="Y13" s="177"/>
      <c r="Z13" s="177"/>
      <c r="AA13" s="131" t="s">
        <v>81</v>
      </c>
      <c r="AB13" s="100">
        <v>11407640</v>
      </c>
      <c r="AC13" s="68">
        <f>IFERROR(AB13/Y5,"-")</f>
        <v>3.4433852361910442E-4</v>
      </c>
      <c r="AD13" s="100">
        <v>437</v>
      </c>
      <c r="AE13" s="68">
        <f>IFERROR(AD13/Z5,"-")</f>
        <v>8.8009022435251941E-3</v>
      </c>
      <c r="AF13" s="103">
        <f t="shared" si="4"/>
        <v>26104.439359267733</v>
      </c>
      <c r="AG13" s="69">
        <f t="shared" si="5"/>
        <v>8.1609023679689256E-3</v>
      </c>
      <c r="AH13" s="174"/>
      <c r="AI13" s="177"/>
      <c r="AJ13" s="177"/>
      <c r="AK13" s="131" t="s">
        <v>81</v>
      </c>
      <c r="AL13" s="100">
        <v>12234770</v>
      </c>
      <c r="AM13" s="68">
        <f>IFERROR(AL13/AI5,"-")</f>
        <v>3.1292794380160881E-4</v>
      </c>
      <c r="AN13" s="100">
        <v>496</v>
      </c>
      <c r="AO13" s="68">
        <f>IFERROR(AN13/AJ5,"-")</f>
        <v>1.1125815930553375E-2</v>
      </c>
      <c r="AP13" s="103">
        <f t="shared" si="6"/>
        <v>24666.875</v>
      </c>
      <c r="AQ13" s="69">
        <f t="shared" si="7"/>
        <v>1.0556560604448229E-2</v>
      </c>
      <c r="AR13" s="174"/>
      <c r="AS13" s="177"/>
      <c r="AT13" s="177"/>
      <c r="AU13" s="131" t="s">
        <v>81</v>
      </c>
      <c r="AV13" s="100">
        <v>8091137</v>
      </c>
      <c r="AW13" s="68">
        <f>IFERROR(AV13/AS5,"-")</f>
        <v>2.6513438951635151E-4</v>
      </c>
      <c r="AX13" s="100">
        <v>300</v>
      </c>
      <c r="AY13" s="68">
        <f>IFERROR(AX13/AT5,"-")</f>
        <v>9.9773845949181848E-3</v>
      </c>
      <c r="AZ13" s="103">
        <f t="shared" si="8"/>
        <v>26970.456666666665</v>
      </c>
      <c r="BA13" s="69">
        <f t="shared" si="9"/>
        <v>9.3949642991356629E-3</v>
      </c>
      <c r="BB13" s="174"/>
      <c r="BC13" s="177"/>
      <c r="BD13" s="177"/>
      <c r="BE13" s="131" t="s">
        <v>81</v>
      </c>
      <c r="BF13" s="100">
        <v>2437009</v>
      </c>
      <c r="BG13" s="68">
        <f>IFERROR(BF13/BC5,"-")</f>
        <v>1.5502113257513572E-4</v>
      </c>
      <c r="BH13" s="100">
        <v>110</v>
      </c>
      <c r="BI13" s="68">
        <f>IFERROR(BH13/BD5,"-")</f>
        <v>7.766167749223383E-3</v>
      </c>
      <c r="BJ13" s="103">
        <f t="shared" si="10"/>
        <v>22154.627272727274</v>
      </c>
      <c r="BK13" s="69">
        <f t="shared" si="11"/>
        <v>7.1605259731805752E-3</v>
      </c>
      <c r="BL13" s="174"/>
      <c r="BM13" s="177"/>
      <c r="BN13" s="177"/>
      <c r="BO13" s="131" t="s">
        <v>81</v>
      </c>
      <c r="BP13" s="100">
        <v>653640</v>
      </c>
      <c r="BQ13" s="68">
        <f>IFERROR(BP13/BM5,"-")</f>
        <v>1.1531804136784388E-4</v>
      </c>
      <c r="BR13" s="100">
        <v>24</v>
      </c>
      <c r="BS13" s="68">
        <f>IFERROR(BR13/BN5,"-")</f>
        <v>4.5308665282235228E-3</v>
      </c>
      <c r="BT13" s="103">
        <f t="shared" si="12"/>
        <v>27235</v>
      </c>
      <c r="BU13" s="69">
        <f t="shared" si="13"/>
        <v>4.0013337779259755E-3</v>
      </c>
      <c r="BV13" s="174"/>
      <c r="BW13" s="177"/>
      <c r="BX13" s="177"/>
      <c r="BY13" s="131" t="s">
        <v>81</v>
      </c>
      <c r="BZ13" s="100">
        <f t="shared" si="14"/>
        <v>34899714</v>
      </c>
      <c r="CA13" s="68">
        <f>IFERROR(BZ13/BW5,"-")</f>
        <v>2.7957475057923954E-4</v>
      </c>
      <c r="CB13" s="100">
        <f t="shared" si="15"/>
        <v>1372</v>
      </c>
      <c r="CC13" s="68">
        <f>IFERROR(CB13/BX5,"-")</f>
        <v>9.5172691264506556E-3</v>
      </c>
      <c r="CD13" s="103">
        <f t="shared" si="16"/>
        <v>25437.109329446062</v>
      </c>
      <c r="CE13" s="69">
        <f t="shared" si="17"/>
        <v>8.8951128745737226E-3</v>
      </c>
      <c r="CH13" s="32" t="s">
        <v>171</v>
      </c>
      <c r="CI13" s="79">
        <v>2443</v>
      </c>
      <c r="CJ13" s="79">
        <v>8023</v>
      </c>
      <c r="CK13" s="79">
        <v>462860</v>
      </c>
      <c r="CL13" s="79">
        <v>402345</v>
      </c>
      <c r="CM13" s="79">
        <v>259897</v>
      </c>
      <c r="CN13" s="79">
        <v>121354</v>
      </c>
      <c r="CO13" s="79">
        <v>46223</v>
      </c>
      <c r="CP13" s="79">
        <f t="shared" si="18"/>
        <v>1303145</v>
      </c>
      <c r="CR13" s="28"/>
      <c r="CS13" s="28"/>
      <c r="CT13" s="28"/>
      <c r="CU13" s="28"/>
      <c r="CV13" s="28"/>
    </row>
    <row r="14" spans="2:111" s="27" customFormat="1" ht="13.15" customHeight="1">
      <c r="B14" s="194"/>
      <c r="C14" s="187"/>
      <c r="D14" s="174"/>
      <c r="E14" s="177"/>
      <c r="F14" s="177"/>
      <c r="G14" s="131" t="s">
        <v>83</v>
      </c>
      <c r="H14" s="100">
        <v>1137954</v>
      </c>
      <c r="I14" s="68">
        <f>IFERROR(H14/E5,"-")</f>
        <v>5.8688436796599935E-3</v>
      </c>
      <c r="J14" s="100">
        <v>3</v>
      </c>
      <c r="K14" s="68">
        <f>IFERROR(J14/F5,"-")</f>
        <v>2.6548672566371681E-2</v>
      </c>
      <c r="L14" s="103">
        <f t="shared" si="0"/>
        <v>379318</v>
      </c>
      <c r="M14" s="69">
        <f t="shared" si="1"/>
        <v>2.6086956521739129E-2</v>
      </c>
      <c r="N14" s="174"/>
      <c r="O14" s="177"/>
      <c r="P14" s="177"/>
      <c r="Q14" s="131" t="s">
        <v>83</v>
      </c>
      <c r="R14" s="100">
        <v>1464296</v>
      </c>
      <c r="S14" s="68">
        <f>IFERROR(R14/O5,"-")</f>
        <v>2.9001795787069158E-3</v>
      </c>
      <c r="T14" s="100">
        <v>14</v>
      </c>
      <c r="U14" s="68">
        <f>IFERROR(T14/P5,"-")</f>
        <v>4.9645390070921988E-2</v>
      </c>
      <c r="V14" s="103">
        <f t="shared" si="2"/>
        <v>104592.57142857143</v>
      </c>
      <c r="W14" s="69">
        <f t="shared" si="3"/>
        <v>4.6357615894039736E-2</v>
      </c>
      <c r="X14" s="174"/>
      <c r="Y14" s="177"/>
      <c r="Z14" s="177"/>
      <c r="AA14" s="131" t="s">
        <v>83</v>
      </c>
      <c r="AB14" s="100">
        <v>33316866</v>
      </c>
      <c r="AC14" s="68">
        <f>IFERROR(AB14/Y5,"-")</f>
        <v>1.0056664174233705E-3</v>
      </c>
      <c r="AD14" s="100">
        <v>1397</v>
      </c>
      <c r="AE14" s="68">
        <f>IFERROR(AD14/Z5,"-")</f>
        <v>2.8134692069118297E-2</v>
      </c>
      <c r="AF14" s="103">
        <f t="shared" si="4"/>
        <v>23848.866141732284</v>
      </c>
      <c r="AG14" s="69">
        <f t="shared" si="5"/>
        <v>2.608874281018899E-2</v>
      </c>
      <c r="AH14" s="174"/>
      <c r="AI14" s="177"/>
      <c r="AJ14" s="177"/>
      <c r="AK14" s="131" t="s">
        <v>83</v>
      </c>
      <c r="AL14" s="100">
        <v>36968844</v>
      </c>
      <c r="AM14" s="68">
        <f>IFERROR(AL14/AI5,"-")</f>
        <v>9.4554980090695963E-4</v>
      </c>
      <c r="AN14" s="100">
        <v>1793</v>
      </c>
      <c r="AO14" s="68">
        <f>IFERROR(AN14/AJ5,"-")</f>
        <v>4.0218927345730245E-2</v>
      </c>
      <c r="AP14" s="103">
        <f t="shared" si="6"/>
        <v>20618.429447852759</v>
      </c>
      <c r="AQ14" s="69">
        <f t="shared" si="7"/>
        <v>3.8161115249547725E-2</v>
      </c>
      <c r="AR14" s="174"/>
      <c r="AS14" s="177"/>
      <c r="AT14" s="177"/>
      <c r="AU14" s="131" t="s">
        <v>83</v>
      </c>
      <c r="AV14" s="100">
        <v>46893664</v>
      </c>
      <c r="AW14" s="68">
        <f>IFERROR(AV14/AS5,"-")</f>
        <v>1.5366348359723621E-3</v>
      </c>
      <c r="AX14" s="100">
        <v>1606</v>
      </c>
      <c r="AY14" s="68">
        <f>IFERROR(AX14/AT5,"-")</f>
        <v>5.3412265531462021E-2</v>
      </c>
      <c r="AZ14" s="103">
        <f t="shared" si="8"/>
        <v>29199.043586550437</v>
      </c>
      <c r="BA14" s="69">
        <f t="shared" si="9"/>
        <v>5.0294375548039581E-2</v>
      </c>
      <c r="BB14" s="174"/>
      <c r="BC14" s="177"/>
      <c r="BD14" s="177"/>
      <c r="BE14" s="131" t="s">
        <v>83</v>
      </c>
      <c r="BF14" s="100">
        <v>48613141</v>
      </c>
      <c r="BG14" s="68">
        <f>IFERROR(BF14/BC5,"-")</f>
        <v>3.0923415448423728E-3</v>
      </c>
      <c r="BH14" s="100">
        <v>977</v>
      </c>
      <c r="BI14" s="68">
        <f>IFERROR(BH14/BD5,"-")</f>
        <v>6.8977689918102228E-2</v>
      </c>
      <c r="BJ14" s="103">
        <f t="shared" si="10"/>
        <v>49757.56499488229</v>
      </c>
      <c r="BK14" s="69">
        <f t="shared" si="11"/>
        <v>6.3598489779976564E-2</v>
      </c>
      <c r="BL14" s="174"/>
      <c r="BM14" s="177"/>
      <c r="BN14" s="177"/>
      <c r="BO14" s="131" t="s">
        <v>83</v>
      </c>
      <c r="BP14" s="100">
        <v>16623981</v>
      </c>
      <c r="BQ14" s="68">
        <f>IFERROR(BP14/BM5,"-")</f>
        <v>2.9328757858396834E-3</v>
      </c>
      <c r="BR14" s="100">
        <v>368</v>
      </c>
      <c r="BS14" s="68">
        <f>IFERROR(BR14/BN5,"-")</f>
        <v>6.9473286766094017E-2</v>
      </c>
      <c r="BT14" s="103">
        <f t="shared" si="12"/>
        <v>45173.86141304348</v>
      </c>
      <c r="BU14" s="69">
        <f t="shared" si="13"/>
        <v>6.1353784594864957E-2</v>
      </c>
      <c r="BV14" s="174"/>
      <c r="BW14" s="177"/>
      <c r="BX14" s="177"/>
      <c r="BY14" s="131" t="s">
        <v>83</v>
      </c>
      <c r="BZ14" s="100">
        <f t="shared" si="14"/>
        <v>185018746</v>
      </c>
      <c r="CA14" s="68">
        <f>IFERROR(BZ14/BW5,"-")</f>
        <v>1.4821488154726332E-3</v>
      </c>
      <c r="CB14" s="100">
        <f t="shared" si="15"/>
        <v>6158</v>
      </c>
      <c r="CC14" s="68">
        <f>IFERROR(CB14/BX5,"-")</f>
        <v>4.2716722507786541E-2</v>
      </c>
      <c r="CD14" s="103">
        <f t="shared" si="16"/>
        <v>30045.265670672296</v>
      </c>
      <c r="CE14" s="69">
        <f t="shared" si="17"/>
        <v>3.992427484083453E-2</v>
      </c>
      <c r="CR14" s="28"/>
      <c r="CS14" s="28"/>
      <c r="CT14" s="28"/>
      <c r="CU14" s="28"/>
      <c r="CV14" s="28"/>
    </row>
    <row r="15" spans="2:111" s="27" customFormat="1" ht="13.15" customHeight="1">
      <c r="B15" s="194"/>
      <c r="C15" s="187"/>
      <c r="D15" s="174"/>
      <c r="E15" s="177"/>
      <c r="F15" s="177"/>
      <c r="G15" s="131" t="s">
        <v>85</v>
      </c>
      <c r="H15" s="100">
        <v>1397080</v>
      </c>
      <c r="I15" s="68">
        <f>IFERROR(H15/E5,"-")</f>
        <v>7.2052509398265515E-3</v>
      </c>
      <c r="J15" s="100">
        <v>4</v>
      </c>
      <c r="K15" s="68">
        <f>IFERROR(J15/F5,"-")</f>
        <v>3.5398230088495575E-2</v>
      </c>
      <c r="L15" s="103">
        <f t="shared" si="0"/>
        <v>349270</v>
      </c>
      <c r="M15" s="69">
        <f t="shared" si="1"/>
        <v>3.4782608695652174E-2</v>
      </c>
      <c r="N15" s="174"/>
      <c r="O15" s="177"/>
      <c r="P15" s="177"/>
      <c r="Q15" s="131" t="s">
        <v>85</v>
      </c>
      <c r="R15" s="100">
        <v>704556</v>
      </c>
      <c r="S15" s="68">
        <f>IFERROR(R15/O5,"-")</f>
        <v>1.3954411698559783E-3</v>
      </c>
      <c r="T15" s="100">
        <v>6</v>
      </c>
      <c r="U15" s="68">
        <f>IFERROR(T15/P5,"-")</f>
        <v>2.1276595744680851E-2</v>
      </c>
      <c r="V15" s="103">
        <f t="shared" si="2"/>
        <v>117426</v>
      </c>
      <c r="W15" s="69">
        <f t="shared" si="3"/>
        <v>1.9867549668874173E-2</v>
      </c>
      <c r="X15" s="174"/>
      <c r="Y15" s="177"/>
      <c r="Z15" s="177"/>
      <c r="AA15" s="131" t="s">
        <v>85</v>
      </c>
      <c r="AB15" s="100">
        <v>35762047</v>
      </c>
      <c r="AC15" s="68">
        <f>IFERROR(AB15/Y5,"-")</f>
        <v>1.0794739723182904E-3</v>
      </c>
      <c r="AD15" s="100">
        <v>464</v>
      </c>
      <c r="AE15" s="68">
        <f>IFERROR(AD15/Z5,"-")</f>
        <v>9.34466508237E-3</v>
      </c>
      <c r="AF15" s="103">
        <f t="shared" si="4"/>
        <v>77073.37715517242</v>
      </c>
      <c r="AG15" s="69">
        <f t="shared" si="5"/>
        <v>8.6651228804063649E-3</v>
      </c>
      <c r="AH15" s="174"/>
      <c r="AI15" s="177"/>
      <c r="AJ15" s="177"/>
      <c r="AK15" s="131" t="s">
        <v>85</v>
      </c>
      <c r="AL15" s="100">
        <v>85321571</v>
      </c>
      <c r="AM15" s="68">
        <f>IFERROR(AL15/AI5,"-")</f>
        <v>2.1822644622623046E-3</v>
      </c>
      <c r="AN15" s="100">
        <v>803</v>
      </c>
      <c r="AO15" s="68">
        <f>IFERROR(AN15/AJ5,"-")</f>
        <v>1.801215764563379E-2</v>
      </c>
      <c r="AP15" s="103">
        <f t="shared" si="6"/>
        <v>106253.51307596514</v>
      </c>
      <c r="AQ15" s="69">
        <f t="shared" si="7"/>
        <v>1.7090560817282111E-2</v>
      </c>
      <c r="AR15" s="174"/>
      <c r="AS15" s="177"/>
      <c r="AT15" s="177"/>
      <c r="AU15" s="131" t="s">
        <v>85</v>
      </c>
      <c r="AV15" s="100">
        <v>98949425</v>
      </c>
      <c r="AW15" s="68">
        <f>IFERROR(AV15/AS5,"-")</f>
        <v>3.2424238262643446E-3</v>
      </c>
      <c r="AX15" s="100">
        <v>912</v>
      </c>
      <c r="AY15" s="68">
        <f>IFERROR(AX15/AT5,"-")</f>
        <v>3.0331249168551285E-2</v>
      </c>
      <c r="AZ15" s="103">
        <f t="shared" si="8"/>
        <v>108497.17653508772</v>
      </c>
      <c r="BA15" s="69">
        <f t="shared" si="9"/>
        <v>2.8560691469372415E-2</v>
      </c>
      <c r="BB15" s="174"/>
      <c r="BC15" s="177"/>
      <c r="BD15" s="177"/>
      <c r="BE15" s="131" t="s">
        <v>85</v>
      </c>
      <c r="BF15" s="100">
        <v>68397858</v>
      </c>
      <c r="BG15" s="68">
        <f>IFERROR(BF15/BC5,"-")</f>
        <v>4.3508716680460795E-3</v>
      </c>
      <c r="BH15" s="100">
        <v>650</v>
      </c>
      <c r="BI15" s="68">
        <f>IFERROR(BH15/BD5,"-")</f>
        <v>4.5890991245410899E-2</v>
      </c>
      <c r="BJ15" s="103">
        <f t="shared" si="10"/>
        <v>105227.47384615385</v>
      </c>
      <c r="BK15" s="69">
        <f t="shared" si="11"/>
        <v>4.231219893243067E-2</v>
      </c>
      <c r="BL15" s="174"/>
      <c r="BM15" s="177"/>
      <c r="BN15" s="177"/>
      <c r="BO15" s="131" t="s">
        <v>85</v>
      </c>
      <c r="BP15" s="100">
        <v>50817420</v>
      </c>
      <c r="BQ15" s="68">
        <f>IFERROR(BP15/BM5,"-")</f>
        <v>8.9654325649701615E-3</v>
      </c>
      <c r="BR15" s="100">
        <v>305</v>
      </c>
      <c r="BS15" s="68">
        <f>IFERROR(BR15/BN5,"-")</f>
        <v>5.7579762129507266E-2</v>
      </c>
      <c r="BT15" s="103">
        <f t="shared" si="12"/>
        <v>166614.49180327868</v>
      </c>
      <c r="BU15" s="69">
        <f t="shared" si="13"/>
        <v>5.085028342780927E-2</v>
      </c>
      <c r="BV15" s="174"/>
      <c r="BW15" s="177"/>
      <c r="BX15" s="177"/>
      <c r="BY15" s="131" t="s">
        <v>85</v>
      </c>
      <c r="BZ15" s="100">
        <f t="shared" si="14"/>
        <v>341349957</v>
      </c>
      <c r="CA15" s="68">
        <f>IFERROR(BZ15/BW5,"-")</f>
        <v>2.734487425556242E-3</v>
      </c>
      <c r="CB15" s="100">
        <f t="shared" si="15"/>
        <v>3144</v>
      </c>
      <c r="CC15" s="68">
        <f>IFERROR(CB15/BX5,"-")</f>
        <v>2.1809252283936487E-2</v>
      </c>
      <c r="CD15" s="103">
        <f t="shared" si="16"/>
        <v>108571.86927480916</v>
      </c>
      <c r="CE15" s="69">
        <f t="shared" si="17"/>
        <v>2.038355311782783E-2</v>
      </c>
      <c r="CR15" s="28"/>
      <c r="CS15" s="28"/>
      <c r="CT15" s="28"/>
      <c r="CU15" s="28"/>
      <c r="CV15" s="28"/>
    </row>
    <row r="16" spans="2:111" s="27" customFormat="1" ht="13.15" customHeight="1">
      <c r="B16" s="194"/>
      <c r="C16" s="187"/>
      <c r="D16" s="174"/>
      <c r="E16" s="177"/>
      <c r="F16" s="177"/>
      <c r="G16" s="131" t="s">
        <v>87</v>
      </c>
      <c r="H16" s="100">
        <v>6040993</v>
      </c>
      <c r="I16" s="68">
        <f>IFERROR(H16/E5,"-")</f>
        <v>3.1155603466326637E-2</v>
      </c>
      <c r="J16" s="100">
        <v>9</v>
      </c>
      <c r="K16" s="68">
        <f>IFERROR(J16/F5,"-")</f>
        <v>7.9646017699115043E-2</v>
      </c>
      <c r="L16" s="103">
        <f t="shared" si="0"/>
        <v>671221.4444444445</v>
      </c>
      <c r="M16" s="69">
        <f t="shared" si="1"/>
        <v>7.8260869565217397E-2</v>
      </c>
      <c r="N16" s="174"/>
      <c r="O16" s="177"/>
      <c r="P16" s="177"/>
      <c r="Q16" s="131" t="s">
        <v>87</v>
      </c>
      <c r="R16" s="100">
        <v>2633183</v>
      </c>
      <c r="S16" s="68">
        <f>IFERROR(R16/O5,"-")</f>
        <v>5.2152731166363988E-3</v>
      </c>
      <c r="T16" s="100">
        <v>9</v>
      </c>
      <c r="U16" s="68">
        <f>IFERROR(T16/P5,"-")</f>
        <v>3.1914893617021274E-2</v>
      </c>
      <c r="V16" s="103">
        <f t="shared" si="2"/>
        <v>292575.88888888888</v>
      </c>
      <c r="W16" s="69">
        <f t="shared" si="3"/>
        <v>2.9801324503311258E-2</v>
      </c>
      <c r="X16" s="174"/>
      <c r="Y16" s="177"/>
      <c r="Z16" s="177"/>
      <c r="AA16" s="131" t="s">
        <v>87</v>
      </c>
      <c r="AB16" s="100">
        <v>202331985</v>
      </c>
      <c r="AC16" s="68">
        <f>IFERROR(AB16/Y5,"-")</f>
        <v>6.1073716382900219E-3</v>
      </c>
      <c r="AD16" s="100">
        <v>496</v>
      </c>
      <c r="AE16" s="68">
        <f>IFERROR(AD16/Z5,"-")</f>
        <v>9.9891247432231031E-3</v>
      </c>
      <c r="AF16" s="103">
        <f t="shared" si="4"/>
        <v>407927.38911290321</v>
      </c>
      <c r="AG16" s="69">
        <f t="shared" si="5"/>
        <v>9.2627175618136999E-3</v>
      </c>
      <c r="AH16" s="174"/>
      <c r="AI16" s="177"/>
      <c r="AJ16" s="177"/>
      <c r="AK16" s="131" t="s">
        <v>87</v>
      </c>
      <c r="AL16" s="100">
        <v>439549767</v>
      </c>
      <c r="AM16" s="68">
        <f>IFERROR(AL16/AI5,"-")</f>
        <v>1.1242336781630244E-2</v>
      </c>
      <c r="AN16" s="100">
        <v>957</v>
      </c>
      <c r="AO16" s="68">
        <f>IFERROR(AN16/AJ5,"-")</f>
        <v>2.1466544043426572E-2</v>
      </c>
      <c r="AP16" s="103">
        <f t="shared" si="6"/>
        <v>459299.65203761758</v>
      </c>
      <c r="AQ16" s="69">
        <f t="shared" si="7"/>
        <v>2.0368202617856764E-2</v>
      </c>
      <c r="AR16" s="174"/>
      <c r="AS16" s="177"/>
      <c r="AT16" s="177"/>
      <c r="AU16" s="131" t="s">
        <v>87</v>
      </c>
      <c r="AV16" s="100">
        <v>546256080</v>
      </c>
      <c r="AW16" s="68">
        <f>IFERROR(AV16/AS5,"-")</f>
        <v>1.7899990111450995E-2</v>
      </c>
      <c r="AX16" s="100">
        <v>1202</v>
      </c>
      <c r="AY16" s="68">
        <f>IFERROR(AX16/AT5,"-")</f>
        <v>3.9976054276972199E-2</v>
      </c>
      <c r="AZ16" s="103">
        <f t="shared" si="8"/>
        <v>454455.97337770381</v>
      </c>
      <c r="BA16" s="69">
        <f t="shared" si="9"/>
        <v>3.7642490291870223E-2</v>
      </c>
      <c r="BB16" s="174"/>
      <c r="BC16" s="177"/>
      <c r="BD16" s="177"/>
      <c r="BE16" s="131" t="s">
        <v>87</v>
      </c>
      <c r="BF16" s="100">
        <v>515020849</v>
      </c>
      <c r="BG16" s="68">
        <f>IFERROR(BF16/BC5,"-")</f>
        <v>3.276110810907467E-2</v>
      </c>
      <c r="BH16" s="100">
        <v>973</v>
      </c>
      <c r="BI16" s="68">
        <f>IFERROR(BH16/BD5,"-")</f>
        <v>6.8695283818130476E-2</v>
      </c>
      <c r="BJ16" s="103">
        <f t="shared" si="10"/>
        <v>529312.28057553957</v>
      </c>
      <c r="BK16" s="69">
        <f t="shared" si="11"/>
        <v>6.3338107017315459E-2</v>
      </c>
      <c r="BL16" s="174"/>
      <c r="BM16" s="177"/>
      <c r="BN16" s="177"/>
      <c r="BO16" s="131" t="s">
        <v>87</v>
      </c>
      <c r="BP16" s="100">
        <v>226935715</v>
      </c>
      <c r="BQ16" s="68">
        <f>IFERROR(BP16/BM5,"-")</f>
        <v>4.0036996160288885E-2</v>
      </c>
      <c r="BR16" s="100">
        <v>500</v>
      </c>
      <c r="BS16" s="68">
        <f>IFERROR(BR16/BN5,"-")</f>
        <v>9.4393052671323391E-2</v>
      </c>
      <c r="BT16" s="103">
        <f t="shared" si="12"/>
        <v>453871.43</v>
      </c>
      <c r="BU16" s="69">
        <f t="shared" si="13"/>
        <v>8.3361120373457817E-2</v>
      </c>
      <c r="BV16" s="174"/>
      <c r="BW16" s="177"/>
      <c r="BX16" s="177"/>
      <c r="BY16" s="131" t="s">
        <v>87</v>
      </c>
      <c r="BZ16" s="100">
        <f t="shared" si="14"/>
        <v>1938768572</v>
      </c>
      <c r="CA16" s="68">
        <f>IFERROR(BZ16/BW5,"-")</f>
        <v>1.5531094035549071E-2</v>
      </c>
      <c r="CB16" s="100">
        <f t="shared" si="15"/>
        <v>4146</v>
      </c>
      <c r="CC16" s="68">
        <f>IFERROR(CB16/BX5,"-")</f>
        <v>2.8759910931679605E-2</v>
      </c>
      <c r="CD16" s="103">
        <f t="shared" si="16"/>
        <v>467623.87168355042</v>
      </c>
      <c r="CE16" s="69">
        <f t="shared" si="17"/>
        <v>2.6879838176372194E-2</v>
      </c>
      <c r="CR16" s="28"/>
      <c r="CS16" s="28"/>
      <c r="CT16" s="28"/>
      <c r="CU16" s="28"/>
      <c r="CV16" s="28"/>
    </row>
    <row r="17" spans="2:100" s="27" customFormat="1" ht="13.15" customHeight="1">
      <c r="B17" s="194"/>
      <c r="C17" s="187"/>
      <c r="D17" s="174"/>
      <c r="E17" s="177"/>
      <c r="F17" s="177"/>
      <c r="G17" s="131" t="s">
        <v>89</v>
      </c>
      <c r="H17" s="100">
        <v>3186047</v>
      </c>
      <c r="I17" s="68">
        <f>IFERROR(H17/E5,"-")</f>
        <v>1.6431606021903945E-2</v>
      </c>
      <c r="J17" s="100">
        <v>11</v>
      </c>
      <c r="K17" s="68">
        <f>IFERROR(J17/F5,"-")</f>
        <v>9.7345132743362831E-2</v>
      </c>
      <c r="L17" s="103">
        <f t="shared" si="0"/>
        <v>289640.63636363635</v>
      </c>
      <c r="M17" s="69">
        <f t="shared" si="1"/>
        <v>9.5652173913043481E-2</v>
      </c>
      <c r="N17" s="174"/>
      <c r="O17" s="177"/>
      <c r="P17" s="177"/>
      <c r="Q17" s="131" t="s">
        <v>89</v>
      </c>
      <c r="R17" s="100">
        <v>5976875</v>
      </c>
      <c r="S17" s="68">
        <f>IFERROR(R17/O5,"-")</f>
        <v>1.1837777894280867E-2</v>
      </c>
      <c r="T17" s="100">
        <v>34</v>
      </c>
      <c r="U17" s="68">
        <f>IFERROR(T17/P5,"-")</f>
        <v>0.12056737588652482</v>
      </c>
      <c r="V17" s="103">
        <f t="shared" si="2"/>
        <v>175790.4411764706</v>
      </c>
      <c r="W17" s="69">
        <f t="shared" si="3"/>
        <v>0.11258278145695365</v>
      </c>
      <c r="X17" s="174"/>
      <c r="Y17" s="177"/>
      <c r="Z17" s="177"/>
      <c r="AA17" s="131" t="s">
        <v>89</v>
      </c>
      <c r="AB17" s="100">
        <v>216691914</v>
      </c>
      <c r="AC17" s="68">
        <f>IFERROR(AB17/Y5,"-")</f>
        <v>6.5408247233396163E-3</v>
      </c>
      <c r="AD17" s="100">
        <v>4028</v>
      </c>
      <c r="AE17" s="68">
        <f>IFERROR(AD17/Z5,"-")</f>
        <v>8.11213598098844E-2</v>
      </c>
      <c r="AF17" s="103">
        <f t="shared" si="4"/>
        <v>53796.403674280038</v>
      </c>
      <c r="AG17" s="69">
        <f t="shared" si="5"/>
        <v>7.5222230522148353E-2</v>
      </c>
      <c r="AH17" s="174"/>
      <c r="AI17" s="177"/>
      <c r="AJ17" s="177"/>
      <c r="AK17" s="131" t="s">
        <v>89</v>
      </c>
      <c r="AL17" s="100">
        <v>322574079</v>
      </c>
      <c r="AM17" s="68">
        <f>IFERROR(AL17/AI5,"-")</f>
        <v>8.250456957112207E-3</v>
      </c>
      <c r="AN17" s="100">
        <v>4737</v>
      </c>
      <c r="AO17" s="68">
        <f>IFERROR(AN17/AJ5,"-")</f>
        <v>0.10625602835288576</v>
      </c>
      <c r="AP17" s="103">
        <f t="shared" si="6"/>
        <v>68096.702343255223</v>
      </c>
      <c r="AQ17" s="69">
        <f t="shared" si="7"/>
        <v>0.10081941045014366</v>
      </c>
      <c r="AR17" s="174"/>
      <c r="AS17" s="177"/>
      <c r="AT17" s="177"/>
      <c r="AU17" s="131" t="s">
        <v>89</v>
      </c>
      <c r="AV17" s="100">
        <v>287487598</v>
      </c>
      <c r="AW17" s="68">
        <f>IFERROR(AV17/AS5,"-")</f>
        <v>9.4205361730066214E-3</v>
      </c>
      <c r="AX17" s="100">
        <v>3631</v>
      </c>
      <c r="AY17" s="68">
        <f>IFERROR(AX17/AT5,"-")</f>
        <v>0.12075961154715976</v>
      </c>
      <c r="AZ17" s="103">
        <f t="shared" si="8"/>
        <v>79175.873863949324</v>
      </c>
      <c r="BA17" s="69">
        <f t="shared" si="9"/>
        <v>0.11371038456720531</v>
      </c>
      <c r="BB17" s="174"/>
      <c r="BC17" s="177"/>
      <c r="BD17" s="177"/>
      <c r="BE17" s="131" t="s">
        <v>89</v>
      </c>
      <c r="BF17" s="100">
        <v>165984349</v>
      </c>
      <c r="BG17" s="68">
        <f>IFERROR(BF17/BC5,"-")</f>
        <v>1.0558468094178805E-2</v>
      </c>
      <c r="BH17" s="100">
        <v>1709</v>
      </c>
      <c r="BI17" s="68">
        <f>IFERROR(BH17/BD5,"-")</f>
        <v>0.1206580062129342</v>
      </c>
      <c r="BJ17" s="103">
        <f t="shared" si="10"/>
        <v>97123.668227033355</v>
      </c>
      <c r="BK17" s="69">
        <f t="shared" si="11"/>
        <v>0.11124853534696003</v>
      </c>
      <c r="BL17" s="174"/>
      <c r="BM17" s="177"/>
      <c r="BN17" s="177"/>
      <c r="BO17" s="131" t="s">
        <v>89</v>
      </c>
      <c r="BP17" s="100">
        <v>69088444</v>
      </c>
      <c r="BQ17" s="68">
        <f>IFERROR(BP17/BM5,"-")</f>
        <v>1.2188886915170376E-2</v>
      </c>
      <c r="BR17" s="100">
        <v>655</v>
      </c>
      <c r="BS17" s="68">
        <f>IFERROR(BR17/BN5,"-")</f>
        <v>0.12365489899943365</v>
      </c>
      <c r="BT17" s="103">
        <f t="shared" si="12"/>
        <v>105478.54045801527</v>
      </c>
      <c r="BU17" s="69">
        <f t="shared" si="13"/>
        <v>0.10920306768922974</v>
      </c>
      <c r="BV17" s="174"/>
      <c r="BW17" s="177"/>
      <c r="BX17" s="177"/>
      <c r="BY17" s="131" t="s">
        <v>89</v>
      </c>
      <c r="BZ17" s="100">
        <f t="shared" si="14"/>
        <v>1070989306</v>
      </c>
      <c r="CA17" s="68">
        <f>IFERROR(BZ17/BW5,"-")</f>
        <v>8.5794848662078677E-3</v>
      </c>
      <c r="CB17" s="100">
        <f t="shared" si="15"/>
        <v>14805</v>
      </c>
      <c r="CC17" s="68">
        <f>IFERROR(CB17/BX5,"-")</f>
        <v>0.10269910307368947</v>
      </c>
      <c r="CD17" s="103">
        <f t="shared" si="16"/>
        <v>72339.703208375548</v>
      </c>
      <c r="CE17" s="69">
        <f t="shared" si="17"/>
        <v>9.5985529233282768E-2</v>
      </c>
      <c r="CR17" s="28"/>
      <c r="CS17" s="28"/>
      <c r="CT17" s="28"/>
      <c r="CU17" s="28"/>
      <c r="CV17" s="28"/>
    </row>
    <row r="18" spans="2:100" s="27" customFormat="1" ht="13.15" customHeight="1">
      <c r="B18" s="194"/>
      <c r="C18" s="187"/>
      <c r="D18" s="174"/>
      <c r="E18" s="177"/>
      <c r="F18" s="177"/>
      <c r="G18" s="131" t="s">
        <v>91</v>
      </c>
      <c r="H18" s="100">
        <v>560530</v>
      </c>
      <c r="I18" s="68">
        <f>IFERROR(H18/E5,"-")</f>
        <v>2.8908575810268396E-3</v>
      </c>
      <c r="J18" s="100">
        <v>10</v>
      </c>
      <c r="K18" s="68">
        <f>IFERROR(J18/F5,"-")</f>
        <v>8.8495575221238937E-2</v>
      </c>
      <c r="L18" s="103">
        <f t="shared" si="0"/>
        <v>56053</v>
      </c>
      <c r="M18" s="69">
        <f t="shared" si="1"/>
        <v>8.6956521739130432E-2</v>
      </c>
      <c r="N18" s="174"/>
      <c r="O18" s="177"/>
      <c r="P18" s="177"/>
      <c r="Q18" s="131" t="s">
        <v>91</v>
      </c>
      <c r="R18" s="100">
        <v>2211947</v>
      </c>
      <c r="S18" s="68">
        <f>IFERROR(R18/O5,"-")</f>
        <v>4.3809745560884046E-3</v>
      </c>
      <c r="T18" s="100">
        <v>24</v>
      </c>
      <c r="U18" s="68">
        <f>IFERROR(T18/P5,"-")</f>
        <v>8.5106382978723402E-2</v>
      </c>
      <c r="V18" s="103">
        <f t="shared" si="2"/>
        <v>92164.458333333328</v>
      </c>
      <c r="W18" s="69">
        <f t="shared" si="3"/>
        <v>7.9470198675496692E-2</v>
      </c>
      <c r="X18" s="174"/>
      <c r="Y18" s="177"/>
      <c r="Z18" s="177"/>
      <c r="AA18" s="131" t="s">
        <v>91</v>
      </c>
      <c r="AB18" s="100">
        <v>353765255</v>
      </c>
      <c r="AC18" s="68">
        <f>IFERROR(AB18/Y5,"-")</f>
        <v>1.0678370426699651E-2</v>
      </c>
      <c r="AD18" s="100">
        <v>3143</v>
      </c>
      <c r="AE18" s="68">
        <f>IFERROR(AD18/Z5,"-")</f>
        <v>6.3298022314415753E-2</v>
      </c>
      <c r="AF18" s="103">
        <f t="shared" si="4"/>
        <v>112556.55583837099</v>
      </c>
      <c r="AG18" s="69">
        <f t="shared" si="5"/>
        <v>5.869500261447673E-2</v>
      </c>
      <c r="AH18" s="174"/>
      <c r="AI18" s="177"/>
      <c r="AJ18" s="177"/>
      <c r="AK18" s="131" t="s">
        <v>91</v>
      </c>
      <c r="AL18" s="100">
        <v>744099426</v>
      </c>
      <c r="AM18" s="68">
        <f>IFERROR(AL18/AI5,"-")</f>
        <v>1.9031784280549399E-2</v>
      </c>
      <c r="AN18" s="100">
        <v>5914</v>
      </c>
      <c r="AO18" s="68">
        <f>IFERROR(AN18/AJ5,"-")</f>
        <v>0.13265741010744486</v>
      </c>
      <c r="AP18" s="103">
        <f t="shared" si="6"/>
        <v>125819.99086912411</v>
      </c>
      <c r="AQ18" s="69">
        <f t="shared" si="7"/>
        <v>0.1258699584973928</v>
      </c>
      <c r="AR18" s="174"/>
      <c r="AS18" s="177"/>
      <c r="AT18" s="177"/>
      <c r="AU18" s="131" t="s">
        <v>91</v>
      </c>
      <c r="AV18" s="100">
        <v>890467870</v>
      </c>
      <c r="AW18" s="68">
        <f>IFERROR(AV18/AS5,"-")</f>
        <v>2.9179292736778016E-2</v>
      </c>
      <c r="AX18" s="100">
        <v>6790</v>
      </c>
      <c r="AY18" s="68">
        <f>IFERROR(AX18/AT5,"-")</f>
        <v>0.22582147133164826</v>
      </c>
      <c r="AZ18" s="103">
        <f t="shared" si="8"/>
        <v>131144.01620029454</v>
      </c>
      <c r="BA18" s="69">
        <f t="shared" si="9"/>
        <v>0.21263935863710384</v>
      </c>
      <c r="BB18" s="174"/>
      <c r="BC18" s="177"/>
      <c r="BD18" s="177"/>
      <c r="BE18" s="131" t="s">
        <v>91</v>
      </c>
      <c r="BF18" s="100">
        <v>519571723</v>
      </c>
      <c r="BG18" s="68">
        <f>IFERROR(BF18/BC5,"-")</f>
        <v>3.3050594787903821E-2</v>
      </c>
      <c r="BH18" s="100">
        <v>4111</v>
      </c>
      <c r="BI18" s="68">
        <f>IFERROR(BH18/BD5,"-")</f>
        <v>0.2902428692459757</v>
      </c>
      <c r="BJ18" s="103">
        <f t="shared" si="10"/>
        <v>126385.72683045488</v>
      </c>
      <c r="BK18" s="69">
        <f t="shared" si="11"/>
        <v>0.2676083843249577</v>
      </c>
      <c r="BL18" s="174"/>
      <c r="BM18" s="177"/>
      <c r="BN18" s="177"/>
      <c r="BO18" s="131" t="s">
        <v>91</v>
      </c>
      <c r="BP18" s="100">
        <v>211880418</v>
      </c>
      <c r="BQ18" s="68">
        <f>IFERROR(BP18/BM5,"-")</f>
        <v>3.7380874499663506E-2</v>
      </c>
      <c r="BR18" s="100">
        <v>1662</v>
      </c>
      <c r="BS18" s="68">
        <f>IFERROR(BR18/BN5,"-")</f>
        <v>0.31376250707947895</v>
      </c>
      <c r="BT18" s="103">
        <f t="shared" si="12"/>
        <v>127485.20938628158</v>
      </c>
      <c r="BU18" s="69">
        <f t="shared" si="13"/>
        <v>0.27709236412137378</v>
      </c>
      <c r="BV18" s="174"/>
      <c r="BW18" s="177"/>
      <c r="BX18" s="177"/>
      <c r="BY18" s="131" t="s">
        <v>91</v>
      </c>
      <c r="BZ18" s="100">
        <f t="shared" si="14"/>
        <v>2722557169</v>
      </c>
      <c r="CA18" s="68">
        <f>IFERROR(BZ18/BW5,"-")</f>
        <v>2.1809870460855224E-2</v>
      </c>
      <c r="CB18" s="100">
        <f t="shared" si="15"/>
        <v>21654</v>
      </c>
      <c r="CC18" s="68">
        <f>IFERROR(CB18/BX5,"-")</f>
        <v>0.15020914407008928</v>
      </c>
      <c r="CD18" s="103">
        <f t="shared" si="16"/>
        <v>125729.98840860811</v>
      </c>
      <c r="CE18" s="69">
        <f t="shared" si="17"/>
        <v>0.14038977710351266</v>
      </c>
      <c r="CR18" s="28"/>
      <c r="CS18" s="28"/>
      <c r="CT18" s="28"/>
      <c r="CU18" s="28"/>
      <c r="CV18" s="28"/>
    </row>
    <row r="19" spans="2:100" s="27" customFormat="1" ht="13.15" customHeight="1">
      <c r="B19" s="194"/>
      <c r="C19" s="187"/>
      <c r="D19" s="174"/>
      <c r="E19" s="177"/>
      <c r="F19" s="177"/>
      <c r="G19" s="131" t="s">
        <v>95</v>
      </c>
      <c r="H19" s="100">
        <v>2673259</v>
      </c>
      <c r="I19" s="68">
        <f>IFERROR(H19/E5,"-")</f>
        <v>1.3786971341762667E-2</v>
      </c>
      <c r="J19" s="100">
        <v>17</v>
      </c>
      <c r="K19" s="68">
        <f>IFERROR(J19/F5,"-")</f>
        <v>0.15044247787610621</v>
      </c>
      <c r="L19" s="103">
        <f t="shared" si="0"/>
        <v>157250.5294117647</v>
      </c>
      <c r="M19" s="69">
        <f t="shared" si="1"/>
        <v>0.14782608695652175</v>
      </c>
      <c r="N19" s="174"/>
      <c r="O19" s="177"/>
      <c r="P19" s="177"/>
      <c r="Q19" s="131" t="s">
        <v>95</v>
      </c>
      <c r="R19" s="100">
        <v>4241429</v>
      </c>
      <c r="S19" s="68">
        <f>IFERROR(R19/O5,"-")</f>
        <v>8.4005595660544691E-3</v>
      </c>
      <c r="T19" s="100">
        <v>45</v>
      </c>
      <c r="U19" s="68">
        <f>IFERROR(T19/P5,"-")</f>
        <v>0.15957446808510639</v>
      </c>
      <c r="V19" s="103">
        <f t="shared" si="2"/>
        <v>94253.977777777778</v>
      </c>
      <c r="W19" s="69">
        <f t="shared" si="3"/>
        <v>0.1490066225165563</v>
      </c>
      <c r="X19" s="174"/>
      <c r="Y19" s="177"/>
      <c r="Z19" s="177"/>
      <c r="AA19" s="131" t="s">
        <v>95</v>
      </c>
      <c r="AB19" s="100">
        <v>188381257</v>
      </c>
      <c r="AC19" s="68">
        <f>IFERROR(AB19/Y5,"-")</f>
        <v>5.6862702463341304E-3</v>
      </c>
      <c r="AD19" s="100">
        <v>2862</v>
      </c>
      <c r="AE19" s="68">
        <f>IFERROR(AD19/Z5,"-")</f>
        <v>5.7638860917549439E-2</v>
      </c>
      <c r="AF19" s="103">
        <f t="shared" si="4"/>
        <v>65821.543326345214</v>
      </c>
      <c r="AG19" s="69">
        <f t="shared" si="5"/>
        <v>5.3447374318368567E-2</v>
      </c>
      <c r="AH19" s="174"/>
      <c r="AI19" s="177"/>
      <c r="AJ19" s="177"/>
      <c r="AK19" s="131" t="s">
        <v>95</v>
      </c>
      <c r="AL19" s="100">
        <v>215041120</v>
      </c>
      <c r="AM19" s="68">
        <f>IFERROR(AL19/AI5,"-")</f>
        <v>5.5000932191120074E-3</v>
      </c>
      <c r="AN19" s="100">
        <v>3228</v>
      </c>
      <c r="AO19" s="68">
        <f>IFERROR(AN19/AJ5,"-")</f>
        <v>7.2407527870617522E-2</v>
      </c>
      <c r="AP19" s="103">
        <f t="shared" si="6"/>
        <v>66617.447335811652</v>
      </c>
      <c r="AQ19" s="69">
        <f t="shared" si="7"/>
        <v>6.8702777482175167E-2</v>
      </c>
      <c r="AR19" s="174"/>
      <c r="AS19" s="177"/>
      <c r="AT19" s="177"/>
      <c r="AU19" s="131" t="s">
        <v>95</v>
      </c>
      <c r="AV19" s="100">
        <v>149667367</v>
      </c>
      <c r="AW19" s="68">
        <f>IFERROR(AV19/AS5,"-")</f>
        <v>4.9043745001555077E-3</v>
      </c>
      <c r="AX19" s="100">
        <v>2561</v>
      </c>
      <c r="AY19" s="68">
        <f>IFERROR(AX19/AT5,"-")</f>
        <v>8.5173606491951576E-2</v>
      </c>
      <c r="AZ19" s="103">
        <f t="shared" si="8"/>
        <v>58440.986723935959</v>
      </c>
      <c r="BA19" s="69">
        <f t="shared" si="9"/>
        <v>8.0201678566954773E-2</v>
      </c>
      <c r="BB19" s="174"/>
      <c r="BC19" s="177"/>
      <c r="BD19" s="177"/>
      <c r="BE19" s="131" t="s">
        <v>95</v>
      </c>
      <c r="BF19" s="100">
        <v>55942166</v>
      </c>
      <c r="BG19" s="68">
        <f>IFERROR(BF19/BC5,"-")</f>
        <v>3.5585498174304036E-3</v>
      </c>
      <c r="BH19" s="100">
        <v>1256</v>
      </c>
      <c r="BI19" s="68">
        <f>IFERROR(BH19/BD5,"-")</f>
        <v>8.8675515391132442E-2</v>
      </c>
      <c r="BJ19" s="103">
        <f t="shared" si="10"/>
        <v>44539.94108280255</v>
      </c>
      <c r="BK19" s="69">
        <f t="shared" si="11"/>
        <v>8.1760187475589122E-2</v>
      </c>
      <c r="BL19" s="174"/>
      <c r="BM19" s="177"/>
      <c r="BN19" s="177"/>
      <c r="BO19" s="131" t="s">
        <v>95</v>
      </c>
      <c r="BP19" s="100">
        <v>17786728</v>
      </c>
      <c r="BQ19" s="68">
        <f>IFERROR(BP19/BM5,"-")</f>
        <v>3.1380127215326283E-3</v>
      </c>
      <c r="BR19" s="100">
        <v>403</v>
      </c>
      <c r="BS19" s="68">
        <f>IFERROR(BR19/BN5,"-")</f>
        <v>7.6080800453086656E-2</v>
      </c>
      <c r="BT19" s="103">
        <f t="shared" si="12"/>
        <v>44135.801488833749</v>
      </c>
      <c r="BU19" s="69">
        <f t="shared" si="13"/>
        <v>6.7189063021007009E-2</v>
      </c>
      <c r="BV19" s="174"/>
      <c r="BW19" s="177"/>
      <c r="BX19" s="177"/>
      <c r="BY19" s="131" t="s">
        <v>95</v>
      </c>
      <c r="BZ19" s="100">
        <f t="shared" si="14"/>
        <v>633733326</v>
      </c>
      <c r="CA19" s="68">
        <f>IFERROR(BZ19/BW5,"-")</f>
        <v>5.0767131372538438E-3</v>
      </c>
      <c r="CB19" s="100">
        <f t="shared" si="15"/>
        <v>10372</v>
      </c>
      <c r="CC19" s="68">
        <f>IFERROR(CB19/BX5,"-")</f>
        <v>7.1948334824742124E-2</v>
      </c>
      <c r="CD19" s="103">
        <f t="shared" si="16"/>
        <v>61100.397801774008</v>
      </c>
      <c r="CE19" s="69">
        <f t="shared" si="17"/>
        <v>6.7244978669882396E-2</v>
      </c>
      <c r="CR19" s="28"/>
      <c r="CS19" s="28"/>
      <c r="CT19" s="28"/>
      <c r="CU19" s="28"/>
      <c r="CV19" s="28"/>
    </row>
    <row r="20" spans="2:100" s="27" customFormat="1" ht="13.15" customHeight="1">
      <c r="B20" s="194"/>
      <c r="C20" s="187"/>
      <c r="D20" s="174"/>
      <c r="E20" s="177"/>
      <c r="F20" s="177"/>
      <c r="G20" s="132" t="s">
        <v>93</v>
      </c>
      <c r="H20" s="101">
        <v>423373</v>
      </c>
      <c r="I20" s="70">
        <f>IFERROR(H20/E5,"-")</f>
        <v>2.1834889241469256E-3</v>
      </c>
      <c r="J20" s="101">
        <v>16</v>
      </c>
      <c r="K20" s="70">
        <f>IFERROR(J20/F5,"-")</f>
        <v>0.1415929203539823</v>
      </c>
      <c r="L20" s="104">
        <f t="shared" si="0"/>
        <v>26460.8125</v>
      </c>
      <c r="M20" s="71">
        <f t="shared" si="1"/>
        <v>0.1391304347826087</v>
      </c>
      <c r="N20" s="174"/>
      <c r="O20" s="177"/>
      <c r="P20" s="177"/>
      <c r="Q20" s="132" t="s">
        <v>93</v>
      </c>
      <c r="R20" s="101">
        <v>1814279</v>
      </c>
      <c r="S20" s="70">
        <f>IFERROR(R20/O5,"-")</f>
        <v>3.5933546945950846E-3</v>
      </c>
      <c r="T20" s="101">
        <v>48</v>
      </c>
      <c r="U20" s="70">
        <f>IFERROR(T20/P5,"-")</f>
        <v>0.1702127659574468</v>
      </c>
      <c r="V20" s="104">
        <f t="shared" si="2"/>
        <v>37797.479166666664</v>
      </c>
      <c r="W20" s="71">
        <f t="shared" si="3"/>
        <v>0.15894039735099338</v>
      </c>
      <c r="X20" s="174"/>
      <c r="Y20" s="177"/>
      <c r="Z20" s="177"/>
      <c r="AA20" s="132" t="s">
        <v>93</v>
      </c>
      <c r="AB20" s="101">
        <v>68461493</v>
      </c>
      <c r="AC20" s="70">
        <f>IFERROR(AB20/Y5,"-")</f>
        <v>2.0665036260242831E-3</v>
      </c>
      <c r="AD20" s="101">
        <v>3614</v>
      </c>
      <c r="AE20" s="70">
        <f>IFERROR(AD20/Z5,"-")</f>
        <v>7.2783662947597375E-2</v>
      </c>
      <c r="AF20" s="104">
        <f t="shared" si="4"/>
        <v>18943.412562257887</v>
      </c>
      <c r="AG20" s="71">
        <f t="shared" si="5"/>
        <v>6.749084933144095E-2</v>
      </c>
      <c r="AH20" s="174"/>
      <c r="AI20" s="177"/>
      <c r="AJ20" s="177"/>
      <c r="AK20" s="132" t="s">
        <v>93</v>
      </c>
      <c r="AL20" s="101">
        <v>95721606</v>
      </c>
      <c r="AM20" s="70">
        <f>IFERROR(AL20/AI5,"-")</f>
        <v>2.448265504211991E-3</v>
      </c>
      <c r="AN20" s="101">
        <v>4665</v>
      </c>
      <c r="AO20" s="70">
        <f>IFERROR(AN20/AJ5,"-")</f>
        <v>0.1046409905565151</v>
      </c>
      <c r="AP20" s="104">
        <f t="shared" si="6"/>
        <v>20519.100964630226</v>
      </c>
      <c r="AQ20" s="71">
        <f t="shared" si="7"/>
        <v>9.9287006491433433E-2</v>
      </c>
      <c r="AR20" s="174"/>
      <c r="AS20" s="177"/>
      <c r="AT20" s="177"/>
      <c r="AU20" s="132" t="s">
        <v>93</v>
      </c>
      <c r="AV20" s="101">
        <v>93928835</v>
      </c>
      <c r="AW20" s="70">
        <f>IFERROR(AV20/AS5,"-")</f>
        <v>3.0779066434923931E-3</v>
      </c>
      <c r="AX20" s="101">
        <v>4216</v>
      </c>
      <c r="AY20" s="70">
        <f>IFERROR(AX20/AT5,"-")</f>
        <v>0.14021551150725023</v>
      </c>
      <c r="AZ20" s="104">
        <f t="shared" si="8"/>
        <v>22279.135436432636</v>
      </c>
      <c r="BA20" s="71">
        <f t="shared" si="9"/>
        <v>0.13203056495051985</v>
      </c>
      <c r="BB20" s="174"/>
      <c r="BC20" s="177"/>
      <c r="BD20" s="177"/>
      <c r="BE20" s="132" t="s">
        <v>93</v>
      </c>
      <c r="BF20" s="101">
        <v>64077676</v>
      </c>
      <c r="BG20" s="70">
        <f>IFERROR(BF20/BC5,"-")</f>
        <v>4.0760595903841937E-3</v>
      </c>
      <c r="BH20" s="101">
        <v>2416</v>
      </c>
      <c r="BI20" s="70">
        <f>IFERROR(BH20/BD5,"-")</f>
        <v>0.17057328438294267</v>
      </c>
      <c r="BJ20" s="104">
        <f t="shared" si="10"/>
        <v>26522.21688741722</v>
      </c>
      <c r="BK20" s="71">
        <f t="shared" si="11"/>
        <v>0.15727118864731154</v>
      </c>
      <c r="BL20" s="174"/>
      <c r="BM20" s="177"/>
      <c r="BN20" s="177"/>
      <c r="BO20" s="132" t="s">
        <v>93</v>
      </c>
      <c r="BP20" s="101">
        <v>25850298</v>
      </c>
      <c r="BQ20" s="70">
        <f>IFERROR(BP20/BM5,"-")</f>
        <v>4.5606231781027658E-3</v>
      </c>
      <c r="BR20" s="101">
        <v>943</v>
      </c>
      <c r="BS20" s="70">
        <f>IFERROR(BR20/BN5,"-")</f>
        <v>0.17802529733811592</v>
      </c>
      <c r="BT20" s="104">
        <f t="shared" si="12"/>
        <v>27412.829268292684</v>
      </c>
      <c r="BU20" s="71">
        <f t="shared" si="13"/>
        <v>0.15721907302434146</v>
      </c>
      <c r="BV20" s="174"/>
      <c r="BW20" s="177"/>
      <c r="BX20" s="177"/>
      <c r="BY20" s="132" t="s">
        <v>93</v>
      </c>
      <c r="BZ20" s="101">
        <f t="shared" si="14"/>
        <v>350277560</v>
      </c>
      <c r="CA20" s="70">
        <f>IFERROR(BZ20/BW5,"-")</f>
        <v>2.8060046987922198E-3</v>
      </c>
      <c r="CB20" s="101">
        <f t="shared" si="15"/>
        <v>15918</v>
      </c>
      <c r="CC20" s="70">
        <f>IFERROR(CB20/BX5,"-")</f>
        <v>0.11041974486504484</v>
      </c>
      <c r="CD20" s="104">
        <f t="shared" si="16"/>
        <v>22005.12375926624</v>
      </c>
      <c r="CE20" s="71">
        <f t="shared" si="17"/>
        <v>0.10320146263663593</v>
      </c>
      <c r="CR20" s="28"/>
      <c r="CS20" s="28"/>
      <c r="CT20" s="28"/>
      <c r="CU20" s="28"/>
      <c r="CV20" s="28"/>
    </row>
    <row r="21" spans="2:100" s="27" customFormat="1" ht="13.15" customHeight="1">
      <c r="B21" s="194"/>
      <c r="C21" s="188"/>
      <c r="D21" s="175"/>
      <c r="E21" s="178"/>
      <c r="F21" s="178"/>
      <c r="G21" s="30" t="s">
        <v>100</v>
      </c>
      <c r="H21" s="97">
        <f>SUM(H5:H20)</f>
        <v>25870296</v>
      </c>
      <c r="I21" s="70">
        <f>IFERROR(H21/E5,"-")</f>
        <v>0.1334225488644824</v>
      </c>
      <c r="J21" s="101">
        <v>80</v>
      </c>
      <c r="K21" s="70">
        <f>IFERROR(J21/F5,"-")</f>
        <v>0.70796460176991149</v>
      </c>
      <c r="L21" s="104">
        <f t="shared" si="0"/>
        <v>323378.7</v>
      </c>
      <c r="M21" s="72">
        <f t="shared" si="1"/>
        <v>0.69565217391304346</v>
      </c>
      <c r="N21" s="175"/>
      <c r="O21" s="178"/>
      <c r="P21" s="178"/>
      <c r="Q21" s="30" t="s">
        <v>100</v>
      </c>
      <c r="R21" s="97">
        <f>SUM(R5:R20)</f>
        <v>55548962</v>
      </c>
      <c r="S21" s="70">
        <f>IFERROR(R21/O5,"-")</f>
        <v>0.11002008146629265</v>
      </c>
      <c r="T21" s="101">
        <v>216</v>
      </c>
      <c r="U21" s="70">
        <f>IFERROR(T21/P5,"-")</f>
        <v>0.76595744680851063</v>
      </c>
      <c r="V21" s="104">
        <f t="shared" si="2"/>
        <v>257171.12037037036</v>
      </c>
      <c r="W21" s="72">
        <f t="shared" si="3"/>
        <v>0.71523178807947019</v>
      </c>
      <c r="X21" s="175"/>
      <c r="Y21" s="178"/>
      <c r="Z21" s="178"/>
      <c r="AA21" s="30" t="s">
        <v>100</v>
      </c>
      <c r="AB21" s="97">
        <f>SUM(AB5:AB20)</f>
        <v>5120712775</v>
      </c>
      <c r="AC21" s="70">
        <f>IFERROR(AB21/Y5,"-")</f>
        <v>0.15456822592762282</v>
      </c>
      <c r="AD21" s="101">
        <v>33890</v>
      </c>
      <c r="AE21" s="70">
        <f>IFERROR(AD21/Z5,"-")</f>
        <v>0.68252305957223991</v>
      </c>
      <c r="AF21" s="104">
        <f t="shared" si="4"/>
        <v>151098.04588374152</v>
      </c>
      <c r="AG21" s="72">
        <f t="shared" si="5"/>
        <v>0.63289011727795619</v>
      </c>
      <c r="AH21" s="175"/>
      <c r="AI21" s="178"/>
      <c r="AJ21" s="178"/>
      <c r="AK21" s="30" t="s">
        <v>100</v>
      </c>
      <c r="AL21" s="97">
        <f>SUM(AL5:AL20)</f>
        <v>7613625554</v>
      </c>
      <c r="AM21" s="70">
        <f>IFERROR(AL21/AI5,"-")</f>
        <v>0.19473322256884312</v>
      </c>
      <c r="AN21" s="101">
        <v>35445</v>
      </c>
      <c r="AO21" s="70">
        <f>IFERROR(AN21/AJ5,"-")</f>
        <v>0.79506964850496853</v>
      </c>
      <c r="AP21" s="104">
        <f t="shared" si="6"/>
        <v>214801.11592608265</v>
      </c>
      <c r="AQ21" s="72">
        <f t="shared" si="7"/>
        <v>0.75438969884005536</v>
      </c>
      <c r="AR21" s="175"/>
      <c r="AS21" s="178"/>
      <c r="AT21" s="178"/>
      <c r="AU21" s="30" t="s">
        <v>100</v>
      </c>
      <c r="AV21" s="97">
        <f>SUM(AV5:AV20)</f>
        <v>7145001373</v>
      </c>
      <c r="AW21" s="70">
        <f>IFERROR(AV21/AS5,"-")</f>
        <v>0.23413094811320689</v>
      </c>
      <c r="AX21" s="101">
        <v>25666</v>
      </c>
      <c r="AY21" s="70">
        <f>IFERROR(AX21/AT5,"-")</f>
        <v>0.85359851004390053</v>
      </c>
      <c r="AZ21" s="104">
        <f t="shared" si="8"/>
        <v>278383.90762097714</v>
      </c>
      <c r="BA21" s="72">
        <f t="shared" si="9"/>
        <v>0.80377051233871977</v>
      </c>
      <c r="BB21" s="175"/>
      <c r="BC21" s="178"/>
      <c r="BD21" s="178"/>
      <c r="BE21" s="30" t="s">
        <v>100</v>
      </c>
      <c r="BF21" s="97">
        <f>SUM(BF5:BF20)</f>
        <v>4318941408</v>
      </c>
      <c r="BG21" s="70">
        <f>IFERROR(BF21/BC5,"-")</f>
        <v>0.27473316208262316</v>
      </c>
      <c r="BH21" s="101">
        <v>12448</v>
      </c>
      <c r="BI21" s="70">
        <f>IFERROR(BH21/BD5,"-")</f>
        <v>0.8788477831121152</v>
      </c>
      <c r="BJ21" s="104">
        <f t="shared" si="10"/>
        <v>346958.66066838044</v>
      </c>
      <c r="BK21" s="72">
        <f t="shared" si="11"/>
        <v>0.81031115740138004</v>
      </c>
      <c r="BL21" s="175"/>
      <c r="BM21" s="178"/>
      <c r="BN21" s="178"/>
      <c r="BO21" s="30" t="s">
        <v>100</v>
      </c>
      <c r="BP21" s="97">
        <f>SUM(BP5:BP20)</f>
        <v>1670197088</v>
      </c>
      <c r="BQ21" s="70">
        <f>IFERROR(BP21/BM5,"-")</f>
        <v>0.29466351032133342</v>
      </c>
      <c r="BR21" s="101">
        <v>4510</v>
      </c>
      <c r="BS21" s="70">
        <f>IFERROR(BR21/BN5,"-")</f>
        <v>0.85142533509533702</v>
      </c>
      <c r="BT21" s="104">
        <f t="shared" si="12"/>
        <v>370331.9485587583</v>
      </c>
      <c r="BU21" s="72">
        <f t="shared" si="13"/>
        <v>0.75191730576858951</v>
      </c>
      <c r="BV21" s="175"/>
      <c r="BW21" s="178"/>
      <c r="BX21" s="178"/>
      <c r="BY21" s="30" t="s">
        <v>100</v>
      </c>
      <c r="BZ21" s="97">
        <f t="shared" si="14"/>
        <v>25949897456</v>
      </c>
      <c r="CA21" s="70">
        <f>IFERROR(BZ21/BW5,"-")</f>
        <v>0.20787952900754553</v>
      </c>
      <c r="CB21" s="101">
        <f t="shared" si="15"/>
        <v>112255</v>
      </c>
      <c r="CC21" s="70">
        <f>IFERROR(CB21/BX5,"-")</f>
        <v>0.77868880888463432</v>
      </c>
      <c r="CD21" s="104">
        <f t="shared" si="16"/>
        <v>231169.19028996481</v>
      </c>
      <c r="CE21" s="72">
        <f t="shared" si="17"/>
        <v>0.72778490942804164</v>
      </c>
      <c r="CR21" s="28"/>
      <c r="CS21" s="28"/>
      <c r="CT21" s="28"/>
      <c r="CU21" s="28"/>
      <c r="CV21" s="28"/>
    </row>
    <row r="22" spans="2:100" s="27" customFormat="1" ht="13.15" customHeight="1">
      <c r="B22" s="194">
        <v>2</v>
      </c>
      <c r="C22" s="186" t="s">
        <v>117</v>
      </c>
      <c r="D22" s="173">
        <f>CI6</f>
        <v>96</v>
      </c>
      <c r="E22" s="176">
        <v>149545090</v>
      </c>
      <c r="F22" s="176">
        <v>91</v>
      </c>
      <c r="G22" s="129" t="s">
        <v>66</v>
      </c>
      <c r="H22" s="107">
        <v>921055</v>
      </c>
      <c r="I22" s="66">
        <f>IFERROR(H22/E22,"-")</f>
        <v>6.1590454089799941E-3</v>
      </c>
      <c r="J22" s="107">
        <v>14</v>
      </c>
      <c r="K22" s="66">
        <f>IFERROR(J22/F22,"-")</f>
        <v>0.15384615384615385</v>
      </c>
      <c r="L22" s="102">
        <f t="shared" si="0"/>
        <v>65789.642857142855</v>
      </c>
      <c r="M22" s="72">
        <f t="shared" ref="M22:M38" si="28">IFERROR(J22/$CI$6,"-")</f>
        <v>0.14583333333333334</v>
      </c>
      <c r="N22" s="173">
        <f>CJ6</f>
        <v>488</v>
      </c>
      <c r="O22" s="176">
        <v>779249210</v>
      </c>
      <c r="P22" s="176">
        <v>456</v>
      </c>
      <c r="Q22" s="129" t="s">
        <v>66</v>
      </c>
      <c r="R22" s="107">
        <v>11328897</v>
      </c>
      <c r="S22" s="66">
        <f>IFERROR(R22/O22,"-")</f>
        <v>1.4538220706056282E-2</v>
      </c>
      <c r="T22" s="107">
        <v>109</v>
      </c>
      <c r="U22" s="66">
        <f>IFERROR(T22/P22,"-")</f>
        <v>0.23903508771929824</v>
      </c>
      <c r="V22" s="102">
        <f t="shared" si="2"/>
        <v>103934.83486238532</v>
      </c>
      <c r="W22" s="72">
        <f t="shared" ref="W22:W38" si="29">IFERROR(T22/$CJ$6,"-")</f>
        <v>0.22336065573770492</v>
      </c>
      <c r="X22" s="173">
        <f>CK6</f>
        <v>42744</v>
      </c>
      <c r="Y22" s="176">
        <v>26752702030</v>
      </c>
      <c r="Z22" s="176">
        <v>39783</v>
      </c>
      <c r="AA22" s="129" t="s">
        <v>66</v>
      </c>
      <c r="AB22" s="107">
        <v>556793052</v>
      </c>
      <c r="AC22" s="66">
        <f>IFERROR(AB22/Y22,"-")</f>
        <v>2.0812591243143299E-2</v>
      </c>
      <c r="AD22" s="107">
        <v>6171</v>
      </c>
      <c r="AE22" s="66">
        <f>IFERROR(AD22/Z22,"-")</f>
        <v>0.15511650705075031</v>
      </c>
      <c r="AF22" s="102">
        <f t="shared" si="4"/>
        <v>90227.362177929026</v>
      </c>
      <c r="AG22" s="72">
        <f t="shared" ref="AG22:AG38" si="30">IFERROR(AD22/$CK$6,"-")</f>
        <v>0.14437113980909602</v>
      </c>
      <c r="AH22" s="173">
        <f>CL6</f>
        <v>36084</v>
      </c>
      <c r="AI22" s="176">
        <v>30599580950</v>
      </c>
      <c r="AJ22" s="176">
        <v>34276</v>
      </c>
      <c r="AK22" s="129" t="s">
        <v>66</v>
      </c>
      <c r="AL22" s="107">
        <v>847619248</v>
      </c>
      <c r="AM22" s="66">
        <f>IFERROR(AL22/AI22,"-")</f>
        <v>2.7700354765806033E-2</v>
      </c>
      <c r="AN22" s="107">
        <v>7247</v>
      </c>
      <c r="AO22" s="66">
        <f>IFERROR(AN22/AJ22,"-")</f>
        <v>0.21143073870930096</v>
      </c>
      <c r="AP22" s="102">
        <f t="shared" si="6"/>
        <v>116961.39754381124</v>
      </c>
      <c r="AQ22" s="72">
        <f t="shared" ref="AQ22:AQ38" si="31">IFERROR(AN22/$CL$6,"-")</f>
        <v>0.20083693603813324</v>
      </c>
      <c r="AR22" s="173">
        <f>CM6</f>
        <v>22161</v>
      </c>
      <c r="AS22" s="176">
        <v>22347986510</v>
      </c>
      <c r="AT22" s="176">
        <v>21041</v>
      </c>
      <c r="AU22" s="129" t="s">
        <v>66</v>
      </c>
      <c r="AV22" s="107">
        <v>809827212</v>
      </c>
      <c r="AW22" s="66">
        <f>IFERROR(AV22/AS22,"-")</f>
        <v>3.6237144301014705E-2</v>
      </c>
      <c r="AX22" s="107">
        <v>5430</v>
      </c>
      <c r="AY22" s="66">
        <f>IFERROR(AX22/AT22,"-")</f>
        <v>0.25806758233924243</v>
      </c>
      <c r="AZ22" s="102">
        <f t="shared" si="8"/>
        <v>149139.4497237569</v>
      </c>
      <c r="BA22" s="72">
        <f t="shared" ref="BA22:BA38" si="32">IFERROR(AX22/$CM$6,"-")</f>
        <v>0.24502504399620956</v>
      </c>
      <c r="BB22" s="173">
        <f>CN6</f>
        <v>10471</v>
      </c>
      <c r="BC22" s="176">
        <v>11290755730</v>
      </c>
      <c r="BD22" s="176">
        <v>9729</v>
      </c>
      <c r="BE22" s="129" t="s">
        <v>66</v>
      </c>
      <c r="BF22" s="107">
        <v>469410247</v>
      </c>
      <c r="BG22" s="66">
        <f>IFERROR(BF22/BC22,"-")</f>
        <v>4.1574741162166653E-2</v>
      </c>
      <c r="BH22" s="107">
        <v>2583</v>
      </c>
      <c r="BI22" s="66">
        <f>IFERROR(BH22/BD22,"-")</f>
        <v>0.26549491211840887</v>
      </c>
      <c r="BJ22" s="102">
        <f t="shared" si="10"/>
        <v>181730.64150212932</v>
      </c>
      <c r="BK22" s="72">
        <f t="shared" ref="BK22:BK38" si="33">IFERROR(BH22/$CN$6,"-")</f>
        <v>0.24668131028555057</v>
      </c>
      <c r="BL22" s="173">
        <f>CO6</f>
        <v>3863</v>
      </c>
      <c r="BM22" s="176">
        <v>4152851360</v>
      </c>
      <c r="BN22" s="176">
        <v>3482</v>
      </c>
      <c r="BO22" s="129" t="s">
        <v>66</v>
      </c>
      <c r="BP22" s="107">
        <v>246063033</v>
      </c>
      <c r="BQ22" s="66">
        <f>IFERROR(BP22/BM22,"-")</f>
        <v>5.9251586842250958E-2</v>
      </c>
      <c r="BR22" s="107">
        <v>835</v>
      </c>
      <c r="BS22" s="66">
        <f>IFERROR(BR22/BN22,"-")</f>
        <v>0.23980470993681793</v>
      </c>
      <c r="BT22" s="102">
        <f t="shared" si="12"/>
        <v>294686.26706586825</v>
      </c>
      <c r="BU22" s="72">
        <f t="shared" ref="BU22:BU38" si="34">IFERROR(BR22/$CO$6,"-")</f>
        <v>0.21615324877038572</v>
      </c>
      <c r="BV22" s="173">
        <f>SUM(D22,N22,X22,AH22,AR22,BB22,BL22)</f>
        <v>115907</v>
      </c>
      <c r="BW22" s="176">
        <f>SUM(E22,O22,Y22,AI22,AS22,BC22,BM22)</f>
        <v>96072670880</v>
      </c>
      <c r="BX22" s="176">
        <f>SUM(F22,P22,Z22,AJ22,AT22,BD22,BN22)</f>
        <v>108858</v>
      </c>
      <c r="BY22" s="129" t="s">
        <v>66</v>
      </c>
      <c r="BZ22" s="107">
        <f t="shared" si="14"/>
        <v>2941962744</v>
      </c>
      <c r="CA22" s="66">
        <f>IFERROR(BZ22/BW22,"-")</f>
        <v>3.0622264552993137E-2</v>
      </c>
      <c r="CB22" s="107">
        <f t="shared" si="15"/>
        <v>22389</v>
      </c>
      <c r="CC22" s="66">
        <f>IFERROR(CB22/BX22,"-")</f>
        <v>0.20567160888496941</v>
      </c>
      <c r="CD22" s="102">
        <f t="shared" si="16"/>
        <v>131402.15034168566</v>
      </c>
      <c r="CE22" s="72">
        <f t="shared" ref="CE22:CE38" si="35">IFERROR(CB22/$CP$6,"-")</f>
        <v>0.19316348451775991</v>
      </c>
      <c r="CR22" s="28"/>
      <c r="CS22" s="28"/>
      <c r="CT22" s="28"/>
      <c r="CU22" s="28"/>
      <c r="CV22" s="28"/>
    </row>
    <row r="23" spans="2:100" s="27" customFormat="1" ht="13.15" customHeight="1">
      <c r="B23" s="194"/>
      <c r="C23" s="187"/>
      <c r="D23" s="174"/>
      <c r="E23" s="177"/>
      <c r="F23" s="177"/>
      <c r="G23" s="130" t="s">
        <v>68</v>
      </c>
      <c r="H23" s="100">
        <v>1498437</v>
      </c>
      <c r="I23" s="68">
        <f>IFERROR(H23/E22,"-")</f>
        <v>1.0019967890620816E-2</v>
      </c>
      <c r="J23" s="100">
        <v>18</v>
      </c>
      <c r="K23" s="68">
        <f>IFERROR(J23/F22,"-")</f>
        <v>0.19780219780219779</v>
      </c>
      <c r="L23" s="103">
        <f t="shared" si="0"/>
        <v>83246.5</v>
      </c>
      <c r="M23" s="69">
        <f t="shared" si="28"/>
        <v>0.1875</v>
      </c>
      <c r="N23" s="174"/>
      <c r="O23" s="177"/>
      <c r="P23" s="177"/>
      <c r="Q23" s="130" t="s">
        <v>68</v>
      </c>
      <c r="R23" s="100">
        <v>16123477</v>
      </c>
      <c r="S23" s="68">
        <f>IFERROR(R23/O22,"-")</f>
        <v>2.0691040546579446E-2</v>
      </c>
      <c r="T23" s="100">
        <v>128</v>
      </c>
      <c r="U23" s="68">
        <f>IFERROR(T23/P22,"-")</f>
        <v>0.2807017543859649</v>
      </c>
      <c r="V23" s="103">
        <f t="shared" si="2"/>
        <v>125964.6640625</v>
      </c>
      <c r="W23" s="69">
        <f t="shared" si="29"/>
        <v>0.26229508196721313</v>
      </c>
      <c r="X23" s="174"/>
      <c r="Y23" s="177"/>
      <c r="Z23" s="177"/>
      <c r="AA23" s="130" t="s">
        <v>68</v>
      </c>
      <c r="AB23" s="100">
        <v>538880416</v>
      </c>
      <c r="AC23" s="68">
        <f>IFERROR(AB23/Y22,"-")</f>
        <v>2.0143027623740928E-2</v>
      </c>
      <c r="AD23" s="100">
        <v>8405</v>
      </c>
      <c r="AE23" s="68">
        <f>IFERROR(AD23/Z22,"-")</f>
        <v>0.21127114596687027</v>
      </c>
      <c r="AF23" s="103">
        <f t="shared" si="4"/>
        <v>64114.267221891729</v>
      </c>
      <c r="AG23" s="69">
        <f t="shared" si="30"/>
        <v>0.19663578513943478</v>
      </c>
      <c r="AH23" s="174"/>
      <c r="AI23" s="177"/>
      <c r="AJ23" s="177"/>
      <c r="AK23" s="130" t="s">
        <v>68</v>
      </c>
      <c r="AL23" s="100">
        <v>589517436</v>
      </c>
      <c r="AM23" s="68">
        <f>IFERROR(AL23/AI22,"-")</f>
        <v>1.9265539517135121E-2</v>
      </c>
      <c r="AN23" s="100">
        <v>8990</v>
      </c>
      <c r="AO23" s="68">
        <f>IFERROR(AN23/AJ22,"-")</f>
        <v>0.26228264674991247</v>
      </c>
      <c r="AP23" s="103">
        <f t="shared" si="6"/>
        <v>65574.798220244717</v>
      </c>
      <c r="AQ23" s="69">
        <f t="shared" si="31"/>
        <v>0.24914089347079038</v>
      </c>
      <c r="AR23" s="174"/>
      <c r="AS23" s="177"/>
      <c r="AT23" s="177"/>
      <c r="AU23" s="130" t="s">
        <v>68</v>
      </c>
      <c r="AV23" s="100">
        <v>351044203</v>
      </c>
      <c r="AW23" s="68">
        <f>IFERROR(AV23/AS22,"-")</f>
        <v>1.5708090876237063E-2</v>
      </c>
      <c r="AX23" s="100">
        <v>6307</v>
      </c>
      <c r="AY23" s="68">
        <f>IFERROR(AX23/AT22,"-")</f>
        <v>0.29974811083123426</v>
      </c>
      <c r="AZ23" s="103">
        <f t="shared" si="8"/>
        <v>55659.458221024259</v>
      </c>
      <c r="BA23" s="69">
        <f t="shared" si="32"/>
        <v>0.28459907043905963</v>
      </c>
      <c r="BB23" s="174"/>
      <c r="BC23" s="177"/>
      <c r="BD23" s="177"/>
      <c r="BE23" s="130" t="s">
        <v>68</v>
      </c>
      <c r="BF23" s="100">
        <v>158920498</v>
      </c>
      <c r="BG23" s="68">
        <f>IFERROR(BF23/BC22,"-")</f>
        <v>1.4075275544022419E-2</v>
      </c>
      <c r="BH23" s="100">
        <v>2993</v>
      </c>
      <c r="BI23" s="68">
        <f>IFERROR(BH23/BD22,"-")</f>
        <v>0.30763696166101345</v>
      </c>
      <c r="BJ23" s="103">
        <f t="shared" si="10"/>
        <v>53097.393250918809</v>
      </c>
      <c r="BK23" s="69">
        <f t="shared" si="33"/>
        <v>0.28583707382293955</v>
      </c>
      <c r="BL23" s="174"/>
      <c r="BM23" s="177"/>
      <c r="BN23" s="177"/>
      <c r="BO23" s="130" t="s">
        <v>68</v>
      </c>
      <c r="BP23" s="100">
        <v>61083110</v>
      </c>
      <c r="BQ23" s="68">
        <f>IFERROR(BP23/BM22,"-")</f>
        <v>1.4708715700337514E-2</v>
      </c>
      <c r="BR23" s="100">
        <v>1049</v>
      </c>
      <c r="BS23" s="68">
        <f>IFERROR(BR23/BN22,"-")</f>
        <v>0.30126364158529578</v>
      </c>
      <c r="BT23" s="103">
        <f t="shared" si="12"/>
        <v>58229.847473784554</v>
      </c>
      <c r="BU23" s="69">
        <f t="shared" si="34"/>
        <v>0.27155060833549055</v>
      </c>
      <c r="BV23" s="174"/>
      <c r="BW23" s="177"/>
      <c r="BX23" s="177"/>
      <c r="BY23" s="130" t="s">
        <v>68</v>
      </c>
      <c r="BZ23" s="100">
        <f t="shared" si="14"/>
        <v>1717067577</v>
      </c>
      <c r="CA23" s="68">
        <f>IFERROR(BZ23/BW22,"-")</f>
        <v>1.7872591250686794E-2</v>
      </c>
      <c r="CB23" s="100">
        <f t="shared" si="15"/>
        <v>27890</v>
      </c>
      <c r="CC23" s="68">
        <f>IFERROR(CB23/BX22,"-")</f>
        <v>0.25620533171654819</v>
      </c>
      <c r="CD23" s="103">
        <f t="shared" si="16"/>
        <v>61565.707314449624</v>
      </c>
      <c r="CE23" s="69">
        <f t="shared" si="35"/>
        <v>0.24062394851044372</v>
      </c>
      <c r="CR23" s="28"/>
      <c r="CS23" s="28"/>
      <c r="CT23" s="28"/>
      <c r="CU23" s="28"/>
      <c r="CV23" s="28"/>
    </row>
    <row r="24" spans="2:100" s="27" customFormat="1" ht="13.15" customHeight="1">
      <c r="B24" s="194"/>
      <c r="C24" s="187"/>
      <c r="D24" s="174"/>
      <c r="E24" s="177"/>
      <c r="F24" s="177"/>
      <c r="G24" s="131" t="s">
        <v>70</v>
      </c>
      <c r="H24" s="100">
        <v>237142</v>
      </c>
      <c r="I24" s="68">
        <f>IFERROR(H24/E22,"-")</f>
        <v>1.5857558412649992E-3</v>
      </c>
      <c r="J24" s="100">
        <v>9</v>
      </c>
      <c r="K24" s="68">
        <f>IFERROR(J24/F22,"-")</f>
        <v>9.8901098901098897E-2</v>
      </c>
      <c r="L24" s="103">
        <f t="shared" si="0"/>
        <v>26349.111111111109</v>
      </c>
      <c r="M24" s="69">
        <f t="shared" si="28"/>
        <v>9.375E-2</v>
      </c>
      <c r="N24" s="174"/>
      <c r="O24" s="177"/>
      <c r="P24" s="177"/>
      <c r="Q24" s="131" t="s">
        <v>70</v>
      </c>
      <c r="R24" s="100">
        <v>2361193</v>
      </c>
      <c r="S24" s="68">
        <f>IFERROR(R24/O22,"-")</f>
        <v>3.0300871270694005E-3</v>
      </c>
      <c r="T24" s="100">
        <v>75</v>
      </c>
      <c r="U24" s="68">
        <f>IFERROR(T24/P22,"-")</f>
        <v>0.16447368421052633</v>
      </c>
      <c r="V24" s="103">
        <f t="shared" si="2"/>
        <v>31482.573333333334</v>
      </c>
      <c r="W24" s="69">
        <f t="shared" si="29"/>
        <v>0.15368852459016394</v>
      </c>
      <c r="X24" s="174"/>
      <c r="Y24" s="177"/>
      <c r="Z24" s="177"/>
      <c r="AA24" s="131" t="s">
        <v>70</v>
      </c>
      <c r="AB24" s="100">
        <v>366717418</v>
      </c>
      <c r="AC24" s="68">
        <f>IFERROR(AB24/Y22,"-")</f>
        <v>1.3707677736206595E-2</v>
      </c>
      <c r="AD24" s="100">
        <v>8123</v>
      </c>
      <c r="AE24" s="68">
        <f>IFERROR(AD24/Z22,"-")</f>
        <v>0.20418269109921322</v>
      </c>
      <c r="AF24" s="103">
        <f t="shared" si="4"/>
        <v>45145.564200418565</v>
      </c>
      <c r="AG24" s="69">
        <f t="shared" si="30"/>
        <v>0.19003836795807599</v>
      </c>
      <c r="AH24" s="174"/>
      <c r="AI24" s="177"/>
      <c r="AJ24" s="177"/>
      <c r="AK24" s="131" t="s">
        <v>70</v>
      </c>
      <c r="AL24" s="100">
        <v>424184543</v>
      </c>
      <c r="AM24" s="68">
        <f>IFERROR(AL24/AI22,"-")</f>
        <v>1.3862429805595098E-2</v>
      </c>
      <c r="AN24" s="100">
        <v>8631</v>
      </c>
      <c r="AO24" s="68">
        <f>IFERROR(AN24/AJ22,"-")</f>
        <v>0.25180884583965457</v>
      </c>
      <c r="AP24" s="103">
        <f t="shared" si="6"/>
        <v>49146.627621364845</v>
      </c>
      <c r="AQ24" s="69">
        <f t="shared" si="31"/>
        <v>0.23919188560026605</v>
      </c>
      <c r="AR24" s="174"/>
      <c r="AS24" s="177"/>
      <c r="AT24" s="177"/>
      <c r="AU24" s="131" t="s">
        <v>70</v>
      </c>
      <c r="AV24" s="100">
        <v>237972247</v>
      </c>
      <c r="AW24" s="68">
        <f>IFERROR(AV24/AS22,"-")</f>
        <v>1.0648487141940735E-2</v>
      </c>
      <c r="AX24" s="100">
        <v>5580</v>
      </c>
      <c r="AY24" s="68">
        <f>IFERROR(AX24/AT22,"-")</f>
        <v>0.26519652107789554</v>
      </c>
      <c r="AZ24" s="103">
        <f t="shared" si="8"/>
        <v>42647.356093189963</v>
      </c>
      <c r="BA24" s="69">
        <f t="shared" si="32"/>
        <v>0.25179369162041426</v>
      </c>
      <c r="BB24" s="174"/>
      <c r="BC24" s="177"/>
      <c r="BD24" s="177"/>
      <c r="BE24" s="131" t="s">
        <v>70</v>
      </c>
      <c r="BF24" s="100">
        <v>83880136</v>
      </c>
      <c r="BG24" s="68">
        <f>IFERROR(BF24/BC22,"-")</f>
        <v>7.429098459470436E-3</v>
      </c>
      <c r="BH24" s="100">
        <v>2513</v>
      </c>
      <c r="BI24" s="68">
        <f>IFERROR(BH24/BD22,"-")</f>
        <v>0.25829992805015933</v>
      </c>
      <c r="BJ24" s="103">
        <f t="shared" si="10"/>
        <v>33378.486271388778</v>
      </c>
      <c r="BK24" s="69">
        <f t="shared" si="33"/>
        <v>0.23999617992550853</v>
      </c>
      <c r="BL24" s="174"/>
      <c r="BM24" s="177"/>
      <c r="BN24" s="177"/>
      <c r="BO24" s="131" t="s">
        <v>70</v>
      </c>
      <c r="BP24" s="100">
        <v>26170229</v>
      </c>
      <c r="BQ24" s="68">
        <f>IFERROR(BP24/BM22,"-")</f>
        <v>6.3017495044657701E-3</v>
      </c>
      <c r="BR24" s="100">
        <v>746</v>
      </c>
      <c r="BS24" s="68">
        <f>IFERROR(BR24/BN22,"-")</f>
        <v>0.21424468696151636</v>
      </c>
      <c r="BT24" s="103">
        <f t="shared" si="12"/>
        <v>35080.735924932975</v>
      </c>
      <c r="BU24" s="69">
        <f t="shared" si="34"/>
        <v>0.19311415997929071</v>
      </c>
      <c r="BV24" s="174"/>
      <c r="BW24" s="177"/>
      <c r="BX24" s="177"/>
      <c r="BY24" s="131" t="s">
        <v>70</v>
      </c>
      <c r="BZ24" s="100">
        <f t="shared" si="14"/>
        <v>1141522908</v>
      </c>
      <c r="CA24" s="68">
        <f>IFERROR(BZ24/BW22,"-")</f>
        <v>1.1881869188646001E-2</v>
      </c>
      <c r="CB24" s="100">
        <f t="shared" si="15"/>
        <v>25677</v>
      </c>
      <c r="CC24" s="68">
        <f>IFERROR(CB24/BX22,"-")</f>
        <v>0.23587609546381524</v>
      </c>
      <c r="CD24" s="103">
        <f t="shared" si="16"/>
        <v>44457.020212641663</v>
      </c>
      <c r="CE24" s="69">
        <f t="shared" si="35"/>
        <v>0.22153105507001303</v>
      </c>
      <c r="CR24" s="28"/>
      <c r="CS24" s="28"/>
      <c r="CT24" s="28"/>
      <c r="CU24" s="28"/>
      <c r="CV24" s="28"/>
    </row>
    <row r="25" spans="2:100" s="27" customFormat="1" ht="13.15" customHeight="1">
      <c r="B25" s="194"/>
      <c r="C25" s="187"/>
      <c r="D25" s="174"/>
      <c r="E25" s="177"/>
      <c r="F25" s="177"/>
      <c r="G25" s="131" t="s">
        <v>72</v>
      </c>
      <c r="H25" s="100">
        <v>58123</v>
      </c>
      <c r="I25" s="68">
        <f>IFERROR(H25/E22,"-")</f>
        <v>3.8866538513568046E-4</v>
      </c>
      <c r="J25" s="100">
        <v>1</v>
      </c>
      <c r="K25" s="68">
        <f>IFERROR(J25/F22,"-")</f>
        <v>1.098901098901099E-2</v>
      </c>
      <c r="L25" s="103">
        <f t="shared" si="0"/>
        <v>58123</v>
      </c>
      <c r="M25" s="69">
        <f t="shared" si="28"/>
        <v>1.0416666666666666E-2</v>
      </c>
      <c r="N25" s="174"/>
      <c r="O25" s="177"/>
      <c r="P25" s="177"/>
      <c r="Q25" s="131" t="s">
        <v>72</v>
      </c>
      <c r="R25" s="100">
        <v>246398</v>
      </c>
      <c r="S25" s="68">
        <f>IFERROR(R25/O22,"-")</f>
        <v>3.1619922976886943E-4</v>
      </c>
      <c r="T25" s="100">
        <v>28</v>
      </c>
      <c r="U25" s="68">
        <f>IFERROR(T25/P22,"-")</f>
        <v>6.1403508771929821E-2</v>
      </c>
      <c r="V25" s="103">
        <f t="shared" si="2"/>
        <v>8799.9285714285706</v>
      </c>
      <c r="W25" s="69">
        <f t="shared" si="29"/>
        <v>5.737704918032787E-2</v>
      </c>
      <c r="X25" s="174"/>
      <c r="Y25" s="177"/>
      <c r="Z25" s="177"/>
      <c r="AA25" s="131" t="s">
        <v>72</v>
      </c>
      <c r="AB25" s="100">
        <v>80240590</v>
      </c>
      <c r="AC25" s="68">
        <f>IFERROR(AB25/Y22,"-")</f>
        <v>2.9993452590328872E-3</v>
      </c>
      <c r="AD25" s="100">
        <v>1236</v>
      </c>
      <c r="AE25" s="68">
        <f>IFERROR(AD25/Z22,"-")</f>
        <v>3.1068546866752131E-2</v>
      </c>
      <c r="AF25" s="103">
        <f t="shared" si="4"/>
        <v>64919.571197411002</v>
      </c>
      <c r="AG25" s="69">
        <f t="shared" si="30"/>
        <v>2.8916339135317236E-2</v>
      </c>
      <c r="AH25" s="174"/>
      <c r="AI25" s="177"/>
      <c r="AJ25" s="177"/>
      <c r="AK25" s="131" t="s">
        <v>72</v>
      </c>
      <c r="AL25" s="100">
        <v>59501908</v>
      </c>
      <c r="AM25" s="68">
        <f>IFERROR(AL25/AI22,"-")</f>
        <v>1.944533426690603E-3</v>
      </c>
      <c r="AN25" s="100">
        <v>1261</v>
      </c>
      <c r="AO25" s="68">
        <f>IFERROR(AN25/AJ22,"-")</f>
        <v>3.6789590383942118E-2</v>
      </c>
      <c r="AP25" s="103">
        <f t="shared" si="6"/>
        <v>47186.287073750995</v>
      </c>
      <c r="AQ25" s="69">
        <f t="shared" si="31"/>
        <v>3.4946236559139782E-2</v>
      </c>
      <c r="AR25" s="174"/>
      <c r="AS25" s="177"/>
      <c r="AT25" s="177"/>
      <c r="AU25" s="131" t="s">
        <v>72</v>
      </c>
      <c r="AV25" s="100">
        <v>25942550</v>
      </c>
      <c r="AW25" s="68">
        <f>IFERROR(AV25/AS22,"-")</f>
        <v>1.1608450715858249E-3</v>
      </c>
      <c r="AX25" s="100">
        <v>792</v>
      </c>
      <c r="AY25" s="68">
        <f>IFERROR(AX25/AT22,"-")</f>
        <v>3.7640796540088402E-2</v>
      </c>
      <c r="AZ25" s="103">
        <f t="shared" si="8"/>
        <v>32755.744949494951</v>
      </c>
      <c r="BA25" s="69">
        <f t="shared" si="32"/>
        <v>3.5738459455800731E-2</v>
      </c>
      <c r="BB25" s="174"/>
      <c r="BC25" s="177"/>
      <c r="BD25" s="177"/>
      <c r="BE25" s="131" t="s">
        <v>72</v>
      </c>
      <c r="BF25" s="100">
        <v>5558503</v>
      </c>
      <c r="BG25" s="68">
        <f>IFERROR(BF25/BC22,"-")</f>
        <v>4.9230566429055145E-4</v>
      </c>
      <c r="BH25" s="100">
        <v>306</v>
      </c>
      <c r="BI25" s="68">
        <f>IFERROR(BH25/BD22,"-")</f>
        <v>3.145235892691952E-2</v>
      </c>
      <c r="BJ25" s="103">
        <f t="shared" si="10"/>
        <v>18165.042483660131</v>
      </c>
      <c r="BK25" s="69">
        <f t="shared" si="33"/>
        <v>2.9223569859612261E-2</v>
      </c>
      <c r="BL25" s="174"/>
      <c r="BM25" s="177"/>
      <c r="BN25" s="177"/>
      <c r="BO25" s="131" t="s">
        <v>72</v>
      </c>
      <c r="BP25" s="100">
        <v>2743806</v>
      </c>
      <c r="BQ25" s="68">
        <f>IFERROR(BP25/BM22,"-")</f>
        <v>6.6070411920546085E-4</v>
      </c>
      <c r="BR25" s="100">
        <v>76</v>
      </c>
      <c r="BS25" s="68">
        <f>IFERROR(BR25/BN22,"-")</f>
        <v>2.1826536473291212E-2</v>
      </c>
      <c r="BT25" s="103">
        <f t="shared" si="12"/>
        <v>36102.710526315786</v>
      </c>
      <c r="BU25" s="69">
        <f t="shared" si="34"/>
        <v>1.9673828630597981E-2</v>
      </c>
      <c r="BV25" s="174"/>
      <c r="BW25" s="177"/>
      <c r="BX25" s="177"/>
      <c r="BY25" s="131" t="s">
        <v>72</v>
      </c>
      <c r="BZ25" s="100">
        <f t="shared" si="14"/>
        <v>174291878</v>
      </c>
      <c r="CA25" s="68">
        <f>IFERROR(BZ25/BW22,"-")</f>
        <v>1.8141670925095864E-3</v>
      </c>
      <c r="CB25" s="100">
        <f t="shared" si="15"/>
        <v>3700</v>
      </c>
      <c r="CC25" s="68">
        <f>IFERROR(CB25/BX22,"-")</f>
        <v>3.3989233680574694E-2</v>
      </c>
      <c r="CD25" s="103">
        <f t="shared" si="16"/>
        <v>47105.912972972976</v>
      </c>
      <c r="CE25" s="69">
        <f t="shared" si="35"/>
        <v>3.1922144477900385E-2</v>
      </c>
      <c r="CR25" s="28"/>
      <c r="CS25" s="28"/>
      <c r="CT25" s="28"/>
      <c r="CU25" s="28"/>
      <c r="CV25" s="28"/>
    </row>
    <row r="26" spans="2:100" s="27" customFormat="1" ht="13.15" customHeight="1">
      <c r="B26" s="194"/>
      <c r="C26" s="187"/>
      <c r="D26" s="174"/>
      <c r="E26" s="177"/>
      <c r="F26" s="177"/>
      <c r="G26" s="131" t="s">
        <v>74</v>
      </c>
      <c r="H26" s="100">
        <v>357538</v>
      </c>
      <c r="I26" s="68">
        <f>IFERROR(H26/E22,"-")</f>
        <v>2.3908374390626936E-3</v>
      </c>
      <c r="J26" s="100">
        <v>20</v>
      </c>
      <c r="K26" s="68">
        <f>IFERROR(J26/F22,"-")</f>
        <v>0.21978021978021978</v>
      </c>
      <c r="L26" s="103">
        <f t="shared" si="0"/>
        <v>17876.900000000001</v>
      </c>
      <c r="M26" s="69">
        <f t="shared" si="28"/>
        <v>0.20833333333333334</v>
      </c>
      <c r="N26" s="174"/>
      <c r="O26" s="177"/>
      <c r="P26" s="177"/>
      <c r="Q26" s="131" t="s">
        <v>74</v>
      </c>
      <c r="R26" s="100">
        <v>3840815</v>
      </c>
      <c r="S26" s="68">
        <f>IFERROR(R26/O22,"-")</f>
        <v>4.9288660812373489E-3</v>
      </c>
      <c r="T26" s="100">
        <v>109</v>
      </c>
      <c r="U26" s="68">
        <f>IFERROR(T26/P22,"-")</f>
        <v>0.23903508771929824</v>
      </c>
      <c r="V26" s="103">
        <f t="shared" si="2"/>
        <v>35236.834862385324</v>
      </c>
      <c r="W26" s="69">
        <f t="shared" si="29"/>
        <v>0.22336065573770492</v>
      </c>
      <c r="X26" s="174"/>
      <c r="Y26" s="177"/>
      <c r="Z26" s="177"/>
      <c r="AA26" s="131" t="s">
        <v>74</v>
      </c>
      <c r="AB26" s="100">
        <v>468497656</v>
      </c>
      <c r="AC26" s="68">
        <f>IFERROR(AB26/Y22,"-")</f>
        <v>1.7512162153738159E-2</v>
      </c>
      <c r="AD26" s="100">
        <v>9689</v>
      </c>
      <c r="AE26" s="68">
        <f>IFERROR(AD26/Z22,"-")</f>
        <v>0.24354623834301084</v>
      </c>
      <c r="AF26" s="103">
        <f t="shared" si="4"/>
        <v>48353.561358241306</v>
      </c>
      <c r="AG26" s="69">
        <f t="shared" si="30"/>
        <v>0.22667508890136628</v>
      </c>
      <c r="AH26" s="174"/>
      <c r="AI26" s="177"/>
      <c r="AJ26" s="177"/>
      <c r="AK26" s="131" t="s">
        <v>74</v>
      </c>
      <c r="AL26" s="100">
        <v>600748140</v>
      </c>
      <c r="AM26" s="68">
        <f>IFERROR(AL26/AI22,"-")</f>
        <v>1.9632561013878853E-2</v>
      </c>
      <c r="AN26" s="100">
        <v>10349</v>
      </c>
      <c r="AO26" s="68">
        <f>IFERROR(AN26/AJ22,"-")</f>
        <v>0.3019313805578247</v>
      </c>
      <c r="AP26" s="103">
        <f t="shared" si="6"/>
        <v>58048.907140786549</v>
      </c>
      <c r="AQ26" s="69">
        <f t="shared" si="31"/>
        <v>0.28680301518678641</v>
      </c>
      <c r="AR26" s="174"/>
      <c r="AS26" s="177"/>
      <c r="AT26" s="177"/>
      <c r="AU26" s="131" t="s">
        <v>74</v>
      </c>
      <c r="AV26" s="100">
        <v>342614979</v>
      </c>
      <c r="AW26" s="68">
        <f>IFERROR(AV26/AS22,"-")</f>
        <v>1.5330910408715832E-2</v>
      </c>
      <c r="AX26" s="100">
        <v>6613</v>
      </c>
      <c r="AY26" s="68">
        <f>IFERROR(AX26/AT22,"-")</f>
        <v>0.3142911458580866</v>
      </c>
      <c r="AZ26" s="103">
        <f t="shared" si="8"/>
        <v>51809.311810071071</v>
      </c>
      <c r="BA26" s="69">
        <f t="shared" si="32"/>
        <v>0.29840711159243716</v>
      </c>
      <c r="BB26" s="174"/>
      <c r="BC26" s="177"/>
      <c r="BD26" s="177"/>
      <c r="BE26" s="131" t="s">
        <v>74</v>
      </c>
      <c r="BF26" s="100">
        <v>130465493</v>
      </c>
      <c r="BG26" s="68">
        <f>IFERROR(BF26/BC22,"-")</f>
        <v>1.1555071787918311E-2</v>
      </c>
      <c r="BH26" s="100">
        <v>2610</v>
      </c>
      <c r="BI26" s="68">
        <f>IFERROR(BH26/BD22,"-")</f>
        <v>0.26827012025901942</v>
      </c>
      <c r="BJ26" s="103">
        <f t="shared" si="10"/>
        <v>49986.778927203064</v>
      </c>
      <c r="BK26" s="69">
        <f t="shared" si="33"/>
        <v>0.24925986056728106</v>
      </c>
      <c r="BL26" s="174"/>
      <c r="BM26" s="177"/>
      <c r="BN26" s="177"/>
      <c r="BO26" s="131" t="s">
        <v>74</v>
      </c>
      <c r="BP26" s="100">
        <v>33606814</v>
      </c>
      <c r="BQ26" s="68">
        <f>IFERROR(BP26/BM22,"-")</f>
        <v>8.092467340319159E-3</v>
      </c>
      <c r="BR26" s="100">
        <v>675</v>
      </c>
      <c r="BS26" s="68">
        <f>IFERROR(BR26/BN22,"-")</f>
        <v>0.19385410683515222</v>
      </c>
      <c r="BT26" s="103">
        <f t="shared" si="12"/>
        <v>49787.87259259259</v>
      </c>
      <c r="BU26" s="69">
        <f t="shared" si="34"/>
        <v>0.17473466217965311</v>
      </c>
      <c r="BV26" s="174"/>
      <c r="BW26" s="177"/>
      <c r="BX26" s="177"/>
      <c r="BY26" s="131" t="s">
        <v>74</v>
      </c>
      <c r="BZ26" s="100">
        <f t="shared" si="14"/>
        <v>1580131435</v>
      </c>
      <c r="CA26" s="68">
        <f>IFERROR(BZ26/BW22,"-")</f>
        <v>1.6447252069984295E-2</v>
      </c>
      <c r="CB26" s="100">
        <f t="shared" si="15"/>
        <v>30065</v>
      </c>
      <c r="CC26" s="68">
        <f>IFERROR(CB26/BX22,"-")</f>
        <v>0.27618548935310222</v>
      </c>
      <c r="CD26" s="103">
        <f t="shared" si="16"/>
        <v>52557.173956427738</v>
      </c>
      <c r="CE26" s="69">
        <f t="shared" si="35"/>
        <v>0.25938899289947975</v>
      </c>
      <c r="CR26" s="28"/>
      <c r="CS26" s="28"/>
      <c r="CT26" s="28"/>
      <c r="CU26" s="28"/>
      <c r="CV26" s="28"/>
    </row>
    <row r="27" spans="2:100" s="27" customFormat="1" ht="13.15" customHeight="1">
      <c r="B27" s="194"/>
      <c r="C27" s="187"/>
      <c r="D27" s="174"/>
      <c r="E27" s="177"/>
      <c r="F27" s="177"/>
      <c r="G27" s="131" t="s">
        <v>76</v>
      </c>
      <c r="H27" s="100">
        <v>1948377</v>
      </c>
      <c r="I27" s="68">
        <f>IFERROR(H27/E22,"-")</f>
        <v>1.3028692550186703E-2</v>
      </c>
      <c r="J27" s="100">
        <v>25</v>
      </c>
      <c r="K27" s="68">
        <f>IFERROR(J27/F22,"-")</f>
        <v>0.27472527472527475</v>
      </c>
      <c r="L27" s="103">
        <f t="shared" si="0"/>
        <v>77935.08</v>
      </c>
      <c r="M27" s="69">
        <f t="shared" si="28"/>
        <v>0.26041666666666669</v>
      </c>
      <c r="N27" s="174"/>
      <c r="O27" s="177"/>
      <c r="P27" s="177"/>
      <c r="Q27" s="131" t="s">
        <v>76</v>
      </c>
      <c r="R27" s="100">
        <v>9089069</v>
      </c>
      <c r="S27" s="68">
        <f>IFERROR(R27/O22,"-")</f>
        <v>1.1663879646409908E-2</v>
      </c>
      <c r="T27" s="100">
        <v>141</v>
      </c>
      <c r="U27" s="68">
        <f>IFERROR(T27/P22,"-")</f>
        <v>0.30921052631578949</v>
      </c>
      <c r="V27" s="103">
        <f t="shared" si="2"/>
        <v>64461.482269503547</v>
      </c>
      <c r="W27" s="69">
        <f t="shared" si="29"/>
        <v>0.28893442622950821</v>
      </c>
      <c r="X27" s="174"/>
      <c r="Y27" s="177"/>
      <c r="Z27" s="177"/>
      <c r="AA27" s="131" t="s">
        <v>76</v>
      </c>
      <c r="AB27" s="100">
        <v>540656889</v>
      </c>
      <c r="AC27" s="68">
        <f>IFERROR(AB27/Y22,"-")</f>
        <v>2.0209431121900025E-2</v>
      </c>
      <c r="AD27" s="100">
        <v>9817</v>
      </c>
      <c r="AE27" s="68">
        <f>IFERROR(AD27/Z22,"-")</f>
        <v>0.24676369303471332</v>
      </c>
      <c r="AF27" s="103">
        <f t="shared" si="4"/>
        <v>55073.534582866458</v>
      </c>
      <c r="AG27" s="69">
        <f t="shared" si="30"/>
        <v>0.22966966123900431</v>
      </c>
      <c r="AH27" s="174"/>
      <c r="AI27" s="177"/>
      <c r="AJ27" s="177"/>
      <c r="AK27" s="131" t="s">
        <v>76</v>
      </c>
      <c r="AL27" s="100">
        <v>728341672</v>
      </c>
      <c r="AM27" s="68">
        <f>IFERROR(AL27/AI22,"-")</f>
        <v>2.3802341384678342E-2</v>
      </c>
      <c r="AN27" s="100">
        <v>10584</v>
      </c>
      <c r="AO27" s="68">
        <f>IFERROR(AN27/AJ22,"-")</f>
        <v>0.30878748978877346</v>
      </c>
      <c r="AP27" s="103">
        <f t="shared" si="6"/>
        <v>68815.350718065005</v>
      </c>
      <c r="AQ27" s="69">
        <f t="shared" si="31"/>
        <v>0.29331559694047221</v>
      </c>
      <c r="AR27" s="174"/>
      <c r="AS27" s="177"/>
      <c r="AT27" s="177"/>
      <c r="AU27" s="131" t="s">
        <v>76</v>
      </c>
      <c r="AV27" s="100">
        <v>633739313</v>
      </c>
      <c r="AW27" s="68">
        <f>IFERROR(AV27/AS22,"-")</f>
        <v>2.8357781257672684E-2</v>
      </c>
      <c r="AX27" s="100">
        <v>7317</v>
      </c>
      <c r="AY27" s="68">
        <f>IFERROR(AX27/AT22,"-")</f>
        <v>0.34774963167149853</v>
      </c>
      <c r="AZ27" s="103">
        <f t="shared" si="8"/>
        <v>86611.905562388958</v>
      </c>
      <c r="BA27" s="69">
        <f t="shared" si="32"/>
        <v>0.33017463110870449</v>
      </c>
      <c r="BB27" s="174"/>
      <c r="BC27" s="177"/>
      <c r="BD27" s="177"/>
      <c r="BE27" s="131" t="s">
        <v>76</v>
      </c>
      <c r="BF27" s="100">
        <v>304932178</v>
      </c>
      <c r="BG27" s="68">
        <f>IFERROR(BF27/BC22,"-")</f>
        <v>2.7007242499258285E-2</v>
      </c>
      <c r="BH27" s="100">
        <v>3531</v>
      </c>
      <c r="BI27" s="68">
        <f>IFERROR(BH27/BD22,"-")</f>
        <v>0.3629355534998458</v>
      </c>
      <c r="BJ27" s="103">
        <f t="shared" si="10"/>
        <v>86358.589068252622</v>
      </c>
      <c r="BK27" s="69">
        <f t="shared" si="33"/>
        <v>0.33721707573297677</v>
      </c>
      <c r="BL27" s="174"/>
      <c r="BM27" s="177"/>
      <c r="BN27" s="177"/>
      <c r="BO27" s="131" t="s">
        <v>76</v>
      </c>
      <c r="BP27" s="100">
        <v>102190029</v>
      </c>
      <c r="BQ27" s="68">
        <f>IFERROR(BP27/BM22,"-")</f>
        <v>2.4607196391445131E-2</v>
      </c>
      <c r="BR27" s="100">
        <v>1122</v>
      </c>
      <c r="BS27" s="68">
        <f>IFERROR(BR27/BN22,"-")</f>
        <v>0.32222860425043076</v>
      </c>
      <c r="BT27" s="103">
        <f t="shared" si="12"/>
        <v>91078.45721925133</v>
      </c>
      <c r="BU27" s="69">
        <f t="shared" si="34"/>
        <v>0.29044783846751232</v>
      </c>
      <c r="BV27" s="174"/>
      <c r="BW27" s="177"/>
      <c r="BX27" s="177"/>
      <c r="BY27" s="131" t="s">
        <v>76</v>
      </c>
      <c r="BZ27" s="100">
        <f t="shared" si="14"/>
        <v>2320897527</v>
      </c>
      <c r="CA27" s="68">
        <f>IFERROR(BZ27/BW22,"-")</f>
        <v>2.4157728787398108E-2</v>
      </c>
      <c r="CB27" s="100">
        <f t="shared" si="15"/>
        <v>32537</v>
      </c>
      <c r="CC27" s="68">
        <f>IFERROR(CB27/BX22,"-")</f>
        <v>0.29889397196347534</v>
      </c>
      <c r="CD27" s="103">
        <f t="shared" si="16"/>
        <v>71331.02397270799</v>
      </c>
      <c r="CE27" s="69">
        <f t="shared" si="35"/>
        <v>0.28071643645336347</v>
      </c>
      <c r="CR27" s="28"/>
      <c r="CS27" s="28"/>
      <c r="CT27" s="28"/>
      <c r="CU27" s="28"/>
      <c r="CV27" s="28"/>
    </row>
    <row r="28" spans="2:100" s="27" customFormat="1" ht="13.15" customHeight="1">
      <c r="B28" s="194"/>
      <c r="C28" s="187"/>
      <c r="D28" s="174"/>
      <c r="E28" s="177"/>
      <c r="F28" s="177"/>
      <c r="G28" s="131" t="s">
        <v>77</v>
      </c>
      <c r="H28" s="100">
        <v>9665</v>
      </c>
      <c r="I28" s="68">
        <f>IFERROR(H28/E22,"-")</f>
        <v>6.4629336877593239E-5</v>
      </c>
      <c r="J28" s="100">
        <v>4</v>
      </c>
      <c r="K28" s="68">
        <f>IFERROR(J28/F22,"-")</f>
        <v>4.3956043956043959E-2</v>
      </c>
      <c r="L28" s="103">
        <f t="shared" si="0"/>
        <v>2416.25</v>
      </c>
      <c r="M28" s="69">
        <f t="shared" si="28"/>
        <v>4.1666666666666664E-2</v>
      </c>
      <c r="N28" s="174"/>
      <c r="O28" s="177"/>
      <c r="P28" s="177"/>
      <c r="Q28" s="131" t="s">
        <v>77</v>
      </c>
      <c r="R28" s="100">
        <v>11115441</v>
      </c>
      <c r="S28" s="68">
        <f>IFERROR(R28/O22,"-")</f>
        <v>1.4264295500536985E-2</v>
      </c>
      <c r="T28" s="100">
        <v>47</v>
      </c>
      <c r="U28" s="68">
        <f>IFERROR(T28/P22,"-")</f>
        <v>0.10307017543859649</v>
      </c>
      <c r="V28" s="103">
        <f t="shared" si="2"/>
        <v>236498.74468085106</v>
      </c>
      <c r="W28" s="69">
        <f t="shared" si="29"/>
        <v>9.6311475409836061E-2</v>
      </c>
      <c r="X28" s="174"/>
      <c r="Y28" s="177"/>
      <c r="Z28" s="177"/>
      <c r="AA28" s="131" t="s">
        <v>77</v>
      </c>
      <c r="AB28" s="100">
        <v>546117006</v>
      </c>
      <c r="AC28" s="68">
        <f>IFERROR(AB28/Y22,"-")</f>
        <v>2.0413527029441519E-2</v>
      </c>
      <c r="AD28" s="100">
        <v>2996</v>
      </c>
      <c r="AE28" s="68">
        <f>IFERROR(AD28/Z22,"-")</f>
        <v>7.5308548877661308E-2</v>
      </c>
      <c r="AF28" s="103">
        <f t="shared" si="4"/>
        <v>182282.04472630174</v>
      </c>
      <c r="AG28" s="69">
        <f t="shared" si="30"/>
        <v>7.009170877784017E-2</v>
      </c>
      <c r="AH28" s="174"/>
      <c r="AI28" s="177"/>
      <c r="AJ28" s="177"/>
      <c r="AK28" s="131" t="s">
        <v>77</v>
      </c>
      <c r="AL28" s="100">
        <v>875237252</v>
      </c>
      <c r="AM28" s="68">
        <f>IFERROR(AL28/AI22,"-")</f>
        <v>2.8602916276211292E-2</v>
      </c>
      <c r="AN28" s="100">
        <v>4117</v>
      </c>
      <c r="AO28" s="68">
        <f>IFERROR(AN28/AJ22,"-")</f>
        <v>0.12011319873964289</v>
      </c>
      <c r="AP28" s="103">
        <f t="shared" si="6"/>
        <v>212591.02550400776</v>
      </c>
      <c r="AQ28" s="69">
        <f t="shared" si="31"/>
        <v>0.1140948897018069</v>
      </c>
      <c r="AR28" s="174"/>
      <c r="AS28" s="177"/>
      <c r="AT28" s="177"/>
      <c r="AU28" s="131" t="s">
        <v>77</v>
      </c>
      <c r="AV28" s="100">
        <v>1196692623</v>
      </c>
      <c r="AW28" s="68">
        <f>IFERROR(AV28/AS22,"-")</f>
        <v>5.3548118192416075E-2</v>
      </c>
      <c r="AX28" s="100">
        <v>3685</v>
      </c>
      <c r="AY28" s="68">
        <f>IFERROR(AX28/AT22,"-")</f>
        <v>0.17513426167957796</v>
      </c>
      <c r="AZ28" s="103">
        <f t="shared" si="8"/>
        <v>324746.98046132969</v>
      </c>
      <c r="BA28" s="69">
        <f t="shared" si="32"/>
        <v>0.16628310996796172</v>
      </c>
      <c r="BB28" s="174"/>
      <c r="BC28" s="177"/>
      <c r="BD28" s="177"/>
      <c r="BE28" s="131" t="s">
        <v>77</v>
      </c>
      <c r="BF28" s="100">
        <v>848566087</v>
      </c>
      <c r="BG28" s="68">
        <f>IFERROR(BF28/BC22,"-")</f>
        <v>7.5155827235312972E-2</v>
      </c>
      <c r="BH28" s="100">
        <v>2100</v>
      </c>
      <c r="BI28" s="68">
        <f>IFERROR(BH28/BD22,"-")</f>
        <v>0.21584952204748689</v>
      </c>
      <c r="BJ28" s="103">
        <f t="shared" si="10"/>
        <v>404079.08904761903</v>
      </c>
      <c r="BK28" s="69">
        <f t="shared" si="33"/>
        <v>0.20055391080126062</v>
      </c>
      <c r="BL28" s="174"/>
      <c r="BM28" s="177"/>
      <c r="BN28" s="177"/>
      <c r="BO28" s="131" t="s">
        <v>77</v>
      </c>
      <c r="BP28" s="100">
        <v>278608681</v>
      </c>
      <c r="BQ28" s="68">
        <f>IFERROR(BP28/BM22,"-")</f>
        <v>6.7088527098162265E-2</v>
      </c>
      <c r="BR28" s="100">
        <v>742</v>
      </c>
      <c r="BS28" s="68">
        <f>IFERROR(BR28/BN22,"-")</f>
        <v>0.21309592188397472</v>
      </c>
      <c r="BT28" s="103">
        <f t="shared" si="12"/>
        <v>375483.39757412398</v>
      </c>
      <c r="BU28" s="69">
        <f t="shared" si="34"/>
        <v>0.1920786953145224</v>
      </c>
      <c r="BV28" s="174"/>
      <c r="BW28" s="177"/>
      <c r="BX28" s="177"/>
      <c r="BY28" s="131" t="s">
        <v>77</v>
      </c>
      <c r="BZ28" s="100">
        <f t="shared" si="14"/>
        <v>3756346755</v>
      </c>
      <c r="CA28" s="68">
        <f>IFERROR(BZ28/BW22,"-")</f>
        <v>3.9099014533403385E-2</v>
      </c>
      <c r="CB28" s="100">
        <f t="shared" si="15"/>
        <v>13691</v>
      </c>
      <c r="CC28" s="68">
        <f>IFERROR(CB28/BX22,"-")</f>
        <v>0.12576935089749949</v>
      </c>
      <c r="CD28" s="103">
        <f t="shared" si="16"/>
        <v>274366.1350522241</v>
      </c>
      <c r="CE28" s="69">
        <f t="shared" si="35"/>
        <v>0.11812056217484708</v>
      </c>
      <c r="CR28" s="28"/>
      <c r="CS28" s="28"/>
      <c r="CT28" s="28"/>
      <c r="CU28" s="28"/>
      <c r="CV28" s="28"/>
    </row>
    <row r="29" spans="2:100" s="27" customFormat="1" ht="13.15" customHeight="1">
      <c r="B29" s="194"/>
      <c r="C29" s="187"/>
      <c r="D29" s="174"/>
      <c r="E29" s="177"/>
      <c r="F29" s="177"/>
      <c r="G29" s="131" t="s">
        <v>79</v>
      </c>
      <c r="H29" s="100">
        <v>0</v>
      </c>
      <c r="I29" s="68">
        <f>IFERROR(H29/E22,"-")</f>
        <v>0</v>
      </c>
      <c r="J29" s="100">
        <v>0</v>
      </c>
      <c r="K29" s="68">
        <f>IFERROR(J29/F22,"-")</f>
        <v>0</v>
      </c>
      <c r="L29" s="103" t="str">
        <f t="shared" si="0"/>
        <v>-</v>
      </c>
      <c r="M29" s="69">
        <f t="shared" si="28"/>
        <v>0</v>
      </c>
      <c r="N29" s="174"/>
      <c r="O29" s="177"/>
      <c r="P29" s="177"/>
      <c r="Q29" s="131" t="s">
        <v>79</v>
      </c>
      <c r="R29" s="100">
        <v>1597976</v>
      </c>
      <c r="S29" s="68">
        <f>IFERROR(R29/O22,"-")</f>
        <v>2.0506610459059688E-3</v>
      </c>
      <c r="T29" s="100">
        <v>1</v>
      </c>
      <c r="U29" s="68">
        <f>IFERROR(T29/P22,"-")</f>
        <v>2.1929824561403508E-3</v>
      </c>
      <c r="V29" s="103">
        <f t="shared" si="2"/>
        <v>1597976</v>
      </c>
      <c r="W29" s="69">
        <f t="shared" si="29"/>
        <v>2.0491803278688526E-3</v>
      </c>
      <c r="X29" s="174"/>
      <c r="Y29" s="177"/>
      <c r="Z29" s="177"/>
      <c r="AA29" s="131" t="s">
        <v>79</v>
      </c>
      <c r="AB29" s="100">
        <v>705699</v>
      </c>
      <c r="AC29" s="68">
        <f>IFERROR(AB29/Y22,"-")</f>
        <v>2.6378606512667086E-5</v>
      </c>
      <c r="AD29" s="100">
        <v>14</v>
      </c>
      <c r="AE29" s="68">
        <f>IFERROR(AD29/Z22,"-")</f>
        <v>3.5190910690495941E-4</v>
      </c>
      <c r="AF29" s="103">
        <f t="shared" si="4"/>
        <v>50407.071428571428</v>
      </c>
      <c r="AG29" s="69">
        <f t="shared" si="30"/>
        <v>3.2753134942915964E-4</v>
      </c>
      <c r="AH29" s="174"/>
      <c r="AI29" s="177"/>
      <c r="AJ29" s="177"/>
      <c r="AK29" s="131" t="s">
        <v>79</v>
      </c>
      <c r="AL29" s="100">
        <v>64235</v>
      </c>
      <c r="AM29" s="68">
        <f>IFERROR(AL29/AI22,"-")</f>
        <v>2.0992117540746912E-6</v>
      </c>
      <c r="AN29" s="100">
        <v>29</v>
      </c>
      <c r="AO29" s="68">
        <f>IFERROR(AN29/AJ22,"-")</f>
        <v>8.4607305403197575E-4</v>
      </c>
      <c r="AP29" s="103">
        <f t="shared" si="6"/>
        <v>2215</v>
      </c>
      <c r="AQ29" s="69">
        <f t="shared" si="31"/>
        <v>8.036803015186786E-4</v>
      </c>
      <c r="AR29" s="174"/>
      <c r="AS29" s="177"/>
      <c r="AT29" s="177"/>
      <c r="AU29" s="131" t="s">
        <v>79</v>
      </c>
      <c r="AV29" s="100">
        <v>2915526</v>
      </c>
      <c r="AW29" s="68">
        <f>IFERROR(AV29/AS22,"-")</f>
        <v>1.3046034365088758E-4</v>
      </c>
      <c r="AX29" s="100">
        <v>17</v>
      </c>
      <c r="AY29" s="68">
        <f>IFERROR(AX29/AT22,"-")</f>
        <v>8.0794639038068528E-4</v>
      </c>
      <c r="AZ29" s="103">
        <f t="shared" si="8"/>
        <v>171501.5294117647</v>
      </c>
      <c r="BA29" s="69">
        <f t="shared" si="32"/>
        <v>7.6711339740986417E-4</v>
      </c>
      <c r="BB29" s="174"/>
      <c r="BC29" s="177"/>
      <c r="BD29" s="177"/>
      <c r="BE29" s="131" t="s">
        <v>79</v>
      </c>
      <c r="BF29" s="100">
        <v>45876</v>
      </c>
      <c r="BG29" s="68">
        <f>IFERROR(BF29/BC22,"-")</f>
        <v>4.0631469759022052E-6</v>
      </c>
      <c r="BH29" s="100">
        <v>14</v>
      </c>
      <c r="BI29" s="68">
        <f>IFERROR(BH29/BD22,"-")</f>
        <v>1.4389968136499125E-3</v>
      </c>
      <c r="BJ29" s="103">
        <f t="shared" si="10"/>
        <v>3276.8571428571427</v>
      </c>
      <c r="BK29" s="69">
        <f t="shared" si="33"/>
        <v>1.3370260720084041E-3</v>
      </c>
      <c r="BL29" s="174"/>
      <c r="BM29" s="177"/>
      <c r="BN29" s="177"/>
      <c r="BO29" s="131" t="s">
        <v>79</v>
      </c>
      <c r="BP29" s="100">
        <v>8354</v>
      </c>
      <c r="BQ29" s="68">
        <f>IFERROR(BP29/BM22,"-")</f>
        <v>2.0116299081795214E-6</v>
      </c>
      <c r="BR29" s="100">
        <v>5</v>
      </c>
      <c r="BS29" s="68">
        <f>IFERROR(BR29/BN22,"-")</f>
        <v>1.4359563469270534E-3</v>
      </c>
      <c r="BT29" s="103">
        <f t="shared" si="12"/>
        <v>1670.8</v>
      </c>
      <c r="BU29" s="69">
        <f t="shared" si="34"/>
        <v>1.2943308309603934E-3</v>
      </c>
      <c r="BV29" s="174"/>
      <c r="BW29" s="177"/>
      <c r="BX29" s="177"/>
      <c r="BY29" s="131" t="s">
        <v>79</v>
      </c>
      <c r="BZ29" s="100">
        <f t="shared" si="14"/>
        <v>5337666</v>
      </c>
      <c r="CA29" s="68">
        <f>IFERROR(BZ29/BW22,"-")</f>
        <v>5.5558630265073359E-5</v>
      </c>
      <c r="CB29" s="100">
        <f t="shared" si="15"/>
        <v>80</v>
      </c>
      <c r="CC29" s="68">
        <f>IFERROR(CB29/BX22,"-")</f>
        <v>7.3490234985026362E-4</v>
      </c>
      <c r="CD29" s="103">
        <f t="shared" si="16"/>
        <v>66720.824999999997</v>
      </c>
      <c r="CE29" s="69">
        <f t="shared" si="35"/>
        <v>6.9020852925190022E-4</v>
      </c>
      <c r="CR29" s="28"/>
      <c r="CS29" s="28"/>
      <c r="CT29" s="28"/>
      <c r="CU29" s="28"/>
      <c r="CV29" s="28"/>
    </row>
    <row r="30" spans="2:100" s="27" customFormat="1" ht="13.15" customHeight="1">
      <c r="B30" s="194"/>
      <c r="C30" s="187"/>
      <c r="D30" s="174"/>
      <c r="E30" s="177"/>
      <c r="F30" s="177"/>
      <c r="G30" s="131" t="s">
        <v>81</v>
      </c>
      <c r="H30" s="100">
        <v>48669</v>
      </c>
      <c r="I30" s="68">
        <f>IFERROR(H30/E22,"-")</f>
        <v>3.2544699394677554E-4</v>
      </c>
      <c r="J30" s="100">
        <v>2</v>
      </c>
      <c r="K30" s="68">
        <f>IFERROR(J30/F22,"-")</f>
        <v>2.197802197802198E-2</v>
      </c>
      <c r="L30" s="103">
        <f t="shared" si="0"/>
        <v>24334.5</v>
      </c>
      <c r="M30" s="69">
        <f t="shared" si="28"/>
        <v>2.0833333333333332E-2</v>
      </c>
      <c r="N30" s="174"/>
      <c r="O30" s="177"/>
      <c r="P30" s="177"/>
      <c r="Q30" s="131" t="s">
        <v>81</v>
      </c>
      <c r="R30" s="100">
        <v>216356</v>
      </c>
      <c r="S30" s="68">
        <f>IFERROR(R30/O22,"-")</f>
        <v>2.7764673640156786E-4</v>
      </c>
      <c r="T30" s="100">
        <v>5</v>
      </c>
      <c r="U30" s="68">
        <f>IFERROR(T30/P22,"-")</f>
        <v>1.0964912280701754E-2</v>
      </c>
      <c r="V30" s="103">
        <f t="shared" si="2"/>
        <v>43271.199999999997</v>
      </c>
      <c r="W30" s="69">
        <f t="shared" si="29"/>
        <v>1.0245901639344262E-2</v>
      </c>
      <c r="X30" s="174"/>
      <c r="Y30" s="177"/>
      <c r="Z30" s="177"/>
      <c r="AA30" s="131" t="s">
        <v>81</v>
      </c>
      <c r="AB30" s="100">
        <v>11952166</v>
      </c>
      <c r="AC30" s="68">
        <f>IFERROR(AB30/Y22,"-")</f>
        <v>4.4676481600240063E-4</v>
      </c>
      <c r="AD30" s="100">
        <v>401</v>
      </c>
      <c r="AE30" s="68">
        <f>IFERROR(AD30/Z22,"-")</f>
        <v>1.0079682276349195E-2</v>
      </c>
      <c r="AF30" s="103">
        <f t="shared" si="4"/>
        <v>29805.900249376558</v>
      </c>
      <c r="AG30" s="69">
        <f t="shared" si="30"/>
        <v>9.3814336515066436E-3</v>
      </c>
      <c r="AH30" s="174"/>
      <c r="AI30" s="177"/>
      <c r="AJ30" s="177"/>
      <c r="AK30" s="131" t="s">
        <v>81</v>
      </c>
      <c r="AL30" s="100">
        <v>12722952</v>
      </c>
      <c r="AM30" s="68">
        <f>IFERROR(AL30/AI22,"-")</f>
        <v>4.1578843908971895E-4</v>
      </c>
      <c r="AN30" s="100">
        <v>517</v>
      </c>
      <c r="AO30" s="68">
        <f>IFERROR(AN30/AJ22,"-")</f>
        <v>1.5083440308087292E-2</v>
      </c>
      <c r="AP30" s="103">
        <f t="shared" si="6"/>
        <v>24609.191489361703</v>
      </c>
      <c r="AQ30" s="69">
        <f t="shared" si="31"/>
        <v>1.4327679858108858E-2</v>
      </c>
      <c r="AR30" s="174"/>
      <c r="AS30" s="177"/>
      <c r="AT30" s="177"/>
      <c r="AU30" s="131" t="s">
        <v>81</v>
      </c>
      <c r="AV30" s="100">
        <v>8589037</v>
      </c>
      <c r="AW30" s="68">
        <f>IFERROR(AV30/AS22,"-")</f>
        <v>3.8433158155687467E-4</v>
      </c>
      <c r="AX30" s="100">
        <v>347</v>
      </c>
      <c r="AY30" s="68">
        <f>IFERROR(AX30/AT22,"-")</f>
        <v>1.6491611615417519E-2</v>
      </c>
      <c r="AZ30" s="103">
        <f t="shared" si="8"/>
        <v>24752.268011527376</v>
      </c>
      <c r="BA30" s="69">
        <f t="shared" si="32"/>
        <v>1.5658138170660169E-2</v>
      </c>
      <c r="BB30" s="174"/>
      <c r="BC30" s="177"/>
      <c r="BD30" s="177"/>
      <c r="BE30" s="131" t="s">
        <v>81</v>
      </c>
      <c r="BF30" s="100">
        <v>2815806</v>
      </c>
      <c r="BG30" s="68">
        <f>IFERROR(BF30/BC22,"-")</f>
        <v>2.4939039222310761E-4</v>
      </c>
      <c r="BH30" s="100">
        <v>112</v>
      </c>
      <c r="BI30" s="68">
        <f>IFERROR(BH30/BD22,"-")</f>
        <v>1.15119745091993E-2</v>
      </c>
      <c r="BJ30" s="103">
        <f t="shared" si="10"/>
        <v>25141.125</v>
      </c>
      <c r="BK30" s="69">
        <f t="shared" si="33"/>
        <v>1.0696208576067233E-2</v>
      </c>
      <c r="BL30" s="174"/>
      <c r="BM30" s="177"/>
      <c r="BN30" s="177"/>
      <c r="BO30" s="131" t="s">
        <v>81</v>
      </c>
      <c r="BP30" s="100">
        <v>823438</v>
      </c>
      <c r="BQ30" s="68">
        <f>IFERROR(BP30/BM22,"-")</f>
        <v>1.9828256025036252E-4</v>
      </c>
      <c r="BR30" s="100">
        <v>19</v>
      </c>
      <c r="BS30" s="68">
        <f>IFERROR(BR30/BN22,"-")</f>
        <v>5.4566341183228031E-3</v>
      </c>
      <c r="BT30" s="103">
        <f t="shared" si="12"/>
        <v>43338.84210526316</v>
      </c>
      <c r="BU30" s="69">
        <f t="shared" si="34"/>
        <v>4.9184571576494952E-3</v>
      </c>
      <c r="BV30" s="174"/>
      <c r="BW30" s="177"/>
      <c r="BX30" s="177"/>
      <c r="BY30" s="131" t="s">
        <v>81</v>
      </c>
      <c r="BZ30" s="100">
        <f t="shared" si="14"/>
        <v>37168424</v>
      </c>
      <c r="CA30" s="68">
        <f>IFERROR(BZ30/BW22,"-")</f>
        <v>3.8687822103359014E-4</v>
      </c>
      <c r="CB30" s="100">
        <f t="shared" si="15"/>
        <v>1403</v>
      </c>
      <c r="CC30" s="68">
        <f>IFERROR(CB30/BX22,"-")</f>
        <v>1.2888349960498998E-2</v>
      </c>
      <c r="CD30" s="103">
        <f t="shared" si="16"/>
        <v>26492.105488239486</v>
      </c>
      <c r="CE30" s="69">
        <f t="shared" si="35"/>
        <v>1.2104532081755201E-2</v>
      </c>
      <c r="CR30" s="28"/>
      <c r="CS30" s="28"/>
      <c r="CT30" s="28"/>
      <c r="CU30" s="28"/>
      <c r="CV30" s="28"/>
    </row>
    <row r="31" spans="2:100" s="27" customFormat="1" ht="13.15" customHeight="1">
      <c r="B31" s="194"/>
      <c r="C31" s="187"/>
      <c r="D31" s="174"/>
      <c r="E31" s="177"/>
      <c r="F31" s="177"/>
      <c r="G31" s="131" t="s">
        <v>83</v>
      </c>
      <c r="H31" s="100">
        <v>36759</v>
      </c>
      <c r="I31" s="68">
        <f>IFERROR(H31/E22,"-")</f>
        <v>2.458054624193947E-4</v>
      </c>
      <c r="J31" s="100">
        <v>4</v>
      </c>
      <c r="K31" s="68">
        <f>IFERROR(J31/F22,"-")</f>
        <v>4.3956043956043959E-2</v>
      </c>
      <c r="L31" s="103">
        <f t="shared" si="0"/>
        <v>9189.75</v>
      </c>
      <c r="M31" s="69">
        <f t="shared" si="28"/>
        <v>4.1666666666666664E-2</v>
      </c>
      <c r="N31" s="174"/>
      <c r="O31" s="177"/>
      <c r="P31" s="177"/>
      <c r="Q31" s="131" t="s">
        <v>83</v>
      </c>
      <c r="R31" s="100">
        <v>1391934</v>
      </c>
      <c r="S31" s="68">
        <f>IFERROR(R31/O22,"-")</f>
        <v>1.7862501265801733E-3</v>
      </c>
      <c r="T31" s="100">
        <v>19</v>
      </c>
      <c r="U31" s="68">
        <f>IFERROR(T31/P22,"-")</f>
        <v>4.1666666666666664E-2</v>
      </c>
      <c r="V31" s="103">
        <f t="shared" si="2"/>
        <v>73259.68421052632</v>
      </c>
      <c r="W31" s="69">
        <f t="shared" si="29"/>
        <v>3.8934426229508198E-2</v>
      </c>
      <c r="X31" s="174"/>
      <c r="Y31" s="177"/>
      <c r="Z31" s="177"/>
      <c r="AA31" s="131" t="s">
        <v>83</v>
      </c>
      <c r="AB31" s="100">
        <v>24562861</v>
      </c>
      <c r="AC31" s="68">
        <f>IFERROR(AB31/Y22,"-")</f>
        <v>9.1814505213176775E-4</v>
      </c>
      <c r="AD31" s="100">
        <v>1088</v>
      </c>
      <c r="AE31" s="68">
        <f>IFERROR(AD31/Z22,"-")</f>
        <v>2.7348364879471131E-2</v>
      </c>
      <c r="AF31" s="103">
        <f t="shared" si="4"/>
        <v>22576.159007352941</v>
      </c>
      <c r="AG31" s="69">
        <f t="shared" si="30"/>
        <v>2.5453864869923265E-2</v>
      </c>
      <c r="AH31" s="174"/>
      <c r="AI31" s="177"/>
      <c r="AJ31" s="177"/>
      <c r="AK31" s="131" t="s">
        <v>83</v>
      </c>
      <c r="AL31" s="100">
        <v>40730696</v>
      </c>
      <c r="AM31" s="68">
        <f>IFERROR(AL31/AI22,"-")</f>
        <v>1.3310867252252355E-3</v>
      </c>
      <c r="AN31" s="100">
        <v>1365</v>
      </c>
      <c r="AO31" s="68">
        <f>IFERROR(AN31/AJ22,"-")</f>
        <v>3.9823783405298165E-2</v>
      </c>
      <c r="AP31" s="103">
        <f t="shared" si="6"/>
        <v>29839.337728937728</v>
      </c>
      <c r="AQ31" s="69">
        <f t="shared" si="31"/>
        <v>3.7828400399068839E-2</v>
      </c>
      <c r="AR31" s="174"/>
      <c r="AS31" s="177"/>
      <c r="AT31" s="177"/>
      <c r="AU31" s="131" t="s">
        <v>83</v>
      </c>
      <c r="AV31" s="100">
        <v>42757808</v>
      </c>
      <c r="AW31" s="68">
        <f>IFERROR(AV31/AS22,"-")</f>
        <v>1.9132733940423342E-3</v>
      </c>
      <c r="AX31" s="100">
        <v>1115</v>
      </c>
      <c r="AY31" s="68">
        <f>IFERROR(AX31/AT22,"-")</f>
        <v>5.299177795732142E-2</v>
      </c>
      <c r="AZ31" s="103">
        <f t="shared" si="8"/>
        <v>38347.809865470852</v>
      </c>
      <c r="BA31" s="69">
        <f t="shared" si="32"/>
        <v>5.0313614006588153E-2</v>
      </c>
      <c r="BB31" s="174"/>
      <c r="BC31" s="177"/>
      <c r="BD31" s="177"/>
      <c r="BE31" s="131" t="s">
        <v>83</v>
      </c>
      <c r="BF31" s="100">
        <v>29770560</v>
      </c>
      <c r="BG31" s="68">
        <f>IFERROR(BF31/BC22,"-")</f>
        <v>2.6367198717175684E-3</v>
      </c>
      <c r="BH31" s="100">
        <v>614</v>
      </c>
      <c r="BI31" s="68">
        <f>IFERROR(BH31/BD22,"-")</f>
        <v>6.31102888272176E-2</v>
      </c>
      <c r="BJ31" s="103">
        <f t="shared" si="10"/>
        <v>48486.254071661235</v>
      </c>
      <c r="BK31" s="69">
        <f t="shared" si="33"/>
        <v>5.8638143443797155E-2</v>
      </c>
      <c r="BL31" s="174"/>
      <c r="BM31" s="177"/>
      <c r="BN31" s="177"/>
      <c r="BO31" s="131" t="s">
        <v>83</v>
      </c>
      <c r="BP31" s="100">
        <v>15271424</v>
      </c>
      <c r="BQ31" s="68">
        <f>IFERROR(BP31/BM22,"-")</f>
        <v>3.67733460125575E-3</v>
      </c>
      <c r="BR31" s="100">
        <v>262</v>
      </c>
      <c r="BS31" s="68">
        <f>IFERROR(BR31/BN22,"-")</f>
        <v>7.5244112578977604E-2</v>
      </c>
      <c r="BT31" s="103">
        <f t="shared" si="12"/>
        <v>58287.877862595422</v>
      </c>
      <c r="BU31" s="69">
        <f t="shared" si="34"/>
        <v>6.7822935542324617E-2</v>
      </c>
      <c r="BV31" s="174"/>
      <c r="BW31" s="177"/>
      <c r="BX31" s="177"/>
      <c r="BY31" s="131" t="s">
        <v>83</v>
      </c>
      <c r="BZ31" s="100">
        <f t="shared" si="14"/>
        <v>154522042</v>
      </c>
      <c r="CA31" s="68">
        <f>IFERROR(BZ31/BW22,"-")</f>
        <v>1.6083870739162279E-3</v>
      </c>
      <c r="CB31" s="100">
        <f t="shared" si="15"/>
        <v>4467</v>
      </c>
      <c r="CC31" s="68">
        <f>IFERROR(CB31/BX22,"-")</f>
        <v>4.1035109959764095E-2</v>
      </c>
      <c r="CD31" s="103">
        <f t="shared" si="16"/>
        <v>34591.905529438103</v>
      </c>
      <c r="CE31" s="69">
        <f t="shared" si="35"/>
        <v>3.8539518752102979E-2</v>
      </c>
      <c r="CR31" s="28"/>
      <c r="CS31" s="28"/>
      <c r="CT31" s="28"/>
      <c r="CU31" s="28"/>
      <c r="CV31" s="28"/>
    </row>
    <row r="32" spans="2:100" s="27" customFormat="1" ht="13.15" customHeight="1">
      <c r="B32" s="194"/>
      <c r="C32" s="187"/>
      <c r="D32" s="174"/>
      <c r="E32" s="177"/>
      <c r="F32" s="177"/>
      <c r="G32" s="131" t="s">
        <v>85</v>
      </c>
      <c r="H32" s="100">
        <v>0</v>
      </c>
      <c r="I32" s="68">
        <f>IFERROR(H32/E22,"-")</f>
        <v>0</v>
      </c>
      <c r="J32" s="100">
        <v>0</v>
      </c>
      <c r="K32" s="68">
        <f>IFERROR(J32/F22,"-")</f>
        <v>0</v>
      </c>
      <c r="L32" s="103" t="str">
        <f t="shared" si="0"/>
        <v>-</v>
      </c>
      <c r="M32" s="69">
        <f t="shared" si="28"/>
        <v>0</v>
      </c>
      <c r="N32" s="174"/>
      <c r="O32" s="177"/>
      <c r="P32" s="177"/>
      <c r="Q32" s="131" t="s">
        <v>85</v>
      </c>
      <c r="R32" s="100">
        <v>2877727</v>
      </c>
      <c r="S32" s="68">
        <f>IFERROR(R32/O22,"-")</f>
        <v>3.6929482418082914E-3</v>
      </c>
      <c r="T32" s="100">
        <v>20</v>
      </c>
      <c r="U32" s="68">
        <f>IFERROR(T32/P22,"-")</f>
        <v>4.3859649122807015E-2</v>
      </c>
      <c r="V32" s="103">
        <f t="shared" si="2"/>
        <v>143886.35</v>
      </c>
      <c r="W32" s="69">
        <f t="shared" si="29"/>
        <v>4.0983606557377046E-2</v>
      </c>
      <c r="X32" s="174"/>
      <c r="Y32" s="177"/>
      <c r="Z32" s="177"/>
      <c r="AA32" s="131" t="s">
        <v>85</v>
      </c>
      <c r="AB32" s="100">
        <v>25337702</v>
      </c>
      <c r="AC32" s="68">
        <f>IFERROR(AB32/Y22,"-")</f>
        <v>9.4710814524778678E-4</v>
      </c>
      <c r="AD32" s="100">
        <v>367</v>
      </c>
      <c r="AE32" s="68">
        <f>IFERROR(AD32/Z22,"-")</f>
        <v>9.2250458738657223E-3</v>
      </c>
      <c r="AF32" s="103">
        <f t="shared" si="4"/>
        <v>69040.059945504094</v>
      </c>
      <c r="AG32" s="69">
        <f t="shared" si="30"/>
        <v>8.5860003743215424E-3</v>
      </c>
      <c r="AH32" s="174"/>
      <c r="AI32" s="177"/>
      <c r="AJ32" s="177"/>
      <c r="AK32" s="131" t="s">
        <v>85</v>
      </c>
      <c r="AL32" s="100">
        <v>44285609</v>
      </c>
      <c r="AM32" s="68">
        <f>IFERROR(AL32/AI22,"-")</f>
        <v>1.4472619436312901E-3</v>
      </c>
      <c r="AN32" s="100">
        <v>543</v>
      </c>
      <c r="AO32" s="68">
        <f>IFERROR(AN32/AJ22,"-")</f>
        <v>1.5841988563426303E-2</v>
      </c>
      <c r="AP32" s="103">
        <f t="shared" si="6"/>
        <v>81557.290976058939</v>
      </c>
      <c r="AQ32" s="69">
        <f t="shared" si="31"/>
        <v>1.504822081809112E-2</v>
      </c>
      <c r="AR32" s="174"/>
      <c r="AS32" s="177"/>
      <c r="AT32" s="177"/>
      <c r="AU32" s="131" t="s">
        <v>85</v>
      </c>
      <c r="AV32" s="100">
        <v>59433641</v>
      </c>
      <c r="AW32" s="68">
        <f>IFERROR(AV32/AS22,"-")</f>
        <v>2.6594628994162572E-3</v>
      </c>
      <c r="AX32" s="100">
        <v>598</v>
      </c>
      <c r="AY32" s="68">
        <f>IFERROR(AX32/AT22,"-")</f>
        <v>2.8420702438097047E-2</v>
      </c>
      <c r="AZ32" s="103">
        <f t="shared" si="8"/>
        <v>99387.35953177257</v>
      </c>
      <c r="BA32" s="69">
        <f t="shared" si="32"/>
        <v>2.6984341861829339E-2</v>
      </c>
      <c r="BB32" s="174"/>
      <c r="BC32" s="177"/>
      <c r="BD32" s="177"/>
      <c r="BE32" s="131" t="s">
        <v>85</v>
      </c>
      <c r="BF32" s="100">
        <v>38153267</v>
      </c>
      <c r="BG32" s="68">
        <f>IFERROR(BF32/BC22,"-")</f>
        <v>3.3791597225529563E-3</v>
      </c>
      <c r="BH32" s="100">
        <v>395</v>
      </c>
      <c r="BI32" s="68">
        <f>IFERROR(BH32/BD22,"-")</f>
        <v>4.0600267242265391E-2</v>
      </c>
      <c r="BJ32" s="103">
        <f t="shared" si="10"/>
        <v>96590.549367088606</v>
      </c>
      <c r="BK32" s="69">
        <f t="shared" si="33"/>
        <v>3.7723235603094263E-2</v>
      </c>
      <c r="BL32" s="174"/>
      <c r="BM32" s="177"/>
      <c r="BN32" s="177"/>
      <c r="BO32" s="131" t="s">
        <v>85</v>
      </c>
      <c r="BP32" s="100">
        <v>14942379</v>
      </c>
      <c r="BQ32" s="68">
        <f>IFERROR(BP32/BM22,"-")</f>
        <v>3.5981010887902332E-3</v>
      </c>
      <c r="BR32" s="100">
        <v>196</v>
      </c>
      <c r="BS32" s="68">
        <f>IFERROR(BR32/BN22,"-")</f>
        <v>5.6289488799540495E-2</v>
      </c>
      <c r="BT32" s="103">
        <f t="shared" si="12"/>
        <v>76236.627551020414</v>
      </c>
      <c r="BU32" s="69">
        <f t="shared" si="34"/>
        <v>5.0737768573647424E-2</v>
      </c>
      <c r="BV32" s="174"/>
      <c r="BW32" s="177"/>
      <c r="BX32" s="177"/>
      <c r="BY32" s="131" t="s">
        <v>85</v>
      </c>
      <c r="BZ32" s="100">
        <f t="shared" si="14"/>
        <v>185030325</v>
      </c>
      <c r="CA32" s="68">
        <f>IFERROR(BZ32/BW22,"-")</f>
        <v>1.9259413036524502E-3</v>
      </c>
      <c r="CB32" s="100">
        <f t="shared" si="15"/>
        <v>2119</v>
      </c>
      <c r="CC32" s="68">
        <f>IFERROR(CB32/BX22,"-")</f>
        <v>1.9465725991658859E-2</v>
      </c>
      <c r="CD32" s="103">
        <f t="shared" si="16"/>
        <v>87319.643699858425</v>
      </c>
      <c r="CE32" s="69">
        <f t="shared" si="35"/>
        <v>1.8281898418559709E-2</v>
      </c>
      <c r="CR32" s="28"/>
      <c r="CS32" s="28"/>
      <c r="CT32" s="28"/>
      <c r="CU32" s="28"/>
      <c r="CV32" s="28"/>
    </row>
    <row r="33" spans="2:100" s="27" customFormat="1" ht="13.15" customHeight="1">
      <c r="B33" s="194"/>
      <c r="C33" s="187"/>
      <c r="D33" s="174"/>
      <c r="E33" s="177"/>
      <c r="F33" s="177"/>
      <c r="G33" s="131" t="s">
        <v>87</v>
      </c>
      <c r="H33" s="100">
        <v>653334</v>
      </c>
      <c r="I33" s="68">
        <f>IFERROR(H33/E22,"-")</f>
        <v>4.3688094339974651E-3</v>
      </c>
      <c r="J33" s="100">
        <v>7</v>
      </c>
      <c r="K33" s="68">
        <f>IFERROR(J33/F22,"-")</f>
        <v>7.6923076923076927E-2</v>
      </c>
      <c r="L33" s="103">
        <f t="shared" si="0"/>
        <v>93333.428571428565</v>
      </c>
      <c r="M33" s="69">
        <f t="shared" si="28"/>
        <v>7.2916666666666671E-2</v>
      </c>
      <c r="N33" s="174"/>
      <c r="O33" s="177"/>
      <c r="P33" s="177"/>
      <c r="Q33" s="131" t="s">
        <v>87</v>
      </c>
      <c r="R33" s="100">
        <v>6183350</v>
      </c>
      <c r="S33" s="68">
        <f>IFERROR(R33/O22,"-")</f>
        <v>7.9350096485821271E-3</v>
      </c>
      <c r="T33" s="100">
        <v>19</v>
      </c>
      <c r="U33" s="68">
        <f>IFERROR(T33/P22,"-")</f>
        <v>4.1666666666666664E-2</v>
      </c>
      <c r="V33" s="103">
        <f t="shared" si="2"/>
        <v>325439.4736842105</v>
      </c>
      <c r="W33" s="69">
        <f t="shared" si="29"/>
        <v>3.8934426229508198E-2</v>
      </c>
      <c r="X33" s="174"/>
      <c r="Y33" s="177"/>
      <c r="Z33" s="177"/>
      <c r="AA33" s="131" t="s">
        <v>87</v>
      </c>
      <c r="AB33" s="100">
        <v>185282474</v>
      </c>
      <c r="AC33" s="68">
        <f>IFERROR(AB33/Y22,"-")</f>
        <v>6.9257480531210473E-3</v>
      </c>
      <c r="AD33" s="100">
        <v>425</v>
      </c>
      <c r="AE33" s="68">
        <f>IFERROR(AD33/Z22,"-")</f>
        <v>1.068295503104341E-2</v>
      </c>
      <c r="AF33" s="103">
        <f t="shared" si="4"/>
        <v>435958.76235294115</v>
      </c>
      <c r="AG33" s="69">
        <f t="shared" si="30"/>
        <v>9.9429159648137758E-3</v>
      </c>
      <c r="AH33" s="174"/>
      <c r="AI33" s="177"/>
      <c r="AJ33" s="177"/>
      <c r="AK33" s="131" t="s">
        <v>87</v>
      </c>
      <c r="AL33" s="100">
        <v>345361586</v>
      </c>
      <c r="AM33" s="68">
        <f>IFERROR(AL33/AI22,"-")</f>
        <v>1.1286480901954965E-2</v>
      </c>
      <c r="AN33" s="100">
        <v>759</v>
      </c>
      <c r="AO33" s="68">
        <f>IFERROR(AN33/AJ22,"-")</f>
        <v>2.2143774069319642E-2</v>
      </c>
      <c r="AP33" s="103">
        <f t="shared" si="6"/>
        <v>455021.85243741766</v>
      </c>
      <c r="AQ33" s="69">
        <f t="shared" si="31"/>
        <v>2.1034253408713004E-2</v>
      </c>
      <c r="AR33" s="174"/>
      <c r="AS33" s="177"/>
      <c r="AT33" s="177"/>
      <c r="AU33" s="131" t="s">
        <v>87</v>
      </c>
      <c r="AV33" s="100">
        <v>444717164</v>
      </c>
      <c r="AW33" s="68">
        <f>IFERROR(AV33/AS22,"-")</f>
        <v>1.9899652427345232E-2</v>
      </c>
      <c r="AX33" s="100">
        <v>996</v>
      </c>
      <c r="AY33" s="68">
        <f>IFERROR(AX33/AT22,"-")</f>
        <v>4.7336153224656626E-2</v>
      </c>
      <c r="AZ33" s="103">
        <f t="shared" si="8"/>
        <v>446503.1767068273</v>
      </c>
      <c r="BA33" s="69">
        <f t="shared" si="32"/>
        <v>4.49438202247191E-2</v>
      </c>
      <c r="BB33" s="174"/>
      <c r="BC33" s="177"/>
      <c r="BD33" s="177"/>
      <c r="BE33" s="131" t="s">
        <v>87</v>
      </c>
      <c r="BF33" s="100">
        <v>314525568</v>
      </c>
      <c r="BG33" s="68">
        <f>IFERROR(BF33/BC22,"-")</f>
        <v>2.7856910159192682E-2</v>
      </c>
      <c r="BH33" s="100">
        <v>731</v>
      </c>
      <c r="BI33" s="68">
        <f>IFERROR(BH33/BD22,"-")</f>
        <v>7.513619076986329E-2</v>
      </c>
      <c r="BJ33" s="103">
        <f t="shared" si="10"/>
        <v>430267.53488372092</v>
      </c>
      <c r="BK33" s="69">
        <f t="shared" si="33"/>
        <v>6.9811861331295966E-2</v>
      </c>
      <c r="BL33" s="174"/>
      <c r="BM33" s="177"/>
      <c r="BN33" s="177"/>
      <c r="BO33" s="131" t="s">
        <v>87</v>
      </c>
      <c r="BP33" s="100">
        <v>200689607</v>
      </c>
      <c r="BQ33" s="68">
        <f>IFERROR(BP33/BM22,"-")</f>
        <v>4.8325738053865717E-2</v>
      </c>
      <c r="BR33" s="100">
        <v>406</v>
      </c>
      <c r="BS33" s="68">
        <f>IFERROR(BR33/BN22,"-")</f>
        <v>0.11659965537047674</v>
      </c>
      <c r="BT33" s="103">
        <f t="shared" si="12"/>
        <v>494309.37684729067</v>
      </c>
      <c r="BU33" s="69">
        <f t="shared" si="34"/>
        <v>0.10509966347398395</v>
      </c>
      <c r="BV33" s="174"/>
      <c r="BW33" s="177"/>
      <c r="BX33" s="177"/>
      <c r="BY33" s="131" t="s">
        <v>87</v>
      </c>
      <c r="BZ33" s="100">
        <f t="shared" si="14"/>
        <v>1497413083</v>
      </c>
      <c r="CA33" s="68">
        <f>IFERROR(BZ33/BW22,"-")</f>
        <v>1.5586254335224536E-2</v>
      </c>
      <c r="CB33" s="100">
        <f t="shared" si="15"/>
        <v>3343</v>
      </c>
      <c r="CC33" s="68">
        <f>IFERROR(CB33/BX22,"-")</f>
        <v>3.0709731944367893E-2</v>
      </c>
      <c r="CD33" s="103">
        <f t="shared" si="16"/>
        <v>447924.94256655697</v>
      </c>
      <c r="CE33" s="69">
        <f t="shared" si="35"/>
        <v>2.884208891611378E-2</v>
      </c>
      <c r="CR33" s="28"/>
      <c r="CS33" s="28"/>
      <c r="CT33" s="28"/>
      <c r="CU33" s="28"/>
      <c r="CV33" s="28"/>
    </row>
    <row r="34" spans="2:100" s="27" customFormat="1" ht="13.15" customHeight="1">
      <c r="B34" s="194"/>
      <c r="C34" s="187"/>
      <c r="D34" s="174"/>
      <c r="E34" s="177"/>
      <c r="F34" s="177"/>
      <c r="G34" s="131" t="s">
        <v>89</v>
      </c>
      <c r="H34" s="100">
        <v>513862</v>
      </c>
      <c r="I34" s="68">
        <f>IFERROR(H34/E22,"-")</f>
        <v>3.436167646828124E-3</v>
      </c>
      <c r="J34" s="100">
        <v>9</v>
      </c>
      <c r="K34" s="68">
        <f>IFERROR(J34/F22,"-")</f>
        <v>9.8901098901098897E-2</v>
      </c>
      <c r="L34" s="103">
        <f t="shared" si="0"/>
        <v>57095.777777777781</v>
      </c>
      <c r="M34" s="69">
        <f t="shared" si="28"/>
        <v>9.375E-2</v>
      </c>
      <c r="N34" s="174"/>
      <c r="O34" s="177"/>
      <c r="P34" s="177"/>
      <c r="Q34" s="131" t="s">
        <v>89</v>
      </c>
      <c r="R34" s="100">
        <v>7896157</v>
      </c>
      <c r="S34" s="68">
        <f>IFERROR(R34/O22,"-")</f>
        <v>1.0133031767847413E-2</v>
      </c>
      <c r="T34" s="100">
        <v>55</v>
      </c>
      <c r="U34" s="68">
        <f>IFERROR(T34/P22,"-")</f>
        <v>0.1206140350877193</v>
      </c>
      <c r="V34" s="103">
        <f t="shared" si="2"/>
        <v>143566.49090909091</v>
      </c>
      <c r="W34" s="69">
        <f t="shared" si="29"/>
        <v>0.11270491803278689</v>
      </c>
      <c r="X34" s="174"/>
      <c r="Y34" s="177"/>
      <c r="Z34" s="177"/>
      <c r="AA34" s="131" t="s">
        <v>89</v>
      </c>
      <c r="AB34" s="100">
        <v>180433555</v>
      </c>
      <c r="AC34" s="68">
        <f>IFERROR(AB34/Y22,"-")</f>
        <v>6.7444983612371208E-3</v>
      </c>
      <c r="AD34" s="100">
        <v>3638</v>
      </c>
      <c r="AE34" s="68">
        <f>IFERROR(AD34/Z22,"-")</f>
        <v>9.1446095065731592E-2</v>
      </c>
      <c r="AF34" s="103">
        <f t="shared" si="4"/>
        <v>49596.909015942823</v>
      </c>
      <c r="AG34" s="69">
        <f t="shared" si="30"/>
        <v>8.511136065880591E-2</v>
      </c>
      <c r="AH34" s="174"/>
      <c r="AI34" s="177"/>
      <c r="AJ34" s="177"/>
      <c r="AK34" s="131" t="s">
        <v>89</v>
      </c>
      <c r="AL34" s="100">
        <v>248635342</v>
      </c>
      <c r="AM34" s="68">
        <f>IFERROR(AL34/AI22,"-")</f>
        <v>8.1254492473695136E-3</v>
      </c>
      <c r="AN34" s="100">
        <v>3952</v>
      </c>
      <c r="AO34" s="68">
        <f>IFERROR(AN34/AJ22,"-")</f>
        <v>0.11529933481152993</v>
      </c>
      <c r="AP34" s="103">
        <f t="shared" si="6"/>
        <v>62913.801113360321</v>
      </c>
      <c r="AQ34" s="69">
        <f t="shared" si="31"/>
        <v>0.10952222591730407</v>
      </c>
      <c r="AR34" s="174"/>
      <c r="AS34" s="177"/>
      <c r="AT34" s="177"/>
      <c r="AU34" s="131" t="s">
        <v>89</v>
      </c>
      <c r="AV34" s="100">
        <v>199850895</v>
      </c>
      <c r="AW34" s="68">
        <f>IFERROR(AV34/AS22,"-")</f>
        <v>8.942680134094997E-3</v>
      </c>
      <c r="AX34" s="100">
        <v>2769</v>
      </c>
      <c r="AY34" s="68">
        <f>IFERROR(AX34/AT22,"-")</f>
        <v>0.13160020911553633</v>
      </c>
      <c r="AZ34" s="103">
        <f t="shared" si="8"/>
        <v>72174.39328277357</v>
      </c>
      <c r="BA34" s="69">
        <f t="shared" si="32"/>
        <v>0.12494923514281847</v>
      </c>
      <c r="BB34" s="174"/>
      <c r="BC34" s="177"/>
      <c r="BD34" s="177"/>
      <c r="BE34" s="131" t="s">
        <v>89</v>
      </c>
      <c r="BF34" s="100">
        <v>105812143</v>
      </c>
      <c r="BG34" s="68">
        <f>IFERROR(BF34/BC22,"-")</f>
        <v>9.3715731285243208E-3</v>
      </c>
      <c r="BH34" s="100">
        <v>1290</v>
      </c>
      <c r="BI34" s="68">
        <f>IFERROR(BH34/BD22,"-")</f>
        <v>0.13259327782917052</v>
      </c>
      <c r="BJ34" s="103">
        <f t="shared" si="10"/>
        <v>82024.917054263569</v>
      </c>
      <c r="BK34" s="69">
        <f t="shared" si="33"/>
        <v>0.12319740234934581</v>
      </c>
      <c r="BL34" s="174"/>
      <c r="BM34" s="177"/>
      <c r="BN34" s="177"/>
      <c r="BO34" s="131" t="s">
        <v>89</v>
      </c>
      <c r="BP34" s="100">
        <v>34929719</v>
      </c>
      <c r="BQ34" s="68">
        <f>IFERROR(BP34/BM22,"-")</f>
        <v>8.4110207594812643E-3</v>
      </c>
      <c r="BR34" s="100">
        <v>429</v>
      </c>
      <c r="BS34" s="68">
        <f>IFERROR(BR34/BN22,"-")</f>
        <v>0.12320505456634118</v>
      </c>
      <c r="BT34" s="103">
        <f t="shared" si="12"/>
        <v>81421.256410256407</v>
      </c>
      <c r="BU34" s="69">
        <f t="shared" si="34"/>
        <v>0.11105358529640176</v>
      </c>
      <c r="BV34" s="174"/>
      <c r="BW34" s="177"/>
      <c r="BX34" s="177"/>
      <c r="BY34" s="131" t="s">
        <v>89</v>
      </c>
      <c r="BZ34" s="100">
        <f t="shared" si="14"/>
        <v>778071673</v>
      </c>
      <c r="CA34" s="68">
        <f>IFERROR(BZ34/BW22,"-")</f>
        <v>8.0987825764920595E-3</v>
      </c>
      <c r="CB34" s="100">
        <f t="shared" si="15"/>
        <v>12142</v>
      </c>
      <c r="CC34" s="68">
        <f>IFERROR(CB34/BX22,"-")</f>
        <v>0.11153980414852377</v>
      </c>
      <c r="CD34" s="103">
        <f t="shared" si="16"/>
        <v>64081.014083347058</v>
      </c>
      <c r="CE34" s="69">
        <f t="shared" si="35"/>
        <v>0.10475639952720715</v>
      </c>
      <c r="CR34" s="28"/>
      <c r="CS34" s="28"/>
      <c r="CT34" s="28"/>
      <c r="CU34" s="28"/>
      <c r="CV34" s="28"/>
    </row>
    <row r="35" spans="2:100" s="27" customFormat="1" ht="13.15" customHeight="1">
      <c r="B35" s="194"/>
      <c r="C35" s="187"/>
      <c r="D35" s="174"/>
      <c r="E35" s="177"/>
      <c r="F35" s="177"/>
      <c r="G35" s="131" t="s">
        <v>91</v>
      </c>
      <c r="H35" s="100">
        <v>464524</v>
      </c>
      <c r="I35" s="68">
        <f>IFERROR(H35/E22,"-")</f>
        <v>3.1062470857451756E-3</v>
      </c>
      <c r="J35" s="100">
        <v>6</v>
      </c>
      <c r="K35" s="68">
        <f>IFERROR(J35/F22,"-")</f>
        <v>6.5934065934065936E-2</v>
      </c>
      <c r="L35" s="103">
        <f t="shared" si="0"/>
        <v>77420.666666666672</v>
      </c>
      <c r="M35" s="69">
        <f t="shared" si="28"/>
        <v>6.25E-2</v>
      </c>
      <c r="N35" s="174"/>
      <c r="O35" s="177"/>
      <c r="P35" s="177"/>
      <c r="Q35" s="131" t="s">
        <v>91</v>
      </c>
      <c r="R35" s="100">
        <v>16797547</v>
      </c>
      <c r="S35" s="68">
        <f>IFERROR(R35/O22,"-")</f>
        <v>2.1556065485135365E-2</v>
      </c>
      <c r="T35" s="100">
        <v>45</v>
      </c>
      <c r="U35" s="68">
        <f>IFERROR(T35/P22,"-")</f>
        <v>9.8684210526315791E-2</v>
      </c>
      <c r="V35" s="103">
        <f t="shared" si="2"/>
        <v>373278.82222222222</v>
      </c>
      <c r="W35" s="69">
        <f t="shared" si="29"/>
        <v>9.2213114754098366E-2</v>
      </c>
      <c r="X35" s="174"/>
      <c r="Y35" s="177"/>
      <c r="Z35" s="177"/>
      <c r="AA35" s="131" t="s">
        <v>91</v>
      </c>
      <c r="AB35" s="100">
        <v>387743590</v>
      </c>
      <c r="AC35" s="68">
        <f>IFERROR(AB35/Y22,"-")</f>
        <v>1.4493623468956194E-2</v>
      </c>
      <c r="AD35" s="100">
        <v>2518</v>
      </c>
      <c r="AE35" s="68">
        <f>IFERROR(AD35/Z22,"-")</f>
        <v>6.3293366513334837E-2</v>
      </c>
      <c r="AF35" s="103">
        <f t="shared" si="4"/>
        <v>153988.71723590151</v>
      </c>
      <c r="AG35" s="69">
        <f t="shared" si="30"/>
        <v>5.8908852704473144E-2</v>
      </c>
      <c r="AH35" s="174"/>
      <c r="AI35" s="177"/>
      <c r="AJ35" s="177"/>
      <c r="AK35" s="131" t="s">
        <v>91</v>
      </c>
      <c r="AL35" s="100">
        <v>758187697</v>
      </c>
      <c r="AM35" s="68">
        <f>IFERROR(AL35/AI22,"-")</f>
        <v>2.4777715035996271E-2</v>
      </c>
      <c r="AN35" s="100">
        <v>4316</v>
      </c>
      <c r="AO35" s="68">
        <f>IFERROR(AN35/AJ22,"-")</f>
        <v>0.12591901038627612</v>
      </c>
      <c r="AP35" s="103">
        <f t="shared" si="6"/>
        <v>175669.06788693235</v>
      </c>
      <c r="AQ35" s="69">
        <f t="shared" si="31"/>
        <v>0.11960979935705576</v>
      </c>
      <c r="AR35" s="174"/>
      <c r="AS35" s="177"/>
      <c r="AT35" s="177"/>
      <c r="AU35" s="131" t="s">
        <v>91</v>
      </c>
      <c r="AV35" s="100">
        <v>875351888</v>
      </c>
      <c r="AW35" s="68">
        <f>IFERROR(AV35/AS22,"-")</f>
        <v>3.9169161284767572E-2</v>
      </c>
      <c r="AX35" s="100">
        <v>4867</v>
      </c>
      <c r="AY35" s="68">
        <f>IFERROR(AX35/AT22,"-")</f>
        <v>0.23131029894016444</v>
      </c>
      <c r="AZ35" s="103">
        <f t="shared" si="8"/>
        <v>179854.50749948632</v>
      </c>
      <c r="BA35" s="69">
        <f t="shared" si="32"/>
        <v>0.21962005324669465</v>
      </c>
      <c r="BB35" s="174"/>
      <c r="BC35" s="177"/>
      <c r="BD35" s="177"/>
      <c r="BE35" s="131" t="s">
        <v>91</v>
      </c>
      <c r="BF35" s="100">
        <v>549173655</v>
      </c>
      <c r="BG35" s="68">
        <f>IFERROR(BF35/BC22,"-")</f>
        <v>4.8639229129793599E-2</v>
      </c>
      <c r="BH35" s="100">
        <v>3055</v>
      </c>
      <c r="BI35" s="68">
        <f>IFERROR(BH35/BD22,"-")</f>
        <v>0.3140096618357488</v>
      </c>
      <c r="BJ35" s="103">
        <f t="shared" si="10"/>
        <v>179762.24386252047</v>
      </c>
      <c r="BK35" s="69">
        <f t="shared" si="33"/>
        <v>0.29175818928469105</v>
      </c>
      <c r="BL35" s="174"/>
      <c r="BM35" s="177"/>
      <c r="BN35" s="177"/>
      <c r="BO35" s="131" t="s">
        <v>91</v>
      </c>
      <c r="BP35" s="100">
        <v>251261750</v>
      </c>
      <c r="BQ35" s="68">
        <f>IFERROR(BP35/BM22,"-")</f>
        <v>6.0503429624314799E-2</v>
      </c>
      <c r="BR35" s="100">
        <v>1221</v>
      </c>
      <c r="BS35" s="68">
        <f>IFERROR(BR35/BN22,"-")</f>
        <v>0.35066053991958646</v>
      </c>
      <c r="BT35" s="103">
        <f t="shared" si="12"/>
        <v>205783.57903357904</v>
      </c>
      <c r="BU35" s="69">
        <f t="shared" si="34"/>
        <v>0.31607558892052806</v>
      </c>
      <c r="BV35" s="174"/>
      <c r="BW35" s="177"/>
      <c r="BX35" s="177"/>
      <c r="BY35" s="131" t="s">
        <v>91</v>
      </c>
      <c r="BZ35" s="100">
        <f t="shared" si="14"/>
        <v>2838980651</v>
      </c>
      <c r="CA35" s="68">
        <f>IFERROR(BZ35/BW22,"-")</f>
        <v>2.9550345847530787E-2</v>
      </c>
      <c r="CB35" s="100">
        <f t="shared" si="15"/>
        <v>16028</v>
      </c>
      <c r="CC35" s="68">
        <f>IFERROR(CB35/BX22,"-")</f>
        <v>0.14723768579250032</v>
      </c>
      <c r="CD35" s="103">
        <f t="shared" si="16"/>
        <v>177126.31962815073</v>
      </c>
      <c r="CE35" s="69">
        <f t="shared" si="35"/>
        <v>0.13828327883561822</v>
      </c>
      <c r="CR35" s="28"/>
      <c r="CS35" s="28"/>
      <c r="CT35" s="28"/>
      <c r="CU35" s="28"/>
      <c r="CV35" s="28"/>
    </row>
    <row r="36" spans="2:100" s="27" customFormat="1" ht="13.15" customHeight="1">
      <c r="B36" s="194"/>
      <c r="C36" s="187"/>
      <c r="D36" s="174"/>
      <c r="E36" s="177"/>
      <c r="F36" s="177"/>
      <c r="G36" s="131" t="s">
        <v>95</v>
      </c>
      <c r="H36" s="100">
        <v>1105475</v>
      </c>
      <c r="I36" s="68">
        <f>IFERROR(H36/E22,"-")</f>
        <v>7.3922520625718975E-3</v>
      </c>
      <c r="J36" s="100">
        <v>17</v>
      </c>
      <c r="K36" s="68">
        <f>IFERROR(J36/F22,"-")</f>
        <v>0.18681318681318682</v>
      </c>
      <c r="L36" s="103">
        <f t="shared" si="0"/>
        <v>65027.941176470587</v>
      </c>
      <c r="M36" s="69">
        <f t="shared" si="28"/>
        <v>0.17708333333333334</v>
      </c>
      <c r="N36" s="174"/>
      <c r="O36" s="177"/>
      <c r="P36" s="177"/>
      <c r="Q36" s="131" t="s">
        <v>95</v>
      </c>
      <c r="R36" s="100">
        <v>10536858</v>
      </c>
      <c r="S36" s="68">
        <f>IFERROR(R36/O22,"-")</f>
        <v>1.3521807741069125E-2</v>
      </c>
      <c r="T36" s="100">
        <v>54</v>
      </c>
      <c r="U36" s="68">
        <f>IFERROR(T36/P22,"-")</f>
        <v>0.11842105263157894</v>
      </c>
      <c r="V36" s="103">
        <f t="shared" si="2"/>
        <v>195127</v>
      </c>
      <c r="W36" s="69">
        <f t="shared" si="29"/>
        <v>0.11065573770491803</v>
      </c>
      <c r="X36" s="174"/>
      <c r="Y36" s="177"/>
      <c r="Z36" s="177"/>
      <c r="AA36" s="131" t="s">
        <v>95</v>
      </c>
      <c r="AB36" s="100">
        <v>157842435</v>
      </c>
      <c r="AC36" s="68">
        <f>IFERROR(AB36/Y22,"-")</f>
        <v>5.9000558083067024E-3</v>
      </c>
      <c r="AD36" s="100">
        <v>2386</v>
      </c>
      <c r="AE36" s="68">
        <f>IFERROR(AD36/Z22,"-")</f>
        <v>5.9975366362516651E-2</v>
      </c>
      <c r="AF36" s="103">
        <f t="shared" si="4"/>
        <v>66153.577116512999</v>
      </c>
      <c r="AG36" s="69">
        <f t="shared" si="30"/>
        <v>5.5820699981283924E-2</v>
      </c>
      <c r="AH36" s="174"/>
      <c r="AI36" s="177"/>
      <c r="AJ36" s="177"/>
      <c r="AK36" s="131" t="s">
        <v>95</v>
      </c>
      <c r="AL36" s="100">
        <v>153164230</v>
      </c>
      <c r="AM36" s="68">
        <f>IFERROR(AL36/AI22,"-")</f>
        <v>5.0054355401229766E-3</v>
      </c>
      <c r="AN36" s="100">
        <v>2478</v>
      </c>
      <c r="AO36" s="68">
        <f>IFERROR(AN36/AJ22,"-")</f>
        <v>7.2295483720387438E-2</v>
      </c>
      <c r="AP36" s="103">
        <f t="shared" si="6"/>
        <v>61809.616626311545</v>
      </c>
      <c r="AQ36" s="69">
        <f t="shared" si="31"/>
        <v>6.8673096109078818E-2</v>
      </c>
      <c r="AR36" s="174"/>
      <c r="AS36" s="177"/>
      <c r="AT36" s="177"/>
      <c r="AU36" s="131" t="s">
        <v>95</v>
      </c>
      <c r="AV36" s="100">
        <v>115102188</v>
      </c>
      <c r="AW36" s="68">
        <f>IFERROR(AV36/AS22,"-")</f>
        <v>5.1504500393579301E-3</v>
      </c>
      <c r="AX36" s="100">
        <v>1865</v>
      </c>
      <c r="AY36" s="68">
        <f>IFERROR(AX36/AT22,"-")</f>
        <v>8.8636471650586954E-2</v>
      </c>
      <c r="AZ36" s="103">
        <f t="shared" si="8"/>
        <v>61716.9908847185</v>
      </c>
      <c r="BA36" s="69">
        <f t="shared" si="32"/>
        <v>8.4156852127611564E-2</v>
      </c>
      <c r="BB36" s="174"/>
      <c r="BC36" s="177"/>
      <c r="BD36" s="177"/>
      <c r="BE36" s="131" t="s">
        <v>95</v>
      </c>
      <c r="BF36" s="100">
        <v>31538876</v>
      </c>
      <c r="BG36" s="68">
        <f>IFERROR(BF36/BC22,"-")</f>
        <v>2.7933361374739441E-3</v>
      </c>
      <c r="BH36" s="100">
        <v>887</v>
      </c>
      <c r="BI36" s="68">
        <f>IFERROR(BH36/BD22,"-")</f>
        <v>9.1170726693390894E-2</v>
      </c>
      <c r="BJ36" s="103">
        <f t="shared" si="10"/>
        <v>35556.793686583987</v>
      </c>
      <c r="BK36" s="69">
        <f t="shared" si="33"/>
        <v>8.4710151847961032E-2</v>
      </c>
      <c r="BL36" s="174"/>
      <c r="BM36" s="177"/>
      <c r="BN36" s="177"/>
      <c r="BO36" s="131" t="s">
        <v>95</v>
      </c>
      <c r="BP36" s="100">
        <v>13803723</v>
      </c>
      <c r="BQ36" s="68">
        <f>IFERROR(BP36/BM22,"-")</f>
        <v>3.3239145356745927E-3</v>
      </c>
      <c r="BR36" s="100">
        <v>238</v>
      </c>
      <c r="BS36" s="68">
        <f>IFERROR(BR36/BN22,"-")</f>
        <v>6.8351522113727747E-2</v>
      </c>
      <c r="BT36" s="103">
        <f t="shared" si="12"/>
        <v>57998.836134453784</v>
      </c>
      <c r="BU36" s="69">
        <f t="shared" si="34"/>
        <v>6.1610147553714731E-2</v>
      </c>
      <c r="BV36" s="174"/>
      <c r="BW36" s="177"/>
      <c r="BX36" s="177"/>
      <c r="BY36" s="131" t="s">
        <v>95</v>
      </c>
      <c r="BZ36" s="100">
        <f t="shared" si="14"/>
        <v>483093785</v>
      </c>
      <c r="CA36" s="68">
        <f>IFERROR(BZ36/BW22,"-")</f>
        <v>5.0284204714513498E-3</v>
      </c>
      <c r="CB36" s="100">
        <f t="shared" si="15"/>
        <v>7925</v>
      </c>
      <c r="CC36" s="68">
        <f>IFERROR(CB36/BX22,"-")</f>
        <v>7.2801264032041749E-2</v>
      </c>
      <c r="CD36" s="103">
        <f t="shared" si="16"/>
        <v>60958.206309148263</v>
      </c>
      <c r="CE36" s="69">
        <f t="shared" si="35"/>
        <v>6.8373782429016372E-2</v>
      </c>
      <c r="CR36" s="28"/>
      <c r="CS36" s="28"/>
      <c r="CT36" s="28"/>
      <c r="CU36" s="28"/>
      <c r="CV36" s="28"/>
    </row>
    <row r="37" spans="2:100" s="27" customFormat="1" ht="13.15" customHeight="1">
      <c r="B37" s="194"/>
      <c r="C37" s="187"/>
      <c r="D37" s="174"/>
      <c r="E37" s="177"/>
      <c r="F37" s="177"/>
      <c r="G37" s="132" t="s">
        <v>93</v>
      </c>
      <c r="H37" s="101">
        <v>528499</v>
      </c>
      <c r="I37" s="70">
        <f>IFERROR(H37/E22,"-")</f>
        <v>3.5340444811661821E-3</v>
      </c>
      <c r="J37" s="101">
        <v>9</v>
      </c>
      <c r="K37" s="70">
        <f>IFERROR(J37/F22,"-")</f>
        <v>9.8901098901098897E-2</v>
      </c>
      <c r="L37" s="104">
        <f t="shared" ref="L37:L68" si="36">IFERROR(H37/J37,"-")</f>
        <v>58722.111111111109</v>
      </c>
      <c r="M37" s="73">
        <f t="shared" si="28"/>
        <v>9.375E-2</v>
      </c>
      <c r="N37" s="174"/>
      <c r="O37" s="177"/>
      <c r="P37" s="177"/>
      <c r="Q37" s="132" t="s">
        <v>93</v>
      </c>
      <c r="R37" s="101">
        <v>1899929</v>
      </c>
      <c r="S37" s="70">
        <f>IFERROR(R37/O22,"-")</f>
        <v>2.4381532578005437E-3</v>
      </c>
      <c r="T37" s="101">
        <v>67</v>
      </c>
      <c r="U37" s="70">
        <f>IFERROR(T37/P22,"-")</f>
        <v>0.14692982456140352</v>
      </c>
      <c r="V37" s="104">
        <f t="shared" ref="V37:V68" si="37">IFERROR(R37/T37,"-")</f>
        <v>28357.149253731342</v>
      </c>
      <c r="W37" s="73">
        <f t="shared" si="29"/>
        <v>0.13729508196721313</v>
      </c>
      <c r="X37" s="174"/>
      <c r="Y37" s="177"/>
      <c r="Z37" s="177"/>
      <c r="AA37" s="132" t="s">
        <v>93</v>
      </c>
      <c r="AB37" s="101">
        <v>49750900</v>
      </c>
      <c r="AC37" s="70">
        <f>IFERROR(AB37/Y22,"-")</f>
        <v>1.8596588839590944E-3</v>
      </c>
      <c r="AD37" s="101">
        <v>2950</v>
      </c>
      <c r="AE37" s="70">
        <f>IFERROR(AD37/Z22,"-")</f>
        <v>7.4152276097830733E-2</v>
      </c>
      <c r="AF37" s="104">
        <f t="shared" ref="AF37:AF68" si="38">IFERROR(AB37/AD37,"-")</f>
        <v>16864.711864406781</v>
      </c>
      <c r="AG37" s="73">
        <f t="shared" si="30"/>
        <v>6.9015534344001497E-2</v>
      </c>
      <c r="AH37" s="174"/>
      <c r="AI37" s="177"/>
      <c r="AJ37" s="177"/>
      <c r="AK37" s="132" t="s">
        <v>93</v>
      </c>
      <c r="AL37" s="101">
        <v>64288425</v>
      </c>
      <c r="AM37" s="70">
        <f>IFERROR(AL37/AI22,"-")</f>
        <v>2.1009576930170345E-3</v>
      </c>
      <c r="AN37" s="101">
        <v>3518</v>
      </c>
      <c r="AO37" s="70">
        <f>IFERROR(AN37/AJ22,"-")</f>
        <v>0.10263741393394796</v>
      </c>
      <c r="AP37" s="104">
        <f t="shared" ref="AP37:AP68" si="39">IFERROR(AL37/AN37,"-")</f>
        <v>18274.140136441161</v>
      </c>
      <c r="AQ37" s="73">
        <f t="shared" si="31"/>
        <v>9.749473450836936E-2</v>
      </c>
      <c r="AR37" s="174"/>
      <c r="AS37" s="177"/>
      <c r="AT37" s="177"/>
      <c r="AU37" s="132" t="s">
        <v>93</v>
      </c>
      <c r="AV37" s="101">
        <v>75506302</v>
      </c>
      <c r="AW37" s="70">
        <f>IFERROR(AV37/AS22,"-")</f>
        <v>3.3786624117664193E-3</v>
      </c>
      <c r="AX37" s="101">
        <v>3024</v>
      </c>
      <c r="AY37" s="70">
        <f>IFERROR(AX37/AT22,"-")</f>
        <v>0.14371940497124661</v>
      </c>
      <c r="AZ37" s="104">
        <f t="shared" ref="AZ37:AZ68" si="40">IFERROR(AV37/AX37,"-")</f>
        <v>24969.015211640213</v>
      </c>
      <c r="BA37" s="73">
        <f t="shared" si="32"/>
        <v>0.13645593610396642</v>
      </c>
      <c r="BB37" s="174"/>
      <c r="BC37" s="177"/>
      <c r="BD37" s="177"/>
      <c r="BE37" s="132" t="s">
        <v>93</v>
      </c>
      <c r="BF37" s="101">
        <v>47874915</v>
      </c>
      <c r="BG37" s="70">
        <f>IFERROR(BF37/BC22,"-")</f>
        <v>4.2401869409675027E-3</v>
      </c>
      <c r="BH37" s="101">
        <v>1743</v>
      </c>
      <c r="BI37" s="70">
        <f>IFERROR(BH37/BD22,"-")</f>
        <v>0.17915510329941411</v>
      </c>
      <c r="BJ37" s="104">
        <f t="shared" ref="BJ37:BJ68" si="41">IFERROR(BF37/BH37,"-")</f>
        <v>27466.962134251291</v>
      </c>
      <c r="BK37" s="73">
        <f t="shared" si="33"/>
        <v>0.16645974596504631</v>
      </c>
      <c r="BL37" s="174"/>
      <c r="BM37" s="177"/>
      <c r="BN37" s="177"/>
      <c r="BO37" s="132" t="s">
        <v>93</v>
      </c>
      <c r="BP37" s="101">
        <v>26610578</v>
      </c>
      <c r="BQ37" s="70">
        <f>IFERROR(BP37/BM22,"-")</f>
        <v>6.4077848430385432E-3</v>
      </c>
      <c r="BR37" s="101">
        <v>680</v>
      </c>
      <c r="BS37" s="70">
        <f>IFERROR(BR37/BN22,"-")</f>
        <v>0.19529006318207925</v>
      </c>
      <c r="BT37" s="104">
        <f t="shared" ref="BT37:BT68" si="42">IFERROR(BP37/BR37,"-")</f>
        <v>39133.202941176467</v>
      </c>
      <c r="BU37" s="73">
        <f t="shared" si="34"/>
        <v>0.1760289930106135</v>
      </c>
      <c r="BV37" s="174"/>
      <c r="BW37" s="177"/>
      <c r="BX37" s="177"/>
      <c r="BY37" s="132" t="s">
        <v>93</v>
      </c>
      <c r="BZ37" s="101">
        <f t="shared" ref="BZ37:BZ68" si="43">SUM(H37,R37,AB37,AL37,AV37,BF37,BP37)</f>
        <v>266459548</v>
      </c>
      <c r="CA37" s="70">
        <f>IFERROR(BZ37/BW22,"-")</f>
        <v>2.7735207688024256E-3</v>
      </c>
      <c r="CB37" s="101">
        <f t="shared" ref="CB37:CB68" si="44">SUM(J37,T37,AD37,AN37,AX37,BH37,BR37)</f>
        <v>11991</v>
      </c>
      <c r="CC37" s="70">
        <f>IFERROR(CB37/BX22,"-")</f>
        <v>0.11015267596318139</v>
      </c>
      <c r="CD37" s="104">
        <f t="shared" ref="CD37:CD68" si="45">IFERROR(BZ37/CB37,"-")</f>
        <v>22221.628554749397</v>
      </c>
      <c r="CE37" s="73">
        <f t="shared" si="35"/>
        <v>0.10345363092824419</v>
      </c>
      <c r="CR37" s="28"/>
      <c r="CS37" s="28"/>
      <c r="CT37" s="28"/>
      <c r="CU37" s="28"/>
      <c r="CV37" s="28"/>
    </row>
    <row r="38" spans="2:100" s="27" customFormat="1" ht="13.15" customHeight="1">
      <c r="B38" s="194"/>
      <c r="C38" s="188"/>
      <c r="D38" s="175"/>
      <c r="E38" s="178"/>
      <c r="F38" s="178"/>
      <c r="G38" s="30" t="s">
        <v>100</v>
      </c>
      <c r="H38" s="97">
        <f>SUM(H22:H37)</f>
        <v>8381459</v>
      </c>
      <c r="I38" s="70">
        <f>IFERROR(H38/E22,"-")</f>
        <v>5.6046367018803493E-2</v>
      </c>
      <c r="J38" s="101">
        <v>67</v>
      </c>
      <c r="K38" s="70">
        <f>IFERROR(J38/F22,"-")</f>
        <v>0.73626373626373631</v>
      </c>
      <c r="L38" s="104">
        <f t="shared" si="36"/>
        <v>125096.40298507463</v>
      </c>
      <c r="M38" s="74">
        <f t="shared" si="28"/>
        <v>0.69791666666666663</v>
      </c>
      <c r="N38" s="175"/>
      <c r="O38" s="178"/>
      <c r="P38" s="178"/>
      <c r="Q38" s="30" t="s">
        <v>100</v>
      </c>
      <c r="R38" s="97">
        <f>SUM(R22:R37)</f>
        <v>103503124</v>
      </c>
      <c r="S38" s="70">
        <f>IFERROR(R38/O22,"-")</f>
        <v>0.13282416288878882</v>
      </c>
      <c r="T38" s="101">
        <v>363</v>
      </c>
      <c r="U38" s="70">
        <f>IFERROR(T38/P22,"-")</f>
        <v>0.79605263157894735</v>
      </c>
      <c r="V38" s="104">
        <f t="shared" si="37"/>
        <v>285132.57300275483</v>
      </c>
      <c r="W38" s="74">
        <f t="shared" si="29"/>
        <v>0.74385245901639341</v>
      </c>
      <c r="X38" s="175"/>
      <c r="Y38" s="178"/>
      <c r="Z38" s="178"/>
      <c r="AA38" s="30" t="s">
        <v>100</v>
      </c>
      <c r="AB38" s="97">
        <f>SUM(AB22:AB37)</f>
        <v>4121514409</v>
      </c>
      <c r="AC38" s="70">
        <f>IFERROR(AB38/Y22,"-")</f>
        <v>0.15405974336267819</v>
      </c>
      <c r="AD38" s="101">
        <v>27557</v>
      </c>
      <c r="AE38" s="70">
        <f>IFERROR(AD38/Z22,"-")</f>
        <v>0.69268280421285477</v>
      </c>
      <c r="AF38" s="104">
        <f t="shared" si="38"/>
        <v>149563.24741445004</v>
      </c>
      <c r="AG38" s="74">
        <f t="shared" si="30"/>
        <v>0.64469867115852519</v>
      </c>
      <c r="AH38" s="175"/>
      <c r="AI38" s="178"/>
      <c r="AJ38" s="178"/>
      <c r="AK38" s="30" t="s">
        <v>100</v>
      </c>
      <c r="AL38" s="97">
        <f>SUM(AL22:AL37)</f>
        <v>5792590971</v>
      </c>
      <c r="AM38" s="70">
        <f>IFERROR(AL38/AI22,"-")</f>
        <v>0.18930295092815641</v>
      </c>
      <c r="AN38" s="101">
        <v>27163</v>
      </c>
      <c r="AO38" s="70">
        <f>IFERROR(AN38/AJ22,"-")</f>
        <v>0.79247870229898476</v>
      </c>
      <c r="AP38" s="104">
        <f t="shared" si="39"/>
        <v>213252.99013363768</v>
      </c>
      <c r="AQ38" s="74">
        <f t="shared" si="31"/>
        <v>0.75277131138454711</v>
      </c>
      <c r="AR38" s="175"/>
      <c r="AS38" s="178"/>
      <c r="AT38" s="178"/>
      <c r="AU38" s="30" t="s">
        <v>100</v>
      </c>
      <c r="AV38" s="97">
        <f>SUM(AV22:AV37)</f>
        <v>5422057576</v>
      </c>
      <c r="AW38" s="70">
        <f>IFERROR(AV38/AS22,"-")</f>
        <v>0.24261951176558141</v>
      </c>
      <c r="AX38" s="101">
        <v>18063</v>
      </c>
      <c r="AY38" s="70">
        <f>IFERROR(AX38/AT22,"-")</f>
        <v>0.858466802908607</v>
      </c>
      <c r="AZ38" s="104">
        <f t="shared" si="40"/>
        <v>300174.80905718874</v>
      </c>
      <c r="BA38" s="74">
        <f t="shared" si="32"/>
        <v>0.81508054690672804</v>
      </c>
      <c r="BB38" s="175"/>
      <c r="BC38" s="178"/>
      <c r="BD38" s="178"/>
      <c r="BE38" s="30" t="s">
        <v>100</v>
      </c>
      <c r="BF38" s="97">
        <f>SUM(BF22:BF37)</f>
        <v>3121443808</v>
      </c>
      <c r="BG38" s="70">
        <f>IFERROR(BF38/BC22,"-")</f>
        <v>0.27646013098186123</v>
      </c>
      <c r="BH38" s="101">
        <v>8551</v>
      </c>
      <c r="BI38" s="70">
        <f>IFERROR(BH38/BD22,"-")</f>
        <v>0.87891869668002875</v>
      </c>
      <c r="BJ38" s="104">
        <f t="shared" si="41"/>
        <v>365038.45257864578</v>
      </c>
      <c r="BK38" s="74">
        <f t="shared" si="33"/>
        <v>0.81663642441027595</v>
      </c>
      <c r="BL38" s="175"/>
      <c r="BM38" s="178"/>
      <c r="BN38" s="178"/>
      <c r="BO38" s="30" t="s">
        <v>100</v>
      </c>
      <c r="BP38" s="97">
        <f>SUM(BP22:BP37)</f>
        <v>1308806674</v>
      </c>
      <c r="BQ38" s="70">
        <f>IFERROR(BP38/BM22,"-")</f>
        <v>0.31515856469276571</v>
      </c>
      <c r="BR38" s="101">
        <v>3006</v>
      </c>
      <c r="BS38" s="70">
        <f>IFERROR(BR38/BN22,"-")</f>
        <v>0.86329695577254451</v>
      </c>
      <c r="BT38" s="104">
        <f t="shared" si="42"/>
        <v>435398.09514304722</v>
      </c>
      <c r="BU38" s="74">
        <f t="shared" si="34"/>
        <v>0.77815169557338859</v>
      </c>
      <c r="BV38" s="175"/>
      <c r="BW38" s="178"/>
      <c r="BX38" s="178"/>
      <c r="BY38" s="30" t="s">
        <v>100</v>
      </c>
      <c r="BZ38" s="97">
        <f t="shared" si="43"/>
        <v>19878298021</v>
      </c>
      <c r="CA38" s="70">
        <f>IFERROR(BZ38/BW22,"-")</f>
        <v>0.20690897670398981</v>
      </c>
      <c r="CB38" s="101">
        <f t="shared" si="44"/>
        <v>84770</v>
      </c>
      <c r="CC38" s="70">
        <f>IFERROR(CB38/BX22,"-")</f>
        <v>0.77872090246008563</v>
      </c>
      <c r="CD38" s="104">
        <f t="shared" si="45"/>
        <v>234496.85054854312</v>
      </c>
      <c r="CE38" s="74">
        <f t="shared" si="35"/>
        <v>0.73136221280854474</v>
      </c>
      <c r="CR38" s="28"/>
      <c r="CS38" s="28"/>
      <c r="CT38" s="28"/>
      <c r="CU38" s="28"/>
      <c r="CV38" s="28"/>
    </row>
    <row r="39" spans="2:100" s="27" customFormat="1" ht="13.15" customHeight="1">
      <c r="B39" s="194">
        <v>3</v>
      </c>
      <c r="C39" s="186" t="s">
        <v>118</v>
      </c>
      <c r="D39" s="173">
        <f>CI7</f>
        <v>226</v>
      </c>
      <c r="E39" s="176">
        <v>407468170</v>
      </c>
      <c r="F39" s="176">
        <v>215</v>
      </c>
      <c r="G39" s="129" t="s">
        <v>66</v>
      </c>
      <c r="H39" s="107">
        <v>1281807</v>
      </c>
      <c r="I39" s="66">
        <f>IFERROR(H39/E39,"-")</f>
        <v>3.1457843688747515E-3</v>
      </c>
      <c r="J39" s="107">
        <v>37</v>
      </c>
      <c r="K39" s="66">
        <f>IFERROR(J39/F39,"-")</f>
        <v>0.17209302325581396</v>
      </c>
      <c r="L39" s="102">
        <f t="shared" si="36"/>
        <v>34643.432432432433</v>
      </c>
      <c r="M39" s="72">
        <f t="shared" ref="M39:M55" si="46">IFERROR(J39/$CI$7,"-")</f>
        <v>0.16371681415929204</v>
      </c>
      <c r="N39" s="173">
        <f>CJ7</f>
        <v>1007</v>
      </c>
      <c r="O39" s="176">
        <v>2057545400</v>
      </c>
      <c r="P39" s="176">
        <v>961</v>
      </c>
      <c r="Q39" s="129" t="s">
        <v>66</v>
      </c>
      <c r="R39" s="107">
        <v>32615283</v>
      </c>
      <c r="S39" s="66">
        <f>IFERROR(R39/O39,"-")</f>
        <v>1.5851549618297607E-2</v>
      </c>
      <c r="T39" s="107">
        <v>242</v>
      </c>
      <c r="U39" s="66">
        <f>IFERROR(T39/P39,"-")</f>
        <v>0.2518210197710718</v>
      </c>
      <c r="V39" s="102">
        <f t="shared" si="37"/>
        <v>134773.89669421487</v>
      </c>
      <c r="W39" s="72">
        <f t="shared" ref="W39:W55" si="47">IFERROR(T39/$CJ$7,"-")</f>
        <v>0.24031777557100298</v>
      </c>
      <c r="X39" s="173">
        <f>CK7</f>
        <v>68971</v>
      </c>
      <c r="Y39" s="176">
        <v>43192862430</v>
      </c>
      <c r="Z39" s="176">
        <v>63728</v>
      </c>
      <c r="AA39" s="129" t="s">
        <v>66</v>
      </c>
      <c r="AB39" s="107">
        <v>1017635800</v>
      </c>
      <c r="AC39" s="66">
        <f>IFERROR(AB39/Y39,"-")</f>
        <v>2.3560276924207545E-2</v>
      </c>
      <c r="AD39" s="107">
        <v>10269</v>
      </c>
      <c r="AE39" s="66">
        <f>IFERROR(AD39/Z39,"-")</f>
        <v>0.16113796133567662</v>
      </c>
      <c r="AF39" s="102">
        <f t="shared" si="38"/>
        <v>99097.847891712925</v>
      </c>
      <c r="AG39" s="72">
        <f t="shared" ref="AG39:AG55" si="48">IFERROR(AD39/$CK$7,"-")</f>
        <v>0.14888866335126358</v>
      </c>
      <c r="AH39" s="173">
        <f>CL7</f>
        <v>59318</v>
      </c>
      <c r="AI39" s="176">
        <v>49320297670</v>
      </c>
      <c r="AJ39" s="176">
        <v>56183</v>
      </c>
      <c r="AK39" s="129" t="s">
        <v>66</v>
      </c>
      <c r="AL39" s="107">
        <v>1388248680</v>
      </c>
      <c r="AM39" s="66">
        <f>IFERROR(AL39/AI39,"-")</f>
        <v>2.8147613570556944E-2</v>
      </c>
      <c r="AN39" s="107">
        <v>12168</v>
      </c>
      <c r="AO39" s="66">
        <f>IFERROR(AN39/AJ39,"-")</f>
        <v>0.21657796842461244</v>
      </c>
      <c r="AP39" s="102">
        <f t="shared" si="39"/>
        <v>114090.1282051282</v>
      </c>
      <c r="AQ39" s="72">
        <f t="shared" ref="AQ39:AQ55" si="49">IFERROR(AN39/$CL$7,"-")</f>
        <v>0.20513166323881452</v>
      </c>
      <c r="AR39" s="173">
        <f>CM7</f>
        <v>34561</v>
      </c>
      <c r="AS39" s="176">
        <v>32945973300</v>
      </c>
      <c r="AT39" s="176">
        <v>32688</v>
      </c>
      <c r="AU39" s="129" t="s">
        <v>66</v>
      </c>
      <c r="AV39" s="107">
        <v>1169463031</v>
      </c>
      <c r="AW39" s="66">
        <f>IFERROR(AV39/AS39,"-")</f>
        <v>3.5496387384008475E-2</v>
      </c>
      <c r="AX39" s="107">
        <v>8365</v>
      </c>
      <c r="AY39" s="66">
        <f>IFERROR(AX39/AT39,"-")</f>
        <v>0.25590430739109155</v>
      </c>
      <c r="AZ39" s="102">
        <f t="shared" si="40"/>
        <v>139804.30735206217</v>
      </c>
      <c r="BA39" s="72">
        <f t="shared" ref="BA39:BA55" si="50">IFERROR(AX39/$CM$7,"-")</f>
        <v>0.24203582072278002</v>
      </c>
      <c r="BB39" s="173">
        <f>CN7</f>
        <v>14852</v>
      </c>
      <c r="BC39" s="176">
        <v>14389840510</v>
      </c>
      <c r="BD39" s="176">
        <v>13788</v>
      </c>
      <c r="BE39" s="129" t="s">
        <v>66</v>
      </c>
      <c r="BF39" s="107">
        <v>689291427</v>
      </c>
      <c r="BG39" s="66">
        <f>IFERROR(BF39/BC39,"-")</f>
        <v>4.7901255508772833E-2</v>
      </c>
      <c r="BH39" s="107">
        <v>3739</v>
      </c>
      <c r="BI39" s="66">
        <f>IFERROR(BH39/BD39,"-")</f>
        <v>0.2711778357992457</v>
      </c>
      <c r="BJ39" s="102">
        <f t="shared" si="41"/>
        <v>184351.8125167157</v>
      </c>
      <c r="BK39" s="72">
        <f t="shared" ref="BK39:BK55" si="51">IFERROR(BH39/$CN$7,"-")</f>
        <v>0.25175060597899274</v>
      </c>
      <c r="BL39" s="173">
        <f>CO7</f>
        <v>5394</v>
      </c>
      <c r="BM39" s="176">
        <v>5154142080</v>
      </c>
      <c r="BN39" s="176">
        <v>4809</v>
      </c>
      <c r="BO39" s="129" t="s">
        <v>66</v>
      </c>
      <c r="BP39" s="107">
        <v>316031804</v>
      </c>
      <c r="BQ39" s="66">
        <f>IFERROR(BP39/BM39,"-")</f>
        <v>6.1316083083219931E-2</v>
      </c>
      <c r="BR39" s="107">
        <v>1211</v>
      </c>
      <c r="BS39" s="66">
        <f>IFERROR(BR39/BN39,"-")</f>
        <v>0.25181950509461426</v>
      </c>
      <c r="BT39" s="102">
        <f t="shared" si="42"/>
        <v>260967.6333608588</v>
      </c>
      <c r="BU39" s="72">
        <f t="shared" ref="BU39:BU55" si="52">IFERROR(BR39/$CO$7,"-")</f>
        <v>0.22450871338524286</v>
      </c>
      <c r="BV39" s="173">
        <f t="shared" ref="BV39" si="53">SUM(D39,N39,X39,AH39,AR39,BB39,BL39)</f>
        <v>184329</v>
      </c>
      <c r="BW39" s="176">
        <f>SUM(E39,O39,Y39,AI39,AS39,BC39,BM39)</f>
        <v>147468129560</v>
      </c>
      <c r="BX39" s="176">
        <f>SUM(F39,P39,Z39,AJ39,AT39,BD39,BN39)</f>
        <v>172372</v>
      </c>
      <c r="BY39" s="129" t="s">
        <v>66</v>
      </c>
      <c r="BZ39" s="107">
        <f t="shared" si="43"/>
        <v>4614567832</v>
      </c>
      <c r="CA39" s="66">
        <f>IFERROR(BZ39/BW39,"-")</f>
        <v>3.1291966920367578E-2</v>
      </c>
      <c r="CB39" s="107">
        <f t="shared" si="44"/>
        <v>36031</v>
      </c>
      <c r="CC39" s="66">
        <f>IFERROR(CB39/BX39,"-")</f>
        <v>0.20903046898568212</v>
      </c>
      <c r="CD39" s="102">
        <f t="shared" si="45"/>
        <v>128072.15542172019</v>
      </c>
      <c r="CE39" s="72">
        <f t="shared" ref="CE39:CE55" si="54">IFERROR(CB39/$CP$7,"-")</f>
        <v>0.19547114127456885</v>
      </c>
      <c r="CR39" s="28"/>
      <c r="CS39" s="28"/>
      <c r="CT39" s="28"/>
      <c r="CU39" s="28"/>
      <c r="CV39" s="28"/>
    </row>
    <row r="40" spans="2:100" s="27" customFormat="1" ht="13.15" customHeight="1">
      <c r="B40" s="194"/>
      <c r="C40" s="187"/>
      <c r="D40" s="174"/>
      <c r="E40" s="177"/>
      <c r="F40" s="177"/>
      <c r="G40" s="130" t="s">
        <v>68</v>
      </c>
      <c r="H40" s="100">
        <v>2250583</v>
      </c>
      <c r="I40" s="68">
        <f>IFERROR(H40/E39,"-")</f>
        <v>5.5233344975142472E-3</v>
      </c>
      <c r="J40" s="100">
        <v>49</v>
      </c>
      <c r="K40" s="68">
        <f>IFERROR(J40/F39,"-")</f>
        <v>0.22790697674418606</v>
      </c>
      <c r="L40" s="103">
        <f t="shared" si="36"/>
        <v>45930.265306122448</v>
      </c>
      <c r="M40" s="69">
        <f t="shared" si="46"/>
        <v>0.2168141592920354</v>
      </c>
      <c r="N40" s="174"/>
      <c r="O40" s="177"/>
      <c r="P40" s="177"/>
      <c r="Q40" s="130" t="s">
        <v>68</v>
      </c>
      <c r="R40" s="100">
        <v>31656666</v>
      </c>
      <c r="S40" s="68">
        <f>IFERROR(R40/O39,"-")</f>
        <v>1.5385646411495951E-2</v>
      </c>
      <c r="T40" s="100">
        <v>291</v>
      </c>
      <c r="U40" s="68">
        <f>IFERROR(T40/P39,"-")</f>
        <v>0.30280957336108222</v>
      </c>
      <c r="V40" s="103">
        <f t="shared" si="37"/>
        <v>108785.793814433</v>
      </c>
      <c r="W40" s="69">
        <f t="shared" si="47"/>
        <v>0.28897715988083417</v>
      </c>
      <c r="X40" s="174"/>
      <c r="Y40" s="177"/>
      <c r="Z40" s="177"/>
      <c r="AA40" s="130" t="s">
        <v>68</v>
      </c>
      <c r="AB40" s="100">
        <v>949488535</v>
      </c>
      <c r="AC40" s="68">
        <f>IFERROR(AB40/Y39,"-")</f>
        <v>2.1982533260877936E-2</v>
      </c>
      <c r="AD40" s="100">
        <v>13948</v>
      </c>
      <c r="AE40" s="68">
        <f>IFERROR(AD40/Z39,"-")</f>
        <v>0.21886768767260859</v>
      </c>
      <c r="AF40" s="103">
        <f t="shared" si="38"/>
        <v>68073.453900200751</v>
      </c>
      <c r="AG40" s="69">
        <f t="shared" si="48"/>
        <v>0.20222992272114368</v>
      </c>
      <c r="AH40" s="174"/>
      <c r="AI40" s="177"/>
      <c r="AJ40" s="177"/>
      <c r="AK40" s="130" t="s">
        <v>68</v>
      </c>
      <c r="AL40" s="100">
        <v>1070551513</v>
      </c>
      <c r="AM40" s="68">
        <f>IFERROR(AL40/AI39,"-")</f>
        <v>2.1706104049959599E-2</v>
      </c>
      <c r="AN40" s="100">
        <v>15020</v>
      </c>
      <c r="AO40" s="68">
        <f>IFERROR(AN40/AJ39,"-")</f>
        <v>0.26734065464642331</v>
      </c>
      <c r="AP40" s="103">
        <f t="shared" si="39"/>
        <v>71275.067443408785</v>
      </c>
      <c r="AQ40" s="69">
        <f t="shared" si="49"/>
        <v>0.25321150409656429</v>
      </c>
      <c r="AR40" s="174"/>
      <c r="AS40" s="177"/>
      <c r="AT40" s="177"/>
      <c r="AU40" s="130" t="s">
        <v>68</v>
      </c>
      <c r="AV40" s="100">
        <v>590663541</v>
      </c>
      <c r="AW40" s="68">
        <f>IFERROR(AV40/AS39,"-")</f>
        <v>1.7928246818557338E-2</v>
      </c>
      <c r="AX40" s="100">
        <v>10015</v>
      </c>
      <c r="AY40" s="68">
        <f>IFERROR(AX40/AT39,"-")</f>
        <v>0.30638154674498286</v>
      </c>
      <c r="AZ40" s="103">
        <f t="shared" si="40"/>
        <v>58977.887269096354</v>
      </c>
      <c r="BA40" s="69">
        <f t="shared" si="50"/>
        <v>0.28977749486415322</v>
      </c>
      <c r="BB40" s="174"/>
      <c r="BC40" s="177"/>
      <c r="BD40" s="177"/>
      <c r="BE40" s="130" t="s">
        <v>68</v>
      </c>
      <c r="BF40" s="100">
        <v>234454104</v>
      </c>
      <c r="BG40" s="68">
        <f>IFERROR(BF40/BC39,"-")</f>
        <v>1.6293030060831437E-2</v>
      </c>
      <c r="BH40" s="100">
        <v>4384</v>
      </c>
      <c r="BI40" s="68">
        <f>IFERROR(BH40/BD39,"-")</f>
        <v>0.31795764432840151</v>
      </c>
      <c r="BJ40" s="103">
        <f t="shared" si="41"/>
        <v>53479.494525547445</v>
      </c>
      <c r="BK40" s="69">
        <f t="shared" si="51"/>
        <v>0.29517910045785078</v>
      </c>
      <c r="BL40" s="174"/>
      <c r="BM40" s="177"/>
      <c r="BN40" s="177"/>
      <c r="BO40" s="130" t="s">
        <v>68</v>
      </c>
      <c r="BP40" s="100">
        <v>68544621</v>
      </c>
      <c r="BQ40" s="68">
        <f>IFERROR(BP40/BM39,"-")</f>
        <v>1.3298938976862663E-2</v>
      </c>
      <c r="BR40" s="100">
        <v>1395</v>
      </c>
      <c r="BS40" s="68">
        <f>IFERROR(BR40/BN39,"-")</f>
        <v>0.29008109794135994</v>
      </c>
      <c r="BT40" s="103">
        <f t="shared" si="42"/>
        <v>49135.929032258064</v>
      </c>
      <c r="BU40" s="69">
        <f t="shared" si="52"/>
        <v>0.25862068965517243</v>
      </c>
      <c r="BV40" s="174"/>
      <c r="BW40" s="177"/>
      <c r="BX40" s="177"/>
      <c r="BY40" s="130" t="s">
        <v>68</v>
      </c>
      <c r="BZ40" s="100">
        <f t="shared" si="43"/>
        <v>2947609563</v>
      </c>
      <c r="CA40" s="68">
        <f>IFERROR(BZ40/BW39,"-")</f>
        <v>1.9988112494508267E-2</v>
      </c>
      <c r="CB40" s="100">
        <f t="shared" si="44"/>
        <v>45102</v>
      </c>
      <c r="CC40" s="68">
        <f>IFERROR(CB40/BX39,"-")</f>
        <v>0.26165502517810318</v>
      </c>
      <c r="CD40" s="103">
        <f t="shared" si="45"/>
        <v>65354.29832379939</v>
      </c>
      <c r="CE40" s="69">
        <f t="shared" si="54"/>
        <v>0.24468206305030679</v>
      </c>
      <c r="CR40" s="28"/>
      <c r="CS40" s="28"/>
      <c r="CT40" s="28"/>
      <c r="CU40" s="28"/>
      <c r="CV40" s="28"/>
    </row>
    <row r="41" spans="2:100" s="27" customFormat="1" ht="13.15" customHeight="1">
      <c r="B41" s="194"/>
      <c r="C41" s="187"/>
      <c r="D41" s="174"/>
      <c r="E41" s="177"/>
      <c r="F41" s="177"/>
      <c r="G41" s="131" t="s">
        <v>70</v>
      </c>
      <c r="H41" s="100">
        <v>1102199</v>
      </c>
      <c r="I41" s="68">
        <f>IFERROR(H41/E39,"-")</f>
        <v>2.7049941103375018E-3</v>
      </c>
      <c r="J41" s="100">
        <v>32</v>
      </c>
      <c r="K41" s="68">
        <f>IFERROR(J41/F39,"-")</f>
        <v>0.14883720930232558</v>
      </c>
      <c r="L41" s="103">
        <f t="shared" si="36"/>
        <v>34443.71875</v>
      </c>
      <c r="M41" s="69">
        <f t="shared" si="46"/>
        <v>0.1415929203539823</v>
      </c>
      <c r="N41" s="174"/>
      <c r="O41" s="177"/>
      <c r="P41" s="177"/>
      <c r="Q41" s="131" t="s">
        <v>70</v>
      </c>
      <c r="R41" s="100">
        <v>10386107</v>
      </c>
      <c r="S41" s="68">
        <f>IFERROR(R41/O39,"-")</f>
        <v>5.0478142547911702E-3</v>
      </c>
      <c r="T41" s="100">
        <v>170</v>
      </c>
      <c r="U41" s="68">
        <f>IFERROR(T41/P39,"-")</f>
        <v>0.17689906347554629</v>
      </c>
      <c r="V41" s="103">
        <f t="shared" si="37"/>
        <v>61094.74705882353</v>
      </c>
      <c r="W41" s="69">
        <f t="shared" si="47"/>
        <v>0.16881827209533268</v>
      </c>
      <c r="X41" s="174"/>
      <c r="Y41" s="177"/>
      <c r="Z41" s="177"/>
      <c r="AA41" s="131" t="s">
        <v>70</v>
      </c>
      <c r="AB41" s="100">
        <v>633670902</v>
      </c>
      <c r="AC41" s="68">
        <f>IFERROR(AB41/Y39,"-")</f>
        <v>1.4670731837394459E-2</v>
      </c>
      <c r="AD41" s="100">
        <v>12602</v>
      </c>
      <c r="AE41" s="68">
        <f>IFERROR(AD41/Z39,"-")</f>
        <v>0.19774667336178758</v>
      </c>
      <c r="AF41" s="103">
        <f t="shared" si="38"/>
        <v>50283.359942866213</v>
      </c>
      <c r="AG41" s="69">
        <f t="shared" si="48"/>
        <v>0.18271447419930115</v>
      </c>
      <c r="AH41" s="174"/>
      <c r="AI41" s="177"/>
      <c r="AJ41" s="177"/>
      <c r="AK41" s="131" t="s">
        <v>70</v>
      </c>
      <c r="AL41" s="100">
        <v>647991508</v>
      </c>
      <c r="AM41" s="68">
        <f>IFERROR(AL41/AI39,"-")</f>
        <v>1.3138434652922889E-2</v>
      </c>
      <c r="AN41" s="100">
        <v>13142</v>
      </c>
      <c r="AO41" s="68">
        <f>IFERROR(AN41/AJ39,"-")</f>
        <v>0.23391417332645106</v>
      </c>
      <c r="AP41" s="103">
        <f t="shared" si="39"/>
        <v>49306.917364175926</v>
      </c>
      <c r="AQ41" s="69">
        <f t="shared" si="49"/>
        <v>0.22155163693988333</v>
      </c>
      <c r="AR41" s="174"/>
      <c r="AS41" s="177"/>
      <c r="AT41" s="177"/>
      <c r="AU41" s="131" t="s">
        <v>70</v>
      </c>
      <c r="AV41" s="100">
        <v>370802812</v>
      </c>
      <c r="AW41" s="68">
        <f>IFERROR(AV41/AS39,"-")</f>
        <v>1.1254875022921239E-2</v>
      </c>
      <c r="AX41" s="100">
        <v>8065</v>
      </c>
      <c r="AY41" s="68">
        <f>IFERROR(AX41/AT39,"-")</f>
        <v>0.24672662750856583</v>
      </c>
      <c r="AZ41" s="103">
        <f t="shared" si="40"/>
        <v>45976.790080595165</v>
      </c>
      <c r="BA41" s="69">
        <f t="shared" si="50"/>
        <v>0.23335551633343943</v>
      </c>
      <c r="BB41" s="174"/>
      <c r="BC41" s="177"/>
      <c r="BD41" s="177"/>
      <c r="BE41" s="131" t="s">
        <v>70</v>
      </c>
      <c r="BF41" s="100">
        <v>131770842</v>
      </c>
      <c r="BG41" s="68">
        <f>IFERROR(BF41/BC39,"-")</f>
        <v>9.1572135152177582E-3</v>
      </c>
      <c r="BH41" s="100">
        <v>3222</v>
      </c>
      <c r="BI41" s="68">
        <f>IFERROR(BH41/BD39,"-")</f>
        <v>0.23368146214099217</v>
      </c>
      <c r="BJ41" s="103">
        <f t="shared" si="41"/>
        <v>40897.219739292363</v>
      </c>
      <c r="BK41" s="69">
        <f t="shared" si="51"/>
        <v>0.21694047939671424</v>
      </c>
      <c r="BL41" s="174"/>
      <c r="BM41" s="177"/>
      <c r="BN41" s="177"/>
      <c r="BO41" s="131" t="s">
        <v>70</v>
      </c>
      <c r="BP41" s="100">
        <v>34964989</v>
      </c>
      <c r="BQ41" s="68">
        <f>IFERROR(BP41/BM39,"-")</f>
        <v>6.7838620777795865E-3</v>
      </c>
      <c r="BR41" s="100">
        <v>983</v>
      </c>
      <c r="BS41" s="68">
        <f>IFERROR(BR41/BN39,"-")</f>
        <v>0.20440840091495113</v>
      </c>
      <c r="BT41" s="103">
        <f t="shared" si="42"/>
        <v>35569.67344862665</v>
      </c>
      <c r="BU41" s="69">
        <f t="shared" si="52"/>
        <v>0.18223952539859103</v>
      </c>
      <c r="BV41" s="174"/>
      <c r="BW41" s="177"/>
      <c r="BX41" s="177"/>
      <c r="BY41" s="131" t="s">
        <v>70</v>
      </c>
      <c r="BZ41" s="100">
        <f t="shared" si="43"/>
        <v>1830689359</v>
      </c>
      <c r="CA41" s="68">
        <f>IFERROR(BZ41/BW39,"-")</f>
        <v>1.2414135613316718E-2</v>
      </c>
      <c r="CB41" s="100">
        <f t="shared" si="44"/>
        <v>38216</v>
      </c>
      <c r="CC41" s="68">
        <f>IFERROR(CB41/BX39,"-")</f>
        <v>0.22170654166569975</v>
      </c>
      <c r="CD41" s="103">
        <f t="shared" si="45"/>
        <v>47903.740815365294</v>
      </c>
      <c r="CE41" s="69">
        <f t="shared" si="54"/>
        <v>0.20732494615605793</v>
      </c>
      <c r="CR41" s="28"/>
      <c r="CS41" s="28"/>
      <c r="CT41" s="28"/>
      <c r="CU41" s="28"/>
      <c r="CV41" s="28"/>
    </row>
    <row r="42" spans="2:100" s="27" customFormat="1" ht="13.15" customHeight="1">
      <c r="B42" s="194"/>
      <c r="C42" s="187"/>
      <c r="D42" s="174"/>
      <c r="E42" s="177"/>
      <c r="F42" s="177"/>
      <c r="G42" s="131" t="s">
        <v>72</v>
      </c>
      <c r="H42" s="100">
        <v>154010</v>
      </c>
      <c r="I42" s="68">
        <f>IFERROR(H42/E39,"-")</f>
        <v>3.7796817356310308E-4</v>
      </c>
      <c r="J42" s="100">
        <v>9</v>
      </c>
      <c r="K42" s="68">
        <f>IFERROR(J42/F39,"-")</f>
        <v>4.1860465116279069E-2</v>
      </c>
      <c r="L42" s="103">
        <f t="shared" si="36"/>
        <v>17112.222222222223</v>
      </c>
      <c r="M42" s="69">
        <f t="shared" si="46"/>
        <v>3.9823008849557522E-2</v>
      </c>
      <c r="N42" s="174"/>
      <c r="O42" s="177"/>
      <c r="P42" s="177"/>
      <c r="Q42" s="131" t="s">
        <v>72</v>
      </c>
      <c r="R42" s="100">
        <v>3143168</v>
      </c>
      <c r="S42" s="68">
        <f>IFERROR(R42/O39,"-")</f>
        <v>1.527629961409357E-3</v>
      </c>
      <c r="T42" s="100">
        <v>49</v>
      </c>
      <c r="U42" s="68">
        <f>IFERROR(T42/P39,"-")</f>
        <v>5.0988553590010408E-2</v>
      </c>
      <c r="V42" s="103">
        <f t="shared" si="37"/>
        <v>64146.285714285717</v>
      </c>
      <c r="W42" s="69">
        <f t="shared" si="47"/>
        <v>4.8659384309831182E-2</v>
      </c>
      <c r="X42" s="174"/>
      <c r="Y42" s="177"/>
      <c r="Z42" s="177"/>
      <c r="AA42" s="131" t="s">
        <v>72</v>
      </c>
      <c r="AB42" s="100">
        <v>96658658</v>
      </c>
      <c r="AC42" s="68">
        <f>IFERROR(AB42/Y39,"-")</f>
        <v>2.2378386743098747E-3</v>
      </c>
      <c r="AD42" s="100">
        <v>1854</v>
      </c>
      <c r="AE42" s="68">
        <f>IFERROR(AD42/Z39,"-")</f>
        <v>2.909239266884258E-2</v>
      </c>
      <c r="AF42" s="103">
        <f t="shared" si="38"/>
        <v>52135.198489751885</v>
      </c>
      <c r="AG42" s="69">
        <f t="shared" si="48"/>
        <v>2.6880862971393773E-2</v>
      </c>
      <c r="AH42" s="174"/>
      <c r="AI42" s="177"/>
      <c r="AJ42" s="177"/>
      <c r="AK42" s="131" t="s">
        <v>72</v>
      </c>
      <c r="AL42" s="100">
        <v>106801680</v>
      </c>
      <c r="AM42" s="68">
        <f>IFERROR(AL42/AI39,"-")</f>
        <v>2.1654711152516853E-3</v>
      </c>
      <c r="AN42" s="100">
        <v>1847</v>
      </c>
      <c r="AO42" s="68">
        <f>IFERROR(AN42/AJ39,"-")</f>
        <v>3.2874712991474292E-2</v>
      </c>
      <c r="AP42" s="103">
        <f t="shared" si="39"/>
        <v>57824.407146724421</v>
      </c>
      <c r="AQ42" s="69">
        <f t="shared" si="49"/>
        <v>3.1137260190835833E-2</v>
      </c>
      <c r="AR42" s="174"/>
      <c r="AS42" s="177"/>
      <c r="AT42" s="177"/>
      <c r="AU42" s="131" t="s">
        <v>72</v>
      </c>
      <c r="AV42" s="100">
        <v>52079939</v>
      </c>
      <c r="AW42" s="68">
        <f>IFERROR(AV42/AS39,"-")</f>
        <v>1.5807679598890466E-3</v>
      </c>
      <c r="AX42" s="100">
        <v>1216</v>
      </c>
      <c r="AY42" s="68">
        <f>IFERROR(AX42/AT39,"-")</f>
        <v>3.7200195790504161E-2</v>
      </c>
      <c r="AZ42" s="103">
        <f t="shared" si="40"/>
        <v>42828.897203947367</v>
      </c>
      <c r="BA42" s="69">
        <f t="shared" si="50"/>
        <v>3.5184167124793844E-2</v>
      </c>
      <c r="BB42" s="174"/>
      <c r="BC42" s="177"/>
      <c r="BD42" s="177"/>
      <c r="BE42" s="131" t="s">
        <v>72</v>
      </c>
      <c r="BF42" s="100">
        <v>6670919</v>
      </c>
      <c r="BG42" s="68">
        <f>IFERROR(BF42/BC39,"-")</f>
        <v>4.6358533267718617E-4</v>
      </c>
      <c r="BH42" s="100">
        <v>401</v>
      </c>
      <c r="BI42" s="68">
        <f>IFERROR(BH42/BD39,"-")</f>
        <v>2.9083260806498406E-2</v>
      </c>
      <c r="BJ42" s="103">
        <f t="shared" si="41"/>
        <v>16635.708229426433</v>
      </c>
      <c r="BK42" s="69">
        <f t="shared" si="51"/>
        <v>2.6999730676003232E-2</v>
      </c>
      <c r="BL42" s="174"/>
      <c r="BM42" s="177"/>
      <c r="BN42" s="177"/>
      <c r="BO42" s="131" t="s">
        <v>72</v>
      </c>
      <c r="BP42" s="100">
        <v>4301118</v>
      </c>
      <c r="BQ42" s="68">
        <f>IFERROR(BP42/BM39,"-")</f>
        <v>8.3449736798873813E-4</v>
      </c>
      <c r="BR42" s="100">
        <v>102</v>
      </c>
      <c r="BS42" s="68">
        <f>IFERROR(BR42/BN39,"-")</f>
        <v>2.1210230817217717E-2</v>
      </c>
      <c r="BT42" s="103">
        <f t="shared" si="42"/>
        <v>42167.823529411762</v>
      </c>
      <c r="BU42" s="69">
        <f t="shared" si="52"/>
        <v>1.8909899888765295E-2</v>
      </c>
      <c r="BV42" s="174"/>
      <c r="BW42" s="177"/>
      <c r="BX42" s="177"/>
      <c r="BY42" s="131" t="s">
        <v>72</v>
      </c>
      <c r="BZ42" s="100">
        <f t="shared" si="43"/>
        <v>269809492</v>
      </c>
      <c r="CA42" s="68">
        <f>IFERROR(BZ42/BW39,"-")</f>
        <v>1.8296122206542483E-3</v>
      </c>
      <c r="CB42" s="100">
        <f t="shared" si="44"/>
        <v>5478</v>
      </c>
      <c r="CC42" s="68">
        <f>IFERROR(CB42/BX39,"-")</f>
        <v>3.1780103497087694E-2</v>
      </c>
      <c r="CD42" s="103">
        <f t="shared" si="45"/>
        <v>49253.284410368746</v>
      </c>
      <c r="CE42" s="69">
        <f t="shared" si="54"/>
        <v>2.9718600979769867E-2</v>
      </c>
      <c r="CR42" s="28"/>
      <c r="CS42" s="28"/>
      <c r="CT42" s="28"/>
      <c r="CU42" s="28"/>
      <c r="CV42" s="28"/>
    </row>
    <row r="43" spans="2:100" s="27" customFormat="1" ht="13.15" customHeight="1">
      <c r="B43" s="194"/>
      <c r="C43" s="187"/>
      <c r="D43" s="174"/>
      <c r="E43" s="177"/>
      <c r="F43" s="177"/>
      <c r="G43" s="131" t="s">
        <v>74</v>
      </c>
      <c r="H43" s="100">
        <v>1002042</v>
      </c>
      <c r="I43" s="68">
        <f>IFERROR(H43/E39,"-")</f>
        <v>2.4591908614604177E-3</v>
      </c>
      <c r="J43" s="100">
        <v>45</v>
      </c>
      <c r="K43" s="68">
        <f>IFERROR(J43/F39,"-")</f>
        <v>0.20930232558139536</v>
      </c>
      <c r="L43" s="103">
        <f t="shared" si="36"/>
        <v>22267.599999999999</v>
      </c>
      <c r="M43" s="69">
        <f t="shared" si="46"/>
        <v>0.19911504424778761</v>
      </c>
      <c r="N43" s="174"/>
      <c r="O43" s="177"/>
      <c r="P43" s="177"/>
      <c r="Q43" s="131" t="s">
        <v>74</v>
      </c>
      <c r="R43" s="100">
        <v>28066123</v>
      </c>
      <c r="S43" s="68">
        <f>IFERROR(R43/O39,"-")</f>
        <v>1.3640585038852605E-2</v>
      </c>
      <c r="T43" s="100">
        <v>224</v>
      </c>
      <c r="U43" s="68">
        <f>IFERROR(T43/P39,"-")</f>
        <v>0.23309053069719043</v>
      </c>
      <c r="V43" s="103">
        <f t="shared" si="37"/>
        <v>125295.19196428571</v>
      </c>
      <c r="W43" s="69">
        <f t="shared" si="47"/>
        <v>0.22244289970208539</v>
      </c>
      <c r="X43" s="174"/>
      <c r="Y43" s="177"/>
      <c r="Z43" s="177"/>
      <c r="AA43" s="131" t="s">
        <v>74</v>
      </c>
      <c r="AB43" s="100">
        <v>1126925802</v>
      </c>
      <c r="AC43" s="68">
        <f>IFERROR(AB43/Y39,"-")</f>
        <v>2.6090556138212394E-2</v>
      </c>
      <c r="AD43" s="100">
        <v>15762</v>
      </c>
      <c r="AE43" s="68">
        <f>IFERROR(AD43/Z39,"-")</f>
        <v>0.24733241275420537</v>
      </c>
      <c r="AF43" s="103">
        <f t="shared" si="38"/>
        <v>71496.371145793688</v>
      </c>
      <c r="AG43" s="69">
        <f t="shared" si="48"/>
        <v>0.22853083179887199</v>
      </c>
      <c r="AH43" s="174"/>
      <c r="AI43" s="177"/>
      <c r="AJ43" s="177"/>
      <c r="AK43" s="131" t="s">
        <v>74</v>
      </c>
      <c r="AL43" s="100">
        <v>1274140389</v>
      </c>
      <c r="AM43" s="68">
        <f>IFERROR(AL43/AI39,"-")</f>
        <v>2.5833996329973893E-2</v>
      </c>
      <c r="AN43" s="100">
        <v>17232</v>
      </c>
      <c r="AO43" s="68">
        <f>IFERROR(AN43/AJ39,"-")</f>
        <v>0.3067119947315024</v>
      </c>
      <c r="AP43" s="103">
        <f t="shared" si="39"/>
        <v>73940.366121169922</v>
      </c>
      <c r="AQ43" s="69">
        <f t="shared" si="49"/>
        <v>0.29050203985299572</v>
      </c>
      <c r="AR43" s="174"/>
      <c r="AS43" s="177"/>
      <c r="AT43" s="177"/>
      <c r="AU43" s="131" t="s">
        <v>74</v>
      </c>
      <c r="AV43" s="100">
        <v>702724387</v>
      </c>
      <c r="AW43" s="68">
        <f>IFERROR(AV43/AS39,"-")</f>
        <v>2.1329598631101909E-2</v>
      </c>
      <c r="AX43" s="100">
        <v>10229</v>
      </c>
      <c r="AY43" s="68">
        <f>IFERROR(AX43/AT39,"-")</f>
        <v>0.31292829172785119</v>
      </c>
      <c r="AZ43" s="103">
        <f t="shared" si="40"/>
        <v>68699.226415094337</v>
      </c>
      <c r="BA43" s="69">
        <f t="shared" si="50"/>
        <v>0.29596944532854952</v>
      </c>
      <c r="BB43" s="174"/>
      <c r="BC43" s="177"/>
      <c r="BD43" s="177"/>
      <c r="BE43" s="131" t="s">
        <v>74</v>
      </c>
      <c r="BF43" s="100">
        <v>177674987</v>
      </c>
      <c r="BG43" s="68">
        <f>IFERROR(BF43/BC39,"-")</f>
        <v>1.2347251998834002E-2</v>
      </c>
      <c r="BH43" s="100">
        <v>3677</v>
      </c>
      <c r="BI43" s="68">
        <f>IFERROR(BH43/BD39,"-")</f>
        <v>0.26668117203365244</v>
      </c>
      <c r="BJ43" s="103">
        <f t="shared" si="41"/>
        <v>48320.63829208594</v>
      </c>
      <c r="BK43" s="69">
        <f t="shared" si="51"/>
        <v>0.24757608402908698</v>
      </c>
      <c r="BL43" s="174"/>
      <c r="BM43" s="177"/>
      <c r="BN43" s="177"/>
      <c r="BO43" s="131" t="s">
        <v>74</v>
      </c>
      <c r="BP43" s="100">
        <v>46737542</v>
      </c>
      <c r="BQ43" s="68">
        <f>IFERROR(BP43/BM39,"-")</f>
        <v>9.0679576299146185E-3</v>
      </c>
      <c r="BR43" s="100">
        <v>937</v>
      </c>
      <c r="BS43" s="68">
        <f>IFERROR(BR43/BN39,"-")</f>
        <v>0.19484300270326471</v>
      </c>
      <c r="BT43" s="103">
        <f t="shared" si="42"/>
        <v>49879.980789754532</v>
      </c>
      <c r="BU43" s="69">
        <f t="shared" si="52"/>
        <v>0.17371153133110864</v>
      </c>
      <c r="BV43" s="174"/>
      <c r="BW43" s="177"/>
      <c r="BX43" s="177"/>
      <c r="BY43" s="131" t="s">
        <v>74</v>
      </c>
      <c r="BZ43" s="100">
        <f t="shared" si="43"/>
        <v>3357271272</v>
      </c>
      <c r="CA43" s="68">
        <f>IFERROR(BZ43/BW39,"-")</f>
        <v>2.2766080250811314E-2</v>
      </c>
      <c r="CB43" s="100">
        <f t="shared" si="44"/>
        <v>48106</v>
      </c>
      <c r="CC43" s="68">
        <f>IFERROR(CB43/BX39,"-")</f>
        <v>0.2790824495857796</v>
      </c>
      <c r="CD43" s="103">
        <f t="shared" si="45"/>
        <v>69789.03404980668</v>
      </c>
      <c r="CE43" s="69">
        <f t="shared" si="54"/>
        <v>0.26097901035648213</v>
      </c>
      <c r="CR43" s="28"/>
      <c r="CS43" s="28"/>
      <c r="CT43" s="28"/>
      <c r="CU43" s="28"/>
      <c r="CV43" s="28"/>
    </row>
    <row r="44" spans="2:100" s="27" customFormat="1" ht="13.15" customHeight="1">
      <c r="B44" s="194"/>
      <c r="C44" s="187"/>
      <c r="D44" s="174"/>
      <c r="E44" s="177"/>
      <c r="F44" s="177"/>
      <c r="G44" s="131" t="s">
        <v>76</v>
      </c>
      <c r="H44" s="100">
        <v>1507989</v>
      </c>
      <c r="I44" s="68">
        <f>IFERROR(H44/E39,"-")</f>
        <v>3.7008755800483754E-3</v>
      </c>
      <c r="J44" s="100">
        <v>47</v>
      </c>
      <c r="K44" s="68">
        <f>IFERROR(J44/F39,"-")</f>
        <v>0.21860465116279071</v>
      </c>
      <c r="L44" s="103">
        <f t="shared" si="36"/>
        <v>32084.872340425532</v>
      </c>
      <c r="M44" s="69">
        <f t="shared" si="46"/>
        <v>0.20796460176991149</v>
      </c>
      <c r="N44" s="174"/>
      <c r="O44" s="177"/>
      <c r="P44" s="177"/>
      <c r="Q44" s="131" t="s">
        <v>76</v>
      </c>
      <c r="R44" s="100">
        <v>14658517</v>
      </c>
      <c r="S44" s="68">
        <f>IFERROR(R44/O39,"-")</f>
        <v>7.1242739042356E-3</v>
      </c>
      <c r="T44" s="100">
        <v>283</v>
      </c>
      <c r="U44" s="68">
        <f>IFERROR(T44/P39,"-")</f>
        <v>0.29448491155046824</v>
      </c>
      <c r="V44" s="103">
        <f t="shared" si="37"/>
        <v>51796.879858657245</v>
      </c>
      <c r="W44" s="69">
        <f t="shared" si="47"/>
        <v>0.28103277060575971</v>
      </c>
      <c r="X44" s="174"/>
      <c r="Y44" s="177"/>
      <c r="Z44" s="177"/>
      <c r="AA44" s="131" t="s">
        <v>76</v>
      </c>
      <c r="AB44" s="100">
        <v>885263408</v>
      </c>
      <c r="AC44" s="68">
        <f>IFERROR(AB44/Y39,"-")</f>
        <v>2.0495594832009377E-2</v>
      </c>
      <c r="AD44" s="100">
        <v>16076</v>
      </c>
      <c r="AE44" s="68">
        <f>IFERROR(AD44/Z39,"-")</f>
        <v>0.25225960331408487</v>
      </c>
      <c r="AF44" s="103">
        <f t="shared" si="38"/>
        <v>55067.392883801942</v>
      </c>
      <c r="AG44" s="69">
        <f t="shared" si="48"/>
        <v>0.2330834698641458</v>
      </c>
      <c r="AH44" s="174"/>
      <c r="AI44" s="177"/>
      <c r="AJ44" s="177"/>
      <c r="AK44" s="131" t="s">
        <v>76</v>
      </c>
      <c r="AL44" s="100">
        <v>1126182167</v>
      </c>
      <c r="AM44" s="68">
        <f>IFERROR(AL44/AI39,"-")</f>
        <v>2.2834050486378585E-2</v>
      </c>
      <c r="AN44" s="100">
        <v>17564</v>
      </c>
      <c r="AO44" s="68">
        <f>IFERROR(AN44/AJ39,"-")</f>
        <v>0.31262125553993203</v>
      </c>
      <c r="AP44" s="103">
        <f t="shared" si="39"/>
        <v>64118.775165110455</v>
      </c>
      <c r="AQ44" s="69">
        <f t="shared" si="49"/>
        <v>0.29609899187430461</v>
      </c>
      <c r="AR44" s="174"/>
      <c r="AS44" s="177"/>
      <c r="AT44" s="177"/>
      <c r="AU44" s="131" t="s">
        <v>76</v>
      </c>
      <c r="AV44" s="100">
        <v>840244451</v>
      </c>
      <c r="AW44" s="68">
        <f>IFERROR(AV44/AS39,"-")</f>
        <v>2.5503707034206818E-2</v>
      </c>
      <c r="AX44" s="100">
        <v>11501</v>
      </c>
      <c r="AY44" s="68">
        <f>IFERROR(AX44/AT39,"-")</f>
        <v>0.35184165442976018</v>
      </c>
      <c r="AZ44" s="103">
        <f t="shared" si="40"/>
        <v>73058.381966785499</v>
      </c>
      <c r="BA44" s="69">
        <f t="shared" si="50"/>
        <v>0.33277393593935362</v>
      </c>
      <c r="BB44" s="174"/>
      <c r="BC44" s="177"/>
      <c r="BD44" s="177"/>
      <c r="BE44" s="131" t="s">
        <v>76</v>
      </c>
      <c r="BF44" s="100">
        <v>339300438</v>
      </c>
      <c r="BG44" s="68">
        <f>IFERROR(BF44/BC39,"-")</f>
        <v>2.3579165993133026E-2</v>
      </c>
      <c r="BH44" s="100">
        <v>4879</v>
      </c>
      <c r="BI44" s="68">
        <f>IFERROR(BH44/BD39,"-")</f>
        <v>0.35385842761821873</v>
      </c>
      <c r="BJ44" s="103">
        <f t="shared" si="41"/>
        <v>69543.028899364625</v>
      </c>
      <c r="BK44" s="69">
        <f t="shared" si="51"/>
        <v>0.32850794505790465</v>
      </c>
      <c r="BL44" s="174"/>
      <c r="BM44" s="177"/>
      <c r="BN44" s="177"/>
      <c r="BO44" s="131" t="s">
        <v>76</v>
      </c>
      <c r="BP44" s="100">
        <v>100442851</v>
      </c>
      <c r="BQ44" s="68">
        <f>IFERROR(BP44/BM39,"-")</f>
        <v>1.9487792428104736E-2</v>
      </c>
      <c r="BR44" s="100">
        <v>1552</v>
      </c>
      <c r="BS44" s="68">
        <f>IFERROR(BR44/BN39,"-")</f>
        <v>0.32272821792472445</v>
      </c>
      <c r="BT44" s="103">
        <f t="shared" si="42"/>
        <v>64718.33182989691</v>
      </c>
      <c r="BU44" s="69">
        <f t="shared" si="52"/>
        <v>0.28772710418984054</v>
      </c>
      <c r="BV44" s="174"/>
      <c r="BW44" s="177"/>
      <c r="BX44" s="177"/>
      <c r="BY44" s="131" t="s">
        <v>76</v>
      </c>
      <c r="BZ44" s="100">
        <f t="shared" si="43"/>
        <v>3307599821</v>
      </c>
      <c r="CA44" s="68">
        <f>IFERROR(BZ44/BW39,"-")</f>
        <v>2.2429251872040899E-2</v>
      </c>
      <c r="CB44" s="100">
        <f t="shared" si="44"/>
        <v>51902</v>
      </c>
      <c r="CC44" s="68">
        <f>IFERROR(CB44/BX39,"-")</f>
        <v>0.30110458775207111</v>
      </c>
      <c r="CD44" s="103">
        <f t="shared" si="45"/>
        <v>63727.79124118531</v>
      </c>
      <c r="CE44" s="69">
        <f t="shared" si="54"/>
        <v>0.28157262286455198</v>
      </c>
      <c r="CR44" s="28"/>
      <c r="CS44" s="28"/>
      <c r="CT44" s="28"/>
      <c r="CU44" s="28"/>
      <c r="CV44" s="28"/>
    </row>
    <row r="45" spans="2:100" s="27" customFormat="1" ht="13.15" customHeight="1">
      <c r="B45" s="194"/>
      <c r="C45" s="187"/>
      <c r="D45" s="174"/>
      <c r="E45" s="177"/>
      <c r="F45" s="177"/>
      <c r="G45" s="131" t="s">
        <v>77</v>
      </c>
      <c r="H45" s="100">
        <v>1205342</v>
      </c>
      <c r="I45" s="68">
        <f>IFERROR(H45/E39,"-")</f>
        <v>2.9581255389838179E-3</v>
      </c>
      <c r="J45" s="100">
        <v>18</v>
      </c>
      <c r="K45" s="68">
        <f>IFERROR(J45/F39,"-")</f>
        <v>8.3720930232558138E-2</v>
      </c>
      <c r="L45" s="103">
        <f t="shared" si="36"/>
        <v>66963.444444444438</v>
      </c>
      <c r="M45" s="69">
        <f t="shared" si="46"/>
        <v>7.9646017699115043E-2</v>
      </c>
      <c r="N45" s="174"/>
      <c r="O45" s="177"/>
      <c r="P45" s="177"/>
      <c r="Q45" s="131" t="s">
        <v>77</v>
      </c>
      <c r="R45" s="100">
        <v>14028302</v>
      </c>
      <c r="S45" s="68">
        <f>IFERROR(R45/O39,"-")</f>
        <v>6.8179793262398971E-3</v>
      </c>
      <c r="T45" s="100">
        <v>96</v>
      </c>
      <c r="U45" s="68">
        <f>IFERROR(T45/P39,"-")</f>
        <v>9.9895941727367321E-2</v>
      </c>
      <c r="V45" s="103">
        <f t="shared" si="37"/>
        <v>146128.14583333334</v>
      </c>
      <c r="W45" s="69">
        <f t="shared" si="47"/>
        <v>9.5332671300893748E-2</v>
      </c>
      <c r="X45" s="174"/>
      <c r="Y45" s="177"/>
      <c r="Z45" s="177"/>
      <c r="AA45" s="131" t="s">
        <v>77</v>
      </c>
      <c r="AB45" s="100">
        <v>803568657</v>
      </c>
      <c r="AC45" s="68">
        <f>IFERROR(AB45/Y39,"-")</f>
        <v>1.8604200133813635E-2</v>
      </c>
      <c r="AD45" s="100">
        <v>4783</v>
      </c>
      <c r="AE45" s="68">
        <f>IFERROR(AD45/Z39,"-")</f>
        <v>7.5053351744915897E-2</v>
      </c>
      <c r="AF45" s="103">
        <f t="shared" si="38"/>
        <v>168005.15513276187</v>
      </c>
      <c r="AG45" s="69">
        <f t="shared" si="48"/>
        <v>6.9347986835046616E-2</v>
      </c>
      <c r="AH45" s="174"/>
      <c r="AI45" s="177"/>
      <c r="AJ45" s="177"/>
      <c r="AK45" s="131" t="s">
        <v>77</v>
      </c>
      <c r="AL45" s="100">
        <v>1441637110</v>
      </c>
      <c r="AM45" s="68">
        <f>IFERROR(AL45/AI39,"-")</f>
        <v>2.9230097507641422E-2</v>
      </c>
      <c r="AN45" s="100">
        <v>6700</v>
      </c>
      <c r="AO45" s="68">
        <f>IFERROR(AN45/AJ39,"-")</f>
        <v>0.11925315486891053</v>
      </c>
      <c r="AP45" s="103">
        <f t="shared" si="39"/>
        <v>215169.71791044777</v>
      </c>
      <c r="AQ45" s="69">
        <f t="shared" si="49"/>
        <v>0.11295053777942614</v>
      </c>
      <c r="AR45" s="174"/>
      <c r="AS45" s="177"/>
      <c r="AT45" s="177"/>
      <c r="AU45" s="131" t="s">
        <v>77</v>
      </c>
      <c r="AV45" s="100">
        <v>1586276953</v>
      </c>
      <c r="AW45" s="68">
        <f>IFERROR(AV45/AS39,"-")</f>
        <v>4.8147824881531125E-2</v>
      </c>
      <c r="AX45" s="100">
        <v>5607</v>
      </c>
      <c r="AY45" s="68">
        <f>IFERROR(AX45/AT39,"-")</f>
        <v>0.17153083700440527</v>
      </c>
      <c r="AZ45" s="103">
        <f t="shared" si="40"/>
        <v>282910.10397717141</v>
      </c>
      <c r="BA45" s="69">
        <f t="shared" si="50"/>
        <v>0.16223488903677555</v>
      </c>
      <c r="BB45" s="174"/>
      <c r="BC45" s="177"/>
      <c r="BD45" s="177"/>
      <c r="BE45" s="131" t="s">
        <v>77</v>
      </c>
      <c r="BF45" s="100">
        <v>923979013</v>
      </c>
      <c r="BG45" s="68">
        <f>IFERROR(BF45/BC39,"-")</f>
        <v>6.4210511044781551E-2</v>
      </c>
      <c r="BH45" s="100">
        <v>2826</v>
      </c>
      <c r="BI45" s="68">
        <f>IFERROR(BH45/BD39,"-")</f>
        <v>0.20496083550913838</v>
      </c>
      <c r="BJ45" s="103">
        <f t="shared" si="41"/>
        <v>326956.48018400569</v>
      </c>
      <c r="BK45" s="69">
        <f t="shared" si="51"/>
        <v>0.19027740371667115</v>
      </c>
      <c r="BL45" s="174"/>
      <c r="BM45" s="177"/>
      <c r="BN45" s="177"/>
      <c r="BO45" s="131" t="s">
        <v>77</v>
      </c>
      <c r="BP45" s="100">
        <v>329248808</v>
      </c>
      <c r="BQ45" s="68">
        <f>IFERROR(BP45/BM39,"-")</f>
        <v>6.3880429155728669E-2</v>
      </c>
      <c r="BR45" s="100">
        <v>1017</v>
      </c>
      <c r="BS45" s="68">
        <f>IFERROR(BR45/BN39,"-")</f>
        <v>0.21147847785402371</v>
      </c>
      <c r="BT45" s="103">
        <f t="shared" si="42"/>
        <v>323745.1406096362</v>
      </c>
      <c r="BU45" s="69">
        <f t="shared" si="52"/>
        <v>0.18854282536151279</v>
      </c>
      <c r="BV45" s="174"/>
      <c r="BW45" s="177"/>
      <c r="BX45" s="177"/>
      <c r="BY45" s="131" t="s">
        <v>77</v>
      </c>
      <c r="BZ45" s="100">
        <f t="shared" si="43"/>
        <v>5099944185</v>
      </c>
      <c r="CA45" s="68">
        <f>IFERROR(BZ45/BW39,"-")</f>
        <v>3.4583365234350502E-2</v>
      </c>
      <c r="CB45" s="100">
        <f t="shared" si="44"/>
        <v>21047</v>
      </c>
      <c r="CC45" s="68">
        <f>IFERROR(CB45/BX39,"-")</f>
        <v>0.12210219757269163</v>
      </c>
      <c r="CD45" s="103">
        <f t="shared" si="45"/>
        <v>242312.16729225067</v>
      </c>
      <c r="CE45" s="69">
        <f t="shared" si="54"/>
        <v>0.11418170770741445</v>
      </c>
      <c r="CR45" s="28"/>
      <c r="CS45" s="28"/>
      <c r="CT45" s="28"/>
      <c r="CU45" s="28"/>
      <c r="CV45" s="28"/>
    </row>
    <row r="46" spans="2:100" s="27" customFormat="1" ht="13.15" customHeight="1">
      <c r="B46" s="194"/>
      <c r="C46" s="187"/>
      <c r="D46" s="174"/>
      <c r="E46" s="177"/>
      <c r="F46" s="177"/>
      <c r="G46" s="131" t="s">
        <v>167</v>
      </c>
      <c r="H46" s="100">
        <v>0</v>
      </c>
      <c r="I46" s="68">
        <f>IFERROR(H46/E39,"-")</f>
        <v>0</v>
      </c>
      <c r="J46" s="100">
        <v>0</v>
      </c>
      <c r="K46" s="68">
        <f>IFERROR(J46/F39,"-")</f>
        <v>0</v>
      </c>
      <c r="L46" s="103" t="str">
        <f t="shared" si="36"/>
        <v>-</v>
      </c>
      <c r="M46" s="69">
        <f t="shared" si="46"/>
        <v>0</v>
      </c>
      <c r="N46" s="174"/>
      <c r="O46" s="177"/>
      <c r="P46" s="177"/>
      <c r="Q46" s="131" t="s">
        <v>79</v>
      </c>
      <c r="R46" s="100">
        <v>12220</v>
      </c>
      <c r="S46" s="68">
        <f>IFERROR(R46/O39,"-")</f>
        <v>5.9391156083360301E-6</v>
      </c>
      <c r="T46" s="100">
        <v>1</v>
      </c>
      <c r="U46" s="68">
        <f>IFERROR(T46/P39,"-")</f>
        <v>1.0405827263267431E-3</v>
      </c>
      <c r="V46" s="103">
        <f t="shared" si="37"/>
        <v>12220</v>
      </c>
      <c r="W46" s="69">
        <f t="shared" si="47"/>
        <v>9.930486593843098E-4</v>
      </c>
      <c r="X46" s="174"/>
      <c r="Y46" s="177"/>
      <c r="Z46" s="177"/>
      <c r="AA46" s="131" t="s">
        <v>79</v>
      </c>
      <c r="AB46" s="100">
        <v>67500</v>
      </c>
      <c r="AC46" s="68">
        <f>IFERROR(AB46/Y39,"-")</f>
        <v>1.5627582012975656E-6</v>
      </c>
      <c r="AD46" s="100">
        <v>13</v>
      </c>
      <c r="AE46" s="68">
        <f>IFERROR(AD46/Z39,"-")</f>
        <v>2.0399196585488326E-4</v>
      </c>
      <c r="AF46" s="103">
        <f t="shared" si="38"/>
        <v>5192.3076923076924</v>
      </c>
      <c r="AG46" s="69">
        <f t="shared" si="48"/>
        <v>1.8848501544127243E-4</v>
      </c>
      <c r="AH46" s="174"/>
      <c r="AI46" s="177"/>
      <c r="AJ46" s="177"/>
      <c r="AK46" s="131" t="s">
        <v>79</v>
      </c>
      <c r="AL46" s="100">
        <v>53754</v>
      </c>
      <c r="AM46" s="68">
        <f>IFERROR(AL46/AI39,"-")</f>
        <v>1.0898960983501299E-6</v>
      </c>
      <c r="AN46" s="100">
        <v>18</v>
      </c>
      <c r="AO46" s="68">
        <f>IFERROR(AN46/AJ39,"-")</f>
        <v>3.2038161009558051E-4</v>
      </c>
      <c r="AP46" s="103">
        <f t="shared" si="39"/>
        <v>2986.3333333333335</v>
      </c>
      <c r="AQ46" s="69">
        <f t="shared" si="49"/>
        <v>3.0344920597457769E-4</v>
      </c>
      <c r="AR46" s="174"/>
      <c r="AS46" s="177"/>
      <c r="AT46" s="177"/>
      <c r="AU46" s="131" t="s">
        <v>79</v>
      </c>
      <c r="AV46" s="100">
        <v>140048</v>
      </c>
      <c r="AW46" s="68">
        <f>IFERROR(AV46/AS39,"-")</f>
        <v>4.2508381441564515E-6</v>
      </c>
      <c r="AX46" s="100">
        <v>30</v>
      </c>
      <c r="AY46" s="68">
        <f>IFERROR(AX46/AT39,"-")</f>
        <v>9.1776798825256973E-4</v>
      </c>
      <c r="AZ46" s="103">
        <f t="shared" si="40"/>
        <v>4668.2666666666664</v>
      </c>
      <c r="BA46" s="69">
        <f t="shared" si="50"/>
        <v>8.6803043893405858E-4</v>
      </c>
      <c r="BB46" s="174"/>
      <c r="BC46" s="177"/>
      <c r="BD46" s="177"/>
      <c r="BE46" s="131" t="s">
        <v>79</v>
      </c>
      <c r="BF46" s="100">
        <v>43708</v>
      </c>
      <c r="BG46" s="68">
        <f>IFERROR(BF46/BC39,"-")</f>
        <v>3.0374207392796182E-6</v>
      </c>
      <c r="BH46" s="100">
        <v>17</v>
      </c>
      <c r="BI46" s="68">
        <f>IFERROR(BH46/BD39,"-")</f>
        <v>1.2329561937917028E-3</v>
      </c>
      <c r="BJ46" s="103">
        <f t="shared" si="41"/>
        <v>2571.0588235294117</v>
      </c>
      <c r="BK46" s="69">
        <f t="shared" si="51"/>
        <v>1.1446269862644763E-3</v>
      </c>
      <c r="BL46" s="174"/>
      <c r="BM46" s="177"/>
      <c r="BN46" s="177"/>
      <c r="BO46" s="131" t="s">
        <v>79</v>
      </c>
      <c r="BP46" s="100">
        <v>37118</v>
      </c>
      <c r="BQ46" s="68">
        <f>IFERROR(BP46/BM39,"-")</f>
        <v>7.2015864956520566E-6</v>
      </c>
      <c r="BR46" s="100">
        <v>11</v>
      </c>
      <c r="BS46" s="68">
        <f>IFERROR(BR46/BN39,"-")</f>
        <v>2.2873778332293615E-3</v>
      </c>
      <c r="BT46" s="103">
        <f t="shared" si="42"/>
        <v>3374.3636363636365</v>
      </c>
      <c r="BU46" s="69">
        <f t="shared" si="52"/>
        <v>2.0393029291805708E-3</v>
      </c>
      <c r="BV46" s="174"/>
      <c r="BW46" s="177"/>
      <c r="BX46" s="177"/>
      <c r="BY46" s="131" t="s">
        <v>79</v>
      </c>
      <c r="BZ46" s="100">
        <f t="shared" si="43"/>
        <v>354348</v>
      </c>
      <c r="CA46" s="68">
        <f>IFERROR(BZ46/BW39,"-")</f>
        <v>2.4028785138678206E-6</v>
      </c>
      <c r="CB46" s="100">
        <f t="shared" si="44"/>
        <v>90</v>
      </c>
      <c r="CC46" s="68">
        <f>IFERROR(CB46/BX39,"-")</f>
        <v>5.2212656347898736E-4</v>
      </c>
      <c r="CD46" s="103">
        <f t="shared" si="45"/>
        <v>3937.2</v>
      </c>
      <c r="CE46" s="69">
        <f t="shared" si="54"/>
        <v>4.8825740930618625E-4</v>
      </c>
      <c r="CR46" s="28"/>
      <c r="CS46" s="28"/>
      <c r="CT46" s="28"/>
      <c r="CU46" s="28"/>
      <c r="CV46" s="28"/>
    </row>
    <row r="47" spans="2:100" s="27" customFormat="1" ht="13.15" customHeight="1">
      <c r="B47" s="194"/>
      <c r="C47" s="187"/>
      <c r="D47" s="174"/>
      <c r="E47" s="177"/>
      <c r="F47" s="177"/>
      <c r="G47" s="131" t="s">
        <v>81</v>
      </c>
      <c r="H47" s="100">
        <v>0</v>
      </c>
      <c r="I47" s="68">
        <f>IFERROR(H47/E39,"-")</f>
        <v>0</v>
      </c>
      <c r="J47" s="100">
        <v>0</v>
      </c>
      <c r="K47" s="68">
        <f>IFERROR(J47/F39,"-")</f>
        <v>0</v>
      </c>
      <c r="L47" s="103" t="str">
        <f t="shared" si="36"/>
        <v>-</v>
      </c>
      <c r="M47" s="69">
        <f t="shared" si="46"/>
        <v>0</v>
      </c>
      <c r="N47" s="174"/>
      <c r="O47" s="177"/>
      <c r="P47" s="177"/>
      <c r="Q47" s="131" t="s">
        <v>81</v>
      </c>
      <c r="R47" s="100">
        <v>53192</v>
      </c>
      <c r="S47" s="68">
        <f>IFERROR(R47/O39,"-")</f>
        <v>2.5852163456514738E-5</v>
      </c>
      <c r="T47" s="100">
        <v>2</v>
      </c>
      <c r="U47" s="68">
        <f>IFERROR(T47/P39,"-")</f>
        <v>2.0811654526534861E-3</v>
      </c>
      <c r="V47" s="103">
        <f t="shared" si="37"/>
        <v>26596</v>
      </c>
      <c r="W47" s="69">
        <f t="shared" si="47"/>
        <v>1.9860973187686196E-3</v>
      </c>
      <c r="X47" s="174"/>
      <c r="Y47" s="177"/>
      <c r="Z47" s="177"/>
      <c r="AA47" s="131" t="s">
        <v>81</v>
      </c>
      <c r="AB47" s="100">
        <v>10939064</v>
      </c>
      <c r="AC47" s="68">
        <f>IFERROR(AB47/Y39,"-")</f>
        <v>2.532609182299104E-4</v>
      </c>
      <c r="AD47" s="100">
        <v>492</v>
      </c>
      <c r="AE47" s="68">
        <f>IFERROR(AD47/Z39,"-")</f>
        <v>7.7203113231232743E-3</v>
      </c>
      <c r="AF47" s="103">
        <f t="shared" si="38"/>
        <v>22233.869918699187</v>
      </c>
      <c r="AG47" s="69">
        <f t="shared" si="48"/>
        <v>7.1334328920850789E-3</v>
      </c>
      <c r="AH47" s="174"/>
      <c r="AI47" s="177"/>
      <c r="AJ47" s="177"/>
      <c r="AK47" s="131" t="s">
        <v>81</v>
      </c>
      <c r="AL47" s="100">
        <v>12354635</v>
      </c>
      <c r="AM47" s="68">
        <f>IFERROR(AL47/AI39,"-")</f>
        <v>2.5049798123004716E-4</v>
      </c>
      <c r="AN47" s="100">
        <v>565</v>
      </c>
      <c r="AO47" s="68">
        <f>IFERROR(AN47/AJ39,"-")</f>
        <v>1.0056422761333499E-2</v>
      </c>
      <c r="AP47" s="103">
        <f t="shared" si="39"/>
        <v>21866.610619469026</v>
      </c>
      <c r="AQ47" s="69">
        <f t="shared" si="49"/>
        <v>9.5249334097575779E-3</v>
      </c>
      <c r="AR47" s="174"/>
      <c r="AS47" s="177"/>
      <c r="AT47" s="177"/>
      <c r="AU47" s="131" t="s">
        <v>81</v>
      </c>
      <c r="AV47" s="100">
        <v>8650614</v>
      </c>
      <c r="AW47" s="68">
        <f>IFERROR(AV47/AS39,"-")</f>
        <v>2.6256969011748696E-4</v>
      </c>
      <c r="AX47" s="100">
        <v>369</v>
      </c>
      <c r="AY47" s="68">
        <f>IFERROR(AX47/AT39,"-")</f>
        <v>1.1288546255506607E-2</v>
      </c>
      <c r="AZ47" s="103">
        <f t="shared" si="40"/>
        <v>23443.398373983739</v>
      </c>
      <c r="BA47" s="69">
        <f t="shared" si="50"/>
        <v>1.0676774398888922E-2</v>
      </c>
      <c r="BB47" s="174"/>
      <c r="BC47" s="177"/>
      <c r="BD47" s="177"/>
      <c r="BE47" s="131" t="s">
        <v>81</v>
      </c>
      <c r="BF47" s="100">
        <v>3484802</v>
      </c>
      <c r="BG47" s="68">
        <f>IFERROR(BF47/BC39,"-")</f>
        <v>2.4217099540320061E-4</v>
      </c>
      <c r="BH47" s="100">
        <v>120</v>
      </c>
      <c r="BI47" s="68">
        <f>IFERROR(BH47/BD39,"-")</f>
        <v>8.7032201914708437E-3</v>
      </c>
      <c r="BJ47" s="103">
        <f t="shared" si="41"/>
        <v>29040.016666666666</v>
      </c>
      <c r="BK47" s="69">
        <f t="shared" si="51"/>
        <v>8.0797199030433614E-3</v>
      </c>
      <c r="BL47" s="174"/>
      <c r="BM47" s="177"/>
      <c r="BN47" s="177"/>
      <c r="BO47" s="131" t="s">
        <v>81</v>
      </c>
      <c r="BP47" s="100">
        <v>894651</v>
      </c>
      <c r="BQ47" s="68">
        <f>IFERROR(BP47/BM39,"-")</f>
        <v>1.7357903335097816E-4</v>
      </c>
      <c r="BR47" s="100">
        <v>25</v>
      </c>
      <c r="BS47" s="68">
        <f>IFERROR(BR47/BN39,"-")</f>
        <v>5.1985859846121855E-3</v>
      </c>
      <c r="BT47" s="103">
        <f t="shared" si="42"/>
        <v>35786.04</v>
      </c>
      <c r="BU47" s="69">
        <f t="shared" si="52"/>
        <v>4.6347793845012975E-3</v>
      </c>
      <c r="BV47" s="174"/>
      <c r="BW47" s="177"/>
      <c r="BX47" s="177"/>
      <c r="BY47" s="131" t="s">
        <v>81</v>
      </c>
      <c r="BZ47" s="100">
        <f t="shared" si="43"/>
        <v>36376958</v>
      </c>
      <c r="CA47" s="68">
        <f>IFERROR(BZ47/BW39,"-")</f>
        <v>2.4667674370413298E-4</v>
      </c>
      <c r="CB47" s="100">
        <f t="shared" si="44"/>
        <v>1573</v>
      </c>
      <c r="CC47" s="68">
        <f>IFERROR(CB47/BX39,"-")</f>
        <v>9.1256120483605221E-3</v>
      </c>
      <c r="CD47" s="103">
        <f t="shared" si="45"/>
        <v>23125.84742530197</v>
      </c>
      <c r="CE47" s="69">
        <f t="shared" si="54"/>
        <v>8.5336544982070103E-3</v>
      </c>
      <c r="CR47" s="28"/>
      <c r="CS47" s="28"/>
      <c r="CT47" s="28"/>
      <c r="CU47" s="28"/>
      <c r="CV47" s="28"/>
    </row>
    <row r="48" spans="2:100" s="27" customFormat="1" ht="13.15" customHeight="1">
      <c r="B48" s="194"/>
      <c r="C48" s="187"/>
      <c r="D48" s="174"/>
      <c r="E48" s="177"/>
      <c r="F48" s="177"/>
      <c r="G48" s="131" t="s">
        <v>83</v>
      </c>
      <c r="H48" s="100">
        <v>531363</v>
      </c>
      <c r="I48" s="68">
        <f>IFERROR(H48/E39,"-")</f>
        <v>1.3040601429063772E-3</v>
      </c>
      <c r="J48" s="100">
        <v>11</v>
      </c>
      <c r="K48" s="68">
        <f>IFERROR(J48/F39,"-")</f>
        <v>5.1162790697674418E-2</v>
      </c>
      <c r="L48" s="103">
        <f t="shared" si="36"/>
        <v>48305.727272727272</v>
      </c>
      <c r="M48" s="69">
        <f t="shared" si="46"/>
        <v>4.8672566371681415E-2</v>
      </c>
      <c r="N48" s="174"/>
      <c r="O48" s="177"/>
      <c r="P48" s="177"/>
      <c r="Q48" s="131" t="s">
        <v>83</v>
      </c>
      <c r="R48" s="100">
        <v>1983181</v>
      </c>
      <c r="S48" s="68">
        <f>IFERROR(R48/O39,"-")</f>
        <v>9.6385771123203403E-4</v>
      </c>
      <c r="T48" s="100">
        <v>40</v>
      </c>
      <c r="U48" s="68">
        <f>IFERROR(T48/P39,"-")</f>
        <v>4.1623309053069719E-2</v>
      </c>
      <c r="V48" s="103">
        <f t="shared" si="37"/>
        <v>49579.525000000001</v>
      </c>
      <c r="W48" s="69">
        <f t="shared" si="47"/>
        <v>3.9721946375372394E-2</v>
      </c>
      <c r="X48" s="174"/>
      <c r="Y48" s="177"/>
      <c r="Z48" s="177"/>
      <c r="AA48" s="131" t="s">
        <v>83</v>
      </c>
      <c r="AB48" s="100">
        <v>36154380</v>
      </c>
      <c r="AC48" s="68">
        <f>IFERROR(AB48/Y39,"-")</f>
        <v>8.3704524233820269E-4</v>
      </c>
      <c r="AD48" s="100">
        <v>1714</v>
      </c>
      <c r="AE48" s="68">
        <f>IFERROR(AD48/Z39,"-")</f>
        <v>2.6895556113482301E-2</v>
      </c>
      <c r="AF48" s="103">
        <f t="shared" si="38"/>
        <v>21093.570595099183</v>
      </c>
      <c r="AG48" s="69">
        <f t="shared" si="48"/>
        <v>2.4851024343564686E-2</v>
      </c>
      <c r="AH48" s="174"/>
      <c r="AI48" s="177"/>
      <c r="AJ48" s="177"/>
      <c r="AK48" s="131" t="s">
        <v>83</v>
      </c>
      <c r="AL48" s="100">
        <v>62767356</v>
      </c>
      <c r="AM48" s="68">
        <f>IFERROR(AL48/AI39,"-")</f>
        <v>1.2726475501014551E-3</v>
      </c>
      <c r="AN48" s="100">
        <v>2245</v>
      </c>
      <c r="AO48" s="68">
        <f>IFERROR(AN48/AJ39,"-")</f>
        <v>3.9958706370254345E-2</v>
      </c>
      <c r="AP48" s="103">
        <f t="shared" si="39"/>
        <v>27958.733184855235</v>
      </c>
      <c r="AQ48" s="69">
        <f t="shared" si="49"/>
        <v>3.7846859300718162E-2</v>
      </c>
      <c r="AR48" s="174"/>
      <c r="AS48" s="177"/>
      <c r="AT48" s="177"/>
      <c r="AU48" s="131" t="s">
        <v>83</v>
      </c>
      <c r="AV48" s="100">
        <v>58390232</v>
      </c>
      <c r="AW48" s="68">
        <f>IFERROR(AV48/AS39,"-")</f>
        <v>1.7723025350718656E-3</v>
      </c>
      <c r="AX48" s="100">
        <v>1879</v>
      </c>
      <c r="AY48" s="68">
        <f>IFERROR(AX48/AT39,"-")</f>
        <v>5.748286833088595E-2</v>
      </c>
      <c r="AZ48" s="103">
        <f t="shared" si="40"/>
        <v>31075.163384779138</v>
      </c>
      <c r="BA48" s="69">
        <f t="shared" si="50"/>
        <v>5.4367639825236541E-2</v>
      </c>
      <c r="BB48" s="174"/>
      <c r="BC48" s="177"/>
      <c r="BD48" s="177"/>
      <c r="BE48" s="131" t="s">
        <v>83</v>
      </c>
      <c r="BF48" s="100">
        <v>37938221</v>
      </c>
      <c r="BG48" s="68">
        <f>IFERROR(BF48/BC39,"-")</f>
        <v>2.6364587553027717E-3</v>
      </c>
      <c r="BH48" s="100">
        <v>1053</v>
      </c>
      <c r="BI48" s="68">
        <f>IFERROR(BH48/BD39,"-")</f>
        <v>7.6370757180156665E-2</v>
      </c>
      <c r="BJ48" s="103">
        <f t="shared" si="41"/>
        <v>36028.699905033238</v>
      </c>
      <c r="BK48" s="69">
        <f t="shared" si="51"/>
        <v>7.0899542149205491E-2</v>
      </c>
      <c r="BL48" s="174"/>
      <c r="BM48" s="177"/>
      <c r="BN48" s="177"/>
      <c r="BO48" s="131" t="s">
        <v>83</v>
      </c>
      <c r="BP48" s="100">
        <v>14229419</v>
      </c>
      <c r="BQ48" s="68">
        <f>IFERROR(BP48/BM39,"-")</f>
        <v>2.7607735252808555E-3</v>
      </c>
      <c r="BR48" s="100">
        <v>405</v>
      </c>
      <c r="BS48" s="68">
        <f>IFERROR(BR48/BN39,"-")</f>
        <v>8.4217092950717401E-2</v>
      </c>
      <c r="BT48" s="103">
        <f t="shared" si="42"/>
        <v>35134.367901234567</v>
      </c>
      <c r="BU48" s="69">
        <f t="shared" si="52"/>
        <v>7.5083426028921027E-2</v>
      </c>
      <c r="BV48" s="174"/>
      <c r="BW48" s="177"/>
      <c r="BX48" s="177"/>
      <c r="BY48" s="131" t="s">
        <v>83</v>
      </c>
      <c r="BZ48" s="100">
        <f t="shared" si="43"/>
        <v>211994152</v>
      </c>
      <c r="CA48" s="68">
        <f>IFERROR(BZ48/BW39,"-")</f>
        <v>1.4375591026517119E-3</v>
      </c>
      <c r="CB48" s="100">
        <f t="shared" si="44"/>
        <v>7347</v>
      </c>
      <c r="CC48" s="68">
        <f>IFERROR(CB48/BX39,"-")</f>
        <v>4.2622931798667996E-2</v>
      </c>
      <c r="CD48" s="103">
        <f t="shared" si="45"/>
        <v>28854.519123451748</v>
      </c>
      <c r="CE48" s="69">
        <f t="shared" si="54"/>
        <v>3.9858079846361666E-2</v>
      </c>
      <c r="CR48" s="28"/>
      <c r="CS48" s="28"/>
      <c r="CT48" s="28"/>
      <c r="CU48" s="28"/>
      <c r="CV48" s="28"/>
    </row>
    <row r="49" spans="2:100" s="27" customFormat="1" ht="13.15" customHeight="1">
      <c r="B49" s="194"/>
      <c r="C49" s="187"/>
      <c r="D49" s="174"/>
      <c r="E49" s="177"/>
      <c r="F49" s="177"/>
      <c r="G49" s="131" t="s">
        <v>85</v>
      </c>
      <c r="H49" s="100">
        <v>147732</v>
      </c>
      <c r="I49" s="68">
        <f>IFERROR(H49/E39,"-")</f>
        <v>3.625608351199555E-4</v>
      </c>
      <c r="J49" s="100">
        <v>6</v>
      </c>
      <c r="K49" s="68">
        <f>IFERROR(J49/F39,"-")</f>
        <v>2.7906976744186046E-2</v>
      </c>
      <c r="L49" s="103">
        <f t="shared" si="36"/>
        <v>24622</v>
      </c>
      <c r="M49" s="69">
        <f t="shared" si="46"/>
        <v>2.6548672566371681E-2</v>
      </c>
      <c r="N49" s="174"/>
      <c r="O49" s="177"/>
      <c r="P49" s="177"/>
      <c r="Q49" s="131" t="s">
        <v>85</v>
      </c>
      <c r="R49" s="100">
        <v>5896536</v>
      </c>
      <c r="S49" s="68">
        <f>IFERROR(R49/O39,"-")</f>
        <v>2.8658108832009246E-3</v>
      </c>
      <c r="T49" s="100">
        <v>37</v>
      </c>
      <c r="U49" s="68">
        <f>IFERROR(T49/P39,"-")</f>
        <v>3.8501560874089492E-2</v>
      </c>
      <c r="V49" s="103">
        <f t="shared" si="37"/>
        <v>159365.83783783784</v>
      </c>
      <c r="W49" s="69">
        <f t="shared" si="47"/>
        <v>3.6742800397219465E-2</v>
      </c>
      <c r="X49" s="174"/>
      <c r="Y49" s="177"/>
      <c r="Z49" s="177"/>
      <c r="AA49" s="131" t="s">
        <v>85</v>
      </c>
      <c r="AB49" s="100">
        <v>36961922</v>
      </c>
      <c r="AC49" s="68">
        <f>IFERROR(AB49/Y39,"-")</f>
        <v>8.5574143320327287E-4</v>
      </c>
      <c r="AD49" s="100">
        <v>521</v>
      </c>
      <c r="AE49" s="68">
        <f>IFERROR(AD49/Z39,"-")</f>
        <v>8.1753703238764755E-3</v>
      </c>
      <c r="AF49" s="103">
        <f t="shared" si="38"/>
        <v>70944.18809980806</v>
      </c>
      <c r="AG49" s="69">
        <f t="shared" si="48"/>
        <v>7.5538994649925334E-3</v>
      </c>
      <c r="AH49" s="174"/>
      <c r="AI49" s="177"/>
      <c r="AJ49" s="177"/>
      <c r="AK49" s="131" t="s">
        <v>85</v>
      </c>
      <c r="AL49" s="100">
        <v>63116094</v>
      </c>
      <c r="AM49" s="68">
        <f>IFERROR(AL49/AI39,"-")</f>
        <v>1.2797184319994798E-3</v>
      </c>
      <c r="AN49" s="100">
        <v>768</v>
      </c>
      <c r="AO49" s="68">
        <f>IFERROR(AN49/AJ39,"-")</f>
        <v>1.3669615364078102E-2</v>
      </c>
      <c r="AP49" s="103">
        <f t="shared" si="39"/>
        <v>82182.4140625</v>
      </c>
      <c r="AQ49" s="69">
        <f t="shared" si="49"/>
        <v>1.2947166121581982E-2</v>
      </c>
      <c r="AR49" s="174"/>
      <c r="AS49" s="177"/>
      <c r="AT49" s="177"/>
      <c r="AU49" s="131" t="s">
        <v>85</v>
      </c>
      <c r="AV49" s="100">
        <v>59906400</v>
      </c>
      <c r="AW49" s="68">
        <f>IFERROR(AV49/AS39,"-")</f>
        <v>1.8183223623264456E-3</v>
      </c>
      <c r="AX49" s="100">
        <v>720</v>
      </c>
      <c r="AY49" s="68">
        <f>IFERROR(AX49/AT39,"-")</f>
        <v>2.2026431718061675E-2</v>
      </c>
      <c r="AZ49" s="103">
        <f t="shared" si="40"/>
        <v>83203.333333333328</v>
      </c>
      <c r="BA49" s="69">
        <f t="shared" si="50"/>
        <v>2.0832730534417407E-2</v>
      </c>
      <c r="BB49" s="174"/>
      <c r="BC49" s="177"/>
      <c r="BD49" s="177"/>
      <c r="BE49" s="131" t="s">
        <v>85</v>
      </c>
      <c r="BF49" s="100">
        <v>37246270</v>
      </c>
      <c r="BG49" s="68">
        <f>IFERROR(BF49/BC39,"-")</f>
        <v>2.58837267682823E-3</v>
      </c>
      <c r="BH49" s="100">
        <v>431</v>
      </c>
      <c r="BI49" s="68">
        <f>IFERROR(BH49/BD39,"-")</f>
        <v>3.1259065854366115E-2</v>
      </c>
      <c r="BJ49" s="103">
        <f t="shared" si="41"/>
        <v>86418.259860788865</v>
      </c>
      <c r="BK49" s="69">
        <f t="shared" si="51"/>
        <v>2.9019660651764072E-2</v>
      </c>
      <c r="BL49" s="174"/>
      <c r="BM49" s="177"/>
      <c r="BN49" s="177"/>
      <c r="BO49" s="131" t="s">
        <v>85</v>
      </c>
      <c r="BP49" s="100">
        <v>19062931</v>
      </c>
      <c r="BQ49" s="68">
        <f>IFERROR(BP49/BM39,"-")</f>
        <v>3.6985652906176775E-3</v>
      </c>
      <c r="BR49" s="100">
        <v>200</v>
      </c>
      <c r="BS49" s="68">
        <f>IFERROR(BR49/BN39,"-")</f>
        <v>4.1588687876897484E-2</v>
      </c>
      <c r="BT49" s="103">
        <f t="shared" si="42"/>
        <v>95314.654999999999</v>
      </c>
      <c r="BU49" s="69">
        <f t="shared" si="52"/>
        <v>3.707823507601038E-2</v>
      </c>
      <c r="BV49" s="174"/>
      <c r="BW49" s="177"/>
      <c r="BX49" s="177"/>
      <c r="BY49" s="131" t="s">
        <v>85</v>
      </c>
      <c r="BZ49" s="100">
        <f t="shared" si="43"/>
        <v>222337885</v>
      </c>
      <c r="CA49" s="68">
        <f>IFERROR(BZ49/BW39,"-")</f>
        <v>1.5077012617125379E-3</v>
      </c>
      <c r="CB49" s="100">
        <f t="shared" si="44"/>
        <v>2683</v>
      </c>
      <c r="CC49" s="68">
        <f>IFERROR(CB49/BX39,"-")</f>
        <v>1.5565172997934699E-2</v>
      </c>
      <c r="CD49" s="103">
        <f t="shared" si="45"/>
        <v>82869.133432724557</v>
      </c>
      <c r="CE49" s="69">
        <f t="shared" si="54"/>
        <v>1.4555495879649974E-2</v>
      </c>
      <c r="CR49" s="28"/>
      <c r="CS49" s="28"/>
      <c r="CT49" s="28"/>
      <c r="CU49" s="28"/>
      <c r="CV49" s="28"/>
    </row>
    <row r="50" spans="2:100" s="27" customFormat="1" ht="13.15" customHeight="1">
      <c r="B50" s="194"/>
      <c r="C50" s="187"/>
      <c r="D50" s="174"/>
      <c r="E50" s="177"/>
      <c r="F50" s="177"/>
      <c r="G50" s="131" t="s">
        <v>87</v>
      </c>
      <c r="H50" s="100">
        <v>2930329</v>
      </c>
      <c r="I50" s="68">
        <f>IFERROR(H50/E39,"-")</f>
        <v>7.1915531463476031E-3</v>
      </c>
      <c r="J50" s="100">
        <v>8</v>
      </c>
      <c r="K50" s="68">
        <f>IFERROR(J50/F39,"-")</f>
        <v>3.7209302325581395E-2</v>
      </c>
      <c r="L50" s="103">
        <f t="shared" si="36"/>
        <v>366291.125</v>
      </c>
      <c r="M50" s="69">
        <f t="shared" si="46"/>
        <v>3.5398230088495575E-2</v>
      </c>
      <c r="N50" s="174"/>
      <c r="O50" s="177"/>
      <c r="P50" s="177"/>
      <c r="Q50" s="131" t="s">
        <v>87</v>
      </c>
      <c r="R50" s="100">
        <v>30072571</v>
      </c>
      <c r="S50" s="68">
        <f>IFERROR(R50/O39,"-")</f>
        <v>1.4615750884524832E-2</v>
      </c>
      <c r="T50" s="100">
        <v>57</v>
      </c>
      <c r="U50" s="68">
        <f>IFERROR(T50/P39,"-")</f>
        <v>5.9313215400624349E-2</v>
      </c>
      <c r="V50" s="103">
        <f t="shared" si="37"/>
        <v>527588.96491228067</v>
      </c>
      <c r="W50" s="69">
        <f t="shared" si="47"/>
        <v>5.6603773584905662E-2</v>
      </c>
      <c r="X50" s="174"/>
      <c r="Y50" s="177"/>
      <c r="Z50" s="177"/>
      <c r="AA50" s="131" t="s">
        <v>87</v>
      </c>
      <c r="AB50" s="100">
        <v>266552956</v>
      </c>
      <c r="AC50" s="68">
        <f>IFERROR(AB50/Y39,"-")</f>
        <v>6.1712269343571725E-3</v>
      </c>
      <c r="AD50" s="100">
        <v>807</v>
      </c>
      <c r="AE50" s="68">
        <f>IFERROR(AD50/Z39,"-")</f>
        <v>1.2663193572683907E-2</v>
      </c>
      <c r="AF50" s="103">
        <f t="shared" si="38"/>
        <v>330301.06071871129</v>
      </c>
      <c r="AG50" s="69">
        <f t="shared" si="48"/>
        <v>1.1700569804700526E-2</v>
      </c>
      <c r="AH50" s="174"/>
      <c r="AI50" s="177"/>
      <c r="AJ50" s="177"/>
      <c r="AK50" s="131" t="s">
        <v>87</v>
      </c>
      <c r="AL50" s="100">
        <v>567564897</v>
      </c>
      <c r="AM50" s="68">
        <f>IFERROR(AL50/AI39,"-")</f>
        <v>1.1507734620694149E-2</v>
      </c>
      <c r="AN50" s="100">
        <v>1409</v>
      </c>
      <c r="AO50" s="68">
        <f>IFERROR(AN50/AJ39,"-")</f>
        <v>2.5078760479148497E-2</v>
      </c>
      <c r="AP50" s="103">
        <f t="shared" si="39"/>
        <v>402813.97941802698</v>
      </c>
      <c r="AQ50" s="69">
        <f t="shared" si="49"/>
        <v>2.375332951212111E-2</v>
      </c>
      <c r="AR50" s="174"/>
      <c r="AS50" s="177"/>
      <c r="AT50" s="177"/>
      <c r="AU50" s="131" t="s">
        <v>87</v>
      </c>
      <c r="AV50" s="100">
        <v>636396167</v>
      </c>
      <c r="AW50" s="68">
        <f>IFERROR(AV50/AS39,"-")</f>
        <v>1.9316356545459837E-2</v>
      </c>
      <c r="AX50" s="100">
        <v>1574</v>
      </c>
      <c r="AY50" s="68">
        <f>IFERROR(AX50/AT39,"-")</f>
        <v>4.8152227116984823E-2</v>
      </c>
      <c r="AZ50" s="103">
        <f t="shared" si="40"/>
        <v>404317.76810673444</v>
      </c>
      <c r="BA50" s="69">
        <f t="shared" si="50"/>
        <v>4.5542663696073606E-2</v>
      </c>
      <c r="BB50" s="174"/>
      <c r="BC50" s="177"/>
      <c r="BD50" s="177"/>
      <c r="BE50" s="131" t="s">
        <v>87</v>
      </c>
      <c r="BF50" s="100">
        <v>466023087</v>
      </c>
      <c r="BG50" s="68">
        <f>IFERROR(BF50/BC39,"-")</f>
        <v>3.2385563041935343E-2</v>
      </c>
      <c r="BH50" s="100">
        <v>1063</v>
      </c>
      <c r="BI50" s="68">
        <f>IFERROR(BH50/BD39,"-")</f>
        <v>7.7096025529445888E-2</v>
      </c>
      <c r="BJ50" s="103">
        <f t="shared" si="41"/>
        <v>438403.65663217311</v>
      </c>
      <c r="BK50" s="69">
        <f t="shared" si="51"/>
        <v>7.157285214112577E-2</v>
      </c>
      <c r="BL50" s="174"/>
      <c r="BM50" s="177"/>
      <c r="BN50" s="177"/>
      <c r="BO50" s="131" t="s">
        <v>87</v>
      </c>
      <c r="BP50" s="100">
        <v>256686349</v>
      </c>
      <c r="BQ50" s="68">
        <f>IFERROR(BP50/BM39,"-")</f>
        <v>4.980195443118246E-2</v>
      </c>
      <c r="BR50" s="100">
        <v>534</v>
      </c>
      <c r="BS50" s="68">
        <f>IFERROR(BR50/BN39,"-")</f>
        <v>0.11104179663131628</v>
      </c>
      <c r="BT50" s="103">
        <f t="shared" si="42"/>
        <v>480686.04681647941</v>
      </c>
      <c r="BU50" s="69">
        <f t="shared" si="52"/>
        <v>9.8998887652947717E-2</v>
      </c>
      <c r="BV50" s="174"/>
      <c r="BW50" s="177"/>
      <c r="BX50" s="177"/>
      <c r="BY50" s="131" t="s">
        <v>87</v>
      </c>
      <c r="BZ50" s="100">
        <f t="shared" si="43"/>
        <v>2226226356</v>
      </c>
      <c r="CA50" s="68">
        <f>IFERROR(BZ50/BW39,"-")</f>
        <v>1.5096321914724094E-2</v>
      </c>
      <c r="CB50" s="100">
        <f t="shared" si="44"/>
        <v>5452</v>
      </c>
      <c r="CC50" s="68">
        <f>IFERROR(CB50/BX39,"-")</f>
        <v>3.1629266934304873E-2</v>
      </c>
      <c r="CD50" s="103">
        <f t="shared" si="45"/>
        <v>408332.0535583272</v>
      </c>
      <c r="CE50" s="69">
        <f t="shared" si="54"/>
        <v>2.9577548839303636E-2</v>
      </c>
      <c r="CR50" s="28"/>
      <c r="CS50" s="28"/>
      <c r="CT50" s="28"/>
      <c r="CU50" s="28"/>
      <c r="CV50" s="28"/>
    </row>
    <row r="51" spans="2:100" s="27" customFormat="1" ht="13.15" customHeight="1">
      <c r="B51" s="194"/>
      <c r="C51" s="187"/>
      <c r="D51" s="174"/>
      <c r="E51" s="177"/>
      <c r="F51" s="177"/>
      <c r="G51" s="131" t="s">
        <v>89</v>
      </c>
      <c r="H51" s="100">
        <v>3207180</v>
      </c>
      <c r="I51" s="68">
        <f>IFERROR(H51/E39,"-")</f>
        <v>7.8709951749114538E-3</v>
      </c>
      <c r="J51" s="100">
        <v>29</v>
      </c>
      <c r="K51" s="68">
        <f>IFERROR(J51/F39,"-")</f>
        <v>0.13488372093023257</v>
      </c>
      <c r="L51" s="103">
        <f t="shared" si="36"/>
        <v>110592.41379310345</v>
      </c>
      <c r="M51" s="69">
        <f t="shared" si="46"/>
        <v>0.12831858407079647</v>
      </c>
      <c r="N51" s="174"/>
      <c r="O51" s="177"/>
      <c r="P51" s="177"/>
      <c r="Q51" s="131" t="s">
        <v>89</v>
      </c>
      <c r="R51" s="100">
        <v>25093540</v>
      </c>
      <c r="S51" s="68">
        <f>IFERROR(R51/O39,"-")</f>
        <v>1.2195862118036374E-2</v>
      </c>
      <c r="T51" s="100">
        <v>160</v>
      </c>
      <c r="U51" s="68">
        <f>IFERROR(T51/P39,"-")</f>
        <v>0.16649323621227888</v>
      </c>
      <c r="V51" s="103">
        <f t="shared" si="37"/>
        <v>156834.625</v>
      </c>
      <c r="W51" s="69">
        <f t="shared" si="47"/>
        <v>0.15888778550148958</v>
      </c>
      <c r="X51" s="174"/>
      <c r="Y51" s="177"/>
      <c r="Z51" s="177"/>
      <c r="AA51" s="131" t="s">
        <v>89</v>
      </c>
      <c r="AB51" s="100">
        <v>358097679</v>
      </c>
      <c r="AC51" s="68">
        <f>IFERROR(AB51/Y39,"-")</f>
        <v>8.2906679218203421E-3</v>
      </c>
      <c r="AD51" s="100">
        <v>6368</v>
      </c>
      <c r="AE51" s="68">
        <f>IFERROR(AD51/Z39,"-")</f>
        <v>9.9924679889530507E-2</v>
      </c>
      <c r="AF51" s="103">
        <f t="shared" si="38"/>
        <v>56233.932003768845</v>
      </c>
      <c r="AG51" s="69">
        <f t="shared" si="48"/>
        <v>9.2328659871540208E-2</v>
      </c>
      <c r="AH51" s="174"/>
      <c r="AI51" s="177"/>
      <c r="AJ51" s="177"/>
      <c r="AK51" s="131" t="s">
        <v>89</v>
      </c>
      <c r="AL51" s="100">
        <v>463122912</v>
      </c>
      <c r="AM51" s="68">
        <f>IFERROR(AL51/AI39,"-")</f>
        <v>9.3901078030537363E-3</v>
      </c>
      <c r="AN51" s="100">
        <v>7106</v>
      </c>
      <c r="AO51" s="68">
        <f>IFERROR(AN51/AJ39,"-")</f>
        <v>0.12647954007439974</v>
      </c>
      <c r="AP51" s="103">
        <f t="shared" si="39"/>
        <v>65173.502955249089</v>
      </c>
      <c r="AQ51" s="69">
        <f t="shared" si="49"/>
        <v>0.11979500320307496</v>
      </c>
      <c r="AR51" s="174"/>
      <c r="AS51" s="177"/>
      <c r="AT51" s="177"/>
      <c r="AU51" s="131" t="s">
        <v>89</v>
      </c>
      <c r="AV51" s="100">
        <v>328417198</v>
      </c>
      <c r="AW51" s="68">
        <f>IFERROR(AV51/AS39,"-")</f>
        <v>9.9683562239759362E-3</v>
      </c>
      <c r="AX51" s="100">
        <v>4650</v>
      </c>
      <c r="AY51" s="68">
        <f>IFERROR(AX51/AT39,"-")</f>
        <v>0.14225403817914831</v>
      </c>
      <c r="AZ51" s="103">
        <f t="shared" si="40"/>
        <v>70627.354408602157</v>
      </c>
      <c r="BA51" s="69">
        <f t="shared" si="50"/>
        <v>0.13454471803477908</v>
      </c>
      <c r="BB51" s="174"/>
      <c r="BC51" s="177"/>
      <c r="BD51" s="177"/>
      <c r="BE51" s="131" t="s">
        <v>89</v>
      </c>
      <c r="BF51" s="100">
        <v>180137880</v>
      </c>
      <c r="BG51" s="68">
        <f>IFERROR(BF51/BC39,"-")</f>
        <v>1.2518406988237009E-2</v>
      </c>
      <c r="BH51" s="100">
        <v>2077</v>
      </c>
      <c r="BI51" s="68">
        <f>IFERROR(BH51/BD39,"-")</f>
        <v>0.15063823614737454</v>
      </c>
      <c r="BJ51" s="103">
        <f t="shared" si="41"/>
        <v>86729.841116995667</v>
      </c>
      <c r="BK51" s="69">
        <f t="shared" si="51"/>
        <v>0.13984648532184218</v>
      </c>
      <c r="BL51" s="174"/>
      <c r="BM51" s="177"/>
      <c r="BN51" s="177"/>
      <c r="BO51" s="131" t="s">
        <v>89</v>
      </c>
      <c r="BP51" s="100">
        <v>77767455</v>
      </c>
      <c r="BQ51" s="68">
        <f>IFERROR(BP51/BM39,"-")</f>
        <v>1.5088341336527533E-2</v>
      </c>
      <c r="BR51" s="100">
        <v>729</v>
      </c>
      <c r="BS51" s="68">
        <f>IFERROR(BR51/BN39,"-")</f>
        <v>0.15159076731129134</v>
      </c>
      <c r="BT51" s="103">
        <f t="shared" si="42"/>
        <v>106676.89300411522</v>
      </c>
      <c r="BU51" s="69">
        <f t="shared" si="52"/>
        <v>0.13515016685205783</v>
      </c>
      <c r="BV51" s="174"/>
      <c r="BW51" s="177"/>
      <c r="BX51" s="177"/>
      <c r="BY51" s="131" t="s">
        <v>89</v>
      </c>
      <c r="BZ51" s="100">
        <f t="shared" si="43"/>
        <v>1435843844</v>
      </c>
      <c r="CA51" s="68">
        <f>IFERROR(BZ51/BW39,"-")</f>
        <v>9.7366383386303258E-3</v>
      </c>
      <c r="CB51" s="100">
        <f t="shared" si="44"/>
        <v>21119</v>
      </c>
      <c r="CC51" s="68">
        <f>IFERROR(CB51/BX39,"-")</f>
        <v>0.1225198988234748</v>
      </c>
      <c r="CD51" s="103">
        <f t="shared" si="45"/>
        <v>67988.249633031868</v>
      </c>
      <c r="CE51" s="69">
        <f t="shared" si="54"/>
        <v>0.11457231363485941</v>
      </c>
      <c r="CR51" s="28"/>
      <c r="CS51" s="28"/>
      <c r="CT51" s="28"/>
      <c r="CU51" s="28"/>
      <c r="CV51" s="28"/>
    </row>
    <row r="52" spans="2:100" s="27" customFormat="1" ht="13.15" customHeight="1">
      <c r="B52" s="194"/>
      <c r="C52" s="187"/>
      <c r="D52" s="174"/>
      <c r="E52" s="177"/>
      <c r="F52" s="177"/>
      <c r="G52" s="131" t="s">
        <v>91</v>
      </c>
      <c r="H52" s="100">
        <v>3962792</v>
      </c>
      <c r="I52" s="68">
        <f>IFERROR(H52/E39,"-")</f>
        <v>9.7254026001589271E-3</v>
      </c>
      <c r="J52" s="100">
        <v>14</v>
      </c>
      <c r="K52" s="68">
        <f>IFERROR(J52/F39,"-")</f>
        <v>6.5116279069767441E-2</v>
      </c>
      <c r="L52" s="103">
        <f t="shared" si="36"/>
        <v>283056.57142857142</v>
      </c>
      <c r="M52" s="69">
        <f t="shared" si="46"/>
        <v>6.1946902654867256E-2</v>
      </c>
      <c r="N52" s="174"/>
      <c r="O52" s="177"/>
      <c r="P52" s="177"/>
      <c r="Q52" s="131" t="s">
        <v>91</v>
      </c>
      <c r="R52" s="100">
        <v>22592310</v>
      </c>
      <c r="S52" s="68">
        <f>IFERROR(R52/O39,"-")</f>
        <v>1.0980224300275464E-2</v>
      </c>
      <c r="T52" s="100">
        <v>83</v>
      </c>
      <c r="U52" s="68">
        <f>IFERROR(T52/P39,"-")</f>
        <v>8.6368366285119666E-2</v>
      </c>
      <c r="V52" s="103">
        <f t="shared" si="37"/>
        <v>272196.50602409639</v>
      </c>
      <c r="W52" s="69">
        <f t="shared" si="47"/>
        <v>8.242303872889771E-2</v>
      </c>
      <c r="X52" s="174"/>
      <c r="Y52" s="177"/>
      <c r="Z52" s="177"/>
      <c r="AA52" s="131" t="s">
        <v>91</v>
      </c>
      <c r="AB52" s="100">
        <v>439689532</v>
      </c>
      <c r="AC52" s="68">
        <f>IFERROR(AB52/Y39,"-")</f>
        <v>1.0179680328262051E-2</v>
      </c>
      <c r="AD52" s="100">
        <v>4124</v>
      </c>
      <c r="AE52" s="68">
        <f>IFERROR(AD52/Z39,"-")</f>
        <v>6.4712528245041423E-2</v>
      </c>
      <c r="AF52" s="103">
        <f t="shared" si="38"/>
        <v>106617.24830261881</v>
      </c>
      <c r="AG52" s="69">
        <f t="shared" si="48"/>
        <v>5.9793246436908268E-2</v>
      </c>
      <c r="AH52" s="174"/>
      <c r="AI52" s="177"/>
      <c r="AJ52" s="177"/>
      <c r="AK52" s="131" t="s">
        <v>91</v>
      </c>
      <c r="AL52" s="100">
        <v>853179221</v>
      </c>
      <c r="AM52" s="68">
        <f>IFERROR(AL52/AI39,"-")</f>
        <v>1.7298744356909312E-2</v>
      </c>
      <c r="AN52" s="100">
        <v>7489</v>
      </c>
      <c r="AO52" s="68">
        <f>IFERROR(AN52/AJ39,"-")</f>
        <v>0.13329654877810013</v>
      </c>
      <c r="AP52" s="103">
        <f t="shared" si="39"/>
        <v>113924.31846708506</v>
      </c>
      <c r="AQ52" s="69">
        <f t="shared" si="49"/>
        <v>0.12625172797464512</v>
      </c>
      <c r="AR52" s="174"/>
      <c r="AS52" s="177"/>
      <c r="AT52" s="177"/>
      <c r="AU52" s="131" t="s">
        <v>91</v>
      </c>
      <c r="AV52" s="100">
        <v>915952680</v>
      </c>
      <c r="AW52" s="68">
        <f>IFERROR(AV52/AS39,"-")</f>
        <v>2.7801657934324861E-2</v>
      </c>
      <c r="AX52" s="100">
        <v>7421</v>
      </c>
      <c r="AY52" s="68">
        <f>IFERROR(AX52/AT39,"-")</f>
        <v>0.22702520802741066</v>
      </c>
      <c r="AZ52" s="103">
        <f t="shared" si="40"/>
        <v>123427.12302924134</v>
      </c>
      <c r="BA52" s="69">
        <f t="shared" si="50"/>
        <v>0.21472179624432164</v>
      </c>
      <c r="BB52" s="174"/>
      <c r="BC52" s="177"/>
      <c r="BD52" s="177"/>
      <c r="BE52" s="131" t="s">
        <v>91</v>
      </c>
      <c r="BF52" s="100">
        <v>507142694</v>
      </c>
      <c r="BG52" s="68">
        <f>IFERROR(BF52/BC39,"-")</f>
        <v>3.5243107360889023E-2</v>
      </c>
      <c r="BH52" s="100">
        <v>4218</v>
      </c>
      <c r="BI52" s="68">
        <f>IFERROR(BH52/BD39,"-")</f>
        <v>0.30591818973020019</v>
      </c>
      <c r="BJ52" s="103">
        <f t="shared" si="41"/>
        <v>120232.97629208156</v>
      </c>
      <c r="BK52" s="69">
        <f t="shared" si="51"/>
        <v>0.28400215459197414</v>
      </c>
      <c r="BL52" s="174"/>
      <c r="BM52" s="177"/>
      <c r="BN52" s="177"/>
      <c r="BO52" s="131" t="s">
        <v>91</v>
      </c>
      <c r="BP52" s="100">
        <v>198488223</v>
      </c>
      <c r="BQ52" s="68">
        <f>IFERROR(BP52/BM39,"-")</f>
        <v>3.8510429072223018E-2</v>
      </c>
      <c r="BR52" s="100">
        <v>1513</v>
      </c>
      <c r="BS52" s="68">
        <f>IFERROR(BR52/BN39,"-")</f>
        <v>0.31461842378872945</v>
      </c>
      <c r="BT52" s="103">
        <f t="shared" si="42"/>
        <v>131188.51487111699</v>
      </c>
      <c r="BU52" s="69">
        <f t="shared" si="52"/>
        <v>0.28049684835001854</v>
      </c>
      <c r="BV52" s="174"/>
      <c r="BW52" s="177"/>
      <c r="BX52" s="177"/>
      <c r="BY52" s="131" t="s">
        <v>91</v>
      </c>
      <c r="BZ52" s="100">
        <f t="shared" si="43"/>
        <v>2941007452</v>
      </c>
      <c r="CA52" s="68">
        <f>IFERROR(BZ52/BW39,"-")</f>
        <v>1.9943342746497637E-2</v>
      </c>
      <c r="CB52" s="100">
        <f t="shared" si="44"/>
        <v>24862</v>
      </c>
      <c r="CC52" s="68">
        <f>IFERROR(CB52/BX39,"-")</f>
        <v>0.14423456245793981</v>
      </c>
      <c r="CD52" s="103">
        <f t="shared" si="45"/>
        <v>118293.27696886816</v>
      </c>
      <c r="CE52" s="69">
        <f t="shared" si="54"/>
        <v>0.13487839677967114</v>
      </c>
      <c r="CR52" s="28"/>
      <c r="CS52" s="28"/>
      <c r="CT52" s="28"/>
      <c r="CU52" s="28"/>
      <c r="CV52" s="28"/>
    </row>
    <row r="53" spans="2:100" s="27" customFormat="1" ht="13.15" customHeight="1">
      <c r="B53" s="194"/>
      <c r="C53" s="187"/>
      <c r="D53" s="174"/>
      <c r="E53" s="177"/>
      <c r="F53" s="177"/>
      <c r="G53" s="131" t="s">
        <v>95</v>
      </c>
      <c r="H53" s="100">
        <v>4129026</v>
      </c>
      <c r="I53" s="68">
        <f>IFERROR(H53/E39,"-")</f>
        <v>1.0133370663038538E-2</v>
      </c>
      <c r="J53" s="100">
        <v>28</v>
      </c>
      <c r="K53" s="68">
        <f>IFERROR(J53/F39,"-")</f>
        <v>0.13023255813953488</v>
      </c>
      <c r="L53" s="103">
        <f t="shared" si="36"/>
        <v>147465.21428571429</v>
      </c>
      <c r="M53" s="69">
        <f t="shared" si="46"/>
        <v>0.12389380530973451</v>
      </c>
      <c r="N53" s="174"/>
      <c r="O53" s="177"/>
      <c r="P53" s="177"/>
      <c r="Q53" s="131" t="s">
        <v>95</v>
      </c>
      <c r="R53" s="100">
        <v>9056667</v>
      </c>
      <c r="S53" s="68">
        <f>IFERROR(R53/O39,"-")</f>
        <v>4.4016851341409039E-3</v>
      </c>
      <c r="T53" s="100">
        <v>90</v>
      </c>
      <c r="U53" s="68">
        <f>IFERROR(T53/P39,"-")</f>
        <v>9.3652445369406867E-2</v>
      </c>
      <c r="V53" s="103">
        <f t="shared" si="37"/>
        <v>100629.63333333333</v>
      </c>
      <c r="W53" s="69">
        <f t="shared" si="47"/>
        <v>8.937437934458789E-2</v>
      </c>
      <c r="X53" s="174"/>
      <c r="Y53" s="177"/>
      <c r="Z53" s="177"/>
      <c r="AA53" s="131" t="s">
        <v>95</v>
      </c>
      <c r="AB53" s="100">
        <v>179477633</v>
      </c>
      <c r="AC53" s="68">
        <f>IFERROR(AB53/Y39,"-")</f>
        <v>4.1552613765959198E-3</v>
      </c>
      <c r="AD53" s="100">
        <v>3272</v>
      </c>
      <c r="AE53" s="68">
        <f>IFERROR(AD53/Z39,"-")</f>
        <v>5.1343208636706002E-2</v>
      </c>
      <c r="AF53" s="103">
        <f t="shared" si="38"/>
        <v>54852.577322738383</v>
      </c>
      <c r="AG53" s="69">
        <f t="shared" si="48"/>
        <v>4.7440228501834103E-2</v>
      </c>
      <c r="AH53" s="174"/>
      <c r="AI53" s="177"/>
      <c r="AJ53" s="177"/>
      <c r="AK53" s="131" t="s">
        <v>95</v>
      </c>
      <c r="AL53" s="100">
        <v>211619063</v>
      </c>
      <c r="AM53" s="68">
        <f>IFERROR(AL53/AI39,"-")</f>
        <v>4.2907093630280601E-3</v>
      </c>
      <c r="AN53" s="100">
        <v>3677</v>
      </c>
      <c r="AO53" s="68">
        <f>IFERROR(AN53/AJ39,"-")</f>
        <v>6.5446843351191636E-2</v>
      </c>
      <c r="AP53" s="103">
        <f t="shared" si="39"/>
        <v>57552.097633940713</v>
      </c>
      <c r="AQ53" s="69">
        <f t="shared" si="49"/>
        <v>6.19879294649179E-2</v>
      </c>
      <c r="AR53" s="174"/>
      <c r="AS53" s="177"/>
      <c r="AT53" s="177"/>
      <c r="AU53" s="131" t="s">
        <v>95</v>
      </c>
      <c r="AV53" s="100">
        <v>108214790</v>
      </c>
      <c r="AW53" s="68">
        <f>IFERROR(AV53/AS39,"-")</f>
        <v>3.284613540313893E-3</v>
      </c>
      <c r="AX53" s="100">
        <v>2428</v>
      </c>
      <c r="AY53" s="68">
        <f>IFERROR(AX53/AT39,"-")</f>
        <v>7.4278022515907982E-2</v>
      </c>
      <c r="AZ53" s="103">
        <f t="shared" si="40"/>
        <v>44569.518121911038</v>
      </c>
      <c r="BA53" s="69">
        <f t="shared" si="50"/>
        <v>7.0252596857729804E-2</v>
      </c>
      <c r="BB53" s="174"/>
      <c r="BC53" s="177"/>
      <c r="BD53" s="177"/>
      <c r="BE53" s="131" t="s">
        <v>95</v>
      </c>
      <c r="BF53" s="100">
        <v>46053103</v>
      </c>
      <c r="BG53" s="68">
        <f>IFERROR(BF53/BC39,"-")</f>
        <v>3.200390092440295E-3</v>
      </c>
      <c r="BH53" s="100">
        <v>1102</v>
      </c>
      <c r="BI53" s="68">
        <f>IFERROR(BH53/BD39,"-")</f>
        <v>7.9924572091673918E-2</v>
      </c>
      <c r="BJ53" s="103">
        <f t="shared" si="41"/>
        <v>41790.474591651546</v>
      </c>
      <c r="BK53" s="69">
        <f t="shared" si="51"/>
        <v>7.4198761109614861E-2</v>
      </c>
      <c r="BL53" s="174"/>
      <c r="BM53" s="177"/>
      <c r="BN53" s="177"/>
      <c r="BO53" s="131" t="s">
        <v>95</v>
      </c>
      <c r="BP53" s="100">
        <v>7592802</v>
      </c>
      <c r="BQ53" s="68">
        <f>IFERROR(BP53/BM39,"-")</f>
        <v>1.4731456529813009E-3</v>
      </c>
      <c r="BR53" s="100">
        <v>281</v>
      </c>
      <c r="BS53" s="68">
        <f>IFERROR(BR53/BN39,"-")</f>
        <v>5.8432106467040966E-2</v>
      </c>
      <c r="BT53" s="103">
        <f t="shared" si="42"/>
        <v>27020.647686832741</v>
      </c>
      <c r="BU53" s="69">
        <f t="shared" si="52"/>
        <v>5.2094920281794584E-2</v>
      </c>
      <c r="BV53" s="174"/>
      <c r="BW53" s="177"/>
      <c r="BX53" s="177"/>
      <c r="BY53" s="131" t="s">
        <v>95</v>
      </c>
      <c r="BZ53" s="100">
        <f t="shared" si="43"/>
        <v>566143084</v>
      </c>
      <c r="CA53" s="68">
        <f>IFERROR(BZ53/BW39,"-")</f>
        <v>3.8390877112851338E-3</v>
      </c>
      <c r="CB53" s="100">
        <f t="shared" si="44"/>
        <v>10878</v>
      </c>
      <c r="CC53" s="68">
        <f>IFERROR(CB53/BX39,"-")</f>
        <v>6.3107697305826937E-2</v>
      </c>
      <c r="CD53" s="103">
        <f t="shared" si="45"/>
        <v>52044.776981062692</v>
      </c>
      <c r="CE53" s="69">
        <f t="shared" si="54"/>
        <v>5.901404553814104E-2</v>
      </c>
      <c r="CR53" s="28"/>
      <c r="CS53" s="28"/>
      <c r="CT53" s="28"/>
      <c r="CU53" s="28"/>
      <c r="CV53" s="28"/>
    </row>
    <row r="54" spans="2:100" s="27" customFormat="1" ht="13.15" customHeight="1">
      <c r="B54" s="194"/>
      <c r="C54" s="187"/>
      <c r="D54" s="174"/>
      <c r="E54" s="177"/>
      <c r="F54" s="177"/>
      <c r="G54" s="132" t="s">
        <v>93</v>
      </c>
      <c r="H54" s="101">
        <v>571469</v>
      </c>
      <c r="I54" s="70">
        <f>IFERROR(H54/E39,"-")</f>
        <v>1.4024874630084604E-3</v>
      </c>
      <c r="J54" s="101">
        <v>43</v>
      </c>
      <c r="K54" s="70">
        <f>IFERROR(J54/F39,"-")</f>
        <v>0.2</v>
      </c>
      <c r="L54" s="104">
        <f t="shared" si="36"/>
        <v>13289.976744186046</v>
      </c>
      <c r="M54" s="73">
        <f t="shared" si="46"/>
        <v>0.19026548672566371</v>
      </c>
      <c r="N54" s="174"/>
      <c r="O54" s="177"/>
      <c r="P54" s="177"/>
      <c r="Q54" s="132" t="s">
        <v>93</v>
      </c>
      <c r="R54" s="101">
        <v>5674843</v>
      </c>
      <c r="S54" s="70">
        <f>IFERROR(R54/O39,"-")</f>
        <v>2.7580645365103485E-3</v>
      </c>
      <c r="T54" s="101">
        <v>190</v>
      </c>
      <c r="U54" s="70">
        <f>IFERROR(T54/P39,"-")</f>
        <v>0.19771071800208118</v>
      </c>
      <c r="V54" s="104">
        <f t="shared" si="37"/>
        <v>29867.594736842104</v>
      </c>
      <c r="W54" s="73">
        <f t="shared" si="47"/>
        <v>0.18867924528301888</v>
      </c>
      <c r="X54" s="174"/>
      <c r="Y54" s="177"/>
      <c r="Z54" s="177"/>
      <c r="AA54" s="132" t="s">
        <v>93</v>
      </c>
      <c r="AB54" s="101">
        <v>90706537</v>
      </c>
      <c r="AC54" s="70">
        <f>IFERROR(AB54/Y39,"-")</f>
        <v>2.100035327526683E-3</v>
      </c>
      <c r="AD54" s="101">
        <v>4866</v>
      </c>
      <c r="AE54" s="70">
        <f>IFERROR(AD54/Z39,"-")</f>
        <v>7.6355761988450913E-2</v>
      </c>
      <c r="AF54" s="104">
        <f t="shared" si="38"/>
        <v>18640.88306617345</v>
      </c>
      <c r="AG54" s="73">
        <f t="shared" si="48"/>
        <v>7.0551391164402427E-2</v>
      </c>
      <c r="AH54" s="174"/>
      <c r="AI54" s="177"/>
      <c r="AJ54" s="177"/>
      <c r="AK54" s="132" t="s">
        <v>93</v>
      </c>
      <c r="AL54" s="101">
        <v>126362140</v>
      </c>
      <c r="AM54" s="70">
        <f>IFERROR(AL54/AI39,"-")</f>
        <v>2.5620717223866665E-3</v>
      </c>
      <c r="AN54" s="101">
        <v>6171</v>
      </c>
      <c r="AO54" s="70">
        <f>IFERROR(AN54/AJ39,"-")</f>
        <v>0.10983749532776818</v>
      </c>
      <c r="AP54" s="104">
        <f t="shared" si="39"/>
        <v>20476.768757089612</v>
      </c>
      <c r="AQ54" s="73">
        <f t="shared" si="49"/>
        <v>0.10403250278161773</v>
      </c>
      <c r="AR54" s="174"/>
      <c r="AS54" s="177"/>
      <c r="AT54" s="177"/>
      <c r="AU54" s="132" t="s">
        <v>93</v>
      </c>
      <c r="AV54" s="101">
        <v>119673562</v>
      </c>
      <c r="AW54" s="70">
        <f>IFERROR(AV54/AS39,"-")</f>
        <v>3.6324184722143268E-3</v>
      </c>
      <c r="AX54" s="101">
        <v>4854</v>
      </c>
      <c r="AY54" s="70">
        <f>IFERROR(AX54/AT39,"-")</f>
        <v>0.14849486049926577</v>
      </c>
      <c r="AZ54" s="104">
        <f t="shared" si="40"/>
        <v>24654.627523691801</v>
      </c>
      <c r="BA54" s="73">
        <f t="shared" si="50"/>
        <v>0.14044732501953069</v>
      </c>
      <c r="BB54" s="174"/>
      <c r="BC54" s="177"/>
      <c r="BD54" s="177"/>
      <c r="BE54" s="132" t="s">
        <v>93</v>
      </c>
      <c r="BF54" s="101">
        <v>63402016</v>
      </c>
      <c r="BG54" s="70">
        <f>IFERROR(BF54/BC39,"-")</f>
        <v>4.4060263180776557E-3</v>
      </c>
      <c r="BH54" s="101">
        <v>2520</v>
      </c>
      <c r="BI54" s="70">
        <f>IFERROR(BH54/BD39,"-")</f>
        <v>0.18276762402088773</v>
      </c>
      <c r="BJ54" s="104">
        <f t="shared" si="41"/>
        <v>25159.530158730158</v>
      </c>
      <c r="BK54" s="73">
        <f t="shared" si="51"/>
        <v>0.16967411796391058</v>
      </c>
      <c r="BL54" s="174"/>
      <c r="BM54" s="177"/>
      <c r="BN54" s="177"/>
      <c r="BO54" s="132" t="s">
        <v>93</v>
      </c>
      <c r="BP54" s="101">
        <v>25126133</v>
      </c>
      <c r="BQ54" s="70">
        <f>IFERROR(BP54/BM39,"-")</f>
        <v>4.8749399240464869E-3</v>
      </c>
      <c r="BR54" s="101">
        <v>899</v>
      </c>
      <c r="BS54" s="70">
        <f>IFERROR(BR54/BN39,"-")</f>
        <v>0.18694115200665418</v>
      </c>
      <c r="BT54" s="104">
        <f t="shared" si="42"/>
        <v>27948.979977753061</v>
      </c>
      <c r="BU54" s="73">
        <f t="shared" si="52"/>
        <v>0.16666666666666666</v>
      </c>
      <c r="BV54" s="174"/>
      <c r="BW54" s="177"/>
      <c r="BX54" s="177"/>
      <c r="BY54" s="132" t="s">
        <v>93</v>
      </c>
      <c r="BZ54" s="101">
        <f t="shared" si="43"/>
        <v>431516700</v>
      </c>
      <c r="CA54" s="70">
        <f>IFERROR(BZ54/BW39,"-")</f>
        <v>2.9261692088149113E-3</v>
      </c>
      <c r="CB54" s="101">
        <f t="shared" si="44"/>
        <v>19543</v>
      </c>
      <c r="CC54" s="70">
        <f>IFERROR(CB54/BX39,"-")</f>
        <v>0.11337688255633166</v>
      </c>
      <c r="CD54" s="104">
        <f t="shared" si="45"/>
        <v>22080.371488512512</v>
      </c>
      <c r="CE54" s="73">
        <f t="shared" si="54"/>
        <v>0.10602238388967553</v>
      </c>
      <c r="CR54" s="28"/>
      <c r="CS54" s="28"/>
      <c r="CT54" s="28"/>
      <c r="CU54" s="28"/>
      <c r="CV54" s="28"/>
    </row>
    <row r="55" spans="2:100" s="27" customFormat="1" ht="13.15" customHeight="1">
      <c r="B55" s="194"/>
      <c r="C55" s="188"/>
      <c r="D55" s="175"/>
      <c r="E55" s="178"/>
      <c r="F55" s="178"/>
      <c r="G55" s="30" t="s">
        <v>100</v>
      </c>
      <c r="H55" s="97">
        <f>SUM(H39:H54)</f>
        <v>23983863</v>
      </c>
      <c r="I55" s="70">
        <f>IFERROR(H55/E39,"-")</f>
        <v>5.8860703156273529E-2</v>
      </c>
      <c r="J55" s="101">
        <v>163</v>
      </c>
      <c r="K55" s="70">
        <f>IFERROR(J55/F39,"-")</f>
        <v>0.75813953488372088</v>
      </c>
      <c r="L55" s="104">
        <f t="shared" si="36"/>
        <v>147140.26380368098</v>
      </c>
      <c r="M55" s="74">
        <f t="shared" si="46"/>
        <v>0.72123893805309736</v>
      </c>
      <c r="N55" s="175"/>
      <c r="O55" s="178"/>
      <c r="P55" s="178"/>
      <c r="Q55" s="30" t="s">
        <v>100</v>
      </c>
      <c r="R55" s="97">
        <f>SUM(R39:R54)</f>
        <v>234989226</v>
      </c>
      <c r="S55" s="70">
        <f>IFERROR(R55/O39,"-")</f>
        <v>0.11420852536230792</v>
      </c>
      <c r="T55" s="101">
        <v>779</v>
      </c>
      <c r="U55" s="70">
        <f>IFERROR(T55/P39,"-")</f>
        <v>0.8106139438085328</v>
      </c>
      <c r="V55" s="104">
        <f t="shared" si="37"/>
        <v>301654.97560975607</v>
      </c>
      <c r="W55" s="74">
        <f t="shared" si="47"/>
        <v>0.77358490566037741</v>
      </c>
      <c r="X55" s="175"/>
      <c r="Y55" s="178"/>
      <c r="Z55" s="178"/>
      <c r="AA55" s="30" t="s">
        <v>100</v>
      </c>
      <c r="AB55" s="97">
        <f>SUM(AB39:AB54)</f>
        <v>6931858965</v>
      </c>
      <c r="AC55" s="70">
        <f>IFERROR(AB55/Y39,"-")</f>
        <v>0.16048621404136007</v>
      </c>
      <c r="AD55" s="101">
        <v>44164</v>
      </c>
      <c r="AE55" s="70">
        <f>IFERROR(AD55/Z39,"-")</f>
        <v>0.69300778307808186</v>
      </c>
      <c r="AF55" s="104">
        <f t="shared" si="38"/>
        <v>156957.2268136944</v>
      </c>
      <c r="AG55" s="74">
        <f t="shared" si="48"/>
        <v>0.64032709399602727</v>
      </c>
      <c r="AH55" s="175"/>
      <c r="AI55" s="178"/>
      <c r="AJ55" s="178"/>
      <c r="AK55" s="30" t="s">
        <v>100</v>
      </c>
      <c r="AL55" s="97">
        <f>SUM(AL39:AL54)</f>
        <v>9415693119</v>
      </c>
      <c r="AM55" s="70">
        <f>IFERROR(AL55/AI39,"-")</f>
        <v>0.19090908943818627</v>
      </c>
      <c r="AN55" s="101">
        <v>44471</v>
      </c>
      <c r="AO55" s="70">
        <f>IFERROR(AN55/AJ39,"-")</f>
        <v>0.791538365697809</v>
      </c>
      <c r="AP55" s="104">
        <f t="shared" si="39"/>
        <v>211726.58854084683</v>
      </c>
      <c r="AQ55" s="74">
        <f t="shared" si="49"/>
        <v>0.74970497993863583</v>
      </c>
      <c r="AR55" s="175"/>
      <c r="AS55" s="178"/>
      <c r="AT55" s="178"/>
      <c r="AU55" s="30" t="s">
        <v>100</v>
      </c>
      <c r="AV55" s="97">
        <f>SUM(AV39:AV54)</f>
        <v>7547996805</v>
      </c>
      <c r="AW55" s="70">
        <f>IFERROR(AV55/AS39,"-")</f>
        <v>0.22910225587416475</v>
      </c>
      <c r="AX55" s="101">
        <v>27815</v>
      </c>
      <c r="AY55" s="70">
        <f>IFERROR(AX55/AT39,"-")</f>
        <v>0.85092388644150763</v>
      </c>
      <c r="AZ55" s="104">
        <f t="shared" si="40"/>
        <v>271364.25687578646</v>
      </c>
      <c r="BA55" s="74">
        <f t="shared" si="50"/>
        <v>0.80480888863169464</v>
      </c>
      <c r="BB55" s="175"/>
      <c r="BC55" s="178"/>
      <c r="BD55" s="178"/>
      <c r="BE55" s="30" t="s">
        <v>100</v>
      </c>
      <c r="BF55" s="97">
        <f>SUM(BF39:BF54)</f>
        <v>3844613511</v>
      </c>
      <c r="BG55" s="70">
        <f>IFERROR(BF55/BC39,"-")</f>
        <v>0.26717554710410057</v>
      </c>
      <c r="BH55" s="101">
        <v>12141</v>
      </c>
      <c r="BI55" s="70">
        <f>IFERROR(BH55/BD39,"-")</f>
        <v>0.88054830287206265</v>
      </c>
      <c r="BJ55" s="104">
        <f t="shared" si="41"/>
        <v>316663.66123054113</v>
      </c>
      <c r="BK55" s="74">
        <f t="shared" si="51"/>
        <v>0.81746566119041209</v>
      </c>
      <c r="BL55" s="175"/>
      <c r="BM55" s="178"/>
      <c r="BN55" s="178"/>
      <c r="BO55" s="30" t="s">
        <v>100</v>
      </c>
      <c r="BP55" s="97">
        <f>SUM(BP39:BP54)</f>
        <v>1500156814</v>
      </c>
      <c r="BQ55" s="70">
        <f>IFERROR(BP55/BM39,"-")</f>
        <v>0.29105849057230493</v>
      </c>
      <c r="BR55" s="101">
        <v>4145</v>
      </c>
      <c r="BS55" s="70">
        <f>IFERROR(BR55/BN39,"-")</f>
        <v>0.86192555624870038</v>
      </c>
      <c r="BT55" s="104">
        <f t="shared" si="42"/>
        <v>361919.61737032566</v>
      </c>
      <c r="BU55" s="74">
        <f t="shared" si="52"/>
        <v>0.76844642195031521</v>
      </c>
      <c r="BV55" s="175"/>
      <c r="BW55" s="178"/>
      <c r="BX55" s="178"/>
      <c r="BY55" s="30" t="s">
        <v>100</v>
      </c>
      <c r="BZ55" s="97">
        <f t="shared" si="43"/>
        <v>29499292303</v>
      </c>
      <c r="CA55" s="70">
        <f>IFERROR(BZ55/BW39,"-")</f>
        <v>0.20003842451258388</v>
      </c>
      <c r="CB55" s="101">
        <f t="shared" si="44"/>
        <v>133678</v>
      </c>
      <c r="CC55" s="70">
        <f>IFERROR(CB55/BX39,"-")</f>
        <v>0.77552038614160068</v>
      </c>
      <c r="CD55" s="104">
        <f t="shared" si="45"/>
        <v>220674.24933796137</v>
      </c>
      <c r="CE55" s="74">
        <f t="shared" si="54"/>
        <v>0.72521415512480403</v>
      </c>
      <c r="CR55" s="28"/>
      <c r="CS55" s="28"/>
      <c r="CT55" s="28"/>
      <c r="CU55" s="28"/>
      <c r="CV55" s="28"/>
    </row>
    <row r="56" spans="2:100" s="27" customFormat="1" ht="13.15" customHeight="1">
      <c r="B56" s="194">
        <v>4</v>
      </c>
      <c r="C56" s="186" t="s">
        <v>119</v>
      </c>
      <c r="D56" s="173">
        <f>CI8</f>
        <v>106</v>
      </c>
      <c r="E56" s="176">
        <v>256047740</v>
      </c>
      <c r="F56" s="176">
        <v>105</v>
      </c>
      <c r="G56" s="129" t="s">
        <v>66</v>
      </c>
      <c r="H56" s="107">
        <v>3630355</v>
      </c>
      <c r="I56" s="66">
        <f>IFERROR(H56/E56,"-")</f>
        <v>1.4178430163062561E-2</v>
      </c>
      <c r="J56" s="107">
        <v>25</v>
      </c>
      <c r="K56" s="66">
        <f>IFERROR(J56/F56,"-")</f>
        <v>0.23809523809523808</v>
      </c>
      <c r="L56" s="102">
        <f t="shared" si="36"/>
        <v>145214.20000000001</v>
      </c>
      <c r="M56" s="72">
        <f t="shared" ref="M56:M72" si="55">IFERROR(J56/$CI$8,"-")</f>
        <v>0.23584905660377359</v>
      </c>
      <c r="N56" s="173">
        <f>CJ8</f>
        <v>342</v>
      </c>
      <c r="O56" s="176">
        <v>476485280</v>
      </c>
      <c r="P56" s="176">
        <v>317</v>
      </c>
      <c r="Q56" s="129" t="s">
        <v>66</v>
      </c>
      <c r="R56" s="107">
        <v>2879785</v>
      </c>
      <c r="S56" s="66">
        <f>IFERROR(R56/O56,"-")</f>
        <v>6.0438068517037922E-3</v>
      </c>
      <c r="T56" s="107">
        <v>66</v>
      </c>
      <c r="U56" s="66">
        <f>IFERROR(T56/P56,"-")</f>
        <v>0.20820189274447951</v>
      </c>
      <c r="V56" s="102">
        <f t="shared" si="37"/>
        <v>43633.106060606064</v>
      </c>
      <c r="W56" s="72">
        <f t="shared" ref="W56:W72" si="56">IFERROR(T56/$CJ$8,"-")</f>
        <v>0.19298245614035087</v>
      </c>
      <c r="X56" s="173">
        <f>CK8</f>
        <v>46836</v>
      </c>
      <c r="Y56" s="176">
        <v>29651680610</v>
      </c>
      <c r="Z56" s="176">
        <v>43515</v>
      </c>
      <c r="AA56" s="129" t="s">
        <v>66</v>
      </c>
      <c r="AB56" s="107">
        <v>632353776</v>
      </c>
      <c r="AC56" s="66">
        <f>IFERROR(AB56/Y56,"-")</f>
        <v>2.1326068640667176E-2</v>
      </c>
      <c r="AD56" s="107">
        <v>6141</v>
      </c>
      <c r="AE56" s="66">
        <f>IFERROR(AD56/Z56,"-")</f>
        <v>0.1411237504308859</v>
      </c>
      <c r="AF56" s="102">
        <f t="shared" si="38"/>
        <v>102972.44357596483</v>
      </c>
      <c r="AG56" s="72">
        <f t="shared" ref="AG56:AG72" si="57">IFERROR(AD56/$CK$8,"-")</f>
        <v>0.13111708941839612</v>
      </c>
      <c r="AH56" s="173">
        <f>CL8</f>
        <v>41713</v>
      </c>
      <c r="AI56" s="176">
        <v>35057671620</v>
      </c>
      <c r="AJ56" s="176">
        <v>39699</v>
      </c>
      <c r="AK56" s="129" t="s">
        <v>66</v>
      </c>
      <c r="AL56" s="107">
        <v>903726332</v>
      </c>
      <c r="AM56" s="66">
        <f>IFERROR(AL56/AI56,"-")</f>
        <v>2.5778275916203016E-2</v>
      </c>
      <c r="AN56" s="107">
        <v>7467</v>
      </c>
      <c r="AO56" s="66">
        <f>IFERROR(AN56/AJ56,"-")</f>
        <v>0.18809038011033025</v>
      </c>
      <c r="AP56" s="102">
        <f t="shared" si="39"/>
        <v>121029.37351011115</v>
      </c>
      <c r="AQ56" s="72">
        <f t="shared" ref="AQ56:AQ72" si="58">IFERROR(AN56/$CL$8,"-")</f>
        <v>0.17900894205643325</v>
      </c>
      <c r="AR56" s="173">
        <f>CM8</f>
        <v>26031</v>
      </c>
      <c r="AS56" s="176">
        <v>24634108230</v>
      </c>
      <c r="AT56" s="176">
        <v>24603</v>
      </c>
      <c r="AU56" s="129" t="s">
        <v>66</v>
      </c>
      <c r="AV56" s="107">
        <v>801501450</v>
      </c>
      <c r="AW56" s="66">
        <f>IFERROR(AV56/AS56,"-")</f>
        <v>3.2536247812044304E-2</v>
      </c>
      <c r="AX56" s="107">
        <v>5398</v>
      </c>
      <c r="AY56" s="66">
        <f>IFERROR(AX56/AT56,"-")</f>
        <v>0.21940413770678371</v>
      </c>
      <c r="AZ56" s="102">
        <f t="shared" si="40"/>
        <v>148481.18747684328</v>
      </c>
      <c r="BA56" s="72">
        <f t="shared" ref="BA56:BA72" si="59">IFERROR(AX56/$CM$8,"-")</f>
        <v>0.20736813798932044</v>
      </c>
      <c r="BB56" s="173">
        <f>CN8</f>
        <v>10974</v>
      </c>
      <c r="BC56" s="176">
        <v>10606502670</v>
      </c>
      <c r="BD56" s="176">
        <v>10158</v>
      </c>
      <c r="BE56" s="129" t="s">
        <v>66</v>
      </c>
      <c r="BF56" s="107">
        <v>382894862</v>
      </c>
      <c r="BG56" s="66">
        <f>IFERROR(BF56/BC56,"-")</f>
        <v>3.6100010900199965E-2</v>
      </c>
      <c r="BH56" s="107">
        <v>2391</v>
      </c>
      <c r="BI56" s="66">
        <f>IFERROR(BH56/BD56,"-")</f>
        <v>0.23538098050797401</v>
      </c>
      <c r="BJ56" s="102">
        <f t="shared" si="41"/>
        <v>160140.05102467586</v>
      </c>
      <c r="BK56" s="72">
        <f t="shared" ref="BK56:BK72" si="60">IFERROR(BH56/$CN$8,"-")</f>
        <v>0.21787862219792237</v>
      </c>
      <c r="BL56" s="173">
        <f>CO8</f>
        <v>4079</v>
      </c>
      <c r="BM56" s="176">
        <v>3658289450</v>
      </c>
      <c r="BN56" s="176">
        <v>3568</v>
      </c>
      <c r="BO56" s="129" t="s">
        <v>66</v>
      </c>
      <c r="BP56" s="107">
        <v>114752878</v>
      </c>
      <c r="BQ56" s="66">
        <f>IFERROR(BP56/BM56,"-")</f>
        <v>3.1367905565810275E-2</v>
      </c>
      <c r="BR56" s="107">
        <v>785</v>
      </c>
      <c r="BS56" s="66">
        <f>IFERROR(BR56/BN56,"-")</f>
        <v>0.22001121076233185</v>
      </c>
      <c r="BT56" s="102">
        <f t="shared" si="42"/>
        <v>146182.01019108281</v>
      </c>
      <c r="BU56" s="72">
        <f t="shared" ref="BU56:BU72" si="61">IFERROR(BR56/$CO$8,"-")</f>
        <v>0.19244912968864919</v>
      </c>
      <c r="BV56" s="173">
        <f t="shared" ref="BV56" si="62">SUM(D56,N56,X56,AH56,AR56,BB56,BL56)</f>
        <v>130081</v>
      </c>
      <c r="BW56" s="176">
        <f>SUM(E56,O56,Y56,AI56,AS56,BC56,BM56)</f>
        <v>104340785600</v>
      </c>
      <c r="BX56" s="176">
        <f>SUM(F56,P56,Z56,AJ56,AT56,BD56,BN56)</f>
        <v>121965</v>
      </c>
      <c r="BY56" s="129" t="s">
        <v>66</v>
      </c>
      <c r="BZ56" s="107">
        <f t="shared" si="43"/>
        <v>2841739438</v>
      </c>
      <c r="CA56" s="66">
        <f>IFERROR(BZ56/BW56,"-")</f>
        <v>2.7235173874328198E-2</v>
      </c>
      <c r="CB56" s="107">
        <f t="shared" si="44"/>
        <v>22273</v>
      </c>
      <c r="CC56" s="66">
        <f>IFERROR(CB56/BX56,"-")</f>
        <v>0.18261796417004877</v>
      </c>
      <c r="CD56" s="102">
        <f t="shared" si="45"/>
        <v>127586.73901135905</v>
      </c>
      <c r="CE56" s="72">
        <f t="shared" ref="CE56:CE72" si="63">IFERROR(CB56/$CP$8,"-")</f>
        <v>0.17122408345569298</v>
      </c>
      <c r="CR56" s="28"/>
      <c r="CS56" s="28"/>
      <c r="CT56" s="28"/>
      <c r="CU56" s="28"/>
      <c r="CV56" s="28"/>
    </row>
    <row r="57" spans="2:100" s="27" customFormat="1" ht="13.15" customHeight="1">
      <c r="B57" s="194"/>
      <c r="C57" s="187"/>
      <c r="D57" s="174"/>
      <c r="E57" s="177"/>
      <c r="F57" s="177"/>
      <c r="G57" s="130" t="s">
        <v>68</v>
      </c>
      <c r="H57" s="100">
        <v>1168707</v>
      </c>
      <c r="I57" s="68">
        <f>IFERROR(H57/E56,"-")</f>
        <v>4.5644105275055346E-3</v>
      </c>
      <c r="J57" s="100">
        <v>31</v>
      </c>
      <c r="K57" s="68">
        <f>IFERROR(J57/F56,"-")</f>
        <v>0.29523809523809524</v>
      </c>
      <c r="L57" s="103">
        <f t="shared" si="36"/>
        <v>37700.225806451614</v>
      </c>
      <c r="M57" s="69">
        <f t="shared" si="55"/>
        <v>0.29245283018867924</v>
      </c>
      <c r="N57" s="174"/>
      <c r="O57" s="177"/>
      <c r="P57" s="177"/>
      <c r="Q57" s="130" t="s">
        <v>68</v>
      </c>
      <c r="R57" s="100">
        <v>10295079</v>
      </c>
      <c r="S57" s="68">
        <f>IFERROR(R57/O56,"-")</f>
        <v>2.1606289705318915E-2</v>
      </c>
      <c r="T57" s="100">
        <v>103</v>
      </c>
      <c r="U57" s="68">
        <f>IFERROR(T57/P56,"-")</f>
        <v>0.32492113564668768</v>
      </c>
      <c r="V57" s="103">
        <f t="shared" si="37"/>
        <v>99952.223300970873</v>
      </c>
      <c r="W57" s="69">
        <f t="shared" si="56"/>
        <v>0.30116959064327486</v>
      </c>
      <c r="X57" s="174"/>
      <c r="Y57" s="177"/>
      <c r="Z57" s="177"/>
      <c r="AA57" s="130" t="s">
        <v>68</v>
      </c>
      <c r="AB57" s="100">
        <v>731487750</v>
      </c>
      <c r="AC57" s="68">
        <f>IFERROR(AB57/Y56,"-")</f>
        <v>2.4669352122769949E-2</v>
      </c>
      <c r="AD57" s="100">
        <v>9301</v>
      </c>
      <c r="AE57" s="68">
        <f>IFERROR(AD57/Z56,"-")</f>
        <v>0.21374238768240836</v>
      </c>
      <c r="AF57" s="103">
        <f t="shared" si="38"/>
        <v>78646.140199978501</v>
      </c>
      <c r="AG57" s="69">
        <f t="shared" si="57"/>
        <v>0.19858655734904773</v>
      </c>
      <c r="AH57" s="174"/>
      <c r="AI57" s="177"/>
      <c r="AJ57" s="177"/>
      <c r="AK57" s="130" t="s">
        <v>68</v>
      </c>
      <c r="AL57" s="100">
        <v>825190267</v>
      </c>
      <c r="AM57" s="68">
        <f>IFERROR(AL57/AI56,"-")</f>
        <v>2.3538079651851104E-2</v>
      </c>
      <c r="AN57" s="100">
        <v>10533</v>
      </c>
      <c r="AO57" s="68">
        <f>IFERROR(AN57/AJ56,"-")</f>
        <v>0.26532154462329027</v>
      </c>
      <c r="AP57" s="103">
        <f t="shared" si="39"/>
        <v>78343.327352131397</v>
      </c>
      <c r="AQ57" s="69">
        <f t="shared" si="58"/>
        <v>0.25251120753721862</v>
      </c>
      <c r="AR57" s="174"/>
      <c r="AS57" s="177"/>
      <c r="AT57" s="177"/>
      <c r="AU57" s="130" t="s">
        <v>68</v>
      </c>
      <c r="AV57" s="100">
        <v>430380047</v>
      </c>
      <c r="AW57" s="68">
        <f>IFERROR(AV57/AS56,"-")</f>
        <v>1.7470900224261943E-2</v>
      </c>
      <c r="AX57" s="100">
        <v>7248</v>
      </c>
      <c r="AY57" s="68">
        <f>IFERROR(AX57/AT56,"-")</f>
        <v>0.29459821972930128</v>
      </c>
      <c r="AZ57" s="103">
        <f t="shared" si="40"/>
        <v>59379.145557395146</v>
      </c>
      <c r="BA57" s="69">
        <f t="shared" si="59"/>
        <v>0.27843724789673852</v>
      </c>
      <c r="BB57" s="174"/>
      <c r="BC57" s="177"/>
      <c r="BD57" s="177"/>
      <c r="BE57" s="130" t="s">
        <v>68</v>
      </c>
      <c r="BF57" s="100">
        <v>148655398</v>
      </c>
      <c r="BG57" s="68">
        <f>IFERROR(BF57/BC56,"-")</f>
        <v>1.4015496212570132E-2</v>
      </c>
      <c r="BH57" s="100">
        <v>3131</v>
      </c>
      <c r="BI57" s="68">
        <f>IFERROR(BH57/BD56,"-")</f>
        <v>0.30822996652884427</v>
      </c>
      <c r="BJ57" s="103">
        <f t="shared" si="41"/>
        <v>47478.568508463752</v>
      </c>
      <c r="BK57" s="69">
        <f t="shared" si="60"/>
        <v>0.28531073446327682</v>
      </c>
      <c r="BL57" s="174"/>
      <c r="BM57" s="177"/>
      <c r="BN57" s="177"/>
      <c r="BO57" s="130" t="s">
        <v>68</v>
      </c>
      <c r="BP57" s="100">
        <v>45153554</v>
      </c>
      <c r="BQ57" s="68">
        <f>IFERROR(BP57/BM56,"-")</f>
        <v>1.2342805187271336E-2</v>
      </c>
      <c r="BR57" s="100">
        <v>1035</v>
      </c>
      <c r="BS57" s="68">
        <f>IFERROR(BR57/BN56,"-")</f>
        <v>0.29007847533632286</v>
      </c>
      <c r="BT57" s="103">
        <f t="shared" si="42"/>
        <v>43626.62222222222</v>
      </c>
      <c r="BU57" s="69">
        <f t="shared" si="61"/>
        <v>0.2537386614366266</v>
      </c>
      <c r="BV57" s="174"/>
      <c r="BW57" s="177"/>
      <c r="BX57" s="177"/>
      <c r="BY57" s="130" t="s">
        <v>68</v>
      </c>
      <c r="BZ57" s="100">
        <f t="shared" si="43"/>
        <v>2192330802</v>
      </c>
      <c r="CA57" s="68">
        <f>IFERROR(BZ57/BW56,"-")</f>
        <v>2.1011254509856785E-2</v>
      </c>
      <c r="CB57" s="100">
        <f t="shared" si="44"/>
        <v>31382</v>
      </c>
      <c r="CC57" s="68">
        <f>IFERROR(CB57/BX56,"-")</f>
        <v>0.25730332472430617</v>
      </c>
      <c r="CD57" s="103">
        <f t="shared" si="45"/>
        <v>69859.499139634179</v>
      </c>
      <c r="CE57" s="69">
        <f t="shared" si="63"/>
        <v>0.24124968288989168</v>
      </c>
      <c r="CR57" s="28"/>
      <c r="CS57" s="28"/>
      <c r="CT57" s="28"/>
      <c r="CU57" s="28"/>
      <c r="CV57" s="28"/>
    </row>
    <row r="58" spans="2:100" s="27" customFormat="1" ht="13.15" customHeight="1">
      <c r="B58" s="194"/>
      <c r="C58" s="187"/>
      <c r="D58" s="174"/>
      <c r="E58" s="177"/>
      <c r="F58" s="177"/>
      <c r="G58" s="131" t="s">
        <v>70</v>
      </c>
      <c r="H58" s="100">
        <v>1371967</v>
      </c>
      <c r="I58" s="68">
        <f>IFERROR(H58/E56,"-")</f>
        <v>5.3582468644323908E-3</v>
      </c>
      <c r="J58" s="100">
        <v>16</v>
      </c>
      <c r="K58" s="68">
        <f>IFERROR(J58/F56,"-")</f>
        <v>0.15238095238095239</v>
      </c>
      <c r="L58" s="103">
        <f t="shared" si="36"/>
        <v>85747.9375</v>
      </c>
      <c r="M58" s="69">
        <f t="shared" si="55"/>
        <v>0.15094339622641509</v>
      </c>
      <c r="N58" s="174"/>
      <c r="O58" s="177"/>
      <c r="P58" s="177"/>
      <c r="Q58" s="131" t="s">
        <v>70</v>
      </c>
      <c r="R58" s="100">
        <v>1345122</v>
      </c>
      <c r="S58" s="68">
        <f>IFERROR(R58/O56,"-")</f>
        <v>2.8230085093079896E-3</v>
      </c>
      <c r="T58" s="100">
        <v>46</v>
      </c>
      <c r="U58" s="68">
        <f>IFERROR(T58/P56,"-")</f>
        <v>0.14511041009463724</v>
      </c>
      <c r="V58" s="103">
        <f t="shared" si="37"/>
        <v>29241.782608695652</v>
      </c>
      <c r="W58" s="69">
        <f t="shared" si="56"/>
        <v>0.13450292397660818</v>
      </c>
      <c r="X58" s="174"/>
      <c r="Y58" s="177"/>
      <c r="Z58" s="177"/>
      <c r="AA58" s="131" t="s">
        <v>70</v>
      </c>
      <c r="AB58" s="100">
        <v>452544602</v>
      </c>
      <c r="AC58" s="68">
        <f>IFERROR(AB58/Y56,"-")</f>
        <v>1.5262022006515873E-2</v>
      </c>
      <c r="AD58" s="100">
        <v>9311</v>
      </c>
      <c r="AE58" s="68">
        <f>IFERROR(AD58/Z56,"-")</f>
        <v>0.21397219349649546</v>
      </c>
      <c r="AF58" s="103">
        <f t="shared" si="38"/>
        <v>48603.222210288906</v>
      </c>
      <c r="AG58" s="69">
        <f t="shared" si="57"/>
        <v>0.19880006832351182</v>
      </c>
      <c r="AH58" s="174"/>
      <c r="AI58" s="177"/>
      <c r="AJ58" s="177"/>
      <c r="AK58" s="131" t="s">
        <v>70</v>
      </c>
      <c r="AL58" s="100">
        <v>537563105</v>
      </c>
      <c r="AM58" s="68">
        <f>IFERROR(AL58/AI56,"-")</f>
        <v>1.5333679624442783E-2</v>
      </c>
      <c r="AN58" s="100">
        <v>10713</v>
      </c>
      <c r="AO58" s="68">
        <f>IFERROR(AN58/AJ56,"-")</f>
        <v>0.26985566387062648</v>
      </c>
      <c r="AP58" s="103">
        <f t="shared" si="39"/>
        <v>50178.577896014191</v>
      </c>
      <c r="AQ58" s="69">
        <f t="shared" si="58"/>
        <v>0.25682640903315512</v>
      </c>
      <c r="AR58" s="174"/>
      <c r="AS58" s="177"/>
      <c r="AT58" s="177"/>
      <c r="AU58" s="131" t="s">
        <v>70</v>
      </c>
      <c r="AV58" s="100">
        <v>300142608</v>
      </c>
      <c r="AW58" s="68">
        <f>IFERROR(AV58/AS56,"-")</f>
        <v>1.2184025709300052E-2</v>
      </c>
      <c r="AX58" s="100">
        <v>6803</v>
      </c>
      <c r="AY58" s="68">
        <f>IFERROR(AX58/AT56,"-")</f>
        <v>0.27651099459415518</v>
      </c>
      <c r="AZ58" s="103">
        <f t="shared" si="40"/>
        <v>44119.154490665882</v>
      </c>
      <c r="BA58" s="69">
        <f t="shared" si="59"/>
        <v>0.26134224578387305</v>
      </c>
      <c r="BB58" s="174"/>
      <c r="BC58" s="177"/>
      <c r="BD58" s="177"/>
      <c r="BE58" s="131" t="s">
        <v>70</v>
      </c>
      <c r="BF58" s="100">
        <v>99051398</v>
      </c>
      <c r="BG58" s="68">
        <f>IFERROR(BF58/BC56,"-")</f>
        <v>9.3387425697032331E-3</v>
      </c>
      <c r="BH58" s="100">
        <v>2768</v>
      </c>
      <c r="BI58" s="68">
        <f>IFERROR(BH58/BD56,"-")</f>
        <v>0.27249458554833628</v>
      </c>
      <c r="BJ58" s="103">
        <f t="shared" si="41"/>
        <v>35784.464595375721</v>
      </c>
      <c r="BK58" s="69">
        <f t="shared" si="60"/>
        <v>0.25223254966283942</v>
      </c>
      <c r="BL58" s="174"/>
      <c r="BM58" s="177"/>
      <c r="BN58" s="177"/>
      <c r="BO58" s="131" t="s">
        <v>70</v>
      </c>
      <c r="BP58" s="100">
        <v>24121515</v>
      </c>
      <c r="BQ58" s="68">
        <f>IFERROR(BP58/BM56,"-")</f>
        <v>6.5936595038973752E-3</v>
      </c>
      <c r="BR58" s="100">
        <v>754</v>
      </c>
      <c r="BS58" s="68">
        <f>IFERROR(BR58/BN56,"-")</f>
        <v>0.21132286995515695</v>
      </c>
      <c r="BT58" s="103">
        <f t="shared" si="42"/>
        <v>31991.399204244033</v>
      </c>
      <c r="BU58" s="69">
        <f t="shared" si="61"/>
        <v>0.18484922775189996</v>
      </c>
      <c r="BV58" s="174"/>
      <c r="BW58" s="177"/>
      <c r="BX58" s="177"/>
      <c r="BY58" s="131" t="s">
        <v>70</v>
      </c>
      <c r="BZ58" s="100">
        <f t="shared" si="43"/>
        <v>1416140317</v>
      </c>
      <c r="CA58" s="68">
        <f>IFERROR(BZ58/BW56,"-")</f>
        <v>1.3572260443091776E-2</v>
      </c>
      <c r="CB58" s="100">
        <f t="shared" si="44"/>
        <v>30411</v>
      </c>
      <c r="CC58" s="68">
        <f>IFERROR(CB58/BX56,"-")</f>
        <v>0.2493420243512483</v>
      </c>
      <c r="CD58" s="103">
        <f t="shared" si="45"/>
        <v>46566.713261648743</v>
      </c>
      <c r="CE58" s="69">
        <f t="shared" si="63"/>
        <v>0.23378510312805098</v>
      </c>
      <c r="CR58" s="28"/>
      <c r="CS58" s="28"/>
      <c r="CT58" s="28"/>
      <c r="CU58" s="28"/>
      <c r="CV58" s="28"/>
    </row>
    <row r="59" spans="2:100" s="27" customFormat="1" ht="13.15" customHeight="1">
      <c r="B59" s="194"/>
      <c r="C59" s="187"/>
      <c r="D59" s="174"/>
      <c r="E59" s="177"/>
      <c r="F59" s="177"/>
      <c r="G59" s="131" t="s">
        <v>72</v>
      </c>
      <c r="H59" s="100">
        <v>945827</v>
      </c>
      <c r="I59" s="68">
        <f>IFERROR(H59/E56,"-")</f>
        <v>3.6939478551929416E-3</v>
      </c>
      <c r="J59" s="100">
        <v>4</v>
      </c>
      <c r="K59" s="68">
        <f>IFERROR(J59/F56,"-")</f>
        <v>3.8095238095238099E-2</v>
      </c>
      <c r="L59" s="103">
        <f t="shared" si="36"/>
        <v>236456.75</v>
      </c>
      <c r="M59" s="69">
        <f t="shared" si="55"/>
        <v>3.7735849056603772E-2</v>
      </c>
      <c r="N59" s="174"/>
      <c r="O59" s="177"/>
      <c r="P59" s="177"/>
      <c r="Q59" s="131" t="s">
        <v>72</v>
      </c>
      <c r="R59" s="100">
        <v>341882</v>
      </c>
      <c r="S59" s="68">
        <f>IFERROR(R59/O56,"-")</f>
        <v>7.1750799940766268E-4</v>
      </c>
      <c r="T59" s="100">
        <v>20</v>
      </c>
      <c r="U59" s="68">
        <f>IFERROR(T59/P56,"-")</f>
        <v>6.3091482649842268E-2</v>
      </c>
      <c r="V59" s="103">
        <f t="shared" si="37"/>
        <v>17094.099999999999</v>
      </c>
      <c r="W59" s="69">
        <f t="shared" si="56"/>
        <v>5.8479532163742687E-2</v>
      </c>
      <c r="X59" s="174"/>
      <c r="Y59" s="177"/>
      <c r="Z59" s="177"/>
      <c r="AA59" s="131" t="s">
        <v>72</v>
      </c>
      <c r="AB59" s="100">
        <v>84679501</v>
      </c>
      <c r="AC59" s="68">
        <f>IFERROR(AB59/Y56,"-")</f>
        <v>2.8558078077855027E-3</v>
      </c>
      <c r="AD59" s="100">
        <v>1331</v>
      </c>
      <c r="AE59" s="68">
        <f>IFERROR(AD59/Z56,"-")</f>
        <v>3.0587153854992531E-2</v>
      </c>
      <c r="AF59" s="103">
        <f t="shared" si="38"/>
        <v>63620.962434259956</v>
      </c>
      <c r="AG59" s="69">
        <f t="shared" si="57"/>
        <v>2.8418310701170041E-2</v>
      </c>
      <c r="AH59" s="174"/>
      <c r="AI59" s="177"/>
      <c r="AJ59" s="177"/>
      <c r="AK59" s="131" t="s">
        <v>72</v>
      </c>
      <c r="AL59" s="100">
        <v>64361552</v>
      </c>
      <c r="AM59" s="68">
        <f>IFERROR(AL59/AI56,"-")</f>
        <v>1.8358764009667565E-3</v>
      </c>
      <c r="AN59" s="100">
        <v>1475</v>
      </c>
      <c r="AO59" s="68">
        <f>IFERROR(AN59/AJ56,"-")</f>
        <v>3.7154588276782793E-2</v>
      </c>
      <c r="AP59" s="103">
        <f t="shared" si="39"/>
        <v>43634.950508474576</v>
      </c>
      <c r="AQ59" s="69">
        <f t="shared" si="58"/>
        <v>3.536067892503536E-2</v>
      </c>
      <c r="AR59" s="174"/>
      <c r="AS59" s="177"/>
      <c r="AT59" s="177"/>
      <c r="AU59" s="131" t="s">
        <v>72</v>
      </c>
      <c r="AV59" s="100">
        <v>32805250</v>
      </c>
      <c r="AW59" s="68">
        <f>IFERROR(AV59/AS56,"-")</f>
        <v>1.331700327598991E-3</v>
      </c>
      <c r="AX59" s="100">
        <v>960</v>
      </c>
      <c r="AY59" s="68">
        <f>IFERROR(AX59/AT56,"-")</f>
        <v>3.9019631752225337E-2</v>
      </c>
      <c r="AZ59" s="103">
        <f t="shared" si="40"/>
        <v>34172.135416666664</v>
      </c>
      <c r="BA59" s="69">
        <f t="shared" si="59"/>
        <v>3.6879105681687216E-2</v>
      </c>
      <c r="BB59" s="174"/>
      <c r="BC59" s="177"/>
      <c r="BD59" s="177"/>
      <c r="BE59" s="131" t="s">
        <v>72</v>
      </c>
      <c r="BF59" s="100">
        <v>14270921</v>
      </c>
      <c r="BG59" s="68">
        <f>IFERROR(BF59/BC56,"-")</f>
        <v>1.3454878996414753E-3</v>
      </c>
      <c r="BH59" s="100">
        <v>337</v>
      </c>
      <c r="BI59" s="68">
        <f>IFERROR(BH59/BD56,"-")</f>
        <v>3.3175822012207125E-2</v>
      </c>
      <c r="BJ59" s="103">
        <f t="shared" si="41"/>
        <v>42346.946587537095</v>
      </c>
      <c r="BK59" s="69">
        <f t="shared" si="60"/>
        <v>3.0708948423546566E-2</v>
      </c>
      <c r="BL59" s="174"/>
      <c r="BM59" s="177"/>
      <c r="BN59" s="177"/>
      <c r="BO59" s="131" t="s">
        <v>72</v>
      </c>
      <c r="BP59" s="100">
        <v>2131556</v>
      </c>
      <c r="BQ59" s="68">
        <f>IFERROR(BP59/BM56,"-")</f>
        <v>5.8266466585906698E-4</v>
      </c>
      <c r="BR59" s="100">
        <v>98</v>
      </c>
      <c r="BS59" s="68">
        <f>IFERROR(BR59/BN56,"-")</f>
        <v>2.7466367713004484E-2</v>
      </c>
      <c r="BT59" s="103">
        <f t="shared" si="42"/>
        <v>21750.571428571428</v>
      </c>
      <c r="BU59" s="69">
        <f t="shared" si="61"/>
        <v>2.402549644520716E-2</v>
      </c>
      <c r="BV59" s="174"/>
      <c r="BW59" s="177"/>
      <c r="BX59" s="177"/>
      <c r="BY59" s="131" t="s">
        <v>72</v>
      </c>
      <c r="BZ59" s="100">
        <f t="shared" si="43"/>
        <v>199536489</v>
      </c>
      <c r="CA59" s="68">
        <f>IFERROR(BZ59/BW56,"-")</f>
        <v>1.9123537153049766E-3</v>
      </c>
      <c r="CB59" s="100">
        <f t="shared" si="44"/>
        <v>4225</v>
      </c>
      <c r="CC59" s="68">
        <f>IFERROR(CB59/BX56,"-")</f>
        <v>3.4641085557332023E-2</v>
      </c>
      <c r="CD59" s="103">
        <f t="shared" si="45"/>
        <v>47227.571360946742</v>
      </c>
      <c r="CE59" s="69">
        <f t="shared" si="63"/>
        <v>3.2479762609451034E-2</v>
      </c>
      <c r="CR59" s="28"/>
      <c r="CS59" s="28"/>
      <c r="CT59" s="28"/>
      <c r="CU59" s="28"/>
      <c r="CV59" s="28"/>
    </row>
    <row r="60" spans="2:100" s="27" customFormat="1" ht="13.15" customHeight="1">
      <c r="B60" s="194"/>
      <c r="C60" s="187"/>
      <c r="D60" s="174"/>
      <c r="E60" s="177"/>
      <c r="F60" s="177"/>
      <c r="G60" s="131" t="s">
        <v>74</v>
      </c>
      <c r="H60" s="100">
        <v>1388512</v>
      </c>
      <c r="I60" s="68">
        <f>IFERROR(H60/E56,"-")</f>
        <v>5.4228637206483448E-3</v>
      </c>
      <c r="J60" s="100">
        <v>23</v>
      </c>
      <c r="K60" s="68">
        <f>IFERROR(J60/F56,"-")</f>
        <v>0.21904761904761905</v>
      </c>
      <c r="L60" s="103">
        <f t="shared" si="36"/>
        <v>60370.086956521736</v>
      </c>
      <c r="M60" s="69">
        <f t="shared" si="55"/>
        <v>0.21698113207547171</v>
      </c>
      <c r="N60" s="174"/>
      <c r="O60" s="177"/>
      <c r="P60" s="177"/>
      <c r="Q60" s="131" t="s">
        <v>74</v>
      </c>
      <c r="R60" s="100">
        <v>7433970</v>
      </c>
      <c r="S60" s="68">
        <f>IFERROR(R60/O56,"-")</f>
        <v>1.560167818825379E-2</v>
      </c>
      <c r="T60" s="100">
        <v>63</v>
      </c>
      <c r="U60" s="68">
        <f>IFERROR(T60/P56,"-")</f>
        <v>0.19873817034700317</v>
      </c>
      <c r="V60" s="103">
        <f t="shared" si="37"/>
        <v>117999.52380952382</v>
      </c>
      <c r="W60" s="69">
        <f t="shared" si="56"/>
        <v>0.18421052631578946</v>
      </c>
      <c r="X60" s="174"/>
      <c r="Y60" s="177"/>
      <c r="Z60" s="177"/>
      <c r="AA60" s="131" t="s">
        <v>74</v>
      </c>
      <c r="AB60" s="100">
        <v>591772432</v>
      </c>
      <c r="AC60" s="68">
        <f>IFERROR(AB60/Y56,"-")</f>
        <v>1.9957466822316482E-2</v>
      </c>
      <c r="AD60" s="100">
        <v>10814</v>
      </c>
      <c r="AE60" s="68">
        <f>IFERROR(AD60/Z56,"-")</f>
        <v>0.24851200735378606</v>
      </c>
      <c r="AF60" s="103">
        <f t="shared" si="38"/>
        <v>54722.806732014054</v>
      </c>
      <c r="AG60" s="69">
        <f t="shared" si="57"/>
        <v>0.23089076778546416</v>
      </c>
      <c r="AH60" s="174"/>
      <c r="AI60" s="177"/>
      <c r="AJ60" s="177"/>
      <c r="AK60" s="131" t="s">
        <v>74</v>
      </c>
      <c r="AL60" s="100">
        <v>672275813</v>
      </c>
      <c r="AM60" s="68">
        <f>IFERROR(AL60/AI56,"-")</f>
        <v>1.9176282449302032E-2</v>
      </c>
      <c r="AN60" s="100">
        <v>12230</v>
      </c>
      <c r="AO60" s="68">
        <f>IFERROR(AN60/AJ56,"-")</f>
        <v>0.30806821330512102</v>
      </c>
      <c r="AP60" s="103">
        <f t="shared" si="39"/>
        <v>54969.404170073591</v>
      </c>
      <c r="AQ60" s="69">
        <f t="shared" si="58"/>
        <v>0.29319396830724237</v>
      </c>
      <c r="AR60" s="174"/>
      <c r="AS60" s="177"/>
      <c r="AT60" s="177"/>
      <c r="AU60" s="131" t="s">
        <v>74</v>
      </c>
      <c r="AV60" s="100">
        <v>408092804</v>
      </c>
      <c r="AW60" s="68">
        <f>IFERROR(AV60/AS56,"-")</f>
        <v>1.6566169158216775E-2</v>
      </c>
      <c r="AX60" s="100">
        <v>7711</v>
      </c>
      <c r="AY60" s="68">
        <f>IFERROR(AX60/AT56,"-")</f>
        <v>0.31341706295980165</v>
      </c>
      <c r="AZ60" s="103">
        <f t="shared" si="40"/>
        <v>52923.460510958372</v>
      </c>
      <c r="BA60" s="69">
        <f t="shared" si="59"/>
        <v>0.29622373324113555</v>
      </c>
      <c r="BB60" s="174"/>
      <c r="BC60" s="177"/>
      <c r="BD60" s="177"/>
      <c r="BE60" s="131" t="s">
        <v>74</v>
      </c>
      <c r="BF60" s="100">
        <v>143702118</v>
      </c>
      <c r="BG60" s="68">
        <f>IFERROR(BF60/BC56,"-")</f>
        <v>1.3548492134589732E-2</v>
      </c>
      <c r="BH60" s="100">
        <v>2793</v>
      </c>
      <c r="BI60" s="68">
        <f>IFERROR(BH60/BD56,"-")</f>
        <v>0.27495569994093327</v>
      </c>
      <c r="BJ60" s="103">
        <f t="shared" si="41"/>
        <v>51450.812030075191</v>
      </c>
      <c r="BK60" s="69">
        <f t="shared" si="60"/>
        <v>0.25451066156369601</v>
      </c>
      <c r="BL60" s="174"/>
      <c r="BM60" s="177"/>
      <c r="BN60" s="177"/>
      <c r="BO60" s="131" t="s">
        <v>74</v>
      </c>
      <c r="BP60" s="100">
        <v>44679493</v>
      </c>
      <c r="BQ60" s="68">
        <f>IFERROR(BP60/BM56,"-")</f>
        <v>1.2213219760399222E-2</v>
      </c>
      <c r="BR60" s="100">
        <v>723</v>
      </c>
      <c r="BS60" s="68">
        <f>IFERROR(BR60/BN56,"-")</f>
        <v>0.20263452914798205</v>
      </c>
      <c r="BT60" s="103">
        <f t="shared" si="42"/>
        <v>61797.36237897649</v>
      </c>
      <c r="BU60" s="69">
        <f t="shared" si="61"/>
        <v>0.17724932581515077</v>
      </c>
      <c r="BV60" s="174"/>
      <c r="BW60" s="177"/>
      <c r="BX60" s="177"/>
      <c r="BY60" s="131" t="s">
        <v>74</v>
      </c>
      <c r="BZ60" s="100">
        <f t="shared" si="43"/>
        <v>1869345142</v>
      </c>
      <c r="CA60" s="68">
        <f>IFERROR(BZ60/BW56,"-")</f>
        <v>1.7915766411480804E-2</v>
      </c>
      <c r="CB60" s="100">
        <f t="shared" si="44"/>
        <v>34357</v>
      </c>
      <c r="CC60" s="68">
        <f>IFERROR(CB60/BX56,"-")</f>
        <v>0.2816955684007707</v>
      </c>
      <c r="CD60" s="103">
        <f t="shared" si="45"/>
        <v>54409.44034694531</v>
      </c>
      <c r="CE60" s="69">
        <f t="shared" si="63"/>
        <v>0.26412004827761165</v>
      </c>
      <c r="CR60" s="28"/>
      <c r="CS60" s="28"/>
      <c r="CT60" s="28"/>
      <c r="CU60" s="28"/>
      <c r="CV60" s="28"/>
    </row>
    <row r="61" spans="2:100" s="27" customFormat="1" ht="13.15" customHeight="1">
      <c r="B61" s="194"/>
      <c r="C61" s="187"/>
      <c r="D61" s="174"/>
      <c r="E61" s="177"/>
      <c r="F61" s="177"/>
      <c r="G61" s="131" t="s">
        <v>76</v>
      </c>
      <c r="H61" s="100">
        <v>443507</v>
      </c>
      <c r="I61" s="68">
        <f>IFERROR(H61/E56,"-")</f>
        <v>1.7321262042773742E-3</v>
      </c>
      <c r="J61" s="100">
        <v>20</v>
      </c>
      <c r="K61" s="68">
        <f>IFERROR(J61/F56,"-")</f>
        <v>0.19047619047619047</v>
      </c>
      <c r="L61" s="103">
        <f t="shared" si="36"/>
        <v>22175.35</v>
      </c>
      <c r="M61" s="69">
        <f t="shared" si="55"/>
        <v>0.18867924528301888</v>
      </c>
      <c r="N61" s="174"/>
      <c r="O61" s="177"/>
      <c r="P61" s="177"/>
      <c r="Q61" s="131" t="s">
        <v>76</v>
      </c>
      <c r="R61" s="100">
        <v>4646330</v>
      </c>
      <c r="S61" s="68">
        <f>IFERROR(R61/O56,"-")</f>
        <v>9.7512561143546766E-3</v>
      </c>
      <c r="T61" s="100">
        <v>98</v>
      </c>
      <c r="U61" s="68">
        <f>IFERROR(T61/P56,"-")</f>
        <v>0.30914826498422715</v>
      </c>
      <c r="V61" s="103">
        <f t="shared" si="37"/>
        <v>47411.530612244896</v>
      </c>
      <c r="W61" s="69">
        <f t="shared" si="56"/>
        <v>0.28654970760233917</v>
      </c>
      <c r="X61" s="174"/>
      <c r="Y61" s="177"/>
      <c r="Z61" s="177"/>
      <c r="AA61" s="131" t="s">
        <v>76</v>
      </c>
      <c r="AB61" s="100">
        <v>648520320</v>
      </c>
      <c r="AC61" s="68">
        <f>IFERROR(AB61/Y56,"-")</f>
        <v>2.1871283740365365E-2</v>
      </c>
      <c r="AD61" s="100">
        <v>11625</v>
      </c>
      <c r="AE61" s="68">
        <f>IFERROR(AD61/Z56,"-")</f>
        <v>0.26714925887624957</v>
      </c>
      <c r="AF61" s="103">
        <f t="shared" si="38"/>
        <v>55786.694193548385</v>
      </c>
      <c r="AG61" s="69">
        <f t="shared" si="57"/>
        <v>0.24820650781450165</v>
      </c>
      <c r="AH61" s="174"/>
      <c r="AI61" s="177"/>
      <c r="AJ61" s="177"/>
      <c r="AK61" s="131" t="s">
        <v>76</v>
      </c>
      <c r="AL61" s="100">
        <v>916868228</v>
      </c>
      <c r="AM61" s="68">
        <f>IFERROR(AL61/AI56,"-")</f>
        <v>2.6153140971202925E-2</v>
      </c>
      <c r="AN61" s="100">
        <v>13294</v>
      </c>
      <c r="AO61" s="68">
        <f>IFERROR(AN61/AJ56,"-")</f>
        <v>0.33486989596715283</v>
      </c>
      <c r="AP61" s="103">
        <f t="shared" si="39"/>
        <v>68968.574394463663</v>
      </c>
      <c r="AQ61" s="69">
        <f t="shared" si="58"/>
        <v>0.31870160381655599</v>
      </c>
      <c r="AR61" s="174"/>
      <c r="AS61" s="177"/>
      <c r="AT61" s="177"/>
      <c r="AU61" s="131" t="s">
        <v>76</v>
      </c>
      <c r="AV61" s="100">
        <v>683739660</v>
      </c>
      <c r="AW61" s="68">
        <f>IFERROR(AV61/AS56,"-")</f>
        <v>2.7755811317225831E-2</v>
      </c>
      <c r="AX61" s="100">
        <v>9394</v>
      </c>
      <c r="AY61" s="68">
        <f>IFERROR(AX61/AT56,"-")</f>
        <v>0.38182335487542168</v>
      </c>
      <c r="AZ61" s="103">
        <f t="shared" si="40"/>
        <v>72784.720034064303</v>
      </c>
      <c r="BA61" s="69">
        <f t="shared" si="59"/>
        <v>0.36087741538934348</v>
      </c>
      <c r="BB61" s="174"/>
      <c r="BC61" s="177"/>
      <c r="BD61" s="177"/>
      <c r="BE61" s="131" t="s">
        <v>76</v>
      </c>
      <c r="BF61" s="100">
        <v>307950036</v>
      </c>
      <c r="BG61" s="68">
        <f>IFERROR(BF61/BC56,"-")</f>
        <v>2.9034078959035418E-2</v>
      </c>
      <c r="BH61" s="100">
        <v>3966</v>
      </c>
      <c r="BI61" s="68">
        <f>IFERROR(BH61/BD56,"-")</f>
        <v>0.39043118724158299</v>
      </c>
      <c r="BJ61" s="103">
        <f t="shared" si="41"/>
        <v>77647.512859304086</v>
      </c>
      <c r="BK61" s="69">
        <f t="shared" si="60"/>
        <v>0.36139967195188627</v>
      </c>
      <c r="BL61" s="174"/>
      <c r="BM61" s="177"/>
      <c r="BN61" s="177"/>
      <c r="BO61" s="131" t="s">
        <v>76</v>
      </c>
      <c r="BP61" s="100">
        <v>90501838</v>
      </c>
      <c r="BQ61" s="68">
        <f>IFERROR(BP61/BM56,"-")</f>
        <v>2.4738840170233114E-2</v>
      </c>
      <c r="BR61" s="100">
        <v>1210</v>
      </c>
      <c r="BS61" s="68">
        <f>IFERROR(BR61/BN56,"-")</f>
        <v>0.3391255605381166</v>
      </c>
      <c r="BT61" s="103">
        <f t="shared" si="42"/>
        <v>74794.907438016526</v>
      </c>
      <c r="BU61" s="69">
        <f t="shared" si="61"/>
        <v>0.29664133366021084</v>
      </c>
      <c r="BV61" s="174"/>
      <c r="BW61" s="177"/>
      <c r="BX61" s="177"/>
      <c r="BY61" s="131" t="s">
        <v>76</v>
      </c>
      <c r="BZ61" s="100">
        <f t="shared" si="43"/>
        <v>2652669919</v>
      </c>
      <c r="CA61" s="68">
        <f>IFERROR(BZ61/BW56,"-")</f>
        <v>2.5423135389925605E-2</v>
      </c>
      <c r="CB61" s="100">
        <f t="shared" si="44"/>
        <v>39607</v>
      </c>
      <c r="CC61" s="68">
        <f>IFERROR(CB61/BX56,"-")</f>
        <v>0.32474070430041407</v>
      </c>
      <c r="CD61" s="103">
        <f t="shared" si="45"/>
        <v>66974.775140757949</v>
      </c>
      <c r="CE61" s="69">
        <f t="shared" si="63"/>
        <v>0.30447951660888217</v>
      </c>
      <c r="CR61" s="28"/>
      <c r="CS61" s="28"/>
      <c r="CT61" s="28"/>
      <c r="CU61" s="28"/>
      <c r="CV61" s="28"/>
    </row>
    <row r="62" spans="2:100" s="27" customFormat="1" ht="13.15" customHeight="1">
      <c r="B62" s="194"/>
      <c r="C62" s="187"/>
      <c r="D62" s="174"/>
      <c r="E62" s="177"/>
      <c r="F62" s="177"/>
      <c r="G62" s="131" t="s">
        <v>77</v>
      </c>
      <c r="H62" s="100">
        <v>86133</v>
      </c>
      <c r="I62" s="68">
        <f>IFERROR(H62/E56,"-")</f>
        <v>3.3639429896940311E-4</v>
      </c>
      <c r="J62" s="100">
        <v>7</v>
      </c>
      <c r="K62" s="68">
        <f>IFERROR(J62/F56,"-")</f>
        <v>6.6666666666666666E-2</v>
      </c>
      <c r="L62" s="103">
        <f t="shared" si="36"/>
        <v>12304.714285714286</v>
      </c>
      <c r="M62" s="69">
        <f t="shared" si="55"/>
        <v>6.6037735849056603E-2</v>
      </c>
      <c r="N62" s="174"/>
      <c r="O62" s="177"/>
      <c r="P62" s="177"/>
      <c r="Q62" s="131" t="s">
        <v>77</v>
      </c>
      <c r="R62" s="100">
        <v>6788857</v>
      </c>
      <c r="S62" s="68">
        <f>IFERROR(R62/O56,"-")</f>
        <v>1.4247779070950524E-2</v>
      </c>
      <c r="T62" s="100">
        <v>24</v>
      </c>
      <c r="U62" s="68">
        <f>IFERROR(T62/P56,"-")</f>
        <v>7.5709779179810727E-2</v>
      </c>
      <c r="V62" s="103">
        <f t="shared" si="37"/>
        <v>282869.04166666669</v>
      </c>
      <c r="W62" s="69">
        <f t="shared" si="56"/>
        <v>7.0175438596491224E-2</v>
      </c>
      <c r="X62" s="174"/>
      <c r="Y62" s="177"/>
      <c r="Z62" s="177"/>
      <c r="AA62" s="131" t="s">
        <v>77</v>
      </c>
      <c r="AB62" s="100">
        <v>543930771</v>
      </c>
      <c r="AC62" s="68">
        <f>IFERROR(AB62/Y56,"-")</f>
        <v>1.8344011530211878E-2</v>
      </c>
      <c r="AD62" s="100">
        <v>3473</v>
      </c>
      <c r="AE62" s="68">
        <f>IFERROR(AD62/Z56,"-")</f>
        <v>7.9811559232448578E-2</v>
      </c>
      <c r="AF62" s="103">
        <f t="shared" si="38"/>
        <v>156616.97984451483</v>
      </c>
      <c r="AG62" s="69">
        <f t="shared" si="57"/>
        <v>7.4152361431377573E-2</v>
      </c>
      <c r="AH62" s="174"/>
      <c r="AI62" s="177"/>
      <c r="AJ62" s="177"/>
      <c r="AK62" s="131" t="s">
        <v>77</v>
      </c>
      <c r="AL62" s="100">
        <v>1004674275</v>
      </c>
      <c r="AM62" s="68">
        <f>IFERROR(AL62/AI56,"-")</f>
        <v>2.865775816174982E-2</v>
      </c>
      <c r="AN62" s="100">
        <v>5025</v>
      </c>
      <c r="AO62" s="68">
        <f>IFERROR(AN62/AJ56,"-")</f>
        <v>0.12657749565480239</v>
      </c>
      <c r="AP62" s="103">
        <f t="shared" si="39"/>
        <v>199935.1791044776</v>
      </c>
      <c r="AQ62" s="69">
        <f t="shared" si="58"/>
        <v>0.12046604176156114</v>
      </c>
      <c r="AR62" s="174"/>
      <c r="AS62" s="177"/>
      <c r="AT62" s="177"/>
      <c r="AU62" s="131" t="s">
        <v>77</v>
      </c>
      <c r="AV62" s="100">
        <v>1097491664</v>
      </c>
      <c r="AW62" s="68">
        <f>IFERROR(AV62/AS56,"-")</f>
        <v>4.455171073184816E-2</v>
      </c>
      <c r="AX62" s="100">
        <v>4246</v>
      </c>
      <c r="AY62" s="68">
        <f>IFERROR(AX62/AT56,"-")</f>
        <v>0.17258057960411333</v>
      </c>
      <c r="AZ62" s="103">
        <f t="shared" si="40"/>
        <v>258476.60480452189</v>
      </c>
      <c r="BA62" s="69">
        <f t="shared" si="59"/>
        <v>0.16311321117129576</v>
      </c>
      <c r="BB62" s="174"/>
      <c r="BC62" s="177"/>
      <c r="BD62" s="177"/>
      <c r="BE62" s="131" t="s">
        <v>77</v>
      </c>
      <c r="BF62" s="100">
        <v>643683470</v>
      </c>
      <c r="BG62" s="68">
        <f>IFERROR(BF62/BC56,"-")</f>
        <v>6.0687626263521227E-2</v>
      </c>
      <c r="BH62" s="100">
        <v>2109</v>
      </c>
      <c r="BI62" s="68">
        <f>IFERROR(BH62/BD56,"-")</f>
        <v>0.20761961015948022</v>
      </c>
      <c r="BJ62" s="103">
        <f t="shared" si="41"/>
        <v>305207.90422000946</v>
      </c>
      <c r="BK62" s="69">
        <f t="shared" si="60"/>
        <v>0.19218151995626026</v>
      </c>
      <c r="BL62" s="174"/>
      <c r="BM62" s="177"/>
      <c r="BN62" s="177"/>
      <c r="BO62" s="131" t="s">
        <v>77</v>
      </c>
      <c r="BP62" s="100">
        <v>222932697</v>
      </c>
      <c r="BQ62" s="68">
        <f>IFERROR(BP62/BM56,"-")</f>
        <v>6.0939053633385955E-2</v>
      </c>
      <c r="BR62" s="100">
        <v>717</v>
      </c>
      <c r="BS62" s="68">
        <f>IFERROR(BR62/BN56,"-")</f>
        <v>0.20095291479820629</v>
      </c>
      <c r="BT62" s="103">
        <f t="shared" si="42"/>
        <v>310924.26359832636</v>
      </c>
      <c r="BU62" s="69">
        <f t="shared" si="61"/>
        <v>0.17577837705319932</v>
      </c>
      <c r="BV62" s="174"/>
      <c r="BW62" s="177"/>
      <c r="BX62" s="177"/>
      <c r="BY62" s="131" t="s">
        <v>77</v>
      </c>
      <c r="BZ62" s="100">
        <f t="shared" si="43"/>
        <v>3519587867</v>
      </c>
      <c r="CA62" s="68">
        <f>IFERROR(BZ62/BW56,"-")</f>
        <v>3.3731659645468495E-2</v>
      </c>
      <c r="CB62" s="100">
        <f t="shared" si="44"/>
        <v>15601</v>
      </c>
      <c r="CC62" s="68">
        <f>IFERROR(CB62/BX56,"-")</f>
        <v>0.12791374574673062</v>
      </c>
      <c r="CD62" s="103">
        <f t="shared" si="45"/>
        <v>225600.14531119799</v>
      </c>
      <c r="CE62" s="69">
        <f t="shared" si="63"/>
        <v>0.1199329648449812</v>
      </c>
      <c r="CR62" s="28"/>
      <c r="CS62" s="28"/>
      <c r="CT62" s="28"/>
      <c r="CU62" s="28"/>
      <c r="CV62" s="28"/>
    </row>
    <row r="63" spans="2:100" s="27" customFormat="1" ht="13.15" customHeight="1">
      <c r="B63" s="194"/>
      <c r="C63" s="187"/>
      <c r="D63" s="174"/>
      <c r="E63" s="177"/>
      <c r="F63" s="177"/>
      <c r="G63" s="131" t="s">
        <v>167</v>
      </c>
      <c r="H63" s="100">
        <v>0</v>
      </c>
      <c r="I63" s="68">
        <f>IFERROR(H63/E56,"-")</f>
        <v>0</v>
      </c>
      <c r="J63" s="100">
        <v>0</v>
      </c>
      <c r="K63" s="68">
        <f>IFERROR(J63/F56,"-")</f>
        <v>0</v>
      </c>
      <c r="L63" s="103" t="str">
        <f t="shared" si="36"/>
        <v>-</v>
      </c>
      <c r="M63" s="69">
        <f t="shared" si="55"/>
        <v>0</v>
      </c>
      <c r="N63" s="174"/>
      <c r="O63" s="177"/>
      <c r="P63" s="177"/>
      <c r="Q63" s="131" t="s">
        <v>79</v>
      </c>
      <c r="R63" s="100">
        <v>0</v>
      </c>
      <c r="S63" s="68">
        <f>IFERROR(R63/O56,"-")</f>
        <v>0</v>
      </c>
      <c r="T63" s="100">
        <v>0</v>
      </c>
      <c r="U63" s="68">
        <f>IFERROR(T63/P56,"-")</f>
        <v>0</v>
      </c>
      <c r="V63" s="103" t="str">
        <f t="shared" si="37"/>
        <v>-</v>
      </c>
      <c r="W63" s="69">
        <f t="shared" si="56"/>
        <v>0</v>
      </c>
      <c r="X63" s="174"/>
      <c r="Y63" s="177"/>
      <c r="Z63" s="177"/>
      <c r="AA63" s="131" t="s">
        <v>79</v>
      </c>
      <c r="AB63" s="100">
        <v>28096</v>
      </c>
      <c r="AC63" s="68">
        <f>IFERROR(AB63/Y56,"-")</f>
        <v>9.4753482507580537E-7</v>
      </c>
      <c r="AD63" s="100">
        <v>10</v>
      </c>
      <c r="AE63" s="68">
        <f>IFERROR(AD63/Z56,"-")</f>
        <v>2.298058140870964E-4</v>
      </c>
      <c r="AF63" s="103">
        <f t="shared" si="38"/>
        <v>2809.6</v>
      </c>
      <c r="AG63" s="69">
        <f t="shared" si="57"/>
        <v>2.1351097446408745E-4</v>
      </c>
      <c r="AH63" s="174"/>
      <c r="AI63" s="177"/>
      <c r="AJ63" s="177"/>
      <c r="AK63" s="131" t="s">
        <v>79</v>
      </c>
      <c r="AL63" s="100">
        <v>40377</v>
      </c>
      <c r="AM63" s="68">
        <f>IFERROR(AL63/AI56,"-")</f>
        <v>1.1517307948359407E-6</v>
      </c>
      <c r="AN63" s="100">
        <v>21</v>
      </c>
      <c r="AO63" s="68">
        <f>IFERROR(AN63/AJ56,"-")</f>
        <v>5.289805788558906E-4</v>
      </c>
      <c r="AP63" s="103">
        <f t="shared" si="39"/>
        <v>1922.7142857142858</v>
      </c>
      <c r="AQ63" s="69">
        <f t="shared" si="58"/>
        <v>5.034401745259272E-4</v>
      </c>
      <c r="AR63" s="174"/>
      <c r="AS63" s="177"/>
      <c r="AT63" s="177"/>
      <c r="AU63" s="131" t="s">
        <v>79</v>
      </c>
      <c r="AV63" s="100">
        <v>298342</v>
      </c>
      <c r="AW63" s="68">
        <f>IFERROR(AV63/AS56,"-")</f>
        <v>1.2110931608097429E-5</v>
      </c>
      <c r="AX63" s="100">
        <v>25</v>
      </c>
      <c r="AY63" s="68">
        <f>IFERROR(AX63/AT56,"-")</f>
        <v>1.016136243547535E-3</v>
      </c>
      <c r="AZ63" s="103">
        <f t="shared" si="40"/>
        <v>11933.68</v>
      </c>
      <c r="BA63" s="69">
        <f t="shared" si="59"/>
        <v>9.6039337712727128E-4</v>
      </c>
      <c r="BB63" s="174"/>
      <c r="BC63" s="177"/>
      <c r="BD63" s="177"/>
      <c r="BE63" s="131" t="s">
        <v>79</v>
      </c>
      <c r="BF63" s="100">
        <v>8588</v>
      </c>
      <c r="BG63" s="68">
        <f>IFERROR(BF63/BC56,"-")</f>
        <v>8.0969196607009391E-7</v>
      </c>
      <c r="BH63" s="100">
        <v>6</v>
      </c>
      <c r="BI63" s="68">
        <f>IFERROR(BH63/BD56,"-")</f>
        <v>5.9066745422327229E-4</v>
      </c>
      <c r="BJ63" s="103">
        <f t="shared" si="41"/>
        <v>1431.3333333333333</v>
      </c>
      <c r="BK63" s="69">
        <f t="shared" si="60"/>
        <v>5.4674685620557679E-4</v>
      </c>
      <c r="BL63" s="174"/>
      <c r="BM63" s="177"/>
      <c r="BN63" s="177"/>
      <c r="BO63" s="131" t="s">
        <v>79</v>
      </c>
      <c r="BP63" s="100">
        <v>6047</v>
      </c>
      <c r="BQ63" s="68">
        <f>IFERROR(BP63/BM56,"-")</f>
        <v>1.6529583245524763E-6</v>
      </c>
      <c r="BR63" s="100">
        <v>4</v>
      </c>
      <c r="BS63" s="68">
        <f>IFERROR(BR63/BN56,"-")</f>
        <v>1.1210762331838565E-3</v>
      </c>
      <c r="BT63" s="103">
        <f t="shared" si="42"/>
        <v>1511.75</v>
      </c>
      <c r="BU63" s="69">
        <f t="shared" si="61"/>
        <v>9.8063250796763903E-4</v>
      </c>
      <c r="BV63" s="174"/>
      <c r="BW63" s="177"/>
      <c r="BX63" s="177"/>
      <c r="BY63" s="131" t="s">
        <v>79</v>
      </c>
      <c r="BZ63" s="100">
        <f t="shared" si="43"/>
        <v>381450</v>
      </c>
      <c r="CA63" s="68">
        <f>IFERROR(BZ63/BW56,"-")</f>
        <v>3.6558091623185939E-6</v>
      </c>
      <c r="CB63" s="100">
        <f t="shared" si="44"/>
        <v>66</v>
      </c>
      <c r="CC63" s="68">
        <f>IFERROR(CB63/BX56,"-")</f>
        <v>5.4113885130980198E-4</v>
      </c>
      <c r="CD63" s="103">
        <f t="shared" si="45"/>
        <v>5779.545454545455</v>
      </c>
      <c r="CE63" s="69">
        <f t="shared" si="63"/>
        <v>5.0737617330740079E-4</v>
      </c>
      <c r="CR63" s="28"/>
      <c r="CS63" s="28"/>
      <c r="CT63" s="28"/>
      <c r="CU63" s="28"/>
      <c r="CV63" s="28"/>
    </row>
    <row r="64" spans="2:100" s="27" customFormat="1" ht="13.15" customHeight="1">
      <c r="B64" s="194"/>
      <c r="C64" s="187"/>
      <c r="D64" s="174"/>
      <c r="E64" s="177"/>
      <c r="F64" s="177"/>
      <c r="G64" s="131" t="s">
        <v>81</v>
      </c>
      <c r="H64" s="100">
        <v>1343</v>
      </c>
      <c r="I64" s="68">
        <f>IFERROR(H64/E56,"-")</f>
        <v>5.2451156178921944E-6</v>
      </c>
      <c r="J64" s="100">
        <v>1</v>
      </c>
      <c r="K64" s="68">
        <f>IFERROR(J64/F56,"-")</f>
        <v>9.5238095238095247E-3</v>
      </c>
      <c r="L64" s="103">
        <f t="shared" si="36"/>
        <v>1343</v>
      </c>
      <c r="M64" s="69">
        <f t="shared" si="55"/>
        <v>9.433962264150943E-3</v>
      </c>
      <c r="N64" s="174"/>
      <c r="O64" s="177"/>
      <c r="P64" s="177"/>
      <c r="Q64" s="131" t="s">
        <v>81</v>
      </c>
      <c r="R64" s="100">
        <v>81295</v>
      </c>
      <c r="S64" s="68">
        <f>IFERROR(R64/O56,"-")</f>
        <v>1.7061387499735565E-4</v>
      </c>
      <c r="T64" s="100">
        <v>2</v>
      </c>
      <c r="U64" s="68">
        <f>IFERROR(T64/P56,"-")</f>
        <v>6.3091482649842269E-3</v>
      </c>
      <c r="V64" s="103">
        <f t="shared" si="37"/>
        <v>40647.5</v>
      </c>
      <c r="W64" s="69">
        <f t="shared" si="56"/>
        <v>5.8479532163742687E-3</v>
      </c>
      <c r="X64" s="174"/>
      <c r="Y64" s="177"/>
      <c r="Z64" s="177"/>
      <c r="AA64" s="131" t="s">
        <v>81</v>
      </c>
      <c r="AB64" s="100">
        <v>5476695</v>
      </c>
      <c r="AC64" s="68">
        <f>IFERROR(AB64/Y56,"-")</f>
        <v>1.8470099796478282E-4</v>
      </c>
      <c r="AD64" s="100">
        <v>230</v>
      </c>
      <c r="AE64" s="68">
        <f>IFERROR(AD64/Z56,"-")</f>
        <v>5.285533724003217E-3</v>
      </c>
      <c r="AF64" s="103">
        <f t="shared" si="38"/>
        <v>23811.717391304348</v>
      </c>
      <c r="AG64" s="69">
        <f t="shared" si="57"/>
        <v>4.9107524126740113E-3</v>
      </c>
      <c r="AH64" s="174"/>
      <c r="AI64" s="177"/>
      <c r="AJ64" s="177"/>
      <c r="AK64" s="131" t="s">
        <v>81</v>
      </c>
      <c r="AL64" s="100">
        <v>6578355</v>
      </c>
      <c r="AM64" s="68">
        <f>IFERROR(AL64/AI56,"-")</f>
        <v>1.8764380793181724E-4</v>
      </c>
      <c r="AN64" s="100">
        <v>255</v>
      </c>
      <c r="AO64" s="68">
        <f>IFERROR(AN64/AJ56,"-")</f>
        <v>6.4233356003929572E-3</v>
      </c>
      <c r="AP64" s="103">
        <f t="shared" si="39"/>
        <v>25797.470588235294</v>
      </c>
      <c r="AQ64" s="69">
        <f t="shared" si="58"/>
        <v>6.1132021192434015E-3</v>
      </c>
      <c r="AR64" s="174"/>
      <c r="AS64" s="177"/>
      <c r="AT64" s="177"/>
      <c r="AU64" s="131" t="s">
        <v>81</v>
      </c>
      <c r="AV64" s="100">
        <v>3113024</v>
      </c>
      <c r="AW64" s="68">
        <f>IFERROR(AV64/AS56,"-")</f>
        <v>1.263704766957582E-4</v>
      </c>
      <c r="AX64" s="100">
        <v>141</v>
      </c>
      <c r="AY64" s="68">
        <f>IFERROR(AX64/AT56,"-")</f>
        <v>5.7310084136080967E-3</v>
      </c>
      <c r="AZ64" s="103">
        <f t="shared" si="40"/>
        <v>22078.184397163121</v>
      </c>
      <c r="BA64" s="69">
        <f t="shared" si="59"/>
        <v>5.4166186469978101E-3</v>
      </c>
      <c r="BB64" s="174"/>
      <c r="BC64" s="177"/>
      <c r="BD64" s="177"/>
      <c r="BE64" s="131" t="s">
        <v>81</v>
      </c>
      <c r="BF64" s="100">
        <v>955430</v>
      </c>
      <c r="BG64" s="68">
        <f>IFERROR(BF64/BC56,"-")</f>
        <v>9.007964545206681E-5</v>
      </c>
      <c r="BH64" s="100">
        <v>54</v>
      </c>
      <c r="BI64" s="68">
        <f>IFERROR(BH64/BD56,"-")</f>
        <v>5.3160070880094506E-3</v>
      </c>
      <c r="BJ64" s="103">
        <f t="shared" si="41"/>
        <v>17693.14814814815</v>
      </c>
      <c r="BK64" s="69">
        <f t="shared" si="60"/>
        <v>4.9207217058501911E-3</v>
      </c>
      <c r="BL64" s="174"/>
      <c r="BM64" s="177"/>
      <c r="BN64" s="177"/>
      <c r="BO64" s="131" t="s">
        <v>81</v>
      </c>
      <c r="BP64" s="100">
        <v>167513</v>
      </c>
      <c r="BQ64" s="68">
        <f>IFERROR(BP64/BM56,"-")</f>
        <v>4.5789979795065148E-5</v>
      </c>
      <c r="BR64" s="100">
        <v>4</v>
      </c>
      <c r="BS64" s="68">
        <f>IFERROR(BR64/BN56,"-")</f>
        <v>1.1210762331838565E-3</v>
      </c>
      <c r="BT64" s="103">
        <f t="shared" si="42"/>
        <v>41878.25</v>
      </c>
      <c r="BU64" s="69">
        <f t="shared" si="61"/>
        <v>9.8063250796763903E-4</v>
      </c>
      <c r="BV64" s="174"/>
      <c r="BW64" s="177"/>
      <c r="BX64" s="177"/>
      <c r="BY64" s="131" t="s">
        <v>81</v>
      </c>
      <c r="BZ64" s="100">
        <f t="shared" si="43"/>
        <v>16373655</v>
      </c>
      <c r="CA64" s="68">
        <f>IFERROR(BZ64/BW56,"-")</f>
        <v>1.5692478167425261E-4</v>
      </c>
      <c r="CB64" s="100">
        <f t="shared" si="44"/>
        <v>687</v>
      </c>
      <c r="CC64" s="68">
        <f>IFERROR(CB64/BX56,"-")</f>
        <v>5.6327634977247571E-3</v>
      </c>
      <c r="CD64" s="103">
        <f t="shared" si="45"/>
        <v>23833.558951965064</v>
      </c>
      <c r="CE64" s="69">
        <f t="shared" si="63"/>
        <v>5.2813247130633987E-3</v>
      </c>
      <c r="CR64" s="28"/>
      <c r="CS64" s="28"/>
      <c r="CT64" s="28"/>
      <c r="CU64" s="28"/>
      <c r="CV64" s="28"/>
    </row>
    <row r="65" spans="2:100" s="27" customFormat="1" ht="13.15" customHeight="1">
      <c r="B65" s="194"/>
      <c r="C65" s="187"/>
      <c r="D65" s="174"/>
      <c r="E65" s="177"/>
      <c r="F65" s="177"/>
      <c r="G65" s="131" t="s">
        <v>83</v>
      </c>
      <c r="H65" s="100">
        <v>102990</v>
      </c>
      <c r="I65" s="68">
        <f>IFERROR(H65/E56,"-")</f>
        <v>4.0222967794990107E-4</v>
      </c>
      <c r="J65" s="100">
        <v>6</v>
      </c>
      <c r="K65" s="68">
        <f>IFERROR(J65/F56,"-")</f>
        <v>5.7142857142857141E-2</v>
      </c>
      <c r="L65" s="103">
        <f t="shared" si="36"/>
        <v>17165</v>
      </c>
      <c r="M65" s="69">
        <f t="shared" si="55"/>
        <v>5.6603773584905662E-2</v>
      </c>
      <c r="N65" s="174"/>
      <c r="O65" s="177"/>
      <c r="P65" s="177"/>
      <c r="Q65" s="131" t="s">
        <v>83</v>
      </c>
      <c r="R65" s="100">
        <v>1198845</v>
      </c>
      <c r="S65" s="68">
        <f>IFERROR(R65/O56,"-")</f>
        <v>2.516016864151606E-3</v>
      </c>
      <c r="T65" s="100">
        <v>18</v>
      </c>
      <c r="U65" s="68">
        <f>IFERROR(T65/P56,"-")</f>
        <v>5.6782334384858045E-2</v>
      </c>
      <c r="V65" s="103">
        <f t="shared" si="37"/>
        <v>66602.5</v>
      </c>
      <c r="W65" s="69">
        <f t="shared" si="56"/>
        <v>5.2631578947368418E-2</v>
      </c>
      <c r="X65" s="174"/>
      <c r="Y65" s="177"/>
      <c r="Z65" s="177"/>
      <c r="AA65" s="131" t="s">
        <v>83</v>
      </c>
      <c r="AB65" s="100">
        <v>23127176</v>
      </c>
      <c r="AC65" s="68">
        <f>IFERROR(AB65/Y56,"-")</f>
        <v>7.7996172642573198E-4</v>
      </c>
      <c r="AD65" s="100">
        <v>1223</v>
      </c>
      <c r="AE65" s="68">
        <f>IFERROR(AD65/Z56,"-")</f>
        <v>2.8105251062851892E-2</v>
      </c>
      <c r="AF65" s="103">
        <f t="shared" si="38"/>
        <v>18910.201144726085</v>
      </c>
      <c r="AG65" s="69">
        <f t="shared" si="57"/>
        <v>2.6112392176957894E-2</v>
      </c>
      <c r="AH65" s="174"/>
      <c r="AI65" s="177"/>
      <c r="AJ65" s="177"/>
      <c r="AK65" s="131" t="s">
        <v>83</v>
      </c>
      <c r="AL65" s="100">
        <v>42639931</v>
      </c>
      <c r="AM65" s="68">
        <f>IFERROR(AL65/AI56,"-")</f>
        <v>1.2162796052797302E-3</v>
      </c>
      <c r="AN65" s="100">
        <v>1696</v>
      </c>
      <c r="AO65" s="68">
        <f>IFERROR(AN65/AJ56,"-")</f>
        <v>4.2721479130456687E-2</v>
      </c>
      <c r="AP65" s="103">
        <f t="shared" si="39"/>
        <v>25141.46875</v>
      </c>
      <c r="AQ65" s="69">
        <f t="shared" si="58"/>
        <v>4.0658787428379639E-2</v>
      </c>
      <c r="AR65" s="174"/>
      <c r="AS65" s="177"/>
      <c r="AT65" s="177"/>
      <c r="AU65" s="131" t="s">
        <v>83</v>
      </c>
      <c r="AV65" s="100">
        <v>45171508</v>
      </c>
      <c r="AW65" s="68">
        <f>IFERROR(AV65/AS56,"-")</f>
        <v>1.8336977161198418E-3</v>
      </c>
      <c r="AX65" s="100">
        <v>1411</v>
      </c>
      <c r="AY65" s="68">
        <f>IFERROR(AX65/AT56,"-")</f>
        <v>5.7350729585822866E-2</v>
      </c>
      <c r="AZ65" s="103">
        <f t="shared" si="40"/>
        <v>32013.825655563429</v>
      </c>
      <c r="BA65" s="69">
        <f t="shared" si="59"/>
        <v>5.4204602205063193E-2</v>
      </c>
      <c r="BB65" s="174"/>
      <c r="BC65" s="177"/>
      <c r="BD65" s="177"/>
      <c r="BE65" s="131" t="s">
        <v>83</v>
      </c>
      <c r="BF65" s="100">
        <v>37103538</v>
      </c>
      <c r="BG65" s="68">
        <f>IFERROR(BF65/BC56,"-")</f>
        <v>3.4981877772911549E-3</v>
      </c>
      <c r="BH65" s="100">
        <v>786</v>
      </c>
      <c r="BI65" s="68">
        <f>IFERROR(BH65/BD56,"-")</f>
        <v>7.7377436503248673E-2</v>
      </c>
      <c r="BJ65" s="103">
        <f t="shared" si="41"/>
        <v>47205.519083969462</v>
      </c>
      <c r="BK65" s="69">
        <f t="shared" si="60"/>
        <v>7.1623838162930567E-2</v>
      </c>
      <c r="BL65" s="174"/>
      <c r="BM65" s="177"/>
      <c r="BN65" s="177"/>
      <c r="BO65" s="131" t="s">
        <v>83</v>
      </c>
      <c r="BP65" s="100">
        <v>10469078</v>
      </c>
      <c r="BQ65" s="68">
        <f>IFERROR(BP65/BM56,"-")</f>
        <v>2.8617412982452771E-3</v>
      </c>
      <c r="BR65" s="100">
        <v>311</v>
      </c>
      <c r="BS65" s="68">
        <f>IFERROR(BR65/BN56,"-")</f>
        <v>8.7163677130044845E-2</v>
      </c>
      <c r="BT65" s="103">
        <f t="shared" si="42"/>
        <v>33662.630225080386</v>
      </c>
      <c r="BU65" s="69">
        <f t="shared" si="61"/>
        <v>7.6244177494483936E-2</v>
      </c>
      <c r="BV65" s="174"/>
      <c r="BW65" s="177"/>
      <c r="BX65" s="177"/>
      <c r="BY65" s="131" t="s">
        <v>83</v>
      </c>
      <c r="BZ65" s="100">
        <f t="shared" si="43"/>
        <v>159813066</v>
      </c>
      <c r="CA65" s="68">
        <f>IFERROR(BZ65/BW56,"-")</f>
        <v>1.5316452246455004E-3</v>
      </c>
      <c r="CB65" s="100">
        <f t="shared" si="44"/>
        <v>5451</v>
      </c>
      <c r="CC65" s="68">
        <f>IFERROR(CB65/BX56,"-")</f>
        <v>4.4693149674086829E-2</v>
      </c>
      <c r="CD65" s="103">
        <f t="shared" si="45"/>
        <v>29318.118877270226</v>
      </c>
      <c r="CE65" s="69">
        <f t="shared" si="63"/>
        <v>4.1904659404524876E-2</v>
      </c>
      <c r="CR65" s="28"/>
      <c r="CS65" s="28"/>
      <c r="CT65" s="28"/>
      <c r="CU65" s="28"/>
      <c r="CV65" s="28"/>
    </row>
    <row r="66" spans="2:100" s="27" customFormat="1" ht="13.15" customHeight="1">
      <c r="B66" s="194"/>
      <c r="C66" s="187"/>
      <c r="D66" s="174"/>
      <c r="E66" s="177"/>
      <c r="F66" s="177"/>
      <c r="G66" s="131" t="s">
        <v>85</v>
      </c>
      <c r="H66" s="100">
        <v>83143</v>
      </c>
      <c r="I66" s="68">
        <f>IFERROR(H66/E56,"-")</f>
        <v>3.2471678914252472E-4</v>
      </c>
      <c r="J66" s="100">
        <v>4</v>
      </c>
      <c r="K66" s="68">
        <f>IFERROR(J66/F56,"-")</f>
        <v>3.8095238095238099E-2</v>
      </c>
      <c r="L66" s="103">
        <f t="shared" si="36"/>
        <v>20785.75</v>
      </c>
      <c r="M66" s="69">
        <f t="shared" si="55"/>
        <v>3.7735849056603772E-2</v>
      </c>
      <c r="N66" s="174"/>
      <c r="O66" s="177"/>
      <c r="P66" s="177"/>
      <c r="Q66" s="131" t="s">
        <v>85</v>
      </c>
      <c r="R66" s="100">
        <v>337795</v>
      </c>
      <c r="S66" s="68">
        <f>IFERROR(R66/O56,"-")</f>
        <v>7.089306095667845E-4</v>
      </c>
      <c r="T66" s="100">
        <v>9</v>
      </c>
      <c r="U66" s="68">
        <f>IFERROR(T66/P56,"-")</f>
        <v>2.8391167192429023E-2</v>
      </c>
      <c r="V66" s="103">
        <f t="shared" si="37"/>
        <v>37532.777777777781</v>
      </c>
      <c r="W66" s="69">
        <f t="shared" si="56"/>
        <v>2.6315789473684209E-2</v>
      </c>
      <c r="X66" s="174"/>
      <c r="Y66" s="177"/>
      <c r="Z66" s="177"/>
      <c r="AA66" s="131" t="s">
        <v>85</v>
      </c>
      <c r="AB66" s="100">
        <v>19456606</v>
      </c>
      <c r="AC66" s="68">
        <f>IFERROR(AB66/Y56,"-")</f>
        <v>6.5617211570255074E-4</v>
      </c>
      <c r="AD66" s="100">
        <v>291</v>
      </c>
      <c r="AE66" s="68">
        <f>IFERROR(AD66/Z56,"-")</f>
        <v>6.6873491899345052E-3</v>
      </c>
      <c r="AF66" s="103">
        <f t="shared" si="38"/>
        <v>66861.189003436433</v>
      </c>
      <c r="AG66" s="69">
        <f t="shared" si="57"/>
        <v>6.213169356904945E-3</v>
      </c>
      <c r="AH66" s="174"/>
      <c r="AI66" s="177"/>
      <c r="AJ66" s="177"/>
      <c r="AK66" s="131" t="s">
        <v>85</v>
      </c>
      <c r="AL66" s="100">
        <v>54232497</v>
      </c>
      <c r="AM66" s="68">
        <f>IFERROR(AL66/AI56,"-")</f>
        <v>1.5469509095709876E-3</v>
      </c>
      <c r="AN66" s="100">
        <v>481</v>
      </c>
      <c r="AO66" s="68">
        <f>IFERROR(AN66/AJ56,"-")</f>
        <v>1.2116174210937303E-2</v>
      </c>
      <c r="AP66" s="103">
        <f t="shared" si="39"/>
        <v>112749.47401247401</v>
      </c>
      <c r="AQ66" s="69">
        <f t="shared" si="58"/>
        <v>1.1531177330808141E-2</v>
      </c>
      <c r="AR66" s="174"/>
      <c r="AS66" s="177"/>
      <c r="AT66" s="177"/>
      <c r="AU66" s="131" t="s">
        <v>85</v>
      </c>
      <c r="AV66" s="100">
        <v>59126099</v>
      </c>
      <c r="AW66" s="68">
        <f>IFERROR(AV66/AS56,"-")</f>
        <v>2.4001720885513866E-3</v>
      </c>
      <c r="AX66" s="100">
        <v>474</v>
      </c>
      <c r="AY66" s="68">
        <f>IFERROR(AX66/AT56,"-")</f>
        <v>1.9265943177661261E-2</v>
      </c>
      <c r="AZ66" s="103">
        <f t="shared" si="40"/>
        <v>124738.60548523207</v>
      </c>
      <c r="BA66" s="69">
        <f t="shared" si="59"/>
        <v>1.8209058430333065E-2</v>
      </c>
      <c r="BB66" s="174"/>
      <c r="BC66" s="177"/>
      <c r="BD66" s="177"/>
      <c r="BE66" s="131" t="s">
        <v>85</v>
      </c>
      <c r="BF66" s="100">
        <v>38935644</v>
      </c>
      <c r="BG66" s="68">
        <f>IFERROR(BF66/BC56,"-")</f>
        <v>3.6709220005315853E-3</v>
      </c>
      <c r="BH66" s="100">
        <v>287</v>
      </c>
      <c r="BI66" s="68">
        <f>IFERROR(BH66/BD56,"-")</f>
        <v>2.825359322701319E-2</v>
      </c>
      <c r="BJ66" s="103">
        <f t="shared" si="41"/>
        <v>135664.26480836238</v>
      </c>
      <c r="BK66" s="69">
        <f t="shared" si="60"/>
        <v>2.6152724621833424E-2</v>
      </c>
      <c r="BL66" s="174"/>
      <c r="BM66" s="177"/>
      <c r="BN66" s="177"/>
      <c r="BO66" s="131" t="s">
        <v>85</v>
      </c>
      <c r="BP66" s="100">
        <v>29281588</v>
      </c>
      <c r="BQ66" s="68">
        <f>IFERROR(BP66/BM56,"-")</f>
        <v>8.0041747380049447E-3</v>
      </c>
      <c r="BR66" s="100">
        <v>126</v>
      </c>
      <c r="BS66" s="68">
        <f>IFERROR(BR66/BN56,"-")</f>
        <v>3.5313901345291478E-2</v>
      </c>
      <c r="BT66" s="103">
        <f t="shared" si="42"/>
        <v>232393.55555555556</v>
      </c>
      <c r="BU66" s="69">
        <f t="shared" si="61"/>
        <v>3.0889924000980631E-2</v>
      </c>
      <c r="BV66" s="174"/>
      <c r="BW66" s="177"/>
      <c r="BX66" s="177"/>
      <c r="BY66" s="131" t="s">
        <v>85</v>
      </c>
      <c r="BZ66" s="100">
        <f t="shared" si="43"/>
        <v>201453372</v>
      </c>
      <c r="CA66" s="68">
        <f>IFERROR(BZ66/BW56,"-")</f>
        <v>1.9307250835956904E-3</v>
      </c>
      <c r="CB66" s="100">
        <f t="shared" si="44"/>
        <v>1672</v>
      </c>
      <c r="CC66" s="68">
        <f>IFERROR(CB66/BX56,"-")</f>
        <v>1.3708850899848317E-2</v>
      </c>
      <c r="CD66" s="103">
        <f t="shared" si="45"/>
        <v>120486.46650717703</v>
      </c>
      <c r="CE66" s="69">
        <f t="shared" si="63"/>
        <v>1.2853529723787485E-2</v>
      </c>
      <c r="CR66" s="28"/>
      <c r="CS66" s="28"/>
      <c r="CT66" s="28"/>
      <c r="CU66" s="28"/>
      <c r="CV66" s="28"/>
    </row>
    <row r="67" spans="2:100" s="27" customFormat="1" ht="13.15" customHeight="1">
      <c r="B67" s="194"/>
      <c r="C67" s="187"/>
      <c r="D67" s="174"/>
      <c r="E67" s="177"/>
      <c r="F67" s="177"/>
      <c r="G67" s="131" t="s">
        <v>87</v>
      </c>
      <c r="H67" s="100">
        <v>909345</v>
      </c>
      <c r="I67" s="68">
        <f>IFERROR(H67/E56,"-")</f>
        <v>3.5514666132183004E-3</v>
      </c>
      <c r="J67" s="100">
        <v>4</v>
      </c>
      <c r="K67" s="68">
        <f>IFERROR(J67/F56,"-")</f>
        <v>3.8095238095238099E-2</v>
      </c>
      <c r="L67" s="103">
        <f t="shared" si="36"/>
        <v>227336.25</v>
      </c>
      <c r="M67" s="69">
        <f t="shared" si="55"/>
        <v>3.7735849056603772E-2</v>
      </c>
      <c r="N67" s="174"/>
      <c r="O67" s="177"/>
      <c r="P67" s="177"/>
      <c r="Q67" s="131" t="s">
        <v>87</v>
      </c>
      <c r="R67" s="100">
        <v>3756199</v>
      </c>
      <c r="S67" s="68">
        <f>IFERROR(R67/O56,"-")</f>
        <v>7.8831375441440702E-3</v>
      </c>
      <c r="T67" s="100">
        <v>12</v>
      </c>
      <c r="U67" s="68">
        <f>IFERROR(T67/P56,"-")</f>
        <v>3.7854889589905363E-2</v>
      </c>
      <c r="V67" s="103">
        <f t="shared" si="37"/>
        <v>313016.58333333331</v>
      </c>
      <c r="W67" s="69">
        <f t="shared" si="56"/>
        <v>3.5087719298245612E-2</v>
      </c>
      <c r="X67" s="174"/>
      <c r="Y67" s="177"/>
      <c r="Z67" s="177"/>
      <c r="AA67" s="131" t="s">
        <v>87</v>
      </c>
      <c r="AB67" s="100">
        <v>164547385</v>
      </c>
      <c r="AC67" s="68">
        <f>IFERROR(AB67/Y56,"-")</f>
        <v>5.5493443074692552E-3</v>
      </c>
      <c r="AD67" s="100">
        <v>440</v>
      </c>
      <c r="AE67" s="68">
        <f>IFERROR(AD67/Z56,"-")</f>
        <v>1.0111455819832242E-2</v>
      </c>
      <c r="AF67" s="103">
        <f t="shared" si="38"/>
        <v>373971.32954545453</v>
      </c>
      <c r="AG67" s="69">
        <f t="shared" si="57"/>
        <v>9.3944828764198473E-3</v>
      </c>
      <c r="AH67" s="174"/>
      <c r="AI67" s="177"/>
      <c r="AJ67" s="177"/>
      <c r="AK67" s="131" t="s">
        <v>87</v>
      </c>
      <c r="AL67" s="100">
        <v>387614283</v>
      </c>
      <c r="AM67" s="68">
        <f>IFERROR(AL67/AI56,"-")</f>
        <v>1.1056475375816758E-2</v>
      </c>
      <c r="AN67" s="100">
        <v>902</v>
      </c>
      <c r="AO67" s="68">
        <f>IFERROR(AN67/AJ56,"-")</f>
        <v>2.2720975339429204E-2</v>
      </c>
      <c r="AP67" s="103">
        <f t="shared" si="39"/>
        <v>429727.58647450112</v>
      </c>
      <c r="AQ67" s="69">
        <f t="shared" si="58"/>
        <v>2.1623954162970777E-2</v>
      </c>
      <c r="AR67" s="174"/>
      <c r="AS67" s="177"/>
      <c r="AT67" s="177"/>
      <c r="AU67" s="131" t="s">
        <v>87</v>
      </c>
      <c r="AV67" s="100">
        <v>455243421</v>
      </c>
      <c r="AW67" s="68">
        <f>IFERROR(AV67/AS56,"-")</f>
        <v>1.8480207066947679E-2</v>
      </c>
      <c r="AX67" s="100">
        <v>1004</v>
      </c>
      <c r="AY67" s="68">
        <f>IFERROR(AX67/AT56,"-")</f>
        <v>4.0808031540868997E-2</v>
      </c>
      <c r="AZ67" s="103">
        <f t="shared" si="40"/>
        <v>453429.70219123503</v>
      </c>
      <c r="BA67" s="69">
        <f t="shared" si="59"/>
        <v>3.8569398025431217E-2</v>
      </c>
      <c r="BB67" s="174"/>
      <c r="BC67" s="177"/>
      <c r="BD67" s="177"/>
      <c r="BE67" s="131" t="s">
        <v>87</v>
      </c>
      <c r="BF67" s="100">
        <v>292601679</v>
      </c>
      <c r="BG67" s="68">
        <f>IFERROR(BF67/BC56,"-")</f>
        <v>2.758700847053103E-2</v>
      </c>
      <c r="BH67" s="100">
        <v>693</v>
      </c>
      <c r="BI67" s="68">
        <f>IFERROR(BH67/BD56,"-")</f>
        <v>6.8222090962787946E-2</v>
      </c>
      <c r="BJ67" s="103">
        <f t="shared" si="41"/>
        <v>422224.645021645</v>
      </c>
      <c r="BK67" s="69">
        <f t="shared" si="60"/>
        <v>6.3149261891744121E-2</v>
      </c>
      <c r="BL67" s="174"/>
      <c r="BM67" s="177"/>
      <c r="BN67" s="177"/>
      <c r="BO67" s="131" t="s">
        <v>87</v>
      </c>
      <c r="BP67" s="100">
        <v>140406147</v>
      </c>
      <c r="BQ67" s="68">
        <f>IFERROR(BP67/BM56,"-")</f>
        <v>3.8380272780219729E-2</v>
      </c>
      <c r="BR67" s="100">
        <v>313</v>
      </c>
      <c r="BS67" s="68">
        <f>IFERROR(BR67/BN56,"-")</f>
        <v>8.7724215246636775E-2</v>
      </c>
      <c r="BT67" s="103">
        <f t="shared" si="42"/>
        <v>448581.93929712463</v>
      </c>
      <c r="BU67" s="69">
        <f t="shared" si="61"/>
        <v>7.6734493748467761E-2</v>
      </c>
      <c r="BV67" s="174"/>
      <c r="BW67" s="177"/>
      <c r="BX67" s="177"/>
      <c r="BY67" s="131" t="s">
        <v>87</v>
      </c>
      <c r="BZ67" s="100">
        <f t="shared" si="43"/>
        <v>1445078459</v>
      </c>
      <c r="CA67" s="68">
        <f>IFERROR(BZ67/BW56,"-")</f>
        <v>1.3849603016598334E-2</v>
      </c>
      <c r="CB67" s="100">
        <f t="shared" si="44"/>
        <v>3368</v>
      </c>
      <c r="CC67" s="68">
        <f>IFERROR(CB67/BX56,"-")</f>
        <v>2.7614479563809288E-2</v>
      </c>
      <c r="CD67" s="103">
        <f t="shared" si="45"/>
        <v>429061.30017814727</v>
      </c>
      <c r="CE67" s="69">
        <f t="shared" si="63"/>
        <v>2.5891559874232209E-2</v>
      </c>
      <c r="CR67" s="28"/>
      <c r="CS67" s="28"/>
      <c r="CT67" s="28"/>
      <c r="CU67" s="28"/>
      <c r="CV67" s="28"/>
    </row>
    <row r="68" spans="2:100" s="27" customFormat="1" ht="13.15" customHeight="1">
      <c r="B68" s="194"/>
      <c r="C68" s="187"/>
      <c r="D68" s="174"/>
      <c r="E68" s="177"/>
      <c r="F68" s="177"/>
      <c r="G68" s="131" t="s">
        <v>89</v>
      </c>
      <c r="H68" s="100">
        <v>1005678</v>
      </c>
      <c r="I68" s="68">
        <f>IFERROR(H68/E56,"-")</f>
        <v>3.9276972333362522E-3</v>
      </c>
      <c r="J68" s="100">
        <v>14</v>
      </c>
      <c r="K68" s="68">
        <f>IFERROR(J68/F56,"-")</f>
        <v>0.13333333333333333</v>
      </c>
      <c r="L68" s="103">
        <f t="shared" si="36"/>
        <v>71834.142857142855</v>
      </c>
      <c r="M68" s="69">
        <f t="shared" si="55"/>
        <v>0.13207547169811321</v>
      </c>
      <c r="N68" s="174"/>
      <c r="O68" s="177"/>
      <c r="P68" s="177"/>
      <c r="Q68" s="131" t="s">
        <v>89</v>
      </c>
      <c r="R68" s="100">
        <v>2540694</v>
      </c>
      <c r="S68" s="68">
        <f>IFERROR(R68/O56,"-")</f>
        <v>5.3321563260044468E-3</v>
      </c>
      <c r="T68" s="100">
        <v>37</v>
      </c>
      <c r="U68" s="68">
        <f>IFERROR(T68/P56,"-")</f>
        <v>0.1167192429022082</v>
      </c>
      <c r="V68" s="103">
        <f t="shared" si="37"/>
        <v>68667.4054054054</v>
      </c>
      <c r="W68" s="69">
        <f t="shared" si="56"/>
        <v>0.10818713450292397</v>
      </c>
      <c r="X68" s="174"/>
      <c r="Y68" s="177"/>
      <c r="Z68" s="177"/>
      <c r="AA68" s="131" t="s">
        <v>89</v>
      </c>
      <c r="AB68" s="100">
        <v>211364228</v>
      </c>
      <c r="AC68" s="68">
        <f>IFERROR(AB68/Y56,"-")</f>
        <v>7.1282377137408398E-3</v>
      </c>
      <c r="AD68" s="100">
        <v>4156</v>
      </c>
      <c r="AE68" s="68">
        <f>IFERROR(AD68/Z56,"-")</f>
        <v>9.5507296334597272E-2</v>
      </c>
      <c r="AF68" s="103">
        <f t="shared" si="38"/>
        <v>50857.610202117423</v>
      </c>
      <c r="AG68" s="69">
        <f t="shared" si="57"/>
        <v>8.8735160987274742E-2</v>
      </c>
      <c r="AH68" s="174"/>
      <c r="AI68" s="177"/>
      <c r="AJ68" s="177"/>
      <c r="AK68" s="131" t="s">
        <v>89</v>
      </c>
      <c r="AL68" s="100">
        <v>318632973</v>
      </c>
      <c r="AM68" s="68">
        <f>IFERROR(AL68/AI56,"-")</f>
        <v>9.0888230243512096E-3</v>
      </c>
      <c r="AN68" s="100">
        <v>4942</v>
      </c>
      <c r="AO68" s="68">
        <f>IFERROR(AN68/AJ56,"-")</f>
        <v>0.12448676289075292</v>
      </c>
      <c r="AP68" s="103">
        <f t="shared" si="39"/>
        <v>64474.498785916636</v>
      </c>
      <c r="AQ68" s="69">
        <f t="shared" si="58"/>
        <v>0.11847625440510152</v>
      </c>
      <c r="AR68" s="174"/>
      <c r="AS68" s="177"/>
      <c r="AT68" s="177"/>
      <c r="AU68" s="131" t="s">
        <v>89</v>
      </c>
      <c r="AV68" s="100">
        <v>274206547</v>
      </c>
      <c r="AW68" s="68">
        <f>IFERROR(AV68/AS56,"-")</f>
        <v>1.1131174079444238E-2</v>
      </c>
      <c r="AX68" s="100">
        <v>3475</v>
      </c>
      <c r="AY68" s="68">
        <f>IFERROR(AX68/AT56,"-")</f>
        <v>0.14124293785310735</v>
      </c>
      <c r="AZ68" s="103">
        <f t="shared" si="40"/>
        <v>78908.358848920863</v>
      </c>
      <c r="BA68" s="69">
        <f t="shared" si="59"/>
        <v>0.13349467942069071</v>
      </c>
      <c r="BB68" s="174"/>
      <c r="BC68" s="177"/>
      <c r="BD68" s="177"/>
      <c r="BE68" s="131" t="s">
        <v>89</v>
      </c>
      <c r="BF68" s="100">
        <v>144487062</v>
      </c>
      <c r="BG68" s="68">
        <f>IFERROR(BF68/BC56,"-")</f>
        <v>1.3622498055713967E-2</v>
      </c>
      <c r="BH68" s="100">
        <v>1469</v>
      </c>
      <c r="BI68" s="68">
        <f>IFERROR(BH68/BD56,"-")</f>
        <v>0.14461508170899784</v>
      </c>
      <c r="BJ68" s="103">
        <f t="shared" si="41"/>
        <v>98357.428182437026</v>
      </c>
      <c r="BK68" s="69">
        <f t="shared" si="60"/>
        <v>0.13386185529433206</v>
      </c>
      <c r="BL68" s="174"/>
      <c r="BM68" s="177"/>
      <c r="BN68" s="177"/>
      <c r="BO68" s="131" t="s">
        <v>89</v>
      </c>
      <c r="BP68" s="100">
        <v>56251340</v>
      </c>
      <c r="BQ68" s="68">
        <f>IFERROR(BP68/BM56,"-")</f>
        <v>1.5376404947946369E-2</v>
      </c>
      <c r="BR68" s="100">
        <v>480</v>
      </c>
      <c r="BS68" s="68">
        <f>IFERROR(BR68/BN56,"-")</f>
        <v>0.13452914798206278</v>
      </c>
      <c r="BT68" s="103">
        <f t="shared" si="42"/>
        <v>117190.29166666667</v>
      </c>
      <c r="BU68" s="69">
        <f t="shared" si="61"/>
        <v>0.1176759009561167</v>
      </c>
      <c r="BV68" s="174"/>
      <c r="BW68" s="177"/>
      <c r="BX68" s="177"/>
      <c r="BY68" s="131" t="s">
        <v>89</v>
      </c>
      <c r="BZ68" s="100">
        <f t="shared" si="43"/>
        <v>1008488522</v>
      </c>
      <c r="CA68" s="68">
        <f>IFERROR(BZ68/BW56,"-")</f>
        <v>9.6653338021254077E-3</v>
      </c>
      <c r="CB68" s="100">
        <f t="shared" si="44"/>
        <v>14573</v>
      </c>
      <c r="CC68" s="68">
        <f>IFERROR(CB68/BX56,"-")</f>
        <v>0.11948509818390522</v>
      </c>
      <c r="CD68" s="103">
        <f t="shared" si="45"/>
        <v>69202.53358951486</v>
      </c>
      <c r="CE68" s="69">
        <f t="shared" si="63"/>
        <v>0.11203019656982957</v>
      </c>
      <c r="CR68" s="28"/>
      <c r="CS68" s="28"/>
      <c r="CT68" s="28"/>
      <c r="CU68" s="28"/>
      <c r="CV68" s="28"/>
    </row>
    <row r="69" spans="2:100" s="27" customFormat="1" ht="13.15" customHeight="1">
      <c r="B69" s="194"/>
      <c r="C69" s="187"/>
      <c r="D69" s="174"/>
      <c r="E69" s="177"/>
      <c r="F69" s="177"/>
      <c r="G69" s="131" t="s">
        <v>91</v>
      </c>
      <c r="H69" s="100">
        <v>121903</v>
      </c>
      <c r="I69" s="68">
        <f>IFERROR(H69/E56,"-")</f>
        <v>4.7609480950700834E-4</v>
      </c>
      <c r="J69" s="100">
        <v>4</v>
      </c>
      <c r="K69" s="68">
        <f>IFERROR(J69/F56,"-")</f>
        <v>3.8095238095238099E-2</v>
      </c>
      <c r="L69" s="103">
        <f t="shared" ref="L69:L100" si="64">IFERROR(H69/J69,"-")</f>
        <v>30475.75</v>
      </c>
      <c r="M69" s="69">
        <f t="shared" si="55"/>
        <v>3.7735849056603772E-2</v>
      </c>
      <c r="N69" s="174"/>
      <c r="O69" s="177"/>
      <c r="P69" s="177"/>
      <c r="Q69" s="131" t="s">
        <v>91</v>
      </c>
      <c r="R69" s="100">
        <v>5047965</v>
      </c>
      <c r="S69" s="68">
        <f>IFERROR(R69/O56,"-")</f>
        <v>1.0594167777858741E-2</v>
      </c>
      <c r="T69" s="100">
        <v>25</v>
      </c>
      <c r="U69" s="68">
        <f>IFERROR(T69/P56,"-")</f>
        <v>7.8864353312302835E-2</v>
      </c>
      <c r="V69" s="103">
        <f t="shared" ref="V69:V100" si="65">IFERROR(R69/T69,"-")</f>
        <v>201918.6</v>
      </c>
      <c r="W69" s="69">
        <f t="shared" si="56"/>
        <v>7.3099415204678359E-2</v>
      </c>
      <c r="X69" s="174"/>
      <c r="Y69" s="177"/>
      <c r="Z69" s="177"/>
      <c r="AA69" s="131" t="s">
        <v>91</v>
      </c>
      <c r="AB69" s="100">
        <v>392515218</v>
      </c>
      <c r="AC69" s="68">
        <f>IFERROR(AB69/Y56,"-")</f>
        <v>1.32375369599666E-2</v>
      </c>
      <c r="AD69" s="100">
        <v>2853</v>
      </c>
      <c r="AE69" s="68">
        <f>IFERROR(AD69/Z56,"-")</f>
        <v>6.5563598759048602E-2</v>
      </c>
      <c r="AF69" s="103">
        <f t="shared" ref="AF69:AF100" si="66">IFERROR(AB69/AD69,"-")</f>
        <v>137579.8170347003</v>
      </c>
      <c r="AG69" s="69">
        <f t="shared" si="57"/>
        <v>6.091468101460415E-2</v>
      </c>
      <c r="AH69" s="174"/>
      <c r="AI69" s="177"/>
      <c r="AJ69" s="177"/>
      <c r="AK69" s="131" t="s">
        <v>91</v>
      </c>
      <c r="AL69" s="100">
        <v>724106527</v>
      </c>
      <c r="AM69" s="68">
        <f>IFERROR(AL69/AI56,"-")</f>
        <v>2.0654723874671287E-2</v>
      </c>
      <c r="AN69" s="100">
        <v>5353</v>
      </c>
      <c r="AO69" s="68">
        <f>IFERROR(AN69/AJ56,"-")</f>
        <v>0.13483966850550391</v>
      </c>
      <c r="AP69" s="103">
        <f t="shared" ref="AP69:AP100" si="67">IFERROR(AL69/AN69,"-")</f>
        <v>135271.16140481972</v>
      </c>
      <c r="AQ69" s="69">
        <f t="shared" si="58"/>
        <v>0.12832929782082325</v>
      </c>
      <c r="AR69" s="174"/>
      <c r="AS69" s="177"/>
      <c r="AT69" s="177"/>
      <c r="AU69" s="131" t="s">
        <v>91</v>
      </c>
      <c r="AV69" s="100">
        <v>745111619</v>
      </c>
      <c r="AW69" s="68">
        <f>IFERROR(AV69/AS56,"-")</f>
        <v>3.0247152121081672E-2</v>
      </c>
      <c r="AX69" s="100">
        <v>5422</v>
      </c>
      <c r="AY69" s="68">
        <f>IFERROR(AX69/AT56,"-")</f>
        <v>0.22037962850058937</v>
      </c>
      <c r="AZ69" s="103">
        <f t="shared" ref="AZ69:AZ100" si="68">IFERROR(AV69/AX69,"-")</f>
        <v>137423.75857617115</v>
      </c>
      <c r="BA69" s="69">
        <f t="shared" si="59"/>
        <v>0.2082901156313626</v>
      </c>
      <c r="BB69" s="174"/>
      <c r="BC69" s="177"/>
      <c r="BD69" s="177"/>
      <c r="BE69" s="131" t="s">
        <v>91</v>
      </c>
      <c r="BF69" s="100">
        <v>376867446</v>
      </c>
      <c r="BG69" s="68">
        <f>IFERROR(BF69/BC56,"-")</f>
        <v>3.5531735363245803E-2</v>
      </c>
      <c r="BH69" s="100">
        <v>2843</v>
      </c>
      <c r="BI69" s="68">
        <f>IFERROR(BH69/BD56,"-")</f>
        <v>0.27987792872612721</v>
      </c>
      <c r="BJ69" s="103">
        <f t="shared" ref="BJ69:BJ100" si="69">IFERROR(BF69/BH69,"-")</f>
        <v>132559.77699613085</v>
      </c>
      <c r="BK69" s="69">
        <f t="shared" si="60"/>
        <v>0.25906688536540917</v>
      </c>
      <c r="BL69" s="174"/>
      <c r="BM69" s="177"/>
      <c r="BN69" s="177"/>
      <c r="BO69" s="131" t="s">
        <v>91</v>
      </c>
      <c r="BP69" s="100">
        <v>152323445</v>
      </c>
      <c r="BQ69" s="68">
        <f>IFERROR(BP69/BM56,"-")</f>
        <v>4.1637887619854687E-2</v>
      </c>
      <c r="BR69" s="100">
        <v>1074</v>
      </c>
      <c r="BS69" s="68">
        <f>IFERROR(BR69/BN56,"-")</f>
        <v>0.30100896860986548</v>
      </c>
      <c r="BT69" s="103">
        <f t="shared" ref="BT69:BT100" si="70">IFERROR(BP69/BR69,"-")</f>
        <v>141828.1610800745</v>
      </c>
      <c r="BU69" s="69">
        <f t="shared" si="61"/>
        <v>0.2632998283893111</v>
      </c>
      <c r="BV69" s="174"/>
      <c r="BW69" s="177"/>
      <c r="BX69" s="177"/>
      <c r="BY69" s="131" t="s">
        <v>91</v>
      </c>
      <c r="BZ69" s="100">
        <f t="shared" ref="BZ69:BZ100" si="71">SUM(H69,R69,AB69,AL69,AV69,BF69,BP69)</f>
        <v>2396094123</v>
      </c>
      <c r="CA69" s="68">
        <f>IFERROR(BZ69/BW56,"-")</f>
        <v>2.2964118098416926E-2</v>
      </c>
      <c r="CB69" s="100">
        <f t="shared" ref="CB69:CB100" si="72">SUM(J69,T69,AD69,AN69,AX69,BH69,BR69)</f>
        <v>17574</v>
      </c>
      <c r="CC69" s="68">
        <f>IFERROR(CB69/BX56,"-")</f>
        <v>0.14409051777149182</v>
      </c>
      <c r="CD69" s="103">
        <f t="shared" ref="CD69:CD100" si="73">IFERROR(BZ69/CB69,"-")</f>
        <v>136343.12751792421</v>
      </c>
      <c r="CE69" s="69">
        <f t="shared" si="63"/>
        <v>0.13510043741976152</v>
      </c>
      <c r="CR69" s="28"/>
      <c r="CS69" s="28"/>
      <c r="CT69" s="28"/>
      <c r="CU69" s="28"/>
      <c r="CV69" s="28"/>
    </row>
    <row r="70" spans="2:100" s="27" customFormat="1" ht="13.15" customHeight="1">
      <c r="B70" s="194"/>
      <c r="C70" s="187"/>
      <c r="D70" s="174"/>
      <c r="E70" s="177"/>
      <c r="F70" s="177"/>
      <c r="G70" s="131" t="s">
        <v>95</v>
      </c>
      <c r="H70" s="100">
        <v>6875785</v>
      </c>
      <c r="I70" s="68">
        <f>IFERROR(H70/E56,"-")</f>
        <v>2.6853527392977576E-2</v>
      </c>
      <c r="J70" s="100">
        <v>16</v>
      </c>
      <c r="K70" s="68">
        <f>IFERROR(J70/F56,"-")</f>
        <v>0.15238095238095239</v>
      </c>
      <c r="L70" s="103">
        <f t="shared" si="64"/>
        <v>429736.5625</v>
      </c>
      <c r="M70" s="69">
        <f t="shared" si="55"/>
        <v>0.15094339622641509</v>
      </c>
      <c r="N70" s="174"/>
      <c r="O70" s="177"/>
      <c r="P70" s="177"/>
      <c r="Q70" s="131" t="s">
        <v>95</v>
      </c>
      <c r="R70" s="100">
        <v>4972538</v>
      </c>
      <c r="S70" s="68">
        <f>IFERROR(R70/O56,"-")</f>
        <v>1.0435869078683815E-2</v>
      </c>
      <c r="T70" s="100">
        <v>31</v>
      </c>
      <c r="U70" s="68">
        <f>IFERROR(T70/P56,"-")</f>
        <v>9.7791798107255523E-2</v>
      </c>
      <c r="V70" s="103">
        <f t="shared" si="65"/>
        <v>160404.45161290321</v>
      </c>
      <c r="W70" s="69">
        <f t="shared" si="56"/>
        <v>9.0643274853801165E-2</v>
      </c>
      <c r="X70" s="174"/>
      <c r="Y70" s="177"/>
      <c r="Z70" s="177"/>
      <c r="AA70" s="131" t="s">
        <v>95</v>
      </c>
      <c r="AB70" s="100">
        <v>127814835</v>
      </c>
      <c r="AC70" s="68">
        <f>IFERROR(AB70/Y56,"-")</f>
        <v>4.3105426866393058E-3</v>
      </c>
      <c r="AD70" s="100">
        <v>2279</v>
      </c>
      <c r="AE70" s="68">
        <f>IFERROR(AD70/Z56,"-")</f>
        <v>5.2372745030449273E-2</v>
      </c>
      <c r="AF70" s="103">
        <f t="shared" si="66"/>
        <v>56083.736287845546</v>
      </c>
      <c r="AG70" s="69">
        <f t="shared" si="57"/>
        <v>4.8659151080365531E-2</v>
      </c>
      <c r="AH70" s="174"/>
      <c r="AI70" s="177"/>
      <c r="AJ70" s="177"/>
      <c r="AK70" s="131" t="s">
        <v>95</v>
      </c>
      <c r="AL70" s="100">
        <v>154014414</v>
      </c>
      <c r="AM70" s="68">
        <f>IFERROR(AL70/AI56,"-")</f>
        <v>4.3931729314315481E-3</v>
      </c>
      <c r="AN70" s="100">
        <v>2546</v>
      </c>
      <c r="AO70" s="68">
        <f>IFERROR(AN70/AJ56,"-")</f>
        <v>6.4132597798433208E-2</v>
      </c>
      <c r="AP70" s="103">
        <f t="shared" si="67"/>
        <v>60492.699921445404</v>
      </c>
      <c r="AQ70" s="69">
        <f t="shared" si="58"/>
        <v>6.1036127825857649E-2</v>
      </c>
      <c r="AR70" s="174"/>
      <c r="AS70" s="177"/>
      <c r="AT70" s="177"/>
      <c r="AU70" s="131" t="s">
        <v>95</v>
      </c>
      <c r="AV70" s="100">
        <v>88962280</v>
      </c>
      <c r="AW70" s="68">
        <f>IFERROR(AV70/AS56,"-")</f>
        <v>3.6113456663172255E-3</v>
      </c>
      <c r="AX70" s="100">
        <v>1773</v>
      </c>
      <c r="AY70" s="68">
        <f>IFERROR(AX70/AT56,"-")</f>
        <v>7.2064382392391171E-2</v>
      </c>
      <c r="AZ70" s="103">
        <f t="shared" si="68"/>
        <v>50176.130851663846</v>
      </c>
      <c r="BA70" s="69">
        <f t="shared" si="59"/>
        <v>6.8111098305866077E-2</v>
      </c>
      <c r="BB70" s="174"/>
      <c r="BC70" s="177"/>
      <c r="BD70" s="177"/>
      <c r="BE70" s="131" t="s">
        <v>95</v>
      </c>
      <c r="BF70" s="100">
        <v>37475421</v>
      </c>
      <c r="BG70" s="68">
        <f>IFERROR(BF70/BC56,"-")</f>
        <v>3.5332495701903216E-3</v>
      </c>
      <c r="BH70" s="100">
        <v>723</v>
      </c>
      <c r="BI70" s="68">
        <f>IFERROR(BH70/BD56,"-")</f>
        <v>7.1175428233904312E-2</v>
      </c>
      <c r="BJ70" s="103">
        <f t="shared" si="69"/>
        <v>51833.224066390045</v>
      </c>
      <c r="BK70" s="69">
        <f t="shared" si="60"/>
        <v>6.5882996172772004E-2</v>
      </c>
      <c r="BL70" s="174"/>
      <c r="BM70" s="177"/>
      <c r="BN70" s="177"/>
      <c r="BO70" s="131" t="s">
        <v>95</v>
      </c>
      <c r="BP70" s="100">
        <v>9488746</v>
      </c>
      <c r="BQ70" s="68">
        <f>IFERROR(BP70/BM56,"-")</f>
        <v>2.5937657830765689E-3</v>
      </c>
      <c r="BR70" s="100">
        <v>200</v>
      </c>
      <c r="BS70" s="68">
        <f>IFERROR(BR70/BN56,"-")</f>
        <v>5.6053811659192827E-2</v>
      </c>
      <c r="BT70" s="103">
        <f t="shared" si="70"/>
        <v>47443.73</v>
      </c>
      <c r="BU70" s="69">
        <f t="shared" si="61"/>
        <v>4.9031625398381955E-2</v>
      </c>
      <c r="BV70" s="174"/>
      <c r="BW70" s="177"/>
      <c r="BX70" s="177"/>
      <c r="BY70" s="131" t="s">
        <v>95</v>
      </c>
      <c r="BZ70" s="100">
        <f t="shared" si="71"/>
        <v>429604019</v>
      </c>
      <c r="CA70" s="68">
        <f>IFERROR(BZ70/BW56,"-")</f>
        <v>4.117316316238278E-3</v>
      </c>
      <c r="CB70" s="100">
        <f t="shared" si="72"/>
        <v>7568</v>
      </c>
      <c r="CC70" s="68">
        <f>IFERROR(CB70/BX56,"-")</f>
        <v>6.2050588283523965E-2</v>
      </c>
      <c r="CD70" s="103">
        <f t="shared" si="73"/>
        <v>56765.858747357292</v>
      </c>
      <c r="CE70" s="69">
        <f t="shared" si="63"/>
        <v>5.8179134539248625E-2</v>
      </c>
      <c r="CR70" s="28"/>
      <c r="CS70" s="28"/>
      <c r="CT70" s="28"/>
      <c r="CU70" s="28"/>
      <c r="CV70" s="28"/>
    </row>
    <row r="71" spans="2:100" s="27" customFormat="1" ht="13.15" customHeight="1">
      <c r="B71" s="194"/>
      <c r="C71" s="187"/>
      <c r="D71" s="174"/>
      <c r="E71" s="177"/>
      <c r="F71" s="177"/>
      <c r="G71" s="132" t="s">
        <v>93</v>
      </c>
      <c r="H71" s="101">
        <v>1301449</v>
      </c>
      <c r="I71" s="70">
        <f>IFERROR(H71/E56,"-")</f>
        <v>5.0828372865153971E-3</v>
      </c>
      <c r="J71" s="101">
        <v>13</v>
      </c>
      <c r="K71" s="70">
        <f>IFERROR(J71/F56,"-")</f>
        <v>0.12380952380952381</v>
      </c>
      <c r="L71" s="104">
        <f t="shared" si="64"/>
        <v>100111.46153846153</v>
      </c>
      <c r="M71" s="73">
        <f t="shared" si="55"/>
        <v>0.12264150943396226</v>
      </c>
      <c r="N71" s="174"/>
      <c r="O71" s="177"/>
      <c r="P71" s="177"/>
      <c r="Q71" s="132" t="s">
        <v>93</v>
      </c>
      <c r="R71" s="101">
        <v>1033391</v>
      </c>
      <c r="S71" s="70">
        <f>IFERROR(R71/O56,"-")</f>
        <v>2.1687784352960493E-3</v>
      </c>
      <c r="T71" s="101">
        <v>48</v>
      </c>
      <c r="U71" s="70">
        <f>IFERROR(T71/P56,"-")</f>
        <v>0.15141955835962145</v>
      </c>
      <c r="V71" s="104">
        <f t="shared" si="65"/>
        <v>21528.979166666668</v>
      </c>
      <c r="W71" s="73">
        <f t="shared" si="56"/>
        <v>0.14035087719298245</v>
      </c>
      <c r="X71" s="174"/>
      <c r="Y71" s="177"/>
      <c r="Z71" s="177"/>
      <c r="AA71" s="132" t="s">
        <v>93</v>
      </c>
      <c r="AB71" s="101">
        <v>97872777</v>
      </c>
      <c r="AC71" s="70">
        <f>IFERROR(AB71/Y56,"-")</f>
        <v>3.3007497378409138E-3</v>
      </c>
      <c r="AD71" s="101">
        <v>3254</v>
      </c>
      <c r="AE71" s="70">
        <f>IFERROR(AD71/Z56,"-")</f>
        <v>7.4778811903941173E-2</v>
      </c>
      <c r="AF71" s="104">
        <f t="shared" si="66"/>
        <v>30077.681929932391</v>
      </c>
      <c r="AG71" s="73">
        <f t="shared" si="57"/>
        <v>6.9476471090614056E-2</v>
      </c>
      <c r="AH71" s="174"/>
      <c r="AI71" s="177"/>
      <c r="AJ71" s="177"/>
      <c r="AK71" s="132" t="s">
        <v>93</v>
      </c>
      <c r="AL71" s="101">
        <v>94491208</v>
      </c>
      <c r="AM71" s="70">
        <f>IFERROR(AL71/AI56,"-")</f>
        <v>2.6953075784443667E-3</v>
      </c>
      <c r="AN71" s="101">
        <v>4296</v>
      </c>
      <c r="AO71" s="70">
        <f>IFERROR(AN71/AJ56,"-")</f>
        <v>0.10821431270309076</v>
      </c>
      <c r="AP71" s="104">
        <f t="shared" si="67"/>
        <v>21995.160148975792</v>
      </c>
      <c r="AQ71" s="73">
        <f t="shared" si="58"/>
        <v>0.10298947570301824</v>
      </c>
      <c r="AR71" s="174"/>
      <c r="AS71" s="177"/>
      <c r="AT71" s="177"/>
      <c r="AU71" s="132" t="s">
        <v>93</v>
      </c>
      <c r="AV71" s="101">
        <v>93540225</v>
      </c>
      <c r="AW71" s="70">
        <f>IFERROR(AV71/AS56,"-")</f>
        <v>3.7971833251136122E-3</v>
      </c>
      <c r="AX71" s="101">
        <v>3514</v>
      </c>
      <c r="AY71" s="70">
        <f>IFERROR(AX71/AT56,"-")</f>
        <v>0.1428281103930415</v>
      </c>
      <c r="AZ71" s="104">
        <f t="shared" si="68"/>
        <v>26619.301365964711</v>
      </c>
      <c r="BA71" s="73">
        <f t="shared" si="59"/>
        <v>0.13499289308900925</v>
      </c>
      <c r="BB71" s="174"/>
      <c r="BC71" s="177"/>
      <c r="BD71" s="177"/>
      <c r="BE71" s="132" t="s">
        <v>93</v>
      </c>
      <c r="BF71" s="101">
        <v>50648288</v>
      </c>
      <c r="BG71" s="70">
        <f>IFERROR(BF71/BC56,"-")</f>
        <v>4.7752109791341802E-3</v>
      </c>
      <c r="BH71" s="101">
        <v>1794</v>
      </c>
      <c r="BI71" s="70">
        <f>IFERROR(BH71/BD56,"-")</f>
        <v>0.17660956881275841</v>
      </c>
      <c r="BJ71" s="104">
        <f t="shared" si="69"/>
        <v>28232.044593088071</v>
      </c>
      <c r="BK71" s="73">
        <f t="shared" si="60"/>
        <v>0.16347731000546747</v>
      </c>
      <c r="BL71" s="174"/>
      <c r="BM71" s="177"/>
      <c r="BN71" s="177"/>
      <c r="BO71" s="132" t="s">
        <v>93</v>
      </c>
      <c r="BP71" s="101">
        <v>22574664</v>
      </c>
      <c r="BQ71" s="70">
        <f>IFERROR(BP71/BM56,"-")</f>
        <v>6.1708250012857783E-3</v>
      </c>
      <c r="BR71" s="101">
        <v>635</v>
      </c>
      <c r="BS71" s="70">
        <f>IFERROR(BR71/BN56,"-")</f>
        <v>0.17797085201793722</v>
      </c>
      <c r="BT71" s="104">
        <f t="shared" si="70"/>
        <v>35550.651968503938</v>
      </c>
      <c r="BU71" s="73">
        <f t="shared" si="61"/>
        <v>0.1556754106398627</v>
      </c>
      <c r="BV71" s="174"/>
      <c r="BW71" s="177"/>
      <c r="BX71" s="177"/>
      <c r="BY71" s="132" t="s">
        <v>93</v>
      </c>
      <c r="BZ71" s="101">
        <f t="shared" si="71"/>
        <v>361462002</v>
      </c>
      <c r="CA71" s="70">
        <f>IFERROR(BZ71/BW56,"-")</f>
        <v>3.46424458970146E-3</v>
      </c>
      <c r="CB71" s="101">
        <f t="shared" si="72"/>
        <v>13554</v>
      </c>
      <c r="CC71" s="70">
        <f>IFERROR(CB71/BX56,"-")</f>
        <v>0.11113024228262207</v>
      </c>
      <c r="CD71" s="104">
        <f t="shared" si="73"/>
        <v>26668.289951305887</v>
      </c>
      <c r="CE71" s="73">
        <f t="shared" si="63"/>
        <v>0.1041966159546744</v>
      </c>
      <c r="CR71" s="28"/>
      <c r="CS71" s="28"/>
      <c r="CT71" s="28"/>
      <c r="CU71" s="28"/>
      <c r="CV71" s="28"/>
    </row>
    <row r="72" spans="2:100" s="27" customFormat="1" ht="13.15" customHeight="1">
      <c r="B72" s="194"/>
      <c r="C72" s="188"/>
      <c r="D72" s="175"/>
      <c r="E72" s="178"/>
      <c r="F72" s="178"/>
      <c r="G72" s="30" t="s">
        <v>100</v>
      </c>
      <c r="H72" s="97">
        <f>SUM(H56:H71)</f>
        <v>19436644</v>
      </c>
      <c r="I72" s="70">
        <f>IFERROR(H72/E56,"-")</f>
        <v>7.5910234552353406E-2</v>
      </c>
      <c r="J72" s="101">
        <v>79</v>
      </c>
      <c r="K72" s="70">
        <f>IFERROR(J72/F56,"-")</f>
        <v>0.75238095238095237</v>
      </c>
      <c r="L72" s="104">
        <f t="shared" si="64"/>
        <v>246033.46835443037</v>
      </c>
      <c r="M72" s="74">
        <f t="shared" si="55"/>
        <v>0.74528301886792447</v>
      </c>
      <c r="N72" s="175"/>
      <c r="O72" s="178"/>
      <c r="P72" s="178"/>
      <c r="Q72" s="30" t="s">
        <v>100</v>
      </c>
      <c r="R72" s="97">
        <f>SUM(R56:R71)</f>
        <v>52699747</v>
      </c>
      <c r="S72" s="70">
        <f>IFERROR(R72/O56,"-")</f>
        <v>0.11060099695000022</v>
      </c>
      <c r="T72" s="101">
        <v>259</v>
      </c>
      <c r="U72" s="70">
        <f>IFERROR(T72/P56,"-")</f>
        <v>0.81703470031545744</v>
      </c>
      <c r="V72" s="104">
        <f t="shared" si="65"/>
        <v>203473.92664092663</v>
      </c>
      <c r="W72" s="74">
        <f t="shared" si="56"/>
        <v>0.75730994152046782</v>
      </c>
      <c r="X72" s="175"/>
      <c r="Y72" s="178"/>
      <c r="Z72" s="178"/>
      <c r="AA72" s="30" t="s">
        <v>100</v>
      </c>
      <c r="AB72" s="97">
        <f>SUM(AB56:AB71)</f>
        <v>4727492168</v>
      </c>
      <c r="AC72" s="70">
        <f>IFERROR(AB72/Y56,"-")</f>
        <v>0.15943420645120729</v>
      </c>
      <c r="AD72" s="101">
        <v>30298</v>
      </c>
      <c r="AE72" s="70">
        <f>IFERROR(AD72/Z56,"-")</f>
        <v>0.69626565552108466</v>
      </c>
      <c r="AF72" s="104">
        <f t="shared" si="66"/>
        <v>156033.14304574559</v>
      </c>
      <c r="AG72" s="74">
        <f t="shared" si="57"/>
        <v>0.64689555043129221</v>
      </c>
      <c r="AH72" s="175"/>
      <c r="AI72" s="178"/>
      <c r="AJ72" s="178"/>
      <c r="AK72" s="30" t="s">
        <v>100</v>
      </c>
      <c r="AL72" s="97">
        <f>SUM(AL56:AL71)</f>
        <v>6707010137</v>
      </c>
      <c r="AM72" s="70">
        <f>IFERROR(AL72/AI56,"-")</f>
        <v>0.19131362201401098</v>
      </c>
      <c r="AN72" s="101">
        <v>31768</v>
      </c>
      <c r="AO72" s="70">
        <f>IFERROR(AN72/AJ56,"-")</f>
        <v>0.80022166805209194</v>
      </c>
      <c r="AP72" s="104">
        <f t="shared" si="67"/>
        <v>211124.72100856208</v>
      </c>
      <c r="AQ72" s="74">
        <f t="shared" si="58"/>
        <v>0.7615851173495074</v>
      </c>
      <c r="AR72" s="175"/>
      <c r="AS72" s="178"/>
      <c r="AT72" s="178"/>
      <c r="AU72" s="30" t="s">
        <v>100</v>
      </c>
      <c r="AV72" s="97">
        <f>SUM(AV56:AV71)</f>
        <v>5518926548</v>
      </c>
      <c r="AW72" s="70">
        <f>IFERROR(AV72/AS56,"-")</f>
        <v>0.22403597875237558</v>
      </c>
      <c r="AX72" s="101">
        <v>20921</v>
      </c>
      <c r="AY72" s="70">
        <f>IFERROR(AX72/AT56,"-")</f>
        <v>0.85034345405031908</v>
      </c>
      <c r="AZ72" s="104">
        <f t="shared" si="68"/>
        <v>263798.41059222788</v>
      </c>
      <c r="BA72" s="74">
        <f t="shared" si="59"/>
        <v>0.80369559371518573</v>
      </c>
      <c r="BB72" s="175"/>
      <c r="BC72" s="178"/>
      <c r="BD72" s="178"/>
      <c r="BE72" s="30" t="s">
        <v>100</v>
      </c>
      <c r="BF72" s="97">
        <f>SUM(BF56:BF71)</f>
        <v>2719291299</v>
      </c>
      <c r="BG72" s="70">
        <f>IFERROR(BF72/BC56,"-")</f>
        <v>0.25637963649331735</v>
      </c>
      <c r="BH72" s="101">
        <v>8926</v>
      </c>
      <c r="BI72" s="70">
        <f>IFERROR(BH72/BD56,"-")</f>
        <v>0.87871628273282143</v>
      </c>
      <c r="BJ72" s="104">
        <f t="shared" si="69"/>
        <v>304648.36421689449</v>
      </c>
      <c r="BK72" s="74">
        <f t="shared" si="60"/>
        <v>0.81337707308182983</v>
      </c>
      <c r="BL72" s="175"/>
      <c r="BM72" s="178"/>
      <c r="BN72" s="178"/>
      <c r="BO72" s="30" t="s">
        <v>100</v>
      </c>
      <c r="BP72" s="97">
        <f>SUM(BP56:BP71)</f>
        <v>965242099</v>
      </c>
      <c r="BQ72" s="70">
        <f>IFERROR(BP72/BM56,"-")</f>
        <v>0.26385066359360931</v>
      </c>
      <c r="BR72" s="101">
        <v>3037</v>
      </c>
      <c r="BS72" s="70">
        <f>IFERROR(BR72/BN56,"-")</f>
        <v>0.85117713004484308</v>
      </c>
      <c r="BT72" s="104">
        <f t="shared" si="70"/>
        <v>317827.49390846229</v>
      </c>
      <c r="BU72" s="74">
        <f t="shared" si="61"/>
        <v>0.74454523167442999</v>
      </c>
      <c r="BV72" s="175"/>
      <c r="BW72" s="178"/>
      <c r="BX72" s="178"/>
      <c r="BY72" s="30" t="s">
        <v>100</v>
      </c>
      <c r="BZ72" s="97">
        <f t="shared" si="71"/>
        <v>20710098642</v>
      </c>
      <c r="CA72" s="70">
        <f>IFERROR(BZ72/BW56,"-")</f>
        <v>0.19848517071161481</v>
      </c>
      <c r="CB72" s="101">
        <f t="shared" si="72"/>
        <v>95288</v>
      </c>
      <c r="CC72" s="70">
        <f>IFERROR(CB72/BX56,"-")</f>
        <v>0.78127331611527895</v>
      </c>
      <c r="CD72" s="104">
        <f t="shared" si="73"/>
        <v>217342.14845520948</v>
      </c>
      <c r="CE72" s="74">
        <f t="shared" si="63"/>
        <v>0.73252819397144853</v>
      </c>
      <c r="CR72" s="28"/>
      <c r="CS72" s="28"/>
      <c r="CT72" s="28"/>
      <c r="CU72" s="28"/>
      <c r="CV72" s="28"/>
    </row>
    <row r="73" spans="2:100" s="27" customFormat="1" ht="13.15" customHeight="1">
      <c r="B73" s="194">
        <v>5</v>
      </c>
      <c r="C73" s="186" t="s">
        <v>120</v>
      </c>
      <c r="D73" s="173">
        <f>CI9</f>
        <v>132</v>
      </c>
      <c r="E73" s="176">
        <v>224971520</v>
      </c>
      <c r="F73" s="176">
        <v>127</v>
      </c>
      <c r="G73" s="129" t="s">
        <v>66</v>
      </c>
      <c r="H73" s="107">
        <v>8279217</v>
      </c>
      <c r="I73" s="66">
        <f>IFERROR(H73/E73,"-")</f>
        <v>3.6801178211357595E-2</v>
      </c>
      <c r="J73" s="107">
        <v>24</v>
      </c>
      <c r="K73" s="66">
        <f>IFERROR(J73/F73,"-")</f>
        <v>0.1889763779527559</v>
      </c>
      <c r="L73" s="102">
        <f t="shared" si="64"/>
        <v>344967.375</v>
      </c>
      <c r="M73" s="72">
        <f t="shared" ref="M73:M89" si="74">IFERROR(J73/$CI$9,"-")</f>
        <v>0.18181818181818182</v>
      </c>
      <c r="N73" s="173">
        <f>CJ9</f>
        <v>571</v>
      </c>
      <c r="O73" s="176">
        <v>1036056240</v>
      </c>
      <c r="P73" s="176">
        <v>543</v>
      </c>
      <c r="Q73" s="129" t="s">
        <v>66</v>
      </c>
      <c r="R73" s="107">
        <v>12989829</v>
      </c>
      <c r="S73" s="66">
        <f>IFERROR(R73/O73,"-")</f>
        <v>1.2537764359201195E-2</v>
      </c>
      <c r="T73" s="107">
        <v>124</v>
      </c>
      <c r="U73" s="66">
        <f>IFERROR(T73/P73,"-")</f>
        <v>0.2283609576427256</v>
      </c>
      <c r="V73" s="102">
        <f t="shared" si="65"/>
        <v>104756.68548387097</v>
      </c>
      <c r="W73" s="72">
        <f t="shared" ref="W73:W89" si="75">IFERROR(T73/$CJ$9,"-")</f>
        <v>0.21716287215411559</v>
      </c>
      <c r="X73" s="173">
        <f>CK9</f>
        <v>37977</v>
      </c>
      <c r="Y73" s="176">
        <v>23392426600</v>
      </c>
      <c r="Z73" s="176">
        <v>35407</v>
      </c>
      <c r="AA73" s="129" t="s">
        <v>66</v>
      </c>
      <c r="AB73" s="107">
        <v>491261662</v>
      </c>
      <c r="AC73" s="66">
        <f>IFERROR(AB73/Y73,"-")</f>
        <v>2.1000885047128885E-2</v>
      </c>
      <c r="AD73" s="107">
        <v>5400</v>
      </c>
      <c r="AE73" s="66">
        <f>IFERROR(AD73/Z73,"-")</f>
        <v>0.1525122150987093</v>
      </c>
      <c r="AF73" s="102">
        <f t="shared" si="66"/>
        <v>90974.381851851853</v>
      </c>
      <c r="AG73" s="72">
        <f t="shared" ref="AG73:AG89" si="76">IFERROR(AD73/$CK$9,"-")</f>
        <v>0.14219132632909393</v>
      </c>
      <c r="AH73" s="173">
        <f>CL9</f>
        <v>32614</v>
      </c>
      <c r="AI73" s="176">
        <v>26977861130</v>
      </c>
      <c r="AJ73" s="176">
        <v>30973</v>
      </c>
      <c r="AK73" s="129" t="s">
        <v>66</v>
      </c>
      <c r="AL73" s="107">
        <v>700241183</v>
      </c>
      <c r="AM73" s="66">
        <f>IFERROR(AL73/AI73,"-")</f>
        <v>2.5956141579412156E-2</v>
      </c>
      <c r="AN73" s="107">
        <v>6435</v>
      </c>
      <c r="AO73" s="66">
        <f>IFERROR(AN73/AJ73,"-")</f>
        <v>0.2077615988118684</v>
      </c>
      <c r="AP73" s="102">
        <f t="shared" si="67"/>
        <v>108817.58865578866</v>
      </c>
      <c r="AQ73" s="72">
        <f t="shared" ref="AQ73:AQ89" si="77">IFERROR(AN73/$CL$9,"-")</f>
        <v>0.19730790458085484</v>
      </c>
      <c r="AR73" s="173">
        <f>CM9</f>
        <v>20551</v>
      </c>
      <c r="AS73" s="176">
        <v>19375909420</v>
      </c>
      <c r="AT73" s="176">
        <v>19422</v>
      </c>
      <c r="AU73" s="129" t="s">
        <v>66</v>
      </c>
      <c r="AV73" s="107">
        <v>649301981</v>
      </c>
      <c r="AW73" s="66">
        <f>IFERROR(AV73/AS73,"-")</f>
        <v>3.3510787386825017E-2</v>
      </c>
      <c r="AX73" s="107">
        <v>4809</v>
      </c>
      <c r="AY73" s="66">
        <f>IFERROR(AX73/AT73,"-")</f>
        <v>0.24760580784677169</v>
      </c>
      <c r="AZ73" s="102">
        <f t="shared" si="68"/>
        <v>135018.08712830109</v>
      </c>
      <c r="BA73" s="72">
        <f t="shared" ref="BA73:BA89" si="78">IFERROR(AX73/$CM$9,"-")</f>
        <v>0.23400321152255366</v>
      </c>
      <c r="BB73" s="173">
        <f>CN9</f>
        <v>9937</v>
      </c>
      <c r="BC73" s="176">
        <v>9843178040</v>
      </c>
      <c r="BD73" s="176">
        <v>9147</v>
      </c>
      <c r="BE73" s="129" t="s">
        <v>66</v>
      </c>
      <c r="BF73" s="107">
        <v>377141031</v>
      </c>
      <c r="BG73" s="66">
        <f>IFERROR(BF73/BC73,"-")</f>
        <v>3.8314965905056411E-2</v>
      </c>
      <c r="BH73" s="107">
        <v>2240</v>
      </c>
      <c r="BI73" s="66">
        <f>IFERROR(BH73/BD73,"-")</f>
        <v>0.24488903465617143</v>
      </c>
      <c r="BJ73" s="102">
        <f t="shared" si="69"/>
        <v>168366.53169642857</v>
      </c>
      <c r="BK73" s="72">
        <f t="shared" ref="BK73:BK89" si="79">IFERROR(BH73/$CN$9,"-")</f>
        <v>0.22542014692563148</v>
      </c>
      <c r="BL73" s="173">
        <f>CO9</f>
        <v>3790</v>
      </c>
      <c r="BM73" s="176">
        <v>3905568890</v>
      </c>
      <c r="BN73" s="176">
        <v>3322</v>
      </c>
      <c r="BO73" s="129" t="s">
        <v>66</v>
      </c>
      <c r="BP73" s="107">
        <v>195241838</v>
      </c>
      <c r="BQ73" s="66">
        <f>IFERROR(BP73/BM73,"-")</f>
        <v>4.9990627101702462E-2</v>
      </c>
      <c r="BR73" s="107">
        <v>798</v>
      </c>
      <c r="BS73" s="66">
        <f>IFERROR(BR73/BN73,"-")</f>
        <v>0.24021673690547862</v>
      </c>
      <c r="BT73" s="102">
        <f t="shared" si="70"/>
        <v>244663.9573934837</v>
      </c>
      <c r="BU73" s="72">
        <f t="shared" ref="BU73:BU89" si="80">IFERROR(BR73/$CO$9,"-")</f>
        <v>0.21055408970976253</v>
      </c>
      <c r="BV73" s="173">
        <f t="shared" ref="BV73" si="81">SUM(D73,N73,X73,AH73,AR73,BB73,BL73)</f>
        <v>105572</v>
      </c>
      <c r="BW73" s="176">
        <f>SUM(E73,O73,Y73,AI73,AS73,BC73,BM73)</f>
        <v>84755971840</v>
      </c>
      <c r="BX73" s="176">
        <f>SUM(F73,P73,Z73,AJ73,AT73,BD73,BN73)</f>
        <v>98941</v>
      </c>
      <c r="BY73" s="129" t="s">
        <v>66</v>
      </c>
      <c r="BZ73" s="107">
        <f t="shared" si="71"/>
        <v>2434456741</v>
      </c>
      <c r="CA73" s="66">
        <f>IFERROR(BZ73/BW73,"-")</f>
        <v>2.8723129334127639E-2</v>
      </c>
      <c r="CB73" s="107">
        <f t="shared" si="72"/>
        <v>19830</v>
      </c>
      <c r="CC73" s="66">
        <f>IFERROR(CB73/BX73,"-")</f>
        <v>0.20042247399965635</v>
      </c>
      <c r="CD73" s="102">
        <f t="shared" si="73"/>
        <v>122766.35103378718</v>
      </c>
      <c r="CE73" s="72">
        <f t="shared" ref="CE73:CE89" si="82">IFERROR(CB73/$CP$9,"-")</f>
        <v>0.18783389535104006</v>
      </c>
      <c r="CR73" s="28"/>
      <c r="CS73" s="28"/>
      <c r="CT73" s="28"/>
      <c r="CU73" s="28"/>
      <c r="CV73" s="28"/>
    </row>
    <row r="74" spans="2:100" s="27" customFormat="1" ht="13.15" customHeight="1">
      <c r="B74" s="194"/>
      <c r="C74" s="187"/>
      <c r="D74" s="174"/>
      <c r="E74" s="177"/>
      <c r="F74" s="177"/>
      <c r="G74" s="130" t="s">
        <v>68</v>
      </c>
      <c r="H74" s="100">
        <v>3441565</v>
      </c>
      <c r="I74" s="68">
        <f>IFERROR(H74/E73,"-")</f>
        <v>1.5297780803543489E-2</v>
      </c>
      <c r="J74" s="100">
        <v>31</v>
      </c>
      <c r="K74" s="68">
        <f>IFERROR(J74/F73,"-")</f>
        <v>0.24409448818897639</v>
      </c>
      <c r="L74" s="103">
        <f t="shared" si="64"/>
        <v>111018.22580645161</v>
      </c>
      <c r="M74" s="69">
        <f t="shared" si="74"/>
        <v>0.23484848484848486</v>
      </c>
      <c r="N74" s="174"/>
      <c r="O74" s="177"/>
      <c r="P74" s="177"/>
      <c r="Q74" s="130" t="s">
        <v>68</v>
      </c>
      <c r="R74" s="100">
        <v>16016971</v>
      </c>
      <c r="S74" s="68">
        <f>IFERROR(R74/O73,"-")</f>
        <v>1.5459557485026103E-2</v>
      </c>
      <c r="T74" s="100">
        <v>142</v>
      </c>
      <c r="U74" s="68">
        <f>IFERROR(T74/P73,"-")</f>
        <v>0.26151012891344383</v>
      </c>
      <c r="V74" s="103">
        <f t="shared" si="65"/>
        <v>112795.57042253521</v>
      </c>
      <c r="W74" s="69">
        <f t="shared" si="75"/>
        <v>0.24868651488616461</v>
      </c>
      <c r="X74" s="174"/>
      <c r="Y74" s="177"/>
      <c r="Z74" s="177"/>
      <c r="AA74" s="130" t="s">
        <v>68</v>
      </c>
      <c r="AB74" s="100">
        <v>474380124</v>
      </c>
      <c r="AC74" s="68">
        <f>IFERROR(AB74/Y73,"-")</f>
        <v>2.0279218232109361E-2</v>
      </c>
      <c r="AD74" s="100">
        <v>6726</v>
      </c>
      <c r="AE74" s="68">
        <f>IFERROR(AD74/Z73,"-")</f>
        <v>0.18996243680628125</v>
      </c>
      <c r="AF74" s="103">
        <f t="shared" si="66"/>
        <v>70529.307760927739</v>
      </c>
      <c r="AG74" s="69">
        <f t="shared" si="76"/>
        <v>0.17710719646101589</v>
      </c>
      <c r="AH74" s="174"/>
      <c r="AI74" s="177"/>
      <c r="AJ74" s="177"/>
      <c r="AK74" s="130" t="s">
        <v>68</v>
      </c>
      <c r="AL74" s="100">
        <v>495450091</v>
      </c>
      <c r="AM74" s="68">
        <f>IFERROR(AL74/AI73,"-")</f>
        <v>1.8365061952559616E-2</v>
      </c>
      <c r="AN74" s="100">
        <v>7482</v>
      </c>
      <c r="AO74" s="68">
        <f>IFERROR(AN74/AJ73,"-")</f>
        <v>0.2415652342362703</v>
      </c>
      <c r="AP74" s="103">
        <f t="shared" si="67"/>
        <v>66218.937583533814</v>
      </c>
      <c r="AQ74" s="69">
        <f t="shared" si="77"/>
        <v>0.22941068252897528</v>
      </c>
      <c r="AR74" s="174"/>
      <c r="AS74" s="177"/>
      <c r="AT74" s="177"/>
      <c r="AU74" s="130" t="s">
        <v>68</v>
      </c>
      <c r="AV74" s="100">
        <v>296794572</v>
      </c>
      <c r="AW74" s="68">
        <f>IFERROR(AV74/AS73,"-")</f>
        <v>1.5317710542847904E-2</v>
      </c>
      <c r="AX74" s="100">
        <v>5251</v>
      </c>
      <c r="AY74" s="68">
        <f>IFERROR(AX74/AT73,"-")</f>
        <v>0.27036350530326436</v>
      </c>
      <c r="AZ74" s="103">
        <f t="shared" si="68"/>
        <v>56521.533422205292</v>
      </c>
      <c r="BA74" s="69">
        <f t="shared" si="78"/>
        <v>0.25551068074546252</v>
      </c>
      <c r="BB74" s="174"/>
      <c r="BC74" s="177"/>
      <c r="BD74" s="177"/>
      <c r="BE74" s="130" t="s">
        <v>68</v>
      </c>
      <c r="BF74" s="100">
        <v>107577744</v>
      </c>
      <c r="BG74" s="68">
        <f>IFERROR(BF74/BC73,"-")</f>
        <v>1.0929167750784684E-2</v>
      </c>
      <c r="BH74" s="100">
        <v>2563</v>
      </c>
      <c r="BI74" s="68">
        <f>IFERROR(BH74/BD73,"-")</f>
        <v>0.28020115884989616</v>
      </c>
      <c r="BJ74" s="103">
        <f t="shared" si="69"/>
        <v>41973.368708544673</v>
      </c>
      <c r="BK74" s="69">
        <f t="shared" si="79"/>
        <v>0.25792492704035425</v>
      </c>
      <c r="BL74" s="174"/>
      <c r="BM74" s="177"/>
      <c r="BN74" s="177"/>
      <c r="BO74" s="130" t="s">
        <v>68</v>
      </c>
      <c r="BP74" s="100">
        <v>49218905</v>
      </c>
      <c r="BQ74" s="68">
        <f>IFERROR(BP74/BM73,"-")</f>
        <v>1.2602237058478823E-2</v>
      </c>
      <c r="BR74" s="100">
        <v>941</v>
      </c>
      <c r="BS74" s="68">
        <f>IFERROR(BR74/BN73,"-")</f>
        <v>0.28326309452137266</v>
      </c>
      <c r="BT74" s="103">
        <f t="shared" si="70"/>
        <v>52304.893730074386</v>
      </c>
      <c r="BU74" s="69">
        <f t="shared" si="80"/>
        <v>0.24828496042216358</v>
      </c>
      <c r="BV74" s="174"/>
      <c r="BW74" s="177"/>
      <c r="BX74" s="177"/>
      <c r="BY74" s="130" t="s">
        <v>68</v>
      </c>
      <c r="BZ74" s="100">
        <f t="shared" si="71"/>
        <v>1442879972</v>
      </c>
      <c r="CA74" s="68">
        <f>IFERROR(BZ74/BW73,"-")</f>
        <v>1.7023932835362084E-2</v>
      </c>
      <c r="CB74" s="100">
        <f t="shared" si="72"/>
        <v>23136</v>
      </c>
      <c r="CC74" s="68">
        <f>IFERROR(CB74/BX73,"-")</f>
        <v>0.23383632669975035</v>
      </c>
      <c r="CD74" s="103">
        <f t="shared" si="73"/>
        <v>62365.144017980638</v>
      </c>
      <c r="CE74" s="69">
        <f t="shared" si="82"/>
        <v>0.21914901678475354</v>
      </c>
      <c r="CR74" s="28"/>
      <c r="CS74" s="28"/>
      <c r="CT74" s="28"/>
      <c r="CU74" s="28"/>
      <c r="CV74" s="28"/>
    </row>
    <row r="75" spans="2:100" s="27" customFormat="1" ht="13.15" customHeight="1">
      <c r="B75" s="194"/>
      <c r="C75" s="187"/>
      <c r="D75" s="174"/>
      <c r="E75" s="177"/>
      <c r="F75" s="177"/>
      <c r="G75" s="131" t="s">
        <v>70</v>
      </c>
      <c r="H75" s="100">
        <v>180266</v>
      </c>
      <c r="I75" s="68">
        <f>IFERROR(H75/E73,"-")</f>
        <v>8.012836469256197E-4</v>
      </c>
      <c r="J75" s="100">
        <v>10</v>
      </c>
      <c r="K75" s="68">
        <f>IFERROR(J75/F73,"-")</f>
        <v>7.874015748031496E-2</v>
      </c>
      <c r="L75" s="103">
        <f t="shared" si="64"/>
        <v>18026.599999999999</v>
      </c>
      <c r="M75" s="69">
        <f t="shared" si="74"/>
        <v>7.575757575757576E-2</v>
      </c>
      <c r="N75" s="174"/>
      <c r="O75" s="177"/>
      <c r="P75" s="177"/>
      <c r="Q75" s="131" t="s">
        <v>70</v>
      </c>
      <c r="R75" s="100">
        <v>2997485</v>
      </c>
      <c r="S75" s="68">
        <f>IFERROR(R75/O73,"-")</f>
        <v>2.8931682318712737E-3</v>
      </c>
      <c r="T75" s="100">
        <v>94</v>
      </c>
      <c r="U75" s="68">
        <f>IFERROR(T75/P73,"-")</f>
        <v>0.17311233885819521</v>
      </c>
      <c r="V75" s="103">
        <f t="shared" si="65"/>
        <v>31888.138297872341</v>
      </c>
      <c r="W75" s="69">
        <f t="shared" si="75"/>
        <v>0.16462346760070051</v>
      </c>
      <c r="X75" s="174"/>
      <c r="Y75" s="177"/>
      <c r="Z75" s="177"/>
      <c r="AA75" s="131" t="s">
        <v>70</v>
      </c>
      <c r="AB75" s="100">
        <v>376319369</v>
      </c>
      <c r="AC75" s="68">
        <f>IFERROR(AB75/Y73,"-")</f>
        <v>1.60872309416587E-2</v>
      </c>
      <c r="AD75" s="100">
        <v>6767</v>
      </c>
      <c r="AE75" s="68">
        <f>IFERROR(AD75/Z73,"-")</f>
        <v>0.19112039992091959</v>
      </c>
      <c r="AF75" s="103">
        <f t="shared" si="66"/>
        <v>55610.960396039605</v>
      </c>
      <c r="AG75" s="69">
        <f t="shared" si="76"/>
        <v>0.17818679727203307</v>
      </c>
      <c r="AH75" s="174"/>
      <c r="AI75" s="177"/>
      <c r="AJ75" s="177"/>
      <c r="AK75" s="131" t="s">
        <v>70</v>
      </c>
      <c r="AL75" s="100">
        <v>406225760</v>
      </c>
      <c r="AM75" s="68">
        <f>IFERROR(AL75/AI73,"-")</f>
        <v>1.5057745239420319E-2</v>
      </c>
      <c r="AN75" s="100">
        <v>7422</v>
      </c>
      <c r="AO75" s="68">
        <f>IFERROR(AN75/AJ73,"-")</f>
        <v>0.23962806315177734</v>
      </c>
      <c r="AP75" s="103">
        <f t="shared" si="67"/>
        <v>54732.654271085958</v>
      </c>
      <c r="AQ75" s="69">
        <f t="shared" si="77"/>
        <v>0.22757098178696267</v>
      </c>
      <c r="AR75" s="174"/>
      <c r="AS75" s="177"/>
      <c r="AT75" s="177"/>
      <c r="AU75" s="131" t="s">
        <v>70</v>
      </c>
      <c r="AV75" s="100">
        <v>234476865</v>
      </c>
      <c r="AW75" s="68">
        <f>IFERROR(AV75/AS73,"-")</f>
        <v>1.2101463725773342E-2</v>
      </c>
      <c r="AX75" s="100">
        <v>4985</v>
      </c>
      <c r="AY75" s="68">
        <f>IFERROR(AX75/AT73,"-")</f>
        <v>0.25666769642673259</v>
      </c>
      <c r="AZ75" s="103">
        <f t="shared" si="68"/>
        <v>47036.482447342023</v>
      </c>
      <c r="BA75" s="69">
        <f t="shared" si="78"/>
        <v>0.24256727166561237</v>
      </c>
      <c r="BB75" s="174"/>
      <c r="BC75" s="177"/>
      <c r="BD75" s="177"/>
      <c r="BE75" s="131" t="s">
        <v>70</v>
      </c>
      <c r="BF75" s="100">
        <v>108968720</v>
      </c>
      <c r="BG75" s="68">
        <f>IFERROR(BF75/BC73,"-")</f>
        <v>1.1070481460071203E-2</v>
      </c>
      <c r="BH75" s="100">
        <v>2310</v>
      </c>
      <c r="BI75" s="68">
        <f>IFERROR(BH75/BD73,"-")</f>
        <v>0.25254181698917677</v>
      </c>
      <c r="BJ75" s="103">
        <f t="shared" si="69"/>
        <v>47172.606060606064</v>
      </c>
      <c r="BK75" s="69">
        <f t="shared" si="79"/>
        <v>0.23246452651705746</v>
      </c>
      <c r="BL75" s="174"/>
      <c r="BM75" s="177"/>
      <c r="BN75" s="177"/>
      <c r="BO75" s="131" t="s">
        <v>70</v>
      </c>
      <c r="BP75" s="100">
        <v>54627414</v>
      </c>
      <c r="BQ75" s="68">
        <f>IFERROR(BP75/BM73,"-")</f>
        <v>1.3987056825414236E-2</v>
      </c>
      <c r="BR75" s="100">
        <v>653</v>
      </c>
      <c r="BS75" s="68">
        <f>IFERROR(BR75/BN73,"-")</f>
        <v>0.19656833232992174</v>
      </c>
      <c r="BT75" s="103">
        <f t="shared" si="70"/>
        <v>83656.070444104131</v>
      </c>
      <c r="BU75" s="69">
        <f t="shared" si="80"/>
        <v>0.17229551451187336</v>
      </c>
      <c r="BV75" s="174"/>
      <c r="BW75" s="177"/>
      <c r="BX75" s="177"/>
      <c r="BY75" s="131" t="s">
        <v>70</v>
      </c>
      <c r="BZ75" s="100">
        <f t="shared" si="71"/>
        <v>1183795879</v>
      </c>
      <c r="CA75" s="68">
        <f>IFERROR(BZ75/BW73,"-")</f>
        <v>1.3967108786561228E-2</v>
      </c>
      <c r="CB75" s="100">
        <f t="shared" si="72"/>
        <v>22241</v>
      </c>
      <c r="CC75" s="68">
        <f>IFERROR(CB75/BX73,"-")</f>
        <v>0.22479053173103161</v>
      </c>
      <c r="CD75" s="103">
        <f t="shared" si="73"/>
        <v>53225.838721280517</v>
      </c>
      <c r="CE75" s="69">
        <f t="shared" si="82"/>
        <v>0.21067139014132535</v>
      </c>
      <c r="CR75" s="28"/>
      <c r="CS75" s="28"/>
      <c r="CT75" s="28"/>
      <c r="CU75" s="28"/>
      <c r="CV75" s="28"/>
    </row>
    <row r="76" spans="2:100" s="27" customFormat="1" ht="13.15" customHeight="1">
      <c r="B76" s="194"/>
      <c r="C76" s="187"/>
      <c r="D76" s="174"/>
      <c r="E76" s="177"/>
      <c r="F76" s="177"/>
      <c r="G76" s="131" t="s">
        <v>72</v>
      </c>
      <c r="H76" s="100">
        <v>36483</v>
      </c>
      <c r="I76" s="68">
        <f>IFERROR(H76/E73,"-")</f>
        <v>1.6216719342963945E-4</v>
      </c>
      <c r="J76" s="100">
        <v>9</v>
      </c>
      <c r="K76" s="68">
        <f>IFERROR(J76/F73,"-")</f>
        <v>7.0866141732283464E-2</v>
      </c>
      <c r="L76" s="103">
        <f t="shared" si="64"/>
        <v>4053.6666666666665</v>
      </c>
      <c r="M76" s="69">
        <f t="shared" si="74"/>
        <v>6.8181818181818177E-2</v>
      </c>
      <c r="N76" s="174"/>
      <c r="O76" s="177"/>
      <c r="P76" s="177"/>
      <c r="Q76" s="131" t="s">
        <v>72</v>
      </c>
      <c r="R76" s="100">
        <v>1385354</v>
      </c>
      <c r="S76" s="68">
        <f>IFERROR(R76/O73,"-")</f>
        <v>1.3371416980221074E-3</v>
      </c>
      <c r="T76" s="100">
        <v>41</v>
      </c>
      <c r="U76" s="68">
        <f>IFERROR(T76/P73,"-")</f>
        <v>7.550644567219153E-2</v>
      </c>
      <c r="V76" s="103">
        <f t="shared" si="65"/>
        <v>33789.121951219509</v>
      </c>
      <c r="W76" s="69">
        <f t="shared" si="75"/>
        <v>7.1803852889667244E-2</v>
      </c>
      <c r="X76" s="174"/>
      <c r="Y76" s="177"/>
      <c r="Z76" s="177"/>
      <c r="AA76" s="131" t="s">
        <v>72</v>
      </c>
      <c r="AB76" s="100">
        <v>45281528</v>
      </c>
      <c r="AC76" s="68">
        <f>IFERROR(AB76/Y73,"-")</f>
        <v>1.9357345338426753E-3</v>
      </c>
      <c r="AD76" s="100">
        <v>1207</v>
      </c>
      <c r="AE76" s="68">
        <f>IFERROR(AD76/Z73,"-")</f>
        <v>3.4089304374841131E-2</v>
      </c>
      <c r="AF76" s="103">
        <f t="shared" si="66"/>
        <v>37515.76470588235</v>
      </c>
      <c r="AG76" s="69">
        <f t="shared" si="76"/>
        <v>3.1782394607262288E-2</v>
      </c>
      <c r="AH76" s="174"/>
      <c r="AI76" s="177"/>
      <c r="AJ76" s="177"/>
      <c r="AK76" s="131" t="s">
        <v>72</v>
      </c>
      <c r="AL76" s="100">
        <v>47637838</v>
      </c>
      <c r="AM76" s="68">
        <f>IFERROR(AL76/AI73,"-")</f>
        <v>1.7658122625231261E-3</v>
      </c>
      <c r="AN76" s="100">
        <v>1189</v>
      </c>
      <c r="AO76" s="68">
        <f>IFERROR(AN76/AJ73,"-")</f>
        <v>3.8388273657701873E-2</v>
      </c>
      <c r="AP76" s="103">
        <f t="shared" si="67"/>
        <v>40065.465096719934</v>
      </c>
      <c r="AQ76" s="69">
        <f t="shared" si="77"/>
        <v>3.6456736370883668E-2</v>
      </c>
      <c r="AR76" s="174"/>
      <c r="AS76" s="177"/>
      <c r="AT76" s="177"/>
      <c r="AU76" s="131" t="s">
        <v>72</v>
      </c>
      <c r="AV76" s="100">
        <v>33123118</v>
      </c>
      <c r="AW76" s="68">
        <f>IFERROR(AV76/AS73,"-")</f>
        <v>1.7095000436887881E-3</v>
      </c>
      <c r="AX76" s="100">
        <v>821</v>
      </c>
      <c r="AY76" s="68">
        <f>IFERROR(AX76/AT73,"-")</f>
        <v>4.2271650705385647E-2</v>
      </c>
      <c r="AZ76" s="103">
        <f t="shared" si="68"/>
        <v>40344.845310596836</v>
      </c>
      <c r="BA76" s="69">
        <f t="shared" si="78"/>
        <v>3.9949394190063742E-2</v>
      </c>
      <c r="BB76" s="174"/>
      <c r="BC76" s="177"/>
      <c r="BD76" s="177"/>
      <c r="BE76" s="131" t="s">
        <v>72</v>
      </c>
      <c r="BF76" s="100">
        <v>11180471</v>
      </c>
      <c r="BG76" s="68">
        <f>IFERROR(BF76/BC73,"-")</f>
        <v>1.1358598772231493E-3</v>
      </c>
      <c r="BH76" s="100">
        <v>283</v>
      </c>
      <c r="BI76" s="68">
        <f>IFERROR(BH76/BD73,"-")</f>
        <v>3.0939105717721658E-2</v>
      </c>
      <c r="BJ76" s="103">
        <f t="shared" si="69"/>
        <v>39506.964664310952</v>
      </c>
      <c r="BK76" s="69">
        <f t="shared" si="79"/>
        <v>2.8479420348193618E-2</v>
      </c>
      <c r="BL76" s="174"/>
      <c r="BM76" s="177"/>
      <c r="BN76" s="177"/>
      <c r="BO76" s="131" t="s">
        <v>72</v>
      </c>
      <c r="BP76" s="100">
        <v>1122440</v>
      </c>
      <c r="BQ76" s="68">
        <f>IFERROR(BP76/BM73,"-")</f>
        <v>2.8739475134440657E-4</v>
      </c>
      <c r="BR76" s="100">
        <v>66</v>
      </c>
      <c r="BS76" s="68">
        <f>IFERROR(BR76/BN73,"-")</f>
        <v>1.9867549668874173E-2</v>
      </c>
      <c r="BT76" s="103">
        <f t="shared" si="70"/>
        <v>17006.666666666668</v>
      </c>
      <c r="BU76" s="69">
        <f t="shared" si="80"/>
        <v>1.7414248021108178E-2</v>
      </c>
      <c r="BV76" s="174"/>
      <c r="BW76" s="177"/>
      <c r="BX76" s="177"/>
      <c r="BY76" s="131" t="s">
        <v>72</v>
      </c>
      <c r="BZ76" s="100">
        <f t="shared" si="71"/>
        <v>139767232</v>
      </c>
      <c r="CA76" s="68">
        <f>IFERROR(BZ76/BW73,"-")</f>
        <v>1.6490546797557669E-3</v>
      </c>
      <c r="CB76" s="100">
        <f t="shared" si="72"/>
        <v>3616</v>
      </c>
      <c r="CC76" s="68">
        <f>IFERROR(CB76/BX73,"-")</f>
        <v>3.6547033080320597E-2</v>
      </c>
      <c r="CD76" s="103">
        <f t="shared" si="73"/>
        <v>38652.442477876109</v>
      </c>
      <c r="CE76" s="69">
        <f t="shared" si="82"/>
        <v>3.425150608115788E-2</v>
      </c>
      <c r="CR76" s="28"/>
      <c r="CS76" s="28"/>
      <c r="CT76" s="28"/>
      <c r="CU76" s="28"/>
      <c r="CV76" s="28"/>
    </row>
    <row r="77" spans="2:100" s="27" customFormat="1" ht="13.15" customHeight="1">
      <c r="B77" s="194"/>
      <c r="C77" s="187"/>
      <c r="D77" s="174"/>
      <c r="E77" s="177"/>
      <c r="F77" s="177"/>
      <c r="G77" s="131" t="s">
        <v>74</v>
      </c>
      <c r="H77" s="100">
        <v>517388</v>
      </c>
      <c r="I77" s="68">
        <f>IFERROR(H77/E73,"-")</f>
        <v>2.2997933249506428E-3</v>
      </c>
      <c r="J77" s="100">
        <v>18</v>
      </c>
      <c r="K77" s="68">
        <f>IFERROR(J77/F73,"-")</f>
        <v>0.14173228346456693</v>
      </c>
      <c r="L77" s="103">
        <f t="shared" si="64"/>
        <v>28743.777777777777</v>
      </c>
      <c r="M77" s="69">
        <f t="shared" si="74"/>
        <v>0.13636363636363635</v>
      </c>
      <c r="N77" s="174"/>
      <c r="O77" s="177"/>
      <c r="P77" s="177"/>
      <c r="Q77" s="131" t="s">
        <v>74</v>
      </c>
      <c r="R77" s="100">
        <v>11005719</v>
      </c>
      <c r="S77" s="68">
        <f>IFERROR(R77/O73,"-")</f>
        <v>1.0622704226944283E-2</v>
      </c>
      <c r="T77" s="100">
        <v>133</v>
      </c>
      <c r="U77" s="68">
        <f>IFERROR(T77/P73,"-")</f>
        <v>0.24493554327808473</v>
      </c>
      <c r="V77" s="103">
        <f t="shared" si="65"/>
        <v>82749.766917293236</v>
      </c>
      <c r="W77" s="69">
        <f t="shared" si="75"/>
        <v>0.23292469352014011</v>
      </c>
      <c r="X77" s="174"/>
      <c r="Y77" s="177"/>
      <c r="Z77" s="177"/>
      <c r="AA77" s="131" t="s">
        <v>74</v>
      </c>
      <c r="AB77" s="100">
        <v>381012884</v>
      </c>
      <c r="AC77" s="68">
        <f>IFERROR(AB77/Y73,"-")</f>
        <v>1.628787344362128E-2</v>
      </c>
      <c r="AD77" s="100">
        <v>8045</v>
      </c>
      <c r="AE77" s="68">
        <f>IFERROR(AD77/Z73,"-")</f>
        <v>0.22721495749428078</v>
      </c>
      <c r="AF77" s="103">
        <f t="shared" si="66"/>
        <v>47360.209322560593</v>
      </c>
      <c r="AG77" s="69">
        <f t="shared" si="76"/>
        <v>0.21183874450325196</v>
      </c>
      <c r="AH77" s="174"/>
      <c r="AI77" s="177"/>
      <c r="AJ77" s="177"/>
      <c r="AK77" s="131" t="s">
        <v>74</v>
      </c>
      <c r="AL77" s="100">
        <v>465992008</v>
      </c>
      <c r="AM77" s="68">
        <f>IFERROR(AL77/AI73,"-")</f>
        <v>1.727312650007699E-2</v>
      </c>
      <c r="AN77" s="100">
        <v>8973</v>
      </c>
      <c r="AO77" s="68">
        <f>IFERROR(AN77/AJ73,"-")</f>
        <v>0.28970393568592001</v>
      </c>
      <c r="AP77" s="103">
        <f t="shared" si="67"/>
        <v>51932.687841301682</v>
      </c>
      <c r="AQ77" s="69">
        <f t="shared" si="77"/>
        <v>0.27512724596798921</v>
      </c>
      <c r="AR77" s="174"/>
      <c r="AS77" s="177"/>
      <c r="AT77" s="177"/>
      <c r="AU77" s="131" t="s">
        <v>74</v>
      </c>
      <c r="AV77" s="100">
        <v>269677511</v>
      </c>
      <c r="AW77" s="68">
        <f>IFERROR(AV77/AS73,"-")</f>
        <v>1.3918185988299279E-2</v>
      </c>
      <c r="AX77" s="100">
        <v>5769</v>
      </c>
      <c r="AY77" s="68">
        <f>IFERROR(AX77/AT73,"-")</f>
        <v>0.29703429101019463</v>
      </c>
      <c r="AZ77" s="103">
        <f t="shared" si="68"/>
        <v>46745.971745536488</v>
      </c>
      <c r="BA77" s="69">
        <f t="shared" si="78"/>
        <v>0.28071626684832857</v>
      </c>
      <c r="BB77" s="174"/>
      <c r="BC77" s="177"/>
      <c r="BD77" s="177"/>
      <c r="BE77" s="131" t="s">
        <v>74</v>
      </c>
      <c r="BF77" s="100">
        <v>129822652</v>
      </c>
      <c r="BG77" s="68">
        <f>IFERROR(BF77/BC73,"-")</f>
        <v>1.3189099239334697E-2</v>
      </c>
      <c r="BH77" s="100">
        <v>2409</v>
      </c>
      <c r="BI77" s="68">
        <f>IFERROR(BH77/BD73,"-")</f>
        <v>0.26336503771728437</v>
      </c>
      <c r="BJ77" s="103">
        <f t="shared" si="69"/>
        <v>53890.681610626816</v>
      </c>
      <c r="BK77" s="69">
        <f t="shared" si="79"/>
        <v>0.24242729193921705</v>
      </c>
      <c r="BL77" s="174"/>
      <c r="BM77" s="177"/>
      <c r="BN77" s="177"/>
      <c r="BO77" s="131" t="s">
        <v>74</v>
      </c>
      <c r="BP77" s="100">
        <v>44513343</v>
      </c>
      <c r="BQ77" s="68">
        <f>IFERROR(BP77/BM73,"-")</f>
        <v>1.1397403106618867E-2</v>
      </c>
      <c r="BR77" s="100">
        <v>593</v>
      </c>
      <c r="BS77" s="68">
        <f>IFERROR(BR77/BN73,"-")</f>
        <v>0.17850692354003611</v>
      </c>
      <c r="BT77" s="103">
        <f t="shared" si="70"/>
        <v>75064.659359190555</v>
      </c>
      <c r="BU77" s="69">
        <f t="shared" si="80"/>
        <v>0.15646437994722956</v>
      </c>
      <c r="BV77" s="174"/>
      <c r="BW77" s="177"/>
      <c r="BX77" s="177"/>
      <c r="BY77" s="131" t="s">
        <v>74</v>
      </c>
      <c r="BZ77" s="100">
        <f t="shared" si="71"/>
        <v>1302541505</v>
      </c>
      <c r="CA77" s="68">
        <f>IFERROR(BZ77/BW73,"-")</f>
        <v>1.5368138394529912E-2</v>
      </c>
      <c r="CB77" s="100">
        <f t="shared" si="72"/>
        <v>25940</v>
      </c>
      <c r="CC77" s="68">
        <f>IFERROR(CB77/BX73,"-")</f>
        <v>0.26217644859057421</v>
      </c>
      <c r="CD77" s="103">
        <f t="shared" si="73"/>
        <v>50213.627794911336</v>
      </c>
      <c r="CE77" s="69">
        <f t="shared" si="82"/>
        <v>0.24570908953131512</v>
      </c>
      <c r="CR77" s="28"/>
      <c r="CS77" s="28"/>
      <c r="CT77" s="28"/>
      <c r="CU77" s="28"/>
      <c r="CV77" s="28"/>
    </row>
    <row r="78" spans="2:100" s="27" customFormat="1" ht="13.15" customHeight="1">
      <c r="B78" s="194"/>
      <c r="C78" s="187"/>
      <c r="D78" s="174"/>
      <c r="E78" s="177"/>
      <c r="F78" s="177"/>
      <c r="G78" s="131" t="s">
        <v>76</v>
      </c>
      <c r="H78" s="100">
        <v>2102417</v>
      </c>
      <c r="I78" s="68">
        <f>IFERROR(H78/E73,"-")</f>
        <v>9.3452584576038788E-3</v>
      </c>
      <c r="J78" s="100">
        <v>33</v>
      </c>
      <c r="K78" s="68">
        <f>IFERROR(J78/F73,"-")</f>
        <v>0.25984251968503935</v>
      </c>
      <c r="L78" s="103">
        <f t="shared" si="64"/>
        <v>63709.606060606064</v>
      </c>
      <c r="M78" s="69">
        <f t="shared" si="74"/>
        <v>0.25</v>
      </c>
      <c r="N78" s="174"/>
      <c r="O78" s="177"/>
      <c r="P78" s="177"/>
      <c r="Q78" s="131" t="s">
        <v>76</v>
      </c>
      <c r="R78" s="100">
        <v>9067505</v>
      </c>
      <c r="S78" s="68">
        <f>IFERROR(R78/O73,"-")</f>
        <v>8.7519428481990513E-3</v>
      </c>
      <c r="T78" s="100">
        <v>163</v>
      </c>
      <c r="U78" s="68">
        <f>IFERROR(T78/P73,"-")</f>
        <v>0.30018416206261511</v>
      </c>
      <c r="V78" s="103">
        <f t="shared" si="65"/>
        <v>55628.865030674846</v>
      </c>
      <c r="W78" s="69">
        <f t="shared" si="75"/>
        <v>0.28546409807355516</v>
      </c>
      <c r="X78" s="174"/>
      <c r="Y78" s="177"/>
      <c r="Z78" s="177"/>
      <c r="AA78" s="131" t="s">
        <v>76</v>
      </c>
      <c r="AB78" s="100">
        <v>463001704</v>
      </c>
      <c r="AC78" s="68">
        <f>IFERROR(AB78/Y73,"-")</f>
        <v>1.9792803539244619E-2</v>
      </c>
      <c r="AD78" s="100">
        <v>9318</v>
      </c>
      <c r="AE78" s="68">
        <f>IFERROR(AD78/Z73,"-")</f>
        <v>0.26316830005366171</v>
      </c>
      <c r="AF78" s="103">
        <f t="shared" si="66"/>
        <v>49688.957286971454</v>
      </c>
      <c r="AG78" s="69">
        <f t="shared" si="76"/>
        <v>0.24535903309898097</v>
      </c>
      <c r="AH78" s="174"/>
      <c r="AI78" s="177"/>
      <c r="AJ78" s="177"/>
      <c r="AK78" s="131" t="s">
        <v>76</v>
      </c>
      <c r="AL78" s="100">
        <v>630398791</v>
      </c>
      <c r="AM78" s="68">
        <f>IFERROR(AL78/AI73,"-")</f>
        <v>2.3367263548516901E-2</v>
      </c>
      <c r="AN78" s="100">
        <v>10149</v>
      </c>
      <c r="AO78" s="68">
        <f>IFERROR(AN78/AJ73,"-")</f>
        <v>0.3276724889419817</v>
      </c>
      <c r="AP78" s="103">
        <f t="shared" si="67"/>
        <v>62114.37491378461</v>
      </c>
      <c r="AQ78" s="69">
        <f t="shared" si="77"/>
        <v>0.31118538051143679</v>
      </c>
      <c r="AR78" s="174"/>
      <c r="AS78" s="177"/>
      <c r="AT78" s="177"/>
      <c r="AU78" s="131" t="s">
        <v>76</v>
      </c>
      <c r="AV78" s="100">
        <v>457977055</v>
      </c>
      <c r="AW78" s="68">
        <f>IFERROR(AV78/AS73,"-")</f>
        <v>2.3636415977836462E-2</v>
      </c>
      <c r="AX78" s="100">
        <v>7200</v>
      </c>
      <c r="AY78" s="68">
        <f>IFERROR(AX78/AT73,"-")</f>
        <v>0.3707136237256719</v>
      </c>
      <c r="AZ78" s="103">
        <f t="shared" si="68"/>
        <v>63607.924305555556</v>
      </c>
      <c r="BA78" s="69">
        <f t="shared" si="78"/>
        <v>0.35034791494331174</v>
      </c>
      <c r="BB78" s="174"/>
      <c r="BC78" s="177"/>
      <c r="BD78" s="177"/>
      <c r="BE78" s="131" t="s">
        <v>76</v>
      </c>
      <c r="BF78" s="100">
        <v>230893087</v>
      </c>
      <c r="BG78" s="68">
        <f>IFERROR(BF78/BC73,"-")</f>
        <v>2.3457168615838631E-2</v>
      </c>
      <c r="BH78" s="100">
        <v>3336</v>
      </c>
      <c r="BI78" s="68">
        <f>IFERROR(BH78/BD73,"-")</f>
        <v>0.36470974089865532</v>
      </c>
      <c r="BJ78" s="103">
        <f t="shared" si="69"/>
        <v>69212.556055155874</v>
      </c>
      <c r="BK78" s="69">
        <f t="shared" si="79"/>
        <v>0.33571500452852976</v>
      </c>
      <c r="BL78" s="174"/>
      <c r="BM78" s="177"/>
      <c r="BN78" s="177"/>
      <c r="BO78" s="131" t="s">
        <v>76</v>
      </c>
      <c r="BP78" s="100">
        <v>65416581</v>
      </c>
      <c r="BQ78" s="68">
        <f>IFERROR(BP78/BM73,"-")</f>
        <v>1.6749565259876902E-2</v>
      </c>
      <c r="BR78" s="100">
        <v>1008</v>
      </c>
      <c r="BS78" s="68">
        <f>IFERROR(BR78/BN73,"-")</f>
        <v>0.30343166767007829</v>
      </c>
      <c r="BT78" s="103">
        <f t="shared" si="70"/>
        <v>64897.401785714283</v>
      </c>
      <c r="BU78" s="69">
        <f t="shared" si="80"/>
        <v>0.26596306068601583</v>
      </c>
      <c r="BV78" s="174"/>
      <c r="BW78" s="177"/>
      <c r="BX78" s="177"/>
      <c r="BY78" s="131" t="s">
        <v>76</v>
      </c>
      <c r="BZ78" s="100">
        <f t="shared" si="71"/>
        <v>1858857140</v>
      </c>
      <c r="CA78" s="68">
        <f>IFERROR(BZ78/BW73,"-")</f>
        <v>2.1931872169539859E-2</v>
      </c>
      <c r="CB78" s="100">
        <f t="shared" si="72"/>
        <v>31207</v>
      </c>
      <c r="CC78" s="68">
        <f>IFERROR(CB78/BX73,"-")</f>
        <v>0.31541019395397257</v>
      </c>
      <c r="CD78" s="103">
        <f t="shared" si="73"/>
        <v>59565.390457269204</v>
      </c>
      <c r="CE78" s="69">
        <f t="shared" si="82"/>
        <v>0.29559921191224947</v>
      </c>
      <c r="CR78" s="28"/>
      <c r="CS78" s="28"/>
      <c r="CT78" s="28"/>
      <c r="CU78" s="28"/>
      <c r="CV78" s="28"/>
    </row>
    <row r="79" spans="2:100" s="27" customFormat="1" ht="13.15" customHeight="1">
      <c r="B79" s="194"/>
      <c r="C79" s="187"/>
      <c r="D79" s="174"/>
      <c r="E79" s="177"/>
      <c r="F79" s="177"/>
      <c r="G79" s="131" t="s">
        <v>77</v>
      </c>
      <c r="H79" s="100">
        <v>2421323</v>
      </c>
      <c r="I79" s="68">
        <f>IFERROR(H79/E73,"-")</f>
        <v>1.0762797886594712E-2</v>
      </c>
      <c r="J79" s="100">
        <v>13</v>
      </c>
      <c r="K79" s="68">
        <f>IFERROR(J79/F73,"-")</f>
        <v>0.10236220472440945</v>
      </c>
      <c r="L79" s="103">
        <f t="shared" si="64"/>
        <v>186255.61538461538</v>
      </c>
      <c r="M79" s="69">
        <f t="shared" si="74"/>
        <v>9.8484848484848481E-2</v>
      </c>
      <c r="N79" s="174"/>
      <c r="O79" s="177"/>
      <c r="P79" s="177"/>
      <c r="Q79" s="131" t="s">
        <v>77</v>
      </c>
      <c r="R79" s="100">
        <v>11814334</v>
      </c>
      <c r="S79" s="68">
        <f>IFERROR(R79/O73,"-")</f>
        <v>1.1403178267619912E-2</v>
      </c>
      <c r="T79" s="100">
        <v>53</v>
      </c>
      <c r="U79" s="68">
        <f>IFERROR(T79/P73,"-")</f>
        <v>9.7605893186003684E-2</v>
      </c>
      <c r="V79" s="103">
        <f t="shared" si="65"/>
        <v>222911.96226415093</v>
      </c>
      <c r="W79" s="69">
        <f t="shared" si="75"/>
        <v>9.2819614711033269E-2</v>
      </c>
      <c r="X79" s="174"/>
      <c r="Y79" s="177"/>
      <c r="Z79" s="177"/>
      <c r="AA79" s="131" t="s">
        <v>77</v>
      </c>
      <c r="AB79" s="100">
        <v>387016738</v>
      </c>
      <c r="AC79" s="68">
        <f>IFERROR(AB79/Y73,"-")</f>
        <v>1.654453146814619E-2</v>
      </c>
      <c r="AD79" s="100">
        <v>2673</v>
      </c>
      <c r="AE79" s="68">
        <f>IFERROR(AD79/Z73,"-")</f>
        <v>7.5493546473861098E-2</v>
      </c>
      <c r="AF79" s="103">
        <f t="shared" si="66"/>
        <v>144787.40665918443</v>
      </c>
      <c r="AG79" s="69">
        <f t="shared" si="76"/>
        <v>7.0384706532901492E-2</v>
      </c>
      <c r="AH79" s="174"/>
      <c r="AI79" s="177"/>
      <c r="AJ79" s="177"/>
      <c r="AK79" s="131" t="s">
        <v>77</v>
      </c>
      <c r="AL79" s="100">
        <v>692017174</v>
      </c>
      <c r="AM79" s="68">
        <f>IFERROR(AL79/AI73,"-")</f>
        <v>2.5651298695079316E-2</v>
      </c>
      <c r="AN79" s="100">
        <v>3782</v>
      </c>
      <c r="AO79" s="68">
        <f>IFERROR(AN79/AJ73,"-")</f>
        <v>0.12210635069253867</v>
      </c>
      <c r="AP79" s="103">
        <f t="shared" si="67"/>
        <v>182976.51348492861</v>
      </c>
      <c r="AQ79" s="69">
        <f t="shared" si="77"/>
        <v>0.11596247010486294</v>
      </c>
      <c r="AR79" s="174"/>
      <c r="AS79" s="177"/>
      <c r="AT79" s="177"/>
      <c r="AU79" s="131" t="s">
        <v>77</v>
      </c>
      <c r="AV79" s="100">
        <v>799868837</v>
      </c>
      <c r="AW79" s="68">
        <f>IFERROR(AV79/AS73,"-")</f>
        <v>4.1281615208954667E-2</v>
      </c>
      <c r="AX79" s="100">
        <v>3224</v>
      </c>
      <c r="AY79" s="68">
        <f>IFERROR(AX79/AT73,"-")</f>
        <v>0.16599732262382866</v>
      </c>
      <c r="AZ79" s="103">
        <f t="shared" si="68"/>
        <v>248098.27450372209</v>
      </c>
      <c r="BA79" s="69">
        <f t="shared" si="78"/>
        <v>0.15687801080239405</v>
      </c>
      <c r="BB79" s="174"/>
      <c r="BC79" s="177"/>
      <c r="BD79" s="177"/>
      <c r="BE79" s="131" t="s">
        <v>77</v>
      </c>
      <c r="BF79" s="100">
        <v>591404880</v>
      </c>
      <c r="BG79" s="68">
        <f>IFERROR(BF79/BC73,"-")</f>
        <v>6.0082716943317627E-2</v>
      </c>
      <c r="BH79" s="100">
        <v>1820</v>
      </c>
      <c r="BI79" s="68">
        <f>IFERROR(BH79/BD73,"-")</f>
        <v>0.19897234065813929</v>
      </c>
      <c r="BJ79" s="103">
        <f t="shared" si="69"/>
        <v>324947.73626373627</v>
      </c>
      <c r="BK79" s="69">
        <f t="shared" si="79"/>
        <v>0.18315386937707559</v>
      </c>
      <c r="BL79" s="174"/>
      <c r="BM79" s="177"/>
      <c r="BN79" s="177"/>
      <c r="BO79" s="131" t="s">
        <v>77</v>
      </c>
      <c r="BP79" s="100">
        <v>242280454</v>
      </c>
      <c r="BQ79" s="68">
        <f>IFERROR(BP79/BM73,"-")</f>
        <v>6.2034612837158276E-2</v>
      </c>
      <c r="BR79" s="100">
        <v>654</v>
      </c>
      <c r="BS79" s="68">
        <f>IFERROR(BR79/BN73,"-")</f>
        <v>0.19686935580975315</v>
      </c>
      <c r="BT79" s="103">
        <f t="shared" si="70"/>
        <v>370459.40978593274</v>
      </c>
      <c r="BU79" s="69">
        <f t="shared" si="80"/>
        <v>0.17255936675461742</v>
      </c>
      <c r="BV79" s="174"/>
      <c r="BW79" s="177"/>
      <c r="BX79" s="177"/>
      <c r="BY79" s="131" t="s">
        <v>77</v>
      </c>
      <c r="BZ79" s="100">
        <f t="shared" si="71"/>
        <v>2726823740</v>
      </c>
      <c r="CA79" s="68">
        <f>IFERROR(BZ79/BW73,"-")</f>
        <v>3.21726443671441E-2</v>
      </c>
      <c r="CB79" s="100">
        <f t="shared" si="72"/>
        <v>12219</v>
      </c>
      <c r="CC79" s="68">
        <f>IFERROR(CB79/BX73,"-")</f>
        <v>0.12349784214835104</v>
      </c>
      <c r="CD79" s="103">
        <f t="shared" si="73"/>
        <v>223162.59432032082</v>
      </c>
      <c r="CE79" s="69">
        <f t="shared" si="82"/>
        <v>0.11574091615201</v>
      </c>
      <c r="CR79" s="28"/>
      <c r="CS79" s="28"/>
      <c r="CT79" s="28"/>
      <c r="CU79" s="28"/>
      <c r="CV79" s="28"/>
    </row>
    <row r="80" spans="2:100" s="27" customFormat="1" ht="13.15" customHeight="1">
      <c r="B80" s="194"/>
      <c r="C80" s="187"/>
      <c r="D80" s="174"/>
      <c r="E80" s="177"/>
      <c r="F80" s="177"/>
      <c r="G80" s="131" t="s">
        <v>167</v>
      </c>
      <c r="H80" s="100">
        <v>0</v>
      </c>
      <c r="I80" s="68">
        <f>IFERROR(H80/E73,"-")</f>
        <v>0</v>
      </c>
      <c r="J80" s="100">
        <v>0</v>
      </c>
      <c r="K80" s="68">
        <f>IFERROR(J80/F73,"-")</f>
        <v>0</v>
      </c>
      <c r="L80" s="103" t="str">
        <f t="shared" si="64"/>
        <v>-</v>
      </c>
      <c r="M80" s="69">
        <f t="shared" si="74"/>
        <v>0</v>
      </c>
      <c r="N80" s="174"/>
      <c r="O80" s="177"/>
      <c r="P80" s="177"/>
      <c r="Q80" s="131" t="s">
        <v>79</v>
      </c>
      <c r="R80" s="100">
        <v>0</v>
      </c>
      <c r="S80" s="68">
        <f>IFERROR(R80/O73,"-")</f>
        <v>0</v>
      </c>
      <c r="T80" s="100">
        <v>0</v>
      </c>
      <c r="U80" s="68">
        <f>IFERROR(T80/P73,"-")</f>
        <v>0</v>
      </c>
      <c r="V80" s="103" t="str">
        <f t="shared" si="65"/>
        <v>-</v>
      </c>
      <c r="W80" s="69">
        <f t="shared" si="75"/>
        <v>0</v>
      </c>
      <c r="X80" s="174"/>
      <c r="Y80" s="177"/>
      <c r="Z80" s="177"/>
      <c r="AA80" s="131" t="s">
        <v>79</v>
      </c>
      <c r="AB80" s="100">
        <v>16115</v>
      </c>
      <c r="AC80" s="68">
        <f>IFERROR(AB80/Y73,"-")</f>
        <v>6.8889817527524053E-7</v>
      </c>
      <c r="AD80" s="100">
        <v>8</v>
      </c>
      <c r="AE80" s="68">
        <f>IFERROR(AD80/Z73,"-")</f>
        <v>2.2594402236845822E-4</v>
      </c>
      <c r="AF80" s="103">
        <f t="shared" si="66"/>
        <v>2014.375</v>
      </c>
      <c r="AG80" s="69">
        <f t="shared" si="76"/>
        <v>2.1065381678384286E-4</v>
      </c>
      <c r="AH80" s="174"/>
      <c r="AI80" s="177"/>
      <c r="AJ80" s="177"/>
      <c r="AK80" s="131" t="s">
        <v>79</v>
      </c>
      <c r="AL80" s="100">
        <v>129599</v>
      </c>
      <c r="AM80" s="68">
        <f>IFERROR(AL80/AI73,"-")</f>
        <v>4.8039019615192156E-6</v>
      </c>
      <c r="AN80" s="100">
        <v>14</v>
      </c>
      <c r="AO80" s="68">
        <f>IFERROR(AN80/AJ73,"-")</f>
        <v>4.5200658638168726E-4</v>
      </c>
      <c r="AP80" s="103">
        <f t="shared" si="67"/>
        <v>9257.0714285714294</v>
      </c>
      <c r="AQ80" s="69">
        <f t="shared" si="77"/>
        <v>4.2926350646961428E-4</v>
      </c>
      <c r="AR80" s="174"/>
      <c r="AS80" s="177"/>
      <c r="AT80" s="177"/>
      <c r="AU80" s="131" t="s">
        <v>79</v>
      </c>
      <c r="AV80" s="100">
        <v>1075670</v>
      </c>
      <c r="AW80" s="68">
        <f>IFERROR(AV80/AS73,"-")</f>
        <v>5.5515845820877089E-5</v>
      </c>
      <c r="AX80" s="100">
        <v>17</v>
      </c>
      <c r="AY80" s="68">
        <f>IFERROR(AX80/AT73,"-")</f>
        <v>8.7529605601894764E-4</v>
      </c>
      <c r="AZ80" s="103">
        <f t="shared" si="68"/>
        <v>63274.705882352944</v>
      </c>
      <c r="BA80" s="69">
        <f t="shared" si="78"/>
        <v>8.2721035472726383E-4</v>
      </c>
      <c r="BB80" s="174"/>
      <c r="BC80" s="177"/>
      <c r="BD80" s="177"/>
      <c r="BE80" s="131" t="s">
        <v>79</v>
      </c>
      <c r="BF80" s="100">
        <v>14629</v>
      </c>
      <c r="BG80" s="68">
        <f>IFERROR(BF80/BC73,"-")</f>
        <v>1.4862069893028167E-6</v>
      </c>
      <c r="BH80" s="100">
        <v>10</v>
      </c>
      <c r="BI80" s="68">
        <f>IFERROR(BH80/BD73,"-")</f>
        <v>1.0932546190007652E-3</v>
      </c>
      <c r="BJ80" s="103">
        <f t="shared" si="69"/>
        <v>1462.9</v>
      </c>
      <c r="BK80" s="69">
        <f t="shared" si="79"/>
        <v>1.0063399416322834E-3</v>
      </c>
      <c r="BL80" s="174"/>
      <c r="BM80" s="177"/>
      <c r="BN80" s="177"/>
      <c r="BO80" s="131" t="s">
        <v>79</v>
      </c>
      <c r="BP80" s="100">
        <v>0</v>
      </c>
      <c r="BQ80" s="68">
        <f>IFERROR(BP80/BM73,"-")</f>
        <v>0</v>
      </c>
      <c r="BR80" s="100">
        <v>0</v>
      </c>
      <c r="BS80" s="68">
        <f>IFERROR(BR80/BN73,"-")</f>
        <v>0</v>
      </c>
      <c r="BT80" s="103" t="str">
        <f t="shared" si="70"/>
        <v>-</v>
      </c>
      <c r="BU80" s="69">
        <f t="shared" si="80"/>
        <v>0</v>
      </c>
      <c r="BV80" s="174"/>
      <c r="BW80" s="177"/>
      <c r="BX80" s="177"/>
      <c r="BY80" s="131" t="s">
        <v>79</v>
      </c>
      <c r="BZ80" s="100">
        <f t="shared" si="71"/>
        <v>1236013</v>
      </c>
      <c r="CA80" s="68">
        <f>IFERROR(BZ80/BW73,"-")</f>
        <v>1.4583196595672473E-5</v>
      </c>
      <c r="CB80" s="100">
        <f t="shared" si="72"/>
        <v>49</v>
      </c>
      <c r="CC80" s="68">
        <f>IFERROR(CB80/BX73,"-")</f>
        <v>4.9524464074549479E-4</v>
      </c>
      <c r="CD80" s="103">
        <f t="shared" si="73"/>
        <v>25224.755102040817</v>
      </c>
      <c r="CE80" s="69">
        <f t="shared" si="82"/>
        <v>4.6413821846701776E-4</v>
      </c>
      <c r="CR80" s="28"/>
      <c r="CS80" s="28"/>
      <c r="CT80" s="28"/>
      <c r="CU80" s="28"/>
      <c r="CV80" s="28"/>
    </row>
    <row r="81" spans="2:100" s="27" customFormat="1" ht="13.15" customHeight="1">
      <c r="B81" s="194"/>
      <c r="C81" s="187"/>
      <c r="D81" s="174"/>
      <c r="E81" s="177"/>
      <c r="F81" s="177"/>
      <c r="G81" s="131" t="s">
        <v>81</v>
      </c>
      <c r="H81" s="100">
        <v>16927</v>
      </c>
      <c r="I81" s="68">
        <f>IFERROR(H81/E73,"-")</f>
        <v>7.5240634903475786E-5</v>
      </c>
      <c r="J81" s="100">
        <v>1</v>
      </c>
      <c r="K81" s="68">
        <f>IFERROR(J81/F73,"-")</f>
        <v>7.874015748031496E-3</v>
      </c>
      <c r="L81" s="103">
        <f t="shared" si="64"/>
        <v>16927</v>
      </c>
      <c r="M81" s="69">
        <f t="shared" si="74"/>
        <v>7.575757575757576E-3</v>
      </c>
      <c r="N81" s="174"/>
      <c r="O81" s="177"/>
      <c r="P81" s="177"/>
      <c r="Q81" s="131" t="s">
        <v>81</v>
      </c>
      <c r="R81" s="100">
        <v>78704</v>
      </c>
      <c r="S81" s="68">
        <f>IFERROR(R81/O73,"-")</f>
        <v>7.5964988155469241E-5</v>
      </c>
      <c r="T81" s="100">
        <v>5</v>
      </c>
      <c r="U81" s="68">
        <f>IFERROR(T81/P73,"-")</f>
        <v>9.2081031307550652E-3</v>
      </c>
      <c r="V81" s="103">
        <f t="shared" si="65"/>
        <v>15740.8</v>
      </c>
      <c r="W81" s="69">
        <f t="shared" si="75"/>
        <v>8.7565674255691769E-3</v>
      </c>
      <c r="X81" s="174"/>
      <c r="Y81" s="177"/>
      <c r="Z81" s="177"/>
      <c r="AA81" s="131" t="s">
        <v>81</v>
      </c>
      <c r="AB81" s="100">
        <v>3990327</v>
      </c>
      <c r="AC81" s="68">
        <f>IFERROR(AB81/Y73,"-")</f>
        <v>1.7058200366438256E-4</v>
      </c>
      <c r="AD81" s="100">
        <v>183</v>
      </c>
      <c r="AE81" s="68">
        <f>IFERROR(AD81/Z73,"-")</f>
        <v>5.1684695116784819E-3</v>
      </c>
      <c r="AF81" s="103">
        <f t="shared" si="66"/>
        <v>21805.065573770491</v>
      </c>
      <c r="AG81" s="69">
        <f t="shared" si="76"/>
        <v>4.8187060589304056E-3</v>
      </c>
      <c r="AH81" s="174"/>
      <c r="AI81" s="177"/>
      <c r="AJ81" s="177"/>
      <c r="AK81" s="131" t="s">
        <v>81</v>
      </c>
      <c r="AL81" s="100">
        <v>4012844</v>
      </c>
      <c r="AM81" s="68">
        <f>IFERROR(AL81/AI73,"-")</f>
        <v>1.4874581719666522E-4</v>
      </c>
      <c r="AN81" s="100">
        <v>179</v>
      </c>
      <c r="AO81" s="68">
        <f>IFERROR(AN81/AJ73,"-")</f>
        <v>5.7792270687372872E-3</v>
      </c>
      <c r="AP81" s="103">
        <f t="shared" si="67"/>
        <v>22418.122905027933</v>
      </c>
      <c r="AQ81" s="69">
        <f t="shared" si="77"/>
        <v>5.488440547004354E-3</v>
      </c>
      <c r="AR81" s="174"/>
      <c r="AS81" s="177"/>
      <c r="AT81" s="177"/>
      <c r="AU81" s="131" t="s">
        <v>81</v>
      </c>
      <c r="AV81" s="100">
        <v>2977318</v>
      </c>
      <c r="AW81" s="68">
        <f>IFERROR(AV81/AS73,"-")</f>
        <v>1.5366081330493752E-4</v>
      </c>
      <c r="AX81" s="100">
        <v>135</v>
      </c>
      <c r="AY81" s="68">
        <f>IFERROR(AX81/AT73,"-")</f>
        <v>6.9508804448563484E-3</v>
      </c>
      <c r="AZ81" s="103">
        <f t="shared" si="68"/>
        <v>22054.207407407408</v>
      </c>
      <c r="BA81" s="69">
        <f t="shared" si="78"/>
        <v>6.5690234051870959E-3</v>
      </c>
      <c r="BB81" s="174"/>
      <c r="BC81" s="177"/>
      <c r="BD81" s="177"/>
      <c r="BE81" s="131" t="s">
        <v>81</v>
      </c>
      <c r="BF81" s="100">
        <v>592767</v>
      </c>
      <c r="BG81" s="68">
        <f>IFERROR(BF81/BC73,"-")</f>
        <v>6.0221099079093771E-5</v>
      </c>
      <c r="BH81" s="100">
        <v>32</v>
      </c>
      <c r="BI81" s="68">
        <f>IFERROR(BH81/BD73,"-")</f>
        <v>3.4984147808024488E-3</v>
      </c>
      <c r="BJ81" s="103">
        <f t="shared" si="69"/>
        <v>18523.96875</v>
      </c>
      <c r="BK81" s="69">
        <f t="shared" si="79"/>
        <v>3.2202878132233069E-3</v>
      </c>
      <c r="BL81" s="174"/>
      <c r="BM81" s="177"/>
      <c r="BN81" s="177"/>
      <c r="BO81" s="131" t="s">
        <v>81</v>
      </c>
      <c r="BP81" s="100">
        <v>243694</v>
      </c>
      <c r="BQ81" s="68">
        <f>IFERROR(BP81/BM73,"-")</f>
        <v>6.239654372093281E-5</v>
      </c>
      <c r="BR81" s="100">
        <v>7</v>
      </c>
      <c r="BS81" s="68">
        <f>IFERROR(BR81/BN73,"-")</f>
        <v>2.107164358819988E-3</v>
      </c>
      <c r="BT81" s="103">
        <f t="shared" si="70"/>
        <v>34813.428571428572</v>
      </c>
      <c r="BU81" s="69">
        <f t="shared" si="80"/>
        <v>1.8469656992084432E-3</v>
      </c>
      <c r="BV81" s="174"/>
      <c r="BW81" s="177"/>
      <c r="BX81" s="177"/>
      <c r="BY81" s="131" t="s">
        <v>81</v>
      </c>
      <c r="BZ81" s="100">
        <f t="shared" si="71"/>
        <v>11912581</v>
      </c>
      <c r="CA81" s="68">
        <f>IFERROR(BZ81/BW73,"-")</f>
        <v>1.4055152387950013E-4</v>
      </c>
      <c r="CB81" s="100">
        <f t="shared" si="72"/>
        <v>542</v>
      </c>
      <c r="CC81" s="68">
        <f>IFERROR(CB81/BX73,"-")</f>
        <v>5.4780121486542486E-3</v>
      </c>
      <c r="CD81" s="103">
        <f t="shared" si="73"/>
        <v>21978.931734317342</v>
      </c>
      <c r="CE81" s="69">
        <f t="shared" si="82"/>
        <v>5.1339370287576255E-3</v>
      </c>
      <c r="CR81" s="28"/>
      <c r="CS81" s="28"/>
      <c r="CT81" s="28"/>
      <c r="CU81" s="28"/>
      <c r="CV81" s="28"/>
    </row>
    <row r="82" spans="2:100" s="27" customFormat="1" ht="13.15" customHeight="1">
      <c r="B82" s="194"/>
      <c r="C82" s="187"/>
      <c r="D82" s="174"/>
      <c r="E82" s="177"/>
      <c r="F82" s="177"/>
      <c r="G82" s="131" t="s">
        <v>83</v>
      </c>
      <c r="H82" s="100">
        <v>183927</v>
      </c>
      <c r="I82" s="68">
        <f>IFERROR(H82/E73,"-")</f>
        <v>8.1755681785854498E-4</v>
      </c>
      <c r="J82" s="100">
        <v>5</v>
      </c>
      <c r="K82" s="68">
        <f>IFERROR(J82/F73,"-")</f>
        <v>3.937007874015748E-2</v>
      </c>
      <c r="L82" s="103">
        <f t="shared" si="64"/>
        <v>36785.4</v>
      </c>
      <c r="M82" s="69">
        <f t="shared" si="74"/>
        <v>3.787878787878788E-2</v>
      </c>
      <c r="N82" s="174"/>
      <c r="O82" s="177"/>
      <c r="P82" s="177"/>
      <c r="Q82" s="131" t="s">
        <v>83</v>
      </c>
      <c r="R82" s="100">
        <v>692485</v>
      </c>
      <c r="S82" s="68">
        <f>IFERROR(R82/O73,"-")</f>
        <v>6.6838553088585228E-4</v>
      </c>
      <c r="T82" s="100">
        <v>32</v>
      </c>
      <c r="U82" s="68">
        <f>IFERROR(T82/P73,"-")</f>
        <v>5.8931860036832415E-2</v>
      </c>
      <c r="V82" s="103">
        <f t="shared" si="65"/>
        <v>21640.15625</v>
      </c>
      <c r="W82" s="69">
        <f t="shared" si="75"/>
        <v>5.6042031523642732E-2</v>
      </c>
      <c r="X82" s="174"/>
      <c r="Y82" s="177"/>
      <c r="Z82" s="177"/>
      <c r="AA82" s="131" t="s">
        <v>83</v>
      </c>
      <c r="AB82" s="100">
        <v>22690152</v>
      </c>
      <c r="AC82" s="68">
        <f>IFERROR(AB82/Y73,"-")</f>
        <v>9.6997854852732548E-4</v>
      </c>
      <c r="AD82" s="100">
        <v>1216</v>
      </c>
      <c r="AE82" s="68">
        <f>IFERROR(AD82/Z73,"-")</f>
        <v>3.434349140000565E-2</v>
      </c>
      <c r="AF82" s="103">
        <f t="shared" si="66"/>
        <v>18659.66447368421</v>
      </c>
      <c r="AG82" s="69">
        <f t="shared" si="76"/>
        <v>3.2019380151144111E-2</v>
      </c>
      <c r="AH82" s="174"/>
      <c r="AI82" s="177"/>
      <c r="AJ82" s="177"/>
      <c r="AK82" s="131" t="s">
        <v>83</v>
      </c>
      <c r="AL82" s="100">
        <v>30035609</v>
      </c>
      <c r="AM82" s="68">
        <f>IFERROR(AL82/AI73,"-")</f>
        <v>1.1133428575106615E-3</v>
      </c>
      <c r="AN82" s="100">
        <v>1520</v>
      </c>
      <c r="AO82" s="68">
        <f>IFERROR(AN82/AJ73,"-")</f>
        <v>4.9075000807154621E-2</v>
      </c>
      <c r="AP82" s="103">
        <f t="shared" si="67"/>
        <v>19760.269078947367</v>
      </c>
      <c r="AQ82" s="69">
        <f t="shared" si="77"/>
        <v>4.6605752130986694E-2</v>
      </c>
      <c r="AR82" s="174"/>
      <c r="AS82" s="177"/>
      <c r="AT82" s="177"/>
      <c r="AU82" s="131" t="s">
        <v>83</v>
      </c>
      <c r="AV82" s="100">
        <v>34512139</v>
      </c>
      <c r="AW82" s="68">
        <f>IFERROR(AV82/AS73,"-")</f>
        <v>1.7811880852609807E-3</v>
      </c>
      <c r="AX82" s="100">
        <v>1115</v>
      </c>
      <c r="AY82" s="68">
        <f>IFERROR(AX82/AT73,"-")</f>
        <v>5.7409123674183916E-2</v>
      </c>
      <c r="AZ82" s="103">
        <f t="shared" si="68"/>
        <v>30952.591031390133</v>
      </c>
      <c r="BA82" s="69">
        <f t="shared" si="78"/>
        <v>5.4255267383582308E-2</v>
      </c>
      <c r="BB82" s="174"/>
      <c r="BC82" s="177"/>
      <c r="BD82" s="177"/>
      <c r="BE82" s="131" t="s">
        <v>83</v>
      </c>
      <c r="BF82" s="100">
        <v>24201985</v>
      </c>
      <c r="BG82" s="68">
        <f>IFERROR(BF82/BC73,"-")</f>
        <v>2.4587572125232024E-3</v>
      </c>
      <c r="BH82" s="100">
        <v>677</v>
      </c>
      <c r="BI82" s="68">
        <f>IFERROR(BH82/BD73,"-")</f>
        <v>7.4013337706351809E-2</v>
      </c>
      <c r="BJ82" s="103">
        <f t="shared" si="69"/>
        <v>35748.870014771048</v>
      </c>
      <c r="BK82" s="69">
        <f t="shared" si="79"/>
        <v>6.8129214048505582E-2</v>
      </c>
      <c r="BL82" s="174"/>
      <c r="BM82" s="177"/>
      <c r="BN82" s="177"/>
      <c r="BO82" s="131" t="s">
        <v>83</v>
      </c>
      <c r="BP82" s="100">
        <v>12914702</v>
      </c>
      <c r="BQ82" s="68">
        <f>IFERROR(BP82/BM73,"-")</f>
        <v>3.3067402889928282E-3</v>
      </c>
      <c r="BR82" s="100">
        <v>224</v>
      </c>
      <c r="BS82" s="68">
        <f>IFERROR(BR82/BN73,"-")</f>
        <v>6.7429259482239615E-2</v>
      </c>
      <c r="BT82" s="103">
        <f t="shared" si="70"/>
        <v>57654.919642857145</v>
      </c>
      <c r="BU82" s="69">
        <f t="shared" si="80"/>
        <v>5.9102902374670183E-2</v>
      </c>
      <c r="BV82" s="174"/>
      <c r="BW82" s="177"/>
      <c r="BX82" s="177"/>
      <c r="BY82" s="131" t="s">
        <v>83</v>
      </c>
      <c r="BZ82" s="100">
        <f t="shared" si="71"/>
        <v>125230999</v>
      </c>
      <c r="CA82" s="68">
        <f>IFERROR(BZ82/BW73,"-")</f>
        <v>1.4775477913981996E-3</v>
      </c>
      <c r="CB82" s="100">
        <f t="shared" si="72"/>
        <v>4789</v>
      </c>
      <c r="CC82" s="68">
        <f>IFERROR(CB82/BX73,"-")</f>
        <v>4.8402583357758662E-2</v>
      </c>
      <c r="CD82" s="103">
        <f t="shared" si="73"/>
        <v>26149.717895176447</v>
      </c>
      <c r="CE82" s="69">
        <f t="shared" si="82"/>
        <v>4.5362406698745882E-2</v>
      </c>
      <c r="CR82" s="28"/>
      <c r="CS82" s="28"/>
      <c r="CT82" s="28"/>
      <c r="CU82" s="28"/>
      <c r="CV82" s="28"/>
    </row>
    <row r="83" spans="2:100" s="27" customFormat="1" ht="13.15" customHeight="1">
      <c r="B83" s="194"/>
      <c r="C83" s="187"/>
      <c r="D83" s="174"/>
      <c r="E83" s="177"/>
      <c r="F83" s="177"/>
      <c r="G83" s="131" t="s">
        <v>85</v>
      </c>
      <c r="H83" s="100">
        <v>17419</v>
      </c>
      <c r="I83" s="68">
        <f>IFERROR(H83/E73,"-")</f>
        <v>7.7427578388588925E-5</v>
      </c>
      <c r="J83" s="100">
        <v>2</v>
      </c>
      <c r="K83" s="68">
        <f>IFERROR(J83/F73,"-")</f>
        <v>1.5748031496062992E-2</v>
      </c>
      <c r="L83" s="103">
        <f t="shared" si="64"/>
        <v>8709.5</v>
      </c>
      <c r="M83" s="69">
        <f t="shared" si="74"/>
        <v>1.5151515151515152E-2</v>
      </c>
      <c r="N83" s="174"/>
      <c r="O83" s="177"/>
      <c r="P83" s="177"/>
      <c r="Q83" s="131" t="s">
        <v>85</v>
      </c>
      <c r="R83" s="100">
        <v>1656314</v>
      </c>
      <c r="S83" s="68">
        <f>IFERROR(R83/O73,"-")</f>
        <v>1.5986719022125671E-3</v>
      </c>
      <c r="T83" s="100">
        <v>13</v>
      </c>
      <c r="U83" s="68">
        <f>IFERROR(T83/P73,"-")</f>
        <v>2.3941068139963169E-2</v>
      </c>
      <c r="V83" s="103">
        <f t="shared" si="65"/>
        <v>127408.76923076923</v>
      </c>
      <c r="W83" s="69">
        <f t="shared" si="75"/>
        <v>2.276707530647986E-2</v>
      </c>
      <c r="X83" s="174"/>
      <c r="Y83" s="177"/>
      <c r="Z83" s="177"/>
      <c r="AA83" s="131" t="s">
        <v>85</v>
      </c>
      <c r="AB83" s="100">
        <v>19367139</v>
      </c>
      <c r="AC83" s="68">
        <f>IFERROR(AB83/Y73,"-")</f>
        <v>8.2792346989773178E-4</v>
      </c>
      <c r="AD83" s="100">
        <v>236</v>
      </c>
      <c r="AE83" s="68">
        <f>IFERROR(AD83/Z73,"-")</f>
        <v>6.6653486598695173E-3</v>
      </c>
      <c r="AF83" s="103">
        <f t="shared" si="66"/>
        <v>82064.148305084746</v>
      </c>
      <c r="AG83" s="69">
        <f t="shared" si="76"/>
        <v>6.2142875951233644E-3</v>
      </c>
      <c r="AH83" s="174"/>
      <c r="AI83" s="177"/>
      <c r="AJ83" s="177"/>
      <c r="AK83" s="131" t="s">
        <v>85</v>
      </c>
      <c r="AL83" s="100">
        <v>33827544</v>
      </c>
      <c r="AM83" s="68">
        <f>IFERROR(AL83/AI73,"-")</f>
        <v>1.2539001456413827E-3</v>
      </c>
      <c r="AN83" s="100">
        <v>343</v>
      </c>
      <c r="AO83" s="68">
        <f>IFERROR(AN83/AJ73,"-")</f>
        <v>1.1074161366351339E-2</v>
      </c>
      <c r="AP83" s="103">
        <f t="shared" si="67"/>
        <v>98622.57725947522</v>
      </c>
      <c r="AQ83" s="69">
        <f t="shared" si="77"/>
        <v>1.051695590850555E-2</v>
      </c>
      <c r="AR83" s="174"/>
      <c r="AS83" s="177"/>
      <c r="AT83" s="177"/>
      <c r="AU83" s="131" t="s">
        <v>85</v>
      </c>
      <c r="AV83" s="100">
        <v>36234503</v>
      </c>
      <c r="AW83" s="68">
        <f>IFERROR(AV83/AS73,"-")</f>
        <v>1.8700801193155042E-3</v>
      </c>
      <c r="AX83" s="100">
        <v>307</v>
      </c>
      <c r="AY83" s="68">
        <f>IFERROR(AX83/AT73,"-")</f>
        <v>1.580681701163629E-2</v>
      </c>
      <c r="AZ83" s="103">
        <f t="shared" si="68"/>
        <v>118027.69706840391</v>
      </c>
      <c r="BA83" s="69">
        <f t="shared" si="78"/>
        <v>1.4938445817721765E-2</v>
      </c>
      <c r="BB83" s="174"/>
      <c r="BC83" s="177"/>
      <c r="BD83" s="177"/>
      <c r="BE83" s="131" t="s">
        <v>85</v>
      </c>
      <c r="BF83" s="100">
        <v>33260001</v>
      </c>
      <c r="BG83" s="68">
        <f>IFERROR(BF83/BC73,"-")</f>
        <v>3.378990084791761E-3</v>
      </c>
      <c r="BH83" s="100">
        <v>179</v>
      </c>
      <c r="BI83" s="68">
        <f>IFERROR(BH83/BD73,"-")</f>
        <v>1.9569257680113698E-2</v>
      </c>
      <c r="BJ83" s="103">
        <f t="shared" si="69"/>
        <v>185810.06145251397</v>
      </c>
      <c r="BK83" s="69">
        <f t="shared" si="79"/>
        <v>1.8013484955217873E-2</v>
      </c>
      <c r="BL83" s="174"/>
      <c r="BM83" s="177"/>
      <c r="BN83" s="177"/>
      <c r="BO83" s="131" t="s">
        <v>85</v>
      </c>
      <c r="BP83" s="100">
        <v>19455549</v>
      </c>
      <c r="BQ83" s="68">
        <f>IFERROR(BP83/BM73,"-")</f>
        <v>4.9814891371689519E-3</v>
      </c>
      <c r="BR83" s="100">
        <v>86</v>
      </c>
      <c r="BS83" s="68">
        <f>IFERROR(BR83/BN73,"-")</f>
        <v>2.5888019265502708E-2</v>
      </c>
      <c r="BT83" s="103">
        <f t="shared" si="70"/>
        <v>226227.31395348837</v>
      </c>
      <c r="BU83" s="69">
        <f t="shared" si="80"/>
        <v>2.2691292875989446E-2</v>
      </c>
      <c r="BV83" s="174"/>
      <c r="BW83" s="177"/>
      <c r="BX83" s="177"/>
      <c r="BY83" s="131" t="s">
        <v>85</v>
      </c>
      <c r="BZ83" s="100">
        <f t="shared" si="71"/>
        <v>143818469</v>
      </c>
      <c r="CA83" s="68">
        <f>IFERROR(BZ83/BW73,"-")</f>
        <v>1.6968535181390706E-3</v>
      </c>
      <c r="CB83" s="100">
        <f t="shared" si="72"/>
        <v>1166</v>
      </c>
      <c r="CC83" s="68">
        <f>IFERROR(CB83/BX73,"-")</f>
        <v>1.1784801043045856E-2</v>
      </c>
      <c r="CD83" s="103">
        <f t="shared" si="73"/>
        <v>123343.45540308747</v>
      </c>
      <c r="CE83" s="69">
        <f t="shared" si="82"/>
        <v>1.1044595157806994E-2</v>
      </c>
      <c r="CR83" s="28"/>
      <c r="CS83" s="28"/>
      <c r="CT83" s="28"/>
      <c r="CU83" s="28"/>
      <c r="CV83" s="28"/>
    </row>
    <row r="84" spans="2:100" s="27" customFormat="1" ht="13.15" customHeight="1">
      <c r="B84" s="194"/>
      <c r="C84" s="187"/>
      <c r="D84" s="174"/>
      <c r="E84" s="177"/>
      <c r="F84" s="177"/>
      <c r="G84" s="131" t="s">
        <v>87</v>
      </c>
      <c r="H84" s="100">
        <v>709031</v>
      </c>
      <c r="I84" s="68">
        <f>IFERROR(H84/E73,"-")</f>
        <v>3.1516478174659617E-3</v>
      </c>
      <c r="J84" s="100">
        <v>2</v>
      </c>
      <c r="K84" s="68">
        <f>IFERROR(J84/F73,"-")</f>
        <v>1.5748031496062992E-2</v>
      </c>
      <c r="L84" s="103">
        <f t="shared" si="64"/>
        <v>354515.5</v>
      </c>
      <c r="M84" s="69">
        <f t="shared" si="74"/>
        <v>1.5151515151515152E-2</v>
      </c>
      <c r="N84" s="174"/>
      <c r="O84" s="177"/>
      <c r="P84" s="177"/>
      <c r="Q84" s="131" t="s">
        <v>87</v>
      </c>
      <c r="R84" s="100">
        <v>9358119</v>
      </c>
      <c r="S84" s="68">
        <f>IFERROR(R84/O73,"-")</f>
        <v>9.0324430650598666E-3</v>
      </c>
      <c r="T84" s="100">
        <v>26</v>
      </c>
      <c r="U84" s="68">
        <f>IFERROR(T84/P73,"-")</f>
        <v>4.7882136279926338E-2</v>
      </c>
      <c r="V84" s="103">
        <f t="shared" si="65"/>
        <v>359927.65384615387</v>
      </c>
      <c r="W84" s="69">
        <f t="shared" si="75"/>
        <v>4.553415061295972E-2</v>
      </c>
      <c r="X84" s="174"/>
      <c r="Y84" s="177"/>
      <c r="Z84" s="177"/>
      <c r="AA84" s="131" t="s">
        <v>87</v>
      </c>
      <c r="AB84" s="100">
        <v>111006975</v>
      </c>
      <c r="AC84" s="68">
        <f>IFERROR(AB84/Y73,"-")</f>
        <v>4.7454236748572295E-3</v>
      </c>
      <c r="AD84" s="100">
        <v>296</v>
      </c>
      <c r="AE84" s="68">
        <f>IFERROR(AD84/Z73,"-")</f>
        <v>8.3599288276329543E-3</v>
      </c>
      <c r="AF84" s="103">
        <f t="shared" si="66"/>
        <v>375023.56418918917</v>
      </c>
      <c r="AG84" s="69">
        <f t="shared" si="76"/>
        <v>7.794191221002186E-3</v>
      </c>
      <c r="AH84" s="174"/>
      <c r="AI84" s="177"/>
      <c r="AJ84" s="177"/>
      <c r="AK84" s="131" t="s">
        <v>87</v>
      </c>
      <c r="AL84" s="100">
        <v>212193558</v>
      </c>
      <c r="AM84" s="68">
        <f>IFERROR(AL84/AI73,"-")</f>
        <v>7.86547002290096E-3</v>
      </c>
      <c r="AN84" s="100">
        <v>562</v>
      </c>
      <c r="AO84" s="68">
        <f>IFERROR(AN84/AJ73,"-")</f>
        <v>1.8144835824750589E-2</v>
      </c>
      <c r="AP84" s="103">
        <f t="shared" si="67"/>
        <v>377568.60854092526</v>
      </c>
      <c r="AQ84" s="69">
        <f t="shared" si="77"/>
        <v>1.723186361685166E-2</v>
      </c>
      <c r="AR84" s="174"/>
      <c r="AS84" s="177"/>
      <c r="AT84" s="177"/>
      <c r="AU84" s="131" t="s">
        <v>87</v>
      </c>
      <c r="AV84" s="100">
        <v>279507062</v>
      </c>
      <c r="AW84" s="68">
        <f>IFERROR(AV84/AS73,"-")</f>
        <v>1.4425493840897611E-2</v>
      </c>
      <c r="AX84" s="100">
        <v>636</v>
      </c>
      <c r="AY84" s="68">
        <f>IFERROR(AX84/AT73,"-")</f>
        <v>3.2746370095767689E-2</v>
      </c>
      <c r="AZ84" s="103">
        <f t="shared" si="68"/>
        <v>439476.51257861633</v>
      </c>
      <c r="BA84" s="69">
        <f t="shared" si="78"/>
        <v>3.0947399153325873E-2</v>
      </c>
      <c r="BB84" s="174"/>
      <c r="BC84" s="177"/>
      <c r="BD84" s="177"/>
      <c r="BE84" s="131" t="s">
        <v>87</v>
      </c>
      <c r="BF84" s="100">
        <v>237372626</v>
      </c>
      <c r="BG84" s="68">
        <f>IFERROR(BF84/BC73,"-")</f>
        <v>2.4115445746829139E-2</v>
      </c>
      <c r="BH84" s="100">
        <v>530</v>
      </c>
      <c r="BI84" s="68">
        <f>IFERROR(BH84/BD73,"-")</f>
        <v>5.7942494807040557E-2</v>
      </c>
      <c r="BJ84" s="103">
        <f t="shared" si="69"/>
        <v>447872.87924528302</v>
      </c>
      <c r="BK84" s="69">
        <f t="shared" si="79"/>
        <v>5.3336016906511019E-2</v>
      </c>
      <c r="BL84" s="174"/>
      <c r="BM84" s="177"/>
      <c r="BN84" s="177"/>
      <c r="BO84" s="131" t="s">
        <v>87</v>
      </c>
      <c r="BP84" s="100">
        <v>116062267</v>
      </c>
      <c r="BQ84" s="68">
        <f>IFERROR(BP84/BM73,"-")</f>
        <v>2.9717121953006954E-2</v>
      </c>
      <c r="BR84" s="100">
        <v>278</v>
      </c>
      <c r="BS84" s="68">
        <f>IFERROR(BR84/BN73,"-")</f>
        <v>8.3684527393136671E-2</v>
      </c>
      <c r="BT84" s="103">
        <f t="shared" si="70"/>
        <v>417490.16906474822</v>
      </c>
      <c r="BU84" s="69">
        <f t="shared" si="80"/>
        <v>7.3350923482849606E-2</v>
      </c>
      <c r="BV84" s="174"/>
      <c r="BW84" s="177"/>
      <c r="BX84" s="177"/>
      <c r="BY84" s="131" t="s">
        <v>87</v>
      </c>
      <c r="BZ84" s="100">
        <f t="shared" si="71"/>
        <v>966209638</v>
      </c>
      <c r="CA84" s="68">
        <f>IFERROR(BZ84/BW73,"-")</f>
        <v>1.1399900408480762E-2</v>
      </c>
      <c r="CB84" s="100">
        <f t="shared" si="72"/>
        <v>2330</v>
      </c>
      <c r="CC84" s="68">
        <f>IFERROR(CB84/BX73,"-")</f>
        <v>2.3549388019122507E-2</v>
      </c>
      <c r="CD84" s="103">
        <f t="shared" si="73"/>
        <v>414682.24806866952</v>
      </c>
      <c r="CE84" s="69">
        <f t="shared" si="82"/>
        <v>2.2070245898533701E-2</v>
      </c>
      <c r="CR84" s="28"/>
      <c r="CS84" s="28"/>
      <c r="CT84" s="28"/>
      <c r="CU84" s="28"/>
      <c r="CV84" s="28"/>
    </row>
    <row r="85" spans="2:100" s="27" customFormat="1" ht="13.15" customHeight="1">
      <c r="B85" s="194"/>
      <c r="C85" s="187"/>
      <c r="D85" s="174"/>
      <c r="E85" s="177"/>
      <c r="F85" s="177"/>
      <c r="G85" s="131" t="s">
        <v>89</v>
      </c>
      <c r="H85" s="100">
        <v>3420427</v>
      </c>
      <c r="I85" s="68">
        <f>IFERROR(H85/E73,"-")</f>
        <v>1.5203822243811128E-2</v>
      </c>
      <c r="J85" s="100">
        <v>18</v>
      </c>
      <c r="K85" s="68">
        <f>IFERROR(J85/F73,"-")</f>
        <v>0.14173228346456693</v>
      </c>
      <c r="L85" s="103">
        <f t="shared" si="64"/>
        <v>190023.72222222222</v>
      </c>
      <c r="M85" s="69">
        <f t="shared" si="74"/>
        <v>0.13636363636363635</v>
      </c>
      <c r="N85" s="174"/>
      <c r="O85" s="177"/>
      <c r="P85" s="177"/>
      <c r="Q85" s="131" t="s">
        <v>89</v>
      </c>
      <c r="R85" s="100">
        <v>16050059</v>
      </c>
      <c r="S85" s="68">
        <f>IFERROR(R85/O73,"-")</f>
        <v>1.5491493975269142E-2</v>
      </c>
      <c r="T85" s="100">
        <v>75</v>
      </c>
      <c r="U85" s="68">
        <f>IFERROR(T85/P73,"-")</f>
        <v>0.13812154696132597</v>
      </c>
      <c r="V85" s="103">
        <f t="shared" si="65"/>
        <v>214000.78666666665</v>
      </c>
      <c r="W85" s="69">
        <f t="shared" si="75"/>
        <v>0.13134851138353765</v>
      </c>
      <c r="X85" s="174"/>
      <c r="Y85" s="177"/>
      <c r="Z85" s="177"/>
      <c r="AA85" s="131" t="s">
        <v>89</v>
      </c>
      <c r="AB85" s="100">
        <v>175916286</v>
      </c>
      <c r="AC85" s="68">
        <f>IFERROR(AB85/Y73,"-")</f>
        <v>7.5202239172570493E-3</v>
      </c>
      <c r="AD85" s="100">
        <v>3048</v>
      </c>
      <c r="AE85" s="68">
        <f>IFERROR(AD85/Z73,"-")</f>
        <v>8.6084672522382583E-2</v>
      </c>
      <c r="AF85" s="103">
        <f t="shared" si="66"/>
        <v>57715.316929133856</v>
      </c>
      <c r="AG85" s="69">
        <f t="shared" si="76"/>
        <v>8.0259104194644132E-2</v>
      </c>
      <c r="AH85" s="174"/>
      <c r="AI85" s="177"/>
      <c r="AJ85" s="177"/>
      <c r="AK85" s="131" t="s">
        <v>89</v>
      </c>
      <c r="AL85" s="100">
        <v>229592235</v>
      </c>
      <c r="AM85" s="68">
        <f>IFERROR(AL85/AI73,"-")</f>
        <v>8.5103942782435108E-3</v>
      </c>
      <c r="AN85" s="100">
        <v>3457</v>
      </c>
      <c r="AO85" s="68">
        <f>IFERROR(AN85/AJ73,"-")</f>
        <v>0.11161334065153521</v>
      </c>
      <c r="AP85" s="103">
        <f t="shared" si="67"/>
        <v>66413.721434770036</v>
      </c>
      <c r="AQ85" s="69">
        <f t="shared" si="77"/>
        <v>0.10599742441896118</v>
      </c>
      <c r="AR85" s="174"/>
      <c r="AS85" s="177"/>
      <c r="AT85" s="177"/>
      <c r="AU85" s="131" t="s">
        <v>89</v>
      </c>
      <c r="AV85" s="100">
        <v>207299888</v>
      </c>
      <c r="AW85" s="68">
        <f>IFERROR(AV85/AS73,"-")</f>
        <v>1.0698846877660517E-2</v>
      </c>
      <c r="AX85" s="100">
        <v>2487</v>
      </c>
      <c r="AY85" s="68">
        <f>IFERROR(AX85/AT73,"-")</f>
        <v>0.1280506641952425</v>
      </c>
      <c r="AZ85" s="103">
        <f t="shared" si="68"/>
        <v>83353.392842782472</v>
      </c>
      <c r="BA85" s="69">
        <f t="shared" si="78"/>
        <v>0.1210160089533356</v>
      </c>
      <c r="BB85" s="174"/>
      <c r="BC85" s="177"/>
      <c r="BD85" s="177"/>
      <c r="BE85" s="131" t="s">
        <v>89</v>
      </c>
      <c r="BF85" s="100">
        <v>121293660</v>
      </c>
      <c r="BG85" s="68">
        <f>IFERROR(BF85/BC73,"-")</f>
        <v>1.232261161050786E-2</v>
      </c>
      <c r="BH85" s="100">
        <v>1229</v>
      </c>
      <c r="BI85" s="68">
        <f>IFERROR(BH85/BD73,"-")</f>
        <v>0.13436099267519405</v>
      </c>
      <c r="BJ85" s="103">
        <f t="shared" si="69"/>
        <v>98692.969894222944</v>
      </c>
      <c r="BK85" s="69">
        <f t="shared" si="79"/>
        <v>0.12367917882660763</v>
      </c>
      <c r="BL85" s="174"/>
      <c r="BM85" s="177"/>
      <c r="BN85" s="177"/>
      <c r="BO85" s="131" t="s">
        <v>89</v>
      </c>
      <c r="BP85" s="100">
        <v>75039522</v>
      </c>
      <c r="BQ85" s="68">
        <f>IFERROR(BP85/BM73,"-")</f>
        <v>1.9213467772168782E-2</v>
      </c>
      <c r="BR85" s="100">
        <v>460</v>
      </c>
      <c r="BS85" s="68">
        <f>IFERROR(BR85/BN73,"-")</f>
        <v>0.13847080072245635</v>
      </c>
      <c r="BT85" s="103">
        <f t="shared" si="70"/>
        <v>163129.3956521739</v>
      </c>
      <c r="BU85" s="69">
        <f t="shared" si="80"/>
        <v>0.12137203166226913</v>
      </c>
      <c r="BV85" s="174"/>
      <c r="BW85" s="177"/>
      <c r="BX85" s="177"/>
      <c r="BY85" s="131" t="s">
        <v>89</v>
      </c>
      <c r="BZ85" s="100">
        <f t="shared" si="71"/>
        <v>828612077</v>
      </c>
      <c r="CA85" s="68">
        <f>IFERROR(BZ85/BW73,"-")</f>
        <v>9.7764447626679466E-3</v>
      </c>
      <c r="CB85" s="100">
        <f t="shared" si="72"/>
        <v>10774</v>
      </c>
      <c r="CC85" s="68">
        <f>IFERROR(CB85/BX73,"-")</f>
        <v>0.10889317876310124</v>
      </c>
      <c r="CD85" s="103">
        <f t="shared" si="73"/>
        <v>76908.490532764059</v>
      </c>
      <c r="CE85" s="69">
        <f t="shared" si="82"/>
        <v>0.10205357481150305</v>
      </c>
      <c r="CR85" s="28"/>
      <c r="CS85" s="28"/>
      <c r="CT85" s="28"/>
      <c r="CU85" s="28"/>
      <c r="CV85" s="28"/>
    </row>
    <row r="86" spans="2:100" s="27" customFormat="1" ht="13.15" customHeight="1">
      <c r="B86" s="194"/>
      <c r="C86" s="187"/>
      <c r="D86" s="174"/>
      <c r="E86" s="177"/>
      <c r="F86" s="177"/>
      <c r="G86" s="131" t="s">
        <v>91</v>
      </c>
      <c r="H86" s="100">
        <v>3159427</v>
      </c>
      <c r="I86" s="68">
        <f>IFERROR(H86/E73,"-")</f>
        <v>1.404367539500111E-2</v>
      </c>
      <c r="J86" s="100">
        <v>13</v>
      </c>
      <c r="K86" s="68">
        <f>IFERROR(J86/F73,"-")</f>
        <v>0.10236220472440945</v>
      </c>
      <c r="L86" s="103">
        <f t="shared" si="64"/>
        <v>243032.84615384616</v>
      </c>
      <c r="M86" s="69">
        <f t="shared" si="74"/>
        <v>9.8484848484848481E-2</v>
      </c>
      <c r="N86" s="174"/>
      <c r="O86" s="177"/>
      <c r="P86" s="177"/>
      <c r="Q86" s="131" t="s">
        <v>91</v>
      </c>
      <c r="R86" s="100">
        <v>8061525</v>
      </c>
      <c r="S86" s="68">
        <f>IFERROR(R86/O73,"-")</f>
        <v>7.7809723920006504E-3</v>
      </c>
      <c r="T86" s="100">
        <v>39</v>
      </c>
      <c r="U86" s="68">
        <f>IFERROR(T86/P73,"-")</f>
        <v>7.18232044198895E-2</v>
      </c>
      <c r="V86" s="103">
        <f t="shared" si="65"/>
        <v>206705.76923076922</v>
      </c>
      <c r="W86" s="69">
        <f t="shared" si="75"/>
        <v>6.8301225919439573E-2</v>
      </c>
      <c r="X86" s="174"/>
      <c r="Y86" s="177"/>
      <c r="Z86" s="177"/>
      <c r="AA86" s="131" t="s">
        <v>91</v>
      </c>
      <c r="AB86" s="100">
        <v>347201024</v>
      </c>
      <c r="AC86" s="68">
        <f>IFERROR(AB86/Y73,"-")</f>
        <v>1.4842454352298791E-2</v>
      </c>
      <c r="AD86" s="100">
        <v>2274</v>
      </c>
      <c r="AE86" s="68">
        <f>IFERROR(AD86/Z73,"-")</f>
        <v>6.4224588358234247E-2</v>
      </c>
      <c r="AF86" s="103">
        <f t="shared" si="66"/>
        <v>152682.94810905893</v>
      </c>
      <c r="AG86" s="69">
        <f t="shared" si="76"/>
        <v>5.9878347420807332E-2</v>
      </c>
      <c r="AH86" s="174"/>
      <c r="AI86" s="177"/>
      <c r="AJ86" s="177"/>
      <c r="AK86" s="131" t="s">
        <v>91</v>
      </c>
      <c r="AL86" s="100">
        <v>606015028</v>
      </c>
      <c r="AM86" s="68">
        <f>IFERROR(AL86/AI73,"-")</f>
        <v>2.2463420101384444E-2</v>
      </c>
      <c r="AN86" s="100">
        <v>4125</v>
      </c>
      <c r="AO86" s="68">
        <f>IFERROR(AN86/AJ73,"-")</f>
        <v>0.13318051205889</v>
      </c>
      <c r="AP86" s="103">
        <f t="shared" si="67"/>
        <v>146912.73406060605</v>
      </c>
      <c r="AQ86" s="69">
        <f t="shared" si="77"/>
        <v>0.12647942601336848</v>
      </c>
      <c r="AR86" s="174"/>
      <c r="AS86" s="177"/>
      <c r="AT86" s="177"/>
      <c r="AU86" s="131" t="s">
        <v>91</v>
      </c>
      <c r="AV86" s="100">
        <v>691163204</v>
      </c>
      <c r="AW86" s="68">
        <f>IFERROR(AV86/AS73,"-")</f>
        <v>3.5671265230347055E-2</v>
      </c>
      <c r="AX86" s="100">
        <v>4244</v>
      </c>
      <c r="AY86" s="68">
        <f>IFERROR(AX86/AT73,"-")</f>
        <v>0.2185150859849655</v>
      </c>
      <c r="AZ86" s="103">
        <f t="shared" si="68"/>
        <v>162856.55136663525</v>
      </c>
      <c r="BA86" s="69">
        <f t="shared" si="78"/>
        <v>0.20651063208602988</v>
      </c>
      <c r="BB86" s="174"/>
      <c r="BC86" s="177"/>
      <c r="BD86" s="177"/>
      <c r="BE86" s="131" t="s">
        <v>91</v>
      </c>
      <c r="BF86" s="100">
        <v>474376595</v>
      </c>
      <c r="BG86" s="68">
        <f>IFERROR(BF86/BC73,"-")</f>
        <v>4.8193438447649985E-2</v>
      </c>
      <c r="BH86" s="100">
        <v>2516</v>
      </c>
      <c r="BI86" s="68">
        <f>IFERROR(BH86/BD73,"-")</f>
        <v>0.27506286214059256</v>
      </c>
      <c r="BJ86" s="103">
        <f t="shared" si="69"/>
        <v>188543.95667726549</v>
      </c>
      <c r="BK86" s="69">
        <f t="shared" si="79"/>
        <v>0.25319512931468252</v>
      </c>
      <c r="BL86" s="174"/>
      <c r="BM86" s="177"/>
      <c r="BN86" s="177"/>
      <c r="BO86" s="131" t="s">
        <v>91</v>
      </c>
      <c r="BP86" s="100">
        <v>210043356</v>
      </c>
      <c r="BQ86" s="68">
        <f>IFERROR(BP86/BM73,"-")</f>
        <v>5.3780476523613438E-2</v>
      </c>
      <c r="BR86" s="100">
        <v>923</v>
      </c>
      <c r="BS86" s="68">
        <f>IFERROR(BR86/BN73,"-")</f>
        <v>0.27784467188440698</v>
      </c>
      <c r="BT86" s="103">
        <f t="shared" si="70"/>
        <v>227565.93282773564</v>
      </c>
      <c r="BU86" s="69">
        <f t="shared" si="80"/>
        <v>0.24353562005277044</v>
      </c>
      <c r="BV86" s="174"/>
      <c r="BW86" s="177"/>
      <c r="BX86" s="177"/>
      <c r="BY86" s="131" t="s">
        <v>91</v>
      </c>
      <c r="BZ86" s="100">
        <f t="shared" si="71"/>
        <v>2340020159</v>
      </c>
      <c r="CA86" s="68">
        <f>IFERROR(BZ86/BW73,"-")</f>
        <v>2.7608911893753349E-2</v>
      </c>
      <c r="CB86" s="100">
        <f t="shared" si="72"/>
        <v>14134</v>
      </c>
      <c r="CC86" s="68">
        <f>IFERROR(CB86/BX73,"-")</f>
        <v>0.14285281127136373</v>
      </c>
      <c r="CD86" s="103">
        <f t="shared" si="73"/>
        <v>165559.65466251591</v>
      </c>
      <c r="CE86" s="69">
        <f t="shared" si="82"/>
        <v>0.13388019550638428</v>
      </c>
      <c r="CR86" s="28"/>
      <c r="CS86" s="28"/>
      <c r="CT86" s="28"/>
      <c r="CU86" s="28"/>
      <c r="CV86" s="28"/>
    </row>
    <row r="87" spans="2:100" s="27" customFormat="1" ht="13.15" customHeight="1">
      <c r="B87" s="194"/>
      <c r="C87" s="187"/>
      <c r="D87" s="174"/>
      <c r="E87" s="177"/>
      <c r="F87" s="177"/>
      <c r="G87" s="131" t="s">
        <v>95</v>
      </c>
      <c r="H87" s="100">
        <v>2879466</v>
      </c>
      <c r="I87" s="68">
        <f>IFERROR(H87/E73,"-")</f>
        <v>1.2799246766879649E-2</v>
      </c>
      <c r="J87" s="100">
        <v>17</v>
      </c>
      <c r="K87" s="68">
        <f>IFERROR(J87/F73,"-")</f>
        <v>0.13385826771653545</v>
      </c>
      <c r="L87" s="103">
        <f t="shared" si="64"/>
        <v>169380.35294117648</v>
      </c>
      <c r="M87" s="69">
        <f t="shared" si="74"/>
        <v>0.12878787878787878</v>
      </c>
      <c r="N87" s="174"/>
      <c r="O87" s="177"/>
      <c r="P87" s="177"/>
      <c r="Q87" s="131" t="s">
        <v>95</v>
      </c>
      <c r="R87" s="100">
        <v>10333304</v>
      </c>
      <c r="S87" s="68">
        <f>IFERROR(R87/O73,"-")</f>
        <v>9.9736902313333885E-3</v>
      </c>
      <c r="T87" s="100">
        <v>63</v>
      </c>
      <c r="U87" s="68">
        <f>IFERROR(T87/P73,"-")</f>
        <v>0.11602209944751381</v>
      </c>
      <c r="V87" s="103">
        <f t="shared" si="65"/>
        <v>164020.6984126984</v>
      </c>
      <c r="W87" s="69">
        <f t="shared" si="75"/>
        <v>0.11033274956217162</v>
      </c>
      <c r="X87" s="174"/>
      <c r="Y87" s="177"/>
      <c r="Z87" s="177"/>
      <c r="AA87" s="131" t="s">
        <v>95</v>
      </c>
      <c r="AB87" s="100">
        <v>148576597</v>
      </c>
      <c r="AC87" s="68">
        <f>IFERROR(AB87/Y73,"-")</f>
        <v>6.3514828769410349E-3</v>
      </c>
      <c r="AD87" s="100">
        <v>2167</v>
      </c>
      <c r="AE87" s="68">
        <f>IFERROR(AD87/Z73,"-")</f>
        <v>6.1202587059056117E-2</v>
      </c>
      <c r="AF87" s="103">
        <f t="shared" si="66"/>
        <v>68563.265805260729</v>
      </c>
      <c r="AG87" s="69">
        <f t="shared" si="76"/>
        <v>5.7060852621323432E-2</v>
      </c>
      <c r="AH87" s="174"/>
      <c r="AI87" s="177"/>
      <c r="AJ87" s="177"/>
      <c r="AK87" s="131" t="s">
        <v>95</v>
      </c>
      <c r="AL87" s="100">
        <v>162009573</v>
      </c>
      <c r="AM87" s="68">
        <f>IFERROR(AL87/AI73,"-")</f>
        <v>6.0052786327023395E-3</v>
      </c>
      <c r="AN87" s="100">
        <v>2262</v>
      </c>
      <c r="AO87" s="68">
        <f>IFERROR(AN87/AJ73,"-")</f>
        <v>7.3031349885384039E-2</v>
      </c>
      <c r="AP87" s="103">
        <f t="shared" si="67"/>
        <v>71622.269230769234</v>
      </c>
      <c r="AQ87" s="69">
        <f t="shared" si="77"/>
        <v>6.9356717973876256E-2</v>
      </c>
      <c r="AR87" s="174"/>
      <c r="AS87" s="177"/>
      <c r="AT87" s="177"/>
      <c r="AU87" s="131" t="s">
        <v>95</v>
      </c>
      <c r="AV87" s="100">
        <v>107442013</v>
      </c>
      <c r="AW87" s="68">
        <f>IFERROR(AV87/AS73,"-")</f>
        <v>5.5451339429310768E-3</v>
      </c>
      <c r="AX87" s="100">
        <v>1727</v>
      </c>
      <c r="AY87" s="68">
        <f>IFERROR(AX87/AT73,"-")</f>
        <v>8.8919781690866034E-2</v>
      </c>
      <c r="AZ87" s="103">
        <f t="shared" si="68"/>
        <v>62213.093804284887</v>
      </c>
      <c r="BA87" s="69">
        <f t="shared" si="78"/>
        <v>8.4034840153763807E-2</v>
      </c>
      <c r="BB87" s="174"/>
      <c r="BC87" s="177"/>
      <c r="BD87" s="177"/>
      <c r="BE87" s="131" t="s">
        <v>95</v>
      </c>
      <c r="BF87" s="100">
        <v>57622095</v>
      </c>
      <c r="BG87" s="68">
        <f>IFERROR(BF87/BC73,"-")</f>
        <v>5.8540132837016125E-3</v>
      </c>
      <c r="BH87" s="100">
        <v>770</v>
      </c>
      <c r="BI87" s="68">
        <f>IFERROR(BH87/BD73,"-")</f>
        <v>8.4180605663058933E-2</v>
      </c>
      <c r="BJ87" s="103">
        <f t="shared" si="69"/>
        <v>74833.889610389611</v>
      </c>
      <c r="BK87" s="69">
        <f t="shared" si="79"/>
        <v>7.7488175505685819E-2</v>
      </c>
      <c r="BL87" s="174"/>
      <c r="BM87" s="177"/>
      <c r="BN87" s="177"/>
      <c r="BO87" s="131" t="s">
        <v>95</v>
      </c>
      <c r="BP87" s="100">
        <v>23083608</v>
      </c>
      <c r="BQ87" s="68">
        <f>IFERROR(BP87/BM73,"-")</f>
        <v>5.9104342158972905E-3</v>
      </c>
      <c r="BR87" s="100">
        <v>233</v>
      </c>
      <c r="BS87" s="68">
        <f>IFERROR(BR87/BN73,"-")</f>
        <v>7.0138470800722455E-2</v>
      </c>
      <c r="BT87" s="103">
        <f t="shared" si="70"/>
        <v>99071.278969957086</v>
      </c>
      <c r="BU87" s="69">
        <f t="shared" si="80"/>
        <v>6.1477572559366755E-2</v>
      </c>
      <c r="BV87" s="174"/>
      <c r="BW87" s="177"/>
      <c r="BX87" s="177"/>
      <c r="BY87" s="131" t="s">
        <v>95</v>
      </c>
      <c r="BZ87" s="100">
        <f t="shared" si="71"/>
        <v>511946656</v>
      </c>
      <c r="CA87" s="68">
        <f>IFERROR(BZ87/BW73,"-")</f>
        <v>6.0402428865595319E-3</v>
      </c>
      <c r="CB87" s="100">
        <f t="shared" si="72"/>
        <v>7239</v>
      </c>
      <c r="CC87" s="68">
        <f>IFERROR(CB87/BX73,"-")</f>
        <v>7.3164815395033403E-2</v>
      </c>
      <c r="CD87" s="103">
        <f t="shared" si="73"/>
        <v>70720.632131509876</v>
      </c>
      <c r="CE87" s="69">
        <f t="shared" si="82"/>
        <v>6.8569317622096768E-2</v>
      </c>
      <c r="CR87" s="28"/>
      <c r="CS87" s="28"/>
      <c r="CT87" s="28"/>
      <c r="CU87" s="28"/>
      <c r="CV87" s="28"/>
    </row>
    <row r="88" spans="2:100" s="27" customFormat="1" ht="13.15" customHeight="1">
      <c r="B88" s="194"/>
      <c r="C88" s="187"/>
      <c r="D88" s="174"/>
      <c r="E88" s="177"/>
      <c r="F88" s="177"/>
      <c r="G88" s="132" t="s">
        <v>93</v>
      </c>
      <c r="H88" s="101">
        <v>458061</v>
      </c>
      <c r="I88" s="70">
        <f>IFERROR(H88/E73,"-")</f>
        <v>2.0360843897040833E-3</v>
      </c>
      <c r="J88" s="101">
        <v>20</v>
      </c>
      <c r="K88" s="70">
        <f>IFERROR(J88/F73,"-")</f>
        <v>0.15748031496062992</v>
      </c>
      <c r="L88" s="104">
        <f t="shared" si="64"/>
        <v>22903.05</v>
      </c>
      <c r="M88" s="73">
        <f t="shared" si="74"/>
        <v>0.15151515151515152</v>
      </c>
      <c r="N88" s="174"/>
      <c r="O88" s="177"/>
      <c r="P88" s="177"/>
      <c r="Q88" s="132" t="s">
        <v>93</v>
      </c>
      <c r="R88" s="101">
        <v>3379918</v>
      </c>
      <c r="S88" s="70">
        <f>IFERROR(R88/O73,"-")</f>
        <v>3.2622920161168084E-3</v>
      </c>
      <c r="T88" s="101">
        <v>103</v>
      </c>
      <c r="U88" s="70">
        <f>IFERROR(T88/P73,"-")</f>
        <v>0.18968692449355432</v>
      </c>
      <c r="V88" s="104">
        <f t="shared" si="65"/>
        <v>32814.737864077673</v>
      </c>
      <c r="W88" s="73">
        <f t="shared" si="75"/>
        <v>0.18038528896672504</v>
      </c>
      <c r="X88" s="174"/>
      <c r="Y88" s="177"/>
      <c r="Z88" s="177"/>
      <c r="AA88" s="132" t="s">
        <v>93</v>
      </c>
      <c r="AB88" s="101">
        <v>54625913</v>
      </c>
      <c r="AC88" s="70">
        <f>IFERROR(AB88/Y73,"-")</f>
        <v>2.3351965118488392E-3</v>
      </c>
      <c r="AD88" s="101">
        <v>2616</v>
      </c>
      <c r="AE88" s="70">
        <f>IFERROR(AD88/Z73,"-")</f>
        <v>7.3883695314485839E-2</v>
      </c>
      <c r="AF88" s="104">
        <f t="shared" si="66"/>
        <v>20881.465214067277</v>
      </c>
      <c r="AG88" s="73">
        <f t="shared" si="76"/>
        <v>6.8883798088316614E-2</v>
      </c>
      <c r="AH88" s="174"/>
      <c r="AI88" s="177"/>
      <c r="AJ88" s="177"/>
      <c r="AK88" s="132" t="s">
        <v>93</v>
      </c>
      <c r="AL88" s="101">
        <v>71651187</v>
      </c>
      <c r="AM88" s="70">
        <f>IFERROR(AL88/AI73,"-")</f>
        <v>2.6559254143510374E-3</v>
      </c>
      <c r="AN88" s="101">
        <v>3360</v>
      </c>
      <c r="AO88" s="70">
        <f>IFERROR(AN88/AJ73,"-")</f>
        <v>0.10848158073160495</v>
      </c>
      <c r="AP88" s="104">
        <f t="shared" si="67"/>
        <v>21324.758035714287</v>
      </c>
      <c r="AQ88" s="73">
        <f t="shared" si="77"/>
        <v>0.10302324155270742</v>
      </c>
      <c r="AR88" s="174"/>
      <c r="AS88" s="177"/>
      <c r="AT88" s="177"/>
      <c r="AU88" s="132" t="s">
        <v>93</v>
      </c>
      <c r="AV88" s="101">
        <v>73161178</v>
      </c>
      <c r="AW88" s="70">
        <f>IFERROR(AV88/AS73,"-")</f>
        <v>3.7758835683078871E-3</v>
      </c>
      <c r="AX88" s="101">
        <v>2775</v>
      </c>
      <c r="AY88" s="70">
        <f>IFERROR(AX88/AT73,"-")</f>
        <v>0.14287920914426938</v>
      </c>
      <c r="AZ88" s="104">
        <f t="shared" si="68"/>
        <v>26364.388468468467</v>
      </c>
      <c r="BA88" s="73">
        <f t="shared" si="78"/>
        <v>0.13502992555106808</v>
      </c>
      <c r="BB88" s="174"/>
      <c r="BC88" s="177"/>
      <c r="BD88" s="177"/>
      <c r="BE88" s="132" t="s">
        <v>93</v>
      </c>
      <c r="BF88" s="101">
        <v>45430209</v>
      </c>
      <c r="BG88" s="70">
        <f>IFERROR(BF88/BC73,"-")</f>
        <v>4.6154005155026132E-3</v>
      </c>
      <c r="BH88" s="101">
        <v>1582</v>
      </c>
      <c r="BI88" s="70">
        <f>IFERROR(BH88/BD73,"-")</f>
        <v>0.17295288072592108</v>
      </c>
      <c r="BJ88" s="104">
        <f t="shared" si="69"/>
        <v>28716.946270543616</v>
      </c>
      <c r="BK88" s="73">
        <f t="shared" si="79"/>
        <v>0.15920297876622724</v>
      </c>
      <c r="BL88" s="174"/>
      <c r="BM88" s="177"/>
      <c r="BN88" s="177"/>
      <c r="BO88" s="132" t="s">
        <v>93</v>
      </c>
      <c r="BP88" s="101">
        <v>19062840</v>
      </c>
      <c r="BQ88" s="70">
        <f>IFERROR(BP88/BM73,"-")</f>
        <v>4.8809381006719357E-3</v>
      </c>
      <c r="BR88" s="101">
        <v>568</v>
      </c>
      <c r="BS88" s="70">
        <f>IFERROR(BR88/BN73,"-")</f>
        <v>0.17098133654425046</v>
      </c>
      <c r="BT88" s="104">
        <f t="shared" si="70"/>
        <v>33561.338028169012</v>
      </c>
      <c r="BU88" s="73">
        <f t="shared" si="80"/>
        <v>0.14986807387862797</v>
      </c>
      <c r="BV88" s="174"/>
      <c r="BW88" s="177"/>
      <c r="BX88" s="177"/>
      <c r="BY88" s="132" t="s">
        <v>93</v>
      </c>
      <c r="BZ88" s="101">
        <f t="shared" si="71"/>
        <v>267769306</v>
      </c>
      <c r="CA88" s="70">
        <f>IFERROR(BZ88/BW73,"-")</f>
        <v>3.1592972174926807E-3</v>
      </c>
      <c r="CB88" s="101">
        <f t="shared" si="72"/>
        <v>11024</v>
      </c>
      <c r="CC88" s="70">
        <f>IFERROR(CB88/BX73,"-")</f>
        <v>0.11141993713425173</v>
      </c>
      <c r="CD88" s="104">
        <f t="shared" si="73"/>
        <v>24289.668541364295</v>
      </c>
      <c r="CE88" s="73">
        <f t="shared" si="82"/>
        <v>0.10442162694653885</v>
      </c>
      <c r="CR88" s="28"/>
      <c r="CS88" s="28"/>
      <c r="CT88" s="28"/>
      <c r="CU88" s="28"/>
      <c r="CV88" s="28"/>
    </row>
    <row r="89" spans="2:100" s="27" customFormat="1" ht="13.15" customHeight="1">
      <c r="B89" s="194"/>
      <c r="C89" s="188"/>
      <c r="D89" s="175"/>
      <c r="E89" s="178"/>
      <c r="F89" s="178"/>
      <c r="G89" s="30" t="s">
        <v>100</v>
      </c>
      <c r="H89" s="97">
        <f>SUM(H73:H88)</f>
        <v>27823344</v>
      </c>
      <c r="I89" s="70">
        <f>IFERROR(H89/E73,"-")</f>
        <v>0.12367496116841811</v>
      </c>
      <c r="J89" s="101">
        <v>89</v>
      </c>
      <c r="K89" s="70">
        <f>IFERROR(J89/F73,"-")</f>
        <v>0.70078740157480313</v>
      </c>
      <c r="L89" s="104">
        <f t="shared" si="64"/>
        <v>312621.84269662923</v>
      </c>
      <c r="M89" s="74">
        <f t="shared" si="74"/>
        <v>0.6742424242424242</v>
      </c>
      <c r="N89" s="175"/>
      <c r="O89" s="178"/>
      <c r="P89" s="178"/>
      <c r="Q89" s="30" t="s">
        <v>100</v>
      </c>
      <c r="R89" s="97">
        <f>SUM(R73:R88)</f>
        <v>114887625</v>
      </c>
      <c r="S89" s="70">
        <f>IFERROR(R89/O73,"-")</f>
        <v>0.11088937121791767</v>
      </c>
      <c r="T89" s="101">
        <v>435</v>
      </c>
      <c r="U89" s="70">
        <f>IFERROR(T89/P73,"-")</f>
        <v>0.80110497237569056</v>
      </c>
      <c r="V89" s="104">
        <f t="shared" si="65"/>
        <v>264109.4827586207</v>
      </c>
      <c r="W89" s="74">
        <f t="shared" si="75"/>
        <v>0.76182136602451844</v>
      </c>
      <c r="X89" s="175"/>
      <c r="Y89" s="178"/>
      <c r="Z89" s="178"/>
      <c r="AA89" s="30" t="s">
        <v>100</v>
      </c>
      <c r="AB89" s="97">
        <f>SUM(AB73:AB88)</f>
        <v>3501664537</v>
      </c>
      <c r="AC89" s="70">
        <f>IFERROR(AB89/Y73,"-")</f>
        <v>0.14969223145921937</v>
      </c>
      <c r="AD89" s="101">
        <v>24196</v>
      </c>
      <c r="AE89" s="70">
        <f>IFERROR(AD89/Z73,"-")</f>
        <v>0.68336769565340183</v>
      </c>
      <c r="AF89" s="104">
        <f t="shared" si="66"/>
        <v>144720.80248801454</v>
      </c>
      <c r="AG89" s="74">
        <f t="shared" si="76"/>
        <v>0.63712246886273272</v>
      </c>
      <c r="AH89" s="175"/>
      <c r="AI89" s="178"/>
      <c r="AJ89" s="178"/>
      <c r="AK89" s="30" t="s">
        <v>100</v>
      </c>
      <c r="AL89" s="97">
        <f>SUM(AL73:AL88)</f>
        <v>4787430022</v>
      </c>
      <c r="AM89" s="70">
        <f>IFERROR(AL89/AI73,"-")</f>
        <v>0.17745773094948095</v>
      </c>
      <c r="AN89" s="101">
        <v>24443</v>
      </c>
      <c r="AO89" s="70">
        <f>IFERROR(AN89/AJ73,"-")</f>
        <v>0.78917121363768439</v>
      </c>
      <c r="AP89" s="104">
        <f t="shared" si="67"/>
        <v>195860.98359448512</v>
      </c>
      <c r="AQ89" s="74">
        <f t="shared" si="77"/>
        <v>0.74946342061691296</v>
      </c>
      <c r="AR89" s="175"/>
      <c r="AS89" s="178"/>
      <c r="AT89" s="178"/>
      <c r="AU89" s="30" t="s">
        <v>100</v>
      </c>
      <c r="AV89" s="97">
        <f>SUM(AV73:AV88)</f>
        <v>4174592914</v>
      </c>
      <c r="AW89" s="70">
        <f>IFERROR(AV89/AS73,"-")</f>
        <v>0.21545274719807189</v>
      </c>
      <c r="AX89" s="101">
        <v>16585</v>
      </c>
      <c r="AY89" s="70">
        <f>IFERROR(AX89/AT73,"-")</f>
        <v>0.85392853465142626</v>
      </c>
      <c r="AZ89" s="104">
        <f t="shared" si="68"/>
        <v>251708.94868857402</v>
      </c>
      <c r="BA89" s="74">
        <f t="shared" si="78"/>
        <v>0.80701669018539246</v>
      </c>
      <c r="BB89" s="175"/>
      <c r="BC89" s="178"/>
      <c r="BD89" s="178"/>
      <c r="BE89" s="30" t="s">
        <v>100</v>
      </c>
      <c r="BF89" s="97">
        <f>SUM(BF73:BF88)</f>
        <v>2551153152</v>
      </c>
      <c r="BG89" s="70">
        <f>IFERROR(BF89/BC73,"-")</f>
        <v>0.25917982399920098</v>
      </c>
      <c r="BH89" s="101">
        <v>7935</v>
      </c>
      <c r="BI89" s="70">
        <f>IFERROR(BH89/BD73,"-")</f>
        <v>0.86749754017710723</v>
      </c>
      <c r="BJ89" s="104">
        <f t="shared" si="69"/>
        <v>321506.3833648393</v>
      </c>
      <c r="BK89" s="74">
        <f t="shared" si="79"/>
        <v>0.79853074368521682</v>
      </c>
      <c r="BL89" s="175"/>
      <c r="BM89" s="178"/>
      <c r="BN89" s="178"/>
      <c r="BO89" s="30" t="s">
        <v>100</v>
      </c>
      <c r="BP89" s="97">
        <f>SUM(BP73:BP88)</f>
        <v>1128326513</v>
      </c>
      <c r="BQ89" s="70">
        <f>IFERROR(BP89/BM73,"-")</f>
        <v>0.28890196147583508</v>
      </c>
      <c r="BR89" s="101">
        <v>2809</v>
      </c>
      <c r="BS89" s="70">
        <f>IFERROR(BR89/BN73,"-")</f>
        <v>0.84557495484647804</v>
      </c>
      <c r="BT89" s="104">
        <f t="shared" si="70"/>
        <v>401682.63189747243</v>
      </c>
      <c r="BU89" s="74">
        <f t="shared" si="80"/>
        <v>0.7411609498680739</v>
      </c>
      <c r="BV89" s="175"/>
      <c r="BW89" s="178"/>
      <c r="BX89" s="178"/>
      <c r="BY89" s="30" t="s">
        <v>100</v>
      </c>
      <c r="BZ89" s="97">
        <f t="shared" si="71"/>
        <v>16285878107</v>
      </c>
      <c r="CA89" s="70">
        <f>IFERROR(BZ89/BW73,"-")</f>
        <v>0.19215021376598729</v>
      </c>
      <c r="CB89" s="101">
        <f t="shared" si="72"/>
        <v>76492</v>
      </c>
      <c r="CC89" s="70">
        <f>IFERROR(CB89/BX73,"-")</f>
        <v>0.77310720530417121</v>
      </c>
      <c r="CD89" s="104">
        <f t="shared" si="73"/>
        <v>212909.56056842546</v>
      </c>
      <c r="CE89" s="74">
        <f t="shared" si="82"/>
        <v>0.72454817565263518</v>
      </c>
      <c r="CR89" s="28"/>
      <c r="CS89" s="28"/>
      <c r="CT89" s="28"/>
      <c r="CU89" s="28"/>
      <c r="CV89" s="28"/>
    </row>
    <row r="90" spans="2:100" s="27" customFormat="1" ht="13.15" customHeight="1">
      <c r="B90" s="194">
        <v>6</v>
      </c>
      <c r="C90" s="186" t="s">
        <v>121</v>
      </c>
      <c r="D90" s="173">
        <f>CI10</f>
        <v>404</v>
      </c>
      <c r="E90" s="176">
        <v>601919040</v>
      </c>
      <c r="F90" s="176">
        <v>390</v>
      </c>
      <c r="G90" s="129" t="s">
        <v>66</v>
      </c>
      <c r="H90" s="107">
        <v>8866593</v>
      </c>
      <c r="I90" s="66">
        <f>IFERROR(H90/E90,"-")</f>
        <v>1.4730540838183155E-2</v>
      </c>
      <c r="J90" s="107">
        <v>68</v>
      </c>
      <c r="K90" s="66">
        <f>IFERROR(J90/F90,"-")</f>
        <v>0.17435897435897435</v>
      </c>
      <c r="L90" s="102">
        <f t="shared" si="64"/>
        <v>130391.07352941176</v>
      </c>
      <c r="M90" s="72">
        <f t="shared" ref="M90:M106" si="83">IFERROR(J90/$CI$10,"-")</f>
        <v>0.16831683168316833</v>
      </c>
      <c r="N90" s="173">
        <f>CJ10</f>
        <v>1180</v>
      </c>
      <c r="O90" s="176">
        <v>2093137560</v>
      </c>
      <c r="P90" s="176">
        <v>1091</v>
      </c>
      <c r="Q90" s="129" t="s">
        <v>66</v>
      </c>
      <c r="R90" s="107">
        <v>57498142</v>
      </c>
      <c r="S90" s="66">
        <f>IFERROR(R90/O90,"-")</f>
        <v>2.7469834328518763E-2</v>
      </c>
      <c r="T90" s="107">
        <v>277</v>
      </c>
      <c r="U90" s="66">
        <f>IFERROR(T90/P90,"-")</f>
        <v>0.25389550870760769</v>
      </c>
      <c r="V90" s="102">
        <f t="shared" si="65"/>
        <v>207574.51985559566</v>
      </c>
      <c r="W90" s="72">
        <f t="shared" ref="W90:W106" si="84">IFERROR(T90/$CJ$10,"-")</f>
        <v>0.2347457627118644</v>
      </c>
      <c r="X90" s="173">
        <f>CK10</f>
        <v>47393</v>
      </c>
      <c r="Y90" s="176">
        <v>30535524420</v>
      </c>
      <c r="Z90" s="176">
        <v>43898</v>
      </c>
      <c r="AA90" s="129" t="s">
        <v>66</v>
      </c>
      <c r="AB90" s="107">
        <v>778542333</v>
      </c>
      <c r="AC90" s="66">
        <f>IFERROR(AB90/Y90,"-")</f>
        <v>2.5496281717371599E-2</v>
      </c>
      <c r="AD90" s="107">
        <v>6793</v>
      </c>
      <c r="AE90" s="66">
        <f>IFERROR(AD90/Z90,"-")</f>
        <v>0.15474509089252358</v>
      </c>
      <c r="AF90" s="102">
        <f t="shared" si="66"/>
        <v>114609.49992639481</v>
      </c>
      <c r="AG90" s="72">
        <f t="shared" ref="AG90:AG106" si="85">IFERROR(AD90/$CK$10,"-")</f>
        <v>0.14333340366720823</v>
      </c>
      <c r="AH90" s="173">
        <f>CL10</f>
        <v>41020</v>
      </c>
      <c r="AI90" s="176">
        <v>34853497960</v>
      </c>
      <c r="AJ90" s="176">
        <v>38176</v>
      </c>
      <c r="AK90" s="129" t="s">
        <v>66</v>
      </c>
      <c r="AL90" s="107">
        <v>1081851262</v>
      </c>
      <c r="AM90" s="66">
        <f>IFERROR(AL90/AI90,"-")</f>
        <v>3.1039962279872123E-2</v>
      </c>
      <c r="AN90" s="107">
        <v>7722</v>
      </c>
      <c r="AO90" s="66">
        <f>IFERROR(AN90/AJ90,"-")</f>
        <v>0.20227367979882649</v>
      </c>
      <c r="AP90" s="102">
        <f t="shared" si="67"/>
        <v>140099.87852887853</v>
      </c>
      <c r="AQ90" s="72">
        <f t="shared" ref="AQ90:AQ106" si="86">IFERROR(AN90/$CL$10,"-")</f>
        <v>0.18824963432471964</v>
      </c>
      <c r="AR90" s="173">
        <f>CM10</f>
        <v>25574</v>
      </c>
      <c r="AS90" s="176">
        <v>25231530270</v>
      </c>
      <c r="AT90" s="176">
        <v>23465</v>
      </c>
      <c r="AU90" s="129" t="s">
        <v>66</v>
      </c>
      <c r="AV90" s="107">
        <v>1107621501</v>
      </c>
      <c r="AW90" s="66">
        <f>IFERROR(AV90/AS90,"-")</f>
        <v>4.3898308550748076E-2</v>
      </c>
      <c r="AX90" s="107">
        <v>5735</v>
      </c>
      <c r="AY90" s="66">
        <f>IFERROR(AX90/AT90,"-")</f>
        <v>0.24440656296611976</v>
      </c>
      <c r="AZ90" s="102">
        <f t="shared" si="68"/>
        <v>193133.65318221448</v>
      </c>
      <c r="BA90" s="72">
        <f t="shared" ref="BA90:BA106" si="87">IFERROR(AX90/$CM$10,"-")</f>
        <v>0.22425119261750215</v>
      </c>
      <c r="BB90" s="173">
        <f>CN10</f>
        <v>12169</v>
      </c>
      <c r="BC90" s="176">
        <v>12718446300</v>
      </c>
      <c r="BD90" s="176">
        <v>10610</v>
      </c>
      <c r="BE90" s="129" t="s">
        <v>66</v>
      </c>
      <c r="BF90" s="107">
        <v>596778672</v>
      </c>
      <c r="BG90" s="66">
        <f>IFERROR(BF90/BC90,"-")</f>
        <v>4.6922293645254451E-2</v>
      </c>
      <c r="BH90" s="107">
        <v>2738</v>
      </c>
      <c r="BI90" s="66">
        <f>IFERROR(BH90/BD90,"-")</f>
        <v>0.25805843543826579</v>
      </c>
      <c r="BJ90" s="102">
        <f t="shared" si="69"/>
        <v>217961.53104455807</v>
      </c>
      <c r="BK90" s="72">
        <f t="shared" ref="BK90:BK106" si="88">IFERROR(BH90/$CN$10,"-")</f>
        <v>0.22499794559947409</v>
      </c>
      <c r="BL90" s="173">
        <f>CO10</f>
        <v>4851</v>
      </c>
      <c r="BM90" s="176">
        <v>5225815160</v>
      </c>
      <c r="BN90" s="176">
        <v>3980</v>
      </c>
      <c r="BO90" s="129" t="s">
        <v>66</v>
      </c>
      <c r="BP90" s="107">
        <v>301213864</v>
      </c>
      <c r="BQ90" s="66">
        <f>IFERROR(BP90/BM90,"-")</f>
        <v>5.7639593972933403E-2</v>
      </c>
      <c r="BR90" s="107">
        <v>980</v>
      </c>
      <c r="BS90" s="66">
        <f>IFERROR(BR90/BN90,"-")</f>
        <v>0.24623115577889448</v>
      </c>
      <c r="BT90" s="102">
        <f t="shared" si="70"/>
        <v>307361.08571428573</v>
      </c>
      <c r="BU90" s="72">
        <f t="shared" ref="BU90:BU106" si="89">IFERROR(BR90/$CO$10,"-")</f>
        <v>0.20202020202020202</v>
      </c>
      <c r="BV90" s="173">
        <f t="shared" ref="BV90" si="90">SUM(D90,N90,X90,AH90,AR90,BB90,BL90)</f>
        <v>132591</v>
      </c>
      <c r="BW90" s="176">
        <f>SUM(E90,O90,Y90,AI90,AS90,BC90,BM90)</f>
        <v>111259870710</v>
      </c>
      <c r="BX90" s="176">
        <f>SUM(F90,P90,Z90,AJ90,AT90,BD90,BN90)</f>
        <v>121610</v>
      </c>
      <c r="BY90" s="129" t="s">
        <v>66</v>
      </c>
      <c r="BZ90" s="107">
        <f t="shared" si="71"/>
        <v>3932372367</v>
      </c>
      <c r="CA90" s="66">
        <f>IFERROR(BZ90/BW90,"-")</f>
        <v>3.5344031427555482E-2</v>
      </c>
      <c r="CB90" s="107">
        <f t="shared" si="72"/>
        <v>24313</v>
      </c>
      <c r="CC90" s="66">
        <f>IFERROR(CB90/BX90,"-")</f>
        <v>0.19992599292821314</v>
      </c>
      <c r="CD90" s="102">
        <f t="shared" si="73"/>
        <v>161739.49603092996</v>
      </c>
      <c r="CE90" s="72">
        <f t="shared" ref="CE90:CE106" si="91">IFERROR(CB90/$CP$10,"-")</f>
        <v>0.18336840358697046</v>
      </c>
      <c r="CR90" s="28"/>
      <c r="CS90" s="28"/>
      <c r="CT90" s="28"/>
      <c r="CU90" s="28"/>
      <c r="CV90" s="28"/>
    </row>
    <row r="91" spans="2:100" s="27" customFormat="1" ht="13.15" customHeight="1">
      <c r="B91" s="194"/>
      <c r="C91" s="187"/>
      <c r="D91" s="174"/>
      <c r="E91" s="177"/>
      <c r="F91" s="177"/>
      <c r="G91" s="130" t="s">
        <v>68</v>
      </c>
      <c r="H91" s="100">
        <v>4772132</v>
      </c>
      <c r="I91" s="68">
        <f>IFERROR(H91/E90,"-")</f>
        <v>7.9281957919124808E-3</v>
      </c>
      <c r="J91" s="100">
        <v>93</v>
      </c>
      <c r="K91" s="68">
        <f>IFERROR(J91/F90,"-")</f>
        <v>0.23846153846153847</v>
      </c>
      <c r="L91" s="103">
        <f t="shared" si="64"/>
        <v>51313.247311827959</v>
      </c>
      <c r="M91" s="69">
        <f t="shared" si="83"/>
        <v>0.23019801980198021</v>
      </c>
      <c r="N91" s="174"/>
      <c r="O91" s="177"/>
      <c r="P91" s="177"/>
      <c r="Q91" s="130" t="s">
        <v>68</v>
      </c>
      <c r="R91" s="100">
        <v>40347875</v>
      </c>
      <c r="S91" s="68">
        <f>IFERROR(R91/O90,"-")</f>
        <v>1.9276265340152799E-2</v>
      </c>
      <c r="T91" s="100">
        <v>334</v>
      </c>
      <c r="U91" s="68">
        <f>IFERROR(T91/P90,"-")</f>
        <v>0.30614115490375804</v>
      </c>
      <c r="V91" s="103">
        <f t="shared" si="65"/>
        <v>120802.02095808383</v>
      </c>
      <c r="W91" s="69">
        <f t="shared" si="84"/>
        <v>0.2830508474576271</v>
      </c>
      <c r="X91" s="174"/>
      <c r="Y91" s="177"/>
      <c r="Z91" s="177"/>
      <c r="AA91" s="130" t="s">
        <v>68</v>
      </c>
      <c r="AB91" s="100">
        <v>711670242</v>
      </c>
      <c r="AC91" s="68">
        <f>IFERROR(AB91/Y90,"-")</f>
        <v>2.3306304886444782E-2</v>
      </c>
      <c r="AD91" s="100">
        <v>9699</v>
      </c>
      <c r="AE91" s="68">
        <f>IFERROR(AD91/Z90,"-")</f>
        <v>0.22094400656066335</v>
      </c>
      <c r="AF91" s="103">
        <f t="shared" si="66"/>
        <v>73375.630683575626</v>
      </c>
      <c r="AG91" s="69">
        <f t="shared" si="85"/>
        <v>0.20465047580866372</v>
      </c>
      <c r="AH91" s="174"/>
      <c r="AI91" s="177"/>
      <c r="AJ91" s="177"/>
      <c r="AK91" s="130" t="s">
        <v>68</v>
      </c>
      <c r="AL91" s="100">
        <v>757676557</v>
      </c>
      <c r="AM91" s="68">
        <f>IFERROR(AL91/AI90,"-")</f>
        <v>2.1738895701933728E-2</v>
      </c>
      <c r="AN91" s="100">
        <v>10272</v>
      </c>
      <c r="AO91" s="68">
        <f>IFERROR(AN91/AJ90,"-")</f>
        <v>0.26906957250628666</v>
      </c>
      <c r="AP91" s="103">
        <f t="shared" si="67"/>
        <v>73761.347059968844</v>
      </c>
      <c r="AQ91" s="69">
        <f t="shared" si="86"/>
        <v>0.25041443198439783</v>
      </c>
      <c r="AR91" s="174"/>
      <c r="AS91" s="177"/>
      <c r="AT91" s="177"/>
      <c r="AU91" s="130" t="s">
        <v>68</v>
      </c>
      <c r="AV91" s="100">
        <v>409825416</v>
      </c>
      <c r="AW91" s="68">
        <f>IFERROR(AV91/AS90,"-")</f>
        <v>1.6242590584657393E-2</v>
      </c>
      <c r="AX91" s="100">
        <v>6987</v>
      </c>
      <c r="AY91" s="68">
        <f>IFERROR(AX91/AT90,"-")</f>
        <v>0.29776262518644792</v>
      </c>
      <c r="AZ91" s="103">
        <f t="shared" si="68"/>
        <v>58655.41949334478</v>
      </c>
      <c r="BA91" s="69">
        <f t="shared" si="87"/>
        <v>0.27320716352545554</v>
      </c>
      <c r="BB91" s="174"/>
      <c r="BC91" s="177"/>
      <c r="BD91" s="177"/>
      <c r="BE91" s="130" t="s">
        <v>68</v>
      </c>
      <c r="BF91" s="100">
        <v>174389136</v>
      </c>
      <c r="BG91" s="68">
        <f>IFERROR(BF91/BC90,"-")</f>
        <v>1.3711512545364917E-2</v>
      </c>
      <c r="BH91" s="100">
        <v>3184</v>
      </c>
      <c r="BI91" s="68">
        <f>IFERROR(BH91/BD90,"-")</f>
        <v>0.30009425070688028</v>
      </c>
      <c r="BJ91" s="103">
        <f t="shared" si="69"/>
        <v>54770.45728643216</v>
      </c>
      <c r="BK91" s="69">
        <f t="shared" si="88"/>
        <v>0.26164845098200346</v>
      </c>
      <c r="BL91" s="174"/>
      <c r="BM91" s="177"/>
      <c r="BN91" s="177"/>
      <c r="BO91" s="130" t="s">
        <v>68</v>
      </c>
      <c r="BP91" s="100">
        <v>48046540</v>
      </c>
      <c r="BQ91" s="68">
        <f>IFERROR(BP91/BM90,"-")</f>
        <v>9.1940756664650198E-3</v>
      </c>
      <c r="BR91" s="100">
        <v>1048</v>
      </c>
      <c r="BS91" s="68">
        <f>IFERROR(BR91/BN90,"-")</f>
        <v>0.26331658291457288</v>
      </c>
      <c r="BT91" s="103">
        <f t="shared" si="70"/>
        <v>45845.935114503816</v>
      </c>
      <c r="BU91" s="69">
        <f t="shared" si="89"/>
        <v>0.2160379303236446</v>
      </c>
      <c r="BV91" s="174"/>
      <c r="BW91" s="177"/>
      <c r="BX91" s="177"/>
      <c r="BY91" s="130" t="s">
        <v>68</v>
      </c>
      <c r="BZ91" s="100">
        <f t="shared" si="71"/>
        <v>2146727898</v>
      </c>
      <c r="CA91" s="68">
        <f>IFERROR(BZ91/BW90,"-")</f>
        <v>1.9294718610589331E-2</v>
      </c>
      <c r="CB91" s="100">
        <f t="shared" si="72"/>
        <v>31617</v>
      </c>
      <c r="CC91" s="68">
        <f>IFERROR(CB91/BX90,"-")</f>
        <v>0.25998684318723791</v>
      </c>
      <c r="CD91" s="103">
        <f t="shared" si="73"/>
        <v>67897.89980074011</v>
      </c>
      <c r="CE91" s="69">
        <f t="shared" si="91"/>
        <v>0.23845509876235943</v>
      </c>
      <c r="CR91" s="28"/>
      <c r="CS91" s="28"/>
      <c r="CT91" s="28"/>
      <c r="CU91" s="28"/>
      <c r="CV91" s="28"/>
    </row>
    <row r="92" spans="2:100" s="27" customFormat="1" ht="13.15" customHeight="1">
      <c r="B92" s="194"/>
      <c r="C92" s="187"/>
      <c r="D92" s="174"/>
      <c r="E92" s="177"/>
      <c r="F92" s="177"/>
      <c r="G92" s="131" t="s">
        <v>70</v>
      </c>
      <c r="H92" s="100">
        <v>2245787</v>
      </c>
      <c r="I92" s="68">
        <f>IFERROR(H92/E90,"-")</f>
        <v>3.7310449591360325E-3</v>
      </c>
      <c r="J92" s="100">
        <v>61</v>
      </c>
      <c r="K92" s="68">
        <f>IFERROR(J92/F90,"-")</f>
        <v>0.15641025641025641</v>
      </c>
      <c r="L92" s="103">
        <f t="shared" si="64"/>
        <v>36816.180327868853</v>
      </c>
      <c r="M92" s="69">
        <f t="shared" si="83"/>
        <v>0.15099009900990099</v>
      </c>
      <c r="N92" s="174"/>
      <c r="O92" s="177"/>
      <c r="P92" s="177"/>
      <c r="Q92" s="131" t="s">
        <v>70</v>
      </c>
      <c r="R92" s="100">
        <v>10343419</v>
      </c>
      <c r="S92" s="68">
        <f>IFERROR(R92/O90,"-")</f>
        <v>4.9415858745566633E-3</v>
      </c>
      <c r="T92" s="100">
        <v>194</v>
      </c>
      <c r="U92" s="68">
        <f>IFERROR(T92/P90,"-")</f>
        <v>0.1778185151237397</v>
      </c>
      <c r="V92" s="103">
        <f t="shared" si="65"/>
        <v>53316.592783505155</v>
      </c>
      <c r="W92" s="69">
        <f t="shared" si="84"/>
        <v>0.16440677966101694</v>
      </c>
      <c r="X92" s="174"/>
      <c r="Y92" s="177"/>
      <c r="Z92" s="177"/>
      <c r="AA92" s="131" t="s">
        <v>70</v>
      </c>
      <c r="AB92" s="100">
        <v>403222906</v>
      </c>
      <c r="AC92" s="68">
        <f>IFERROR(AB92/Y90,"-")</f>
        <v>1.3205042770966761E-2</v>
      </c>
      <c r="AD92" s="100">
        <v>8910</v>
      </c>
      <c r="AE92" s="68">
        <f>IFERROR(AD92/Z90,"-")</f>
        <v>0.20297052257506037</v>
      </c>
      <c r="AF92" s="103">
        <f t="shared" si="66"/>
        <v>45255.096071829408</v>
      </c>
      <c r="AG92" s="69">
        <f t="shared" si="85"/>
        <v>0.18800244761884666</v>
      </c>
      <c r="AH92" s="174"/>
      <c r="AI92" s="177"/>
      <c r="AJ92" s="177"/>
      <c r="AK92" s="131" t="s">
        <v>70</v>
      </c>
      <c r="AL92" s="100">
        <v>461021402</v>
      </c>
      <c r="AM92" s="68">
        <f>IFERROR(AL92/AI90,"-")</f>
        <v>1.3227406974447622E-2</v>
      </c>
      <c r="AN92" s="100">
        <v>9464</v>
      </c>
      <c r="AO92" s="68">
        <f>IFERROR(AN92/AJ90,"-")</f>
        <v>0.24790444258172675</v>
      </c>
      <c r="AP92" s="103">
        <f t="shared" si="67"/>
        <v>48713.165891800505</v>
      </c>
      <c r="AQ92" s="69">
        <f t="shared" si="86"/>
        <v>0.23071672354948805</v>
      </c>
      <c r="AR92" s="174"/>
      <c r="AS92" s="177"/>
      <c r="AT92" s="177"/>
      <c r="AU92" s="131" t="s">
        <v>70</v>
      </c>
      <c r="AV92" s="100">
        <v>306981257</v>
      </c>
      <c r="AW92" s="68">
        <f>IFERROR(AV92/AS90,"-")</f>
        <v>1.2166573081974231E-2</v>
      </c>
      <c r="AX92" s="100">
        <v>6162</v>
      </c>
      <c r="AY92" s="68">
        <f>IFERROR(AX92/AT90,"-")</f>
        <v>0.2626038781163435</v>
      </c>
      <c r="AZ92" s="103">
        <f t="shared" si="68"/>
        <v>49818.444823109377</v>
      </c>
      <c r="BA92" s="69">
        <f t="shared" si="87"/>
        <v>0.24094783764761085</v>
      </c>
      <c r="BB92" s="174"/>
      <c r="BC92" s="177"/>
      <c r="BD92" s="177"/>
      <c r="BE92" s="131" t="s">
        <v>70</v>
      </c>
      <c r="BF92" s="100">
        <v>132790078</v>
      </c>
      <c r="BG92" s="68">
        <f>IFERROR(BF92/BC90,"-")</f>
        <v>1.0440746838707807E-2</v>
      </c>
      <c r="BH92" s="100">
        <v>2642</v>
      </c>
      <c r="BI92" s="68">
        <f>IFERROR(BH92/BD90,"-")</f>
        <v>0.24901036757775682</v>
      </c>
      <c r="BJ92" s="103">
        <f t="shared" si="69"/>
        <v>50261.19530658592</v>
      </c>
      <c r="BK92" s="69">
        <f t="shared" si="88"/>
        <v>0.21710904757991617</v>
      </c>
      <c r="BL92" s="174"/>
      <c r="BM92" s="177"/>
      <c r="BN92" s="177"/>
      <c r="BO92" s="131" t="s">
        <v>70</v>
      </c>
      <c r="BP92" s="100">
        <v>45451458</v>
      </c>
      <c r="BQ92" s="68">
        <f>IFERROR(BP92/BM90,"-")</f>
        <v>8.6974867285585355E-3</v>
      </c>
      <c r="BR92" s="100">
        <v>800</v>
      </c>
      <c r="BS92" s="68">
        <f>IFERROR(BR92/BN90,"-")</f>
        <v>0.20100502512562815</v>
      </c>
      <c r="BT92" s="103">
        <f t="shared" si="70"/>
        <v>56814.322500000002</v>
      </c>
      <c r="BU92" s="69">
        <f t="shared" si="89"/>
        <v>0.16491445062873633</v>
      </c>
      <c r="BV92" s="174"/>
      <c r="BW92" s="177"/>
      <c r="BX92" s="177"/>
      <c r="BY92" s="131" t="s">
        <v>70</v>
      </c>
      <c r="BZ92" s="100">
        <f t="shared" si="71"/>
        <v>1362056307</v>
      </c>
      <c r="CA92" s="68">
        <f>IFERROR(BZ92/BW90,"-")</f>
        <v>1.2242116571842994E-2</v>
      </c>
      <c r="CB92" s="100">
        <f t="shared" si="72"/>
        <v>28233</v>
      </c>
      <c r="CC92" s="68">
        <f>IFERROR(CB92/BX90,"-")</f>
        <v>0.23216018419537868</v>
      </c>
      <c r="CD92" s="103">
        <f t="shared" si="73"/>
        <v>48243.413983636172</v>
      </c>
      <c r="CE92" s="69">
        <f t="shared" si="91"/>
        <v>0.21293300450256805</v>
      </c>
      <c r="CR92" s="28"/>
      <c r="CS92" s="28"/>
      <c r="CT92" s="28"/>
      <c r="CU92" s="28"/>
      <c r="CV92" s="28"/>
    </row>
    <row r="93" spans="2:100" s="27" customFormat="1" ht="13.15" customHeight="1">
      <c r="B93" s="194"/>
      <c r="C93" s="187"/>
      <c r="D93" s="174"/>
      <c r="E93" s="177"/>
      <c r="F93" s="177"/>
      <c r="G93" s="131" t="s">
        <v>72</v>
      </c>
      <c r="H93" s="100">
        <v>1215501</v>
      </c>
      <c r="I93" s="68">
        <f>IFERROR(H93/E90,"-")</f>
        <v>2.0193762270753223E-3</v>
      </c>
      <c r="J93" s="100">
        <v>34</v>
      </c>
      <c r="K93" s="68">
        <f>IFERROR(J93/F90,"-")</f>
        <v>8.7179487179487175E-2</v>
      </c>
      <c r="L93" s="103">
        <f t="shared" si="64"/>
        <v>35750.029411764706</v>
      </c>
      <c r="M93" s="69">
        <f t="shared" si="83"/>
        <v>8.4158415841584164E-2</v>
      </c>
      <c r="N93" s="174"/>
      <c r="O93" s="177"/>
      <c r="P93" s="177"/>
      <c r="Q93" s="131" t="s">
        <v>72</v>
      </c>
      <c r="R93" s="100">
        <v>3017018</v>
      </c>
      <c r="S93" s="68">
        <f>IFERROR(R93/O90,"-")</f>
        <v>1.441385438613982E-3</v>
      </c>
      <c r="T93" s="100">
        <v>79</v>
      </c>
      <c r="U93" s="68">
        <f>IFERROR(T93/P90,"-")</f>
        <v>7.2410632447296064E-2</v>
      </c>
      <c r="V93" s="103">
        <f t="shared" si="65"/>
        <v>38190.101265822785</v>
      </c>
      <c r="W93" s="69">
        <f t="shared" si="84"/>
        <v>6.6949152542372881E-2</v>
      </c>
      <c r="X93" s="174"/>
      <c r="Y93" s="177"/>
      <c r="Z93" s="177"/>
      <c r="AA93" s="131" t="s">
        <v>72</v>
      </c>
      <c r="AB93" s="100">
        <v>92669242</v>
      </c>
      <c r="AC93" s="68">
        <f>IFERROR(AB93/Y90,"-")</f>
        <v>3.0348010640126417E-3</v>
      </c>
      <c r="AD93" s="100">
        <v>1477</v>
      </c>
      <c r="AE93" s="68">
        <f>IFERROR(AD93/Z90,"-")</f>
        <v>3.3646179780400021E-2</v>
      </c>
      <c r="AF93" s="103">
        <f t="shared" si="66"/>
        <v>62741.531482735278</v>
      </c>
      <c r="AG93" s="69">
        <f t="shared" si="85"/>
        <v>3.1164939970037768E-2</v>
      </c>
      <c r="AH93" s="174"/>
      <c r="AI93" s="177"/>
      <c r="AJ93" s="177"/>
      <c r="AK93" s="131" t="s">
        <v>72</v>
      </c>
      <c r="AL93" s="100">
        <v>88004289</v>
      </c>
      <c r="AM93" s="68">
        <f>IFERROR(AL93/AI90,"-")</f>
        <v>2.524977237607516E-3</v>
      </c>
      <c r="AN93" s="100">
        <v>1516</v>
      </c>
      <c r="AO93" s="68">
        <f>IFERROR(AN93/AJ90,"-")</f>
        <v>3.9710813076278287E-2</v>
      </c>
      <c r="AP93" s="103">
        <f t="shared" si="67"/>
        <v>58050.322559366752</v>
      </c>
      <c r="AQ93" s="69">
        <f t="shared" si="86"/>
        <v>3.6957581667479276E-2</v>
      </c>
      <c r="AR93" s="174"/>
      <c r="AS93" s="177"/>
      <c r="AT93" s="177"/>
      <c r="AU93" s="131" t="s">
        <v>72</v>
      </c>
      <c r="AV93" s="100">
        <v>72506069</v>
      </c>
      <c r="AW93" s="68">
        <f>IFERROR(AV93/AS90,"-")</f>
        <v>2.8736294717014799E-3</v>
      </c>
      <c r="AX93" s="100">
        <v>1054</v>
      </c>
      <c r="AY93" s="68">
        <f>IFERROR(AX93/AT90,"-")</f>
        <v>4.4917962923503092E-2</v>
      </c>
      <c r="AZ93" s="103">
        <f t="shared" si="68"/>
        <v>68791.336812144218</v>
      </c>
      <c r="BA93" s="69">
        <f t="shared" si="87"/>
        <v>4.1213732697270668E-2</v>
      </c>
      <c r="BB93" s="174"/>
      <c r="BC93" s="177"/>
      <c r="BD93" s="177"/>
      <c r="BE93" s="131" t="s">
        <v>72</v>
      </c>
      <c r="BF93" s="100">
        <v>14842746</v>
      </c>
      <c r="BG93" s="68">
        <f>IFERROR(BF93/BC90,"-")</f>
        <v>1.1670250948812829E-3</v>
      </c>
      <c r="BH93" s="100">
        <v>394</v>
      </c>
      <c r="BI93" s="68">
        <f>IFERROR(BH93/BD90,"-")</f>
        <v>3.713477851083883E-2</v>
      </c>
      <c r="BJ93" s="103">
        <f t="shared" si="69"/>
        <v>37671.94416243655</v>
      </c>
      <c r="BK93" s="69">
        <f t="shared" si="88"/>
        <v>3.2377352288602189E-2</v>
      </c>
      <c r="BL93" s="174"/>
      <c r="BM93" s="177"/>
      <c r="BN93" s="177"/>
      <c r="BO93" s="131" t="s">
        <v>72</v>
      </c>
      <c r="BP93" s="100">
        <v>7623916</v>
      </c>
      <c r="BQ93" s="68">
        <f>IFERROR(BP93/BM90,"-")</f>
        <v>1.4588950750412688E-3</v>
      </c>
      <c r="BR93" s="100">
        <v>106</v>
      </c>
      <c r="BS93" s="68">
        <f>IFERROR(BR93/BN90,"-")</f>
        <v>2.6633165829145728E-2</v>
      </c>
      <c r="BT93" s="103">
        <f t="shared" si="70"/>
        <v>71923.735849056597</v>
      </c>
      <c r="BU93" s="69">
        <f t="shared" si="89"/>
        <v>2.1851164708307565E-2</v>
      </c>
      <c r="BV93" s="174"/>
      <c r="BW93" s="177"/>
      <c r="BX93" s="177"/>
      <c r="BY93" s="131" t="s">
        <v>72</v>
      </c>
      <c r="BZ93" s="100">
        <f t="shared" si="71"/>
        <v>279878781</v>
      </c>
      <c r="CA93" s="68">
        <f>IFERROR(BZ93/BW90,"-")</f>
        <v>2.5155411309932844E-3</v>
      </c>
      <c r="CB93" s="100">
        <f t="shared" si="72"/>
        <v>4660</v>
      </c>
      <c r="CC93" s="68">
        <f>IFERROR(CB93/BX90,"-")</f>
        <v>3.8319217169640651E-2</v>
      </c>
      <c r="CD93" s="103">
        <f t="shared" si="73"/>
        <v>60059.824248927041</v>
      </c>
      <c r="CE93" s="69">
        <f t="shared" si="91"/>
        <v>3.5145673537419583E-2</v>
      </c>
      <c r="CR93" s="28"/>
      <c r="CS93" s="28"/>
      <c r="CT93" s="28"/>
      <c r="CU93" s="28"/>
      <c r="CV93" s="28"/>
    </row>
    <row r="94" spans="2:100" s="27" customFormat="1" ht="13.15" customHeight="1">
      <c r="B94" s="194"/>
      <c r="C94" s="187"/>
      <c r="D94" s="174"/>
      <c r="E94" s="177"/>
      <c r="F94" s="177"/>
      <c r="G94" s="131" t="s">
        <v>74</v>
      </c>
      <c r="H94" s="100">
        <v>2746815</v>
      </c>
      <c r="I94" s="68">
        <f>IFERROR(H94/E90,"-")</f>
        <v>4.5634293276384814E-3</v>
      </c>
      <c r="J94" s="100">
        <v>91</v>
      </c>
      <c r="K94" s="68">
        <f>IFERROR(J94/F90,"-")</f>
        <v>0.23333333333333334</v>
      </c>
      <c r="L94" s="103">
        <f t="shared" si="64"/>
        <v>30184.780219780219</v>
      </c>
      <c r="M94" s="69">
        <f t="shared" si="83"/>
        <v>0.22524752475247525</v>
      </c>
      <c r="N94" s="174"/>
      <c r="O94" s="177"/>
      <c r="P94" s="177"/>
      <c r="Q94" s="131" t="s">
        <v>74</v>
      </c>
      <c r="R94" s="100">
        <v>17692516</v>
      </c>
      <c r="S94" s="68">
        <f>IFERROR(R94/O90,"-")</f>
        <v>8.4526293627830169E-3</v>
      </c>
      <c r="T94" s="100">
        <v>300</v>
      </c>
      <c r="U94" s="68">
        <f>IFERROR(T94/P90,"-")</f>
        <v>0.27497708524289644</v>
      </c>
      <c r="V94" s="103">
        <f t="shared" si="65"/>
        <v>58975.053333333337</v>
      </c>
      <c r="W94" s="69">
        <f t="shared" si="84"/>
        <v>0.25423728813559321</v>
      </c>
      <c r="X94" s="174"/>
      <c r="Y94" s="177"/>
      <c r="Z94" s="177"/>
      <c r="AA94" s="131" t="s">
        <v>74</v>
      </c>
      <c r="AB94" s="100">
        <v>513623222</v>
      </c>
      <c r="AC94" s="68">
        <f>IFERROR(AB94/Y90,"-")</f>
        <v>1.6820514196363032E-2</v>
      </c>
      <c r="AD94" s="100">
        <v>10966</v>
      </c>
      <c r="AE94" s="68">
        <f>IFERROR(AD94/Z90,"-")</f>
        <v>0.24980636931067474</v>
      </c>
      <c r="AF94" s="103">
        <f t="shared" si="66"/>
        <v>46837.791537479483</v>
      </c>
      <c r="AG94" s="69">
        <f t="shared" si="85"/>
        <v>0.23138438165973879</v>
      </c>
      <c r="AH94" s="174"/>
      <c r="AI94" s="177"/>
      <c r="AJ94" s="177"/>
      <c r="AK94" s="131" t="s">
        <v>74</v>
      </c>
      <c r="AL94" s="100">
        <v>742302932</v>
      </c>
      <c r="AM94" s="68">
        <f>IFERROR(AL94/AI90,"-")</f>
        <v>2.1297802959459395E-2</v>
      </c>
      <c r="AN94" s="100">
        <v>11813</v>
      </c>
      <c r="AO94" s="68">
        <f>IFERROR(AN94/AJ90,"-")</f>
        <v>0.30943524727577537</v>
      </c>
      <c r="AP94" s="103">
        <f t="shared" si="67"/>
        <v>62837.800050791499</v>
      </c>
      <c r="AQ94" s="69">
        <f t="shared" si="86"/>
        <v>0.28798147245246219</v>
      </c>
      <c r="AR94" s="174"/>
      <c r="AS94" s="177"/>
      <c r="AT94" s="177"/>
      <c r="AU94" s="131" t="s">
        <v>74</v>
      </c>
      <c r="AV94" s="100">
        <v>582023123</v>
      </c>
      <c r="AW94" s="68">
        <f>IFERROR(AV94/AS90,"-")</f>
        <v>2.3067293849078144E-2</v>
      </c>
      <c r="AX94" s="100">
        <v>7478</v>
      </c>
      <c r="AY94" s="68">
        <f>IFERROR(AX94/AT90,"-")</f>
        <v>0.31868740677604945</v>
      </c>
      <c r="AZ94" s="103">
        <f t="shared" si="68"/>
        <v>77831.388472853709</v>
      </c>
      <c r="BA94" s="69">
        <f t="shared" si="87"/>
        <v>0.29240635019942129</v>
      </c>
      <c r="BB94" s="174"/>
      <c r="BC94" s="177"/>
      <c r="BD94" s="177"/>
      <c r="BE94" s="131" t="s">
        <v>74</v>
      </c>
      <c r="BF94" s="100">
        <v>273134342</v>
      </c>
      <c r="BG94" s="68">
        <f>IFERROR(BF94/BC90,"-")</f>
        <v>2.1475448773959127E-2</v>
      </c>
      <c r="BH94" s="100">
        <v>2975</v>
      </c>
      <c r="BI94" s="68">
        <f>IFERROR(BH94/BD90,"-")</f>
        <v>0.28039585296889724</v>
      </c>
      <c r="BJ94" s="103">
        <f t="shared" si="69"/>
        <v>91809.862857142856</v>
      </c>
      <c r="BK94" s="69">
        <f t="shared" si="88"/>
        <v>0.24447366258525763</v>
      </c>
      <c r="BL94" s="174"/>
      <c r="BM94" s="177"/>
      <c r="BN94" s="177"/>
      <c r="BO94" s="131" t="s">
        <v>74</v>
      </c>
      <c r="BP94" s="100">
        <v>158511184</v>
      </c>
      <c r="BQ94" s="68">
        <f>IFERROR(BP94/BM90,"-")</f>
        <v>3.0332336515323667E-2</v>
      </c>
      <c r="BR94" s="100">
        <v>848</v>
      </c>
      <c r="BS94" s="68">
        <f>IFERROR(BR94/BN90,"-")</f>
        <v>0.21306532663316582</v>
      </c>
      <c r="BT94" s="103">
        <f t="shared" si="70"/>
        <v>186923.56603773584</v>
      </c>
      <c r="BU94" s="69">
        <f t="shared" si="89"/>
        <v>0.17480931766646052</v>
      </c>
      <c r="BV94" s="174"/>
      <c r="BW94" s="177"/>
      <c r="BX94" s="177"/>
      <c r="BY94" s="131" t="s">
        <v>74</v>
      </c>
      <c r="BZ94" s="100">
        <f t="shared" si="71"/>
        <v>2290034134</v>
      </c>
      <c r="CA94" s="68">
        <f>IFERROR(BZ94/BW90,"-")</f>
        <v>2.0582750270930997E-2</v>
      </c>
      <c r="CB94" s="100">
        <f t="shared" si="72"/>
        <v>34471</v>
      </c>
      <c r="CC94" s="68">
        <f>IFERROR(CB94/BX90,"-")</f>
        <v>0.28345530795164869</v>
      </c>
      <c r="CD94" s="103">
        <f t="shared" si="73"/>
        <v>66433.643758521663</v>
      </c>
      <c r="CE94" s="69">
        <f t="shared" si="91"/>
        <v>0.25997993830652155</v>
      </c>
      <c r="CR94" s="28"/>
      <c r="CS94" s="28"/>
      <c r="CT94" s="28"/>
      <c r="CU94" s="28"/>
      <c r="CV94" s="28"/>
    </row>
    <row r="95" spans="2:100" s="27" customFormat="1" ht="13.15" customHeight="1">
      <c r="B95" s="194"/>
      <c r="C95" s="187"/>
      <c r="D95" s="174"/>
      <c r="E95" s="177"/>
      <c r="F95" s="177"/>
      <c r="G95" s="131" t="s">
        <v>76</v>
      </c>
      <c r="H95" s="100">
        <v>5543037</v>
      </c>
      <c r="I95" s="68">
        <f>IFERROR(H95/E90,"-")</f>
        <v>9.208941122713114E-3</v>
      </c>
      <c r="J95" s="100">
        <v>118</v>
      </c>
      <c r="K95" s="68">
        <f>IFERROR(J95/F90,"-")</f>
        <v>0.30256410256410254</v>
      </c>
      <c r="L95" s="103">
        <f t="shared" si="64"/>
        <v>46974.889830508473</v>
      </c>
      <c r="M95" s="69">
        <f t="shared" si="83"/>
        <v>0.29207920792079206</v>
      </c>
      <c r="N95" s="174"/>
      <c r="O95" s="177"/>
      <c r="P95" s="177"/>
      <c r="Q95" s="131" t="s">
        <v>76</v>
      </c>
      <c r="R95" s="100">
        <v>17461122</v>
      </c>
      <c r="S95" s="68">
        <f>IFERROR(R95/O90,"-")</f>
        <v>8.342080488967004E-3</v>
      </c>
      <c r="T95" s="100">
        <v>362</v>
      </c>
      <c r="U95" s="68">
        <f>IFERROR(T95/P90,"-")</f>
        <v>0.3318056828597617</v>
      </c>
      <c r="V95" s="103">
        <f t="shared" si="65"/>
        <v>48235.14364640884</v>
      </c>
      <c r="W95" s="69">
        <f t="shared" si="84"/>
        <v>0.30677966101694915</v>
      </c>
      <c r="X95" s="174"/>
      <c r="Y95" s="177"/>
      <c r="Z95" s="177"/>
      <c r="AA95" s="131" t="s">
        <v>76</v>
      </c>
      <c r="AB95" s="100">
        <v>643368129</v>
      </c>
      <c r="AC95" s="68">
        <f>IFERROR(AB95/Y90,"-")</f>
        <v>2.1069496634503845E-2</v>
      </c>
      <c r="AD95" s="100">
        <v>12187</v>
      </c>
      <c r="AE95" s="68">
        <f>IFERROR(AD95/Z90,"-")</f>
        <v>0.27762084833022005</v>
      </c>
      <c r="AF95" s="103">
        <f t="shared" si="66"/>
        <v>52791.345614179045</v>
      </c>
      <c r="AG95" s="69">
        <f t="shared" si="85"/>
        <v>0.25714768003713628</v>
      </c>
      <c r="AH95" s="174"/>
      <c r="AI95" s="177"/>
      <c r="AJ95" s="177"/>
      <c r="AK95" s="131" t="s">
        <v>76</v>
      </c>
      <c r="AL95" s="100">
        <v>852700785</v>
      </c>
      <c r="AM95" s="68">
        <f>IFERROR(AL95/AI90,"-")</f>
        <v>2.4465285693235479E-2</v>
      </c>
      <c r="AN95" s="100">
        <v>13094</v>
      </c>
      <c r="AO95" s="68">
        <f>IFERROR(AN95/AJ90,"-")</f>
        <v>0.34299036043587594</v>
      </c>
      <c r="AP95" s="103">
        <f t="shared" si="67"/>
        <v>65121.489613563463</v>
      </c>
      <c r="AQ95" s="69">
        <f t="shared" si="86"/>
        <v>0.31921014139444176</v>
      </c>
      <c r="AR95" s="174"/>
      <c r="AS95" s="177"/>
      <c r="AT95" s="177"/>
      <c r="AU95" s="131" t="s">
        <v>76</v>
      </c>
      <c r="AV95" s="100">
        <v>682009964</v>
      </c>
      <c r="AW95" s="68">
        <f>IFERROR(AV95/AS90,"-")</f>
        <v>2.7030067407798172E-2</v>
      </c>
      <c r="AX95" s="100">
        <v>9129</v>
      </c>
      <c r="AY95" s="68">
        <f>IFERROR(AX95/AT90,"-")</f>
        <v>0.38904751757937356</v>
      </c>
      <c r="AZ95" s="103">
        <f t="shared" si="68"/>
        <v>74708.069229926608</v>
      </c>
      <c r="BA95" s="69">
        <f t="shared" si="87"/>
        <v>0.35696410416829594</v>
      </c>
      <c r="BB95" s="174"/>
      <c r="BC95" s="177"/>
      <c r="BD95" s="177"/>
      <c r="BE95" s="131" t="s">
        <v>76</v>
      </c>
      <c r="BF95" s="100">
        <v>319763102</v>
      </c>
      <c r="BG95" s="68">
        <f>IFERROR(BF95/BC90,"-")</f>
        <v>2.5141679609088731E-2</v>
      </c>
      <c r="BH95" s="100">
        <v>3973</v>
      </c>
      <c r="BI95" s="68">
        <f>IFERROR(BH95/BD90,"-")</f>
        <v>0.37445805843543828</v>
      </c>
      <c r="BJ95" s="103">
        <f t="shared" si="69"/>
        <v>80484.042788824561</v>
      </c>
      <c r="BK95" s="69">
        <f t="shared" si="88"/>
        <v>0.3264853315802449</v>
      </c>
      <c r="BL95" s="174"/>
      <c r="BM95" s="177"/>
      <c r="BN95" s="177"/>
      <c r="BO95" s="131" t="s">
        <v>76</v>
      </c>
      <c r="BP95" s="100">
        <v>122655500</v>
      </c>
      <c r="BQ95" s="68">
        <f>IFERROR(BP95/BM90,"-")</f>
        <v>2.3471075084867718E-2</v>
      </c>
      <c r="BR95" s="100">
        <v>1259</v>
      </c>
      <c r="BS95" s="68">
        <f>IFERROR(BR95/BN90,"-")</f>
        <v>0.31633165829145726</v>
      </c>
      <c r="BT95" s="103">
        <f t="shared" si="70"/>
        <v>97422.954725972988</v>
      </c>
      <c r="BU95" s="69">
        <f t="shared" si="89"/>
        <v>0.25953411667697385</v>
      </c>
      <c r="BV95" s="174"/>
      <c r="BW95" s="177"/>
      <c r="BX95" s="177"/>
      <c r="BY95" s="131" t="s">
        <v>76</v>
      </c>
      <c r="BZ95" s="100">
        <f t="shared" si="71"/>
        <v>2643501639</v>
      </c>
      <c r="CA95" s="68">
        <f>IFERROR(BZ95/BW90,"-")</f>
        <v>2.3759704394141479E-2</v>
      </c>
      <c r="CB95" s="100">
        <f t="shared" si="72"/>
        <v>40122</v>
      </c>
      <c r="CC95" s="68">
        <f>IFERROR(CB95/BX90,"-")</f>
        <v>0.32992352602582026</v>
      </c>
      <c r="CD95" s="103">
        <f t="shared" si="73"/>
        <v>65886.586885000754</v>
      </c>
      <c r="CE95" s="69">
        <f t="shared" si="91"/>
        <v>0.30259972396316492</v>
      </c>
      <c r="CR95" s="28"/>
      <c r="CS95" s="28"/>
      <c r="CT95" s="28"/>
      <c r="CU95" s="28"/>
      <c r="CV95" s="28"/>
    </row>
    <row r="96" spans="2:100" s="27" customFormat="1" ht="13.15" customHeight="1">
      <c r="B96" s="194"/>
      <c r="C96" s="187"/>
      <c r="D96" s="174"/>
      <c r="E96" s="177"/>
      <c r="F96" s="177"/>
      <c r="G96" s="131" t="s">
        <v>77</v>
      </c>
      <c r="H96" s="100">
        <v>12501099</v>
      </c>
      <c r="I96" s="68">
        <f>IFERROR(H96/E90,"-")</f>
        <v>2.0768738267525146E-2</v>
      </c>
      <c r="J96" s="100">
        <v>39</v>
      </c>
      <c r="K96" s="68">
        <f>IFERROR(J96/F90,"-")</f>
        <v>0.1</v>
      </c>
      <c r="L96" s="103">
        <f t="shared" si="64"/>
        <v>320541</v>
      </c>
      <c r="M96" s="69">
        <f t="shared" si="83"/>
        <v>9.6534653465346537E-2</v>
      </c>
      <c r="N96" s="174"/>
      <c r="O96" s="177"/>
      <c r="P96" s="177"/>
      <c r="Q96" s="131" t="s">
        <v>77</v>
      </c>
      <c r="R96" s="100">
        <v>18329021</v>
      </c>
      <c r="S96" s="68">
        <f>IFERROR(R96/O90,"-")</f>
        <v>8.7567207001913432E-3</v>
      </c>
      <c r="T96" s="100">
        <v>103</v>
      </c>
      <c r="U96" s="68">
        <f>IFERROR(T96/P90,"-")</f>
        <v>9.4408799266727766E-2</v>
      </c>
      <c r="V96" s="103">
        <f t="shared" si="65"/>
        <v>177951.66019417476</v>
      </c>
      <c r="W96" s="69">
        <f t="shared" si="84"/>
        <v>8.7288135593220337E-2</v>
      </c>
      <c r="X96" s="174"/>
      <c r="Y96" s="177"/>
      <c r="Z96" s="177"/>
      <c r="AA96" s="131" t="s">
        <v>77</v>
      </c>
      <c r="AB96" s="100">
        <v>513760800</v>
      </c>
      <c r="AC96" s="68">
        <f>IFERROR(AB96/Y90,"-")</f>
        <v>1.6825019702740054E-2</v>
      </c>
      <c r="AD96" s="100">
        <v>3088</v>
      </c>
      <c r="AE96" s="68">
        <f>IFERROR(AD96/Z90,"-")</f>
        <v>7.034489042780992E-2</v>
      </c>
      <c r="AF96" s="103">
        <f t="shared" si="66"/>
        <v>166373.31606217616</v>
      </c>
      <c r="AG96" s="69">
        <f t="shared" si="85"/>
        <v>6.5157301711223178E-2</v>
      </c>
      <c r="AH96" s="174"/>
      <c r="AI96" s="177"/>
      <c r="AJ96" s="177"/>
      <c r="AK96" s="131" t="s">
        <v>77</v>
      </c>
      <c r="AL96" s="100">
        <v>1074085385</v>
      </c>
      <c r="AM96" s="68">
        <f>IFERROR(AL96/AI90,"-")</f>
        <v>3.0817147427574871E-2</v>
      </c>
      <c r="AN96" s="100">
        <v>4317</v>
      </c>
      <c r="AO96" s="68">
        <f>IFERROR(AN96/AJ90,"-")</f>
        <v>0.11308151718357083</v>
      </c>
      <c r="AP96" s="103">
        <f t="shared" si="67"/>
        <v>248803.65647440351</v>
      </c>
      <c r="AQ96" s="69">
        <f t="shared" si="86"/>
        <v>0.1052413456850317</v>
      </c>
      <c r="AR96" s="174"/>
      <c r="AS96" s="177"/>
      <c r="AT96" s="177"/>
      <c r="AU96" s="131" t="s">
        <v>77</v>
      </c>
      <c r="AV96" s="100">
        <v>1264185469</v>
      </c>
      <c r="AW96" s="68">
        <f>IFERROR(AV96/AS90,"-")</f>
        <v>5.0103400605198412E-2</v>
      </c>
      <c r="AX96" s="100">
        <v>3709</v>
      </c>
      <c r="AY96" s="68">
        <f>IFERROR(AX96/AT90,"-")</f>
        <v>0.15806520349456638</v>
      </c>
      <c r="AZ96" s="103">
        <f t="shared" si="68"/>
        <v>340842.67160959827</v>
      </c>
      <c r="BA96" s="69">
        <f t="shared" si="87"/>
        <v>0.14503010870415264</v>
      </c>
      <c r="BB96" s="174"/>
      <c r="BC96" s="177"/>
      <c r="BD96" s="177"/>
      <c r="BE96" s="131" t="s">
        <v>77</v>
      </c>
      <c r="BF96" s="100">
        <v>842408423</v>
      </c>
      <c r="BG96" s="68">
        <f>IFERROR(BF96/BC90,"-")</f>
        <v>6.623516765565933E-2</v>
      </c>
      <c r="BH96" s="100">
        <v>2057</v>
      </c>
      <c r="BI96" s="68">
        <f>IFERROR(BH96/BD90,"-")</f>
        <v>0.1938737040527804</v>
      </c>
      <c r="BJ96" s="103">
        <f t="shared" si="69"/>
        <v>409532.53427321342</v>
      </c>
      <c r="BK96" s="69">
        <f t="shared" si="88"/>
        <v>0.16903607527323528</v>
      </c>
      <c r="BL96" s="174"/>
      <c r="BM96" s="177"/>
      <c r="BN96" s="177"/>
      <c r="BO96" s="131" t="s">
        <v>77</v>
      </c>
      <c r="BP96" s="100">
        <v>352164132</v>
      </c>
      <c r="BQ96" s="68">
        <f>IFERROR(BP96/BM90,"-")</f>
        <v>6.7389320367772065E-2</v>
      </c>
      <c r="BR96" s="100">
        <v>826</v>
      </c>
      <c r="BS96" s="68">
        <f>IFERROR(BR96/BN90,"-")</f>
        <v>0.20753768844221104</v>
      </c>
      <c r="BT96" s="103">
        <f t="shared" si="70"/>
        <v>426348.82808716706</v>
      </c>
      <c r="BU96" s="69">
        <f t="shared" si="89"/>
        <v>0.17027417027417027</v>
      </c>
      <c r="BV96" s="174"/>
      <c r="BW96" s="177"/>
      <c r="BX96" s="177"/>
      <c r="BY96" s="131" t="s">
        <v>77</v>
      </c>
      <c r="BZ96" s="100">
        <f t="shared" si="71"/>
        <v>4077434329</v>
      </c>
      <c r="CA96" s="68">
        <f>IFERROR(BZ96/BW90,"-")</f>
        <v>3.6647843494514519E-2</v>
      </c>
      <c r="CB96" s="100">
        <f t="shared" si="72"/>
        <v>14139</v>
      </c>
      <c r="CC96" s="68">
        <f>IFERROR(CB96/BX90,"-")</f>
        <v>0.11626510977715648</v>
      </c>
      <c r="CD96" s="103">
        <f t="shared" si="73"/>
        <v>288382.0870641488</v>
      </c>
      <c r="CE96" s="69">
        <f t="shared" si="91"/>
        <v>0.10663619702694753</v>
      </c>
      <c r="CR96" s="28"/>
      <c r="CS96" s="28"/>
      <c r="CT96" s="28"/>
      <c r="CU96" s="28"/>
      <c r="CV96" s="28"/>
    </row>
    <row r="97" spans="2:100" s="27" customFormat="1" ht="13.15" customHeight="1">
      <c r="B97" s="194"/>
      <c r="C97" s="187"/>
      <c r="D97" s="174"/>
      <c r="E97" s="177"/>
      <c r="F97" s="177"/>
      <c r="G97" s="131" t="s">
        <v>167</v>
      </c>
      <c r="H97" s="100">
        <v>0</v>
      </c>
      <c r="I97" s="68">
        <f>IFERROR(H97/E90,"-")</f>
        <v>0</v>
      </c>
      <c r="J97" s="100">
        <v>0</v>
      </c>
      <c r="K97" s="68">
        <f>IFERROR(J97/F90,"-")</f>
        <v>0</v>
      </c>
      <c r="L97" s="103" t="str">
        <f t="shared" si="64"/>
        <v>-</v>
      </c>
      <c r="M97" s="69">
        <f t="shared" si="83"/>
        <v>0</v>
      </c>
      <c r="N97" s="174"/>
      <c r="O97" s="177"/>
      <c r="P97" s="177"/>
      <c r="Q97" s="131" t="s">
        <v>79</v>
      </c>
      <c r="R97" s="100">
        <v>0</v>
      </c>
      <c r="S97" s="68">
        <f>IFERROR(R97/O90,"-")</f>
        <v>0</v>
      </c>
      <c r="T97" s="100">
        <v>0</v>
      </c>
      <c r="U97" s="68">
        <f>IFERROR(T97/P90,"-")</f>
        <v>0</v>
      </c>
      <c r="V97" s="103" t="str">
        <f t="shared" si="65"/>
        <v>-</v>
      </c>
      <c r="W97" s="69">
        <f t="shared" si="84"/>
        <v>0</v>
      </c>
      <c r="X97" s="174"/>
      <c r="Y97" s="177"/>
      <c r="Z97" s="177"/>
      <c r="AA97" s="131" t="s">
        <v>79</v>
      </c>
      <c r="AB97" s="100">
        <v>38842</v>
      </c>
      <c r="AC97" s="68">
        <f>IFERROR(AB97/Y90,"-")</f>
        <v>1.2720266226886696E-6</v>
      </c>
      <c r="AD97" s="100">
        <v>13</v>
      </c>
      <c r="AE97" s="68">
        <f>IFERROR(AD97/Z90,"-")</f>
        <v>2.9614105426215318E-4</v>
      </c>
      <c r="AF97" s="103">
        <f t="shared" si="66"/>
        <v>2987.8461538461538</v>
      </c>
      <c r="AG97" s="69">
        <f t="shared" si="85"/>
        <v>2.7430211212626338E-4</v>
      </c>
      <c r="AH97" s="174"/>
      <c r="AI97" s="177"/>
      <c r="AJ97" s="177"/>
      <c r="AK97" s="131" t="s">
        <v>79</v>
      </c>
      <c r="AL97" s="100">
        <v>53157</v>
      </c>
      <c r="AM97" s="68">
        <f>IFERROR(AL97/AI90,"-")</f>
        <v>1.525155382137145E-6</v>
      </c>
      <c r="AN97" s="100">
        <v>20</v>
      </c>
      <c r="AO97" s="68">
        <f>IFERROR(AN97/AJ90,"-")</f>
        <v>5.2388935456831518E-4</v>
      </c>
      <c r="AP97" s="103">
        <f t="shared" si="67"/>
        <v>2657.85</v>
      </c>
      <c r="AQ97" s="69">
        <f t="shared" si="86"/>
        <v>4.8756704046806434E-4</v>
      </c>
      <c r="AR97" s="174"/>
      <c r="AS97" s="177"/>
      <c r="AT97" s="177"/>
      <c r="AU97" s="131" t="s">
        <v>79</v>
      </c>
      <c r="AV97" s="100">
        <v>117862</v>
      </c>
      <c r="AW97" s="68">
        <f>IFERROR(AV97/AS90,"-")</f>
        <v>4.671218857468053E-6</v>
      </c>
      <c r="AX97" s="100">
        <v>22</v>
      </c>
      <c r="AY97" s="68">
        <f>IFERROR(AX97/AT90,"-")</f>
        <v>9.3756658853611766E-4</v>
      </c>
      <c r="AZ97" s="103">
        <f t="shared" si="68"/>
        <v>5357.363636363636</v>
      </c>
      <c r="BA97" s="69">
        <f t="shared" si="87"/>
        <v>8.6024869007585831E-4</v>
      </c>
      <c r="BB97" s="174"/>
      <c r="BC97" s="177"/>
      <c r="BD97" s="177"/>
      <c r="BE97" s="131" t="s">
        <v>79</v>
      </c>
      <c r="BF97" s="100">
        <v>1302285</v>
      </c>
      <c r="BG97" s="68">
        <f>IFERROR(BF97/BC90,"-")</f>
        <v>1.0239340319422507E-4</v>
      </c>
      <c r="BH97" s="100">
        <v>12</v>
      </c>
      <c r="BI97" s="68">
        <f>IFERROR(BH97/BD90,"-")</f>
        <v>1.1310084825636192E-3</v>
      </c>
      <c r="BJ97" s="103">
        <f t="shared" si="69"/>
        <v>108523.75</v>
      </c>
      <c r="BK97" s="69">
        <f t="shared" si="88"/>
        <v>9.861122524447367E-4</v>
      </c>
      <c r="BL97" s="174"/>
      <c r="BM97" s="177"/>
      <c r="BN97" s="177"/>
      <c r="BO97" s="131" t="s">
        <v>79</v>
      </c>
      <c r="BP97" s="100">
        <v>1965</v>
      </c>
      <c r="BQ97" s="68">
        <f>IFERROR(BP97/BM90,"-")</f>
        <v>3.7601789191487592E-7</v>
      </c>
      <c r="BR97" s="100">
        <v>1</v>
      </c>
      <c r="BS97" s="68">
        <f>IFERROR(BR97/BN90,"-")</f>
        <v>2.512562814070352E-4</v>
      </c>
      <c r="BT97" s="103">
        <f t="shared" si="70"/>
        <v>1965</v>
      </c>
      <c r="BU97" s="69">
        <f t="shared" si="89"/>
        <v>2.0614306328592042E-4</v>
      </c>
      <c r="BV97" s="174"/>
      <c r="BW97" s="177"/>
      <c r="BX97" s="177"/>
      <c r="BY97" s="131" t="s">
        <v>79</v>
      </c>
      <c r="BZ97" s="100">
        <f t="shared" si="71"/>
        <v>1514111</v>
      </c>
      <c r="CA97" s="68">
        <f>IFERROR(BZ97/BW90,"-")</f>
        <v>1.3608779071355799E-5</v>
      </c>
      <c r="CB97" s="100">
        <f t="shared" si="72"/>
        <v>68</v>
      </c>
      <c r="CC97" s="68">
        <f>IFERROR(CB97/BX90,"-")</f>
        <v>5.5916454238960612E-4</v>
      </c>
      <c r="CD97" s="103">
        <f t="shared" si="73"/>
        <v>22266.338235294119</v>
      </c>
      <c r="CE97" s="69">
        <f t="shared" si="91"/>
        <v>5.1285532200526435E-4</v>
      </c>
      <c r="CR97" s="28"/>
      <c r="CS97" s="28"/>
      <c r="CT97" s="28"/>
      <c r="CU97" s="28"/>
      <c r="CV97" s="28"/>
    </row>
    <row r="98" spans="2:100" s="27" customFormat="1" ht="13.15" customHeight="1">
      <c r="B98" s="194"/>
      <c r="C98" s="187"/>
      <c r="D98" s="174"/>
      <c r="E98" s="177"/>
      <c r="F98" s="177"/>
      <c r="G98" s="131" t="s">
        <v>81</v>
      </c>
      <c r="H98" s="100">
        <v>2853</v>
      </c>
      <c r="I98" s="68">
        <f>IFERROR(H98/E90,"-")</f>
        <v>4.7398400954387489E-6</v>
      </c>
      <c r="J98" s="100">
        <v>1</v>
      </c>
      <c r="K98" s="68">
        <f>IFERROR(J98/F90,"-")</f>
        <v>2.5641025641025641E-3</v>
      </c>
      <c r="L98" s="103">
        <f t="shared" si="64"/>
        <v>2853</v>
      </c>
      <c r="M98" s="69">
        <f t="shared" si="83"/>
        <v>2.4752475247524753E-3</v>
      </c>
      <c r="N98" s="174"/>
      <c r="O98" s="177"/>
      <c r="P98" s="177"/>
      <c r="Q98" s="131" t="s">
        <v>81</v>
      </c>
      <c r="R98" s="100">
        <v>256926</v>
      </c>
      <c r="S98" s="68">
        <f>IFERROR(R98/O90,"-")</f>
        <v>1.2274682988345974E-4</v>
      </c>
      <c r="T98" s="100">
        <v>9</v>
      </c>
      <c r="U98" s="68">
        <f>IFERROR(T98/P90,"-")</f>
        <v>8.2493125572868919E-3</v>
      </c>
      <c r="V98" s="103">
        <f t="shared" si="65"/>
        <v>28547.333333333332</v>
      </c>
      <c r="W98" s="69">
        <f t="shared" si="84"/>
        <v>7.6271186440677969E-3</v>
      </c>
      <c r="X98" s="174"/>
      <c r="Y98" s="177"/>
      <c r="Z98" s="177"/>
      <c r="AA98" s="131" t="s">
        <v>81</v>
      </c>
      <c r="AB98" s="100">
        <v>8348976</v>
      </c>
      <c r="AC98" s="68">
        <f>IFERROR(AB98/Y90,"-")</f>
        <v>2.7341845796274031E-4</v>
      </c>
      <c r="AD98" s="100">
        <v>304</v>
      </c>
      <c r="AE98" s="68">
        <f>IFERROR(AD98/Z90,"-")</f>
        <v>6.9251446535149664E-3</v>
      </c>
      <c r="AF98" s="103">
        <f t="shared" si="66"/>
        <v>27463.736842105263</v>
      </c>
      <c r="AG98" s="69">
        <f t="shared" si="85"/>
        <v>6.4144493912603124E-3</v>
      </c>
      <c r="AH98" s="174"/>
      <c r="AI98" s="177"/>
      <c r="AJ98" s="177"/>
      <c r="AK98" s="131" t="s">
        <v>81</v>
      </c>
      <c r="AL98" s="100">
        <v>5704462</v>
      </c>
      <c r="AM98" s="68">
        <f>IFERROR(AL98/AI90,"-")</f>
        <v>1.6366971276589765E-4</v>
      </c>
      <c r="AN98" s="100">
        <v>305</v>
      </c>
      <c r="AO98" s="68">
        <f>IFERROR(AN98/AJ90,"-")</f>
        <v>7.9893126571668072E-3</v>
      </c>
      <c r="AP98" s="103">
        <f t="shared" si="67"/>
        <v>18703.154098360657</v>
      </c>
      <c r="AQ98" s="69">
        <f t="shared" si="86"/>
        <v>7.4353973671379813E-3</v>
      </c>
      <c r="AR98" s="174"/>
      <c r="AS98" s="177"/>
      <c r="AT98" s="177"/>
      <c r="AU98" s="131" t="s">
        <v>81</v>
      </c>
      <c r="AV98" s="100">
        <v>4867396</v>
      </c>
      <c r="AW98" s="68">
        <f>IFERROR(AV98/AS90,"-")</f>
        <v>1.9290926661659036E-4</v>
      </c>
      <c r="AX98" s="100">
        <v>207</v>
      </c>
      <c r="AY98" s="68">
        <f>IFERROR(AX98/AT90,"-")</f>
        <v>8.8216492648625616E-3</v>
      </c>
      <c r="AZ98" s="103">
        <f t="shared" si="68"/>
        <v>23513.990338164251</v>
      </c>
      <c r="BA98" s="69">
        <f t="shared" si="87"/>
        <v>8.0941581293501215E-3</v>
      </c>
      <c r="BB98" s="174"/>
      <c r="BC98" s="177"/>
      <c r="BD98" s="177"/>
      <c r="BE98" s="131" t="s">
        <v>81</v>
      </c>
      <c r="BF98" s="100">
        <v>1554728</v>
      </c>
      <c r="BG98" s="68">
        <f>IFERROR(BF98/BC90,"-")</f>
        <v>1.2224197542116445E-4</v>
      </c>
      <c r="BH98" s="100">
        <v>57</v>
      </c>
      <c r="BI98" s="68">
        <f>IFERROR(BH98/BD90,"-")</f>
        <v>5.3722902921771913E-3</v>
      </c>
      <c r="BJ98" s="103">
        <f t="shared" si="69"/>
        <v>27275.929824561405</v>
      </c>
      <c r="BK98" s="69">
        <f t="shared" si="88"/>
        <v>4.6840331991124988E-3</v>
      </c>
      <c r="BL98" s="174"/>
      <c r="BM98" s="177"/>
      <c r="BN98" s="177"/>
      <c r="BO98" s="131" t="s">
        <v>81</v>
      </c>
      <c r="BP98" s="100">
        <v>387966</v>
      </c>
      <c r="BQ98" s="68">
        <f>IFERROR(BP98/BM90,"-")</f>
        <v>7.424028369193219E-5</v>
      </c>
      <c r="BR98" s="100">
        <v>11</v>
      </c>
      <c r="BS98" s="68">
        <f>IFERROR(BR98/BN90,"-")</f>
        <v>2.7638190954773871E-3</v>
      </c>
      <c r="BT98" s="103">
        <f t="shared" si="70"/>
        <v>35269.63636363636</v>
      </c>
      <c r="BU98" s="69">
        <f t="shared" si="89"/>
        <v>2.2675736961451248E-3</v>
      </c>
      <c r="BV98" s="174"/>
      <c r="BW98" s="177"/>
      <c r="BX98" s="177"/>
      <c r="BY98" s="131" t="s">
        <v>81</v>
      </c>
      <c r="BZ98" s="100">
        <f t="shared" si="71"/>
        <v>21123307</v>
      </c>
      <c r="CA98" s="68">
        <f>IFERROR(BZ98/BW90,"-")</f>
        <v>1.8985557744407341E-4</v>
      </c>
      <c r="CB98" s="100">
        <f t="shared" si="72"/>
        <v>894</v>
      </c>
      <c r="CC98" s="68">
        <f>IFERROR(CB98/BX90,"-")</f>
        <v>7.3513691308280567E-3</v>
      </c>
      <c r="CD98" s="103">
        <f t="shared" si="73"/>
        <v>23627.860178970917</v>
      </c>
      <c r="CE98" s="69">
        <f t="shared" si="91"/>
        <v>6.7425390863633276E-3</v>
      </c>
      <c r="CR98" s="28"/>
      <c r="CS98" s="28"/>
      <c r="CT98" s="28"/>
      <c r="CU98" s="28"/>
      <c r="CV98" s="28"/>
    </row>
    <row r="99" spans="2:100" s="27" customFormat="1" ht="13.15" customHeight="1">
      <c r="B99" s="194"/>
      <c r="C99" s="187"/>
      <c r="D99" s="174"/>
      <c r="E99" s="177"/>
      <c r="F99" s="177"/>
      <c r="G99" s="131" t="s">
        <v>83</v>
      </c>
      <c r="H99" s="100">
        <v>326884</v>
      </c>
      <c r="I99" s="68">
        <f>IFERROR(H99/E90,"-")</f>
        <v>5.4306971249821242E-4</v>
      </c>
      <c r="J99" s="100">
        <v>17</v>
      </c>
      <c r="K99" s="68">
        <f>IFERROR(J99/F90,"-")</f>
        <v>4.3589743589743588E-2</v>
      </c>
      <c r="L99" s="103">
        <f t="shared" si="64"/>
        <v>19228.470588235294</v>
      </c>
      <c r="M99" s="69">
        <f t="shared" si="83"/>
        <v>4.2079207920792082E-2</v>
      </c>
      <c r="N99" s="174"/>
      <c r="O99" s="177"/>
      <c r="P99" s="177"/>
      <c r="Q99" s="131" t="s">
        <v>83</v>
      </c>
      <c r="R99" s="100">
        <v>1386829</v>
      </c>
      <c r="S99" s="68">
        <f>IFERROR(R99/O90,"-")</f>
        <v>6.625598940568436E-4</v>
      </c>
      <c r="T99" s="100">
        <v>62</v>
      </c>
      <c r="U99" s="68">
        <f>IFERROR(T99/P90,"-")</f>
        <v>5.6828597616865262E-2</v>
      </c>
      <c r="V99" s="103">
        <f t="shared" si="65"/>
        <v>22368.209677419356</v>
      </c>
      <c r="W99" s="69">
        <f t="shared" si="84"/>
        <v>5.254237288135593E-2</v>
      </c>
      <c r="X99" s="174"/>
      <c r="Y99" s="177"/>
      <c r="Z99" s="177"/>
      <c r="AA99" s="131" t="s">
        <v>83</v>
      </c>
      <c r="AB99" s="100">
        <v>30961571</v>
      </c>
      <c r="AC99" s="68">
        <f>IFERROR(AB99/Y90,"-")</f>
        <v>1.0139524893740142E-3</v>
      </c>
      <c r="AD99" s="100">
        <v>1473</v>
      </c>
      <c r="AE99" s="68">
        <f>IFERROR(AD99/Z90,"-")</f>
        <v>3.3555059456011664E-2</v>
      </c>
      <c r="AF99" s="103">
        <f t="shared" si="66"/>
        <v>21019.396469789546</v>
      </c>
      <c r="AG99" s="69">
        <f t="shared" si="85"/>
        <v>3.1080539320152766E-2</v>
      </c>
      <c r="AH99" s="174"/>
      <c r="AI99" s="177"/>
      <c r="AJ99" s="177"/>
      <c r="AK99" s="131" t="s">
        <v>83</v>
      </c>
      <c r="AL99" s="100">
        <v>42428217</v>
      </c>
      <c r="AM99" s="68">
        <f>IFERROR(AL99/AI90,"-")</f>
        <v>1.2173302389531522E-3</v>
      </c>
      <c r="AN99" s="100">
        <v>1856</v>
      </c>
      <c r="AO99" s="68">
        <f>IFERROR(AN99/AJ90,"-")</f>
        <v>4.861693210393965E-2</v>
      </c>
      <c r="AP99" s="103">
        <f t="shared" si="67"/>
        <v>22860.030711206895</v>
      </c>
      <c r="AQ99" s="69">
        <f t="shared" si="86"/>
        <v>4.5246221355436371E-2</v>
      </c>
      <c r="AR99" s="174"/>
      <c r="AS99" s="177"/>
      <c r="AT99" s="177"/>
      <c r="AU99" s="131" t="s">
        <v>83</v>
      </c>
      <c r="AV99" s="100">
        <v>50670735</v>
      </c>
      <c r="AW99" s="68">
        <f>IFERROR(AV99/AS90,"-")</f>
        <v>2.0082307516737074E-3</v>
      </c>
      <c r="AX99" s="100">
        <v>1528</v>
      </c>
      <c r="AY99" s="68">
        <f>IFERROR(AX99/AT90,"-")</f>
        <v>6.5118261240144901E-2</v>
      </c>
      <c r="AZ99" s="103">
        <f t="shared" si="68"/>
        <v>33161.475785340313</v>
      </c>
      <c r="BA99" s="69">
        <f t="shared" si="87"/>
        <v>5.9748181747086883E-2</v>
      </c>
      <c r="BB99" s="174"/>
      <c r="BC99" s="177"/>
      <c r="BD99" s="177"/>
      <c r="BE99" s="131" t="s">
        <v>83</v>
      </c>
      <c r="BF99" s="100">
        <v>40614536</v>
      </c>
      <c r="BG99" s="68">
        <f>IFERROR(BF99/BC90,"-")</f>
        <v>3.1933567231399954E-3</v>
      </c>
      <c r="BH99" s="100">
        <v>839</v>
      </c>
      <c r="BI99" s="68">
        <f>IFERROR(BH99/BD90,"-")</f>
        <v>7.9076343072573038E-2</v>
      </c>
      <c r="BJ99" s="103">
        <f t="shared" si="69"/>
        <v>48408.266984505361</v>
      </c>
      <c r="BK99" s="69">
        <f t="shared" si="88"/>
        <v>6.8945681650094501E-2</v>
      </c>
      <c r="BL99" s="174"/>
      <c r="BM99" s="177"/>
      <c r="BN99" s="177"/>
      <c r="BO99" s="131" t="s">
        <v>83</v>
      </c>
      <c r="BP99" s="100">
        <v>28620242</v>
      </c>
      <c r="BQ99" s="68">
        <f>IFERROR(BP99/BM90,"-")</f>
        <v>5.4767038488211664E-3</v>
      </c>
      <c r="BR99" s="100">
        <v>358</v>
      </c>
      <c r="BS99" s="68">
        <f>IFERROR(BR99/BN90,"-")</f>
        <v>8.9949748743718597E-2</v>
      </c>
      <c r="BT99" s="103">
        <f t="shared" si="70"/>
        <v>79944.810055865921</v>
      </c>
      <c r="BU99" s="69">
        <f t="shared" si="89"/>
        <v>7.3799216656359509E-2</v>
      </c>
      <c r="BV99" s="174"/>
      <c r="BW99" s="177"/>
      <c r="BX99" s="177"/>
      <c r="BY99" s="131" t="s">
        <v>83</v>
      </c>
      <c r="BZ99" s="100">
        <f t="shared" si="71"/>
        <v>195009014</v>
      </c>
      <c r="CA99" s="68">
        <f>IFERROR(BZ99/BW90,"-")</f>
        <v>1.7527345012676944E-3</v>
      </c>
      <c r="CB99" s="100">
        <f t="shared" si="72"/>
        <v>6133</v>
      </c>
      <c r="CC99" s="68">
        <f>IFERROR(CB99/BX90,"-")</f>
        <v>5.0431707918756681E-2</v>
      </c>
      <c r="CD99" s="103">
        <f t="shared" si="73"/>
        <v>31796.676015000816</v>
      </c>
      <c r="CE99" s="69">
        <f t="shared" si="91"/>
        <v>4.6255024850857147E-2</v>
      </c>
      <c r="CR99" s="28"/>
      <c r="CS99" s="28"/>
      <c r="CT99" s="28"/>
      <c r="CU99" s="28"/>
      <c r="CV99" s="28"/>
    </row>
    <row r="100" spans="2:100" s="27" customFormat="1" ht="13.15" customHeight="1">
      <c r="B100" s="194"/>
      <c r="C100" s="187"/>
      <c r="D100" s="174"/>
      <c r="E100" s="177"/>
      <c r="F100" s="177"/>
      <c r="G100" s="131" t="s">
        <v>85</v>
      </c>
      <c r="H100" s="100">
        <v>1408119</v>
      </c>
      <c r="I100" s="68">
        <f>IFERROR(H100/E90,"-")</f>
        <v>2.3393827183137454E-3</v>
      </c>
      <c r="J100" s="100">
        <v>11</v>
      </c>
      <c r="K100" s="68">
        <f>IFERROR(J100/F90,"-")</f>
        <v>2.8205128205128206E-2</v>
      </c>
      <c r="L100" s="103">
        <f t="shared" si="64"/>
        <v>128010.81818181818</v>
      </c>
      <c r="M100" s="69">
        <f t="shared" si="83"/>
        <v>2.7227722772277228E-2</v>
      </c>
      <c r="N100" s="174"/>
      <c r="O100" s="177"/>
      <c r="P100" s="177"/>
      <c r="Q100" s="131" t="s">
        <v>85</v>
      </c>
      <c r="R100" s="100">
        <v>3896525</v>
      </c>
      <c r="S100" s="68">
        <f>IFERROR(R100/O90,"-")</f>
        <v>1.8615713914187273E-3</v>
      </c>
      <c r="T100" s="100">
        <v>21</v>
      </c>
      <c r="U100" s="68">
        <f>IFERROR(T100/P90,"-")</f>
        <v>1.924839596700275E-2</v>
      </c>
      <c r="V100" s="103">
        <f t="shared" si="65"/>
        <v>185548.80952380953</v>
      </c>
      <c r="W100" s="69">
        <f t="shared" si="84"/>
        <v>1.7796610169491526E-2</v>
      </c>
      <c r="X100" s="174"/>
      <c r="Y100" s="177"/>
      <c r="Z100" s="177"/>
      <c r="AA100" s="131" t="s">
        <v>85</v>
      </c>
      <c r="AB100" s="100">
        <v>38507915</v>
      </c>
      <c r="AC100" s="68">
        <f>IFERROR(AB100/Y90,"-")</f>
        <v>1.2610857593386635E-3</v>
      </c>
      <c r="AD100" s="100">
        <v>329</v>
      </c>
      <c r="AE100" s="68">
        <f>IFERROR(AD100/Z90,"-")</f>
        <v>7.4946466809421844E-3</v>
      </c>
      <c r="AF100" s="103">
        <f t="shared" si="66"/>
        <v>117045.33434650456</v>
      </c>
      <c r="AG100" s="69">
        <f t="shared" si="85"/>
        <v>6.9419534530415885E-3</v>
      </c>
      <c r="AH100" s="174"/>
      <c r="AI100" s="177"/>
      <c r="AJ100" s="177"/>
      <c r="AK100" s="131" t="s">
        <v>85</v>
      </c>
      <c r="AL100" s="100">
        <v>55398198</v>
      </c>
      <c r="AM100" s="68">
        <f>IFERROR(AL100/AI90,"-")</f>
        <v>1.5894587700660161E-3</v>
      </c>
      <c r="AN100" s="100">
        <v>480</v>
      </c>
      <c r="AO100" s="68">
        <f>IFERROR(AN100/AJ90,"-")</f>
        <v>1.2573344509639563E-2</v>
      </c>
      <c r="AP100" s="103">
        <f t="shared" si="67"/>
        <v>115412.91250000001</v>
      </c>
      <c r="AQ100" s="69">
        <f t="shared" si="86"/>
        <v>1.1701608971233545E-2</v>
      </c>
      <c r="AR100" s="174"/>
      <c r="AS100" s="177"/>
      <c r="AT100" s="177"/>
      <c r="AU100" s="131" t="s">
        <v>85</v>
      </c>
      <c r="AV100" s="100">
        <v>100826502</v>
      </c>
      <c r="AW100" s="68">
        <f>IFERROR(AV100/AS90,"-")</f>
        <v>3.9960518018949311E-3</v>
      </c>
      <c r="AX100" s="100">
        <v>472</v>
      </c>
      <c r="AY100" s="68">
        <f>IFERROR(AX100/AT90,"-")</f>
        <v>2.0115064990411251E-2</v>
      </c>
      <c r="AZ100" s="103">
        <f t="shared" si="68"/>
        <v>213615.47033898305</v>
      </c>
      <c r="BA100" s="69">
        <f t="shared" si="87"/>
        <v>1.8456244623445688E-2</v>
      </c>
      <c r="BB100" s="174"/>
      <c r="BC100" s="177"/>
      <c r="BD100" s="177"/>
      <c r="BE100" s="131" t="s">
        <v>85</v>
      </c>
      <c r="BF100" s="100">
        <v>70483732</v>
      </c>
      <c r="BG100" s="68">
        <f>IFERROR(BF100/BC90,"-")</f>
        <v>5.541850815535542E-3</v>
      </c>
      <c r="BH100" s="100">
        <v>310</v>
      </c>
      <c r="BI100" s="68">
        <f>IFERROR(BH100/BD90,"-")</f>
        <v>2.9217719132893498E-2</v>
      </c>
      <c r="BJ100" s="103">
        <f t="shared" si="69"/>
        <v>227366.87741935483</v>
      </c>
      <c r="BK100" s="69">
        <f t="shared" si="88"/>
        <v>2.547456652148903E-2</v>
      </c>
      <c r="BL100" s="174"/>
      <c r="BM100" s="177"/>
      <c r="BN100" s="177"/>
      <c r="BO100" s="131" t="s">
        <v>85</v>
      </c>
      <c r="BP100" s="100">
        <v>46050345</v>
      </c>
      <c r="BQ100" s="68">
        <f>IFERROR(BP100/BM90,"-")</f>
        <v>8.8120883709174279E-3</v>
      </c>
      <c r="BR100" s="100">
        <v>148</v>
      </c>
      <c r="BS100" s="68">
        <f>IFERROR(BR100/BN90,"-")</f>
        <v>3.7185929648241203E-2</v>
      </c>
      <c r="BT100" s="103">
        <f t="shared" si="70"/>
        <v>311150.9797297297</v>
      </c>
      <c r="BU100" s="69">
        <f t="shared" si="89"/>
        <v>3.0509173366316224E-2</v>
      </c>
      <c r="BV100" s="174"/>
      <c r="BW100" s="177"/>
      <c r="BX100" s="177"/>
      <c r="BY100" s="131" t="s">
        <v>85</v>
      </c>
      <c r="BZ100" s="100">
        <f t="shared" si="71"/>
        <v>316571336</v>
      </c>
      <c r="CA100" s="68">
        <f>IFERROR(BZ100/BW90,"-")</f>
        <v>2.8453325891879423E-3</v>
      </c>
      <c r="CB100" s="100">
        <f t="shared" si="72"/>
        <v>1771</v>
      </c>
      <c r="CC100" s="68">
        <f>IFERROR(CB100/BX90,"-")</f>
        <v>1.4562947126058712E-2</v>
      </c>
      <c r="CD100" s="103">
        <f t="shared" si="73"/>
        <v>178752.87182382835</v>
      </c>
      <c r="CE100" s="69">
        <f t="shared" si="91"/>
        <v>1.335686434222534E-2</v>
      </c>
      <c r="CR100" s="28"/>
      <c r="CS100" s="28"/>
      <c r="CT100" s="28"/>
      <c r="CU100" s="28"/>
      <c r="CV100" s="28"/>
    </row>
    <row r="101" spans="2:100" s="27" customFormat="1" ht="13.15" customHeight="1">
      <c r="B101" s="194"/>
      <c r="C101" s="187"/>
      <c r="D101" s="174"/>
      <c r="E101" s="177"/>
      <c r="F101" s="177"/>
      <c r="G101" s="131" t="s">
        <v>87</v>
      </c>
      <c r="H101" s="100">
        <v>5511207</v>
      </c>
      <c r="I101" s="68">
        <f>IFERROR(H101/E90,"-")</f>
        <v>9.156060256874413E-3</v>
      </c>
      <c r="J101" s="100">
        <v>8</v>
      </c>
      <c r="K101" s="68">
        <f>IFERROR(J101/F90,"-")</f>
        <v>2.0512820512820513E-2</v>
      </c>
      <c r="L101" s="103">
        <f t="shared" ref="L101:L132" si="92">IFERROR(H101/J101,"-")</f>
        <v>688900.875</v>
      </c>
      <c r="M101" s="69">
        <f t="shared" si="83"/>
        <v>1.9801980198019802E-2</v>
      </c>
      <c r="N101" s="174"/>
      <c r="O101" s="177"/>
      <c r="P101" s="177"/>
      <c r="Q101" s="131" t="s">
        <v>87</v>
      </c>
      <c r="R101" s="100">
        <v>13581958</v>
      </c>
      <c r="S101" s="68">
        <f>IFERROR(R101/O90,"-")</f>
        <v>6.4888033445828566E-3</v>
      </c>
      <c r="T101" s="100">
        <v>38</v>
      </c>
      <c r="U101" s="68">
        <f>IFERROR(T101/P90,"-")</f>
        <v>3.4830430797433545E-2</v>
      </c>
      <c r="V101" s="103">
        <f t="shared" ref="V101:V132" si="93">IFERROR(R101/T101,"-")</f>
        <v>357419.94736842107</v>
      </c>
      <c r="W101" s="69">
        <f t="shared" si="84"/>
        <v>3.2203389830508473E-2</v>
      </c>
      <c r="X101" s="174"/>
      <c r="Y101" s="177"/>
      <c r="Z101" s="177"/>
      <c r="AA101" s="131" t="s">
        <v>87</v>
      </c>
      <c r="AB101" s="100">
        <v>165531709</v>
      </c>
      <c r="AC101" s="68">
        <f>IFERROR(AB101/Y90,"-")</f>
        <v>5.4209551708756928E-3</v>
      </c>
      <c r="AD101" s="100">
        <v>461</v>
      </c>
      <c r="AE101" s="68">
        <f>IFERROR(AD101/Z90,"-")</f>
        <v>1.0501617385757894E-2</v>
      </c>
      <c r="AF101" s="103">
        <f t="shared" ref="AF101:AF132" si="94">IFERROR(AB101/AD101,"-")</f>
        <v>359070.95227765728</v>
      </c>
      <c r="AG101" s="69">
        <f t="shared" si="85"/>
        <v>9.7271748992467238E-3</v>
      </c>
      <c r="AH101" s="174"/>
      <c r="AI101" s="177"/>
      <c r="AJ101" s="177"/>
      <c r="AK101" s="131" t="s">
        <v>87</v>
      </c>
      <c r="AL101" s="100">
        <v>338743194</v>
      </c>
      <c r="AM101" s="68">
        <f>IFERROR(AL101/AI90,"-")</f>
        <v>9.7190587409264444E-3</v>
      </c>
      <c r="AN101" s="100">
        <v>869</v>
      </c>
      <c r="AO101" s="68">
        <f>IFERROR(AN101/AJ90,"-")</f>
        <v>2.2762992455993294E-2</v>
      </c>
      <c r="AP101" s="103">
        <f t="shared" ref="AP101:AP132" si="95">IFERROR(AL101/AN101,"-")</f>
        <v>389808.0483314154</v>
      </c>
      <c r="AQ101" s="69">
        <f t="shared" si="86"/>
        <v>2.1184787908337395E-2</v>
      </c>
      <c r="AR101" s="174"/>
      <c r="AS101" s="177"/>
      <c r="AT101" s="177"/>
      <c r="AU101" s="131" t="s">
        <v>87</v>
      </c>
      <c r="AV101" s="100">
        <v>349082580</v>
      </c>
      <c r="AW101" s="68">
        <f>IFERROR(AV101/AS90,"-")</f>
        <v>1.3835172748719692E-2</v>
      </c>
      <c r="AX101" s="100">
        <v>914</v>
      </c>
      <c r="AY101" s="68">
        <f>IFERROR(AX101/AT90,"-")</f>
        <v>3.8951630087364159E-2</v>
      </c>
      <c r="AZ101" s="103">
        <f t="shared" ref="AZ101:AZ132" si="96">IFERROR(AV101/AX101,"-")</f>
        <v>381928.42450765864</v>
      </c>
      <c r="BA101" s="69">
        <f t="shared" si="87"/>
        <v>3.5739422851333386E-2</v>
      </c>
      <c r="BB101" s="174"/>
      <c r="BC101" s="177"/>
      <c r="BD101" s="177"/>
      <c r="BE101" s="131" t="s">
        <v>87</v>
      </c>
      <c r="BF101" s="100">
        <v>313661166</v>
      </c>
      <c r="BG101" s="68">
        <f>IFERROR(BF101/BC90,"-")</f>
        <v>2.4661909057240743E-2</v>
      </c>
      <c r="BH101" s="100">
        <v>737</v>
      </c>
      <c r="BI101" s="68">
        <f>IFERROR(BH101/BD90,"-")</f>
        <v>6.9462770970782281E-2</v>
      </c>
      <c r="BJ101" s="103">
        <f t="shared" ref="BJ101:BJ132" si="97">IFERROR(BF101/BH101,"-")</f>
        <v>425591.8127544098</v>
      </c>
      <c r="BK101" s="69">
        <f t="shared" si="88"/>
        <v>6.0563727504314241E-2</v>
      </c>
      <c r="BL101" s="174"/>
      <c r="BM101" s="177"/>
      <c r="BN101" s="177"/>
      <c r="BO101" s="131" t="s">
        <v>87</v>
      </c>
      <c r="BP101" s="100">
        <v>140055067</v>
      </c>
      <c r="BQ101" s="68">
        <f>IFERROR(BP101/BM90,"-")</f>
        <v>2.6800616308059393E-2</v>
      </c>
      <c r="BR101" s="100">
        <v>378</v>
      </c>
      <c r="BS101" s="68">
        <f>IFERROR(BR101/BN90,"-")</f>
        <v>9.4974874371859294E-2</v>
      </c>
      <c r="BT101" s="103">
        <f t="shared" ref="BT101:BT132" si="98">IFERROR(BP101/BR101,"-")</f>
        <v>370516.05026455026</v>
      </c>
      <c r="BU101" s="69">
        <f t="shared" si="89"/>
        <v>7.792207792207792E-2</v>
      </c>
      <c r="BV101" s="174"/>
      <c r="BW101" s="177"/>
      <c r="BX101" s="177"/>
      <c r="BY101" s="131" t="s">
        <v>87</v>
      </c>
      <c r="BZ101" s="100">
        <f t="shared" ref="BZ101:BZ132" si="99">SUM(H101,R101,AB101,AL101,AV101,BF101,BP101)</f>
        <v>1326166881</v>
      </c>
      <c r="CA101" s="68">
        <f>IFERROR(BZ101/BW90,"-")</f>
        <v>1.1919543610262389E-2</v>
      </c>
      <c r="CB101" s="100">
        <f t="shared" ref="CB101:CB132" si="100">SUM(J101,T101,AD101,AN101,AX101,BH101,BR101)</f>
        <v>3405</v>
      </c>
      <c r="CC101" s="68">
        <f>IFERROR(CB101/BX90,"-")</f>
        <v>2.7999342159361895E-2</v>
      </c>
      <c r="CD101" s="103">
        <f t="shared" ref="CD101:CD132" si="101">IFERROR(BZ101/CB101,"-")</f>
        <v>389476.32334801764</v>
      </c>
      <c r="CE101" s="69">
        <f t="shared" si="91"/>
        <v>2.5680476050410662E-2</v>
      </c>
      <c r="CR101" s="28"/>
      <c r="CS101" s="28"/>
      <c r="CT101" s="28"/>
      <c r="CU101" s="28"/>
      <c r="CV101" s="28"/>
    </row>
    <row r="102" spans="2:100" s="27" customFormat="1" ht="13.15" customHeight="1">
      <c r="B102" s="194"/>
      <c r="C102" s="187"/>
      <c r="D102" s="174"/>
      <c r="E102" s="177"/>
      <c r="F102" s="177"/>
      <c r="G102" s="131" t="s">
        <v>89</v>
      </c>
      <c r="H102" s="100">
        <v>3415106</v>
      </c>
      <c r="I102" s="68">
        <f>IFERROR(H102/E90,"-")</f>
        <v>5.673696582184873E-3</v>
      </c>
      <c r="J102" s="100">
        <v>43</v>
      </c>
      <c r="K102" s="68">
        <f>IFERROR(J102/F90,"-")</f>
        <v>0.11025641025641025</v>
      </c>
      <c r="L102" s="103">
        <f t="shared" si="92"/>
        <v>79421.069767441862</v>
      </c>
      <c r="M102" s="69">
        <f t="shared" si="83"/>
        <v>0.10643564356435643</v>
      </c>
      <c r="N102" s="174"/>
      <c r="O102" s="177"/>
      <c r="P102" s="177"/>
      <c r="Q102" s="131" t="s">
        <v>89</v>
      </c>
      <c r="R102" s="100">
        <v>20628988</v>
      </c>
      <c r="S102" s="68">
        <f>IFERROR(R102/O90,"-")</f>
        <v>9.855533814031793E-3</v>
      </c>
      <c r="T102" s="100">
        <v>152</v>
      </c>
      <c r="U102" s="68">
        <f>IFERROR(T102/P90,"-")</f>
        <v>0.13932172318973418</v>
      </c>
      <c r="V102" s="103">
        <f t="shared" si="93"/>
        <v>135717.02631578947</v>
      </c>
      <c r="W102" s="69">
        <f t="shared" si="84"/>
        <v>0.12881355932203389</v>
      </c>
      <c r="X102" s="174"/>
      <c r="Y102" s="177"/>
      <c r="Z102" s="177"/>
      <c r="AA102" s="131" t="s">
        <v>89</v>
      </c>
      <c r="AB102" s="100">
        <v>247989078</v>
      </c>
      <c r="AC102" s="68">
        <f>IFERROR(AB102/Y90,"-")</f>
        <v>8.1213302443750857E-3</v>
      </c>
      <c r="AD102" s="100">
        <v>4491</v>
      </c>
      <c r="AE102" s="68">
        <f>IFERROR(AD102/Z90,"-")</f>
        <v>0.10230534420702538</v>
      </c>
      <c r="AF102" s="103">
        <f t="shared" si="94"/>
        <v>55219.122244488979</v>
      </c>
      <c r="AG102" s="69">
        <f t="shared" si="85"/>
        <v>9.4760829658388376E-2</v>
      </c>
      <c r="AH102" s="174"/>
      <c r="AI102" s="177"/>
      <c r="AJ102" s="177"/>
      <c r="AK102" s="131" t="s">
        <v>89</v>
      </c>
      <c r="AL102" s="100">
        <v>309639914</v>
      </c>
      <c r="AM102" s="68">
        <f>IFERROR(AL102/AI90,"-")</f>
        <v>8.884041261952004E-3</v>
      </c>
      <c r="AN102" s="100">
        <v>4700</v>
      </c>
      <c r="AO102" s="68">
        <f>IFERROR(AN102/AJ90,"-")</f>
        <v>0.12311399832355406</v>
      </c>
      <c r="AP102" s="103">
        <f t="shared" si="95"/>
        <v>65880.832765957442</v>
      </c>
      <c r="AQ102" s="69">
        <f t="shared" si="86"/>
        <v>0.11457825450999512</v>
      </c>
      <c r="AR102" s="174"/>
      <c r="AS102" s="177"/>
      <c r="AT102" s="177"/>
      <c r="AU102" s="131" t="s">
        <v>89</v>
      </c>
      <c r="AV102" s="100">
        <v>268290709</v>
      </c>
      <c r="AW102" s="68">
        <f>IFERROR(AV102/AS90,"-")</f>
        <v>1.0633152493291085E-2</v>
      </c>
      <c r="AX102" s="100">
        <v>3258</v>
      </c>
      <c r="AY102" s="68">
        <f>IFERROR(AX102/AT90,"-")</f>
        <v>0.13884508842957596</v>
      </c>
      <c r="AZ102" s="103">
        <f t="shared" si="96"/>
        <v>82348.283916513203</v>
      </c>
      <c r="BA102" s="69">
        <f t="shared" si="87"/>
        <v>0.12739501055759755</v>
      </c>
      <c r="BB102" s="174"/>
      <c r="BC102" s="177"/>
      <c r="BD102" s="177"/>
      <c r="BE102" s="131" t="s">
        <v>89</v>
      </c>
      <c r="BF102" s="100">
        <v>167839060</v>
      </c>
      <c r="BG102" s="68">
        <f>IFERROR(BF102/BC90,"-")</f>
        <v>1.3196506557565919E-2</v>
      </c>
      <c r="BH102" s="100">
        <v>1496</v>
      </c>
      <c r="BI102" s="68">
        <f>IFERROR(BH102/BD90,"-")</f>
        <v>0.14099905749293121</v>
      </c>
      <c r="BJ102" s="103">
        <f t="shared" si="97"/>
        <v>112191.88502673797</v>
      </c>
      <c r="BK102" s="69">
        <f t="shared" si="88"/>
        <v>0.12293532747144384</v>
      </c>
      <c r="BL102" s="174"/>
      <c r="BM102" s="177"/>
      <c r="BN102" s="177"/>
      <c r="BO102" s="131" t="s">
        <v>89</v>
      </c>
      <c r="BP102" s="100">
        <v>53083087</v>
      </c>
      <c r="BQ102" s="68">
        <f>IFERROR(BP102/BM90,"-")</f>
        <v>1.015785774558471E-2</v>
      </c>
      <c r="BR102" s="100">
        <v>560</v>
      </c>
      <c r="BS102" s="68">
        <f>IFERROR(BR102/BN90,"-")</f>
        <v>0.1407035175879397</v>
      </c>
      <c r="BT102" s="103">
        <f t="shared" si="98"/>
        <v>94791.226785714287</v>
      </c>
      <c r="BU102" s="69">
        <f t="shared" si="89"/>
        <v>0.11544011544011544</v>
      </c>
      <c r="BV102" s="174"/>
      <c r="BW102" s="177"/>
      <c r="BX102" s="177"/>
      <c r="BY102" s="131" t="s">
        <v>89</v>
      </c>
      <c r="BZ102" s="100">
        <f t="shared" si="99"/>
        <v>1070885942</v>
      </c>
      <c r="CA102" s="68">
        <f>IFERROR(BZ102/BW90,"-")</f>
        <v>9.6250870611855662E-3</v>
      </c>
      <c r="CB102" s="100">
        <f t="shared" si="100"/>
        <v>14700</v>
      </c>
      <c r="CC102" s="68">
        <f>IFERROR(CB102/BX90,"-")</f>
        <v>0.12087821725187073</v>
      </c>
      <c r="CD102" s="103">
        <f t="shared" si="101"/>
        <v>72849.383809523802</v>
      </c>
      <c r="CE102" s="69">
        <f t="shared" si="91"/>
        <v>0.11086725343349096</v>
      </c>
      <c r="CR102" s="28"/>
      <c r="CS102" s="28"/>
      <c r="CT102" s="28"/>
      <c r="CU102" s="28"/>
      <c r="CV102" s="28"/>
    </row>
    <row r="103" spans="2:100" s="27" customFormat="1" ht="13.15" customHeight="1">
      <c r="B103" s="194"/>
      <c r="C103" s="187"/>
      <c r="D103" s="174"/>
      <c r="E103" s="177"/>
      <c r="F103" s="177"/>
      <c r="G103" s="131" t="s">
        <v>91</v>
      </c>
      <c r="H103" s="100">
        <v>11540256</v>
      </c>
      <c r="I103" s="68">
        <f>IFERROR(H103/E90,"-")</f>
        <v>1.9172438871513351E-2</v>
      </c>
      <c r="J103" s="100">
        <v>20</v>
      </c>
      <c r="K103" s="68">
        <f>IFERROR(J103/F90,"-")</f>
        <v>5.128205128205128E-2</v>
      </c>
      <c r="L103" s="103">
        <f t="shared" si="92"/>
        <v>577012.80000000005</v>
      </c>
      <c r="M103" s="69">
        <f t="shared" si="83"/>
        <v>4.9504950495049507E-2</v>
      </c>
      <c r="N103" s="174"/>
      <c r="O103" s="177"/>
      <c r="P103" s="177"/>
      <c r="Q103" s="131" t="s">
        <v>91</v>
      </c>
      <c r="R103" s="100">
        <v>42820280</v>
      </c>
      <c r="S103" s="68">
        <f>IFERROR(R103/O90,"-")</f>
        <v>2.0457460999362125E-2</v>
      </c>
      <c r="T103" s="100">
        <v>84</v>
      </c>
      <c r="U103" s="68">
        <f>IFERROR(T103/P90,"-")</f>
        <v>7.6993583868011001E-2</v>
      </c>
      <c r="V103" s="103">
        <f t="shared" si="93"/>
        <v>509765.23809523811</v>
      </c>
      <c r="W103" s="69">
        <f t="shared" si="84"/>
        <v>7.1186440677966104E-2</v>
      </c>
      <c r="X103" s="174"/>
      <c r="Y103" s="177"/>
      <c r="Z103" s="177"/>
      <c r="AA103" s="131" t="s">
        <v>91</v>
      </c>
      <c r="AB103" s="100">
        <v>498003507</v>
      </c>
      <c r="AC103" s="68">
        <f>IFERROR(AB103/Y90,"-")</f>
        <v>1.6308988185374677E-2</v>
      </c>
      <c r="AD103" s="100">
        <v>2885</v>
      </c>
      <c r="AE103" s="68">
        <f>IFERROR(AD103/Z90,"-")</f>
        <v>6.5720533965100913E-2</v>
      </c>
      <c r="AF103" s="103">
        <f t="shared" si="94"/>
        <v>172618.2</v>
      </c>
      <c r="AG103" s="69">
        <f t="shared" si="85"/>
        <v>6.0873968729559219E-2</v>
      </c>
      <c r="AH103" s="174"/>
      <c r="AI103" s="177"/>
      <c r="AJ103" s="177"/>
      <c r="AK103" s="131" t="s">
        <v>91</v>
      </c>
      <c r="AL103" s="100">
        <v>890011053</v>
      </c>
      <c r="AM103" s="68">
        <f>IFERROR(AL103/AI90,"-")</f>
        <v>2.5535774171689479E-2</v>
      </c>
      <c r="AN103" s="100">
        <v>4936</v>
      </c>
      <c r="AO103" s="68">
        <f>IFERROR(AN103/AJ90,"-")</f>
        <v>0.1292958927074602</v>
      </c>
      <c r="AP103" s="103">
        <f t="shared" si="95"/>
        <v>180310.18091572123</v>
      </c>
      <c r="AQ103" s="69">
        <f t="shared" si="86"/>
        <v>0.12033154558751828</v>
      </c>
      <c r="AR103" s="174"/>
      <c r="AS103" s="177"/>
      <c r="AT103" s="177"/>
      <c r="AU103" s="131" t="s">
        <v>91</v>
      </c>
      <c r="AV103" s="100">
        <v>1006999226</v>
      </c>
      <c r="AW103" s="68">
        <f>IFERROR(AV103/AS90,"-")</f>
        <v>3.9910350867513988E-2</v>
      </c>
      <c r="AX103" s="100">
        <v>5237</v>
      </c>
      <c r="AY103" s="68">
        <f>IFERROR(AX103/AT90,"-")</f>
        <v>0.22318346473471126</v>
      </c>
      <c r="AZ103" s="103">
        <f t="shared" si="96"/>
        <v>192285.51193431354</v>
      </c>
      <c r="BA103" s="69">
        <f t="shared" si="87"/>
        <v>0.20477829045123955</v>
      </c>
      <c r="BB103" s="174"/>
      <c r="BC103" s="177"/>
      <c r="BD103" s="177"/>
      <c r="BE103" s="131" t="s">
        <v>91</v>
      </c>
      <c r="BF103" s="100">
        <v>618447533</v>
      </c>
      <c r="BG103" s="68">
        <f>IFERROR(BF103/BC90,"-")</f>
        <v>4.8626028558220985E-2</v>
      </c>
      <c r="BH103" s="100">
        <v>3119</v>
      </c>
      <c r="BI103" s="68">
        <f>IFERROR(BH103/BD90,"-")</f>
        <v>0.2939679547596607</v>
      </c>
      <c r="BJ103" s="103">
        <f t="shared" si="97"/>
        <v>198283.91567810197</v>
      </c>
      <c r="BK103" s="69">
        <f t="shared" si="88"/>
        <v>0.25630700961459446</v>
      </c>
      <c r="BL103" s="174"/>
      <c r="BM103" s="177"/>
      <c r="BN103" s="177"/>
      <c r="BO103" s="131" t="s">
        <v>91</v>
      </c>
      <c r="BP103" s="100">
        <v>308054845</v>
      </c>
      <c r="BQ103" s="68">
        <f>IFERROR(BP103/BM90,"-")</f>
        <v>5.8948668402577023E-2</v>
      </c>
      <c r="BR103" s="100">
        <v>1233</v>
      </c>
      <c r="BS103" s="68">
        <f>IFERROR(BR103/BN90,"-")</f>
        <v>0.3097989949748744</v>
      </c>
      <c r="BT103" s="103">
        <f t="shared" si="98"/>
        <v>249841.72343876722</v>
      </c>
      <c r="BU103" s="69">
        <f t="shared" si="89"/>
        <v>0.25417439703153988</v>
      </c>
      <c r="BV103" s="174"/>
      <c r="BW103" s="177"/>
      <c r="BX103" s="177"/>
      <c r="BY103" s="131" t="s">
        <v>91</v>
      </c>
      <c r="BZ103" s="100">
        <f t="shared" si="99"/>
        <v>3375876700</v>
      </c>
      <c r="CA103" s="68">
        <f>IFERROR(BZ103/BW90,"-")</f>
        <v>3.0342266968827039E-2</v>
      </c>
      <c r="CB103" s="100">
        <f t="shared" si="100"/>
        <v>17514</v>
      </c>
      <c r="CC103" s="68">
        <f>IFERROR(CB103/BX90,"-")</f>
        <v>0.14401776169722885</v>
      </c>
      <c r="CD103" s="103">
        <f t="shared" si="101"/>
        <v>192753.03756994405</v>
      </c>
      <c r="CE103" s="69">
        <f t="shared" si="91"/>
        <v>0.13209041337647351</v>
      </c>
      <c r="CR103" s="28"/>
      <c r="CS103" s="28"/>
      <c r="CT103" s="28"/>
      <c r="CU103" s="28"/>
      <c r="CV103" s="28"/>
    </row>
    <row r="104" spans="2:100" s="27" customFormat="1" ht="13.15" customHeight="1">
      <c r="B104" s="194"/>
      <c r="C104" s="187"/>
      <c r="D104" s="174"/>
      <c r="E104" s="177"/>
      <c r="F104" s="177"/>
      <c r="G104" s="131" t="s">
        <v>95</v>
      </c>
      <c r="H104" s="100">
        <v>8618542</v>
      </c>
      <c r="I104" s="68">
        <f>IFERROR(H104/E90,"-")</f>
        <v>1.4318440566359223E-2</v>
      </c>
      <c r="J104" s="100">
        <v>78</v>
      </c>
      <c r="K104" s="68">
        <f>IFERROR(J104/F90,"-")</f>
        <v>0.2</v>
      </c>
      <c r="L104" s="103">
        <f t="shared" si="92"/>
        <v>110494.1282051282</v>
      </c>
      <c r="M104" s="69">
        <f t="shared" si="83"/>
        <v>0.19306930693069307</v>
      </c>
      <c r="N104" s="174"/>
      <c r="O104" s="177"/>
      <c r="P104" s="177"/>
      <c r="Q104" s="131" t="s">
        <v>95</v>
      </c>
      <c r="R104" s="100">
        <v>12501767</v>
      </c>
      <c r="S104" s="68">
        <f>IFERROR(R104/O90,"-")</f>
        <v>5.9727402722638068E-3</v>
      </c>
      <c r="T104" s="100">
        <v>114</v>
      </c>
      <c r="U104" s="68">
        <f>IFERROR(T104/P90,"-")</f>
        <v>0.10449129239230064</v>
      </c>
      <c r="V104" s="103">
        <f t="shared" si="93"/>
        <v>109664.62280701754</v>
      </c>
      <c r="W104" s="69">
        <f t="shared" si="84"/>
        <v>9.6610169491525427E-2</v>
      </c>
      <c r="X104" s="174"/>
      <c r="Y104" s="177"/>
      <c r="Z104" s="177"/>
      <c r="AA104" s="131" t="s">
        <v>95</v>
      </c>
      <c r="AB104" s="100">
        <v>220887495</v>
      </c>
      <c r="AC104" s="68">
        <f>IFERROR(AB104/Y90,"-")</f>
        <v>7.2337875047374083E-3</v>
      </c>
      <c r="AD104" s="100">
        <v>2410</v>
      </c>
      <c r="AE104" s="68">
        <f>IFERROR(AD104/Z90,"-")</f>
        <v>5.489999544398378E-2</v>
      </c>
      <c r="AF104" s="103">
        <f t="shared" si="94"/>
        <v>91654.562240663901</v>
      </c>
      <c r="AG104" s="69">
        <f t="shared" si="85"/>
        <v>5.0851391555714977E-2</v>
      </c>
      <c r="AH104" s="174"/>
      <c r="AI104" s="177"/>
      <c r="AJ104" s="177"/>
      <c r="AK104" s="131" t="s">
        <v>95</v>
      </c>
      <c r="AL104" s="100">
        <v>204694654</v>
      </c>
      <c r="AM104" s="68">
        <f>IFERROR(AL104/AI90,"-")</f>
        <v>5.8730017352898144E-3</v>
      </c>
      <c r="AN104" s="100">
        <v>2766</v>
      </c>
      <c r="AO104" s="68">
        <f>IFERROR(AN104/AJ90,"-")</f>
        <v>7.2453897736797987E-2</v>
      </c>
      <c r="AP104" s="103">
        <f t="shared" si="95"/>
        <v>74003.85177151121</v>
      </c>
      <c r="AQ104" s="69">
        <f t="shared" si="86"/>
        <v>6.7430521696733303E-2</v>
      </c>
      <c r="AR104" s="174"/>
      <c r="AS104" s="177"/>
      <c r="AT104" s="177"/>
      <c r="AU104" s="131" t="s">
        <v>95</v>
      </c>
      <c r="AV104" s="100">
        <v>174602458</v>
      </c>
      <c r="AW104" s="68">
        <f>IFERROR(AV104/AS90,"-")</f>
        <v>6.9200106426997145E-3</v>
      </c>
      <c r="AX104" s="100">
        <v>2005</v>
      </c>
      <c r="AY104" s="68">
        <f>IFERROR(AX104/AT90,"-")</f>
        <v>8.5446409546132543E-2</v>
      </c>
      <c r="AZ104" s="103">
        <f t="shared" si="96"/>
        <v>87083.520199501247</v>
      </c>
      <c r="BA104" s="69">
        <f t="shared" si="87"/>
        <v>7.83999374364589E-2</v>
      </c>
      <c r="BB104" s="174"/>
      <c r="BC104" s="177"/>
      <c r="BD104" s="177"/>
      <c r="BE104" s="131" t="s">
        <v>95</v>
      </c>
      <c r="BF104" s="100">
        <v>74983544</v>
      </c>
      <c r="BG104" s="68">
        <f>IFERROR(BF104/BC90,"-")</f>
        <v>5.8956528361487045E-3</v>
      </c>
      <c r="BH104" s="100">
        <v>909</v>
      </c>
      <c r="BI104" s="68">
        <f>IFERROR(BH104/BD90,"-")</f>
        <v>8.567389255419415E-2</v>
      </c>
      <c r="BJ104" s="103">
        <f t="shared" si="97"/>
        <v>82490.14741474147</v>
      </c>
      <c r="BK104" s="69">
        <f t="shared" si="88"/>
        <v>7.4698003122688802E-2</v>
      </c>
      <c r="BL104" s="174"/>
      <c r="BM104" s="177"/>
      <c r="BN104" s="177"/>
      <c r="BO104" s="131" t="s">
        <v>95</v>
      </c>
      <c r="BP104" s="100">
        <v>31144081</v>
      </c>
      <c r="BQ104" s="68">
        <f>IFERROR(BP104/BM90,"-")</f>
        <v>5.9596598896926927E-3</v>
      </c>
      <c r="BR104" s="100">
        <v>314</v>
      </c>
      <c r="BS104" s="68">
        <f>IFERROR(BR104/BN90,"-")</f>
        <v>7.8894472361809048E-2</v>
      </c>
      <c r="BT104" s="103">
        <f t="shared" si="98"/>
        <v>99184.971337579613</v>
      </c>
      <c r="BU104" s="69">
        <f t="shared" si="89"/>
        <v>6.4728921871779019E-2</v>
      </c>
      <c r="BV104" s="174"/>
      <c r="BW104" s="177"/>
      <c r="BX104" s="177"/>
      <c r="BY104" s="131" t="s">
        <v>95</v>
      </c>
      <c r="BZ104" s="100">
        <f t="shared" si="99"/>
        <v>727432541</v>
      </c>
      <c r="CA104" s="68">
        <f>IFERROR(BZ104/BW90,"-")</f>
        <v>6.538139370088434E-3</v>
      </c>
      <c r="CB104" s="100">
        <f t="shared" si="100"/>
        <v>8596</v>
      </c>
      <c r="CC104" s="68">
        <f>IFERROR(CB104/BX90,"-")</f>
        <v>7.0684976564427265E-2</v>
      </c>
      <c r="CD104" s="103">
        <f t="shared" si="101"/>
        <v>84624.539436947423</v>
      </c>
      <c r="CE104" s="69">
        <f t="shared" si="91"/>
        <v>6.4830946293488997E-2</v>
      </c>
      <c r="CR104" s="28"/>
      <c r="CS104" s="28"/>
      <c r="CT104" s="28"/>
      <c r="CU104" s="28"/>
      <c r="CV104" s="28"/>
    </row>
    <row r="105" spans="2:100" s="27" customFormat="1" ht="13.15" customHeight="1">
      <c r="B105" s="194"/>
      <c r="C105" s="187"/>
      <c r="D105" s="174"/>
      <c r="E105" s="177"/>
      <c r="F105" s="177"/>
      <c r="G105" s="132" t="s">
        <v>93</v>
      </c>
      <c r="H105" s="101">
        <v>1483786</v>
      </c>
      <c r="I105" s="70">
        <f>IFERROR(H105/E90,"-")</f>
        <v>2.4650923154050752E-3</v>
      </c>
      <c r="J105" s="101">
        <v>65</v>
      </c>
      <c r="K105" s="70">
        <f>IFERROR(J105/F90,"-")</f>
        <v>0.16666666666666666</v>
      </c>
      <c r="L105" s="104">
        <f t="shared" si="92"/>
        <v>22827.476923076923</v>
      </c>
      <c r="M105" s="73">
        <f t="shared" si="83"/>
        <v>0.1608910891089109</v>
      </c>
      <c r="N105" s="174"/>
      <c r="O105" s="177"/>
      <c r="P105" s="177"/>
      <c r="Q105" s="132" t="s">
        <v>93</v>
      </c>
      <c r="R105" s="101">
        <v>4529526</v>
      </c>
      <c r="S105" s="70">
        <f>IFERROR(R105/O90,"-")</f>
        <v>2.1639886869164967E-3</v>
      </c>
      <c r="T105" s="101">
        <v>212</v>
      </c>
      <c r="U105" s="70">
        <f>IFERROR(T105/P90,"-")</f>
        <v>0.19431714023831348</v>
      </c>
      <c r="V105" s="104">
        <f t="shared" si="93"/>
        <v>21365.688679245282</v>
      </c>
      <c r="W105" s="73">
        <f t="shared" si="84"/>
        <v>0.17966101694915254</v>
      </c>
      <c r="X105" s="174"/>
      <c r="Y105" s="177"/>
      <c r="Z105" s="177"/>
      <c r="AA105" s="132" t="s">
        <v>93</v>
      </c>
      <c r="AB105" s="101">
        <v>71261987</v>
      </c>
      <c r="AC105" s="70">
        <f>IFERROR(AB105/Y90,"-")</f>
        <v>2.3337404008468639E-3</v>
      </c>
      <c r="AD105" s="101">
        <v>3452</v>
      </c>
      <c r="AE105" s="70">
        <f>IFERROR(AD105/Z90,"-")</f>
        <v>7.8636839947150206E-2</v>
      </c>
      <c r="AF105" s="104">
        <f t="shared" si="94"/>
        <v>20643.681054461184</v>
      </c>
      <c r="AG105" s="73">
        <f t="shared" si="85"/>
        <v>7.2837760850758548E-2</v>
      </c>
      <c r="AH105" s="174"/>
      <c r="AI105" s="177"/>
      <c r="AJ105" s="177"/>
      <c r="AK105" s="132" t="s">
        <v>93</v>
      </c>
      <c r="AL105" s="101">
        <v>87325368</v>
      </c>
      <c r="AM105" s="70">
        <f>IFERROR(AL105/AI90,"-")</f>
        <v>2.5054979589199315E-3</v>
      </c>
      <c r="AN105" s="101">
        <v>4260</v>
      </c>
      <c r="AO105" s="70">
        <f>IFERROR(AN105/AJ90,"-")</f>
        <v>0.11158843252305113</v>
      </c>
      <c r="AP105" s="104">
        <f t="shared" si="95"/>
        <v>20498.912676056338</v>
      </c>
      <c r="AQ105" s="73">
        <f t="shared" si="86"/>
        <v>0.10385177961969771</v>
      </c>
      <c r="AR105" s="174"/>
      <c r="AS105" s="177"/>
      <c r="AT105" s="177"/>
      <c r="AU105" s="132" t="s">
        <v>93</v>
      </c>
      <c r="AV105" s="101">
        <v>83526342</v>
      </c>
      <c r="AW105" s="70">
        <f>IFERROR(AV105/AS90,"-")</f>
        <v>3.3103954102740992E-3</v>
      </c>
      <c r="AX105" s="101">
        <v>3566</v>
      </c>
      <c r="AY105" s="70">
        <f>IFERROR(AX105/AT90,"-")</f>
        <v>0.15197102066908161</v>
      </c>
      <c r="AZ105" s="104">
        <f t="shared" si="96"/>
        <v>23422.978687605158</v>
      </c>
      <c r="BA105" s="73">
        <f t="shared" si="87"/>
        <v>0.13943849221865959</v>
      </c>
      <c r="BB105" s="174"/>
      <c r="BC105" s="177"/>
      <c r="BD105" s="177"/>
      <c r="BE105" s="132" t="s">
        <v>93</v>
      </c>
      <c r="BF105" s="101">
        <v>46656390</v>
      </c>
      <c r="BG105" s="70">
        <f>IFERROR(BF105/BC90,"-")</f>
        <v>3.6684032702956806E-3</v>
      </c>
      <c r="BH105" s="101">
        <v>1959</v>
      </c>
      <c r="BI105" s="70">
        <f>IFERROR(BH105/BD90,"-")</f>
        <v>0.18463713477851085</v>
      </c>
      <c r="BJ105" s="104">
        <f t="shared" si="97"/>
        <v>23816.431852986218</v>
      </c>
      <c r="BK105" s="73">
        <f t="shared" si="88"/>
        <v>0.16098282521160326</v>
      </c>
      <c r="BL105" s="174"/>
      <c r="BM105" s="177"/>
      <c r="BN105" s="177"/>
      <c r="BO105" s="132" t="s">
        <v>93</v>
      </c>
      <c r="BP105" s="101">
        <v>19329761</v>
      </c>
      <c r="BQ105" s="70">
        <f>IFERROR(BP105/BM90,"-")</f>
        <v>3.6988987187981598E-3</v>
      </c>
      <c r="BR105" s="101">
        <v>674</v>
      </c>
      <c r="BS105" s="70">
        <f>IFERROR(BR105/BN90,"-")</f>
        <v>0.16934673366834171</v>
      </c>
      <c r="BT105" s="104">
        <f t="shared" si="98"/>
        <v>28679.170623145401</v>
      </c>
      <c r="BU105" s="73">
        <f t="shared" si="89"/>
        <v>0.13894042465471038</v>
      </c>
      <c r="BV105" s="174"/>
      <c r="BW105" s="177"/>
      <c r="BX105" s="177"/>
      <c r="BY105" s="132" t="s">
        <v>93</v>
      </c>
      <c r="BZ105" s="101">
        <f t="shared" si="99"/>
        <v>314113160</v>
      </c>
      <c r="CA105" s="70">
        <f>IFERROR(BZ105/BW90,"-")</f>
        <v>2.8232385854441554E-3</v>
      </c>
      <c r="CB105" s="101">
        <f t="shared" si="100"/>
        <v>14188</v>
      </c>
      <c r="CC105" s="70">
        <f>IFERROR(CB105/BX90,"-")</f>
        <v>0.11666803716799605</v>
      </c>
      <c r="CD105" s="104">
        <f t="shared" si="101"/>
        <v>22139.354383986469</v>
      </c>
      <c r="CE105" s="73">
        <f t="shared" si="91"/>
        <v>0.10700575453839251</v>
      </c>
      <c r="CR105" s="28"/>
      <c r="CS105" s="28"/>
      <c r="CT105" s="28"/>
      <c r="CU105" s="28"/>
      <c r="CV105" s="28"/>
    </row>
    <row r="106" spans="2:100" s="27" customFormat="1" ht="13.15" customHeight="1">
      <c r="B106" s="194"/>
      <c r="C106" s="188"/>
      <c r="D106" s="175"/>
      <c r="E106" s="178"/>
      <c r="F106" s="178"/>
      <c r="G106" s="30" t="s">
        <v>100</v>
      </c>
      <c r="H106" s="97">
        <f>SUM(H90:H105)</f>
        <v>70197717</v>
      </c>
      <c r="I106" s="70">
        <f>IFERROR(H106/E90,"-")</f>
        <v>0.11662318739742807</v>
      </c>
      <c r="J106" s="101">
        <v>308</v>
      </c>
      <c r="K106" s="70">
        <f>IFERROR(J106/F90,"-")</f>
        <v>0.78974358974358971</v>
      </c>
      <c r="L106" s="104">
        <f t="shared" si="92"/>
        <v>227914.66558441558</v>
      </c>
      <c r="M106" s="74">
        <f t="shared" si="83"/>
        <v>0.76237623762376239</v>
      </c>
      <c r="N106" s="175"/>
      <c r="O106" s="178"/>
      <c r="P106" s="178"/>
      <c r="Q106" s="30" t="s">
        <v>100</v>
      </c>
      <c r="R106" s="97">
        <f>SUM(R90:R105)</f>
        <v>264291912</v>
      </c>
      <c r="S106" s="70">
        <f>IFERROR(R106/O90,"-")</f>
        <v>0.12626590676629967</v>
      </c>
      <c r="T106" s="101">
        <v>891</v>
      </c>
      <c r="U106" s="70">
        <f>IFERROR(T106/P90,"-")</f>
        <v>0.81668194317140241</v>
      </c>
      <c r="V106" s="104">
        <f t="shared" si="93"/>
        <v>296623.91919191921</v>
      </c>
      <c r="W106" s="74">
        <f t="shared" si="84"/>
        <v>0.7550847457627119</v>
      </c>
      <c r="X106" s="175"/>
      <c r="Y106" s="178"/>
      <c r="Z106" s="178"/>
      <c r="AA106" s="30" t="s">
        <v>100</v>
      </c>
      <c r="AB106" s="97">
        <f>SUM(AB90:AB105)</f>
        <v>4938387954</v>
      </c>
      <c r="AC106" s="70">
        <f>IFERROR(AB106/Y90,"-")</f>
        <v>0.16172599121191056</v>
      </c>
      <c r="AD106" s="101">
        <v>30946</v>
      </c>
      <c r="AE106" s="70">
        <f>IFERROR(AD106/Z90,"-")</f>
        <v>0.7049523896305071</v>
      </c>
      <c r="AF106" s="104">
        <f t="shared" si="94"/>
        <v>159580.81671298391</v>
      </c>
      <c r="AG106" s="74">
        <f t="shared" si="85"/>
        <v>0.65296562783533429</v>
      </c>
      <c r="AH106" s="175"/>
      <c r="AI106" s="178"/>
      <c r="AJ106" s="178"/>
      <c r="AK106" s="30" t="s">
        <v>100</v>
      </c>
      <c r="AL106" s="97">
        <f>SUM(AL90:AL105)</f>
        <v>6991640829</v>
      </c>
      <c r="AM106" s="70">
        <f>IFERROR(AL106/AI90,"-")</f>
        <v>0.20060083602007561</v>
      </c>
      <c r="AN106" s="101">
        <v>30652</v>
      </c>
      <c r="AO106" s="70">
        <f>IFERROR(AN106/AJ90,"-")</f>
        <v>0.80291282481139981</v>
      </c>
      <c r="AP106" s="104">
        <f t="shared" si="95"/>
        <v>228097.37795249902</v>
      </c>
      <c r="AQ106" s="74">
        <f t="shared" si="86"/>
        <v>0.74724524622135546</v>
      </c>
      <c r="AR106" s="175"/>
      <c r="AS106" s="178"/>
      <c r="AT106" s="178"/>
      <c r="AU106" s="30" t="s">
        <v>100</v>
      </c>
      <c r="AV106" s="97">
        <f>SUM(AV90:AV105)</f>
        <v>6464136609</v>
      </c>
      <c r="AW106" s="70">
        <f>IFERROR(AV106/AS90,"-")</f>
        <v>0.25619280875269718</v>
      </c>
      <c r="AX106" s="101">
        <v>20279</v>
      </c>
      <c r="AY106" s="70">
        <f>IFERROR(AX106/AT90,"-")</f>
        <v>0.86422331131472407</v>
      </c>
      <c r="AZ106" s="104">
        <f t="shared" si="96"/>
        <v>318760.12668277527</v>
      </c>
      <c r="BA106" s="74">
        <f t="shared" si="87"/>
        <v>0.79295378118401505</v>
      </c>
      <c r="BB106" s="175"/>
      <c r="BC106" s="178"/>
      <c r="BD106" s="178"/>
      <c r="BE106" s="30" t="s">
        <v>100</v>
      </c>
      <c r="BF106" s="97">
        <f>SUM(BF90:BF105)</f>
        <v>3689649473</v>
      </c>
      <c r="BG106" s="70">
        <f>IFERROR(BF106/BC90,"-")</f>
        <v>0.29010221735967862</v>
      </c>
      <c r="BH106" s="101">
        <v>9317</v>
      </c>
      <c r="BI106" s="70">
        <f>IFERROR(BH106/BD90,"-")</f>
        <v>0.87813383600377004</v>
      </c>
      <c r="BJ106" s="104">
        <f t="shared" si="97"/>
        <v>396012.60845765803</v>
      </c>
      <c r="BK106" s="74">
        <f t="shared" si="88"/>
        <v>0.76563398800230098</v>
      </c>
      <c r="BL106" s="175"/>
      <c r="BM106" s="178"/>
      <c r="BN106" s="178"/>
      <c r="BO106" s="30" t="s">
        <v>100</v>
      </c>
      <c r="BP106" s="97">
        <f>SUM(BP90:BP105)</f>
        <v>1662393953</v>
      </c>
      <c r="BQ106" s="70">
        <f>IFERROR(BP106/BM90,"-")</f>
        <v>0.3181118929969961</v>
      </c>
      <c r="BR106" s="101">
        <v>3382</v>
      </c>
      <c r="BS106" s="70">
        <f>IFERROR(BR106/BN90,"-")</f>
        <v>0.84974874371859299</v>
      </c>
      <c r="BT106" s="104">
        <f t="shared" si="98"/>
        <v>491541.67740981665</v>
      </c>
      <c r="BU106" s="74">
        <f t="shared" si="89"/>
        <v>0.69717584003298294</v>
      </c>
      <c r="BV106" s="175"/>
      <c r="BW106" s="178"/>
      <c r="BX106" s="178"/>
      <c r="BY106" s="30" t="s">
        <v>100</v>
      </c>
      <c r="BZ106" s="97">
        <f t="shared" si="99"/>
        <v>24080698447</v>
      </c>
      <c r="CA106" s="70">
        <f>IFERROR(BZ106/BW90,"-")</f>
        <v>0.21643651294334673</v>
      </c>
      <c r="CB106" s="101">
        <f t="shared" si="100"/>
        <v>95775</v>
      </c>
      <c r="CC106" s="70">
        <f>IFERROR(CB106/BX90,"-")</f>
        <v>0.78755858893183128</v>
      </c>
      <c r="CD106" s="104">
        <f t="shared" si="101"/>
        <v>251429.89764552336</v>
      </c>
      <c r="CE106" s="74">
        <f t="shared" si="91"/>
        <v>0.72233409507432633</v>
      </c>
      <c r="CR106" s="28"/>
      <c r="CS106" s="28"/>
      <c r="CT106" s="28"/>
      <c r="CU106" s="28"/>
      <c r="CV106" s="28"/>
    </row>
    <row r="107" spans="2:100" s="27" customFormat="1" ht="13.15" customHeight="1">
      <c r="B107" s="194">
        <v>7</v>
      </c>
      <c r="C107" s="186" t="s">
        <v>122</v>
      </c>
      <c r="D107" s="173">
        <f>CI11</f>
        <v>480</v>
      </c>
      <c r="E107" s="176">
        <v>749987430</v>
      </c>
      <c r="F107" s="176">
        <v>463</v>
      </c>
      <c r="G107" s="129" t="s">
        <v>66</v>
      </c>
      <c r="H107" s="107">
        <v>12610721</v>
      </c>
      <c r="I107" s="66">
        <f>IFERROR(H107/E107,"-")</f>
        <v>1.6814576478968453E-2</v>
      </c>
      <c r="J107" s="107">
        <v>104</v>
      </c>
      <c r="K107" s="66">
        <f>IFERROR(J107/F107,"-")</f>
        <v>0.22462203023758098</v>
      </c>
      <c r="L107" s="102">
        <f t="shared" si="92"/>
        <v>121256.93269230769</v>
      </c>
      <c r="M107" s="72">
        <f t="shared" ref="M107:M123" si="102">IFERROR(J107/$CI$11,"-")</f>
        <v>0.21666666666666667</v>
      </c>
      <c r="N107" s="173">
        <f>CJ11</f>
        <v>1188</v>
      </c>
      <c r="O107" s="176">
        <v>2191812760</v>
      </c>
      <c r="P107" s="176">
        <v>1146</v>
      </c>
      <c r="Q107" s="129" t="s">
        <v>66</v>
      </c>
      <c r="R107" s="107">
        <v>63609872</v>
      </c>
      <c r="S107" s="66">
        <f>IFERROR(R107/O107,"-")</f>
        <v>2.9021581204774081E-2</v>
      </c>
      <c r="T107" s="107">
        <v>327</v>
      </c>
      <c r="U107" s="66">
        <f>IFERROR(T107/P107,"-")</f>
        <v>0.28534031413612565</v>
      </c>
      <c r="V107" s="102">
        <f t="shared" si="93"/>
        <v>194525.60244648319</v>
      </c>
      <c r="W107" s="72">
        <f t="shared" ref="W107:W123" si="103">IFERROR(T107/$CJ$11,"-")</f>
        <v>0.27525252525252525</v>
      </c>
      <c r="X107" s="173">
        <f>CK11</f>
        <v>48776</v>
      </c>
      <c r="Y107" s="176">
        <v>32402666940</v>
      </c>
      <c r="Z107" s="176">
        <v>45535</v>
      </c>
      <c r="AA107" s="129" t="s">
        <v>66</v>
      </c>
      <c r="AB107" s="107">
        <v>756774314</v>
      </c>
      <c r="AC107" s="66">
        <f>IFERROR(AB107/Y107,"-")</f>
        <v>2.3355309468856948E-2</v>
      </c>
      <c r="AD107" s="107">
        <v>7104</v>
      </c>
      <c r="AE107" s="66">
        <f>IFERROR(AD107/Z107,"-")</f>
        <v>0.15601185900955308</v>
      </c>
      <c r="AF107" s="102">
        <f t="shared" si="94"/>
        <v>106527.91582207207</v>
      </c>
      <c r="AG107" s="72">
        <f t="shared" ref="AG107:AG123" si="104">IFERROR(AD107/$CK$11,"-")</f>
        <v>0.14564539937674267</v>
      </c>
      <c r="AH107" s="173">
        <f>CL11</f>
        <v>41034</v>
      </c>
      <c r="AI107" s="176">
        <v>37421548110</v>
      </c>
      <c r="AJ107" s="176">
        <v>39110</v>
      </c>
      <c r="AK107" s="129" t="s">
        <v>66</v>
      </c>
      <c r="AL107" s="107">
        <v>1166008415</v>
      </c>
      <c r="AM107" s="66">
        <f>IFERROR(AL107/AI107,"-")</f>
        <v>3.1158743394916165E-2</v>
      </c>
      <c r="AN107" s="107">
        <v>8245</v>
      </c>
      <c r="AO107" s="66">
        <f>IFERROR(AN107/AJ107,"-")</f>
        <v>0.21081564817182305</v>
      </c>
      <c r="AP107" s="102">
        <f t="shared" si="95"/>
        <v>141420.06246209823</v>
      </c>
      <c r="AQ107" s="72">
        <f t="shared" ref="AQ107:AQ123" si="105">IFERROR(AN107/$CL$11,"-")</f>
        <v>0.20093093532192816</v>
      </c>
      <c r="AR107" s="173">
        <f>CM11</f>
        <v>26278</v>
      </c>
      <c r="AS107" s="176">
        <v>27738446930</v>
      </c>
      <c r="AT107" s="176">
        <v>24918</v>
      </c>
      <c r="AU107" s="129" t="s">
        <v>66</v>
      </c>
      <c r="AV107" s="107">
        <v>1171958778</v>
      </c>
      <c r="AW107" s="66">
        <f>IFERROR(AV107/AS107,"-")</f>
        <v>4.2250338707048876E-2</v>
      </c>
      <c r="AX107" s="107">
        <v>6288</v>
      </c>
      <c r="AY107" s="66">
        <f>IFERROR(AX107/AT107,"-")</f>
        <v>0.2523477004575006</v>
      </c>
      <c r="AZ107" s="102">
        <f t="shared" si="96"/>
        <v>186380.21278625954</v>
      </c>
      <c r="BA107" s="72">
        <f t="shared" ref="BA107:BA123" si="106">IFERROR(AX107/$CM$11,"-")</f>
        <v>0.23928761701803791</v>
      </c>
      <c r="BB107" s="173">
        <f>CN11</f>
        <v>12549</v>
      </c>
      <c r="BC107" s="176">
        <v>14494734600</v>
      </c>
      <c r="BD107" s="176">
        <v>11649</v>
      </c>
      <c r="BE107" s="129" t="s">
        <v>66</v>
      </c>
      <c r="BF107" s="107">
        <v>654738135</v>
      </c>
      <c r="BG107" s="66">
        <f>IFERROR(BF107/BC107,"-")</f>
        <v>4.5170757041663942E-2</v>
      </c>
      <c r="BH107" s="107">
        <v>3073</v>
      </c>
      <c r="BI107" s="66">
        <f>IFERROR(BH107/BD107,"-")</f>
        <v>0.26379946776547342</v>
      </c>
      <c r="BJ107" s="102">
        <f t="shared" si="97"/>
        <v>213061.54734786853</v>
      </c>
      <c r="BK107" s="72">
        <f t="shared" ref="BK107:BK123" si="107">IFERROR(BH107/$CN$11,"-")</f>
        <v>0.24488007012510957</v>
      </c>
      <c r="BL107" s="173">
        <f>CO11</f>
        <v>4608</v>
      </c>
      <c r="BM107" s="176">
        <v>5269792370</v>
      </c>
      <c r="BN107" s="176">
        <v>4102</v>
      </c>
      <c r="BO107" s="129" t="s">
        <v>66</v>
      </c>
      <c r="BP107" s="107">
        <v>305624696</v>
      </c>
      <c r="BQ107" s="66">
        <f>IFERROR(BP107/BM107,"-")</f>
        <v>5.7995585886811703E-2</v>
      </c>
      <c r="BR107" s="107">
        <v>1014</v>
      </c>
      <c r="BS107" s="66">
        <f>IFERROR(BR107/BN107,"-")</f>
        <v>0.24719648951730863</v>
      </c>
      <c r="BT107" s="102">
        <f t="shared" si="98"/>
        <v>301405.02564102563</v>
      </c>
      <c r="BU107" s="72">
        <f t="shared" ref="BU107:BU123" si="108">IFERROR(BR107/$CO$11,"-")</f>
        <v>0.22005208333333334</v>
      </c>
      <c r="BV107" s="173">
        <f t="shared" ref="BV107" si="109">SUM(D107,N107,X107,AH107,AR107,BB107,BL107)</f>
        <v>134913</v>
      </c>
      <c r="BW107" s="176">
        <f>SUM(E107,O107,Y107,AI107,AS107,BC107,BM107)</f>
        <v>120268989140</v>
      </c>
      <c r="BX107" s="176">
        <f>SUM(F107,P107,Z107,AJ107,AT107,BD107,BN107)</f>
        <v>126923</v>
      </c>
      <c r="BY107" s="129" t="s">
        <v>66</v>
      </c>
      <c r="BZ107" s="107">
        <f t="shared" si="99"/>
        <v>4131324931</v>
      </c>
      <c r="CA107" s="66">
        <f>IFERROR(BZ107/BW107,"-")</f>
        <v>3.435070802990537E-2</v>
      </c>
      <c r="CB107" s="107">
        <f t="shared" si="100"/>
        <v>26155</v>
      </c>
      <c r="CC107" s="66">
        <f>IFERROR(CB107/BX107,"-")</f>
        <v>0.2060698218604981</v>
      </c>
      <c r="CD107" s="102">
        <f t="shared" si="101"/>
        <v>157955.455209329</v>
      </c>
      <c r="CE107" s="72">
        <f t="shared" ref="CE107:CE123" si="110">IFERROR(CB107/$CP$11,"-")</f>
        <v>0.19386567639886446</v>
      </c>
      <c r="CR107" s="28"/>
      <c r="CS107" s="28"/>
      <c r="CT107" s="28"/>
      <c r="CU107" s="28"/>
      <c r="CV107" s="28"/>
    </row>
    <row r="108" spans="2:100" s="27" customFormat="1" ht="13.15" customHeight="1">
      <c r="B108" s="194"/>
      <c r="C108" s="187"/>
      <c r="D108" s="174"/>
      <c r="E108" s="177"/>
      <c r="F108" s="177"/>
      <c r="G108" s="130" t="s">
        <v>68</v>
      </c>
      <c r="H108" s="100">
        <v>12964441</v>
      </c>
      <c r="I108" s="68">
        <f>IFERROR(H108/E107,"-")</f>
        <v>1.7286211050230534E-2</v>
      </c>
      <c r="J108" s="100">
        <v>120</v>
      </c>
      <c r="K108" s="68">
        <f>IFERROR(J108/F107,"-")</f>
        <v>0.25917926565874733</v>
      </c>
      <c r="L108" s="103">
        <f t="shared" si="92"/>
        <v>108037.00833333333</v>
      </c>
      <c r="M108" s="69">
        <f t="shared" si="102"/>
        <v>0.25</v>
      </c>
      <c r="N108" s="174"/>
      <c r="O108" s="177"/>
      <c r="P108" s="177"/>
      <c r="Q108" s="130" t="s">
        <v>68</v>
      </c>
      <c r="R108" s="100">
        <v>31409140</v>
      </c>
      <c r="S108" s="68">
        <f>IFERROR(R108/O107,"-")</f>
        <v>1.4330211308743361E-2</v>
      </c>
      <c r="T108" s="100">
        <v>351</v>
      </c>
      <c r="U108" s="68">
        <f>IFERROR(T108/P107,"-")</f>
        <v>0.30628272251308902</v>
      </c>
      <c r="V108" s="103">
        <f t="shared" si="93"/>
        <v>89484.729344729349</v>
      </c>
      <c r="W108" s="69">
        <f t="shared" si="103"/>
        <v>0.29545454545454547</v>
      </c>
      <c r="X108" s="174"/>
      <c r="Y108" s="177"/>
      <c r="Z108" s="177"/>
      <c r="AA108" s="130" t="s">
        <v>68</v>
      </c>
      <c r="AB108" s="100">
        <v>748748090</v>
      </c>
      <c r="AC108" s="68">
        <f>IFERROR(AB108/Y107,"-")</f>
        <v>2.3107606895026771E-2</v>
      </c>
      <c r="AD108" s="100">
        <v>9811</v>
      </c>
      <c r="AE108" s="68">
        <f>IFERROR(AD108/Z107,"-")</f>
        <v>0.21546063467662238</v>
      </c>
      <c r="AF108" s="103">
        <f t="shared" si="94"/>
        <v>76317.204158597495</v>
      </c>
      <c r="AG108" s="69">
        <f t="shared" si="104"/>
        <v>0.20114400524848286</v>
      </c>
      <c r="AH108" s="174"/>
      <c r="AI108" s="177"/>
      <c r="AJ108" s="177"/>
      <c r="AK108" s="130" t="s">
        <v>68</v>
      </c>
      <c r="AL108" s="100">
        <v>841070501</v>
      </c>
      <c r="AM108" s="68">
        <f>IFERROR(AL108/AI107,"-")</f>
        <v>2.2475566711662693E-2</v>
      </c>
      <c r="AN108" s="100">
        <v>10419</v>
      </c>
      <c r="AO108" s="68">
        <f>IFERROR(AN108/AJ107,"-")</f>
        <v>0.26640245461518791</v>
      </c>
      <c r="AP108" s="103">
        <f t="shared" si="95"/>
        <v>80724.685766388327</v>
      </c>
      <c r="AQ108" s="69">
        <f t="shared" si="105"/>
        <v>0.25391139055417461</v>
      </c>
      <c r="AR108" s="174"/>
      <c r="AS108" s="177"/>
      <c r="AT108" s="177"/>
      <c r="AU108" s="130" t="s">
        <v>68</v>
      </c>
      <c r="AV108" s="100">
        <v>517430989</v>
      </c>
      <c r="AW108" s="68">
        <f>IFERROR(AV108/AS107,"-")</f>
        <v>1.8653927896748329E-2</v>
      </c>
      <c r="AX108" s="100">
        <v>7313</v>
      </c>
      <c r="AY108" s="68">
        <f>IFERROR(AX108/AT107,"-")</f>
        <v>0.29348262300345129</v>
      </c>
      <c r="AZ108" s="103">
        <f t="shared" si="96"/>
        <v>70754.955421851497</v>
      </c>
      <c r="BA108" s="69">
        <f t="shared" si="106"/>
        <v>0.27829362965218052</v>
      </c>
      <c r="BB108" s="174"/>
      <c r="BC108" s="177"/>
      <c r="BD108" s="177"/>
      <c r="BE108" s="130" t="s">
        <v>68</v>
      </c>
      <c r="BF108" s="100">
        <v>223569826</v>
      </c>
      <c r="BG108" s="68">
        <f>IFERROR(BF108/BC107,"-")</f>
        <v>1.5424209698879206E-2</v>
      </c>
      <c r="BH108" s="100">
        <v>3547</v>
      </c>
      <c r="BI108" s="68">
        <f>IFERROR(BH108/BD107,"-")</f>
        <v>0.30448965576444331</v>
      </c>
      <c r="BJ108" s="103">
        <f t="shared" si="97"/>
        <v>63030.681138990694</v>
      </c>
      <c r="BK108" s="69">
        <f t="shared" si="107"/>
        <v>0.28265200414375646</v>
      </c>
      <c r="BL108" s="174"/>
      <c r="BM108" s="177"/>
      <c r="BN108" s="177"/>
      <c r="BO108" s="130" t="s">
        <v>68</v>
      </c>
      <c r="BP108" s="100">
        <v>73098382</v>
      </c>
      <c r="BQ108" s="68">
        <f>IFERROR(BP108/BM107,"-")</f>
        <v>1.3871207225570444E-2</v>
      </c>
      <c r="BR108" s="100">
        <v>1257</v>
      </c>
      <c r="BS108" s="68">
        <f>IFERROR(BR108/BN107,"-")</f>
        <v>0.30643588493417845</v>
      </c>
      <c r="BT108" s="103">
        <f t="shared" si="98"/>
        <v>58153.048528241845</v>
      </c>
      <c r="BU108" s="69">
        <f t="shared" si="108"/>
        <v>0.27278645833333331</v>
      </c>
      <c r="BV108" s="174"/>
      <c r="BW108" s="177"/>
      <c r="BX108" s="177"/>
      <c r="BY108" s="130" t="s">
        <v>68</v>
      </c>
      <c r="BZ108" s="100">
        <f t="shared" si="99"/>
        <v>2448291369</v>
      </c>
      <c r="CA108" s="68">
        <f>IFERROR(BZ108/BW107,"-")</f>
        <v>2.0356796764542922E-2</v>
      </c>
      <c r="CB108" s="100">
        <f t="shared" si="100"/>
        <v>32818</v>
      </c>
      <c r="CC108" s="68">
        <f>IFERROR(CB108/BX107,"-")</f>
        <v>0.258566217312859</v>
      </c>
      <c r="CD108" s="103">
        <f t="shared" si="101"/>
        <v>74602.089371686263</v>
      </c>
      <c r="CE108" s="69">
        <f t="shared" si="110"/>
        <v>0.24325305937900721</v>
      </c>
      <c r="CR108" s="28"/>
      <c r="CS108" s="28"/>
      <c r="CT108" s="28"/>
      <c r="CU108" s="28"/>
      <c r="CV108" s="28"/>
    </row>
    <row r="109" spans="2:100" s="27" customFormat="1" ht="13.15" customHeight="1">
      <c r="B109" s="194"/>
      <c r="C109" s="187"/>
      <c r="D109" s="174"/>
      <c r="E109" s="177"/>
      <c r="F109" s="177"/>
      <c r="G109" s="131" t="s">
        <v>70</v>
      </c>
      <c r="H109" s="100">
        <v>3436761</v>
      </c>
      <c r="I109" s="68">
        <f>IFERROR(H109/E107,"-")</f>
        <v>4.5824248014396723E-3</v>
      </c>
      <c r="J109" s="100">
        <v>65</v>
      </c>
      <c r="K109" s="68">
        <f>IFERROR(J109/F107,"-")</f>
        <v>0.14038876889848811</v>
      </c>
      <c r="L109" s="103">
        <f t="shared" si="92"/>
        <v>52873.24615384615</v>
      </c>
      <c r="M109" s="69">
        <f t="shared" si="102"/>
        <v>0.13541666666666666</v>
      </c>
      <c r="N109" s="174"/>
      <c r="O109" s="177"/>
      <c r="P109" s="177"/>
      <c r="Q109" s="131" t="s">
        <v>70</v>
      </c>
      <c r="R109" s="100">
        <v>6842688</v>
      </c>
      <c r="S109" s="68">
        <f>IFERROR(R109/O107,"-")</f>
        <v>3.1219309080032912E-3</v>
      </c>
      <c r="T109" s="100">
        <v>211</v>
      </c>
      <c r="U109" s="68">
        <f>IFERROR(T109/P107,"-")</f>
        <v>0.18411867364746945</v>
      </c>
      <c r="V109" s="103">
        <f t="shared" si="93"/>
        <v>32429.800947867298</v>
      </c>
      <c r="W109" s="69">
        <f t="shared" si="103"/>
        <v>0.17760942760942761</v>
      </c>
      <c r="X109" s="174"/>
      <c r="Y109" s="177"/>
      <c r="Z109" s="177"/>
      <c r="AA109" s="131" t="s">
        <v>70</v>
      </c>
      <c r="AB109" s="100">
        <v>439751321</v>
      </c>
      <c r="AC109" s="68">
        <f>IFERROR(AB109/Y107,"-")</f>
        <v>1.3571454529168456E-2</v>
      </c>
      <c r="AD109" s="100">
        <v>8976</v>
      </c>
      <c r="AE109" s="68">
        <f>IFERROR(AD109/Z107,"-")</f>
        <v>0.19712309212693532</v>
      </c>
      <c r="AF109" s="103">
        <f t="shared" si="94"/>
        <v>48991.902963458109</v>
      </c>
      <c r="AG109" s="69">
        <f t="shared" si="104"/>
        <v>0.18402493029358702</v>
      </c>
      <c r="AH109" s="174"/>
      <c r="AI109" s="177"/>
      <c r="AJ109" s="177"/>
      <c r="AK109" s="131" t="s">
        <v>70</v>
      </c>
      <c r="AL109" s="100">
        <v>573559699</v>
      </c>
      <c r="AM109" s="68">
        <f>IFERROR(AL109/AI107,"-")</f>
        <v>1.5326990142525133E-2</v>
      </c>
      <c r="AN109" s="100">
        <v>9926</v>
      </c>
      <c r="AO109" s="68">
        <f>IFERROR(AN109/AJ107,"-")</f>
        <v>0.25379698286883151</v>
      </c>
      <c r="AP109" s="103">
        <f t="shared" si="95"/>
        <v>57783.568305460409</v>
      </c>
      <c r="AQ109" s="69">
        <f t="shared" si="105"/>
        <v>0.24189696349368817</v>
      </c>
      <c r="AR109" s="174"/>
      <c r="AS109" s="177"/>
      <c r="AT109" s="177"/>
      <c r="AU109" s="131" t="s">
        <v>70</v>
      </c>
      <c r="AV109" s="100">
        <v>361482980</v>
      </c>
      <c r="AW109" s="68">
        <f>IFERROR(AV109/AS107,"-")</f>
        <v>1.3031839198215702E-2</v>
      </c>
      <c r="AX109" s="100">
        <v>6554</v>
      </c>
      <c r="AY109" s="68">
        <f>IFERROR(AX109/AT107,"-")</f>
        <v>0.26302271450357173</v>
      </c>
      <c r="AZ109" s="103">
        <f t="shared" si="96"/>
        <v>55154.559047909672</v>
      </c>
      <c r="BA109" s="69">
        <f t="shared" si="106"/>
        <v>0.24941015297967881</v>
      </c>
      <c r="BB109" s="174"/>
      <c r="BC109" s="177"/>
      <c r="BD109" s="177"/>
      <c r="BE109" s="131" t="s">
        <v>70</v>
      </c>
      <c r="BF109" s="100">
        <v>195521731</v>
      </c>
      <c r="BG109" s="68">
        <f>IFERROR(BF109/BC107,"-")</f>
        <v>1.3489155641387184E-2</v>
      </c>
      <c r="BH109" s="100">
        <v>2982</v>
      </c>
      <c r="BI109" s="68">
        <f>IFERROR(BH109/BD107,"-")</f>
        <v>0.25598763842389904</v>
      </c>
      <c r="BJ109" s="103">
        <f t="shared" si="97"/>
        <v>65567.314218645202</v>
      </c>
      <c r="BK109" s="69">
        <f t="shared" si="107"/>
        <v>0.23762849629452545</v>
      </c>
      <c r="BL109" s="174"/>
      <c r="BM109" s="177"/>
      <c r="BN109" s="177"/>
      <c r="BO109" s="131" t="s">
        <v>70</v>
      </c>
      <c r="BP109" s="100">
        <v>60797511</v>
      </c>
      <c r="BQ109" s="68">
        <f>IFERROR(BP109/BM107,"-")</f>
        <v>1.153698414117974E-2</v>
      </c>
      <c r="BR109" s="100">
        <v>841</v>
      </c>
      <c r="BS109" s="68">
        <f>IFERROR(BR109/BN107,"-")</f>
        <v>0.20502194051682107</v>
      </c>
      <c r="BT109" s="103">
        <f t="shared" si="98"/>
        <v>72291.927467300833</v>
      </c>
      <c r="BU109" s="69">
        <f t="shared" si="108"/>
        <v>0.18250868055555555</v>
      </c>
      <c r="BV109" s="174"/>
      <c r="BW109" s="177"/>
      <c r="BX109" s="177"/>
      <c r="BY109" s="131" t="s">
        <v>70</v>
      </c>
      <c r="BZ109" s="100">
        <f t="shared" si="99"/>
        <v>1641392691</v>
      </c>
      <c r="CA109" s="68">
        <f>IFERROR(BZ109/BW107,"-")</f>
        <v>1.3647680110533937E-2</v>
      </c>
      <c r="CB109" s="100">
        <f t="shared" si="100"/>
        <v>29555</v>
      </c>
      <c r="CC109" s="68">
        <f>IFERROR(CB109/BX107,"-")</f>
        <v>0.23285771688346477</v>
      </c>
      <c r="CD109" s="103">
        <f t="shared" si="101"/>
        <v>55536.88685501607</v>
      </c>
      <c r="CE109" s="69">
        <f t="shared" si="110"/>
        <v>0.21906710250309458</v>
      </c>
      <c r="CR109" s="28"/>
      <c r="CS109" s="28"/>
      <c r="CT109" s="28"/>
      <c r="CU109" s="28"/>
      <c r="CV109" s="28"/>
    </row>
    <row r="110" spans="2:100" s="27" customFormat="1" ht="13.15" customHeight="1">
      <c r="B110" s="194"/>
      <c r="C110" s="187"/>
      <c r="D110" s="174"/>
      <c r="E110" s="177"/>
      <c r="F110" s="177"/>
      <c r="G110" s="131" t="s">
        <v>72</v>
      </c>
      <c r="H110" s="100">
        <v>2356851</v>
      </c>
      <c r="I110" s="68">
        <f>IFERROR(H110/E107,"-")</f>
        <v>3.1425206686464067E-3</v>
      </c>
      <c r="J110" s="100">
        <v>38</v>
      </c>
      <c r="K110" s="68">
        <f>IFERROR(J110/F107,"-")</f>
        <v>8.2073434125269976E-2</v>
      </c>
      <c r="L110" s="103">
        <f t="shared" si="92"/>
        <v>62022.394736842107</v>
      </c>
      <c r="M110" s="69">
        <f t="shared" si="102"/>
        <v>7.9166666666666663E-2</v>
      </c>
      <c r="N110" s="174"/>
      <c r="O110" s="177"/>
      <c r="P110" s="177"/>
      <c r="Q110" s="131" t="s">
        <v>72</v>
      </c>
      <c r="R110" s="100">
        <v>2828755</v>
      </c>
      <c r="S110" s="68">
        <f>IFERROR(R110/O107,"-")</f>
        <v>1.2906006624397971E-3</v>
      </c>
      <c r="T110" s="100">
        <v>94</v>
      </c>
      <c r="U110" s="68">
        <f>IFERROR(T110/P107,"-")</f>
        <v>8.2024432809773118E-2</v>
      </c>
      <c r="V110" s="103">
        <f t="shared" si="93"/>
        <v>30093.138297872341</v>
      </c>
      <c r="W110" s="69">
        <f t="shared" si="103"/>
        <v>7.9124579124579125E-2</v>
      </c>
      <c r="X110" s="174"/>
      <c r="Y110" s="177"/>
      <c r="Z110" s="177"/>
      <c r="AA110" s="131" t="s">
        <v>72</v>
      </c>
      <c r="AB110" s="100">
        <v>92650993</v>
      </c>
      <c r="AC110" s="68">
        <f>IFERROR(AB110/Y107,"-")</f>
        <v>2.8593631867266296E-3</v>
      </c>
      <c r="AD110" s="100">
        <v>1535</v>
      </c>
      <c r="AE110" s="68">
        <f>IFERROR(AD110/Z107,"-")</f>
        <v>3.3710332711101354E-2</v>
      </c>
      <c r="AF110" s="103">
        <f t="shared" si="94"/>
        <v>60358.953094462544</v>
      </c>
      <c r="AG110" s="69">
        <f t="shared" si="104"/>
        <v>3.1470395276365429E-2</v>
      </c>
      <c r="AH110" s="174"/>
      <c r="AI110" s="177"/>
      <c r="AJ110" s="177"/>
      <c r="AK110" s="131" t="s">
        <v>72</v>
      </c>
      <c r="AL110" s="100">
        <v>98142680</v>
      </c>
      <c r="AM110" s="68">
        <f>IFERROR(AL110/AI107,"-")</f>
        <v>2.6226247965880855E-3</v>
      </c>
      <c r="AN110" s="100">
        <v>1565</v>
      </c>
      <c r="AO110" s="68">
        <f>IFERROR(AN110/AJ107,"-")</f>
        <v>4.0015341344924571E-2</v>
      </c>
      <c r="AP110" s="103">
        <f t="shared" si="95"/>
        <v>62710.97763578275</v>
      </c>
      <c r="AQ110" s="69">
        <f t="shared" si="105"/>
        <v>3.8139104157527901E-2</v>
      </c>
      <c r="AR110" s="174"/>
      <c r="AS110" s="177"/>
      <c r="AT110" s="177"/>
      <c r="AU110" s="131" t="s">
        <v>72</v>
      </c>
      <c r="AV110" s="100">
        <v>72186918</v>
      </c>
      <c r="AW110" s="68">
        <f>IFERROR(AV110/AS107,"-")</f>
        <v>2.6024138331237133E-3</v>
      </c>
      <c r="AX110" s="100">
        <v>1035</v>
      </c>
      <c r="AY110" s="68">
        <f>IFERROR(AX110/AT107,"-")</f>
        <v>4.1536238863472186E-2</v>
      </c>
      <c r="AZ110" s="103">
        <f t="shared" si="96"/>
        <v>69745.81449275362</v>
      </c>
      <c r="BA110" s="69">
        <f t="shared" si="106"/>
        <v>3.9386559098865973E-2</v>
      </c>
      <c r="BB110" s="174"/>
      <c r="BC110" s="177"/>
      <c r="BD110" s="177"/>
      <c r="BE110" s="131" t="s">
        <v>72</v>
      </c>
      <c r="BF110" s="100">
        <v>12834138</v>
      </c>
      <c r="BG110" s="68">
        <f>IFERROR(BF110/BC107,"-")</f>
        <v>8.8543449426110908E-4</v>
      </c>
      <c r="BH110" s="100">
        <v>399</v>
      </c>
      <c r="BI110" s="68">
        <f>IFERROR(BH110/BD107,"-")</f>
        <v>3.4251867113056916E-2</v>
      </c>
      <c r="BJ110" s="103">
        <f t="shared" si="97"/>
        <v>32165.75939849624</v>
      </c>
      <c r="BK110" s="69">
        <f t="shared" si="107"/>
        <v>3.179536218025341E-2</v>
      </c>
      <c r="BL110" s="174"/>
      <c r="BM110" s="177"/>
      <c r="BN110" s="177"/>
      <c r="BO110" s="131" t="s">
        <v>72</v>
      </c>
      <c r="BP110" s="100">
        <v>8740334</v>
      </c>
      <c r="BQ110" s="68">
        <f>IFERROR(BP110/BM107,"-")</f>
        <v>1.6585727456279269E-3</v>
      </c>
      <c r="BR110" s="100">
        <v>101</v>
      </c>
      <c r="BS110" s="68">
        <f>IFERROR(BR110/BN107,"-")</f>
        <v>2.462213554363725E-2</v>
      </c>
      <c r="BT110" s="103">
        <f t="shared" si="98"/>
        <v>86537.960396039605</v>
      </c>
      <c r="BU110" s="69">
        <f t="shared" si="108"/>
        <v>2.1918402777777776E-2</v>
      </c>
      <c r="BV110" s="174"/>
      <c r="BW110" s="177"/>
      <c r="BX110" s="177"/>
      <c r="BY110" s="131" t="s">
        <v>72</v>
      </c>
      <c r="BZ110" s="100">
        <f t="shared" si="99"/>
        <v>289740669</v>
      </c>
      <c r="CA110" s="68">
        <f>IFERROR(BZ110/BW107,"-")</f>
        <v>2.4091053817931838E-3</v>
      </c>
      <c r="CB110" s="100">
        <f t="shared" si="100"/>
        <v>4767</v>
      </c>
      <c r="CC110" s="68">
        <f>IFERROR(CB110/BX107,"-")</f>
        <v>3.7558204580730052E-2</v>
      </c>
      <c r="CD110" s="103">
        <f t="shared" si="101"/>
        <v>60780.505349276275</v>
      </c>
      <c r="CE110" s="69">
        <f t="shared" si="110"/>
        <v>3.5333881834960307E-2</v>
      </c>
      <c r="CR110" s="28"/>
      <c r="CS110" s="28"/>
      <c r="CT110" s="28"/>
      <c r="CU110" s="28"/>
      <c r="CV110" s="28"/>
    </row>
    <row r="111" spans="2:100" s="27" customFormat="1" ht="13.15" customHeight="1">
      <c r="B111" s="194"/>
      <c r="C111" s="187"/>
      <c r="D111" s="174"/>
      <c r="E111" s="177"/>
      <c r="F111" s="177"/>
      <c r="G111" s="131" t="s">
        <v>74</v>
      </c>
      <c r="H111" s="100">
        <v>7646526</v>
      </c>
      <c r="I111" s="68">
        <f>IFERROR(H111/E107,"-")</f>
        <v>1.0195538877231583E-2</v>
      </c>
      <c r="J111" s="100">
        <v>97</v>
      </c>
      <c r="K111" s="68">
        <f>IFERROR(J111/F107,"-")</f>
        <v>0.20950323974082075</v>
      </c>
      <c r="L111" s="103">
        <f t="shared" si="92"/>
        <v>78830.164948453603</v>
      </c>
      <c r="M111" s="69">
        <f t="shared" si="102"/>
        <v>0.20208333333333334</v>
      </c>
      <c r="N111" s="174"/>
      <c r="O111" s="177"/>
      <c r="P111" s="177"/>
      <c r="Q111" s="131" t="s">
        <v>74</v>
      </c>
      <c r="R111" s="100">
        <v>19573144</v>
      </c>
      <c r="S111" s="68">
        <f>IFERROR(R111/O107,"-")</f>
        <v>8.9301168225701909E-3</v>
      </c>
      <c r="T111" s="100">
        <v>275</v>
      </c>
      <c r="U111" s="68">
        <f>IFERROR(T111/P107,"-")</f>
        <v>0.23996509598603841</v>
      </c>
      <c r="V111" s="103">
        <f t="shared" si="93"/>
        <v>71175.069090909092</v>
      </c>
      <c r="W111" s="69">
        <f t="shared" si="103"/>
        <v>0.23148148148148148</v>
      </c>
      <c r="X111" s="174"/>
      <c r="Y111" s="177"/>
      <c r="Z111" s="177"/>
      <c r="AA111" s="131" t="s">
        <v>74</v>
      </c>
      <c r="AB111" s="100">
        <v>626598037</v>
      </c>
      <c r="AC111" s="68">
        <f>IFERROR(AB111/Y107,"-")</f>
        <v>1.933785383037363E-2</v>
      </c>
      <c r="AD111" s="100">
        <v>10720</v>
      </c>
      <c r="AE111" s="68">
        <f>IFERROR(AD111/Z107,"-")</f>
        <v>0.23542330075765894</v>
      </c>
      <c r="AF111" s="103">
        <f t="shared" si="94"/>
        <v>58451.309421641789</v>
      </c>
      <c r="AG111" s="69">
        <f t="shared" si="104"/>
        <v>0.21978021978021978</v>
      </c>
      <c r="AH111" s="174"/>
      <c r="AI111" s="177"/>
      <c r="AJ111" s="177"/>
      <c r="AK111" s="131" t="s">
        <v>74</v>
      </c>
      <c r="AL111" s="100">
        <v>733252333</v>
      </c>
      <c r="AM111" s="68">
        <f>IFERROR(AL111/AI107,"-")</f>
        <v>1.9594387993907076E-2</v>
      </c>
      <c r="AN111" s="100">
        <v>11516</v>
      </c>
      <c r="AO111" s="68">
        <f>IFERROR(AN111/AJ107,"-")</f>
        <v>0.29445154691894654</v>
      </c>
      <c r="AP111" s="103">
        <f t="shared" si="95"/>
        <v>63672.484630079889</v>
      </c>
      <c r="AQ111" s="69">
        <f t="shared" si="105"/>
        <v>0.28064531851635227</v>
      </c>
      <c r="AR111" s="174"/>
      <c r="AS111" s="177"/>
      <c r="AT111" s="177"/>
      <c r="AU111" s="131" t="s">
        <v>74</v>
      </c>
      <c r="AV111" s="100">
        <v>528733333</v>
      </c>
      <c r="AW111" s="68">
        <f>IFERROR(AV111/AS107,"-")</f>
        <v>1.9061389209507555E-2</v>
      </c>
      <c r="AX111" s="100">
        <v>7578</v>
      </c>
      <c r="AY111" s="68">
        <f>IFERROR(AX111/AT107,"-")</f>
        <v>0.30411750541777027</v>
      </c>
      <c r="AZ111" s="103">
        <f t="shared" si="96"/>
        <v>69772.147400369489</v>
      </c>
      <c r="BA111" s="69">
        <f t="shared" si="106"/>
        <v>0.28837811096734911</v>
      </c>
      <c r="BB111" s="174"/>
      <c r="BC111" s="177"/>
      <c r="BD111" s="177"/>
      <c r="BE111" s="131" t="s">
        <v>74</v>
      </c>
      <c r="BF111" s="100">
        <v>254769503</v>
      </c>
      <c r="BG111" s="68">
        <f>IFERROR(BF111/BC107,"-")</f>
        <v>1.7576693194506644E-2</v>
      </c>
      <c r="BH111" s="100">
        <v>3244</v>
      </c>
      <c r="BI111" s="68">
        <f>IFERROR(BH111/BD107,"-")</f>
        <v>0.27847883938535495</v>
      </c>
      <c r="BJ111" s="103">
        <f t="shared" si="97"/>
        <v>78535.605117139334</v>
      </c>
      <c r="BK111" s="69">
        <f t="shared" si="107"/>
        <v>0.25850665391664673</v>
      </c>
      <c r="BL111" s="174"/>
      <c r="BM111" s="177"/>
      <c r="BN111" s="177"/>
      <c r="BO111" s="131" t="s">
        <v>74</v>
      </c>
      <c r="BP111" s="100">
        <v>103901337</v>
      </c>
      <c r="BQ111" s="68">
        <f>IFERROR(BP111/BM107,"-")</f>
        <v>1.9716400515415372E-2</v>
      </c>
      <c r="BR111" s="100">
        <v>839</v>
      </c>
      <c r="BS111" s="68">
        <f>IFERROR(BR111/BN107,"-")</f>
        <v>0.204534373476353</v>
      </c>
      <c r="BT111" s="103">
        <f t="shared" si="98"/>
        <v>123839.4958283671</v>
      </c>
      <c r="BU111" s="69">
        <f t="shared" si="108"/>
        <v>0.18207465277777779</v>
      </c>
      <c r="BV111" s="174"/>
      <c r="BW111" s="177"/>
      <c r="BX111" s="177"/>
      <c r="BY111" s="131" t="s">
        <v>74</v>
      </c>
      <c r="BZ111" s="100">
        <f t="shared" si="99"/>
        <v>2274474213</v>
      </c>
      <c r="CA111" s="68">
        <f>IFERROR(BZ111/BW107,"-")</f>
        <v>1.8911560072666627E-2</v>
      </c>
      <c r="CB111" s="100">
        <f t="shared" si="100"/>
        <v>34269</v>
      </c>
      <c r="CC111" s="68">
        <f>IFERROR(CB111/BX107,"-")</f>
        <v>0.26999834545354268</v>
      </c>
      <c r="CD111" s="103">
        <f t="shared" si="101"/>
        <v>66371.187166243544</v>
      </c>
      <c r="CE111" s="69">
        <f t="shared" si="110"/>
        <v>0.25400813857819482</v>
      </c>
      <c r="CR111" s="28"/>
      <c r="CS111" s="28"/>
      <c r="CT111" s="28"/>
      <c r="CU111" s="28"/>
      <c r="CV111" s="28"/>
    </row>
    <row r="112" spans="2:100" s="27" customFormat="1" ht="13.15" customHeight="1">
      <c r="B112" s="194"/>
      <c r="C112" s="187"/>
      <c r="D112" s="174"/>
      <c r="E112" s="177"/>
      <c r="F112" s="177"/>
      <c r="G112" s="131" t="s">
        <v>76</v>
      </c>
      <c r="H112" s="100">
        <v>5938507</v>
      </c>
      <c r="I112" s="68">
        <f>IFERROR(H112/E107,"-")</f>
        <v>7.9181420413939468E-3</v>
      </c>
      <c r="J112" s="100">
        <v>119</v>
      </c>
      <c r="K112" s="68">
        <f>IFERROR(J112/F107,"-")</f>
        <v>0.25701943844492442</v>
      </c>
      <c r="L112" s="103">
        <f t="shared" si="92"/>
        <v>49903.420168067227</v>
      </c>
      <c r="M112" s="69">
        <f t="shared" si="102"/>
        <v>0.24791666666666667</v>
      </c>
      <c r="N112" s="174"/>
      <c r="O112" s="177"/>
      <c r="P112" s="177"/>
      <c r="Q112" s="131" t="s">
        <v>76</v>
      </c>
      <c r="R112" s="100">
        <v>18420326</v>
      </c>
      <c r="S112" s="68">
        <f>IFERROR(R112/O107,"-")</f>
        <v>8.4041512743086681E-3</v>
      </c>
      <c r="T112" s="100">
        <v>321</v>
      </c>
      <c r="U112" s="68">
        <f>IFERROR(T112/P107,"-")</f>
        <v>0.28010471204188481</v>
      </c>
      <c r="V112" s="103">
        <f t="shared" si="93"/>
        <v>57384.193146417449</v>
      </c>
      <c r="W112" s="69">
        <f t="shared" si="103"/>
        <v>0.27020202020202022</v>
      </c>
      <c r="X112" s="174"/>
      <c r="Y112" s="177"/>
      <c r="Z112" s="177"/>
      <c r="AA112" s="131" t="s">
        <v>76</v>
      </c>
      <c r="AB112" s="100">
        <v>601126076</v>
      </c>
      <c r="AC112" s="68">
        <f>IFERROR(AB112/Y107,"-")</f>
        <v>1.8551746901361695E-2</v>
      </c>
      <c r="AD112" s="100">
        <v>11264</v>
      </c>
      <c r="AE112" s="68">
        <f>IFERROR(AD112/Z107,"-")</f>
        <v>0.24737015482595806</v>
      </c>
      <c r="AF112" s="103">
        <f t="shared" si="94"/>
        <v>53367.016690340912</v>
      </c>
      <c r="AG112" s="69">
        <f t="shared" si="104"/>
        <v>0.23093324585861899</v>
      </c>
      <c r="AH112" s="174"/>
      <c r="AI112" s="177"/>
      <c r="AJ112" s="177"/>
      <c r="AK112" s="131" t="s">
        <v>76</v>
      </c>
      <c r="AL112" s="100">
        <v>830833836</v>
      </c>
      <c r="AM112" s="68">
        <f>IFERROR(AL112/AI107,"-")</f>
        <v>2.2202016697913676E-2</v>
      </c>
      <c r="AN112" s="100">
        <v>12408</v>
      </c>
      <c r="AO112" s="68">
        <f>IFERROR(AN112/AJ107,"-")</f>
        <v>0.3172590130401432</v>
      </c>
      <c r="AP112" s="103">
        <f t="shared" si="95"/>
        <v>66959.52901353965</v>
      </c>
      <c r="AQ112" s="69">
        <f t="shared" si="105"/>
        <v>0.30238338938441295</v>
      </c>
      <c r="AR112" s="174"/>
      <c r="AS112" s="177"/>
      <c r="AT112" s="177"/>
      <c r="AU112" s="131" t="s">
        <v>76</v>
      </c>
      <c r="AV112" s="100">
        <v>699982135</v>
      </c>
      <c r="AW112" s="68">
        <f>IFERROR(AV112/AS107,"-")</f>
        <v>2.5235087485844326E-2</v>
      </c>
      <c r="AX112" s="100">
        <v>8925</v>
      </c>
      <c r="AY112" s="68">
        <f>IFERROR(AX112/AT107,"-")</f>
        <v>0.35817481338791235</v>
      </c>
      <c r="AZ112" s="103">
        <f t="shared" si="96"/>
        <v>78429.370868347338</v>
      </c>
      <c r="BA112" s="69">
        <f t="shared" si="106"/>
        <v>0.33963771976558338</v>
      </c>
      <c r="BB112" s="174"/>
      <c r="BC112" s="177"/>
      <c r="BD112" s="177"/>
      <c r="BE112" s="131" t="s">
        <v>76</v>
      </c>
      <c r="BF112" s="100">
        <v>341823701</v>
      </c>
      <c r="BG112" s="68">
        <f>IFERROR(BF112/BC107,"-")</f>
        <v>2.3582611923091024E-2</v>
      </c>
      <c r="BH112" s="100">
        <v>4240</v>
      </c>
      <c r="BI112" s="68">
        <f>IFERROR(BH112/BD107,"-")</f>
        <v>0.363979740750279</v>
      </c>
      <c r="BJ112" s="103">
        <f t="shared" si="97"/>
        <v>80618.797405660371</v>
      </c>
      <c r="BK112" s="69">
        <f t="shared" si="107"/>
        <v>0.3378755279305124</v>
      </c>
      <c r="BL112" s="174"/>
      <c r="BM112" s="177"/>
      <c r="BN112" s="177"/>
      <c r="BO112" s="131" t="s">
        <v>76</v>
      </c>
      <c r="BP112" s="100">
        <v>108603785</v>
      </c>
      <c r="BQ112" s="68">
        <f>IFERROR(BP112/BM107,"-")</f>
        <v>2.0608740795607476E-2</v>
      </c>
      <c r="BR112" s="100">
        <v>1241</v>
      </c>
      <c r="BS112" s="68">
        <f>IFERROR(BR112/BN107,"-")</f>
        <v>0.30253534861043391</v>
      </c>
      <c r="BT112" s="103">
        <f t="shared" si="98"/>
        <v>87513.122481869461</v>
      </c>
      <c r="BU112" s="69">
        <f t="shared" si="108"/>
        <v>0.2693142361111111</v>
      </c>
      <c r="BV112" s="174"/>
      <c r="BW112" s="177"/>
      <c r="BX112" s="177"/>
      <c r="BY112" s="131" t="s">
        <v>76</v>
      </c>
      <c r="BZ112" s="100">
        <f t="shared" si="99"/>
        <v>2606728366</v>
      </c>
      <c r="CA112" s="68">
        <f>IFERROR(BZ112/BW107,"-")</f>
        <v>2.1674152120507297E-2</v>
      </c>
      <c r="CB112" s="100">
        <f t="shared" si="100"/>
        <v>38518</v>
      </c>
      <c r="CC112" s="68">
        <f>IFERROR(CB112/BX107,"-")</f>
        <v>0.30347533543959726</v>
      </c>
      <c r="CD112" s="103">
        <f t="shared" si="101"/>
        <v>67675.58975024664</v>
      </c>
      <c r="CE112" s="69">
        <f t="shared" si="110"/>
        <v>0.28550250902433422</v>
      </c>
      <c r="CR112" s="28"/>
      <c r="CS112" s="28"/>
      <c r="CT112" s="28"/>
      <c r="CU112" s="28"/>
      <c r="CV112" s="28"/>
    </row>
    <row r="113" spans="2:100" s="27" customFormat="1" ht="13.15" customHeight="1">
      <c r="B113" s="194"/>
      <c r="C113" s="187"/>
      <c r="D113" s="174"/>
      <c r="E113" s="177"/>
      <c r="F113" s="177"/>
      <c r="G113" s="131" t="s">
        <v>77</v>
      </c>
      <c r="H113" s="100">
        <v>4971187</v>
      </c>
      <c r="I113" s="68">
        <f>IFERROR(H113/E107,"-")</f>
        <v>6.6283604246540504E-3</v>
      </c>
      <c r="J113" s="100">
        <v>31</v>
      </c>
      <c r="K113" s="68">
        <f>IFERROR(J113/F107,"-")</f>
        <v>6.6954643628509725E-2</v>
      </c>
      <c r="L113" s="103">
        <f t="shared" si="92"/>
        <v>160360.87096774194</v>
      </c>
      <c r="M113" s="69">
        <f t="shared" si="102"/>
        <v>6.458333333333334E-2</v>
      </c>
      <c r="N113" s="174"/>
      <c r="O113" s="177"/>
      <c r="P113" s="177"/>
      <c r="Q113" s="131" t="s">
        <v>77</v>
      </c>
      <c r="R113" s="100">
        <v>28298077</v>
      </c>
      <c r="S113" s="68">
        <f>IFERROR(R113/O107,"-")</f>
        <v>1.2910809498161695E-2</v>
      </c>
      <c r="T113" s="100">
        <v>112</v>
      </c>
      <c r="U113" s="68">
        <f>IFERROR(T113/P107,"-")</f>
        <v>9.7731239092495634E-2</v>
      </c>
      <c r="V113" s="103">
        <f t="shared" si="93"/>
        <v>252661.40178571429</v>
      </c>
      <c r="W113" s="69">
        <f t="shared" si="103"/>
        <v>9.4276094276094277E-2</v>
      </c>
      <c r="X113" s="174"/>
      <c r="Y113" s="177"/>
      <c r="Z113" s="177"/>
      <c r="AA113" s="131" t="s">
        <v>77</v>
      </c>
      <c r="AB113" s="100">
        <v>638152847</v>
      </c>
      <c r="AC113" s="68">
        <f>IFERROR(AB113/Y107,"-")</f>
        <v>1.9694454415794455E-2</v>
      </c>
      <c r="AD113" s="100">
        <v>3288</v>
      </c>
      <c r="AE113" s="68">
        <f>IFERROR(AD113/Z107,"-")</f>
        <v>7.2208191501043156E-2</v>
      </c>
      <c r="AF113" s="103">
        <f t="shared" si="94"/>
        <v>194085.41575425791</v>
      </c>
      <c r="AG113" s="69">
        <f t="shared" si="104"/>
        <v>6.7410201738559952E-2</v>
      </c>
      <c r="AH113" s="174"/>
      <c r="AI113" s="177"/>
      <c r="AJ113" s="177"/>
      <c r="AK113" s="131" t="s">
        <v>77</v>
      </c>
      <c r="AL113" s="100">
        <v>1120740333</v>
      </c>
      <c r="AM113" s="68">
        <f>IFERROR(AL113/AI107,"-")</f>
        <v>2.9949063830967199E-2</v>
      </c>
      <c r="AN113" s="100">
        <v>4613</v>
      </c>
      <c r="AO113" s="68">
        <f>IFERROR(AN113/AJ107,"-")</f>
        <v>0.11794937356174891</v>
      </c>
      <c r="AP113" s="103">
        <f t="shared" si="95"/>
        <v>242952.59765879039</v>
      </c>
      <c r="AQ113" s="69">
        <f t="shared" si="105"/>
        <v>0.11241896963493689</v>
      </c>
      <c r="AR113" s="174"/>
      <c r="AS113" s="177"/>
      <c r="AT113" s="177"/>
      <c r="AU113" s="131" t="s">
        <v>77</v>
      </c>
      <c r="AV113" s="100">
        <v>1394881754</v>
      </c>
      <c r="AW113" s="68">
        <f>IFERROR(AV113/AS107,"-")</f>
        <v>5.0286944958385239E-2</v>
      </c>
      <c r="AX113" s="100">
        <v>4151</v>
      </c>
      <c r="AY113" s="68">
        <f>IFERROR(AX113/AT107,"-")</f>
        <v>0.16658640340316239</v>
      </c>
      <c r="AZ113" s="103">
        <f t="shared" si="96"/>
        <v>336035.11298482295</v>
      </c>
      <c r="BA113" s="69">
        <f t="shared" si="106"/>
        <v>0.15796483750665957</v>
      </c>
      <c r="BB113" s="174"/>
      <c r="BC113" s="177"/>
      <c r="BD113" s="177"/>
      <c r="BE113" s="131" t="s">
        <v>77</v>
      </c>
      <c r="BF113" s="100">
        <v>990295782</v>
      </c>
      <c r="BG113" s="68">
        <f>IFERROR(BF113/BC107,"-")</f>
        <v>6.8321070328531575E-2</v>
      </c>
      <c r="BH113" s="100">
        <v>2317</v>
      </c>
      <c r="BI113" s="68">
        <f>IFERROR(BH113/BD107,"-")</f>
        <v>0.19890119323547087</v>
      </c>
      <c r="BJ113" s="103">
        <f t="shared" si="97"/>
        <v>427404.3081570997</v>
      </c>
      <c r="BK113" s="69">
        <f t="shared" si="107"/>
        <v>0.18463622599410312</v>
      </c>
      <c r="BL113" s="174"/>
      <c r="BM113" s="177"/>
      <c r="BN113" s="177"/>
      <c r="BO113" s="131" t="s">
        <v>77</v>
      </c>
      <c r="BP113" s="100">
        <v>440319044</v>
      </c>
      <c r="BQ113" s="68">
        <f>IFERROR(BP113/BM107,"-")</f>
        <v>8.3555292710706927E-2</v>
      </c>
      <c r="BR113" s="100">
        <v>856</v>
      </c>
      <c r="BS113" s="68">
        <f>IFERROR(BR113/BN107,"-")</f>
        <v>0.20867869332033154</v>
      </c>
      <c r="BT113" s="103">
        <f t="shared" si="98"/>
        <v>514391.40654205607</v>
      </c>
      <c r="BU113" s="69">
        <f t="shared" si="108"/>
        <v>0.1857638888888889</v>
      </c>
      <c r="BV113" s="174"/>
      <c r="BW113" s="177"/>
      <c r="BX113" s="177"/>
      <c r="BY113" s="131" t="s">
        <v>77</v>
      </c>
      <c r="BZ113" s="100">
        <f t="shared" si="99"/>
        <v>4617659024</v>
      </c>
      <c r="CA113" s="68">
        <f>IFERROR(BZ113/BW107,"-")</f>
        <v>3.839442783230497E-2</v>
      </c>
      <c r="CB113" s="100">
        <f t="shared" si="100"/>
        <v>15368</v>
      </c>
      <c r="CC113" s="68">
        <f>IFERROR(CB113/BX107,"-")</f>
        <v>0.12108128550380939</v>
      </c>
      <c r="CD113" s="103">
        <f t="shared" si="101"/>
        <v>300472.34669442999</v>
      </c>
      <c r="CE113" s="69">
        <f t="shared" si="110"/>
        <v>0.1139104459911202</v>
      </c>
      <c r="CR113" s="28"/>
      <c r="CS113" s="28"/>
      <c r="CT113" s="28"/>
      <c r="CU113" s="28"/>
      <c r="CV113" s="28"/>
    </row>
    <row r="114" spans="2:100" s="27" customFormat="1" ht="13.15" customHeight="1">
      <c r="B114" s="194"/>
      <c r="C114" s="187"/>
      <c r="D114" s="174"/>
      <c r="E114" s="177"/>
      <c r="F114" s="177"/>
      <c r="G114" s="131" t="s">
        <v>167</v>
      </c>
      <c r="H114" s="100">
        <v>0</v>
      </c>
      <c r="I114" s="68">
        <f>IFERROR(H114/E107,"-")</f>
        <v>0</v>
      </c>
      <c r="J114" s="100">
        <v>0</v>
      </c>
      <c r="K114" s="68">
        <f>IFERROR(J114/F107,"-")</f>
        <v>0</v>
      </c>
      <c r="L114" s="103" t="str">
        <f t="shared" si="92"/>
        <v>-</v>
      </c>
      <c r="M114" s="69">
        <f t="shared" si="102"/>
        <v>0</v>
      </c>
      <c r="N114" s="174"/>
      <c r="O114" s="177"/>
      <c r="P114" s="177"/>
      <c r="Q114" s="131" t="s">
        <v>79</v>
      </c>
      <c r="R114" s="100">
        <v>525</v>
      </c>
      <c r="S114" s="68">
        <f>IFERROR(R114/O107,"-")</f>
        <v>2.3952775966136814E-7</v>
      </c>
      <c r="T114" s="100">
        <v>1</v>
      </c>
      <c r="U114" s="68">
        <f>IFERROR(T114/P107,"-")</f>
        <v>8.7260034904013963E-4</v>
      </c>
      <c r="V114" s="103">
        <f t="shared" si="93"/>
        <v>525</v>
      </c>
      <c r="W114" s="69">
        <f t="shared" si="103"/>
        <v>8.4175084175084171E-4</v>
      </c>
      <c r="X114" s="174"/>
      <c r="Y114" s="177"/>
      <c r="Z114" s="177"/>
      <c r="AA114" s="131" t="s">
        <v>79</v>
      </c>
      <c r="AB114" s="100">
        <v>747225</v>
      </c>
      <c r="AC114" s="68">
        <f>IFERROR(AB114/Y107,"-")</f>
        <v>2.3060601813537019E-5</v>
      </c>
      <c r="AD114" s="100">
        <v>24</v>
      </c>
      <c r="AE114" s="68">
        <f>IFERROR(AD114/Z107,"-")</f>
        <v>5.270670912484902E-4</v>
      </c>
      <c r="AF114" s="103">
        <f t="shared" si="94"/>
        <v>31134.375</v>
      </c>
      <c r="AG114" s="69">
        <f t="shared" si="104"/>
        <v>4.9204526816467112E-4</v>
      </c>
      <c r="AH114" s="174"/>
      <c r="AI114" s="177"/>
      <c r="AJ114" s="177"/>
      <c r="AK114" s="131" t="s">
        <v>79</v>
      </c>
      <c r="AL114" s="100">
        <v>1112814</v>
      </c>
      <c r="AM114" s="68">
        <f>IFERROR(AL114/AI107,"-")</f>
        <v>2.9737251829584983E-5</v>
      </c>
      <c r="AN114" s="100">
        <v>30</v>
      </c>
      <c r="AO114" s="68">
        <f>IFERROR(AN114/AJ107,"-")</f>
        <v>7.6706724622858599E-4</v>
      </c>
      <c r="AP114" s="103">
        <f t="shared" si="95"/>
        <v>37093.800000000003</v>
      </c>
      <c r="AQ114" s="69">
        <f t="shared" si="105"/>
        <v>7.3110103816347418E-4</v>
      </c>
      <c r="AR114" s="174"/>
      <c r="AS114" s="177"/>
      <c r="AT114" s="177"/>
      <c r="AU114" s="131" t="s">
        <v>79</v>
      </c>
      <c r="AV114" s="100">
        <v>655788</v>
      </c>
      <c r="AW114" s="68">
        <f>IFERROR(AV114/AS107,"-")</f>
        <v>2.3641842733839028E-5</v>
      </c>
      <c r="AX114" s="100">
        <v>33</v>
      </c>
      <c r="AY114" s="68">
        <f>IFERROR(AX114/AT107,"-")</f>
        <v>1.3243438478208523E-3</v>
      </c>
      <c r="AZ114" s="103">
        <f t="shared" si="96"/>
        <v>19872.363636363636</v>
      </c>
      <c r="BA114" s="69">
        <f t="shared" si="106"/>
        <v>1.255803333587031E-3</v>
      </c>
      <c r="BB114" s="174"/>
      <c r="BC114" s="177"/>
      <c r="BD114" s="177"/>
      <c r="BE114" s="131" t="s">
        <v>79</v>
      </c>
      <c r="BF114" s="100">
        <v>756666</v>
      </c>
      <c r="BG114" s="68">
        <f>IFERROR(BF114/BC107,"-")</f>
        <v>5.2202818532462126E-5</v>
      </c>
      <c r="BH114" s="100">
        <v>15</v>
      </c>
      <c r="BI114" s="68">
        <f>IFERROR(BH114/BD107,"-")</f>
        <v>1.2876641771825909E-3</v>
      </c>
      <c r="BJ114" s="103">
        <f t="shared" si="97"/>
        <v>50444.4</v>
      </c>
      <c r="BK114" s="69">
        <f t="shared" si="107"/>
        <v>1.1953143676786994E-3</v>
      </c>
      <c r="BL114" s="174"/>
      <c r="BM114" s="177"/>
      <c r="BN114" s="177"/>
      <c r="BO114" s="131" t="s">
        <v>79</v>
      </c>
      <c r="BP114" s="100">
        <v>4595</v>
      </c>
      <c r="BQ114" s="68">
        <f>IFERROR(BP114/BM107,"-")</f>
        <v>8.7195086207922079E-7</v>
      </c>
      <c r="BR114" s="100">
        <v>3</v>
      </c>
      <c r="BS114" s="68">
        <f>IFERROR(BR114/BN107,"-")</f>
        <v>7.3135056070209659E-4</v>
      </c>
      <c r="BT114" s="103">
        <f t="shared" si="98"/>
        <v>1531.6666666666667</v>
      </c>
      <c r="BU114" s="69">
        <f t="shared" si="108"/>
        <v>6.5104166666666663E-4</v>
      </c>
      <c r="BV114" s="174"/>
      <c r="BW114" s="177"/>
      <c r="BX114" s="177"/>
      <c r="BY114" s="131" t="s">
        <v>79</v>
      </c>
      <c r="BZ114" s="100">
        <f t="shared" si="99"/>
        <v>3277613</v>
      </c>
      <c r="CA114" s="68">
        <f>IFERROR(BZ114/BW107,"-")</f>
        <v>2.7252353440708398E-5</v>
      </c>
      <c r="CB114" s="100">
        <f t="shared" si="100"/>
        <v>106</v>
      </c>
      <c r="CC114" s="68">
        <f>IFERROR(CB114/BX107,"-")</f>
        <v>8.3515202130425537E-4</v>
      </c>
      <c r="CD114" s="103">
        <f t="shared" si="101"/>
        <v>30920.877358490565</v>
      </c>
      <c r="CE114" s="69">
        <f t="shared" si="110"/>
        <v>7.8569151972011594E-4</v>
      </c>
      <c r="CR114" s="28"/>
      <c r="CS114" s="28"/>
      <c r="CT114" s="28"/>
      <c r="CU114" s="28"/>
      <c r="CV114" s="28"/>
    </row>
    <row r="115" spans="2:100" s="27" customFormat="1" ht="13.15" customHeight="1">
      <c r="B115" s="194"/>
      <c r="C115" s="187"/>
      <c r="D115" s="174"/>
      <c r="E115" s="177"/>
      <c r="F115" s="177"/>
      <c r="G115" s="131" t="s">
        <v>81</v>
      </c>
      <c r="H115" s="100">
        <v>34737</v>
      </c>
      <c r="I115" s="68">
        <f>IFERROR(H115/E107,"-")</f>
        <v>4.631677626917027E-5</v>
      </c>
      <c r="J115" s="100">
        <v>2</v>
      </c>
      <c r="K115" s="68">
        <f>IFERROR(J115/F107,"-")</f>
        <v>4.3196544276457886E-3</v>
      </c>
      <c r="L115" s="103">
        <f t="shared" si="92"/>
        <v>17368.5</v>
      </c>
      <c r="M115" s="69">
        <f t="shared" si="102"/>
        <v>4.1666666666666666E-3</v>
      </c>
      <c r="N115" s="174"/>
      <c r="O115" s="177"/>
      <c r="P115" s="177"/>
      <c r="Q115" s="131" t="s">
        <v>81</v>
      </c>
      <c r="R115" s="100">
        <v>66543</v>
      </c>
      <c r="S115" s="68">
        <f>IFERROR(R115/O107,"-")</f>
        <v>3.035980135456461E-5</v>
      </c>
      <c r="T115" s="100">
        <v>5</v>
      </c>
      <c r="U115" s="68">
        <f>IFERROR(T115/P107,"-")</f>
        <v>4.3630017452006981E-3</v>
      </c>
      <c r="V115" s="103">
        <f t="shared" si="93"/>
        <v>13308.6</v>
      </c>
      <c r="W115" s="69">
        <f t="shared" si="103"/>
        <v>4.2087542087542087E-3</v>
      </c>
      <c r="X115" s="174"/>
      <c r="Y115" s="177"/>
      <c r="Z115" s="177"/>
      <c r="AA115" s="131" t="s">
        <v>81</v>
      </c>
      <c r="AB115" s="100">
        <v>8392649</v>
      </c>
      <c r="AC115" s="68">
        <f>IFERROR(AB115/Y107,"-")</f>
        <v>2.5901105657570296E-4</v>
      </c>
      <c r="AD115" s="100">
        <v>353</v>
      </c>
      <c r="AE115" s="68">
        <f>IFERROR(AD115/Z107,"-")</f>
        <v>7.7522784671132097E-3</v>
      </c>
      <c r="AF115" s="103">
        <f t="shared" si="94"/>
        <v>23775.209631728045</v>
      </c>
      <c r="AG115" s="69">
        <f t="shared" si="104"/>
        <v>7.2371658192553713E-3</v>
      </c>
      <c r="AH115" s="174"/>
      <c r="AI115" s="177"/>
      <c r="AJ115" s="177"/>
      <c r="AK115" s="131" t="s">
        <v>81</v>
      </c>
      <c r="AL115" s="100">
        <v>7830931</v>
      </c>
      <c r="AM115" s="68">
        <f>IFERROR(AL115/AI107,"-")</f>
        <v>2.0926261460325245E-4</v>
      </c>
      <c r="AN115" s="100">
        <v>356</v>
      </c>
      <c r="AO115" s="68">
        <f>IFERROR(AN115/AJ107,"-")</f>
        <v>9.1025313219125544E-3</v>
      </c>
      <c r="AP115" s="103">
        <f t="shared" si="95"/>
        <v>21996.997191011236</v>
      </c>
      <c r="AQ115" s="69">
        <f t="shared" si="105"/>
        <v>8.675732319539893E-3</v>
      </c>
      <c r="AR115" s="174"/>
      <c r="AS115" s="177"/>
      <c r="AT115" s="177"/>
      <c r="AU115" s="131" t="s">
        <v>81</v>
      </c>
      <c r="AV115" s="100">
        <v>4060814</v>
      </c>
      <c r="AW115" s="68">
        <f>IFERROR(AV115/AS107,"-")</f>
        <v>1.4639658846970637E-4</v>
      </c>
      <c r="AX115" s="100">
        <v>185</v>
      </c>
      <c r="AY115" s="68">
        <f>IFERROR(AX115/AT107,"-")</f>
        <v>7.4243518741472026E-3</v>
      </c>
      <c r="AZ115" s="103">
        <f t="shared" si="96"/>
        <v>21950.345945945945</v>
      </c>
      <c r="BA115" s="69">
        <f t="shared" si="106"/>
        <v>7.0401095973818403E-3</v>
      </c>
      <c r="BB115" s="174"/>
      <c r="BC115" s="177"/>
      <c r="BD115" s="177"/>
      <c r="BE115" s="131" t="s">
        <v>81</v>
      </c>
      <c r="BF115" s="100">
        <v>1896190</v>
      </c>
      <c r="BG115" s="68">
        <f>IFERROR(BF115/BC107,"-")</f>
        <v>1.308192286597645E-4</v>
      </c>
      <c r="BH115" s="100">
        <v>77</v>
      </c>
      <c r="BI115" s="68">
        <f>IFERROR(BH115/BD107,"-")</f>
        <v>6.6100094428706326E-3</v>
      </c>
      <c r="BJ115" s="103">
        <f t="shared" si="97"/>
        <v>24625.844155844155</v>
      </c>
      <c r="BK115" s="69">
        <f t="shared" si="107"/>
        <v>6.1359470874173243E-3</v>
      </c>
      <c r="BL115" s="174"/>
      <c r="BM115" s="177"/>
      <c r="BN115" s="177"/>
      <c r="BO115" s="131" t="s">
        <v>81</v>
      </c>
      <c r="BP115" s="100">
        <v>139622</v>
      </c>
      <c r="BQ115" s="68">
        <f>IFERROR(BP115/BM107,"-")</f>
        <v>2.6494781994608263E-5</v>
      </c>
      <c r="BR115" s="100">
        <v>7</v>
      </c>
      <c r="BS115" s="68">
        <f>IFERROR(BR115/BN107,"-")</f>
        <v>1.7064846416382253E-3</v>
      </c>
      <c r="BT115" s="103">
        <f t="shared" si="98"/>
        <v>19946</v>
      </c>
      <c r="BU115" s="69">
        <f t="shared" si="108"/>
        <v>1.5190972222222222E-3</v>
      </c>
      <c r="BV115" s="174"/>
      <c r="BW115" s="177"/>
      <c r="BX115" s="177"/>
      <c r="BY115" s="131" t="s">
        <v>81</v>
      </c>
      <c r="BZ115" s="100">
        <f t="shared" si="99"/>
        <v>22421486</v>
      </c>
      <c r="CA115" s="68">
        <f>IFERROR(BZ115/BW107,"-")</f>
        <v>1.8642782449846738E-4</v>
      </c>
      <c r="CB115" s="100">
        <f t="shared" si="100"/>
        <v>985</v>
      </c>
      <c r="CC115" s="68">
        <f>IFERROR(CB115/BX107,"-")</f>
        <v>7.7606107640065232E-3</v>
      </c>
      <c r="CD115" s="103">
        <f t="shared" si="101"/>
        <v>22762.92994923858</v>
      </c>
      <c r="CE115" s="69">
        <f t="shared" si="110"/>
        <v>7.3010013860784354E-3</v>
      </c>
      <c r="CR115" s="28"/>
      <c r="CS115" s="28"/>
      <c r="CT115" s="28"/>
      <c r="CU115" s="28"/>
      <c r="CV115" s="28"/>
    </row>
    <row r="116" spans="2:100" s="27" customFormat="1" ht="13.15" customHeight="1">
      <c r="B116" s="194"/>
      <c r="C116" s="187"/>
      <c r="D116" s="174"/>
      <c r="E116" s="177"/>
      <c r="F116" s="177"/>
      <c r="G116" s="131" t="s">
        <v>83</v>
      </c>
      <c r="H116" s="100">
        <v>2551552</v>
      </c>
      <c r="I116" s="68">
        <f>IFERROR(H116/E107,"-")</f>
        <v>3.4021263529710093E-3</v>
      </c>
      <c r="J116" s="100">
        <v>13</v>
      </c>
      <c r="K116" s="68">
        <f>IFERROR(J116/F107,"-")</f>
        <v>2.8077753779697623E-2</v>
      </c>
      <c r="L116" s="103">
        <f t="shared" si="92"/>
        <v>196273.23076923078</v>
      </c>
      <c r="M116" s="69">
        <f t="shared" si="102"/>
        <v>2.7083333333333334E-2</v>
      </c>
      <c r="N116" s="174"/>
      <c r="O116" s="177"/>
      <c r="P116" s="177"/>
      <c r="Q116" s="131" t="s">
        <v>83</v>
      </c>
      <c r="R116" s="100">
        <v>6901773</v>
      </c>
      <c r="S116" s="68">
        <f>IFERROR(R116/O107,"-")</f>
        <v>3.1488880464406095E-3</v>
      </c>
      <c r="T116" s="100">
        <v>62</v>
      </c>
      <c r="U116" s="68">
        <f>IFERROR(T116/P107,"-")</f>
        <v>5.4101221640488653E-2</v>
      </c>
      <c r="V116" s="103">
        <f t="shared" si="93"/>
        <v>111318.91935483871</v>
      </c>
      <c r="W116" s="69">
        <f t="shared" si="103"/>
        <v>5.2188552188552187E-2</v>
      </c>
      <c r="X116" s="174"/>
      <c r="Y116" s="177"/>
      <c r="Z116" s="177"/>
      <c r="AA116" s="131" t="s">
        <v>83</v>
      </c>
      <c r="AB116" s="100">
        <v>41430700</v>
      </c>
      <c r="AC116" s="68">
        <f>IFERROR(AB116/Y107,"-")</f>
        <v>1.2786200616361982E-3</v>
      </c>
      <c r="AD116" s="100">
        <v>1376</v>
      </c>
      <c r="AE116" s="68">
        <f>IFERROR(AD116/Z107,"-")</f>
        <v>3.0218513231580105E-2</v>
      </c>
      <c r="AF116" s="103">
        <f t="shared" si="94"/>
        <v>30109.52034883721</v>
      </c>
      <c r="AG116" s="69">
        <f t="shared" si="104"/>
        <v>2.821059537477448E-2</v>
      </c>
      <c r="AH116" s="174"/>
      <c r="AI116" s="177"/>
      <c r="AJ116" s="177"/>
      <c r="AK116" s="131" t="s">
        <v>83</v>
      </c>
      <c r="AL116" s="100">
        <v>79279479</v>
      </c>
      <c r="AM116" s="68">
        <f>IFERROR(AL116/AI107,"-")</f>
        <v>2.1185515566314716E-3</v>
      </c>
      <c r="AN116" s="100">
        <v>1757</v>
      </c>
      <c r="AO116" s="68">
        <f>IFERROR(AN116/AJ107,"-")</f>
        <v>4.4924571720787523E-2</v>
      </c>
      <c r="AP116" s="103">
        <f t="shared" si="95"/>
        <v>45122.071143995447</v>
      </c>
      <c r="AQ116" s="69">
        <f t="shared" si="105"/>
        <v>4.2818150801774139E-2</v>
      </c>
      <c r="AR116" s="174"/>
      <c r="AS116" s="177"/>
      <c r="AT116" s="177"/>
      <c r="AU116" s="131" t="s">
        <v>83</v>
      </c>
      <c r="AV116" s="100">
        <v>91542656</v>
      </c>
      <c r="AW116" s="68">
        <f>IFERROR(AV116/AS107,"-")</f>
        <v>3.3002084158141438E-3</v>
      </c>
      <c r="AX116" s="100">
        <v>1553</v>
      </c>
      <c r="AY116" s="68">
        <f>IFERROR(AX116/AT107,"-")</f>
        <v>6.2324424111084353E-2</v>
      </c>
      <c r="AZ116" s="103">
        <f t="shared" si="96"/>
        <v>58945.689632968446</v>
      </c>
      <c r="BA116" s="69">
        <f t="shared" si="106"/>
        <v>5.9098865971535124E-2</v>
      </c>
      <c r="BB116" s="174"/>
      <c r="BC116" s="177"/>
      <c r="BD116" s="177"/>
      <c r="BE116" s="131" t="s">
        <v>83</v>
      </c>
      <c r="BF116" s="100">
        <v>85321682</v>
      </c>
      <c r="BG116" s="68">
        <f>IFERROR(BF116/BC107,"-")</f>
        <v>5.886391462455615E-3</v>
      </c>
      <c r="BH116" s="100">
        <v>900</v>
      </c>
      <c r="BI116" s="68">
        <f>IFERROR(BH116/BD107,"-")</f>
        <v>7.7259850630955446E-2</v>
      </c>
      <c r="BJ116" s="103">
        <f t="shared" si="97"/>
        <v>94801.868888888886</v>
      </c>
      <c r="BK116" s="69">
        <f t="shared" si="107"/>
        <v>7.1718862060721963E-2</v>
      </c>
      <c r="BL116" s="174"/>
      <c r="BM116" s="177"/>
      <c r="BN116" s="177"/>
      <c r="BO116" s="131" t="s">
        <v>83</v>
      </c>
      <c r="BP116" s="100">
        <v>35909837</v>
      </c>
      <c r="BQ116" s="68">
        <f>IFERROR(BP116/BM107,"-")</f>
        <v>6.8142792881989772E-3</v>
      </c>
      <c r="BR116" s="100">
        <v>379</v>
      </c>
      <c r="BS116" s="68">
        <f>IFERROR(BR116/BN107,"-")</f>
        <v>9.2393954168698195E-2</v>
      </c>
      <c r="BT116" s="103">
        <f t="shared" si="98"/>
        <v>94748.910290237473</v>
      </c>
      <c r="BU116" s="69">
        <f t="shared" si="108"/>
        <v>8.2248263888888895E-2</v>
      </c>
      <c r="BV116" s="174"/>
      <c r="BW116" s="177"/>
      <c r="BX116" s="177"/>
      <c r="BY116" s="131" t="s">
        <v>83</v>
      </c>
      <c r="BZ116" s="100">
        <f t="shared" si="99"/>
        <v>342937679</v>
      </c>
      <c r="CA116" s="68">
        <f>IFERROR(BZ116/BW107,"-")</f>
        <v>2.8514223113723929E-3</v>
      </c>
      <c r="CB116" s="100">
        <f t="shared" si="100"/>
        <v>6040</v>
      </c>
      <c r="CC116" s="68">
        <f>IFERROR(CB116/BX107,"-")</f>
        <v>4.7587907629034927E-2</v>
      </c>
      <c r="CD116" s="103">
        <f t="shared" si="101"/>
        <v>56777.761423841061</v>
      </c>
      <c r="CE116" s="69">
        <f t="shared" si="110"/>
        <v>4.4769592255750001E-2</v>
      </c>
      <c r="CR116" s="28"/>
      <c r="CS116" s="28"/>
      <c r="CT116" s="28"/>
      <c r="CU116" s="28"/>
      <c r="CV116" s="28"/>
    </row>
    <row r="117" spans="2:100" s="27" customFormat="1" ht="13.15" customHeight="1">
      <c r="B117" s="194"/>
      <c r="C117" s="187"/>
      <c r="D117" s="174"/>
      <c r="E117" s="177"/>
      <c r="F117" s="177"/>
      <c r="G117" s="131" t="s">
        <v>85</v>
      </c>
      <c r="H117" s="100">
        <v>300980</v>
      </c>
      <c r="I117" s="68">
        <f>IFERROR(H117/E107,"-")</f>
        <v>4.0131339267912797E-4</v>
      </c>
      <c r="J117" s="100">
        <v>11</v>
      </c>
      <c r="K117" s="68">
        <f>IFERROR(J117/F107,"-")</f>
        <v>2.3758099352051837E-2</v>
      </c>
      <c r="L117" s="103">
        <f t="shared" si="92"/>
        <v>27361.81818181818</v>
      </c>
      <c r="M117" s="69">
        <f t="shared" si="102"/>
        <v>2.2916666666666665E-2</v>
      </c>
      <c r="N117" s="174"/>
      <c r="O117" s="177"/>
      <c r="P117" s="177"/>
      <c r="Q117" s="131" t="s">
        <v>85</v>
      </c>
      <c r="R117" s="100">
        <v>3067679</v>
      </c>
      <c r="S117" s="68">
        <f>IFERROR(R117/O107,"-")</f>
        <v>1.3996081490099547E-3</v>
      </c>
      <c r="T117" s="100">
        <v>23</v>
      </c>
      <c r="U117" s="68">
        <f>IFERROR(T117/P107,"-")</f>
        <v>2.006980802792321E-2</v>
      </c>
      <c r="V117" s="103">
        <f t="shared" si="93"/>
        <v>133377.34782608695</v>
      </c>
      <c r="W117" s="69">
        <f t="shared" si="103"/>
        <v>1.9360269360269359E-2</v>
      </c>
      <c r="X117" s="174"/>
      <c r="Y117" s="177"/>
      <c r="Z117" s="177"/>
      <c r="AA117" s="131" t="s">
        <v>85</v>
      </c>
      <c r="AB117" s="100">
        <v>23895591</v>
      </c>
      <c r="AC117" s="68">
        <f>IFERROR(AB117/Y107,"-")</f>
        <v>7.3745753842569353E-4</v>
      </c>
      <c r="AD117" s="100">
        <v>311</v>
      </c>
      <c r="AE117" s="68">
        <f>IFERROR(AD117/Z107,"-")</f>
        <v>6.8299110574283521E-3</v>
      </c>
      <c r="AF117" s="103">
        <f t="shared" si="94"/>
        <v>76834.697749196144</v>
      </c>
      <c r="AG117" s="69">
        <f t="shared" si="104"/>
        <v>6.376086599967197E-3</v>
      </c>
      <c r="AH117" s="174"/>
      <c r="AI117" s="177"/>
      <c r="AJ117" s="177"/>
      <c r="AK117" s="131" t="s">
        <v>85</v>
      </c>
      <c r="AL117" s="100">
        <v>53723061</v>
      </c>
      <c r="AM117" s="68">
        <f>IFERROR(AL117/AI107,"-")</f>
        <v>1.4356183459348605E-3</v>
      </c>
      <c r="AN117" s="100">
        <v>470</v>
      </c>
      <c r="AO117" s="68">
        <f>IFERROR(AN117/AJ107,"-")</f>
        <v>1.2017386857581181E-2</v>
      </c>
      <c r="AP117" s="103">
        <f t="shared" si="95"/>
        <v>114304.38510638298</v>
      </c>
      <c r="AQ117" s="69">
        <f t="shared" si="105"/>
        <v>1.1453916264561095E-2</v>
      </c>
      <c r="AR117" s="174"/>
      <c r="AS117" s="177"/>
      <c r="AT117" s="177"/>
      <c r="AU117" s="131" t="s">
        <v>85</v>
      </c>
      <c r="AV117" s="100">
        <v>55761107</v>
      </c>
      <c r="AW117" s="68">
        <f>IFERROR(AV117/AS107,"-")</f>
        <v>2.0102461807150643E-3</v>
      </c>
      <c r="AX117" s="100">
        <v>406</v>
      </c>
      <c r="AY117" s="68">
        <f>IFERROR(AX117/AT107,"-")</f>
        <v>1.6293442491371699E-2</v>
      </c>
      <c r="AZ117" s="103">
        <f t="shared" si="96"/>
        <v>137342.62807881774</v>
      </c>
      <c r="BA117" s="69">
        <f t="shared" si="106"/>
        <v>1.5450186467767715E-2</v>
      </c>
      <c r="BB117" s="174"/>
      <c r="BC117" s="177"/>
      <c r="BD117" s="177"/>
      <c r="BE117" s="131" t="s">
        <v>85</v>
      </c>
      <c r="BF117" s="100">
        <v>42547430</v>
      </c>
      <c r="BG117" s="68">
        <f>IFERROR(BF117/BC107,"-")</f>
        <v>2.9353714417095986E-3</v>
      </c>
      <c r="BH117" s="100">
        <v>256</v>
      </c>
      <c r="BI117" s="68">
        <f>IFERROR(BH117/BD107,"-")</f>
        <v>2.1976135290582881E-2</v>
      </c>
      <c r="BJ117" s="103">
        <f t="shared" si="97"/>
        <v>166200.8984375</v>
      </c>
      <c r="BK117" s="69">
        <f t="shared" si="107"/>
        <v>2.0400031875049806E-2</v>
      </c>
      <c r="BL117" s="174"/>
      <c r="BM117" s="177"/>
      <c r="BN117" s="177"/>
      <c r="BO117" s="131" t="s">
        <v>85</v>
      </c>
      <c r="BP117" s="100">
        <v>22236070</v>
      </c>
      <c r="BQ117" s="68">
        <f>IFERROR(BP117/BM107,"-")</f>
        <v>4.2195343646907286E-3</v>
      </c>
      <c r="BR117" s="100">
        <v>99</v>
      </c>
      <c r="BS117" s="68">
        <f>IFERROR(BR117/BN107,"-")</f>
        <v>2.4134568503169185E-2</v>
      </c>
      <c r="BT117" s="103">
        <f t="shared" si="98"/>
        <v>224606.76767676769</v>
      </c>
      <c r="BU117" s="69">
        <f t="shared" si="108"/>
        <v>2.1484375E-2</v>
      </c>
      <c r="BV117" s="174"/>
      <c r="BW117" s="177"/>
      <c r="BX117" s="177"/>
      <c r="BY117" s="131" t="s">
        <v>85</v>
      </c>
      <c r="BZ117" s="100">
        <f t="shared" si="99"/>
        <v>201531918</v>
      </c>
      <c r="CA117" s="68">
        <f>IFERROR(BZ117/BW107,"-")</f>
        <v>1.6756764935091065E-3</v>
      </c>
      <c r="CB117" s="100">
        <f t="shared" si="100"/>
        <v>1576</v>
      </c>
      <c r="CC117" s="68">
        <f>IFERROR(CB117/BX107,"-")</f>
        <v>1.2416977222410438E-2</v>
      </c>
      <c r="CD117" s="103">
        <f t="shared" si="101"/>
        <v>127875.58248730964</v>
      </c>
      <c r="CE117" s="69">
        <f t="shared" si="110"/>
        <v>1.1681602217725497E-2</v>
      </c>
      <c r="CR117" s="28"/>
      <c r="CS117" s="28"/>
      <c r="CT117" s="28"/>
      <c r="CU117" s="28"/>
      <c r="CV117" s="28"/>
    </row>
    <row r="118" spans="2:100" s="27" customFormat="1" ht="13.15" customHeight="1">
      <c r="B118" s="194"/>
      <c r="C118" s="187"/>
      <c r="D118" s="174"/>
      <c r="E118" s="177"/>
      <c r="F118" s="177"/>
      <c r="G118" s="131" t="s">
        <v>87</v>
      </c>
      <c r="H118" s="100">
        <v>5637243</v>
      </c>
      <c r="I118" s="68">
        <f>IFERROR(H118/E107,"-")</f>
        <v>7.516449975701593E-3</v>
      </c>
      <c r="J118" s="100">
        <v>10</v>
      </c>
      <c r="K118" s="68">
        <f>IFERROR(J118/F107,"-")</f>
        <v>2.159827213822894E-2</v>
      </c>
      <c r="L118" s="103">
        <f t="shared" si="92"/>
        <v>563724.30000000005</v>
      </c>
      <c r="M118" s="69">
        <f t="shared" si="102"/>
        <v>2.0833333333333332E-2</v>
      </c>
      <c r="N118" s="174"/>
      <c r="O118" s="177"/>
      <c r="P118" s="177"/>
      <c r="Q118" s="131" t="s">
        <v>87</v>
      </c>
      <c r="R118" s="100">
        <v>24156906</v>
      </c>
      <c r="S118" s="68">
        <f>IFERROR(R118/O107,"-")</f>
        <v>1.1021427761010023E-2</v>
      </c>
      <c r="T118" s="100">
        <v>50</v>
      </c>
      <c r="U118" s="68">
        <f>IFERROR(T118/P107,"-")</f>
        <v>4.3630017452006981E-2</v>
      </c>
      <c r="V118" s="103">
        <f t="shared" si="93"/>
        <v>483138.12</v>
      </c>
      <c r="W118" s="69">
        <f t="shared" si="103"/>
        <v>4.208754208754209E-2</v>
      </c>
      <c r="X118" s="174"/>
      <c r="Y118" s="177"/>
      <c r="Z118" s="177"/>
      <c r="AA118" s="131" t="s">
        <v>87</v>
      </c>
      <c r="AB118" s="100">
        <v>142927824</v>
      </c>
      <c r="AC118" s="68">
        <f>IFERROR(AB118/Y107,"-")</f>
        <v>4.4109895109763451E-3</v>
      </c>
      <c r="AD118" s="100">
        <v>433</v>
      </c>
      <c r="AE118" s="68">
        <f>IFERROR(AD118/Z107,"-")</f>
        <v>9.5091687712748427E-3</v>
      </c>
      <c r="AF118" s="103">
        <f t="shared" si="94"/>
        <v>330087.35334872978</v>
      </c>
      <c r="AG118" s="69">
        <f t="shared" si="104"/>
        <v>8.8773167131376094E-3</v>
      </c>
      <c r="AH118" s="174"/>
      <c r="AI118" s="177"/>
      <c r="AJ118" s="177"/>
      <c r="AK118" s="131" t="s">
        <v>87</v>
      </c>
      <c r="AL118" s="100">
        <v>300215569</v>
      </c>
      <c r="AM118" s="68">
        <f>IFERROR(AL118/AI107,"-")</f>
        <v>8.0225320480467963E-3</v>
      </c>
      <c r="AN118" s="100">
        <v>770</v>
      </c>
      <c r="AO118" s="68">
        <f>IFERROR(AN118/AJ107,"-")</f>
        <v>1.9688059319867043E-2</v>
      </c>
      <c r="AP118" s="103">
        <f t="shared" si="95"/>
        <v>389890.34935064934</v>
      </c>
      <c r="AQ118" s="69">
        <f t="shared" si="105"/>
        <v>1.8764926646195838E-2</v>
      </c>
      <c r="AR118" s="174"/>
      <c r="AS118" s="177"/>
      <c r="AT118" s="177"/>
      <c r="AU118" s="131" t="s">
        <v>87</v>
      </c>
      <c r="AV118" s="100">
        <v>364298433</v>
      </c>
      <c r="AW118" s="68">
        <f>IFERROR(AV118/AS107,"-")</f>
        <v>1.3133339221165977E-2</v>
      </c>
      <c r="AX118" s="100">
        <v>856</v>
      </c>
      <c r="AY118" s="68">
        <f>IFERROR(AX118/AT107,"-")</f>
        <v>3.4352676779837867E-2</v>
      </c>
      <c r="AZ118" s="103">
        <f t="shared" si="96"/>
        <v>425582.28154205607</v>
      </c>
      <c r="BA118" s="69">
        <f t="shared" si="106"/>
        <v>3.2574777380318137E-2</v>
      </c>
      <c r="BB118" s="174"/>
      <c r="BC118" s="177"/>
      <c r="BD118" s="177"/>
      <c r="BE118" s="131" t="s">
        <v>87</v>
      </c>
      <c r="BF118" s="100">
        <v>305422368</v>
      </c>
      <c r="BG118" s="68">
        <f>IFERROR(BF118/BC107,"-")</f>
        <v>2.1071263215816316E-2</v>
      </c>
      <c r="BH118" s="100">
        <v>658</v>
      </c>
      <c r="BI118" s="68">
        <f>IFERROR(BH118/BD107,"-")</f>
        <v>5.6485535239076318E-2</v>
      </c>
      <c r="BJ118" s="103">
        <f t="shared" si="97"/>
        <v>464167.73252279637</v>
      </c>
      <c r="BK118" s="69">
        <f t="shared" si="107"/>
        <v>5.2434456928838954E-2</v>
      </c>
      <c r="BL118" s="174"/>
      <c r="BM118" s="177"/>
      <c r="BN118" s="177"/>
      <c r="BO118" s="131" t="s">
        <v>87</v>
      </c>
      <c r="BP118" s="100">
        <v>124814504</v>
      </c>
      <c r="BQ118" s="68">
        <f>IFERROR(BP118/BM107,"-")</f>
        <v>2.3684899752511503E-2</v>
      </c>
      <c r="BR118" s="100">
        <v>343</v>
      </c>
      <c r="BS118" s="68">
        <f>IFERROR(BR118/BN107,"-")</f>
        <v>8.3617747440273033E-2</v>
      </c>
      <c r="BT118" s="103">
        <f t="shared" si="98"/>
        <v>363890.68221574347</v>
      </c>
      <c r="BU118" s="69">
        <f t="shared" si="108"/>
        <v>7.4435763888888895E-2</v>
      </c>
      <c r="BV118" s="174"/>
      <c r="BW118" s="177"/>
      <c r="BX118" s="177"/>
      <c r="BY118" s="131" t="s">
        <v>87</v>
      </c>
      <c r="BZ118" s="100">
        <f t="shared" si="99"/>
        <v>1267472847</v>
      </c>
      <c r="CA118" s="68">
        <f>IFERROR(BZ118/BW107,"-")</f>
        <v>1.0538650537127147E-2</v>
      </c>
      <c r="CB118" s="100">
        <f t="shared" si="100"/>
        <v>3120</v>
      </c>
      <c r="CC118" s="68">
        <f>IFERROR(CB118/BX107,"-")</f>
        <v>2.4581833079898835E-2</v>
      </c>
      <c r="CD118" s="103">
        <f t="shared" si="101"/>
        <v>406241.2971153846</v>
      </c>
      <c r="CE118" s="69">
        <f t="shared" si="110"/>
        <v>2.3126014542705298E-2</v>
      </c>
      <c r="CR118" s="28"/>
      <c r="CS118" s="28"/>
      <c r="CT118" s="28"/>
      <c r="CU118" s="28"/>
      <c r="CV118" s="28"/>
    </row>
    <row r="119" spans="2:100" s="27" customFormat="1" ht="13.15" customHeight="1">
      <c r="B119" s="194"/>
      <c r="C119" s="187"/>
      <c r="D119" s="174"/>
      <c r="E119" s="177"/>
      <c r="F119" s="177"/>
      <c r="G119" s="131" t="s">
        <v>89</v>
      </c>
      <c r="H119" s="100">
        <v>5462438</v>
      </c>
      <c r="I119" s="68">
        <f>IFERROR(H119/E107,"-")</f>
        <v>7.2833727359937223E-3</v>
      </c>
      <c r="J119" s="100">
        <v>67</v>
      </c>
      <c r="K119" s="68">
        <f>IFERROR(J119/F107,"-")</f>
        <v>0.1447084233261339</v>
      </c>
      <c r="L119" s="103">
        <f t="shared" si="92"/>
        <v>81528.925373134334</v>
      </c>
      <c r="M119" s="69">
        <f t="shared" si="102"/>
        <v>0.13958333333333334</v>
      </c>
      <c r="N119" s="174"/>
      <c r="O119" s="177"/>
      <c r="P119" s="177"/>
      <c r="Q119" s="131" t="s">
        <v>89</v>
      </c>
      <c r="R119" s="100">
        <v>21495837</v>
      </c>
      <c r="S119" s="68">
        <f>IFERROR(R119/O107,"-")</f>
        <v>9.8073327212494198E-3</v>
      </c>
      <c r="T119" s="100">
        <v>163</v>
      </c>
      <c r="U119" s="68">
        <f>IFERROR(T119/P107,"-")</f>
        <v>0.14223385689354276</v>
      </c>
      <c r="V119" s="103">
        <f t="shared" si="93"/>
        <v>131876.30061349692</v>
      </c>
      <c r="W119" s="69">
        <f t="shared" si="103"/>
        <v>0.13720538720538722</v>
      </c>
      <c r="X119" s="174"/>
      <c r="Y119" s="177"/>
      <c r="Z119" s="177"/>
      <c r="AA119" s="131" t="s">
        <v>89</v>
      </c>
      <c r="AB119" s="100">
        <v>250490316</v>
      </c>
      <c r="AC119" s="68">
        <f>IFERROR(AB119/Y107,"-")</f>
        <v>7.7305462684239164E-3</v>
      </c>
      <c r="AD119" s="100">
        <v>4236</v>
      </c>
      <c r="AE119" s="68">
        <f>IFERROR(AD119/Z107,"-")</f>
        <v>9.3027341605358513E-2</v>
      </c>
      <c r="AF119" s="103">
        <f t="shared" si="94"/>
        <v>59133.691218130312</v>
      </c>
      <c r="AG119" s="69">
        <f t="shared" si="104"/>
        <v>8.6845989831064452E-2</v>
      </c>
      <c r="AH119" s="174"/>
      <c r="AI119" s="177"/>
      <c r="AJ119" s="177"/>
      <c r="AK119" s="131" t="s">
        <v>89</v>
      </c>
      <c r="AL119" s="100">
        <v>320711475</v>
      </c>
      <c r="AM119" s="68">
        <f>IFERROR(AL119/AI107,"-")</f>
        <v>8.5702353643220246E-3</v>
      </c>
      <c r="AN119" s="100">
        <v>4474</v>
      </c>
      <c r="AO119" s="68">
        <f>IFERROR(AN119/AJ107,"-")</f>
        <v>0.11439529532088979</v>
      </c>
      <c r="AP119" s="103">
        <f t="shared" si="95"/>
        <v>71683.387349128301</v>
      </c>
      <c r="AQ119" s="69">
        <f t="shared" si="105"/>
        <v>0.10903153482477945</v>
      </c>
      <c r="AR119" s="174"/>
      <c r="AS119" s="177"/>
      <c r="AT119" s="177"/>
      <c r="AU119" s="131" t="s">
        <v>89</v>
      </c>
      <c r="AV119" s="100">
        <v>257651332</v>
      </c>
      <c r="AW119" s="68">
        <f>IFERROR(AV119/AS107,"-")</f>
        <v>9.2885997781419413E-3</v>
      </c>
      <c r="AX119" s="100">
        <v>3279</v>
      </c>
      <c r="AY119" s="68">
        <f>IFERROR(AX119/AT107,"-")</f>
        <v>0.13159162051529016</v>
      </c>
      <c r="AZ119" s="103">
        <f t="shared" si="96"/>
        <v>78576.191521805435</v>
      </c>
      <c r="BA119" s="69">
        <f t="shared" si="106"/>
        <v>0.12478118578278408</v>
      </c>
      <c r="BB119" s="174"/>
      <c r="BC119" s="177"/>
      <c r="BD119" s="177"/>
      <c r="BE119" s="131" t="s">
        <v>89</v>
      </c>
      <c r="BF119" s="100">
        <v>135662059</v>
      </c>
      <c r="BG119" s="68">
        <f>IFERROR(BF119/BC107,"-")</f>
        <v>9.3594027585713786E-3</v>
      </c>
      <c r="BH119" s="100">
        <v>1438</v>
      </c>
      <c r="BI119" s="68">
        <f>IFERROR(BH119/BD107,"-")</f>
        <v>0.12344407245257104</v>
      </c>
      <c r="BJ119" s="103">
        <f t="shared" si="97"/>
        <v>94340.792072322671</v>
      </c>
      <c r="BK119" s="69">
        <f t="shared" si="107"/>
        <v>0.11459080404813132</v>
      </c>
      <c r="BL119" s="174"/>
      <c r="BM119" s="177"/>
      <c r="BN119" s="177"/>
      <c r="BO119" s="131" t="s">
        <v>89</v>
      </c>
      <c r="BP119" s="100">
        <v>60051802</v>
      </c>
      <c r="BQ119" s="68">
        <f>IFERROR(BP119/BM107,"-")</f>
        <v>1.1395477807031703E-2</v>
      </c>
      <c r="BR119" s="100">
        <v>544</v>
      </c>
      <c r="BS119" s="68">
        <f>IFERROR(BR119/BN107,"-")</f>
        <v>0.13261823500731351</v>
      </c>
      <c r="BT119" s="103">
        <f t="shared" si="98"/>
        <v>110389.3419117647</v>
      </c>
      <c r="BU119" s="69">
        <f t="shared" si="108"/>
        <v>0.11805555555555555</v>
      </c>
      <c r="BV119" s="174"/>
      <c r="BW119" s="177"/>
      <c r="BX119" s="177"/>
      <c r="BY119" s="131" t="s">
        <v>89</v>
      </c>
      <c r="BZ119" s="100">
        <f t="shared" si="99"/>
        <v>1051525259</v>
      </c>
      <c r="CA119" s="68">
        <f>IFERROR(BZ119/BW107,"-")</f>
        <v>8.7431121398714364E-3</v>
      </c>
      <c r="CB119" s="100">
        <f t="shared" si="100"/>
        <v>14201</v>
      </c>
      <c r="CC119" s="68">
        <f>IFERROR(CB119/BX107,"-")</f>
        <v>0.11188673447680877</v>
      </c>
      <c r="CD119" s="103">
        <f t="shared" si="101"/>
        <v>74045.860080276034</v>
      </c>
      <c r="CE119" s="69">
        <f t="shared" si="110"/>
        <v>0.10526042709005062</v>
      </c>
      <c r="CR119" s="28"/>
      <c r="CS119" s="28"/>
      <c r="CT119" s="28"/>
      <c r="CU119" s="28"/>
      <c r="CV119" s="28"/>
    </row>
    <row r="120" spans="2:100" s="27" customFormat="1" ht="13.15" customHeight="1">
      <c r="B120" s="194"/>
      <c r="C120" s="187"/>
      <c r="D120" s="174"/>
      <c r="E120" s="177"/>
      <c r="F120" s="177"/>
      <c r="G120" s="131" t="s">
        <v>91</v>
      </c>
      <c r="H120" s="100">
        <v>9103059</v>
      </c>
      <c r="I120" s="68">
        <f>IFERROR(H120/E107,"-")</f>
        <v>1.2137615426434547E-2</v>
      </c>
      <c r="J120" s="100">
        <v>31</v>
      </c>
      <c r="K120" s="68">
        <f>IFERROR(J120/F107,"-")</f>
        <v>6.6954643628509725E-2</v>
      </c>
      <c r="L120" s="103">
        <f t="shared" si="92"/>
        <v>293647.06451612903</v>
      </c>
      <c r="M120" s="69">
        <f t="shared" si="102"/>
        <v>6.458333333333334E-2</v>
      </c>
      <c r="N120" s="174"/>
      <c r="O120" s="177"/>
      <c r="P120" s="177"/>
      <c r="Q120" s="131" t="s">
        <v>91</v>
      </c>
      <c r="R120" s="100">
        <v>50237922</v>
      </c>
      <c r="S120" s="68">
        <f>IFERROR(R120/O107,"-")</f>
        <v>2.2920717917528685E-2</v>
      </c>
      <c r="T120" s="100">
        <v>107</v>
      </c>
      <c r="U120" s="68">
        <f>IFERROR(T120/P107,"-")</f>
        <v>9.3368237347294936E-2</v>
      </c>
      <c r="V120" s="103">
        <f t="shared" si="93"/>
        <v>469513.28971962619</v>
      </c>
      <c r="W120" s="69">
        <f t="shared" si="103"/>
        <v>9.0067340067340074E-2</v>
      </c>
      <c r="X120" s="174"/>
      <c r="Y120" s="177"/>
      <c r="Z120" s="177"/>
      <c r="AA120" s="131" t="s">
        <v>91</v>
      </c>
      <c r="AB120" s="100">
        <v>696180101</v>
      </c>
      <c r="AC120" s="68">
        <f>IFERROR(AB120/Y107,"-")</f>
        <v>2.1485271637952403E-2</v>
      </c>
      <c r="AD120" s="100">
        <v>3045</v>
      </c>
      <c r="AE120" s="68">
        <f>IFERROR(AD120/Z107,"-")</f>
        <v>6.6871637202152195E-2</v>
      </c>
      <c r="AF120" s="103">
        <f t="shared" si="94"/>
        <v>228630.57504105091</v>
      </c>
      <c r="AG120" s="69">
        <f t="shared" si="104"/>
        <v>6.2428243398392654E-2</v>
      </c>
      <c r="AH120" s="174"/>
      <c r="AI120" s="177"/>
      <c r="AJ120" s="177"/>
      <c r="AK120" s="131" t="s">
        <v>91</v>
      </c>
      <c r="AL120" s="100">
        <v>1458724865</v>
      </c>
      <c r="AM120" s="68">
        <f>IFERROR(AL120/AI107,"-")</f>
        <v>3.8980879698298512E-2</v>
      </c>
      <c r="AN120" s="100">
        <v>5539</v>
      </c>
      <c r="AO120" s="68">
        <f>IFERROR(AN120/AJ107,"-")</f>
        <v>0.1416261825620046</v>
      </c>
      <c r="AP120" s="103">
        <f t="shared" si="95"/>
        <v>263355.27441776491</v>
      </c>
      <c r="AQ120" s="69">
        <f t="shared" si="105"/>
        <v>0.13498562167958278</v>
      </c>
      <c r="AR120" s="174"/>
      <c r="AS120" s="177"/>
      <c r="AT120" s="177"/>
      <c r="AU120" s="131" t="s">
        <v>91</v>
      </c>
      <c r="AV120" s="100">
        <v>1610339385</v>
      </c>
      <c r="AW120" s="68">
        <f>IFERROR(AV120/AS107,"-")</f>
        <v>5.8054417720783333E-2</v>
      </c>
      <c r="AX120" s="100">
        <v>5845</v>
      </c>
      <c r="AY120" s="68">
        <f>IFERROR(AX120/AT107,"-")</f>
        <v>0.23456938759129947</v>
      </c>
      <c r="AZ120" s="103">
        <f t="shared" si="96"/>
        <v>275507.16595380666</v>
      </c>
      <c r="BA120" s="69">
        <f t="shared" si="106"/>
        <v>0.22242940863079383</v>
      </c>
      <c r="BB120" s="174"/>
      <c r="BC120" s="177"/>
      <c r="BD120" s="177"/>
      <c r="BE120" s="131" t="s">
        <v>91</v>
      </c>
      <c r="BF120" s="100">
        <v>1021876521</v>
      </c>
      <c r="BG120" s="68">
        <f>IFERROR(BF120/BC107,"-")</f>
        <v>7.0499843508690388E-2</v>
      </c>
      <c r="BH120" s="100">
        <v>3427</v>
      </c>
      <c r="BI120" s="68">
        <f>IFERROR(BH120/BD107,"-")</f>
        <v>0.2941883423469826</v>
      </c>
      <c r="BJ120" s="103">
        <f t="shared" si="97"/>
        <v>298183.98628538079</v>
      </c>
      <c r="BK120" s="69">
        <f t="shared" si="107"/>
        <v>0.2730894892023269</v>
      </c>
      <c r="BL120" s="174"/>
      <c r="BM120" s="177"/>
      <c r="BN120" s="177"/>
      <c r="BO120" s="131" t="s">
        <v>91</v>
      </c>
      <c r="BP120" s="100">
        <v>407115736</v>
      </c>
      <c r="BQ120" s="68">
        <f>IFERROR(BP120/BM107,"-")</f>
        <v>7.7254606522571587E-2</v>
      </c>
      <c r="BR120" s="100">
        <v>1256</v>
      </c>
      <c r="BS120" s="68">
        <f>IFERROR(BR120/BN107,"-")</f>
        <v>0.30619210141394443</v>
      </c>
      <c r="BT120" s="103">
        <f t="shared" si="98"/>
        <v>324136.7324840764</v>
      </c>
      <c r="BU120" s="69">
        <f t="shared" si="108"/>
        <v>0.27256944444444442</v>
      </c>
      <c r="BV120" s="174"/>
      <c r="BW120" s="177"/>
      <c r="BX120" s="177"/>
      <c r="BY120" s="131" t="s">
        <v>91</v>
      </c>
      <c r="BZ120" s="100">
        <f t="shared" si="99"/>
        <v>5253577589</v>
      </c>
      <c r="CA120" s="68">
        <f>IFERROR(BZ120/BW107,"-")</f>
        <v>4.3681896942565419E-2</v>
      </c>
      <c r="CB120" s="100">
        <f t="shared" si="100"/>
        <v>19250</v>
      </c>
      <c r="CC120" s="68">
        <f>IFERROR(CB120/BX107,"-")</f>
        <v>0.1516667585859143</v>
      </c>
      <c r="CD120" s="103">
        <f t="shared" si="101"/>
        <v>272913.12150649348</v>
      </c>
      <c r="CE120" s="69">
        <f t="shared" si="110"/>
        <v>0.14268454485483237</v>
      </c>
      <c r="CR120" s="28"/>
      <c r="CS120" s="28"/>
      <c r="CT120" s="28"/>
      <c r="CU120" s="28"/>
      <c r="CV120" s="28"/>
    </row>
    <row r="121" spans="2:100" s="27" customFormat="1" ht="13.15" customHeight="1">
      <c r="B121" s="194"/>
      <c r="C121" s="187"/>
      <c r="D121" s="174"/>
      <c r="E121" s="177"/>
      <c r="F121" s="177"/>
      <c r="G121" s="131" t="s">
        <v>95</v>
      </c>
      <c r="H121" s="100">
        <v>14286966</v>
      </c>
      <c r="I121" s="68">
        <f>IFERROR(H121/E107,"-")</f>
        <v>1.904960727141787E-2</v>
      </c>
      <c r="J121" s="100">
        <v>54</v>
      </c>
      <c r="K121" s="68">
        <f>IFERROR(J121/F107,"-")</f>
        <v>0.11663066954643629</v>
      </c>
      <c r="L121" s="103">
        <f t="shared" si="92"/>
        <v>264573.44444444444</v>
      </c>
      <c r="M121" s="69">
        <f t="shared" si="102"/>
        <v>0.1125</v>
      </c>
      <c r="N121" s="174"/>
      <c r="O121" s="177"/>
      <c r="P121" s="177"/>
      <c r="Q121" s="131" t="s">
        <v>95</v>
      </c>
      <c r="R121" s="100">
        <v>22734360</v>
      </c>
      <c r="S121" s="68">
        <f>IFERROR(R121/O107,"-")</f>
        <v>1.037240060597147E-2</v>
      </c>
      <c r="T121" s="100">
        <v>100</v>
      </c>
      <c r="U121" s="68">
        <f>IFERROR(T121/P107,"-")</f>
        <v>8.7260034904013961E-2</v>
      </c>
      <c r="V121" s="103">
        <f t="shared" si="93"/>
        <v>227343.6</v>
      </c>
      <c r="W121" s="69">
        <f t="shared" si="103"/>
        <v>8.4175084175084181E-2</v>
      </c>
      <c r="X121" s="174"/>
      <c r="Y121" s="177"/>
      <c r="Z121" s="177"/>
      <c r="AA121" s="131" t="s">
        <v>95</v>
      </c>
      <c r="AB121" s="100">
        <v>291519690</v>
      </c>
      <c r="AC121" s="68">
        <f>IFERROR(AB121/Y107,"-")</f>
        <v>8.9967807446160782E-3</v>
      </c>
      <c r="AD121" s="100">
        <v>2772</v>
      </c>
      <c r="AE121" s="68">
        <f>IFERROR(AD121/Z107,"-")</f>
        <v>6.0876249039200615E-2</v>
      </c>
      <c r="AF121" s="103">
        <f t="shared" si="94"/>
        <v>105165.83333333333</v>
      </c>
      <c r="AG121" s="69">
        <f t="shared" si="104"/>
        <v>5.6831228473019517E-2</v>
      </c>
      <c r="AH121" s="174"/>
      <c r="AI121" s="177"/>
      <c r="AJ121" s="177"/>
      <c r="AK121" s="131" t="s">
        <v>95</v>
      </c>
      <c r="AL121" s="100">
        <v>296009908</v>
      </c>
      <c r="AM121" s="68">
        <f>IFERROR(AL121/AI107,"-")</f>
        <v>7.9101459707087464E-3</v>
      </c>
      <c r="AN121" s="100">
        <v>2914</v>
      </c>
      <c r="AO121" s="68">
        <f>IFERROR(AN121/AJ107,"-")</f>
        <v>7.4507798517003329E-2</v>
      </c>
      <c r="AP121" s="103">
        <f t="shared" si="95"/>
        <v>101581.98627316403</v>
      </c>
      <c r="AQ121" s="69">
        <f t="shared" si="105"/>
        <v>7.101428084027879E-2</v>
      </c>
      <c r="AR121" s="174"/>
      <c r="AS121" s="177"/>
      <c r="AT121" s="177"/>
      <c r="AU121" s="131" t="s">
        <v>95</v>
      </c>
      <c r="AV121" s="100">
        <v>276617204</v>
      </c>
      <c r="AW121" s="68">
        <f>IFERROR(AV121/AS107,"-")</f>
        <v>9.9723392841013676E-3</v>
      </c>
      <c r="AX121" s="100">
        <v>2284</v>
      </c>
      <c r="AY121" s="68">
        <f>IFERROR(AX121/AT107,"-")</f>
        <v>9.1660646921903843E-2</v>
      </c>
      <c r="AZ121" s="103">
        <f t="shared" si="96"/>
        <v>121110.85989492119</v>
      </c>
      <c r="BA121" s="69">
        <f t="shared" si="106"/>
        <v>8.6916812542811472E-2</v>
      </c>
      <c r="BB121" s="174"/>
      <c r="BC121" s="177"/>
      <c r="BD121" s="177"/>
      <c r="BE121" s="131" t="s">
        <v>95</v>
      </c>
      <c r="BF121" s="100">
        <v>182698745</v>
      </c>
      <c r="BG121" s="68">
        <f>IFERROR(BF121/BC107,"-")</f>
        <v>1.2604490529961135E-2</v>
      </c>
      <c r="BH121" s="100">
        <v>1068</v>
      </c>
      <c r="BI121" s="68">
        <f>IFERROR(BH121/BD107,"-")</f>
        <v>9.1681689415400461E-2</v>
      </c>
      <c r="BJ121" s="103">
        <f t="shared" si="97"/>
        <v>171066.24063670411</v>
      </c>
      <c r="BK121" s="69">
        <f t="shared" si="107"/>
        <v>8.5106382978723402E-2</v>
      </c>
      <c r="BL121" s="174"/>
      <c r="BM121" s="177"/>
      <c r="BN121" s="177"/>
      <c r="BO121" s="131" t="s">
        <v>95</v>
      </c>
      <c r="BP121" s="100">
        <v>46080305</v>
      </c>
      <c r="BQ121" s="68">
        <f>IFERROR(BP121/BM107,"-")</f>
        <v>8.7442354014414421E-3</v>
      </c>
      <c r="BR121" s="100">
        <v>331</v>
      </c>
      <c r="BS121" s="68">
        <f>IFERROR(BR121/BN107,"-")</f>
        <v>8.0692345197464654E-2</v>
      </c>
      <c r="BT121" s="103">
        <f t="shared" si="98"/>
        <v>139215.42296072509</v>
      </c>
      <c r="BU121" s="69">
        <f t="shared" si="108"/>
        <v>7.1831597222222224E-2</v>
      </c>
      <c r="BV121" s="174"/>
      <c r="BW121" s="177"/>
      <c r="BX121" s="177"/>
      <c r="BY121" s="131" t="s">
        <v>95</v>
      </c>
      <c r="BZ121" s="100">
        <f t="shared" si="99"/>
        <v>1129947178</v>
      </c>
      <c r="CA121" s="68">
        <f>IFERROR(BZ121/BW107,"-")</f>
        <v>9.3951665020205397E-3</v>
      </c>
      <c r="CB121" s="100">
        <f t="shared" si="100"/>
        <v>9523</v>
      </c>
      <c r="CC121" s="68">
        <f>IFERROR(CB121/BX107,"-")</f>
        <v>7.5029742442268149E-2</v>
      </c>
      <c r="CD121" s="103">
        <f t="shared" si="101"/>
        <v>118654.53932584269</v>
      </c>
      <c r="CE121" s="69">
        <f t="shared" si="110"/>
        <v>7.0586229644289289E-2</v>
      </c>
      <c r="CR121" s="28"/>
      <c r="CS121" s="28"/>
      <c r="CT121" s="28"/>
      <c r="CU121" s="28"/>
      <c r="CV121" s="28"/>
    </row>
    <row r="122" spans="2:100" s="27" customFormat="1" ht="13.15" customHeight="1">
      <c r="B122" s="194"/>
      <c r="C122" s="187"/>
      <c r="D122" s="174"/>
      <c r="E122" s="177"/>
      <c r="F122" s="177"/>
      <c r="G122" s="132" t="s">
        <v>93</v>
      </c>
      <c r="H122" s="101">
        <v>1098970</v>
      </c>
      <c r="I122" s="70">
        <f>IFERROR(H122/E107,"-")</f>
        <v>1.4653178920612043E-3</v>
      </c>
      <c r="J122" s="101">
        <v>60</v>
      </c>
      <c r="K122" s="70">
        <f>IFERROR(J122/F107,"-")</f>
        <v>0.12958963282937366</v>
      </c>
      <c r="L122" s="104">
        <f t="shared" si="92"/>
        <v>18316.166666666668</v>
      </c>
      <c r="M122" s="73">
        <f t="shared" si="102"/>
        <v>0.125</v>
      </c>
      <c r="N122" s="174"/>
      <c r="O122" s="177"/>
      <c r="P122" s="177"/>
      <c r="Q122" s="132" t="s">
        <v>93</v>
      </c>
      <c r="R122" s="101">
        <v>4611477</v>
      </c>
      <c r="S122" s="70">
        <f>IFERROR(R122/O107,"-")</f>
        <v>2.1039557229331944E-3</v>
      </c>
      <c r="T122" s="101">
        <v>210</v>
      </c>
      <c r="U122" s="70">
        <f>IFERROR(T122/P107,"-")</f>
        <v>0.18324607329842932</v>
      </c>
      <c r="V122" s="104">
        <f t="shared" si="93"/>
        <v>21959.414285714287</v>
      </c>
      <c r="W122" s="73">
        <f t="shared" si="103"/>
        <v>0.17676767676767677</v>
      </c>
      <c r="X122" s="174"/>
      <c r="Y122" s="177"/>
      <c r="Z122" s="177"/>
      <c r="AA122" s="132" t="s">
        <v>93</v>
      </c>
      <c r="AB122" s="101">
        <v>58909041</v>
      </c>
      <c r="AC122" s="70">
        <f>IFERROR(AB122/Y107,"-")</f>
        <v>1.8180306302898411E-3</v>
      </c>
      <c r="AD122" s="101">
        <v>3357</v>
      </c>
      <c r="AE122" s="70">
        <f>IFERROR(AD122/Z107,"-")</f>
        <v>7.3723509388382569E-2</v>
      </c>
      <c r="AF122" s="104">
        <f t="shared" si="94"/>
        <v>17548.120643431634</v>
      </c>
      <c r="AG122" s="73">
        <f t="shared" si="104"/>
        <v>6.882483188453338E-2</v>
      </c>
      <c r="AH122" s="174"/>
      <c r="AI122" s="177"/>
      <c r="AJ122" s="177"/>
      <c r="AK122" s="132" t="s">
        <v>93</v>
      </c>
      <c r="AL122" s="101">
        <v>75129794</v>
      </c>
      <c r="AM122" s="70">
        <f>IFERROR(AL122/AI107,"-")</f>
        <v>2.0076613019631697E-3</v>
      </c>
      <c r="AN122" s="101">
        <v>4113</v>
      </c>
      <c r="AO122" s="70">
        <f>IFERROR(AN122/AJ107,"-")</f>
        <v>0.10516491945793914</v>
      </c>
      <c r="AP122" s="104">
        <f t="shared" si="95"/>
        <v>18266.4220763433</v>
      </c>
      <c r="AQ122" s="73">
        <f t="shared" si="105"/>
        <v>0.10023395233221231</v>
      </c>
      <c r="AR122" s="174"/>
      <c r="AS122" s="177"/>
      <c r="AT122" s="177"/>
      <c r="AU122" s="132" t="s">
        <v>93</v>
      </c>
      <c r="AV122" s="101">
        <v>72926009</v>
      </c>
      <c r="AW122" s="70">
        <f>IFERROR(AV122/AS107,"-")</f>
        <v>2.6290588360636815E-3</v>
      </c>
      <c r="AX122" s="101">
        <v>3358</v>
      </c>
      <c r="AY122" s="70">
        <f>IFERROR(AX122/AT107,"-")</f>
        <v>0.13476201942370977</v>
      </c>
      <c r="AZ122" s="104">
        <f t="shared" si="96"/>
        <v>21717.096188207266</v>
      </c>
      <c r="BA122" s="73">
        <f t="shared" si="106"/>
        <v>0.12778750285409848</v>
      </c>
      <c r="BB122" s="174"/>
      <c r="BC122" s="177"/>
      <c r="BD122" s="177"/>
      <c r="BE122" s="132" t="s">
        <v>93</v>
      </c>
      <c r="BF122" s="101">
        <v>46682182</v>
      </c>
      <c r="BG122" s="70">
        <f>IFERROR(BF122/BC107,"-")</f>
        <v>3.2206303384126811E-3</v>
      </c>
      <c r="BH122" s="101">
        <v>1839</v>
      </c>
      <c r="BI122" s="70">
        <f>IFERROR(BH122/BD107,"-")</f>
        <v>0.15786762812258562</v>
      </c>
      <c r="BJ122" s="104">
        <f t="shared" si="97"/>
        <v>25384.547036432843</v>
      </c>
      <c r="BK122" s="73">
        <f t="shared" si="107"/>
        <v>0.14654554147740856</v>
      </c>
      <c r="BL122" s="174"/>
      <c r="BM122" s="177"/>
      <c r="BN122" s="177"/>
      <c r="BO122" s="132" t="s">
        <v>93</v>
      </c>
      <c r="BP122" s="101">
        <v>21157786</v>
      </c>
      <c r="BQ122" s="70">
        <f>IFERROR(BP122/BM107,"-")</f>
        <v>4.0149183334902434E-3</v>
      </c>
      <c r="BR122" s="101">
        <v>665</v>
      </c>
      <c r="BS122" s="70">
        <f>IFERROR(BR122/BN107,"-")</f>
        <v>0.1621160409556314</v>
      </c>
      <c r="BT122" s="104">
        <f t="shared" si="98"/>
        <v>31816.219548872181</v>
      </c>
      <c r="BU122" s="73">
        <f t="shared" si="108"/>
        <v>0.1443142361111111</v>
      </c>
      <c r="BV122" s="174"/>
      <c r="BW122" s="177"/>
      <c r="BX122" s="177"/>
      <c r="BY122" s="132" t="s">
        <v>93</v>
      </c>
      <c r="BZ122" s="101">
        <f t="shared" si="99"/>
        <v>280515259</v>
      </c>
      <c r="CA122" s="70">
        <f>IFERROR(BZ122/BW107,"-")</f>
        <v>2.3323989085288158E-3</v>
      </c>
      <c r="CB122" s="101">
        <f t="shared" si="100"/>
        <v>13602</v>
      </c>
      <c r="CC122" s="70">
        <f>IFERROR(CB122/BX107,"-")</f>
        <v>0.10716733767717435</v>
      </c>
      <c r="CD122" s="104">
        <f t="shared" si="101"/>
        <v>20623.089178062051</v>
      </c>
      <c r="CE122" s="73">
        <f t="shared" si="110"/>
        <v>0.10082052878521713</v>
      </c>
      <c r="CR122" s="28"/>
      <c r="CS122" s="28"/>
      <c r="CT122" s="28"/>
      <c r="CU122" s="28"/>
      <c r="CV122" s="28"/>
    </row>
    <row r="123" spans="2:100" s="27" customFormat="1" ht="13.15" customHeight="1">
      <c r="B123" s="194"/>
      <c r="C123" s="188"/>
      <c r="D123" s="175"/>
      <c r="E123" s="178"/>
      <c r="F123" s="178"/>
      <c r="G123" s="30" t="s">
        <v>100</v>
      </c>
      <c r="H123" s="97">
        <f>SUM(H107:H122)</f>
        <v>88400939</v>
      </c>
      <c r="I123" s="70">
        <f>IFERROR(H123/E107,"-")</f>
        <v>0.11786989416609289</v>
      </c>
      <c r="J123" s="101">
        <v>352</v>
      </c>
      <c r="K123" s="70">
        <f>IFERROR(J123/F107,"-")</f>
        <v>0.76025917926565878</v>
      </c>
      <c r="L123" s="104">
        <f t="shared" si="92"/>
        <v>251139.03125</v>
      </c>
      <c r="M123" s="74">
        <f t="shared" si="102"/>
        <v>0.73333333333333328</v>
      </c>
      <c r="N123" s="175"/>
      <c r="O123" s="178"/>
      <c r="P123" s="178"/>
      <c r="Q123" s="30" t="s">
        <v>100</v>
      </c>
      <c r="R123" s="97">
        <f>SUM(R107:R122)</f>
        <v>304255024</v>
      </c>
      <c r="S123" s="70">
        <f>IFERROR(R123/O107,"-")</f>
        <v>0.13881433193225867</v>
      </c>
      <c r="T123" s="101">
        <v>935</v>
      </c>
      <c r="U123" s="70">
        <f>IFERROR(T123/P107,"-")</f>
        <v>0.81588132635253052</v>
      </c>
      <c r="V123" s="104">
        <f t="shared" si="93"/>
        <v>325406.44278074865</v>
      </c>
      <c r="W123" s="74">
        <f t="shared" si="103"/>
        <v>0.78703703703703709</v>
      </c>
      <c r="X123" s="175"/>
      <c r="Y123" s="178"/>
      <c r="Z123" s="178"/>
      <c r="AA123" s="30" t="s">
        <v>100</v>
      </c>
      <c r="AB123" s="97">
        <f>SUM(AB107:AB122)</f>
        <v>5418294815</v>
      </c>
      <c r="AC123" s="70">
        <f>IFERROR(AB123/Y107,"-")</f>
        <v>0.16721755727801829</v>
      </c>
      <c r="AD123" s="101">
        <v>31420</v>
      </c>
      <c r="AE123" s="70">
        <f>IFERROR(AD123/Z107,"-")</f>
        <v>0.69001866695948166</v>
      </c>
      <c r="AF123" s="104">
        <f t="shared" si="94"/>
        <v>172447.32065563335</v>
      </c>
      <c r="AG123" s="74">
        <f t="shared" si="104"/>
        <v>0.64416926357224868</v>
      </c>
      <c r="AH123" s="175"/>
      <c r="AI123" s="178"/>
      <c r="AJ123" s="178"/>
      <c r="AK123" s="30" t="s">
        <v>100</v>
      </c>
      <c r="AL123" s="97">
        <f>SUM(AL107:AL122)</f>
        <v>7956345693</v>
      </c>
      <c r="AM123" s="70">
        <f>IFERROR(AL123/AI107,"-")</f>
        <v>0.21261401772081845</v>
      </c>
      <c r="AN123" s="101">
        <v>31089</v>
      </c>
      <c r="AO123" s="70">
        <f>IFERROR(AN123/AJ107,"-")</f>
        <v>0.79491178726668377</v>
      </c>
      <c r="AP123" s="104">
        <f t="shared" si="95"/>
        <v>255921.57010518189</v>
      </c>
      <c r="AQ123" s="74">
        <f t="shared" si="105"/>
        <v>0.75764000584880831</v>
      </c>
      <c r="AR123" s="175"/>
      <c r="AS123" s="178"/>
      <c r="AT123" s="178"/>
      <c r="AU123" s="30" t="s">
        <v>100</v>
      </c>
      <c r="AV123" s="97">
        <f>SUM(AV107:AV122)</f>
        <v>7480509615</v>
      </c>
      <c r="AW123" s="70">
        <f>IFERROR(AV123/AS107,"-")</f>
        <v>0.26968018915686282</v>
      </c>
      <c r="AX123" s="101">
        <v>21341</v>
      </c>
      <c r="AY123" s="70">
        <f>IFERROR(AX123/AT107,"-")</f>
        <v>0.85644915322256998</v>
      </c>
      <c r="AZ123" s="104">
        <f t="shared" si="96"/>
        <v>350522.91902909894</v>
      </c>
      <c r="BA123" s="74">
        <f t="shared" si="106"/>
        <v>0.81212421036608573</v>
      </c>
      <c r="BB123" s="175"/>
      <c r="BC123" s="178"/>
      <c r="BD123" s="178"/>
      <c r="BE123" s="30" t="s">
        <v>100</v>
      </c>
      <c r="BF123" s="97">
        <f>SUM(BF107:BF122)</f>
        <v>4496416659</v>
      </c>
      <c r="BG123" s="70">
        <f>IFERROR(BF123/BC107,"-")</f>
        <v>0.31021034762513</v>
      </c>
      <c r="BH123" s="101">
        <v>10176</v>
      </c>
      <c r="BI123" s="70">
        <f>IFERROR(BH123/BD107,"-")</f>
        <v>0.8735513778006696</v>
      </c>
      <c r="BJ123" s="104">
        <f t="shared" si="97"/>
        <v>441864.84463443398</v>
      </c>
      <c r="BK123" s="74">
        <f t="shared" si="107"/>
        <v>0.81090126703322973</v>
      </c>
      <c r="BL123" s="175"/>
      <c r="BM123" s="178"/>
      <c r="BN123" s="178"/>
      <c r="BO123" s="30" t="s">
        <v>100</v>
      </c>
      <c r="BP123" s="97">
        <f>SUM(BP107:BP122)</f>
        <v>1818595346</v>
      </c>
      <c r="BQ123" s="70">
        <f>IFERROR(BP123/BM107,"-")</f>
        <v>0.34509810222371246</v>
      </c>
      <c r="BR123" s="101">
        <v>3524</v>
      </c>
      <c r="BS123" s="70">
        <f>IFERROR(BR123/BN107,"-")</f>
        <v>0.85909312530472937</v>
      </c>
      <c r="BT123" s="104">
        <f t="shared" si="98"/>
        <v>516059.97332576616</v>
      </c>
      <c r="BU123" s="74">
        <f t="shared" si="108"/>
        <v>0.76475694444444442</v>
      </c>
      <c r="BV123" s="175"/>
      <c r="BW123" s="178"/>
      <c r="BX123" s="178"/>
      <c r="BY123" s="30" t="s">
        <v>100</v>
      </c>
      <c r="BZ123" s="97">
        <f t="shared" si="99"/>
        <v>27562818091</v>
      </c>
      <c r="CA123" s="70">
        <f>IFERROR(BZ123/BW107,"-")</f>
        <v>0.22917643432518833</v>
      </c>
      <c r="CB123" s="101">
        <f t="shared" si="100"/>
        <v>98837</v>
      </c>
      <c r="CC123" s="70">
        <f>IFERROR(CB123/BX107,"-")</f>
        <v>0.77871622952498754</v>
      </c>
      <c r="CD123" s="104">
        <f t="shared" si="101"/>
        <v>278871.45594261261</v>
      </c>
      <c r="CE123" s="74">
        <f t="shared" si="110"/>
        <v>0.73259804466582168</v>
      </c>
      <c r="CR123" s="28"/>
      <c r="CS123" s="28"/>
      <c r="CT123" s="28"/>
      <c r="CU123" s="28"/>
      <c r="CV123" s="28"/>
    </row>
    <row r="124" spans="2:100" s="27" customFormat="1" ht="13.15" customHeight="1" thickBot="1">
      <c r="B124" s="195">
        <v>8</v>
      </c>
      <c r="C124" s="200" t="s">
        <v>123</v>
      </c>
      <c r="D124" s="173">
        <f>CI12</f>
        <v>905</v>
      </c>
      <c r="E124" s="176">
        <v>1627116610</v>
      </c>
      <c r="F124" s="176">
        <v>872</v>
      </c>
      <c r="G124" s="129" t="s">
        <v>66</v>
      </c>
      <c r="H124" s="107">
        <v>22296703</v>
      </c>
      <c r="I124" s="66">
        <f>IFERROR(H124/E124,"-")</f>
        <v>1.3703199182509729E-2</v>
      </c>
      <c r="J124" s="107">
        <v>166</v>
      </c>
      <c r="K124" s="66">
        <f>IFERROR(J124/F124,"-")</f>
        <v>0.19036697247706422</v>
      </c>
      <c r="L124" s="102">
        <f t="shared" si="92"/>
        <v>134317.48795180724</v>
      </c>
      <c r="M124" s="72">
        <f t="shared" ref="M124:M140" si="111">IFERROR(J124/$CI$12,"-")</f>
        <v>0.18342541436464088</v>
      </c>
      <c r="N124" s="173">
        <f>CJ12</f>
        <v>3113</v>
      </c>
      <c r="O124" s="176">
        <v>6072720630</v>
      </c>
      <c r="P124" s="176">
        <v>2917</v>
      </c>
      <c r="Q124" s="129" t="s">
        <v>66</v>
      </c>
      <c r="R124" s="107">
        <v>96013656</v>
      </c>
      <c r="S124" s="66">
        <f>IFERROR(R124/O124,"-")</f>
        <v>1.5810649270720692E-2</v>
      </c>
      <c r="T124" s="107">
        <v>759</v>
      </c>
      <c r="U124" s="66">
        <f>IFERROR(T124/P124,"-")</f>
        <v>0.26019883441892355</v>
      </c>
      <c r="V124" s="102">
        <f t="shared" si="93"/>
        <v>126500.20553359683</v>
      </c>
      <c r="W124" s="72">
        <f t="shared" ref="W124:W140" si="112">IFERROR(T124/$CJ$12,"-")</f>
        <v>0.24381625441696114</v>
      </c>
      <c r="X124" s="173">
        <f>CK12</f>
        <v>119459</v>
      </c>
      <c r="Y124" s="176">
        <v>80889173380</v>
      </c>
      <c r="Z124" s="176">
        <v>109915</v>
      </c>
      <c r="AA124" s="129" t="s">
        <v>66</v>
      </c>
      <c r="AB124" s="107">
        <v>1893342974</v>
      </c>
      <c r="AC124" s="66">
        <f>IFERROR(AB124/Y124,"-")</f>
        <v>2.3406630268126002E-2</v>
      </c>
      <c r="AD124" s="107">
        <v>18783</v>
      </c>
      <c r="AE124" s="66">
        <f>IFERROR(AD124/Z124,"-")</f>
        <v>0.17088659418641677</v>
      </c>
      <c r="AF124" s="102">
        <f t="shared" si="94"/>
        <v>100800.88239365384</v>
      </c>
      <c r="AG124" s="72">
        <f t="shared" ref="AG124:AG140" si="113">IFERROR(AD124/$CK$12,"-")</f>
        <v>0.15723386266417766</v>
      </c>
      <c r="AH124" s="173">
        <f>CL12</f>
        <v>110261</v>
      </c>
      <c r="AI124" s="176">
        <v>95818757200</v>
      </c>
      <c r="AJ124" s="176">
        <v>102128</v>
      </c>
      <c r="AK124" s="129" t="s">
        <v>66</v>
      </c>
      <c r="AL124" s="107">
        <v>2895261607</v>
      </c>
      <c r="AM124" s="66">
        <f>IFERROR(AL124/AI124,"-")</f>
        <v>3.0216021284400461E-2</v>
      </c>
      <c r="AN124" s="107">
        <v>23302</v>
      </c>
      <c r="AO124" s="66">
        <f>IFERROR(AN124/AJ124,"-")</f>
        <v>0.22816465611781295</v>
      </c>
      <c r="AP124" s="102">
        <f t="shared" si="95"/>
        <v>124249.48961462536</v>
      </c>
      <c r="AQ124" s="72">
        <f t="shared" ref="AQ124:AQ140" si="114">IFERROR(AN124/$CL$12,"-")</f>
        <v>0.21133492349969618</v>
      </c>
      <c r="AR124" s="173">
        <f>CM12</f>
        <v>79282</v>
      </c>
      <c r="AS124" s="176">
        <v>78429366290</v>
      </c>
      <c r="AT124" s="176">
        <v>72577</v>
      </c>
      <c r="AU124" s="129" t="s">
        <v>66</v>
      </c>
      <c r="AV124" s="107">
        <v>2805530457</v>
      </c>
      <c r="AW124" s="66">
        <f>IFERROR(AV124/AS124,"-")</f>
        <v>3.5771428352822411E-2</v>
      </c>
      <c r="AX124" s="107">
        <v>18926</v>
      </c>
      <c r="AY124" s="66">
        <f>IFERROR(AX124/AT124,"-")</f>
        <v>0.26077131873734105</v>
      </c>
      <c r="AZ124" s="102">
        <f t="shared" si="96"/>
        <v>148236.84122371342</v>
      </c>
      <c r="BA124" s="72">
        <f t="shared" ref="BA124:BA140" si="115">IFERROR(AX124/$CM$12,"-")</f>
        <v>0.23871748946797508</v>
      </c>
      <c r="BB124" s="173">
        <f>CN12</f>
        <v>39301</v>
      </c>
      <c r="BC124" s="176">
        <v>39570944400</v>
      </c>
      <c r="BD124" s="176">
        <v>34456</v>
      </c>
      <c r="BE124" s="129" t="s">
        <v>66</v>
      </c>
      <c r="BF124" s="107">
        <v>1786524919</v>
      </c>
      <c r="BG124" s="66">
        <f>IFERROR(BF124/BC124,"-")</f>
        <v>4.5147391503751931E-2</v>
      </c>
      <c r="BH124" s="107">
        <v>9406</v>
      </c>
      <c r="BI124" s="66">
        <f>IFERROR(BH124/BD124,"-")</f>
        <v>0.27298583700951939</v>
      </c>
      <c r="BJ124" s="102">
        <f t="shared" si="97"/>
        <v>189934.60759089942</v>
      </c>
      <c r="BK124" s="72">
        <f t="shared" ref="BK124:BK140" si="116">IFERROR(BH124/$CN$12,"-")</f>
        <v>0.23933233251062314</v>
      </c>
      <c r="BL124" s="173">
        <f>CO12</f>
        <v>15269</v>
      </c>
      <c r="BM124" s="176">
        <v>14189818590</v>
      </c>
      <c r="BN124" s="176">
        <v>12237</v>
      </c>
      <c r="BO124" s="129" t="s">
        <v>66</v>
      </c>
      <c r="BP124" s="107">
        <v>797304428</v>
      </c>
      <c r="BQ124" s="66">
        <f>IFERROR(BP124/BM124,"-")</f>
        <v>5.6188486339204147E-2</v>
      </c>
      <c r="BR124" s="107">
        <v>3132</v>
      </c>
      <c r="BS124" s="66">
        <f>IFERROR(BR124/BN124,"-")</f>
        <v>0.25594508457955384</v>
      </c>
      <c r="BT124" s="102">
        <f t="shared" si="98"/>
        <v>254567.1864623244</v>
      </c>
      <c r="BU124" s="72">
        <f t="shared" ref="BU124:BU140" si="117">IFERROR(BR124/$CO$12,"-")</f>
        <v>0.20512148798218613</v>
      </c>
      <c r="BV124" s="173">
        <f t="shared" ref="BV124" si="118">SUM(D124,N124,X124,AH124,AR124,BB124,BL124)</f>
        <v>367590</v>
      </c>
      <c r="BW124" s="176">
        <f>SUM(E124,O124,Y124,AI124,AS124,BC124,BM124)</f>
        <v>316597897100</v>
      </c>
      <c r="BX124" s="176">
        <f>SUM(F124,P124,Z124,AJ124,AT124,BD124,BN124)</f>
        <v>335102</v>
      </c>
      <c r="BY124" s="129" t="s">
        <v>66</v>
      </c>
      <c r="BZ124" s="107">
        <f t="shared" si="99"/>
        <v>10296274744</v>
      </c>
      <c r="CA124" s="66">
        <f>IFERROR(BZ124/BW124,"-")</f>
        <v>3.2521614446314025E-2</v>
      </c>
      <c r="CB124" s="107">
        <f t="shared" si="100"/>
        <v>74474</v>
      </c>
      <c r="CC124" s="66">
        <f>IFERROR(CB124/BX124,"-")</f>
        <v>0.22224277981032642</v>
      </c>
      <c r="CD124" s="102">
        <f t="shared" si="101"/>
        <v>138253.27958750704</v>
      </c>
      <c r="CE124" s="72">
        <f t="shared" ref="CE124:CE140" si="119">IFERROR(CB124/$CP$12,"-")</f>
        <v>0.20260072363230774</v>
      </c>
      <c r="CR124" s="28"/>
      <c r="CS124" s="28"/>
      <c r="CT124" s="28"/>
      <c r="CU124" s="28"/>
      <c r="CV124" s="28"/>
    </row>
    <row r="125" spans="2:100" s="27" customFormat="1" ht="13.15" customHeight="1" thickTop="1" thickBot="1">
      <c r="B125" s="179"/>
      <c r="C125" s="201"/>
      <c r="D125" s="174"/>
      <c r="E125" s="177"/>
      <c r="F125" s="177"/>
      <c r="G125" s="130" t="s">
        <v>68</v>
      </c>
      <c r="H125" s="100">
        <v>24933568</v>
      </c>
      <c r="I125" s="68">
        <f>IFERROR(H125/E124,"-")</f>
        <v>1.5323774489647671E-2</v>
      </c>
      <c r="J125" s="100">
        <v>234</v>
      </c>
      <c r="K125" s="68">
        <f>IFERROR(J125/F124,"-")</f>
        <v>0.26834862385321101</v>
      </c>
      <c r="L125" s="103">
        <f t="shared" si="92"/>
        <v>106553.70940170941</v>
      </c>
      <c r="M125" s="69">
        <f t="shared" si="111"/>
        <v>0.25856353591160219</v>
      </c>
      <c r="N125" s="174"/>
      <c r="O125" s="177"/>
      <c r="P125" s="177"/>
      <c r="Q125" s="130" t="s">
        <v>68</v>
      </c>
      <c r="R125" s="100">
        <v>108590511</v>
      </c>
      <c r="S125" s="68">
        <f>IFERROR(R125/O124,"-")</f>
        <v>1.7881690533160587E-2</v>
      </c>
      <c r="T125" s="100">
        <v>1008</v>
      </c>
      <c r="U125" s="68">
        <f>IFERROR(T125/P124,"-")</f>
        <v>0.34556050737058625</v>
      </c>
      <c r="V125" s="103">
        <f t="shared" si="93"/>
        <v>107728.68154761905</v>
      </c>
      <c r="W125" s="69">
        <f t="shared" si="112"/>
        <v>0.32380340507548988</v>
      </c>
      <c r="X125" s="174"/>
      <c r="Y125" s="177"/>
      <c r="Z125" s="177"/>
      <c r="AA125" s="130" t="s">
        <v>68</v>
      </c>
      <c r="AB125" s="100">
        <v>1727853035</v>
      </c>
      <c r="AC125" s="68">
        <f>IFERROR(AB125/Y124,"-")</f>
        <v>2.1360745360604894E-2</v>
      </c>
      <c r="AD125" s="100">
        <v>25670</v>
      </c>
      <c r="AE125" s="68">
        <f>IFERROR(AD125/Z124,"-")</f>
        <v>0.23354410226083791</v>
      </c>
      <c r="AF125" s="103">
        <f t="shared" si="94"/>
        <v>67310.207830151921</v>
      </c>
      <c r="AG125" s="69">
        <f t="shared" si="113"/>
        <v>0.21488544186708411</v>
      </c>
      <c r="AH125" s="174"/>
      <c r="AI125" s="177"/>
      <c r="AJ125" s="177"/>
      <c r="AK125" s="130" t="s">
        <v>68</v>
      </c>
      <c r="AL125" s="100">
        <v>1941621390</v>
      </c>
      <c r="AM125" s="68">
        <f>IFERROR(AL125/AI124,"-")</f>
        <v>2.0263479163555673E-2</v>
      </c>
      <c r="AN125" s="100">
        <v>29195</v>
      </c>
      <c r="AO125" s="68">
        <f>IFERROR(AN125/AJ124,"-")</f>
        <v>0.28586675544414852</v>
      </c>
      <c r="AP125" s="103">
        <f t="shared" si="95"/>
        <v>66505.271108066445</v>
      </c>
      <c r="AQ125" s="69">
        <f t="shared" si="114"/>
        <v>0.26478083819301473</v>
      </c>
      <c r="AR125" s="174"/>
      <c r="AS125" s="177"/>
      <c r="AT125" s="177"/>
      <c r="AU125" s="130" t="s">
        <v>68</v>
      </c>
      <c r="AV125" s="100">
        <v>1347659449</v>
      </c>
      <c r="AW125" s="68">
        <f>IFERROR(AV125/AS124,"-")</f>
        <v>1.718309751499077E-2</v>
      </c>
      <c r="AX125" s="100">
        <v>23182</v>
      </c>
      <c r="AY125" s="68">
        <f>IFERROR(AX125/AT124,"-")</f>
        <v>0.31941248604929934</v>
      </c>
      <c r="AZ125" s="103">
        <f t="shared" si="96"/>
        <v>58133.873220602189</v>
      </c>
      <c r="BA125" s="69">
        <f t="shared" si="115"/>
        <v>0.29239928357004114</v>
      </c>
      <c r="BB125" s="174"/>
      <c r="BC125" s="177"/>
      <c r="BD125" s="177"/>
      <c r="BE125" s="130" t="s">
        <v>68</v>
      </c>
      <c r="BF125" s="100">
        <v>551675942</v>
      </c>
      <c r="BG125" s="68">
        <f>IFERROR(BF125/BC124,"-")</f>
        <v>1.3941439871220259E-2</v>
      </c>
      <c r="BH125" s="100">
        <v>11392</v>
      </c>
      <c r="BI125" s="68">
        <f>IFERROR(BH125/BD124,"-")</f>
        <v>0.33062456466217782</v>
      </c>
      <c r="BJ125" s="103">
        <f t="shared" si="97"/>
        <v>48426.610077247191</v>
      </c>
      <c r="BK125" s="69">
        <f t="shared" si="116"/>
        <v>0.2898653978270273</v>
      </c>
      <c r="BL125" s="174"/>
      <c r="BM125" s="177"/>
      <c r="BN125" s="177"/>
      <c r="BO125" s="130" t="s">
        <v>68</v>
      </c>
      <c r="BP125" s="100">
        <v>176399473</v>
      </c>
      <c r="BQ125" s="68">
        <f>IFERROR(BP125/BM124,"-")</f>
        <v>1.2431411429340901E-2</v>
      </c>
      <c r="BR125" s="100">
        <v>3754</v>
      </c>
      <c r="BS125" s="68">
        <f>IFERROR(BR125/BN124,"-")</f>
        <v>0.30677453624254308</v>
      </c>
      <c r="BT125" s="103">
        <f t="shared" si="98"/>
        <v>46989.737080447521</v>
      </c>
      <c r="BU125" s="69">
        <f t="shared" si="117"/>
        <v>0.24585762001440828</v>
      </c>
      <c r="BV125" s="174"/>
      <c r="BW125" s="177"/>
      <c r="BX125" s="177"/>
      <c r="BY125" s="130" t="s">
        <v>68</v>
      </c>
      <c r="BZ125" s="100">
        <f t="shared" si="99"/>
        <v>5878733368</v>
      </c>
      <c r="CA125" s="68">
        <f>IFERROR(BZ125/BW124,"-")</f>
        <v>1.8568453618449509E-2</v>
      </c>
      <c r="CB125" s="100">
        <f t="shared" si="100"/>
        <v>94435</v>
      </c>
      <c r="CC125" s="68">
        <f>IFERROR(CB125/BX124,"-")</f>
        <v>0.28180971763821167</v>
      </c>
      <c r="CD125" s="103">
        <f t="shared" si="101"/>
        <v>62251.637295494256</v>
      </c>
      <c r="CE125" s="69">
        <f t="shared" si="119"/>
        <v>0.25690307135667456</v>
      </c>
      <c r="CR125" s="28"/>
      <c r="CS125" s="28"/>
      <c r="CT125" s="28"/>
      <c r="CU125" s="28"/>
      <c r="CV125" s="28"/>
    </row>
    <row r="126" spans="2:100" s="27" customFormat="1" ht="13.15" customHeight="1" thickTop="1" thickBot="1">
      <c r="B126" s="179"/>
      <c r="C126" s="201"/>
      <c r="D126" s="174"/>
      <c r="E126" s="177"/>
      <c r="F126" s="177"/>
      <c r="G126" s="131" t="s">
        <v>70</v>
      </c>
      <c r="H126" s="100">
        <v>6765482</v>
      </c>
      <c r="I126" s="68">
        <f>IFERROR(H126/E124,"-")</f>
        <v>4.1579576770468833E-3</v>
      </c>
      <c r="J126" s="100">
        <v>127</v>
      </c>
      <c r="K126" s="68">
        <f>IFERROR(J126/F124,"-")</f>
        <v>0.14564220183486237</v>
      </c>
      <c r="L126" s="103">
        <f t="shared" si="92"/>
        <v>53271.511811023622</v>
      </c>
      <c r="M126" s="69">
        <f t="shared" si="111"/>
        <v>0.14033149171270717</v>
      </c>
      <c r="N126" s="174"/>
      <c r="O126" s="177"/>
      <c r="P126" s="177"/>
      <c r="Q126" s="131" t="s">
        <v>70</v>
      </c>
      <c r="R126" s="100">
        <v>32411085</v>
      </c>
      <c r="S126" s="68">
        <f>IFERROR(R126/O124,"-")</f>
        <v>5.3371605536874497E-3</v>
      </c>
      <c r="T126" s="100">
        <v>519</v>
      </c>
      <c r="U126" s="68">
        <f>IFERROR(T126/P124,"-")</f>
        <v>0.17792252314021254</v>
      </c>
      <c r="V126" s="103">
        <f t="shared" si="93"/>
        <v>62449.104046242777</v>
      </c>
      <c r="W126" s="69">
        <f t="shared" si="112"/>
        <v>0.16672020558946354</v>
      </c>
      <c r="X126" s="174"/>
      <c r="Y126" s="177"/>
      <c r="Z126" s="177"/>
      <c r="AA126" s="131" t="s">
        <v>70</v>
      </c>
      <c r="AB126" s="100">
        <v>1209697159</v>
      </c>
      <c r="AC126" s="68">
        <f>IFERROR(AB126/Y124,"-")</f>
        <v>1.4954994697709445E-2</v>
      </c>
      <c r="AD126" s="100">
        <v>24912</v>
      </c>
      <c r="AE126" s="68">
        <f>IFERROR(AD126/Z124,"-")</f>
        <v>0.22664786425874539</v>
      </c>
      <c r="AF126" s="103">
        <f t="shared" si="94"/>
        <v>48558.813383108543</v>
      </c>
      <c r="AG126" s="69">
        <f t="shared" si="113"/>
        <v>0.20854016859340863</v>
      </c>
      <c r="AH126" s="174"/>
      <c r="AI126" s="177"/>
      <c r="AJ126" s="177"/>
      <c r="AK126" s="131" t="s">
        <v>70</v>
      </c>
      <c r="AL126" s="100">
        <v>1513686294</v>
      </c>
      <c r="AM126" s="68">
        <f>IFERROR(AL126/AI124,"-")</f>
        <v>1.5797390179466866E-2</v>
      </c>
      <c r="AN126" s="100">
        <v>28478</v>
      </c>
      <c r="AO126" s="68">
        <f>IFERROR(AN126/AJ124,"-")</f>
        <v>0.27884615384615385</v>
      </c>
      <c r="AP126" s="103">
        <f t="shared" si="95"/>
        <v>53152.830044244678</v>
      </c>
      <c r="AQ126" s="69">
        <f t="shared" si="114"/>
        <v>0.25827808563317944</v>
      </c>
      <c r="AR126" s="174"/>
      <c r="AS126" s="177"/>
      <c r="AT126" s="177"/>
      <c r="AU126" s="131" t="s">
        <v>70</v>
      </c>
      <c r="AV126" s="100">
        <v>1046996835</v>
      </c>
      <c r="AW126" s="68">
        <f>IFERROR(AV126/AS124,"-")</f>
        <v>1.3349551125131245E-2</v>
      </c>
      <c r="AX126" s="100">
        <v>21367</v>
      </c>
      <c r="AY126" s="68">
        <f>IFERROR(AX126/AT124,"-")</f>
        <v>0.29440456342918553</v>
      </c>
      <c r="AZ126" s="103">
        <f t="shared" si="96"/>
        <v>49000.647493798846</v>
      </c>
      <c r="BA126" s="69">
        <f t="shared" si="115"/>
        <v>0.26950631921495422</v>
      </c>
      <c r="BB126" s="174"/>
      <c r="BC126" s="177"/>
      <c r="BD126" s="177"/>
      <c r="BE126" s="131" t="s">
        <v>70</v>
      </c>
      <c r="BF126" s="100">
        <v>450580100</v>
      </c>
      <c r="BG126" s="68">
        <f>IFERROR(BF126/BC124,"-")</f>
        <v>1.1386640041878808E-2</v>
      </c>
      <c r="BH126" s="100">
        <v>9596</v>
      </c>
      <c r="BI126" s="68">
        <f>IFERROR(BH126/BD124,"-")</f>
        <v>0.2785001160900859</v>
      </c>
      <c r="BJ126" s="103">
        <f t="shared" si="97"/>
        <v>46954.991663192995</v>
      </c>
      <c r="BK126" s="69">
        <f t="shared" si="116"/>
        <v>0.24416681509376351</v>
      </c>
      <c r="BL126" s="174"/>
      <c r="BM126" s="177"/>
      <c r="BN126" s="177"/>
      <c r="BO126" s="131" t="s">
        <v>70</v>
      </c>
      <c r="BP126" s="100">
        <v>136221698</v>
      </c>
      <c r="BQ126" s="68">
        <f>IFERROR(BP126/BM124,"-")</f>
        <v>9.5999605023844078E-3</v>
      </c>
      <c r="BR126" s="100">
        <v>2756</v>
      </c>
      <c r="BS126" s="68">
        <f>IFERROR(BR126/BN124,"-")</f>
        <v>0.22521859932990113</v>
      </c>
      <c r="BT126" s="103">
        <f t="shared" si="98"/>
        <v>49427.321480406383</v>
      </c>
      <c r="BU126" s="69">
        <f t="shared" si="117"/>
        <v>0.18049643067653415</v>
      </c>
      <c r="BV126" s="174"/>
      <c r="BW126" s="177"/>
      <c r="BX126" s="177"/>
      <c r="BY126" s="131" t="s">
        <v>70</v>
      </c>
      <c r="BZ126" s="100">
        <f t="shared" si="99"/>
        <v>4396358653</v>
      </c>
      <c r="CA126" s="68">
        <f>IFERROR(BZ126/BW124,"-")</f>
        <v>1.3886253488321102E-2</v>
      </c>
      <c r="CB126" s="100">
        <f t="shared" si="100"/>
        <v>87755</v>
      </c>
      <c r="CC126" s="68">
        <f>IFERROR(CB126/BX124,"-")</f>
        <v>0.26187548865718496</v>
      </c>
      <c r="CD126" s="103">
        <f t="shared" si="101"/>
        <v>50098.098718021763</v>
      </c>
      <c r="CE126" s="69">
        <f t="shared" si="119"/>
        <v>0.23873065099703475</v>
      </c>
      <c r="CR126" s="28"/>
      <c r="CS126" s="28"/>
      <c r="CT126" s="28"/>
      <c r="CU126" s="28"/>
      <c r="CV126" s="28"/>
    </row>
    <row r="127" spans="2:100" s="27" customFormat="1" ht="13.15" customHeight="1" thickTop="1" thickBot="1">
      <c r="B127" s="179"/>
      <c r="C127" s="201"/>
      <c r="D127" s="174"/>
      <c r="E127" s="177"/>
      <c r="F127" s="177"/>
      <c r="G127" s="131" t="s">
        <v>72</v>
      </c>
      <c r="H127" s="100">
        <v>1096268</v>
      </c>
      <c r="I127" s="68">
        <f>IFERROR(H127/E124,"-")</f>
        <v>6.7374888392295377E-4</v>
      </c>
      <c r="J127" s="100">
        <v>53</v>
      </c>
      <c r="K127" s="68">
        <f>IFERROR(J127/F124,"-")</f>
        <v>6.0779816513761471E-2</v>
      </c>
      <c r="L127" s="103">
        <f t="shared" si="92"/>
        <v>20684.301886792451</v>
      </c>
      <c r="M127" s="69">
        <f t="shared" si="111"/>
        <v>5.856353591160221E-2</v>
      </c>
      <c r="N127" s="174"/>
      <c r="O127" s="177"/>
      <c r="P127" s="177"/>
      <c r="Q127" s="131" t="s">
        <v>72</v>
      </c>
      <c r="R127" s="100">
        <v>6537078</v>
      </c>
      <c r="S127" s="68">
        <f>IFERROR(R127/O124,"-")</f>
        <v>1.0764661176254373E-3</v>
      </c>
      <c r="T127" s="100">
        <v>188</v>
      </c>
      <c r="U127" s="68">
        <f>IFERROR(T127/P124,"-")</f>
        <v>6.4449777168323619E-2</v>
      </c>
      <c r="V127" s="103">
        <f t="shared" si="93"/>
        <v>34771.691489361699</v>
      </c>
      <c r="W127" s="69">
        <f t="shared" si="112"/>
        <v>6.0391904914873111E-2</v>
      </c>
      <c r="X127" s="174"/>
      <c r="Y127" s="177"/>
      <c r="Z127" s="177"/>
      <c r="AA127" s="131" t="s">
        <v>72</v>
      </c>
      <c r="AB127" s="100">
        <v>168960747</v>
      </c>
      <c r="AC127" s="68">
        <f>IFERROR(AB127/Y124,"-")</f>
        <v>2.0887930972697498E-3</v>
      </c>
      <c r="AD127" s="100">
        <v>4397</v>
      </c>
      <c r="AE127" s="68">
        <f>IFERROR(AD127/Z124,"-")</f>
        <v>4.0003639175726698E-2</v>
      </c>
      <c r="AF127" s="103">
        <f t="shared" si="94"/>
        <v>38426.369570161471</v>
      </c>
      <c r="AG127" s="69">
        <f t="shared" si="113"/>
        <v>3.6807607631070077E-2</v>
      </c>
      <c r="AH127" s="174"/>
      <c r="AI127" s="177"/>
      <c r="AJ127" s="177"/>
      <c r="AK127" s="131" t="s">
        <v>72</v>
      </c>
      <c r="AL127" s="100">
        <v>223146264</v>
      </c>
      <c r="AM127" s="68">
        <f>IFERROR(AL127/AI124,"-")</f>
        <v>2.3288369680503434E-3</v>
      </c>
      <c r="AN127" s="100">
        <v>5109</v>
      </c>
      <c r="AO127" s="68">
        <f>IFERROR(AN127/AJ124,"-")</f>
        <v>5.0025458248472508E-2</v>
      </c>
      <c r="AP127" s="103">
        <f t="shared" si="95"/>
        <v>43677.092190252493</v>
      </c>
      <c r="AQ127" s="69">
        <f t="shared" si="114"/>
        <v>4.6335513010039818E-2</v>
      </c>
      <c r="AR127" s="174"/>
      <c r="AS127" s="177"/>
      <c r="AT127" s="177"/>
      <c r="AU127" s="131" t="s">
        <v>72</v>
      </c>
      <c r="AV127" s="100">
        <v>182751285</v>
      </c>
      <c r="AW127" s="68">
        <f>IFERROR(AV127/AS124,"-")</f>
        <v>2.3301384882323268E-3</v>
      </c>
      <c r="AX127" s="100">
        <v>3740</v>
      </c>
      <c r="AY127" s="68">
        <f>IFERROR(AX127/AT124,"-")</f>
        <v>5.153147691417391E-2</v>
      </c>
      <c r="AZ127" s="103">
        <f t="shared" si="96"/>
        <v>48863.979946524065</v>
      </c>
      <c r="BA127" s="69">
        <f t="shared" si="115"/>
        <v>4.7173381095330591E-2</v>
      </c>
      <c r="BB127" s="174"/>
      <c r="BC127" s="177"/>
      <c r="BD127" s="177"/>
      <c r="BE127" s="131" t="s">
        <v>72</v>
      </c>
      <c r="BF127" s="100">
        <v>50798119</v>
      </c>
      <c r="BG127" s="68">
        <f>IFERROR(BF127/BC124,"-")</f>
        <v>1.2837226851730129E-3</v>
      </c>
      <c r="BH127" s="100">
        <v>1490</v>
      </c>
      <c r="BI127" s="68">
        <f>IFERROR(BH127/BD124,"-")</f>
        <v>4.3243557000232177E-2</v>
      </c>
      <c r="BJ127" s="103">
        <f t="shared" si="97"/>
        <v>34092.697315436242</v>
      </c>
      <c r="BK127" s="69">
        <f t="shared" si="116"/>
        <v>3.7912521309890333E-2</v>
      </c>
      <c r="BL127" s="174"/>
      <c r="BM127" s="177"/>
      <c r="BN127" s="177"/>
      <c r="BO127" s="131" t="s">
        <v>72</v>
      </c>
      <c r="BP127" s="100">
        <v>19361839</v>
      </c>
      <c r="BQ127" s="68">
        <f>IFERROR(BP127/BM124,"-")</f>
        <v>1.3644881276808486E-3</v>
      </c>
      <c r="BR127" s="100">
        <v>386</v>
      </c>
      <c r="BS127" s="68">
        <f>IFERROR(BR127/BN124,"-")</f>
        <v>3.1543679006292395E-2</v>
      </c>
      <c r="BT127" s="103">
        <f t="shared" si="98"/>
        <v>50160.204663212433</v>
      </c>
      <c r="BU127" s="69">
        <f t="shared" si="117"/>
        <v>2.5279979042504421E-2</v>
      </c>
      <c r="BV127" s="174"/>
      <c r="BW127" s="177"/>
      <c r="BX127" s="177"/>
      <c r="BY127" s="131" t="s">
        <v>72</v>
      </c>
      <c r="BZ127" s="100">
        <f t="shared" si="99"/>
        <v>652651600</v>
      </c>
      <c r="CA127" s="68">
        <f>IFERROR(BZ127/BW124,"-")</f>
        <v>2.0614527322455802E-3</v>
      </c>
      <c r="CB127" s="100">
        <f t="shared" si="100"/>
        <v>15363</v>
      </c>
      <c r="CC127" s="68">
        <f>IFERROR(CB127/BX124,"-")</f>
        <v>4.5845742490346224E-2</v>
      </c>
      <c r="CD127" s="103">
        <f t="shared" si="101"/>
        <v>42482.041267981513</v>
      </c>
      <c r="CE127" s="69">
        <f t="shared" si="119"/>
        <v>4.1793846404962053E-2</v>
      </c>
      <c r="CR127" s="28"/>
      <c r="CS127" s="28"/>
      <c r="CT127" s="28"/>
      <c r="CU127" s="28"/>
      <c r="CV127" s="28"/>
    </row>
    <row r="128" spans="2:100" s="27" customFormat="1" ht="13.15" customHeight="1" thickTop="1" thickBot="1">
      <c r="B128" s="179"/>
      <c r="C128" s="201"/>
      <c r="D128" s="174"/>
      <c r="E128" s="177"/>
      <c r="F128" s="177"/>
      <c r="G128" s="131" t="s">
        <v>74</v>
      </c>
      <c r="H128" s="100">
        <v>11604655</v>
      </c>
      <c r="I128" s="68">
        <f>IFERROR(H128/E124,"-")</f>
        <v>7.1320364678718389E-3</v>
      </c>
      <c r="J128" s="100">
        <v>204</v>
      </c>
      <c r="K128" s="68">
        <f>IFERROR(J128/F124,"-")</f>
        <v>0.23394495412844038</v>
      </c>
      <c r="L128" s="103">
        <f t="shared" si="92"/>
        <v>56885.563725490196</v>
      </c>
      <c r="M128" s="69">
        <f t="shared" si="111"/>
        <v>0.22541436464088399</v>
      </c>
      <c r="N128" s="174"/>
      <c r="O128" s="177"/>
      <c r="P128" s="177"/>
      <c r="Q128" s="131" t="s">
        <v>74</v>
      </c>
      <c r="R128" s="100">
        <v>52929381</v>
      </c>
      <c r="S128" s="68">
        <f>IFERROR(R128/O124,"-")</f>
        <v>8.7159255669563042E-3</v>
      </c>
      <c r="T128" s="100">
        <v>760</v>
      </c>
      <c r="U128" s="68">
        <f>IFERROR(T128/P124,"-")</f>
        <v>0.26054165238258487</v>
      </c>
      <c r="V128" s="103">
        <f t="shared" si="93"/>
        <v>69643.922368421059</v>
      </c>
      <c r="W128" s="69">
        <f t="shared" si="112"/>
        <v>0.24413748795374238</v>
      </c>
      <c r="X128" s="174"/>
      <c r="Y128" s="177"/>
      <c r="Z128" s="177"/>
      <c r="AA128" s="131" t="s">
        <v>74</v>
      </c>
      <c r="AB128" s="100">
        <v>1611273823</v>
      </c>
      <c r="AC128" s="68">
        <f>IFERROR(AB128/Y124,"-")</f>
        <v>1.9919523907489831E-2</v>
      </c>
      <c r="AD128" s="100">
        <v>29954</v>
      </c>
      <c r="AE128" s="68">
        <f>IFERROR(AD128/Z124,"-")</f>
        <v>0.27251967429377244</v>
      </c>
      <c r="AF128" s="103">
        <f t="shared" si="94"/>
        <v>53791.607898778129</v>
      </c>
      <c r="AG128" s="69">
        <f t="shared" si="113"/>
        <v>0.25074711825814716</v>
      </c>
      <c r="AH128" s="174"/>
      <c r="AI128" s="177"/>
      <c r="AJ128" s="177"/>
      <c r="AK128" s="131" t="s">
        <v>74</v>
      </c>
      <c r="AL128" s="100">
        <v>2060891376</v>
      </c>
      <c r="AM128" s="68">
        <f>IFERROR(AL128/AI124,"-")</f>
        <v>2.1508224863513465E-2</v>
      </c>
      <c r="AN128" s="100">
        <v>34518</v>
      </c>
      <c r="AO128" s="68">
        <f>IFERROR(AN128/AJ124,"-")</f>
        <v>0.33798762337458876</v>
      </c>
      <c r="AP128" s="103">
        <f t="shared" si="95"/>
        <v>59704.831566139408</v>
      </c>
      <c r="AQ128" s="69">
        <f t="shared" si="114"/>
        <v>0.31305720064211279</v>
      </c>
      <c r="AR128" s="174"/>
      <c r="AS128" s="177"/>
      <c r="AT128" s="177"/>
      <c r="AU128" s="131" t="s">
        <v>74</v>
      </c>
      <c r="AV128" s="100">
        <v>1510300197</v>
      </c>
      <c r="AW128" s="68">
        <f>IFERROR(AV128/AS124,"-")</f>
        <v>1.925682009740487E-2</v>
      </c>
      <c r="AX128" s="100">
        <v>24860</v>
      </c>
      <c r="AY128" s="68">
        <f>IFERROR(AX128/AT124,"-")</f>
        <v>0.34253275831186186</v>
      </c>
      <c r="AZ128" s="103">
        <f t="shared" si="96"/>
        <v>60752.22031375704</v>
      </c>
      <c r="BA128" s="69">
        <f t="shared" si="115"/>
        <v>0.31356423904543274</v>
      </c>
      <c r="BB128" s="174"/>
      <c r="BC128" s="177"/>
      <c r="BD128" s="177"/>
      <c r="BE128" s="131" t="s">
        <v>74</v>
      </c>
      <c r="BF128" s="100">
        <v>662621971</v>
      </c>
      <c r="BG128" s="68">
        <f>IFERROR(BF128/BC124,"-")</f>
        <v>1.6745164439391041E-2</v>
      </c>
      <c r="BH128" s="100">
        <v>10421</v>
      </c>
      <c r="BI128" s="68">
        <f>IFERROR(BH128/BD124,"-")</f>
        <v>0.30244369630833529</v>
      </c>
      <c r="BJ128" s="103">
        <f t="shared" si="97"/>
        <v>63585.257748776508</v>
      </c>
      <c r="BK128" s="69">
        <f t="shared" si="116"/>
        <v>0.26515864736266254</v>
      </c>
      <c r="BL128" s="174"/>
      <c r="BM128" s="177"/>
      <c r="BN128" s="177"/>
      <c r="BO128" s="131" t="s">
        <v>74</v>
      </c>
      <c r="BP128" s="100">
        <v>238656614</v>
      </c>
      <c r="BQ128" s="68">
        <f>IFERROR(BP128/BM124,"-")</f>
        <v>1.6818862939388713E-2</v>
      </c>
      <c r="BR128" s="100">
        <v>2712</v>
      </c>
      <c r="BS128" s="68">
        <f>IFERROR(BR128/BN124,"-")</f>
        <v>0.22162294680068645</v>
      </c>
      <c r="BT128" s="103">
        <f t="shared" si="98"/>
        <v>88000.226401179942</v>
      </c>
      <c r="BU128" s="69">
        <f t="shared" si="117"/>
        <v>0.17761477503438339</v>
      </c>
      <c r="BV128" s="174"/>
      <c r="BW128" s="177"/>
      <c r="BX128" s="177"/>
      <c r="BY128" s="131" t="s">
        <v>74</v>
      </c>
      <c r="BZ128" s="100">
        <f t="shared" si="99"/>
        <v>6148278017</v>
      </c>
      <c r="CA128" s="68">
        <f>IFERROR(BZ128/BW124,"-")</f>
        <v>1.9419832138234377E-2</v>
      </c>
      <c r="CB128" s="100">
        <f t="shared" si="100"/>
        <v>103429</v>
      </c>
      <c r="CC128" s="68">
        <f>IFERROR(CB128/BX124,"-")</f>
        <v>0.30864930677823471</v>
      </c>
      <c r="CD128" s="103">
        <f t="shared" si="101"/>
        <v>59444.430643243191</v>
      </c>
      <c r="CE128" s="69">
        <f t="shared" si="119"/>
        <v>0.28137054870915967</v>
      </c>
      <c r="CR128" s="28"/>
      <c r="CS128" s="28"/>
      <c r="CT128" s="28"/>
      <c r="CU128" s="28"/>
      <c r="CV128" s="28"/>
    </row>
    <row r="129" spans="2:100" s="27" customFormat="1" ht="13.15" customHeight="1" thickTop="1" thickBot="1">
      <c r="B129" s="179"/>
      <c r="C129" s="201"/>
      <c r="D129" s="174"/>
      <c r="E129" s="177"/>
      <c r="F129" s="177"/>
      <c r="G129" s="131" t="s">
        <v>76</v>
      </c>
      <c r="H129" s="100">
        <v>8309777</v>
      </c>
      <c r="I129" s="68">
        <f>IFERROR(H129/E124,"-")</f>
        <v>5.107056832269692E-3</v>
      </c>
      <c r="J129" s="100">
        <v>255</v>
      </c>
      <c r="K129" s="68">
        <f>IFERROR(J129/F124,"-")</f>
        <v>0.29243119266055045</v>
      </c>
      <c r="L129" s="103">
        <f t="shared" si="92"/>
        <v>32587.360784313725</v>
      </c>
      <c r="M129" s="69">
        <f t="shared" si="111"/>
        <v>0.28176795580110497</v>
      </c>
      <c r="N129" s="174"/>
      <c r="O129" s="177"/>
      <c r="P129" s="177"/>
      <c r="Q129" s="131" t="s">
        <v>76</v>
      </c>
      <c r="R129" s="100">
        <v>47590414</v>
      </c>
      <c r="S129" s="68">
        <f>IFERROR(R129/O124,"-")</f>
        <v>7.836753392688179E-3</v>
      </c>
      <c r="T129" s="100">
        <v>976</v>
      </c>
      <c r="U129" s="68">
        <f>IFERROR(T129/P124,"-")</f>
        <v>0.33459033253342474</v>
      </c>
      <c r="V129" s="103">
        <f t="shared" si="93"/>
        <v>48760.670081967211</v>
      </c>
      <c r="W129" s="69">
        <f t="shared" si="112"/>
        <v>0.3135239318984902</v>
      </c>
      <c r="X129" s="174"/>
      <c r="Y129" s="177"/>
      <c r="Z129" s="177"/>
      <c r="AA129" s="131" t="s">
        <v>76</v>
      </c>
      <c r="AB129" s="100">
        <v>1958270244</v>
      </c>
      <c r="AC129" s="68">
        <f>IFERROR(AB129/Y124,"-")</f>
        <v>2.4209299739045002E-2</v>
      </c>
      <c r="AD129" s="100">
        <v>35006</v>
      </c>
      <c r="AE129" s="68">
        <f>IFERROR(AD129/Z124,"-")</f>
        <v>0.31848246372196698</v>
      </c>
      <c r="AF129" s="103">
        <f t="shared" si="94"/>
        <v>55940.988516254358</v>
      </c>
      <c r="AG129" s="69">
        <f t="shared" si="113"/>
        <v>0.29303777865208985</v>
      </c>
      <c r="AH129" s="174"/>
      <c r="AI129" s="177"/>
      <c r="AJ129" s="177"/>
      <c r="AK129" s="131" t="s">
        <v>76</v>
      </c>
      <c r="AL129" s="100">
        <v>2787772718</v>
      </c>
      <c r="AM129" s="68">
        <f>IFERROR(AL129/AI124,"-")</f>
        <v>2.9094227471361943E-2</v>
      </c>
      <c r="AN129" s="100">
        <v>41476</v>
      </c>
      <c r="AO129" s="68">
        <f>IFERROR(AN129/AJ124,"-")</f>
        <v>0.40611781294062355</v>
      </c>
      <c r="AP129" s="103">
        <f t="shared" si="95"/>
        <v>67214.117031536312</v>
      </c>
      <c r="AQ129" s="69">
        <f t="shared" si="114"/>
        <v>0.37616201558121187</v>
      </c>
      <c r="AR129" s="174"/>
      <c r="AS129" s="177"/>
      <c r="AT129" s="177"/>
      <c r="AU129" s="131" t="s">
        <v>76</v>
      </c>
      <c r="AV129" s="100">
        <v>2374968964</v>
      </c>
      <c r="AW129" s="68">
        <f>IFERROR(AV129/AS124,"-")</f>
        <v>3.0281628889086361E-2</v>
      </c>
      <c r="AX129" s="100">
        <v>32314</v>
      </c>
      <c r="AY129" s="68">
        <f>IFERROR(AX129/AT124,"-")</f>
        <v>0.44523747192636787</v>
      </c>
      <c r="AZ129" s="103">
        <f t="shared" si="96"/>
        <v>73496.594788636503</v>
      </c>
      <c r="BA129" s="69">
        <f t="shared" si="115"/>
        <v>0.40758305794505689</v>
      </c>
      <c r="BB129" s="174"/>
      <c r="BC129" s="177"/>
      <c r="BD129" s="177"/>
      <c r="BE129" s="131" t="s">
        <v>76</v>
      </c>
      <c r="BF129" s="100">
        <v>1139854266</v>
      </c>
      <c r="BG129" s="68">
        <f>IFERROR(BF129/BC124,"-")</f>
        <v>2.880533389544274E-2</v>
      </c>
      <c r="BH129" s="100">
        <v>15231</v>
      </c>
      <c r="BI129" s="68">
        <f>IFERROR(BH129/BD124,"-")</f>
        <v>0.44204202461109821</v>
      </c>
      <c r="BJ129" s="103">
        <f t="shared" si="97"/>
        <v>74837.782548749266</v>
      </c>
      <c r="BK129" s="69">
        <f t="shared" si="116"/>
        <v>0.38754739065163735</v>
      </c>
      <c r="BL129" s="174"/>
      <c r="BM129" s="177"/>
      <c r="BN129" s="177"/>
      <c r="BO129" s="131" t="s">
        <v>76</v>
      </c>
      <c r="BP129" s="100">
        <v>375086766</v>
      </c>
      <c r="BQ129" s="68">
        <f>IFERROR(BP129/BM124,"-")</f>
        <v>2.6433513833949585E-2</v>
      </c>
      <c r="BR129" s="100">
        <v>4656</v>
      </c>
      <c r="BS129" s="68">
        <f>IFERROR(BR129/BN124,"-")</f>
        <v>0.38048541309144396</v>
      </c>
      <c r="BT129" s="103">
        <f t="shared" si="98"/>
        <v>80559.872422680419</v>
      </c>
      <c r="BU129" s="69">
        <f t="shared" si="117"/>
        <v>0.30493156067849891</v>
      </c>
      <c r="BV129" s="174"/>
      <c r="BW129" s="177"/>
      <c r="BX129" s="177"/>
      <c r="BY129" s="131" t="s">
        <v>76</v>
      </c>
      <c r="BZ129" s="100">
        <f t="shared" si="99"/>
        <v>8691853149</v>
      </c>
      <c r="CA129" s="68">
        <f>IFERROR(BZ129/BW124,"-")</f>
        <v>2.7453919399390729E-2</v>
      </c>
      <c r="CB129" s="100">
        <f t="shared" si="100"/>
        <v>129914</v>
      </c>
      <c r="CC129" s="68">
        <f>IFERROR(CB129/BX124,"-")</f>
        <v>0.38768494368878731</v>
      </c>
      <c r="CD129" s="103">
        <f t="shared" si="101"/>
        <v>66904.668850162416</v>
      </c>
      <c r="CE129" s="69">
        <f t="shared" si="119"/>
        <v>0.35342093092848009</v>
      </c>
      <c r="CR129" s="28"/>
      <c r="CS129" s="28"/>
      <c r="CT129" s="28"/>
      <c r="CU129" s="28"/>
      <c r="CV129" s="28"/>
    </row>
    <row r="130" spans="2:100" s="27" customFormat="1" ht="13.15" customHeight="1" thickTop="1" thickBot="1">
      <c r="B130" s="179"/>
      <c r="C130" s="201"/>
      <c r="D130" s="174"/>
      <c r="E130" s="177"/>
      <c r="F130" s="177"/>
      <c r="G130" s="131" t="s">
        <v>77</v>
      </c>
      <c r="H130" s="100">
        <v>9012375</v>
      </c>
      <c r="I130" s="68">
        <f>IFERROR(H130/E124,"-")</f>
        <v>5.5388623929049563E-3</v>
      </c>
      <c r="J130" s="100">
        <v>68</v>
      </c>
      <c r="K130" s="68">
        <f>IFERROR(J130/F124,"-")</f>
        <v>7.7981651376146793E-2</v>
      </c>
      <c r="L130" s="103">
        <f t="shared" si="92"/>
        <v>132534.92647058822</v>
      </c>
      <c r="M130" s="69">
        <f t="shared" si="111"/>
        <v>7.5138121546961326E-2</v>
      </c>
      <c r="N130" s="174"/>
      <c r="O130" s="177"/>
      <c r="P130" s="177"/>
      <c r="Q130" s="131" t="s">
        <v>77</v>
      </c>
      <c r="R130" s="100">
        <v>47413254</v>
      </c>
      <c r="S130" s="68">
        <f>IFERROR(R130/O124,"-")</f>
        <v>7.8075803068846259E-3</v>
      </c>
      <c r="T130" s="100">
        <v>302</v>
      </c>
      <c r="U130" s="68">
        <f>IFERROR(T130/P124,"-")</f>
        <v>0.10353102502571135</v>
      </c>
      <c r="V130" s="103">
        <f t="shared" si="93"/>
        <v>156997.5298013245</v>
      </c>
      <c r="W130" s="69">
        <f t="shared" si="112"/>
        <v>9.7012528107934468E-2</v>
      </c>
      <c r="X130" s="174"/>
      <c r="Y130" s="177"/>
      <c r="Z130" s="177"/>
      <c r="AA130" s="131" t="s">
        <v>77</v>
      </c>
      <c r="AB130" s="100">
        <v>1454046492</v>
      </c>
      <c r="AC130" s="68">
        <f>IFERROR(AB130/Y124,"-")</f>
        <v>1.7975786267084241E-2</v>
      </c>
      <c r="AD130" s="100">
        <v>9234</v>
      </c>
      <c r="AE130" s="68">
        <f>IFERROR(AD130/Z124,"-")</f>
        <v>8.4010371650821092E-2</v>
      </c>
      <c r="AF130" s="103">
        <f t="shared" si="94"/>
        <v>157466.58999350228</v>
      </c>
      <c r="AG130" s="69">
        <f t="shared" si="113"/>
        <v>7.7298487347123288E-2</v>
      </c>
      <c r="AH130" s="174"/>
      <c r="AI130" s="177"/>
      <c r="AJ130" s="177"/>
      <c r="AK130" s="131" t="s">
        <v>77</v>
      </c>
      <c r="AL130" s="100">
        <v>2657922458</v>
      </c>
      <c r="AM130" s="68">
        <f>IFERROR(AL130/AI124,"-")</f>
        <v>2.7739062117578792E-2</v>
      </c>
      <c r="AN130" s="100">
        <v>13404</v>
      </c>
      <c r="AO130" s="68">
        <f>IFERROR(AN130/AJ124,"-")</f>
        <v>0.13124706250979162</v>
      </c>
      <c r="AP130" s="103">
        <f t="shared" si="95"/>
        <v>198293.23022978214</v>
      </c>
      <c r="AQ130" s="69">
        <f t="shared" si="114"/>
        <v>0.12156610224830176</v>
      </c>
      <c r="AR130" s="174"/>
      <c r="AS130" s="177"/>
      <c r="AT130" s="177"/>
      <c r="AU130" s="131" t="s">
        <v>77</v>
      </c>
      <c r="AV130" s="100">
        <v>3297279273</v>
      </c>
      <c r="AW130" s="68">
        <f>IFERROR(AV130/AS124,"-")</f>
        <v>4.2041386141104316E-2</v>
      </c>
      <c r="AX130" s="100">
        <v>12882</v>
      </c>
      <c r="AY130" s="68">
        <f>IFERROR(AX130/AT124,"-")</f>
        <v>0.17749424748887388</v>
      </c>
      <c r="AZ130" s="103">
        <f t="shared" si="96"/>
        <v>255960.19818351188</v>
      </c>
      <c r="BA130" s="69">
        <f t="shared" si="115"/>
        <v>0.16248328750536062</v>
      </c>
      <c r="BB130" s="174"/>
      <c r="BC130" s="177"/>
      <c r="BD130" s="177"/>
      <c r="BE130" s="131" t="s">
        <v>77</v>
      </c>
      <c r="BF130" s="100">
        <v>2437671063</v>
      </c>
      <c r="BG130" s="68">
        <f>IFERROR(BF130/BC124,"-")</f>
        <v>6.1602549546429325E-2</v>
      </c>
      <c r="BH130" s="100">
        <v>7159</v>
      </c>
      <c r="BI130" s="68">
        <f>IFERROR(BH130/BD124,"-")</f>
        <v>0.20777223125145114</v>
      </c>
      <c r="BJ130" s="103">
        <f t="shared" si="97"/>
        <v>340504.4088559855</v>
      </c>
      <c r="BK130" s="69">
        <f t="shared" si="116"/>
        <v>0.18215821480369457</v>
      </c>
      <c r="BL130" s="174"/>
      <c r="BM130" s="177"/>
      <c r="BN130" s="177"/>
      <c r="BO130" s="131" t="s">
        <v>77</v>
      </c>
      <c r="BP130" s="100">
        <v>803625613</v>
      </c>
      <c r="BQ130" s="68">
        <f>IFERROR(BP130/BM124,"-")</f>
        <v>5.6633959617097544E-2</v>
      </c>
      <c r="BR130" s="100">
        <v>2509</v>
      </c>
      <c r="BS130" s="68">
        <f>IFERROR(BR130/BN124,"-")</f>
        <v>0.20503391354090056</v>
      </c>
      <c r="BT130" s="103">
        <f t="shared" si="98"/>
        <v>320297.17536867276</v>
      </c>
      <c r="BU130" s="69">
        <f t="shared" si="117"/>
        <v>0.16431986377627875</v>
      </c>
      <c r="BV130" s="174"/>
      <c r="BW130" s="177"/>
      <c r="BX130" s="177"/>
      <c r="BY130" s="131" t="s">
        <v>77</v>
      </c>
      <c r="BZ130" s="100">
        <f t="shared" si="99"/>
        <v>10706970528</v>
      </c>
      <c r="CA130" s="68">
        <f>IFERROR(BZ130/BW124,"-")</f>
        <v>3.3818830213575665E-2</v>
      </c>
      <c r="CB130" s="100">
        <f t="shared" si="100"/>
        <v>45558</v>
      </c>
      <c r="CC130" s="68">
        <f>IFERROR(CB130/BX124,"-")</f>
        <v>0.13595263531700796</v>
      </c>
      <c r="CD130" s="103">
        <f t="shared" si="101"/>
        <v>235018.44962465428</v>
      </c>
      <c r="CE130" s="69">
        <f t="shared" si="119"/>
        <v>0.12393699502162736</v>
      </c>
      <c r="CR130" s="28"/>
      <c r="CS130" s="28"/>
      <c r="CT130" s="28"/>
      <c r="CU130" s="28"/>
      <c r="CV130" s="28"/>
    </row>
    <row r="131" spans="2:100" s="27" customFormat="1" ht="13.15" customHeight="1" thickTop="1" thickBot="1">
      <c r="B131" s="179"/>
      <c r="C131" s="201"/>
      <c r="D131" s="174"/>
      <c r="E131" s="177"/>
      <c r="F131" s="177"/>
      <c r="G131" s="131" t="s">
        <v>167</v>
      </c>
      <c r="H131" s="100">
        <v>0</v>
      </c>
      <c r="I131" s="68">
        <f>IFERROR(H131/E124,"-")</f>
        <v>0</v>
      </c>
      <c r="J131" s="100">
        <v>0</v>
      </c>
      <c r="K131" s="68">
        <f>IFERROR(J131/F124,"-")</f>
        <v>0</v>
      </c>
      <c r="L131" s="103" t="str">
        <f t="shared" si="92"/>
        <v>-</v>
      </c>
      <c r="M131" s="69">
        <f t="shared" si="111"/>
        <v>0</v>
      </c>
      <c r="N131" s="174"/>
      <c r="O131" s="177"/>
      <c r="P131" s="177"/>
      <c r="Q131" s="131" t="s">
        <v>79</v>
      </c>
      <c r="R131" s="100">
        <v>2880</v>
      </c>
      <c r="S131" s="68">
        <f>IFERROR(R131/O124,"-")</f>
        <v>4.7425201577237711E-7</v>
      </c>
      <c r="T131" s="100">
        <v>1</v>
      </c>
      <c r="U131" s="68">
        <f>IFERROR(T131/P124,"-")</f>
        <v>3.4281796366129587E-4</v>
      </c>
      <c r="V131" s="103">
        <f t="shared" si="93"/>
        <v>2880</v>
      </c>
      <c r="W131" s="69">
        <f t="shared" si="112"/>
        <v>3.2123353678123999E-4</v>
      </c>
      <c r="X131" s="174"/>
      <c r="Y131" s="177"/>
      <c r="Z131" s="177"/>
      <c r="AA131" s="131" t="s">
        <v>79</v>
      </c>
      <c r="AB131" s="100">
        <v>83280</v>
      </c>
      <c r="AC131" s="68">
        <f>IFERROR(AB131/Y124,"-")</f>
        <v>1.0295568185468827E-6</v>
      </c>
      <c r="AD131" s="100">
        <v>38</v>
      </c>
      <c r="AE131" s="68">
        <f>IFERROR(AD131/Z124,"-")</f>
        <v>3.4572169403630077E-4</v>
      </c>
      <c r="AF131" s="103">
        <f t="shared" si="94"/>
        <v>2191.5789473684213</v>
      </c>
      <c r="AG131" s="69">
        <f t="shared" si="113"/>
        <v>3.1810077097581599E-4</v>
      </c>
      <c r="AH131" s="174"/>
      <c r="AI131" s="177"/>
      <c r="AJ131" s="177"/>
      <c r="AK131" s="131" t="s">
        <v>79</v>
      </c>
      <c r="AL131" s="100">
        <v>185499</v>
      </c>
      <c r="AM131" s="68">
        <f>IFERROR(AL131/AI124,"-")</f>
        <v>1.9359361926685478E-6</v>
      </c>
      <c r="AN131" s="100">
        <v>60</v>
      </c>
      <c r="AO131" s="68">
        <f>IFERROR(AN131/AJ124,"-")</f>
        <v>5.874980416731944E-4</v>
      </c>
      <c r="AP131" s="103">
        <f t="shared" si="95"/>
        <v>3091.65</v>
      </c>
      <c r="AQ131" s="69">
        <f t="shared" si="114"/>
        <v>5.4416339412847699E-4</v>
      </c>
      <c r="AR131" s="174"/>
      <c r="AS131" s="177"/>
      <c r="AT131" s="177"/>
      <c r="AU131" s="131" t="s">
        <v>79</v>
      </c>
      <c r="AV131" s="100">
        <v>2074551</v>
      </c>
      <c r="AW131" s="68">
        <f>IFERROR(AV131/AS124,"-")</f>
        <v>2.6451201866519633E-5</v>
      </c>
      <c r="AX131" s="100">
        <v>65</v>
      </c>
      <c r="AY131" s="68">
        <f>IFERROR(AX131/AT124,"-")</f>
        <v>8.9560053460462682E-4</v>
      </c>
      <c r="AZ131" s="103">
        <f t="shared" si="96"/>
        <v>31916.169230769232</v>
      </c>
      <c r="BA131" s="69">
        <f t="shared" si="115"/>
        <v>8.1985822759264397E-4</v>
      </c>
      <c r="BB131" s="174"/>
      <c r="BC131" s="177"/>
      <c r="BD131" s="177"/>
      <c r="BE131" s="131" t="s">
        <v>79</v>
      </c>
      <c r="BF131" s="100">
        <v>190514</v>
      </c>
      <c r="BG131" s="68">
        <f>IFERROR(BF131/BC124,"-")</f>
        <v>4.8144921201324679E-6</v>
      </c>
      <c r="BH131" s="100">
        <v>28</v>
      </c>
      <c r="BI131" s="68">
        <f>IFERROR(BH131/BD124,"-")</f>
        <v>8.1263060134664496E-4</v>
      </c>
      <c r="BJ131" s="103">
        <f t="shared" si="97"/>
        <v>6804.0714285714284</v>
      </c>
      <c r="BK131" s="69">
        <f t="shared" si="116"/>
        <v>7.1245006488384515E-4</v>
      </c>
      <c r="BL131" s="174"/>
      <c r="BM131" s="177"/>
      <c r="BN131" s="177"/>
      <c r="BO131" s="131" t="s">
        <v>79</v>
      </c>
      <c r="BP131" s="100">
        <v>125889</v>
      </c>
      <c r="BQ131" s="68">
        <f>IFERROR(BP131/BM124,"-")</f>
        <v>8.8717836103075932E-6</v>
      </c>
      <c r="BR131" s="100">
        <v>8</v>
      </c>
      <c r="BS131" s="68">
        <f>IFERROR(BR131/BN124,"-")</f>
        <v>6.5375500531175939E-4</v>
      </c>
      <c r="BT131" s="103">
        <f t="shared" si="98"/>
        <v>15736.125</v>
      </c>
      <c r="BU131" s="69">
        <f t="shared" si="117"/>
        <v>5.2393738948195692E-4</v>
      </c>
      <c r="BV131" s="174"/>
      <c r="BW131" s="177"/>
      <c r="BX131" s="177"/>
      <c r="BY131" s="131" t="s">
        <v>79</v>
      </c>
      <c r="BZ131" s="100">
        <f t="shared" si="99"/>
        <v>2662613</v>
      </c>
      <c r="CA131" s="68">
        <f>IFERROR(BZ131/BW124,"-")</f>
        <v>8.410077970792687E-6</v>
      </c>
      <c r="CB131" s="100">
        <f t="shared" si="100"/>
        <v>200</v>
      </c>
      <c r="CC131" s="68">
        <f>IFERROR(CB131/BX124,"-")</f>
        <v>5.9683320302475072E-4</v>
      </c>
      <c r="CD131" s="103">
        <f t="shared" si="101"/>
        <v>13313.065000000001</v>
      </c>
      <c r="CE131" s="69">
        <f t="shared" si="119"/>
        <v>5.4408444190538372E-4</v>
      </c>
      <c r="CR131" s="28"/>
      <c r="CS131" s="28"/>
      <c r="CT131" s="28"/>
      <c r="CU131" s="28"/>
      <c r="CV131" s="28"/>
    </row>
    <row r="132" spans="2:100" s="27" customFormat="1" ht="13.15" customHeight="1" thickTop="1" thickBot="1">
      <c r="B132" s="179"/>
      <c r="C132" s="201"/>
      <c r="D132" s="174"/>
      <c r="E132" s="177"/>
      <c r="F132" s="177"/>
      <c r="G132" s="131" t="s">
        <v>81</v>
      </c>
      <c r="H132" s="100">
        <v>60072</v>
      </c>
      <c r="I132" s="68">
        <f>IFERROR(H132/E124,"-")</f>
        <v>3.6919296152965951E-5</v>
      </c>
      <c r="J132" s="100">
        <v>4</v>
      </c>
      <c r="K132" s="68">
        <f>IFERROR(J132/F124,"-")</f>
        <v>4.5871559633027525E-3</v>
      </c>
      <c r="L132" s="103">
        <f t="shared" si="92"/>
        <v>15018</v>
      </c>
      <c r="M132" s="69">
        <f t="shared" si="111"/>
        <v>4.4198895027624313E-3</v>
      </c>
      <c r="N132" s="174"/>
      <c r="O132" s="177"/>
      <c r="P132" s="177"/>
      <c r="Q132" s="131" t="s">
        <v>81</v>
      </c>
      <c r="R132" s="100">
        <v>562568</v>
      </c>
      <c r="S132" s="68">
        <f>IFERROR(R132/O124,"-")</f>
        <v>9.2638544447581477E-5</v>
      </c>
      <c r="T132" s="100">
        <v>16</v>
      </c>
      <c r="U132" s="68">
        <f>IFERROR(T132/P124,"-")</f>
        <v>5.4850874185807339E-3</v>
      </c>
      <c r="V132" s="103">
        <f t="shared" si="93"/>
        <v>35160.5</v>
      </c>
      <c r="W132" s="69">
        <f t="shared" si="112"/>
        <v>5.1397365884998398E-3</v>
      </c>
      <c r="X132" s="174"/>
      <c r="Y132" s="177"/>
      <c r="Z132" s="177"/>
      <c r="AA132" s="131" t="s">
        <v>81</v>
      </c>
      <c r="AB132" s="100">
        <v>17837436</v>
      </c>
      <c r="AC132" s="68">
        <f>IFERROR(AB132/Y124,"-")</f>
        <v>2.2051697717571608E-4</v>
      </c>
      <c r="AD132" s="100">
        <v>733</v>
      </c>
      <c r="AE132" s="68">
        <f>IFERROR(AD132/Z124,"-")</f>
        <v>6.6687895191739075E-3</v>
      </c>
      <c r="AF132" s="103">
        <f t="shared" si="94"/>
        <v>24334.837653478855</v>
      </c>
      <c r="AG132" s="69">
        <f t="shared" si="113"/>
        <v>6.135996450665082E-3</v>
      </c>
      <c r="AH132" s="174"/>
      <c r="AI132" s="177"/>
      <c r="AJ132" s="177"/>
      <c r="AK132" s="131" t="s">
        <v>81</v>
      </c>
      <c r="AL132" s="100">
        <v>15998420</v>
      </c>
      <c r="AM132" s="68">
        <f>IFERROR(AL132/AI124,"-")</f>
        <v>1.6696543002125267E-4</v>
      </c>
      <c r="AN132" s="100">
        <v>820</v>
      </c>
      <c r="AO132" s="68">
        <f>IFERROR(AN132/AJ124,"-")</f>
        <v>8.0291399028669906E-3</v>
      </c>
      <c r="AP132" s="103">
        <f t="shared" si="95"/>
        <v>19510.268292682926</v>
      </c>
      <c r="AQ132" s="69">
        <f t="shared" si="114"/>
        <v>7.4368997197558524E-3</v>
      </c>
      <c r="AR132" s="174"/>
      <c r="AS132" s="177"/>
      <c r="AT132" s="177"/>
      <c r="AU132" s="131" t="s">
        <v>81</v>
      </c>
      <c r="AV132" s="100">
        <v>12056990</v>
      </c>
      <c r="AW132" s="68">
        <f>IFERROR(AV132/AS124,"-")</f>
        <v>1.537305548972325E-4</v>
      </c>
      <c r="AX132" s="100">
        <v>541</v>
      </c>
      <c r="AY132" s="68">
        <f>IFERROR(AX132/AT124,"-")</f>
        <v>7.4541521418631249E-3</v>
      </c>
      <c r="AZ132" s="103">
        <f t="shared" si="96"/>
        <v>22286.48798521257</v>
      </c>
      <c r="BA132" s="69">
        <f t="shared" si="115"/>
        <v>6.8237430942710833E-3</v>
      </c>
      <c r="BB132" s="174"/>
      <c r="BC132" s="177"/>
      <c r="BD132" s="177"/>
      <c r="BE132" s="131" t="s">
        <v>81</v>
      </c>
      <c r="BF132" s="100">
        <v>5458082</v>
      </c>
      <c r="BG132" s="68">
        <f>IFERROR(BF132/BC124,"-")</f>
        <v>1.3793155768099382E-4</v>
      </c>
      <c r="BH132" s="100">
        <v>225</v>
      </c>
      <c r="BI132" s="68">
        <f>IFERROR(BH132/BD124,"-")</f>
        <v>6.5300673322498263E-3</v>
      </c>
      <c r="BJ132" s="103">
        <f t="shared" si="97"/>
        <v>24258.142222222221</v>
      </c>
      <c r="BK132" s="69">
        <f t="shared" si="116"/>
        <v>5.7250451642451849E-3</v>
      </c>
      <c r="BL132" s="174"/>
      <c r="BM132" s="177"/>
      <c r="BN132" s="177"/>
      <c r="BO132" s="131" t="s">
        <v>81</v>
      </c>
      <c r="BP132" s="100">
        <v>1682606</v>
      </c>
      <c r="BQ132" s="68">
        <f>IFERROR(BP132/BM124,"-")</f>
        <v>1.1857840107876954E-4</v>
      </c>
      <c r="BR132" s="100">
        <v>46</v>
      </c>
      <c r="BS132" s="68">
        <f>IFERROR(BR132/BN124,"-")</f>
        <v>3.7590912805426165E-3</v>
      </c>
      <c r="BT132" s="103">
        <f t="shared" si="98"/>
        <v>36578.391304347824</v>
      </c>
      <c r="BU132" s="69">
        <f t="shared" si="117"/>
        <v>3.0126399895212524E-3</v>
      </c>
      <c r="BV132" s="174"/>
      <c r="BW132" s="177"/>
      <c r="BX132" s="177"/>
      <c r="BY132" s="131" t="s">
        <v>81</v>
      </c>
      <c r="BZ132" s="100">
        <f t="shared" si="99"/>
        <v>53656174</v>
      </c>
      <c r="CA132" s="68">
        <f>IFERROR(BZ132/BW124,"-")</f>
        <v>1.6947735437122081E-4</v>
      </c>
      <c r="CB132" s="100">
        <f t="shared" si="100"/>
        <v>2385</v>
      </c>
      <c r="CC132" s="68">
        <f>IFERROR(CB132/BX124,"-")</f>
        <v>7.1172359460701514E-3</v>
      </c>
      <c r="CD132" s="103">
        <f t="shared" si="101"/>
        <v>22497.347589098532</v>
      </c>
      <c r="CE132" s="69">
        <f t="shared" si="119"/>
        <v>6.4882069697217012E-3</v>
      </c>
      <c r="CR132" s="28"/>
      <c r="CS132" s="28"/>
      <c r="CT132" s="28"/>
      <c r="CU132" s="28"/>
      <c r="CV132" s="28"/>
    </row>
    <row r="133" spans="2:100" s="27" customFormat="1" ht="13.15" customHeight="1" thickTop="1" thickBot="1">
      <c r="B133" s="179"/>
      <c r="C133" s="201"/>
      <c r="D133" s="174"/>
      <c r="E133" s="177"/>
      <c r="F133" s="177"/>
      <c r="G133" s="131" t="s">
        <v>83</v>
      </c>
      <c r="H133" s="100">
        <v>821024</v>
      </c>
      <c r="I133" s="68">
        <f>IFERROR(H133/E124,"-")</f>
        <v>5.0458829745459973E-4</v>
      </c>
      <c r="J133" s="100">
        <v>28</v>
      </c>
      <c r="K133" s="68">
        <f>IFERROR(J133/F124,"-")</f>
        <v>3.2110091743119268E-2</v>
      </c>
      <c r="L133" s="103">
        <f t="shared" ref="L133:L157" si="120">IFERROR(H133/J133,"-")</f>
        <v>29322.285714285714</v>
      </c>
      <c r="M133" s="69">
        <f t="shared" si="111"/>
        <v>3.0939226519337018E-2</v>
      </c>
      <c r="N133" s="174"/>
      <c r="O133" s="177"/>
      <c r="P133" s="177"/>
      <c r="Q133" s="131" t="s">
        <v>83</v>
      </c>
      <c r="R133" s="100">
        <v>5087405</v>
      </c>
      <c r="S133" s="68">
        <f>IFERROR(R133/O124,"-")</f>
        <v>8.3774724871544105E-4</v>
      </c>
      <c r="T133" s="100">
        <v>155</v>
      </c>
      <c r="U133" s="68">
        <f>IFERROR(T133/P124,"-")</f>
        <v>5.3136784367500856E-2</v>
      </c>
      <c r="V133" s="103">
        <f t="shared" ref="V133:V157" si="121">IFERROR(R133/T133,"-")</f>
        <v>32821.967741935485</v>
      </c>
      <c r="W133" s="69">
        <f t="shared" si="112"/>
        <v>4.9791198201092193E-2</v>
      </c>
      <c r="X133" s="174"/>
      <c r="Y133" s="177"/>
      <c r="Z133" s="177"/>
      <c r="AA133" s="131" t="s">
        <v>83</v>
      </c>
      <c r="AB133" s="100">
        <v>89578098</v>
      </c>
      <c r="AC133" s="68">
        <f>IFERROR(AB133/Y124,"-")</f>
        <v>1.1074176463539971E-3</v>
      </c>
      <c r="AD133" s="100">
        <v>3751</v>
      </c>
      <c r="AE133" s="68">
        <f>IFERROR(AD133/Z124,"-")</f>
        <v>3.4126370377109583E-2</v>
      </c>
      <c r="AF133" s="103">
        <f t="shared" ref="AF133:AF157" si="122">IFERROR(AB133/AD133,"-")</f>
        <v>23881.124500133297</v>
      </c>
      <c r="AG133" s="69">
        <f t="shared" si="113"/>
        <v>3.1399894524481206E-2</v>
      </c>
      <c r="AH133" s="174"/>
      <c r="AI133" s="177"/>
      <c r="AJ133" s="177"/>
      <c r="AK133" s="131" t="s">
        <v>83</v>
      </c>
      <c r="AL133" s="100">
        <v>118811436</v>
      </c>
      <c r="AM133" s="68">
        <f>IFERROR(AL133/AI124,"-")</f>
        <v>1.2399601025090314E-3</v>
      </c>
      <c r="AN133" s="100">
        <v>4944</v>
      </c>
      <c r="AO133" s="68">
        <f>IFERROR(AN133/AJ124,"-")</f>
        <v>4.8409838633871223E-2</v>
      </c>
      <c r="AP133" s="103">
        <f t="shared" ref="AP133:AP157" si="123">IFERROR(AL133/AN133,"-")</f>
        <v>24031.439320388348</v>
      </c>
      <c r="AQ133" s="69">
        <f t="shared" si="114"/>
        <v>4.4839063676186501E-2</v>
      </c>
      <c r="AR133" s="174"/>
      <c r="AS133" s="177"/>
      <c r="AT133" s="177"/>
      <c r="AU133" s="131" t="s">
        <v>83</v>
      </c>
      <c r="AV133" s="100">
        <v>145691554</v>
      </c>
      <c r="AW133" s="68">
        <f>IFERROR(AV133/AS124,"-")</f>
        <v>1.8576148309204961E-3</v>
      </c>
      <c r="AX133" s="100">
        <v>4624</v>
      </c>
      <c r="AY133" s="68">
        <f>IFERROR(AX133/AT124,"-")</f>
        <v>6.3711644184796842E-2</v>
      </c>
      <c r="AZ133" s="103">
        <f t="shared" ref="AZ133:AZ157" si="124">IFERROR(AV133/AX133,"-")</f>
        <v>31507.689013840831</v>
      </c>
      <c r="BA133" s="69">
        <f t="shared" si="115"/>
        <v>5.8323452990590552E-2</v>
      </c>
      <c r="BB133" s="174"/>
      <c r="BC133" s="177"/>
      <c r="BD133" s="177"/>
      <c r="BE133" s="131" t="s">
        <v>83</v>
      </c>
      <c r="BF133" s="100">
        <v>110168284</v>
      </c>
      <c r="BG133" s="68">
        <f>IFERROR(BF133/BC124,"-")</f>
        <v>2.7840701219150081E-3</v>
      </c>
      <c r="BH133" s="100">
        <v>2689</v>
      </c>
      <c r="BI133" s="68">
        <f>IFERROR(BH133/BD124,"-")</f>
        <v>7.804156025075458E-2</v>
      </c>
      <c r="BJ133" s="103">
        <f t="shared" ref="BJ133:BJ157" si="125">IFERROR(BF133/BH133,"-")</f>
        <v>40969.982893268876</v>
      </c>
      <c r="BK133" s="69">
        <f t="shared" si="116"/>
        <v>6.8420650874023561E-2</v>
      </c>
      <c r="BL133" s="174"/>
      <c r="BM133" s="177"/>
      <c r="BN133" s="177"/>
      <c r="BO133" s="131" t="s">
        <v>83</v>
      </c>
      <c r="BP133" s="100">
        <v>55802559</v>
      </c>
      <c r="BQ133" s="68">
        <f>IFERROR(BP133/BM124,"-")</f>
        <v>3.9325773367762272E-3</v>
      </c>
      <c r="BR133" s="100">
        <v>1033</v>
      </c>
      <c r="BS133" s="68">
        <f>IFERROR(BR133/BN124,"-")</f>
        <v>8.4416115060880939E-2</v>
      </c>
      <c r="BT133" s="103">
        <f t="shared" ref="BT133:BT157" si="126">IFERROR(BP133/BR133,"-")</f>
        <v>54019.902226524682</v>
      </c>
      <c r="BU133" s="69">
        <f t="shared" si="117"/>
        <v>6.7653415416857682E-2</v>
      </c>
      <c r="BV133" s="174"/>
      <c r="BW133" s="177"/>
      <c r="BX133" s="177"/>
      <c r="BY133" s="131" t="s">
        <v>83</v>
      </c>
      <c r="BZ133" s="100">
        <f t="shared" ref="BZ133:BZ140" si="127">SUM(H133,R133,AB133,AL133,AV133,BF133,BP133)</f>
        <v>525960360</v>
      </c>
      <c r="CA133" s="68">
        <f>IFERROR(BZ133/BW124,"-")</f>
        <v>1.6612882296999944E-3</v>
      </c>
      <c r="CB133" s="100">
        <f t="shared" ref="CB133:CB140" si="128">SUM(J133,T133,AD133,AN133,AX133,BH133,BR133)</f>
        <v>17224</v>
      </c>
      <c r="CC133" s="68">
        <f>IFERROR(CB133/BX124,"-")</f>
        <v>5.1399275444491528E-2</v>
      </c>
      <c r="CD133" s="103">
        <f t="shared" ref="CD133:CD157" si="129">IFERROR(BZ133/CB133,"-")</f>
        <v>30536.481653506733</v>
      </c>
      <c r="CE133" s="69">
        <f t="shared" si="119"/>
        <v>4.6856552136891647E-2</v>
      </c>
      <c r="CR133" s="28"/>
      <c r="CS133" s="28"/>
      <c r="CT133" s="28"/>
      <c r="CU133" s="28"/>
      <c r="CV133" s="28"/>
    </row>
    <row r="134" spans="2:100" s="27" customFormat="1" ht="13.15" customHeight="1" thickTop="1" thickBot="1">
      <c r="B134" s="179"/>
      <c r="C134" s="201"/>
      <c r="D134" s="174"/>
      <c r="E134" s="177"/>
      <c r="F134" s="177"/>
      <c r="G134" s="131" t="s">
        <v>85</v>
      </c>
      <c r="H134" s="100">
        <v>2848855</v>
      </c>
      <c r="I134" s="68">
        <f>IFERROR(H134/E124,"-")</f>
        <v>1.7508609908419533E-3</v>
      </c>
      <c r="J134" s="100">
        <v>19</v>
      </c>
      <c r="K134" s="68">
        <f>IFERROR(J134/F124,"-")</f>
        <v>2.1788990825688075E-2</v>
      </c>
      <c r="L134" s="103">
        <f t="shared" si="120"/>
        <v>149939.73684210525</v>
      </c>
      <c r="M134" s="69">
        <f t="shared" si="111"/>
        <v>2.0994475138121547E-2</v>
      </c>
      <c r="N134" s="174"/>
      <c r="O134" s="177"/>
      <c r="P134" s="177"/>
      <c r="Q134" s="131" t="s">
        <v>85</v>
      </c>
      <c r="R134" s="100">
        <v>10022301</v>
      </c>
      <c r="S134" s="68">
        <f>IFERROR(R134/O124,"-")</f>
        <v>1.6503807124748303E-3</v>
      </c>
      <c r="T134" s="100">
        <v>66</v>
      </c>
      <c r="U134" s="68">
        <f>IFERROR(T134/P124,"-")</f>
        <v>2.2625985601645526E-2</v>
      </c>
      <c r="V134" s="103">
        <f t="shared" si="121"/>
        <v>151853.04545454544</v>
      </c>
      <c r="W134" s="69">
        <f t="shared" si="112"/>
        <v>2.1201413427561839E-2</v>
      </c>
      <c r="X134" s="174"/>
      <c r="Y134" s="177"/>
      <c r="Z134" s="177"/>
      <c r="AA134" s="131" t="s">
        <v>85</v>
      </c>
      <c r="AB134" s="100">
        <v>75922565</v>
      </c>
      <c r="AC134" s="68">
        <f>IFERROR(AB134/Y124,"-")</f>
        <v>9.3859983762390625E-4</v>
      </c>
      <c r="AD134" s="100">
        <v>813</v>
      </c>
      <c r="AE134" s="68">
        <f>IFERROR(AD134/Z124,"-")</f>
        <v>7.3966246645134877E-3</v>
      </c>
      <c r="AF134" s="103">
        <f t="shared" si="122"/>
        <v>93385.688806888065</v>
      </c>
      <c r="AG134" s="69">
        <f t="shared" si="113"/>
        <v>6.8056822842983786E-3</v>
      </c>
      <c r="AH134" s="174"/>
      <c r="AI134" s="177"/>
      <c r="AJ134" s="177"/>
      <c r="AK134" s="131" t="s">
        <v>85</v>
      </c>
      <c r="AL134" s="100">
        <v>126588130</v>
      </c>
      <c r="AM134" s="68">
        <f>IFERROR(AL134/AI124,"-")</f>
        <v>1.321120558219889E-3</v>
      </c>
      <c r="AN134" s="100">
        <v>1211</v>
      </c>
      <c r="AO134" s="68">
        <f>IFERROR(AN134/AJ124,"-")</f>
        <v>1.185766880777064E-2</v>
      </c>
      <c r="AP134" s="103">
        <f t="shared" si="123"/>
        <v>104531.89925681255</v>
      </c>
      <c r="AQ134" s="69">
        <f t="shared" si="114"/>
        <v>1.0983031171493093E-2</v>
      </c>
      <c r="AR134" s="174"/>
      <c r="AS134" s="177"/>
      <c r="AT134" s="177"/>
      <c r="AU134" s="131" t="s">
        <v>85</v>
      </c>
      <c r="AV134" s="100">
        <v>192760232</v>
      </c>
      <c r="AW134" s="68">
        <f>IFERROR(AV134/AS124,"-")</f>
        <v>2.4577558269086456E-3</v>
      </c>
      <c r="AX134" s="100">
        <v>1503</v>
      </c>
      <c r="AY134" s="68">
        <f>IFERROR(AX134/AT124,"-")</f>
        <v>2.0709040054011602E-2</v>
      </c>
      <c r="AZ134" s="103">
        <f t="shared" si="124"/>
        <v>128250.32069194944</v>
      </c>
      <c r="BA134" s="69">
        <f t="shared" si="115"/>
        <v>1.8957644862642214E-2</v>
      </c>
      <c r="BB134" s="174"/>
      <c r="BC134" s="177"/>
      <c r="BD134" s="177"/>
      <c r="BE134" s="131" t="s">
        <v>85</v>
      </c>
      <c r="BF134" s="100">
        <v>148637386</v>
      </c>
      <c r="BG134" s="68">
        <f>IFERROR(BF134/BC124,"-")</f>
        <v>3.7562253884443559E-3</v>
      </c>
      <c r="BH134" s="100">
        <v>1033</v>
      </c>
      <c r="BI134" s="68">
        <f>IFERROR(BH134/BD124,"-")</f>
        <v>2.9980264685395868E-2</v>
      </c>
      <c r="BJ134" s="103">
        <f t="shared" si="125"/>
        <v>143889.04743465633</v>
      </c>
      <c r="BK134" s="69">
        <f t="shared" si="116"/>
        <v>2.6284318465179004E-2</v>
      </c>
      <c r="BL134" s="174"/>
      <c r="BM134" s="177"/>
      <c r="BN134" s="177"/>
      <c r="BO134" s="131" t="s">
        <v>85</v>
      </c>
      <c r="BP134" s="100">
        <v>83581427</v>
      </c>
      <c r="BQ134" s="68">
        <f>IFERROR(BP134/BM124,"-")</f>
        <v>5.8902392916356516E-3</v>
      </c>
      <c r="BR134" s="100">
        <v>449</v>
      </c>
      <c r="BS134" s="68">
        <f>IFERROR(BR134/BN124,"-")</f>
        <v>3.6691999673122498E-2</v>
      </c>
      <c r="BT134" s="103">
        <f t="shared" si="126"/>
        <v>186150.17149220491</v>
      </c>
      <c r="BU134" s="69">
        <f t="shared" si="117"/>
        <v>2.940598598467483E-2</v>
      </c>
      <c r="BV134" s="174"/>
      <c r="BW134" s="177"/>
      <c r="BX134" s="177"/>
      <c r="BY134" s="131" t="s">
        <v>85</v>
      </c>
      <c r="BZ134" s="100">
        <f t="shared" si="127"/>
        <v>640360896</v>
      </c>
      <c r="CA134" s="68">
        <f>IFERROR(BZ134/BW124,"-")</f>
        <v>2.0226315520906219E-3</v>
      </c>
      <c r="CB134" s="100">
        <f t="shared" si="128"/>
        <v>5094</v>
      </c>
      <c r="CC134" s="68">
        <f>IFERROR(CB134/BX124,"-")</f>
        <v>1.52013416810404E-2</v>
      </c>
      <c r="CD134" s="103">
        <f t="shared" si="129"/>
        <v>125708.85276796231</v>
      </c>
      <c r="CE134" s="69">
        <f t="shared" si="119"/>
        <v>1.3857830735330123E-2</v>
      </c>
      <c r="CR134" s="28"/>
      <c r="CS134" s="28"/>
      <c r="CT134" s="28"/>
      <c r="CU134" s="28"/>
      <c r="CV134" s="28"/>
    </row>
    <row r="135" spans="2:100" s="27" customFormat="1" ht="13.15" customHeight="1" thickTop="1" thickBot="1">
      <c r="B135" s="179"/>
      <c r="C135" s="201"/>
      <c r="D135" s="174"/>
      <c r="E135" s="177"/>
      <c r="F135" s="177"/>
      <c r="G135" s="131" t="s">
        <v>87</v>
      </c>
      <c r="H135" s="100">
        <v>11277934</v>
      </c>
      <c r="I135" s="68">
        <f>IFERROR(H135/E124,"-")</f>
        <v>6.9312389356040068E-3</v>
      </c>
      <c r="J135" s="100">
        <v>33</v>
      </c>
      <c r="K135" s="68">
        <f>IFERROR(J135/F124,"-")</f>
        <v>3.7844036697247709E-2</v>
      </c>
      <c r="L135" s="103">
        <f t="shared" si="120"/>
        <v>341755.57575757575</v>
      </c>
      <c r="M135" s="69">
        <f t="shared" si="111"/>
        <v>3.6464088397790057E-2</v>
      </c>
      <c r="N135" s="174"/>
      <c r="O135" s="177"/>
      <c r="P135" s="177"/>
      <c r="Q135" s="131" t="s">
        <v>87</v>
      </c>
      <c r="R135" s="100">
        <v>57419523</v>
      </c>
      <c r="S135" s="68">
        <f>IFERROR(R135/O124,"-")</f>
        <v>9.4553210164716565E-3</v>
      </c>
      <c r="T135" s="100">
        <v>137</v>
      </c>
      <c r="U135" s="68">
        <f>IFERROR(T135/P124,"-")</f>
        <v>4.6966061021597533E-2</v>
      </c>
      <c r="V135" s="103">
        <f t="shared" si="121"/>
        <v>419120.60583941604</v>
      </c>
      <c r="W135" s="69">
        <f t="shared" si="112"/>
        <v>4.4008994539029872E-2</v>
      </c>
      <c r="X135" s="174"/>
      <c r="Y135" s="177"/>
      <c r="Z135" s="177"/>
      <c r="AA135" s="131" t="s">
        <v>87</v>
      </c>
      <c r="AB135" s="100">
        <v>522421641</v>
      </c>
      <c r="AC135" s="68">
        <f>IFERROR(AB135/Y124,"-")</f>
        <v>6.4584865831892619E-3</v>
      </c>
      <c r="AD135" s="100">
        <v>1380</v>
      </c>
      <c r="AE135" s="68">
        <f>IFERROR(AD135/Z124,"-")</f>
        <v>1.2555156257107765E-2</v>
      </c>
      <c r="AF135" s="103">
        <f t="shared" si="122"/>
        <v>378566.40652173915</v>
      </c>
      <c r="AG135" s="69">
        <f t="shared" si="113"/>
        <v>1.155208063017437E-2</v>
      </c>
      <c r="AH135" s="174"/>
      <c r="AI135" s="177"/>
      <c r="AJ135" s="177"/>
      <c r="AK135" s="131" t="s">
        <v>87</v>
      </c>
      <c r="AL135" s="100">
        <v>961697386</v>
      </c>
      <c r="AM135" s="68">
        <f>IFERROR(AL135/AI124,"-")</f>
        <v>1.0036629717422384E-2</v>
      </c>
      <c r="AN135" s="100">
        <v>2388</v>
      </c>
      <c r="AO135" s="68">
        <f>IFERROR(AN135/AJ124,"-")</f>
        <v>2.3382422058593137E-2</v>
      </c>
      <c r="AP135" s="103">
        <f t="shared" si="123"/>
        <v>402720.84840871021</v>
      </c>
      <c r="AQ135" s="69">
        <f t="shared" si="114"/>
        <v>2.1657703086313384E-2</v>
      </c>
      <c r="AR135" s="174"/>
      <c r="AS135" s="177"/>
      <c r="AT135" s="177"/>
      <c r="AU135" s="131" t="s">
        <v>87</v>
      </c>
      <c r="AV135" s="100">
        <v>1475749177</v>
      </c>
      <c r="AW135" s="68">
        <f>IFERROR(AV135/AS124,"-")</f>
        <v>1.8816283323561202E-2</v>
      </c>
      <c r="AX135" s="100">
        <v>3249</v>
      </c>
      <c r="AY135" s="68">
        <f>IFERROR(AX135/AT124,"-")</f>
        <v>4.476624826046819E-2</v>
      </c>
      <c r="AZ135" s="103">
        <f t="shared" si="124"/>
        <v>454216.42874730687</v>
      </c>
      <c r="BA135" s="69">
        <f t="shared" si="115"/>
        <v>4.0980298176130775E-2</v>
      </c>
      <c r="BB135" s="174"/>
      <c r="BC135" s="177"/>
      <c r="BD135" s="177"/>
      <c r="BE135" s="131" t="s">
        <v>87</v>
      </c>
      <c r="BF135" s="100">
        <v>1032292426</v>
      </c>
      <c r="BG135" s="68">
        <f>IFERROR(BF135/BC124,"-")</f>
        <v>2.6087131395327527E-2</v>
      </c>
      <c r="BH135" s="100">
        <v>2446</v>
      </c>
      <c r="BI135" s="68">
        <f>IFERROR(BH135/BD124,"-")</f>
        <v>7.0989087531924774E-2</v>
      </c>
      <c r="BJ135" s="103">
        <f t="shared" si="125"/>
        <v>422032.88062142272</v>
      </c>
      <c r="BK135" s="69">
        <f t="shared" si="116"/>
        <v>6.2237602096638762E-2</v>
      </c>
      <c r="BL135" s="174"/>
      <c r="BM135" s="177"/>
      <c r="BN135" s="177"/>
      <c r="BO135" s="131" t="s">
        <v>87</v>
      </c>
      <c r="BP135" s="100">
        <v>499206835</v>
      </c>
      <c r="BQ135" s="68">
        <f>IFERROR(BP135/BM124,"-")</f>
        <v>3.5180635455889925E-2</v>
      </c>
      <c r="BR135" s="100">
        <v>1223</v>
      </c>
      <c r="BS135" s="68">
        <f>IFERROR(BR135/BN124,"-")</f>
        <v>9.9942796437035228E-2</v>
      </c>
      <c r="BT135" s="103">
        <f t="shared" si="126"/>
        <v>408182.20359771053</v>
      </c>
      <c r="BU135" s="69">
        <f t="shared" si="117"/>
        <v>8.0096928417054167E-2</v>
      </c>
      <c r="BV135" s="174"/>
      <c r="BW135" s="177"/>
      <c r="BX135" s="177"/>
      <c r="BY135" s="131" t="s">
        <v>87</v>
      </c>
      <c r="BZ135" s="100">
        <f t="shared" si="127"/>
        <v>4560064922</v>
      </c>
      <c r="CA135" s="68">
        <f>IFERROR(BZ135/BW124,"-")</f>
        <v>1.4403332946206104E-2</v>
      </c>
      <c r="CB135" s="100">
        <f t="shared" si="128"/>
        <v>10856</v>
      </c>
      <c r="CC135" s="68">
        <f>IFERROR(CB135/BX124,"-")</f>
        <v>3.2396106260183466E-2</v>
      </c>
      <c r="CD135" s="103">
        <f t="shared" si="129"/>
        <v>420050.19546794397</v>
      </c>
      <c r="CE135" s="69">
        <f t="shared" si="119"/>
        <v>2.9532903506624228E-2</v>
      </c>
      <c r="CR135" s="28"/>
      <c r="CS135" s="28"/>
      <c r="CT135" s="28"/>
      <c r="CU135" s="28"/>
      <c r="CV135" s="28"/>
    </row>
    <row r="136" spans="2:100" s="27" customFormat="1" ht="13.15" customHeight="1" thickTop="1" thickBot="1">
      <c r="B136" s="179"/>
      <c r="C136" s="201"/>
      <c r="D136" s="174"/>
      <c r="E136" s="177"/>
      <c r="F136" s="177"/>
      <c r="G136" s="131" t="s">
        <v>89</v>
      </c>
      <c r="H136" s="100">
        <v>12823173</v>
      </c>
      <c r="I136" s="68">
        <f>IFERROR(H136/E124,"-")</f>
        <v>7.8809182582187526E-3</v>
      </c>
      <c r="J136" s="100">
        <v>121</v>
      </c>
      <c r="K136" s="68">
        <f>IFERROR(J136/F124,"-")</f>
        <v>0.13876146788990826</v>
      </c>
      <c r="L136" s="103">
        <f t="shared" si="120"/>
        <v>105976.63636363637</v>
      </c>
      <c r="M136" s="69">
        <f t="shared" si="111"/>
        <v>0.13370165745856355</v>
      </c>
      <c r="N136" s="174"/>
      <c r="O136" s="177"/>
      <c r="P136" s="177"/>
      <c r="Q136" s="131" t="s">
        <v>89</v>
      </c>
      <c r="R136" s="100">
        <v>54501194</v>
      </c>
      <c r="S136" s="68">
        <f>IFERROR(R136/O124,"-")</f>
        <v>8.9747573321185374E-3</v>
      </c>
      <c r="T136" s="100">
        <v>474</v>
      </c>
      <c r="U136" s="68">
        <f>IFERROR(T136/P124,"-")</f>
        <v>0.16249571477545424</v>
      </c>
      <c r="V136" s="103">
        <f t="shared" si="121"/>
        <v>114981.42194092827</v>
      </c>
      <c r="W136" s="69">
        <f t="shared" si="112"/>
        <v>0.15226469643430773</v>
      </c>
      <c r="X136" s="174"/>
      <c r="Y136" s="177"/>
      <c r="Z136" s="177"/>
      <c r="AA136" s="131" t="s">
        <v>89</v>
      </c>
      <c r="AB136" s="100">
        <v>704942159</v>
      </c>
      <c r="AC136" s="68">
        <f>IFERROR(AB136/Y124,"-")</f>
        <v>8.7149136224737127E-3</v>
      </c>
      <c r="AD136" s="100">
        <v>12304</v>
      </c>
      <c r="AE136" s="68">
        <f>IFERROR(AD136/Z124,"-")</f>
        <v>0.11194104535322749</v>
      </c>
      <c r="AF136" s="103">
        <f t="shared" si="122"/>
        <v>57293.738540312093</v>
      </c>
      <c r="AG136" s="69">
        <f t="shared" si="113"/>
        <v>0.10299768121280105</v>
      </c>
      <c r="AH136" s="174"/>
      <c r="AI136" s="177"/>
      <c r="AJ136" s="177"/>
      <c r="AK136" s="131" t="s">
        <v>89</v>
      </c>
      <c r="AL136" s="100">
        <v>819329991</v>
      </c>
      <c r="AM136" s="68">
        <f>IFERROR(AL136/AI124,"-")</f>
        <v>8.550830911841549E-3</v>
      </c>
      <c r="AN136" s="100">
        <v>14100</v>
      </c>
      <c r="AO136" s="68">
        <f>IFERROR(AN136/AJ124,"-")</f>
        <v>0.1380620397932007</v>
      </c>
      <c r="AP136" s="103">
        <f t="shared" si="123"/>
        <v>58108.51</v>
      </c>
      <c r="AQ136" s="69">
        <f t="shared" si="114"/>
        <v>0.1278783976201921</v>
      </c>
      <c r="AR136" s="174"/>
      <c r="AS136" s="177"/>
      <c r="AT136" s="177"/>
      <c r="AU136" s="131" t="s">
        <v>89</v>
      </c>
      <c r="AV136" s="100">
        <v>849744160</v>
      </c>
      <c r="AW136" s="68">
        <f>IFERROR(AV136/AS124,"-")</f>
        <v>1.0834515184758609E-2</v>
      </c>
      <c r="AX136" s="100">
        <v>11251</v>
      </c>
      <c r="AY136" s="68">
        <f>IFERROR(AX136/AT124,"-")</f>
        <v>0.15502156330517933</v>
      </c>
      <c r="AZ136" s="103">
        <f t="shared" si="124"/>
        <v>75526.100791040793</v>
      </c>
      <c r="BA136" s="69">
        <f t="shared" si="115"/>
        <v>0.14191115259453596</v>
      </c>
      <c r="BB136" s="174"/>
      <c r="BC136" s="177"/>
      <c r="BD136" s="177"/>
      <c r="BE136" s="131" t="s">
        <v>89</v>
      </c>
      <c r="BF136" s="100">
        <v>442178735</v>
      </c>
      <c r="BG136" s="68">
        <f>IFERROR(BF136/BC124,"-")</f>
        <v>1.1174328581351726E-2</v>
      </c>
      <c r="BH136" s="100">
        <v>5315</v>
      </c>
      <c r="BI136" s="68">
        <f>IFERROR(BH136/BD124,"-")</f>
        <v>0.15425470164847921</v>
      </c>
      <c r="BJ136" s="103">
        <f t="shared" si="125"/>
        <v>83194.493885230477</v>
      </c>
      <c r="BK136" s="69">
        <f t="shared" si="116"/>
        <v>0.13523828910205848</v>
      </c>
      <c r="BL136" s="174"/>
      <c r="BM136" s="177"/>
      <c r="BN136" s="177"/>
      <c r="BO136" s="131" t="s">
        <v>89</v>
      </c>
      <c r="BP136" s="100">
        <v>191205327</v>
      </c>
      <c r="BQ136" s="68">
        <f>IFERROR(BP136/BM124,"-")</f>
        <v>1.3474825332492148E-2</v>
      </c>
      <c r="BR136" s="100">
        <v>1881</v>
      </c>
      <c r="BS136" s="68">
        <f>IFERROR(BR136/BN124,"-")</f>
        <v>0.15371414562392743</v>
      </c>
      <c r="BT136" s="103">
        <f t="shared" si="126"/>
        <v>101650.89154704944</v>
      </c>
      <c r="BU136" s="69">
        <f t="shared" si="117"/>
        <v>0.12319077870194511</v>
      </c>
      <c r="BV136" s="174"/>
      <c r="BW136" s="177"/>
      <c r="BX136" s="177"/>
      <c r="BY136" s="131" t="s">
        <v>89</v>
      </c>
      <c r="BZ136" s="100">
        <f t="shared" si="127"/>
        <v>3074724739</v>
      </c>
      <c r="CA136" s="68">
        <f>IFERROR(BZ136/BW124,"-")</f>
        <v>9.7117661461561238E-3</v>
      </c>
      <c r="CB136" s="100">
        <f t="shared" si="128"/>
        <v>45446</v>
      </c>
      <c r="CC136" s="68">
        <f>IFERROR(CB136/BX124,"-")</f>
        <v>0.1356184087233141</v>
      </c>
      <c r="CD136" s="103">
        <f t="shared" si="129"/>
        <v>67656.663710777633</v>
      </c>
      <c r="CE136" s="69">
        <f t="shared" si="119"/>
        <v>0.12363230773416034</v>
      </c>
      <c r="CR136" s="28"/>
      <c r="CS136" s="28"/>
      <c r="CT136" s="28"/>
      <c r="CU136" s="28"/>
      <c r="CV136" s="28"/>
    </row>
    <row r="137" spans="2:100" s="27" customFormat="1" ht="13.15" customHeight="1" thickTop="1" thickBot="1">
      <c r="B137" s="179"/>
      <c r="C137" s="201"/>
      <c r="D137" s="174"/>
      <c r="E137" s="177"/>
      <c r="F137" s="177"/>
      <c r="G137" s="131" t="s">
        <v>91</v>
      </c>
      <c r="H137" s="100">
        <v>11641241</v>
      </c>
      <c r="I137" s="68">
        <f>IFERROR(H137/E124,"-")</f>
        <v>7.1545216418139818E-3</v>
      </c>
      <c r="J137" s="100">
        <v>58</v>
      </c>
      <c r="K137" s="68">
        <f>IFERROR(J137/F124,"-")</f>
        <v>6.6513761467889912E-2</v>
      </c>
      <c r="L137" s="103">
        <f t="shared" si="120"/>
        <v>200711.05172413794</v>
      </c>
      <c r="M137" s="69">
        <f t="shared" si="111"/>
        <v>6.4088397790055249E-2</v>
      </c>
      <c r="N137" s="174"/>
      <c r="O137" s="177"/>
      <c r="P137" s="177"/>
      <c r="Q137" s="131" t="s">
        <v>91</v>
      </c>
      <c r="R137" s="100">
        <v>44159582</v>
      </c>
      <c r="S137" s="68">
        <f>IFERROR(R137/O124,"-")</f>
        <v>7.2717954094324933E-3</v>
      </c>
      <c r="T137" s="100">
        <v>261</v>
      </c>
      <c r="U137" s="68">
        <f>IFERROR(T137/P124,"-")</f>
        <v>8.9475488515598223E-2</v>
      </c>
      <c r="V137" s="103">
        <f t="shared" si="121"/>
        <v>169193.80076628353</v>
      </c>
      <c r="W137" s="69">
        <f t="shared" si="112"/>
        <v>8.3841953099903624E-2</v>
      </c>
      <c r="X137" s="174"/>
      <c r="Y137" s="177"/>
      <c r="Z137" s="177"/>
      <c r="AA137" s="131" t="s">
        <v>91</v>
      </c>
      <c r="AB137" s="100">
        <v>854968497</v>
      </c>
      <c r="AC137" s="68">
        <f>IFERROR(AB137/Y124,"-")</f>
        <v>1.0569628310868518E-2</v>
      </c>
      <c r="AD137" s="100">
        <v>8159</v>
      </c>
      <c r="AE137" s="68">
        <f>IFERROR(AD137/Z124,"-")</f>
        <v>7.423008688532047E-2</v>
      </c>
      <c r="AF137" s="103">
        <f t="shared" si="122"/>
        <v>104788.39281774727</v>
      </c>
      <c r="AG137" s="69">
        <f t="shared" si="113"/>
        <v>6.8299583957675852E-2</v>
      </c>
      <c r="AH137" s="174"/>
      <c r="AI137" s="177"/>
      <c r="AJ137" s="177"/>
      <c r="AK137" s="131" t="s">
        <v>91</v>
      </c>
      <c r="AL137" s="100">
        <v>1740422403</v>
      </c>
      <c r="AM137" s="68">
        <f>IFERROR(AL137/AI124,"-")</f>
        <v>1.8163692098064489E-2</v>
      </c>
      <c r="AN137" s="100">
        <v>14934</v>
      </c>
      <c r="AO137" s="68">
        <f>IFERROR(AN137/AJ124,"-")</f>
        <v>0.14622826257245808</v>
      </c>
      <c r="AP137" s="103">
        <f t="shared" si="123"/>
        <v>116540.94033748494</v>
      </c>
      <c r="AQ137" s="69">
        <f t="shared" si="114"/>
        <v>0.13544226879857793</v>
      </c>
      <c r="AR137" s="174"/>
      <c r="AS137" s="177"/>
      <c r="AT137" s="177"/>
      <c r="AU137" s="131" t="s">
        <v>91</v>
      </c>
      <c r="AV137" s="100">
        <v>2285917183</v>
      </c>
      <c r="AW137" s="68">
        <f>IFERROR(AV137/AS124,"-")</f>
        <v>2.9146189637024544E-2</v>
      </c>
      <c r="AX137" s="100">
        <v>17639</v>
      </c>
      <c r="AY137" s="68">
        <f>IFERROR(AX137/AT124,"-")</f>
        <v>0.24303842815216942</v>
      </c>
      <c r="AZ137" s="103">
        <f t="shared" si="124"/>
        <v>129594.48851975736</v>
      </c>
      <c r="BA137" s="69">
        <f t="shared" si="115"/>
        <v>0.22248429656164073</v>
      </c>
      <c r="BB137" s="174"/>
      <c r="BC137" s="177"/>
      <c r="BD137" s="177"/>
      <c r="BE137" s="131" t="s">
        <v>91</v>
      </c>
      <c r="BF137" s="100">
        <v>1554923498</v>
      </c>
      <c r="BG137" s="68">
        <f>IFERROR(BF137/BC124,"-")</f>
        <v>3.9294576401365848E-2</v>
      </c>
      <c r="BH137" s="100">
        <v>10903</v>
      </c>
      <c r="BI137" s="68">
        <f>IFERROR(BH137/BD124,"-")</f>
        <v>0.31643255166008821</v>
      </c>
      <c r="BJ137" s="103">
        <f t="shared" si="125"/>
        <v>142614.28028982849</v>
      </c>
      <c r="BK137" s="69">
        <f t="shared" si="116"/>
        <v>0.27742296633673441</v>
      </c>
      <c r="BL137" s="174"/>
      <c r="BM137" s="177"/>
      <c r="BN137" s="177"/>
      <c r="BO137" s="131" t="s">
        <v>91</v>
      </c>
      <c r="BP137" s="100">
        <v>579969552</v>
      </c>
      <c r="BQ137" s="68">
        <f>IFERROR(BP137/BM124,"-")</f>
        <v>4.0872231616035058E-2</v>
      </c>
      <c r="BR137" s="100">
        <v>4048</v>
      </c>
      <c r="BS137" s="68">
        <f>IFERROR(BR137/BN124,"-")</f>
        <v>0.33080003268775027</v>
      </c>
      <c r="BT137" s="103">
        <f t="shared" si="126"/>
        <v>143273.11067193677</v>
      </c>
      <c r="BU137" s="69">
        <f t="shared" si="117"/>
        <v>0.2651123190778702</v>
      </c>
      <c r="BV137" s="174"/>
      <c r="BW137" s="177"/>
      <c r="BX137" s="177"/>
      <c r="BY137" s="131" t="s">
        <v>91</v>
      </c>
      <c r="BZ137" s="100">
        <f t="shared" si="127"/>
        <v>7072001956</v>
      </c>
      <c r="CA137" s="68">
        <f>IFERROR(BZ137/BW124,"-")</f>
        <v>2.2337488722378503E-2</v>
      </c>
      <c r="CB137" s="100">
        <f t="shared" si="128"/>
        <v>56002</v>
      </c>
      <c r="CC137" s="68">
        <f>IFERROR(CB137/BX124,"-")</f>
        <v>0.16711926517896045</v>
      </c>
      <c r="CD137" s="103">
        <f t="shared" si="129"/>
        <v>126281.23917002964</v>
      </c>
      <c r="CE137" s="69">
        <f t="shared" si="119"/>
        <v>0.15234908457792651</v>
      </c>
      <c r="CR137" s="28"/>
      <c r="CS137" s="28"/>
      <c r="CT137" s="28"/>
      <c r="CU137" s="28"/>
      <c r="CV137" s="28"/>
    </row>
    <row r="138" spans="2:100" s="27" customFormat="1" ht="13.15" customHeight="1" thickTop="1" thickBot="1">
      <c r="B138" s="179"/>
      <c r="C138" s="201"/>
      <c r="D138" s="174"/>
      <c r="E138" s="177"/>
      <c r="F138" s="177"/>
      <c r="G138" s="131" t="s">
        <v>95</v>
      </c>
      <c r="H138" s="100">
        <v>12313965</v>
      </c>
      <c r="I138" s="68">
        <f>IFERROR(H138/E124,"-")</f>
        <v>7.5679671169972262E-3</v>
      </c>
      <c r="J138" s="100">
        <v>109</v>
      </c>
      <c r="K138" s="68">
        <f>IFERROR(J138/F124,"-")</f>
        <v>0.125</v>
      </c>
      <c r="L138" s="103">
        <f t="shared" si="120"/>
        <v>112972.15596330275</v>
      </c>
      <c r="M138" s="69">
        <f t="shared" si="111"/>
        <v>0.12044198895027625</v>
      </c>
      <c r="N138" s="174"/>
      <c r="O138" s="177"/>
      <c r="P138" s="177"/>
      <c r="Q138" s="131" t="s">
        <v>95</v>
      </c>
      <c r="R138" s="100">
        <v>31360994</v>
      </c>
      <c r="S138" s="68">
        <f>IFERROR(R138/O124,"-")</f>
        <v>5.1642411878907724E-3</v>
      </c>
      <c r="T138" s="100">
        <v>313</v>
      </c>
      <c r="U138" s="68">
        <f>IFERROR(T138/P124,"-")</f>
        <v>0.10730202262598561</v>
      </c>
      <c r="V138" s="103">
        <f t="shared" si="121"/>
        <v>100194.86900958467</v>
      </c>
      <c r="W138" s="69">
        <f t="shared" si="112"/>
        <v>0.1005460970125281</v>
      </c>
      <c r="X138" s="174"/>
      <c r="Y138" s="177"/>
      <c r="Z138" s="177"/>
      <c r="AA138" s="131" t="s">
        <v>95</v>
      </c>
      <c r="AB138" s="100">
        <v>396528890</v>
      </c>
      <c r="AC138" s="68">
        <f>IFERROR(AB138/Y124,"-")</f>
        <v>4.9021256298069985E-3</v>
      </c>
      <c r="AD138" s="100">
        <v>6585</v>
      </c>
      <c r="AE138" s="68">
        <f>IFERROR(AD138/Z124,"-")</f>
        <v>5.9909930400764227E-2</v>
      </c>
      <c r="AF138" s="103">
        <f t="shared" si="122"/>
        <v>60216.991647684132</v>
      </c>
      <c r="AG138" s="69">
        <f t="shared" si="113"/>
        <v>5.5123515180940739E-2</v>
      </c>
      <c r="AH138" s="174"/>
      <c r="AI138" s="177"/>
      <c r="AJ138" s="177"/>
      <c r="AK138" s="131" t="s">
        <v>95</v>
      </c>
      <c r="AL138" s="100">
        <v>461343551</v>
      </c>
      <c r="AM138" s="68">
        <f>IFERROR(AL138/AI124,"-")</f>
        <v>4.8147519805234957E-3</v>
      </c>
      <c r="AN138" s="100">
        <v>7804</v>
      </c>
      <c r="AO138" s="68">
        <f>IFERROR(AN138/AJ124,"-")</f>
        <v>7.6413911953626817E-2</v>
      </c>
      <c r="AP138" s="103">
        <f t="shared" si="123"/>
        <v>59116.293054843671</v>
      </c>
      <c r="AQ138" s="69">
        <f t="shared" si="114"/>
        <v>7.0777518796310571E-2</v>
      </c>
      <c r="AR138" s="174"/>
      <c r="AS138" s="177"/>
      <c r="AT138" s="177"/>
      <c r="AU138" s="131" t="s">
        <v>95</v>
      </c>
      <c r="AV138" s="100">
        <v>354228688</v>
      </c>
      <c r="AW138" s="68">
        <f>IFERROR(AV138/AS124,"-")</f>
        <v>4.5165313039787405E-3</v>
      </c>
      <c r="AX138" s="100">
        <v>6396</v>
      </c>
      <c r="AY138" s="68">
        <f>IFERROR(AX138/AT124,"-")</f>
        <v>8.8127092605095284E-2</v>
      </c>
      <c r="AZ138" s="103">
        <f t="shared" si="124"/>
        <v>55382.846779237021</v>
      </c>
      <c r="BA138" s="69">
        <f t="shared" si="115"/>
        <v>8.0674049595116162E-2</v>
      </c>
      <c r="BB138" s="174"/>
      <c r="BC138" s="177"/>
      <c r="BD138" s="177"/>
      <c r="BE138" s="131" t="s">
        <v>95</v>
      </c>
      <c r="BF138" s="100">
        <v>161432606</v>
      </c>
      <c r="BG138" s="68">
        <f>IFERROR(BF138/BC124,"-")</f>
        <v>4.0795742544875932E-3</v>
      </c>
      <c r="BH138" s="100">
        <v>3085</v>
      </c>
      <c r="BI138" s="68">
        <f>IFERROR(BH138/BD124,"-")</f>
        <v>8.9534478755514277E-2</v>
      </c>
      <c r="BJ138" s="103">
        <f t="shared" si="125"/>
        <v>52328.235332252836</v>
      </c>
      <c r="BK138" s="69">
        <f t="shared" si="116"/>
        <v>7.8496730363095082E-2</v>
      </c>
      <c r="BL138" s="174"/>
      <c r="BM138" s="177"/>
      <c r="BN138" s="177"/>
      <c r="BO138" s="131" t="s">
        <v>95</v>
      </c>
      <c r="BP138" s="100">
        <v>50145039</v>
      </c>
      <c r="BQ138" s="68">
        <f>IFERROR(BP138/BM124,"-")</f>
        <v>3.5338745651997796E-3</v>
      </c>
      <c r="BR138" s="100">
        <v>906</v>
      </c>
      <c r="BS138" s="68">
        <f>IFERROR(BR138/BN124,"-")</f>
        <v>7.4037754351556753E-2</v>
      </c>
      <c r="BT138" s="103">
        <f t="shared" si="126"/>
        <v>55347.725165562915</v>
      </c>
      <c r="BU138" s="69">
        <f t="shared" si="117"/>
        <v>5.9335909358831616E-2</v>
      </c>
      <c r="BV138" s="174"/>
      <c r="BW138" s="177"/>
      <c r="BX138" s="177"/>
      <c r="BY138" s="131" t="s">
        <v>95</v>
      </c>
      <c r="BZ138" s="100">
        <f t="shared" si="127"/>
        <v>1467353733</v>
      </c>
      <c r="CA138" s="68">
        <f>IFERROR(BZ138/BW124,"-")</f>
        <v>4.6347551466411809E-3</v>
      </c>
      <c r="CB138" s="100">
        <f t="shared" si="128"/>
        <v>25198</v>
      </c>
      <c r="CC138" s="68">
        <f>IFERROR(CB138/BX124,"-")</f>
        <v>7.5195015249088337E-2</v>
      </c>
      <c r="CD138" s="103">
        <f t="shared" si="129"/>
        <v>58232.944400349232</v>
      </c>
      <c r="CE138" s="69">
        <f t="shared" si="119"/>
        <v>6.8549198835659297E-2</v>
      </c>
      <c r="CR138" s="28"/>
      <c r="CS138" s="28"/>
      <c r="CT138" s="28"/>
      <c r="CU138" s="28"/>
      <c r="CV138" s="28"/>
    </row>
    <row r="139" spans="2:100" s="27" customFormat="1" ht="13.15" customHeight="1" thickTop="1" thickBot="1">
      <c r="B139" s="179"/>
      <c r="C139" s="201"/>
      <c r="D139" s="174"/>
      <c r="E139" s="177"/>
      <c r="F139" s="177"/>
      <c r="G139" s="132" t="s">
        <v>93</v>
      </c>
      <c r="H139" s="101">
        <v>1854801</v>
      </c>
      <c r="I139" s="70">
        <f>IFERROR(H139/E124,"-")</f>
        <v>1.1399312062827507E-3</v>
      </c>
      <c r="J139" s="101">
        <v>166</v>
      </c>
      <c r="K139" s="70">
        <f>IFERROR(J139/F124,"-")</f>
        <v>0.19036697247706422</v>
      </c>
      <c r="L139" s="104">
        <f t="shared" si="120"/>
        <v>11173.5</v>
      </c>
      <c r="M139" s="73">
        <f t="shared" si="111"/>
        <v>0.18342541436464088</v>
      </c>
      <c r="N139" s="174"/>
      <c r="O139" s="177"/>
      <c r="P139" s="177"/>
      <c r="Q139" s="132" t="s">
        <v>93</v>
      </c>
      <c r="R139" s="101">
        <v>11809111</v>
      </c>
      <c r="S139" s="70">
        <f>IFERROR(R139/O124,"-")</f>
        <v>1.9446162139686639E-3</v>
      </c>
      <c r="T139" s="101">
        <v>618</v>
      </c>
      <c r="U139" s="70">
        <f>IFERROR(T139/P124,"-")</f>
        <v>0.21186150154268082</v>
      </c>
      <c r="V139" s="104">
        <f t="shared" si="121"/>
        <v>19108.593851132686</v>
      </c>
      <c r="W139" s="73">
        <f t="shared" si="112"/>
        <v>0.1985223257308063</v>
      </c>
      <c r="X139" s="174"/>
      <c r="Y139" s="177"/>
      <c r="Z139" s="177"/>
      <c r="AA139" s="132" t="s">
        <v>93</v>
      </c>
      <c r="AB139" s="101">
        <v>158708882</v>
      </c>
      <c r="AC139" s="70">
        <f>IFERROR(AB139/Y124,"-")</f>
        <v>1.9620534537350218E-3</v>
      </c>
      <c r="AD139" s="101">
        <v>8828</v>
      </c>
      <c r="AE139" s="70">
        <f>IFERROR(AD139/Z124,"-")</f>
        <v>8.0316608288222721E-2</v>
      </c>
      <c r="AF139" s="104">
        <f t="shared" si="122"/>
        <v>17977.897825101947</v>
      </c>
      <c r="AG139" s="73">
        <f t="shared" si="113"/>
        <v>7.3899831741434302E-2</v>
      </c>
      <c r="AH139" s="174"/>
      <c r="AI139" s="177"/>
      <c r="AJ139" s="177"/>
      <c r="AK139" s="132" t="s">
        <v>93</v>
      </c>
      <c r="AL139" s="101">
        <v>233116437</v>
      </c>
      <c r="AM139" s="70">
        <f>IFERROR(AL139/AI124,"-")</f>
        <v>2.432889382121938E-3</v>
      </c>
      <c r="AN139" s="101">
        <v>11577</v>
      </c>
      <c r="AO139" s="70">
        <f>IFERROR(AN139/AJ124,"-")</f>
        <v>0.11335774714084286</v>
      </c>
      <c r="AP139" s="104">
        <f t="shared" si="123"/>
        <v>20136.169733091476</v>
      </c>
      <c r="AQ139" s="73">
        <f t="shared" si="114"/>
        <v>0.10499632689708964</v>
      </c>
      <c r="AR139" s="174"/>
      <c r="AS139" s="177"/>
      <c r="AT139" s="177"/>
      <c r="AU139" s="132" t="s">
        <v>93</v>
      </c>
      <c r="AV139" s="101">
        <v>273369217</v>
      </c>
      <c r="AW139" s="70">
        <f>IFERROR(AV139/AS124,"-")</f>
        <v>3.4855466763455854E-3</v>
      </c>
      <c r="AX139" s="101">
        <v>11236</v>
      </c>
      <c r="AY139" s="70">
        <f>IFERROR(AX139/AT124,"-")</f>
        <v>0.1548148862587321</v>
      </c>
      <c r="AZ139" s="104">
        <f t="shared" si="124"/>
        <v>24329.762993948025</v>
      </c>
      <c r="BA139" s="73">
        <f t="shared" si="115"/>
        <v>0.14172195454201458</v>
      </c>
      <c r="BB139" s="174"/>
      <c r="BC139" s="177"/>
      <c r="BD139" s="177"/>
      <c r="BE139" s="132" t="s">
        <v>93</v>
      </c>
      <c r="BF139" s="101">
        <v>171240298</v>
      </c>
      <c r="BG139" s="70">
        <f>IFERROR(BF139/BC124,"-")</f>
        <v>4.3274250993109989E-3</v>
      </c>
      <c r="BH139" s="101">
        <v>6263</v>
      </c>
      <c r="BI139" s="70">
        <f>IFERROR(BH139/BD124,"-")</f>
        <v>0.18176805200835849</v>
      </c>
      <c r="BJ139" s="104">
        <f t="shared" si="125"/>
        <v>27341.577199425195</v>
      </c>
      <c r="BK139" s="73">
        <f t="shared" si="116"/>
        <v>0.15935981272741151</v>
      </c>
      <c r="BL139" s="174"/>
      <c r="BM139" s="177"/>
      <c r="BN139" s="177"/>
      <c r="BO139" s="132" t="s">
        <v>93</v>
      </c>
      <c r="BP139" s="101">
        <v>64402313</v>
      </c>
      <c r="BQ139" s="70">
        <f>IFERROR(BP139/BM124,"-")</f>
        <v>4.5386283546560834E-3</v>
      </c>
      <c r="BR139" s="101">
        <v>2241</v>
      </c>
      <c r="BS139" s="70">
        <f>IFERROR(BR139/BN124,"-")</f>
        <v>0.18313312086295661</v>
      </c>
      <c r="BT139" s="104">
        <f t="shared" si="126"/>
        <v>28738.20303435966</v>
      </c>
      <c r="BU139" s="73">
        <f t="shared" si="117"/>
        <v>0.14676796122863317</v>
      </c>
      <c r="BV139" s="174"/>
      <c r="BW139" s="177"/>
      <c r="BX139" s="177"/>
      <c r="BY139" s="132" t="s">
        <v>93</v>
      </c>
      <c r="BZ139" s="101">
        <f t="shared" si="127"/>
        <v>914501059</v>
      </c>
      <c r="CA139" s="70">
        <f>IFERROR(BZ139/BW124,"-")</f>
        <v>2.8885253735944664E-3</v>
      </c>
      <c r="CB139" s="101">
        <f t="shared" si="128"/>
        <v>40929</v>
      </c>
      <c r="CC139" s="70">
        <f>IFERROR(CB139/BX124,"-")</f>
        <v>0.12213893083300011</v>
      </c>
      <c r="CD139" s="104">
        <f t="shared" si="129"/>
        <v>22343.596447506658</v>
      </c>
      <c r="CE139" s="73">
        <f t="shared" si="119"/>
        <v>0.11134416061372725</v>
      </c>
      <c r="CR139" s="28"/>
      <c r="CS139" s="28"/>
      <c r="CT139" s="28"/>
      <c r="CU139" s="28"/>
      <c r="CV139" s="28"/>
    </row>
    <row r="140" spans="2:100" s="27" customFormat="1" ht="13.15" customHeight="1" thickTop="1" thickBot="1">
      <c r="B140" s="196"/>
      <c r="C140" s="202"/>
      <c r="D140" s="174"/>
      <c r="E140" s="185"/>
      <c r="F140" s="185"/>
      <c r="G140" s="31" t="s">
        <v>100</v>
      </c>
      <c r="H140" s="98">
        <f>SUM(H124:H139)</f>
        <v>137659893</v>
      </c>
      <c r="I140" s="75">
        <f>IFERROR(H140/E124,"-")</f>
        <v>8.4603581669539962E-2</v>
      </c>
      <c r="J140" s="153">
        <v>672</v>
      </c>
      <c r="K140" s="75">
        <f>IFERROR(J140/F124,"-")</f>
        <v>0.77064220183486243</v>
      </c>
      <c r="L140" s="105">
        <f t="shared" si="120"/>
        <v>204851.03125</v>
      </c>
      <c r="M140" s="76">
        <f t="shared" si="111"/>
        <v>0.74254143646408843</v>
      </c>
      <c r="N140" s="174"/>
      <c r="O140" s="185"/>
      <c r="P140" s="185"/>
      <c r="Q140" s="31" t="s">
        <v>100</v>
      </c>
      <c r="R140" s="98">
        <f>SUM(R124:R139)</f>
        <v>606410937</v>
      </c>
      <c r="S140" s="75">
        <f>IFERROR(R140/O124,"-")</f>
        <v>9.9858197659259032E-2</v>
      </c>
      <c r="T140" s="153">
        <v>2396</v>
      </c>
      <c r="U140" s="75">
        <f>IFERROR(T140/P124,"-")</f>
        <v>0.82139184093246487</v>
      </c>
      <c r="V140" s="105">
        <f t="shared" si="121"/>
        <v>253093.04549248746</v>
      </c>
      <c r="W140" s="76">
        <f t="shared" si="112"/>
        <v>0.76967555412785094</v>
      </c>
      <c r="X140" s="174"/>
      <c r="Y140" s="185"/>
      <c r="Z140" s="185"/>
      <c r="AA140" s="31" t="s">
        <v>100</v>
      </c>
      <c r="AB140" s="98">
        <f>SUM(AB124:AB139)</f>
        <v>12844435922</v>
      </c>
      <c r="AC140" s="75">
        <f>IFERROR(AB140/Y124,"-")</f>
        <v>0.15879054495537484</v>
      </c>
      <c r="AD140" s="153">
        <v>80614</v>
      </c>
      <c r="AE140" s="75">
        <f>IFERROR(AD140/Z124,"-")</f>
        <v>0.73342128008006191</v>
      </c>
      <c r="AF140" s="105">
        <f t="shared" si="122"/>
        <v>159332.57153844245</v>
      </c>
      <c r="AG140" s="76">
        <f t="shared" si="113"/>
        <v>0.67482567240643232</v>
      </c>
      <c r="AH140" s="174"/>
      <c r="AI140" s="185"/>
      <c r="AJ140" s="185"/>
      <c r="AK140" s="31" t="s">
        <v>100</v>
      </c>
      <c r="AL140" s="98">
        <f>SUM(AL124:AL139)</f>
        <v>18557795360</v>
      </c>
      <c r="AM140" s="75">
        <f>IFERROR(AL140/AI124,"-")</f>
        <v>0.19367601816484425</v>
      </c>
      <c r="AN140" s="153">
        <v>84736</v>
      </c>
      <c r="AO140" s="75">
        <f>IFERROR(AN140/AJ124,"-")</f>
        <v>0.82970390098699676</v>
      </c>
      <c r="AP140" s="105">
        <f t="shared" si="123"/>
        <v>219007.21487915408</v>
      </c>
      <c r="AQ140" s="76">
        <f t="shared" si="114"/>
        <v>0.76850382274784379</v>
      </c>
      <c r="AR140" s="174"/>
      <c r="AS140" s="185"/>
      <c r="AT140" s="185"/>
      <c r="AU140" s="31" t="s">
        <v>100</v>
      </c>
      <c r="AV140" s="98">
        <f>SUM(AV124:AV139)</f>
        <v>18157078212</v>
      </c>
      <c r="AW140" s="75">
        <f>IFERROR(AV140/AS124,"-")</f>
        <v>0.23150866914903387</v>
      </c>
      <c r="AX140" s="153">
        <v>63849</v>
      </c>
      <c r="AY140" s="75">
        <f>IFERROR(AX140/AT124,"-")</f>
        <v>0.87974151590724337</v>
      </c>
      <c r="AZ140" s="105">
        <f t="shared" si="124"/>
        <v>284375.29502419772</v>
      </c>
      <c r="BA140" s="76">
        <f t="shared" si="115"/>
        <v>0.80534043036250347</v>
      </c>
      <c r="BB140" s="174"/>
      <c r="BC140" s="185"/>
      <c r="BD140" s="185"/>
      <c r="BE140" s="31" t="s">
        <v>100</v>
      </c>
      <c r="BF140" s="98">
        <f>SUM(BF124:BF139)</f>
        <v>10706248209</v>
      </c>
      <c r="BG140" s="75">
        <f>IFERROR(BF140/BC124,"-")</f>
        <v>0.27055831927529128</v>
      </c>
      <c r="BH140" s="153">
        <v>30775</v>
      </c>
      <c r="BI140" s="75">
        <f>IFERROR(BH140/BD124,"-")</f>
        <v>0.89316809844439282</v>
      </c>
      <c r="BJ140" s="105">
        <f t="shared" si="125"/>
        <v>347887.83782290819</v>
      </c>
      <c r="BK140" s="76">
        <f t="shared" si="116"/>
        <v>0.78305895524286917</v>
      </c>
      <c r="BL140" s="174"/>
      <c r="BM140" s="185"/>
      <c r="BN140" s="185"/>
      <c r="BO140" s="31" t="s">
        <v>100</v>
      </c>
      <c r="BP140" s="98">
        <f>SUM(BP124:BP139)</f>
        <v>4072777978</v>
      </c>
      <c r="BQ140" s="75">
        <f>IFERROR(BP140/BM124,"-")</f>
        <v>0.28702114492642011</v>
      </c>
      <c r="BR140" s="153">
        <v>10652</v>
      </c>
      <c r="BS140" s="75">
        <f>IFERROR(BR140/BN124,"-")</f>
        <v>0.87047478957260771</v>
      </c>
      <c r="BT140" s="105">
        <f t="shared" si="126"/>
        <v>382348.66485167103</v>
      </c>
      <c r="BU140" s="76">
        <f t="shared" si="117"/>
        <v>0.69762263409522562</v>
      </c>
      <c r="BV140" s="174"/>
      <c r="BW140" s="185"/>
      <c r="BX140" s="185"/>
      <c r="BY140" s="31" t="s">
        <v>100</v>
      </c>
      <c r="BZ140" s="98">
        <f t="shared" si="127"/>
        <v>65082406511</v>
      </c>
      <c r="CA140" s="75">
        <f>IFERROR(BZ140/BW124,"-")</f>
        <v>0.20556803158563999</v>
      </c>
      <c r="CB140" s="153">
        <f t="shared" si="128"/>
        <v>273694</v>
      </c>
      <c r="CC140" s="75">
        <f>IFERROR(CB140/BX124,"-")</f>
        <v>0.81674833334328056</v>
      </c>
      <c r="CD140" s="105">
        <f t="shared" si="129"/>
        <v>237792.59505506148</v>
      </c>
      <c r="CE140" s="76">
        <f t="shared" si="119"/>
        <v>0.74456323621426046</v>
      </c>
      <c r="CR140" s="28"/>
      <c r="CS140" s="28"/>
      <c r="CT140" s="28"/>
      <c r="CU140" s="28"/>
      <c r="CV140" s="28"/>
    </row>
    <row r="141" spans="2:100" s="27" customFormat="1" ht="13.15" customHeight="1" thickTop="1" thickBot="1">
      <c r="B141" s="203" t="s">
        <v>125</v>
      </c>
      <c r="C141" s="204"/>
      <c r="D141" s="181">
        <f>CI13</f>
        <v>2443</v>
      </c>
      <c r="E141" s="184">
        <f>SUM(E5:E140)</f>
        <v>4210953080</v>
      </c>
      <c r="F141" s="184">
        <v>2376</v>
      </c>
      <c r="G141" s="133" t="s">
        <v>66</v>
      </c>
      <c r="H141" s="99">
        <f>SUMIF(G5:G140,G141,H5:H140)</f>
        <v>58428401</v>
      </c>
      <c r="I141" s="77">
        <f>IFERROR(H141/E141,"-")</f>
        <v>1.3875338881714636E-2</v>
      </c>
      <c r="J141" s="108">
        <v>457</v>
      </c>
      <c r="K141" s="77">
        <f>IFERROR(J141/F141,"-")</f>
        <v>0.19234006734006734</v>
      </c>
      <c r="L141" s="106">
        <f t="shared" si="120"/>
        <v>127852.08096280087</v>
      </c>
      <c r="M141" s="78">
        <f t="shared" ref="M141:M157" si="130">IFERROR(J141/$CI$13,"-")</f>
        <v>0.18706508391322144</v>
      </c>
      <c r="N141" s="181">
        <f>CJ13</f>
        <v>8023</v>
      </c>
      <c r="O141" s="184">
        <f>SUM(O5:O140)</f>
        <v>15211905470</v>
      </c>
      <c r="P141" s="184">
        <v>7713</v>
      </c>
      <c r="Q141" s="133" t="s">
        <v>66</v>
      </c>
      <c r="R141" s="99">
        <f>SUMIF(Q5:Q140,Q141,R5:R140)</f>
        <v>285300982</v>
      </c>
      <c r="S141" s="77">
        <f>IFERROR(R141/O141,"-")</f>
        <v>1.8755111419976499E-2</v>
      </c>
      <c r="T141" s="108">
        <v>1958</v>
      </c>
      <c r="U141" s="77">
        <f>IFERROR(T141/P141,"-")</f>
        <v>0.25385712433553742</v>
      </c>
      <c r="V141" s="106">
        <f t="shared" si="121"/>
        <v>145710.40960163431</v>
      </c>
      <c r="W141" s="78">
        <f t="shared" ref="W141:W157" si="131">IFERROR(T141/$CJ$13,"-")</f>
        <v>0.24404836096223359</v>
      </c>
      <c r="X141" s="181">
        <f>CK13</f>
        <v>462860</v>
      </c>
      <c r="Y141" s="184">
        <f>SUM(Y5:Y140)</f>
        <v>299946178860</v>
      </c>
      <c r="Z141" s="184">
        <v>431431</v>
      </c>
      <c r="AA141" s="133" t="s">
        <v>66</v>
      </c>
      <c r="AB141" s="99">
        <f>SUMIF(AA5:AA140,AA141,AB5:AB140)</f>
        <v>6919867573</v>
      </c>
      <c r="AC141" s="77">
        <f>IFERROR(AB141/Y141,"-")</f>
        <v>2.3070364154330003E-2</v>
      </c>
      <c r="AD141" s="108">
        <v>67604</v>
      </c>
      <c r="AE141" s="77">
        <f>IFERROR(AD141/Z141,"-")</f>
        <v>0.1566971311750894</v>
      </c>
      <c r="AF141" s="106">
        <f t="shared" si="122"/>
        <v>102358.84818945624</v>
      </c>
      <c r="AG141" s="78">
        <f t="shared" ref="AG141:AG157" si="132">IFERROR(AD141/$CK$13,"-")</f>
        <v>0.14605712310417837</v>
      </c>
      <c r="AH141" s="181">
        <f>CL13</f>
        <v>402345</v>
      </c>
      <c r="AI141" s="184">
        <f>SUM(AI5:AI140)</f>
        <v>349146937430</v>
      </c>
      <c r="AJ141" s="184">
        <v>385121</v>
      </c>
      <c r="AK141" s="133" t="s">
        <v>66</v>
      </c>
      <c r="AL141" s="99">
        <f>SUMIF(AK5:AK140,AK141,AL5:AL140)</f>
        <v>10258416470</v>
      </c>
      <c r="AM141" s="77">
        <f>IFERROR(AL141/AI141,"-")</f>
        <v>2.9381373199232761E-2</v>
      </c>
      <c r="AN141" s="108">
        <v>81375</v>
      </c>
      <c r="AO141" s="77">
        <f>IFERROR(AN141/AJ141,"-")</f>
        <v>0.21129722866319936</v>
      </c>
      <c r="AP141" s="106">
        <f t="shared" si="123"/>
        <v>126063.48964669739</v>
      </c>
      <c r="AQ141" s="78">
        <f t="shared" ref="AQ141:AQ157" si="133">IFERROR(AN141/$CL$13,"-")</f>
        <v>0.20225179882936287</v>
      </c>
      <c r="AR141" s="181">
        <f>CM13</f>
        <v>259897</v>
      </c>
      <c r="AS141" s="184">
        <f>SUM(AS5:AS140)</f>
        <v>261220437250</v>
      </c>
      <c r="AT141" s="184">
        <v>248776</v>
      </c>
      <c r="AU141" s="133" t="s">
        <v>66</v>
      </c>
      <c r="AV141" s="99">
        <f>SUMIF(AU5:AU140,AU141,AV5:AV140)</f>
        <v>9763802195</v>
      </c>
      <c r="AW141" s="77">
        <f>IFERROR(AV141/AS141,"-")</f>
        <v>3.7377635141371393E-2</v>
      </c>
      <c r="AX141" s="108">
        <v>62052</v>
      </c>
      <c r="AY141" s="77">
        <f>IFERROR(AX141/AT141,"-")</f>
        <v>0.24942920538958743</v>
      </c>
      <c r="AZ141" s="106">
        <f t="shared" si="124"/>
        <v>157348.71067814092</v>
      </c>
      <c r="BA141" s="78">
        <f t="shared" ref="BA141:BA157" si="134">IFERROR(AX141/$CM$13,"-")</f>
        <v>0.23875612261780629</v>
      </c>
      <c r="BB141" s="181">
        <f>CN13</f>
        <v>121354</v>
      </c>
      <c r="BC141" s="184">
        <f>SUM(BC5:BC140)</f>
        <v>128634897640</v>
      </c>
      <c r="BD141" s="184">
        <v>113699</v>
      </c>
      <c r="BE141" s="133" t="s">
        <v>66</v>
      </c>
      <c r="BF141" s="99">
        <f>SUMIF(BE5:BE140,BE141,BF5:BF140)</f>
        <v>5722417723</v>
      </c>
      <c r="BG141" s="77">
        <f>IFERROR(BF141/BC141,"-")</f>
        <v>4.4485733094100671E-2</v>
      </c>
      <c r="BH141" s="108">
        <v>29537</v>
      </c>
      <c r="BI141" s="77">
        <f>IFERROR(BH141/BD141,"-")</f>
        <v>0.25978240793674529</v>
      </c>
      <c r="BJ141" s="106">
        <f t="shared" si="125"/>
        <v>193737.26928936588</v>
      </c>
      <c r="BK141" s="78">
        <f t="shared" ref="BK141:BK157" si="135">IFERROR(BH141/$CN$13,"-")</f>
        <v>0.24339535573611087</v>
      </c>
      <c r="BL141" s="181">
        <f>CO13</f>
        <v>46223</v>
      </c>
      <c r="BM141" s="184">
        <f>SUM(BM5:BM140)</f>
        <v>47224428280</v>
      </c>
      <c r="BN141" s="184">
        <v>40796</v>
      </c>
      <c r="BO141" s="133" t="s">
        <v>66</v>
      </c>
      <c r="BP141" s="99">
        <f>SUMIF(BO5:BO140,BO141,BP5:BP140)</f>
        <v>2553571720</v>
      </c>
      <c r="BQ141" s="77">
        <f>IFERROR(BP141/BM141,"-")</f>
        <v>5.4073110316117098E-2</v>
      </c>
      <c r="BR141" s="108">
        <v>9841</v>
      </c>
      <c r="BS141" s="77">
        <f>IFERROR(BR141/BN141,"-")</f>
        <v>0.24122462986567311</v>
      </c>
      <c r="BT141" s="106">
        <f t="shared" si="126"/>
        <v>259482.950919622</v>
      </c>
      <c r="BU141" s="78">
        <f t="shared" ref="BU141:BU157" si="136">IFERROR(BR141/$CO$13,"-")</f>
        <v>0.21290266750319106</v>
      </c>
      <c r="BV141" s="207">
        <f t="shared" ref="BV141" si="137">SUM(D141,N141,X141,AH141,AR141,BB141,BL141)</f>
        <v>1303145</v>
      </c>
      <c r="BW141" s="184">
        <f>SUM(E141,O141,Y141,AI141,AS141,BC141,BM141)</f>
        <v>1105595738010</v>
      </c>
      <c r="BX141" s="184">
        <f>SUM(F141,P141,Z141,AJ141,AT141,BD141,BN141)</f>
        <v>1229912</v>
      </c>
      <c r="BY141" s="133" t="s">
        <v>66</v>
      </c>
      <c r="BZ141" s="99">
        <f>SUMIF(BY5:BY140,BY141,BZ5:BZ140)</f>
        <v>35561805064</v>
      </c>
      <c r="CA141" s="77">
        <f>IFERROR(BZ141/BW141,"-")</f>
        <v>3.2165287764231908E-2</v>
      </c>
      <c r="CB141" s="108">
        <f>SUMIF(BY5:BY140,BY141,CB5:CB140)</f>
        <v>252826</v>
      </c>
      <c r="CC141" s="77">
        <f>IFERROR(CB141/BX141,"-")</f>
        <v>0.20556430053532285</v>
      </c>
      <c r="CD141" s="106">
        <f t="shared" si="129"/>
        <v>140657.23091770624</v>
      </c>
      <c r="CE141" s="78">
        <f t="shared" ref="CE141:CE157" si="138">IFERROR(CB141/$CP$13,"-")</f>
        <v>0.1940121782303581</v>
      </c>
      <c r="CR141" s="28"/>
      <c r="CS141" s="28"/>
      <c r="CT141" s="28"/>
      <c r="CU141" s="28"/>
      <c r="CV141" s="28"/>
    </row>
    <row r="142" spans="2:100" s="27" customFormat="1" ht="13.15" customHeight="1" thickTop="1" thickBot="1">
      <c r="B142" s="203"/>
      <c r="C142" s="204"/>
      <c r="D142" s="174"/>
      <c r="E142" s="177"/>
      <c r="F142" s="177"/>
      <c r="G142" s="130" t="s">
        <v>68</v>
      </c>
      <c r="H142" s="100">
        <f>SUMIF(G5:G140,G142,H5:H140)</f>
        <v>51503642</v>
      </c>
      <c r="I142" s="68">
        <f>IFERROR(H142/E141,"-")</f>
        <v>1.2230875296288031E-2</v>
      </c>
      <c r="J142" s="100">
        <v>600</v>
      </c>
      <c r="K142" s="68">
        <f>IFERROR(J142/F141,"-")</f>
        <v>0.25252525252525254</v>
      </c>
      <c r="L142" s="103">
        <f t="shared" si="120"/>
        <v>85839.403333333335</v>
      </c>
      <c r="M142" s="69">
        <f t="shared" si="130"/>
        <v>0.24559967253376996</v>
      </c>
      <c r="N142" s="174"/>
      <c r="O142" s="177"/>
      <c r="P142" s="177"/>
      <c r="Q142" s="130" t="s">
        <v>68</v>
      </c>
      <c r="R142" s="100">
        <f>SUMIF(Q5:Q140,Q142,R5:R140)</f>
        <v>260952306</v>
      </c>
      <c r="S142" s="68">
        <f>IFERROR(R142/O141,"-")</f>
        <v>1.7154478544100498E-2</v>
      </c>
      <c r="T142" s="100">
        <v>2422</v>
      </c>
      <c r="U142" s="68">
        <f>IFERROR(T142/P141,"-")</f>
        <v>0.31401529884610396</v>
      </c>
      <c r="V142" s="103">
        <f t="shared" si="121"/>
        <v>107742.48802642444</v>
      </c>
      <c r="W142" s="69">
        <f t="shared" si="131"/>
        <v>0.30188208899414182</v>
      </c>
      <c r="X142" s="174"/>
      <c r="Y142" s="177"/>
      <c r="Z142" s="177"/>
      <c r="AA142" s="130" t="s">
        <v>68</v>
      </c>
      <c r="AB142" s="100">
        <f>SUMIF(AA5:AA140,AA142,AB5:AB140)</f>
        <v>6677707399</v>
      </c>
      <c r="AC142" s="68">
        <f>IFERROR(AB142/Y141,"-")</f>
        <v>2.2263018733493595E-2</v>
      </c>
      <c r="AD142" s="100">
        <v>93366</v>
      </c>
      <c r="AE142" s="68">
        <f>IFERROR(AD142/Z141,"-")</f>
        <v>0.21641004007593334</v>
      </c>
      <c r="AF142" s="103">
        <f t="shared" si="122"/>
        <v>71521.832347963922</v>
      </c>
      <c r="AG142" s="69">
        <f t="shared" si="132"/>
        <v>0.20171542150974378</v>
      </c>
      <c r="AH142" s="174"/>
      <c r="AI142" s="177"/>
      <c r="AJ142" s="177"/>
      <c r="AK142" s="130" t="s">
        <v>68</v>
      </c>
      <c r="AL142" s="100">
        <f>SUMIF(AK5:AK140,AK142,AL5:AL140)</f>
        <v>7375913163</v>
      </c>
      <c r="AM142" s="68">
        <f>IFERROR(AL142/AI141,"-")</f>
        <v>2.1125527313206886E-2</v>
      </c>
      <c r="AN142" s="100">
        <v>102891</v>
      </c>
      <c r="AO142" s="68">
        <f>IFERROR(AN142/AJ141,"-")</f>
        <v>0.2671653843856866</v>
      </c>
      <c r="AP142" s="103">
        <f t="shared" si="123"/>
        <v>71686.670000291575</v>
      </c>
      <c r="AQ142" s="69">
        <f t="shared" si="133"/>
        <v>0.25572829288297355</v>
      </c>
      <c r="AR142" s="174"/>
      <c r="AS142" s="177"/>
      <c r="AT142" s="177"/>
      <c r="AU142" s="130" t="s">
        <v>68</v>
      </c>
      <c r="AV142" s="100">
        <f>SUMIF(AU5:AU140,AU142,AV5:AV140)</f>
        <v>4531349270</v>
      </c>
      <c r="AW142" s="68">
        <f>IFERROR(AV142/AS141,"-")</f>
        <v>1.7346840537072104E-2</v>
      </c>
      <c r="AX142" s="100">
        <v>74882</v>
      </c>
      <c r="AY142" s="68">
        <f>IFERROR(AX142/AT141,"-")</f>
        <v>0.30100170434447054</v>
      </c>
      <c r="AZ142" s="103">
        <f t="shared" si="124"/>
        <v>60513.197697711068</v>
      </c>
      <c r="BA142" s="69">
        <f t="shared" si="134"/>
        <v>0.28812183287994858</v>
      </c>
      <c r="BB142" s="174"/>
      <c r="BC142" s="177"/>
      <c r="BD142" s="177"/>
      <c r="BE142" s="130" t="s">
        <v>68</v>
      </c>
      <c r="BF142" s="100">
        <f>SUMIF(BE5:BE140,BE142,BF5:BF140)</f>
        <v>1824297513</v>
      </c>
      <c r="BG142" s="68">
        <f>IFERROR(BF142/BC141,"-")</f>
        <v>1.4181979746316685E-2</v>
      </c>
      <c r="BH142" s="100">
        <v>35403</v>
      </c>
      <c r="BI142" s="68">
        <f>IFERROR(BH142/BD141,"-")</f>
        <v>0.31137477022665105</v>
      </c>
      <c r="BJ142" s="103">
        <f t="shared" si="125"/>
        <v>51529.461147360395</v>
      </c>
      <c r="BK142" s="69">
        <f t="shared" si="135"/>
        <v>0.29173327620020767</v>
      </c>
      <c r="BL142" s="174"/>
      <c r="BM142" s="177"/>
      <c r="BN142" s="177"/>
      <c r="BO142" s="130" t="s">
        <v>68</v>
      </c>
      <c r="BP142" s="100">
        <f>SUMIF(BO5:BO140,BO142,BP5:BP140)</f>
        <v>613289122</v>
      </c>
      <c r="BQ142" s="68">
        <f>IFERROR(BP142/BM141,"-")</f>
        <v>1.2986692361074784E-2</v>
      </c>
      <c r="BR142" s="100">
        <v>11931</v>
      </c>
      <c r="BS142" s="68">
        <f>IFERROR(BR142/BN141,"-")</f>
        <v>0.29245514266104522</v>
      </c>
      <c r="BT142" s="103">
        <f t="shared" si="126"/>
        <v>51402.994049115747</v>
      </c>
      <c r="BU142" s="69">
        <f t="shared" si="136"/>
        <v>0.25811825281786122</v>
      </c>
      <c r="BV142" s="208"/>
      <c r="BW142" s="177"/>
      <c r="BX142" s="177"/>
      <c r="BY142" s="130" t="s">
        <v>68</v>
      </c>
      <c r="BZ142" s="100">
        <f>SUMIF(BY5:BY140,BY142,BZ5:BZ140)</f>
        <v>21335012415</v>
      </c>
      <c r="CA142" s="68">
        <f>IFERROR(BZ142/BW141,"-")</f>
        <v>1.9297299800921472E-2</v>
      </c>
      <c r="CB142" s="100">
        <f>SUMIF(BY5:BY140,BY142,CB5:CB140)</f>
        <v>321496</v>
      </c>
      <c r="CC142" s="68">
        <f>IFERROR(CB142/BX141,"-")</f>
        <v>0.26139756340291015</v>
      </c>
      <c r="CD142" s="103">
        <f t="shared" si="129"/>
        <v>66361.672975713533</v>
      </c>
      <c r="CE142" s="69">
        <f t="shared" si="138"/>
        <v>0.2467077723507361</v>
      </c>
      <c r="CR142" s="28"/>
      <c r="CS142" s="28"/>
      <c r="CT142" s="28"/>
      <c r="CU142" s="28"/>
      <c r="CV142" s="28"/>
    </row>
    <row r="143" spans="2:100" s="27" customFormat="1" ht="13.15" customHeight="1" thickTop="1" thickBot="1">
      <c r="B143" s="203"/>
      <c r="C143" s="204"/>
      <c r="D143" s="174"/>
      <c r="E143" s="177"/>
      <c r="F143" s="177"/>
      <c r="G143" s="131" t="s">
        <v>70</v>
      </c>
      <c r="H143" s="100">
        <f>SUMIF(G5:G140,G143,H5:H140)</f>
        <v>19801950</v>
      </c>
      <c r="I143" s="68">
        <f>IFERROR(H143/E141,"-")</f>
        <v>4.7024864974273238E-3</v>
      </c>
      <c r="J143" s="100">
        <v>334</v>
      </c>
      <c r="K143" s="68">
        <f>IFERROR(J143/F141,"-")</f>
        <v>0.14057239057239057</v>
      </c>
      <c r="L143" s="103">
        <f t="shared" si="120"/>
        <v>59287.275449101799</v>
      </c>
      <c r="M143" s="69">
        <f t="shared" si="130"/>
        <v>0.13671715104379861</v>
      </c>
      <c r="N143" s="174"/>
      <c r="O143" s="177"/>
      <c r="P143" s="177"/>
      <c r="Q143" s="131" t="s">
        <v>70</v>
      </c>
      <c r="R143" s="100">
        <f>SUMIF(Q5:Q140,Q143,R5:R140)</f>
        <v>67745305</v>
      </c>
      <c r="S143" s="68">
        <f>IFERROR(R143/O141,"-")</f>
        <v>4.4534397833067788E-3</v>
      </c>
      <c r="T143" s="100">
        <v>1358</v>
      </c>
      <c r="U143" s="68">
        <f>IFERROR(T143/P141,"-")</f>
        <v>0.17606638143394268</v>
      </c>
      <c r="V143" s="103">
        <f t="shared" si="121"/>
        <v>49886.086156111931</v>
      </c>
      <c r="W143" s="69">
        <f t="shared" si="131"/>
        <v>0.16926336781752463</v>
      </c>
      <c r="X143" s="174"/>
      <c r="Y143" s="177"/>
      <c r="Z143" s="177"/>
      <c r="AA143" s="131" t="s">
        <v>70</v>
      </c>
      <c r="AB143" s="100">
        <f>SUMIF(AA5:AA140,AA143,AB5:AB140)</f>
        <v>4310447904</v>
      </c>
      <c r="AC143" s="68">
        <f>IFERROR(AB143/Y141,"-")</f>
        <v>1.4370737844978193E-2</v>
      </c>
      <c r="AD143" s="100">
        <v>89711</v>
      </c>
      <c r="AE143" s="68">
        <f>IFERROR(AD143/Z141,"-")</f>
        <v>0.20793823346027523</v>
      </c>
      <c r="AF143" s="103">
        <f t="shared" si="122"/>
        <v>48048.153559764134</v>
      </c>
      <c r="AG143" s="69">
        <f t="shared" si="132"/>
        <v>0.19381886531564621</v>
      </c>
      <c r="AH143" s="174"/>
      <c r="AI143" s="177"/>
      <c r="AJ143" s="177"/>
      <c r="AK143" s="131" t="s">
        <v>70</v>
      </c>
      <c r="AL143" s="100">
        <f>SUMIF(AK5:AK140,AK143,AL5:AL140)</f>
        <v>5072550127</v>
      </c>
      <c r="AM143" s="68">
        <f>IFERROR(AL143/AI141,"-")</f>
        <v>1.4528410772662122E-2</v>
      </c>
      <c r="AN143" s="100">
        <v>99087</v>
      </c>
      <c r="AO143" s="68">
        <f>IFERROR(AN143/AJ141,"-")</f>
        <v>0.25728796923564284</v>
      </c>
      <c r="AP143" s="103">
        <f t="shared" si="123"/>
        <v>51192.892377405711</v>
      </c>
      <c r="AQ143" s="69">
        <f t="shared" si="133"/>
        <v>0.24627372031465533</v>
      </c>
      <c r="AR143" s="174"/>
      <c r="AS143" s="177"/>
      <c r="AT143" s="177"/>
      <c r="AU143" s="131" t="s">
        <v>70</v>
      </c>
      <c r="AV143" s="100">
        <f>SUMIF(AU5:AU140,AU143,AV5:AV140)</f>
        <v>3192686076</v>
      </c>
      <c r="AW143" s="68">
        <f>IFERROR(AV143/AS141,"-")</f>
        <v>1.2222190995509483E-2</v>
      </c>
      <c r="AX143" s="100">
        <v>67484</v>
      </c>
      <c r="AY143" s="68">
        <f>IFERROR(AX143/AT141,"-")</f>
        <v>0.2712641090780461</v>
      </c>
      <c r="AZ143" s="103">
        <f t="shared" si="124"/>
        <v>47310.267263351314</v>
      </c>
      <c r="BA143" s="69">
        <f t="shared" si="134"/>
        <v>0.25965671015825498</v>
      </c>
      <c r="BB143" s="174"/>
      <c r="BC143" s="177"/>
      <c r="BD143" s="177"/>
      <c r="BE143" s="131" t="s">
        <v>70</v>
      </c>
      <c r="BF143" s="100">
        <f>SUMIF(BE5:BE140,BE143,BF5:BF140)</f>
        <v>1340948331</v>
      </c>
      <c r="BG143" s="68">
        <f>IFERROR(BF143/BC141,"-")</f>
        <v>1.0424452116818275E-2</v>
      </c>
      <c r="BH143" s="100">
        <v>29559</v>
      </c>
      <c r="BI143" s="68">
        <f>IFERROR(BH143/BD141,"-")</f>
        <v>0.25997590128321268</v>
      </c>
      <c r="BJ143" s="103">
        <f t="shared" si="125"/>
        <v>45365.145336445756</v>
      </c>
      <c r="BK143" s="69">
        <f t="shared" si="135"/>
        <v>0.2435766435387379</v>
      </c>
      <c r="BL143" s="174"/>
      <c r="BM143" s="177"/>
      <c r="BN143" s="177"/>
      <c r="BO143" s="131" t="s">
        <v>70</v>
      </c>
      <c r="BP143" s="100">
        <f>SUMIF(BO5:BO140,BO143,BP5:BP140)</f>
        <v>417768044</v>
      </c>
      <c r="BQ143" s="68">
        <f>IFERROR(BP143/BM141,"-")</f>
        <v>8.8464394216272342E-3</v>
      </c>
      <c r="BR143" s="100">
        <v>8561</v>
      </c>
      <c r="BS143" s="68">
        <f>IFERROR(BR143/BN141,"-")</f>
        <v>0.20984900480439259</v>
      </c>
      <c r="BT143" s="103">
        <f t="shared" si="126"/>
        <v>48798.977222287118</v>
      </c>
      <c r="BU143" s="69">
        <f t="shared" si="136"/>
        <v>0.18521082577937389</v>
      </c>
      <c r="BV143" s="208"/>
      <c r="BW143" s="177"/>
      <c r="BX143" s="177"/>
      <c r="BY143" s="131" t="s">
        <v>70</v>
      </c>
      <c r="BZ143" s="100">
        <f>SUMIF(BY5:BY140,BY143,BZ5:BZ140)</f>
        <v>14421947737</v>
      </c>
      <c r="CA143" s="68">
        <f>IFERROR(BZ143/BW141,"-")</f>
        <v>1.3044503737829673E-2</v>
      </c>
      <c r="CB143" s="100">
        <f>SUMIF(BY5:BY140,BY143,CB5:CB140)</f>
        <v>296095</v>
      </c>
      <c r="CC143" s="68">
        <f>IFERROR(CB143/BX141,"-")</f>
        <v>0.24074486629937752</v>
      </c>
      <c r="CD143" s="103">
        <f t="shared" si="129"/>
        <v>48707.164041945995</v>
      </c>
      <c r="CE143" s="69">
        <f t="shared" si="138"/>
        <v>0.22721569740896064</v>
      </c>
      <c r="CR143" s="28"/>
      <c r="CS143" s="28"/>
      <c r="CT143" s="28"/>
      <c r="CU143" s="28"/>
      <c r="CV143" s="28"/>
    </row>
    <row r="144" spans="2:100" s="27" customFormat="1" ht="13.15" customHeight="1" thickTop="1" thickBot="1">
      <c r="B144" s="203"/>
      <c r="C144" s="204"/>
      <c r="D144" s="174"/>
      <c r="E144" s="177"/>
      <c r="F144" s="177"/>
      <c r="G144" s="131" t="s">
        <v>72</v>
      </c>
      <c r="H144" s="100">
        <f>SUMIF(G5:G140,G144,H5:H140)</f>
        <v>5917229</v>
      </c>
      <c r="I144" s="68">
        <f>IFERROR(H144/E141,"-")</f>
        <v>1.4051994614007906E-3</v>
      </c>
      <c r="J144" s="100">
        <v>153</v>
      </c>
      <c r="K144" s="68">
        <f>IFERROR(J144/F141,"-")</f>
        <v>6.4393939393939392E-2</v>
      </c>
      <c r="L144" s="103">
        <f t="shared" si="120"/>
        <v>38674.699346405228</v>
      </c>
      <c r="M144" s="69">
        <f t="shared" si="130"/>
        <v>6.2627916496111338E-2</v>
      </c>
      <c r="N144" s="174"/>
      <c r="O144" s="177"/>
      <c r="P144" s="177"/>
      <c r="Q144" s="131" t="s">
        <v>72</v>
      </c>
      <c r="R144" s="100">
        <f>SUMIF(Q5:Q140,Q144,R5:R140)</f>
        <v>19993973</v>
      </c>
      <c r="S144" s="68">
        <f>IFERROR(R144/O141,"-")</f>
        <v>1.3143634792781814E-3</v>
      </c>
      <c r="T144" s="100">
        <v>522</v>
      </c>
      <c r="U144" s="68">
        <f>IFERROR(T144/P141,"-")</f>
        <v>6.7677946324387395E-2</v>
      </c>
      <c r="V144" s="103">
        <f t="shared" si="121"/>
        <v>38302.630268199231</v>
      </c>
      <c r="W144" s="69">
        <f t="shared" si="131"/>
        <v>6.5062944035896797E-2</v>
      </c>
      <c r="X144" s="174"/>
      <c r="Y144" s="177"/>
      <c r="Z144" s="177"/>
      <c r="AA144" s="131" t="s">
        <v>72</v>
      </c>
      <c r="AB144" s="100">
        <f>SUMIF(AA5:AA140,AA144,AB5:AB140)</f>
        <v>730226866</v>
      </c>
      <c r="AC144" s="68">
        <f>IFERROR(AB144/Y141,"-")</f>
        <v>2.4345263166057323E-3</v>
      </c>
      <c r="AD144" s="100">
        <v>14788</v>
      </c>
      <c r="AE144" s="68">
        <f>IFERROR(AD144/Z141,"-")</f>
        <v>3.4276628244145645E-2</v>
      </c>
      <c r="AF144" s="103">
        <f t="shared" si="122"/>
        <v>49379.690695158235</v>
      </c>
      <c r="AG144" s="69">
        <f t="shared" si="132"/>
        <v>3.1949185498854948E-2</v>
      </c>
      <c r="AH144" s="174"/>
      <c r="AI144" s="177"/>
      <c r="AJ144" s="177"/>
      <c r="AK144" s="131" t="s">
        <v>72</v>
      </c>
      <c r="AL144" s="100">
        <f>SUMIF(AK5:AK140,AK144,AL5:AL140)</f>
        <v>759807664</v>
      </c>
      <c r="AM144" s="68">
        <f>IFERROR(AL144/AI141,"-")</f>
        <v>2.1761830981328108E-3</v>
      </c>
      <c r="AN144" s="100">
        <v>15891</v>
      </c>
      <c r="AO144" s="68">
        <f>IFERROR(AN144/AJ141,"-")</f>
        <v>4.1262356506137035E-2</v>
      </c>
      <c r="AP144" s="103">
        <f t="shared" si="123"/>
        <v>47813.709898684792</v>
      </c>
      <c r="AQ144" s="69">
        <f t="shared" si="133"/>
        <v>3.9495954964023409E-2</v>
      </c>
      <c r="AR144" s="174"/>
      <c r="AS144" s="177"/>
      <c r="AT144" s="177"/>
      <c r="AU144" s="131" t="s">
        <v>72</v>
      </c>
      <c r="AV144" s="100">
        <f>SUMIF(AU5:AU140,AU144,AV5:AV140)</f>
        <v>517168770</v>
      </c>
      <c r="AW144" s="68">
        <f>IFERROR(AV144/AS141,"-")</f>
        <v>1.9798174118552817E-3</v>
      </c>
      <c r="AX144" s="100">
        <v>10946</v>
      </c>
      <c r="AY144" s="68">
        <f>IFERROR(AX144/AT141,"-")</f>
        <v>4.3999421166028875E-2</v>
      </c>
      <c r="AZ144" s="103">
        <f t="shared" si="124"/>
        <v>47247.283939338573</v>
      </c>
      <c r="BA144" s="69">
        <f t="shared" si="134"/>
        <v>4.2116684686625855E-2</v>
      </c>
      <c r="BB144" s="174"/>
      <c r="BC144" s="177"/>
      <c r="BD144" s="177"/>
      <c r="BE144" s="131" t="s">
        <v>72</v>
      </c>
      <c r="BF144" s="100">
        <f>SUMIF(BE5:BE140,BE144,BF5:BF140)</f>
        <v>125849917</v>
      </c>
      <c r="BG144" s="68">
        <f>IFERROR(BF144/BC141,"-")</f>
        <v>9.7834972708732513E-4</v>
      </c>
      <c r="BH144" s="100">
        <v>4031</v>
      </c>
      <c r="BI144" s="68">
        <f>IFERROR(BH144/BD141,"-")</f>
        <v>3.545325816409995E-2</v>
      </c>
      <c r="BJ144" s="103">
        <f t="shared" si="125"/>
        <v>31220.520218308113</v>
      </c>
      <c r="BK144" s="69">
        <f t="shared" si="135"/>
        <v>3.3216869654069912E-2</v>
      </c>
      <c r="BL144" s="174"/>
      <c r="BM144" s="177"/>
      <c r="BN144" s="177"/>
      <c r="BO144" s="131" t="s">
        <v>72</v>
      </c>
      <c r="BP144" s="100">
        <f>SUMIF(BO5:BO140,BO144,BP5:BP140)</f>
        <v>49750490</v>
      </c>
      <c r="BQ144" s="68">
        <f>IFERROR(BP144/BM141,"-")</f>
        <v>1.0534905728243579E-3</v>
      </c>
      <c r="BR144" s="100">
        <v>1047</v>
      </c>
      <c r="BS144" s="68">
        <f>IFERROR(BR144/BN141,"-")</f>
        <v>2.5664280811844298E-2</v>
      </c>
      <c r="BT144" s="103">
        <f t="shared" si="126"/>
        <v>47517.182425978986</v>
      </c>
      <c r="BU144" s="69">
        <f t="shared" si="136"/>
        <v>2.2651061160028556E-2</v>
      </c>
      <c r="BV144" s="208"/>
      <c r="BW144" s="177"/>
      <c r="BX144" s="177"/>
      <c r="BY144" s="131" t="s">
        <v>72</v>
      </c>
      <c r="BZ144" s="100">
        <f>SUMIF(BY5:BY140,BY144,BZ5:BZ140)</f>
        <v>2208714909</v>
      </c>
      <c r="CA144" s="68">
        <f>IFERROR(BZ144/BW141,"-")</f>
        <v>1.9977599705436116E-3</v>
      </c>
      <c r="CB144" s="100">
        <f>SUMIF(BY5:BY140,BY144,CB5:CB140)</f>
        <v>47378</v>
      </c>
      <c r="CC144" s="68">
        <f>IFERROR(CB144/BX141,"-")</f>
        <v>3.8521455193542303E-2</v>
      </c>
      <c r="CD144" s="103">
        <f t="shared" si="129"/>
        <v>46618.998459200469</v>
      </c>
      <c r="CE144" s="69">
        <f t="shared" si="138"/>
        <v>3.6356660233512E-2</v>
      </c>
      <c r="CR144" s="28"/>
      <c r="CS144" s="28"/>
      <c r="CT144" s="28"/>
      <c r="CU144" s="28"/>
      <c r="CV144" s="28"/>
    </row>
    <row r="145" spans="2:100" s="27" customFormat="1" ht="13.15" customHeight="1" thickTop="1" thickBot="1">
      <c r="B145" s="203"/>
      <c r="C145" s="204"/>
      <c r="D145" s="174"/>
      <c r="E145" s="177"/>
      <c r="F145" s="177"/>
      <c r="G145" s="131" t="s">
        <v>74</v>
      </c>
      <c r="H145" s="100">
        <f>SUMIF(G5:G140,G145,H5:H140)</f>
        <v>25770631</v>
      </c>
      <c r="I145" s="68">
        <f>IFERROR(H145/E141,"-")</f>
        <v>6.1199045703924111E-3</v>
      </c>
      <c r="J145" s="100">
        <v>513</v>
      </c>
      <c r="K145" s="68">
        <f>IFERROR(J145/F141,"-")</f>
        <v>0.21590909090909091</v>
      </c>
      <c r="L145" s="103">
        <f t="shared" si="120"/>
        <v>50235.148148148146</v>
      </c>
      <c r="M145" s="69">
        <f t="shared" si="130"/>
        <v>0.20998772001637331</v>
      </c>
      <c r="N145" s="174"/>
      <c r="O145" s="177"/>
      <c r="P145" s="177"/>
      <c r="Q145" s="131" t="s">
        <v>74</v>
      </c>
      <c r="R145" s="100">
        <f>SUMIF(Q5:Q140,Q145,R5:R140)</f>
        <v>143271614</v>
      </c>
      <c r="S145" s="68">
        <f>IFERROR(R145/O141,"-")</f>
        <v>9.41838708388976E-3</v>
      </c>
      <c r="T145" s="100">
        <v>1922</v>
      </c>
      <c r="U145" s="68">
        <f>IFERROR(T145/P141,"-")</f>
        <v>0.24918967976144171</v>
      </c>
      <c r="V145" s="103">
        <f t="shared" si="121"/>
        <v>74542.983350676383</v>
      </c>
      <c r="W145" s="69">
        <f t="shared" si="131"/>
        <v>0.23956126137355105</v>
      </c>
      <c r="X145" s="174"/>
      <c r="Y145" s="177"/>
      <c r="Z145" s="177"/>
      <c r="AA145" s="131" t="s">
        <v>74</v>
      </c>
      <c r="AB145" s="100">
        <f>SUMIF(AA5:AA140,AA145,AB5:AB140)</f>
        <v>5838699807</v>
      </c>
      <c r="AC145" s="68">
        <f>IFERROR(AB145/Y141,"-")</f>
        <v>1.9465824932963109E-2</v>
      </c>
      <c r="AD145" s="100">
        <v>107843</v>
      </c>
      <c r="AE145" s="68">
        <f>IFERROR(AD145/Z141,"-")</f>
        <v>0.24996581145073024</v>
      </c>
      <c r="AF145" s="103">
        <f t="shared" si="122"/>
        <v>54140.739844032527</v>
      </c>
      <c r="AG145" s="69">
        <f t="shared" si="132"/>
        <v>0.23299269757594088</v>
      </c>
      <c r="AH145" s="174"/>
      <c r="AI145" s="177"/>
      <c r="AJ145" s="177"/>
      <c r="AK145" s="131" t="s">
        <v>74</v>
      </c>
      <c r="AL145" s="100">
        <f>SUMIF(AK5:AK140,AK145,AL5:AL140)</f>
        <v>7187189673</v>
      </c>
      <c r="AM145" s="68">
        <f>IFERROR(AL145/AI141,"-")</f>
        <v>2.0584999902629676E-2</v>
      </c>
      <c r="AN145" s="100">
        <v>120005</v>
      </c>
      <c r="AO145" s="68">
        <f>IFERROR(AN145/AJ141,"-")</f>
        <v>0.31160336621477408</v>
      </c>
      <c r="AP145" s="103">
        <f t="shared" si="123"/>
        <v>59890.751827007211</v>
      </c>
      <c r="AQ145" s="69">
        <f t="shared" si="133"/>
        <v>0.29826392772371968</v>
      </c>
      <c r="AR145" s="174"/>
      <c r="AS145" s="177"/>
      <c r="AT145" s="177"/>
      <c r="AU145" s="131" t="s">
        <v>74</v>
      </c>
      <c r="AV145" s="100">
        <f>SUMIF(AU5:AU140,AU145,AV5:AV140)</f>
        <v>4763419395</v>
      </c>
      <c r="AW145" s="68">
        <f>IFERROR(AV145/AS141,"-")</f>
        <v>1.823524776677863E-2</v>
      </c>
      <c r="AX145" s="100">
        <v>79186</v>
      </c>
      <c r="AY145" s="68">
        <f>IFERROR(AX145/AT141,"-")</f>
        <v>0.31830240859246872</v>
      </c>
      <c r="AZ145" s="103">
        <f t="shared" si="124"/>
        <v>60154.817707675596</v>
      </c>
      <c r="BA145" s="69">
        <f t="shared" si="134"/>
        <v>0.30468223950257217</v>
      </c>
      <c r="BB145" s="174"/>
      <c r="BC145" s="177"/>
      <c r="BD145" s="177"/>
      <c r="BE145" s="131" t="s">
        <v>74</v>
      </c>
      <c r="BF145" s="100">
        <f>SUMIF(BE5:BE140,BE145,BF5:BF140)</f>
        <v>1951242097</v>
      </c>
      <c r="BG145" s="68">
        <f>IFERROR(BF145/BC141,"-")</f>
        <v>1.516883934918487E-2</v>
      </c>
      <c r="BH145" s="100">
        <v>31741</v>
      </c>
      <c r="BI145" s="68">
        <f>IFERROR(BH145/BD141,"-")</f>
        <v>0.27916692319193659</v>
      </c>
      <c r="BJ145" s="103">
        <f t="shared" si="125"/>
        <v>61473.869663841717</v>
      </c>
      <c r="BK145" s="69">
        <f t="shared" si="135"/>
        <v>0.26155709741747285</v>
      </c>
      <c r="BL145" s="174"/>
      <c r="BM145" s="177"/>
      <c r="BN145" s="177"/>
      <c r="BO145" s="131" t="s">
        <v>74</v>
      </c>
      <c r="BP145" s="100">
        <f>SUMIF(BO5:BO140,BO145,BP5:BP140)</f>
        <v>731407060</v>
      </c>
      <c r="BQ145" s="68">
        <f>IFERROR(BP145/BM141,"-")</f>
        <v>1.5487896553524989E-2</v>
      </c>
      <c r="BR145" s="100">
        <v>8280</v>
      </c>
      <c r="BS145" s="68">
        <f>IFERROR(BR145/BN141,"-")</f>
        <v>0.20296107461515836</v>
      </c>
      <c r="BT145" s="103">
        <f t="shared" si="126"/>
        <v>88334.18599033817</v>
      </c>
      <c r="BU145" s="69">
        <f t="shared" si="136"/>
        <v>0.17913160115094218</v>
      </c>
      <c r="BV145" s="208"/>
      <c r="BW145" s="177"/>
      <c r="BX145" s="177"/>
      <c r="BY145" s="131" t="s">
        <v>74</v>
      </c>
      <c r="BZ145" s="100">
        <f>SUMIF(BY5:BY140,BY145,BZ5:BZ140)</f>
        <v>20641000277</v>
      </c>
      <c r="CA145" s="68">
        <f>IFERROR(BZ145/BW141,"-")</f>
        <v>1.8669572943680525E-2</v>
      </c>
      <c r="CB145" s="100">
        <f>SUMIF(BY5:BY140,BY145,CB5:CB140)</f>
        <v>349490</v>
      </c>
      <c r="CC145" s="68">
        <f>IFERROR(CB145/BX141,"-")</f>
        <v>0.28415854142410191</v>
      </c>
      <c r="CD145" s="103">
        <f t="shared" si="129"/>
        <v>59060.345866834534</v>
      </c>
      <c r="CE145" s="69">
        <f t="shared" si="138"/>
        <v>0.26818964888788277</v>
      </c>
      <c r="CR145" s="28"/>
      <c r="CS145" s="28"/>
      <c r="CT145" s="28"/>
      <c r="CU145" s="28"/>
      <c r="CV145" s="28"/>
    </row>
    <row r="146" spans="2:100" s="27" customFormat="1" ht="13.15" customHeight="1" thickTop="1" thickBot="1">
      <c r="B146" s="203"/>
      <c r="C146" s="204"/>
      <c r="D146" s="174"/>
      <c r="E146" s="177"/>
      <c r="F146" s="177"/>
      <c r="G146" s="131" t="s">
        <v>76</v>
      </c>
      <c r="H146" s="100">
        <f>SUMIF(G5:G140,G146,H5:H140)</f>
        <v>27753891</v>
      </c>
      <c r="I146" s="68">
        <f>IFERROR(H146/E141,"-")</f>
        <v>6.5908810838614237E-3</v>
      </c>
      <c r="J146" s="100">
        <v>643</v>
      </c>
      <c r="K146" s="68">
        <f>IFERROR(J146/F141,"-")</f>
        <v>0.2706228956228956</v>
      </c>
      <c r="L146" s="103">
        <f t="shared" si="120"/>
        <v>43163.127527216173</v>
      </c>
      <c r="M146" s="69">
        <f t="shared" si="130"/>
        <v>0.26320098239869011</v>
      </c>
      <c r="N146" s="174"/>
      <c r="O146" s="177"/>
      <c r="P146" s="177"/>
      <c r="Q146" s="131" t="s">
        <v>76</v>
      </c>
      <c r="R146" s="100">
        <f>SUMIF(Q5:Q140,Q146,R5:R140)</f>
        <v>126154919</v>
      </c>
      <c r="S146" s="68">
        <f>IFERROR(R146/O141,"-")</f>
        <v>8.2931700600424509E-3</v>
      </c>
      <c r="T146" s="100">
        <v>2433</v>
      </c>
      <c r="U146" s="68">
        <f>IFERROR(T146/P141,"-")</f>
        <v>0.31544146246596655</v>
      </c>
      <c r="V146" s="103">
        <f t="shared" si="121"/>
        <v>51851.590217838057</v>
      </c>
      <c r="W146" s="69">
        <f t="shared" si="131"/>
        <v>0.30325314720179486</v>
      </c>
      <c r="X146" s="174"/>
      <c r="Y146" s="177"/>
      <c r="Z146" s="177"/>
      <c r="AA146" s="131" t="s">
        <v>76</v>
      </c>
      <c r="AB146" s="100">
        <f>SUMIF(AA5:AA140,AA146,AB5:AB140)</f>
        <v>6569783751</v>
      </c>
      <c r="AC146" s="68">
        <f>IFERROR(AB146/Y141,"-")</f>
        <v>2.1903208688870978E-2</v>
      </c>
      <c r="AD146" s="100">
        <v>119743</v>
      </c>
      <c r="AE146" s="68">
        <f>IFERROR(AD146/Z141,"-")</f>
        <v>0.27754843764124504</v>
      </c>
      <c r="AF146" s="103">
        <f t="shared" si="122"/>
        <v>54865.701970052527</v>
      </c>
      <c r="AG146" s="69">
        <f t="shared" si="132"/>
        <v>0.2587024154171888</v>
      </c>
      <c r="AH146" s="174"/>
      <c r="AI146" s="177"/>
      <c r="AJ146" s="177"/>
      <c r="AK146" s="131" t="s">
        <v>76</v>
      </c>
      <c r="AL146" s="100">
        <f>SUMIF(AK5:AK140,AK146,AL5:AL140)</f>
        <v>9045018756</v>
      </c>
      <c r="AM146" s="68">
        <f>IFERROR(AL146/AI141,"-")</f>
        <v>2.5906052112553396E-2</v>
      </c>
      <c r="AN146" s="100">
        <v>135042</v>
      </c>
      <c r="AO146" s="68">
        <f>IFERROR(AN146/AJ141,"-")</f>
        <v>0.35064823782655319</v>
      </c>
      <c r="AP146" s="103">
        <f t="shared" si="123"/>
        <v>66979.300928599987</v>
      </c>
      <c r="AQ146" s="69">
        <f t="shared" si="133"/>
        <v>0.33563732617529735</v>
      </c>
      <c r="AR146" s="174"/>
      <c r="AS146" s="177"/>
      <c r="AT146" s="177"/>
      <c r="AU146" s="131" t="s">
        <v>76</v>
      </c>
      <c r="AV146" s="100">
        <f>SUMIF(AU5:AU140,AU146,AV5:AV140)</f>
        <v>7349533012</v>
      </c>
      <c r="AW146" s="68">
        <f>IFERROR(AV146/AS141,"-")</f>
        <v>2.8135367543873139E-2</v>
      </c>
      <c r="AX146" s="100">
        <v>97946</v>
      </c>
      <c r="AY146" s="68">
        <f>IFERROR(AX146/AT141,"-")</f>
        <v>0.39371161205260957</v>
      </c>
      <c r="AZ146" s="103">
        <f t="shared" si="124"/>
        <v>75036.581504094094</v>
      </c>
      <c r="BA146" s="69">
        <f t="shared" si="134"/>
        <v>0.37686468100824555</v>
      </c>
      <c r="BB146" s="174"/>
      <c r="BC146" s="177"/>
      <c r="BD146" s="177"/>
      <c r="BE146" s="131" t="s">
        <v>76</v>
      </c>
      <c r="BF146" s="100">
        <f>SUMIF(BE5:BE140,BE146,BF5:BF140)</f>
        <v>3456355601</v>
      </c>
      <c r="BG146" s="68">
        <f>IFERROR(BF146/BC141,"-")</f>
        <v>2.6869501701420252E-2</v>
      </c>
      <c r="BH146" s="100">
        <v>44808</v>
      </c>
      <c r="BI146" s="68">
        <f>IFERROR(BH146/BD141,"-")</f>
        <v>0.39409317584147618</v>
      </c>
      <c r="BJ146" s="103">
        <f t="shared" si="125"/>
        <v>77137.020197286198</v>
      </c>
      <c r="BK146" s="69">
        <f t="shared" si="135"/>
        <v>0.36923381182326087</v>
      </c>
      <c r="BL146" s="174"/>
      <c r="BM146" s="177"/>
      <c r="BN146" s="177"/>
      <c r="BO146" s="131" t="s">
        <v>76</v>
      </c>
      <c r="BP146" s="100">
        <f>SUMIF(BO5:BO140,BO146,BP5:BP140)</f>
        <v>1120418593</v>
      </c>
      <c r="BQ146" s="68">
        <f>IFERROR(BP146/BM141,"-")</f>
        <v>2.3725403012967931E-2</v>
      </c>
      <c r="BR146" s="100">
        <v>13782</v>
      </c>
      <c r="BS146" s="68">
        <f>IFERROR(BR146/BN141,"-")</f>
        <v>0.33782723796450631</v>
      </c>
      <c r="BT146" s="103">
        <f t="shared" si="126"/>
        <v>81295.79110433899</v>
      </c>
      <c r="BU146" s="69">
        <f t="shared" si="136"/>
        <v>0.29816325206066246</v>
      </c>
      <c r="BV146" s="208"/>
      <c r="BW146" s="177"/>
      <c r="BX146" s="177"/>
      <c r="BY146" s="131" t="s">
        <v>76</v>
      </c>
      <c r="BZ146" s="100">
        <f>SUMIF(BY5:BY140,BY146,BZ5:BZ140)</f>
        <v>27695018523</v>
      </c>
      <c r="CA146" s="68">
        <f>IFERROR(BZ146/BW141,"-")</f>
        <v>2.5049860062638468E-2</v>
      </c>
      <c r="CB146" s="100">
        <f>SUMIF(BY5:BY140,BY146,CB5:CB140)</f>
        <v>414399</v>
      </c>
      <c r="CC146" s="68">
        <f>IFERROR(CB146/BX141,"-")</f>
        <v>0.3369338619348376</v>
      </c>
      <c r="CD146" s="103">
        <f t="shared" si="129"/>
        <v>66831.769678498255</v>
      </c>
      <c r="CE146" s="69">
        <f t="shared" si="138"/>
        <v>0.31799914821451181</v>
      </c>
      <c r="CR146" s="28"/>
      <c r="CS146" s="28"/>
      <c r="CT146" s="28"/>
      <c r="CU146" s="28"/>
      <c r="CV146" s="28"/>
    </row>
    <row r="147" spans="2:100" s="27" customFormat="1" ht="13.15" customHeight="1" thickTop="1" thickBot="1">
      <c r="B147" s="203"/>
      <c r="C147" s="204"/>
      <c r="D147" s="174"/>
      <c r="E147" s="177"/>
      <c r="F147" s="177"/>
      <c r="G147" s="131" t="s">
        <v>77</v>
      </c>
      <c r="H147" s="100">
        <f>SUMIF(G5:G140,G147,H5:H140)</f>
        <v>32617482</v>
      </c>
      <c r="I147" s="68">
        <f>IFERROR(H147/E141,"-")</f>
        <v>7.7458668810434714E-3</v>
      </c>
      <c r="J147" s="100">
        <v>193</v>
      </c>
      <c r="K147" s="68">
        <f>IFERROR(J147/F141,"-")</f>
        <v>8.1228956228956234E-2</v>
      </c>
      <c r="L147" s="103">
        <f t="shared" si="120"/>
        <v>169002.49740932643</v>
      </c>
      <c r="M147" s="69">
        <f t="shared" si="130"/>
        <v>7.9001227998362664E-2</v>
      </c>
      <c r="N147" s="174"/>
      <c r="O147" s="177"/>
      <c r="P147" s="177"/>
      <c r="Q147" s="131" t="s">
        <v>77</v>
      </c>
      <c r="R147" s="100">
        <f>SUMIF(Q5:Q140,Q147,R5:R140)</f>
        <v>147872548</v>
      </c>
      <c r="S147" s="68">
        <f>IFERROR(R147/O141,"-")</f>
        <v>9.7208432100518438E-3</v>
      </c>
      <c r="T147" s="100">
        <v>765</v>
      </c>
      <c r="U147" s="68">
        <f>IFERROR(T147/P141,"-")</f>
        <v>9.9183197199533252E-2</v>
      </c>
      <c r="V147" s="103">
        <f t="shared" si="121"/>
        <v>193297.44836601306</v>
      </c>
      <c r="W147" s="69">
        <f t="shared" si="131"/>
        <v>9.5350866259503925E-2</v>
      </c>
      <c r="X147" s="174"/>
      <c r="Y147" s="177"/>
      <c r="Z147" s="177"/>
      <c r="AA147" s="131" t="s">
        <v>77</v>
      </c>
      <c r="AB147" s="100">
        <f>SUMIF(AA5:AA140,AA147,AB5:AB140)</f>
        <v>5462613335</v>
      </c>
      <c r="AC147" s="68">
        <f>IFERROR(AB147/Y141,"-")</f>
        <v>1.8211978414799799E-2</v>
      </c>
      <c r="AD147" s="100">
        <v>32987</v>
      </c>
      <c r="AE147" s="68">
        <f>IFERROR(AD147/Z141,"-")</f>
        <v>7.6459503373656507E-2</v>
      </c>
      <c r="AF147" s="103">
        <f t="shared" si="122"/>
        <v>165598.97338345408</v>
      </c>
      <c r="AG147" s="69">
        <f t="shared" si="132"/>
        <v>7.1267769952037333E-2</v>
      </c>
      <c r="AH147" s="174"/>
      <c r="AI147" s="177"/>
      <c r="AJ147" s="177"/>
      <c r="AK147" s="131" t="s">
        <v>77</v>
      </c>
      <c r="AL147" s="100">
        <f>SUMIF(AK5:AK140,AK147,AL5:AL140)</f>
        <v>10007632790</v>
      </c>
      <c r="AM147" s="68">
        <f>IFERROR(AL147/AI141,"-")</f>
        <v>2.8663097730898517E-2</v>
      </c>
      <c r="AN147" s="100">
        <v>47105</v>
      </c>
      <c r="AO147" s="68">
        <f>IFERROR(AN147/AJ141,"-")</f>
        <v>0.12231220837087564</v>
      </c>
      <c r="AP147" s="103">
        <f t="shared" si="123"/>
        <v>212453.72656830485</v>
      </c>
      <c r="AQ147" s="69">
        <f t="shared" si="133"/>
        <v>0.11707614112266836</v>
      </c>
      <c r="AR147" s="174"/>
      <c r="AS147" s="177"/>
      <c r="AT147" s="177"/>
      <c r="AU147" s="131" t="s">
        <v>77</v>
      </c>
      <c r="AV147" s="100">
        <f>SUMIF(AU5:AU140,AU147,AV5:AV140)</f>
        <v>12046737913</v>
      </c>
      <c r="AW147" s="68">
        <f>IFERROR(AV147/AS141,"-")</f>
        <v>4.6117134018387379E-2</v>
      </c>
      <c r="AX147" s="100">
        <v>42446</v>
      </c>
      <c r="AY147" s="68">
        <f>IFERROR(AX147/AT141,"-")</f>
        <v>0.17061935234910119</v>
      </c>
      <c r="AZ147" s="103">
        <f t="shared" si="124"/>
        <v>283813.26657399989</v>
      </c>
      <c r="BA147" s="69">
        <f t="shared" si="134"/>
        <v>0.16331854542376403</v>
      </c>
      <c r="BB147" s="174"/>
      <c r="BC147" s="177"/>
      <c r="BD147" s="177"/>
      <c r="BE147" s="131" t="s">
        <v>77</v>
      </c>
      <c r="BF147" s="100">
        <f>SUMIF(BE5:BE140,BE147,BF5:BF140)</f>
        <v>8367164585</v>
      </c>
      <c r="BG147" s="68">
        <f>IFERROR(BF147/BC141,"-")</f>
        <v>6.5045837004640075E-2</v>
      </c>
      <c r="BH147" s="100">
        <v>23177</v>
      </c>
      <c r="BI147" s="68">
        <f>IFERROR(BH147/BD141,"-")</f>
        <v>0.2038452405034345</v>
      </c>
      <c r="BJ147" s="103">
        <f t="shared" si="125"/>
        <v>361011.54528196057</v>
      </c>
      <c r="BK147" s="69">
        <f t="shared" si="135"/>
        <v>0.1909867000675709</v>
      </c>
      <c r="BL147" s="174"/>
      <c r="BM147" s="177"/>
      <c r="BN147" s="177"/>
      <c r="BO147" s="131" t="s">
        <v>77</v>
      </c>
      <c r="BP147" s="100">
        <f>SUMIF(BO5:BO140,BO147,BP5:BP140)</f>
        <v>3095175983</v>
      </c>
      <c r="BQ147" s="68">
        <f>IFERROR(BP147/BM141,"-")</f>
        <v>6.5541841282826849E-2</v>
      </c>
      <c r="BR147" s="100">
        <v>8377</v>
      </c>
      <c r="BS147" s="68">
        <f>IFERROR(BR147/BN141,"-")</f>
        <v>0.20533875870183352</v>
      </c>
      <c r="BT147" s="103">
        <f t="shared" si="126"/>
        <v>369485.01647367794</v>
      </c>
      <c r="BU147" s="69">
        <f t="shared" si="136"/>
        <v>0.18123012353157519</v>
      </c>
      <c r="BV147" s="208"/>
      <c r="BW147" s="177"/>
      <c r="BX147" s="177"/>
      <c r="BY147" s="131" t="s">
        <v>77</v>
      </c>
      <c r="BZ147" s="100">
        <f>SUMIF(BY5:BY140,BY147,BZ5:BZ140)</f>
        <v>39159814636</v>
      </c>
      <c r="CA147" s="68">
        <f>IFERROR(BZ147/BW141,"-")</f>
        <v>3.5419650501262882E-2</v>
      </c>
      <c r="CB147" s="100">
        <f>SUMIF(BY5:BY140,BY147,CB5:CB140)</f>
        <v>155050</v>
      </c>
      <c r="CC147" s="68">
        <f>IFERROR(CB147/BX141,"-")</f>
        <v>0.12606592992018942</v>
      </c>
      <c r="CD147" s="103">
        <f t="shared" si="129"/>
        <v>252562.49362141246</v>
      </c>
      <c r="CE147" s="69">
        <f t="shared" si="138"/>
        <v>0.1189813873360217</v>
      </c>
      <c r="CR147" s="28"/>
      <c r="CS147" s="28"/>
      <c r="CT147" s="28"/>
      <c r="CU147" s="28"/>
      <c r="CV147" s="28"/>
    </row>
    <row r="148" spans="2:100" s="27" customFormat="1" ht="13.15" customHeight="1" thickTop="1" thickBot="1">
      <c r="B148" s="203"/>
      <c r="C148" s="204"/>
      <c r="D148" s="174"/>
      <c r="E148" s="177"/>
      <c r="F148" s="177"/>
      <c r="G148" s="131" t="s">
        <v>167</v>
      </c>
      <c r="H148" s="100">
        <f>SUMIF(G5:G140,G148,H5:H140)</f>
        <v>0</v>
      </c>
      <c r="I148" s="68">
        <f>IFERROR(H148/E141,"-")</f>
        <v>0</v>
      </c>
      <c r="J148" s="100">
        <v>0</v>
      </c>
      <c r="K148" s="68">
        <f>IFERROR(J148/F141,"-")</f>
        <v>0</v>
      </c>
      <c r="L148" s="103" t="str">
        <f t="shared" si="120"/>
        <v>-</v>
      </c>
      <c r="M148" s="69">
        <f t="shared" si="130"/>
        <v>0</v>
      </c>
      <c r="N148" s="174"/>
      <c r="O148" s="177"/>
      <c r="P148" s="177"/>
      <c r="Q148" s="131" t="s">
        <v>79</v>
      </c>
      <c r="R148" s="100">
        <f>SUMIF(Q5:Q140,Q148,R5:R140)</f>
        <v>1613601</v>
      </c>
      <c r="S148" s="68">
        <f>IFERROR(R148/O141,"-")</f>
        <v>1.0607487689048859E-4</v>
      </c>
      <c r="T148" s="100">
        <v>4</v>
      </c>
      <c r="U148" s="68">
        <f>IFERROR(T148/P141,"-")</f>
        <v>5.1860495267729804E-4</v>
      </c>
      <c r="V148" s="103">
        <f t="shared" si="121"/>
        <v>403400.25</v>
      </c>
      <c r="W148" s="69">
        <f t="shared" si="131"/>
        <v>4.9856662096472645E-4</v>
      </c>
      <c r="X148" s="174"/>
      <c r="Y148" s="177"/>
      <c r="Z148" s="177"/>
      <c r="AA148" s="131" t="s">
        <v>79</v>
      </c>
      <c r="AB148" s="100">
        <f>SUMIF(AA5:AA140,AA148,AB5:AB140)</f>
        <v>1715416</v>
      </c>
      <c r="AC148" s="68">
        <f>IFERROR(AB148/Y141,"-")</f>
        <v>5.7190793579026428E-6</v>
      </c>
      <c r="AD148" s="100">
        <v>140</v>
      </c>
      <c r="AE148" s="68">
        <f>IFERROR(AD148/Z141,"-")</f>
        <v>3.2450148459429204E-4</v>
      </c>
      <c r="AF148" s="103">
        <f t="shared" si="122"/>
        <v>12252.971428571429</v>
      </c>
      <c r="AG148" s="69">
        <f t="shared" si="132"/>
        <v>3.0246726872056344E-4</v>
      </c>
      <c r="AH148" s="174"/>
      <c r="AI148" s="177"/>
      <c r="AJ148" s="177"/>
      <c r="AK148" s="131" t="s">
        <v>79</v>
      </c>
      <c r="AL148" s="100">
        <f>SUMIF(AK5:AK140,AK148,AL5:AL140)</f>
        <v>2103342</v>
      </c>
      <c r="AM148" s="68">
        <f>IFERROR(AL148/AI141,"-")</f>
        <v>6.0242315613084711E-6</v>
      </c>
      <c r="AN148" s="100">
        <v>218</v>
      </c>
      <c r="AO148" s="68">
        <f>IFERROR(AN148/AJ141,"-")</f>
        <v>5.6605586296254939E-4</v>
      </c>
      <c r="AP148" s="103">
        <f t="shared" si="123"/>
        <v>9648.3577981651379</v>
      </c>
      <c r="AQ148" s="69">
        <f t="shared" si="133"/>
        <v>5.4182355938311652E-4</v>
      </c>
      <c r="AR148" s="174"/>
      <c r="AS148" s="177"/>
      <c r="AT148" s="177"/>
      <c r="AU148" s="131" t="s">
        <v>79</v>
      </c>
      <c r="AV148" s="100">
        <f>SUMIF(AU5:AU140,AU148,AV5:AV140)</f>
        <v>8598362</v>
      </c>
      <c r="AW148" s="68">
        <f>IFERROR(AV148/AS141,"-")</f>
        <v>3.2916115180417417E-5</v>
      </c>
      <c r="AX148" s="100">
        <v>249</v>
      </c>
      <c r="AY148" s="68">
        <f>IFERROR(AX148/AT141,"-")</f>
        <v>1.0009004083995241E-3</v>
      </c>
      <c r="AZ148" s="103">
        <f t="shared" si="124"/>
        <v>34531.574297188752</v>
      </c>
      <c r="BA148" s="69">
        <f t="shared" si="134"/>
        <v>9.5807185154118751E-4</v>
      </c>
      <c r="BB148" s="174"/>
      <c r="BC148" s="177"/>
      <c r="BD148" s="177"/>
      <c r="BE148" s="131" t="s">
        <v>79</v>
      </c>
      <c r="BF148" s="100">
        <f>SUMIF(BE5:BE140,BE148,BF5:BF140)</f>
        <v>2440491</v>
      </c>
      <c r="BG148" s="68">
        <f>IFERROR(BF148/BC141,"-")</f>
        <v>1.8972231056847443E-5</v>
      </c>
      <c r="BH148" s="100">
        <v>120</v>
      </c>
      <c r="BI148" s="68">
        <f>IFERROR(BH148/BD141,"-")</f>
        <v>1.0554182534586935E-3</v>
      </c>
      <c r="BJ148" s="103">
        <f t="shared" si="125"/>
        <v>20337.424999999999</v>
      </c>
      <c r="BK148" s="69">
        <f t="shared" si="135"/>
        <v>9.8884255978377313E-4</v>
      </c>
      <c r="BL148" s="174"/>
      <c r="BM148" s="177"/>
      <c r="BN148" s="177"/>
      <c r="BO148" s="131" t="s">
        <v>79</v>
      </c>
      <c r="BP148" s="100">
        <f>SUMIF(BO5:BO140,BO148,BP5:BP140)</f>
        <v>203455</v>
      </c>
      <c r="BQ148" s="68">
        <f>IFERROR(BP148/BM141,"-")</f>
        <v>4.3082575567392341E-6</v>
      </c>
      <c r="BR148" s="100">
        <v>39</v>
      </c>
      <c r="BS148" s="68">
        <f>IFERROR(BR148/BN141,"-")</f>
        <v>9.5597607608589083E-4</v>
      </c>
      <c r="BT148" s="103">
        <f t="shared" si="126"/>
        <v>5216.7948717948721</v>
      </c>
      <c r="BU148" s="69">
        <f t="shared" si="136"/>
        <v>8.437358025225537E-4</v>
      </c>
      <c r="BV148" s="208"/>
      <c r="BW148" s="177"/>
      <c r="BX148" s="177"/>
      <c r="BY148" s="131" t="s">
        <v>79</v>
      </c>
      <c r="BZ148" s="100">
        <f>SUMIF(BY5:BY140,BY148,BZ5:BZ140)</f>
        <v>16674667</v>
      </c>
      <c r="CA148" s="68">
        <f>IFERROR(BZ148/BW141,"-")</f>
        <v>1.5082065195017222E-5</v>
      </c>
      <c r="CB148" s="100">
        <f>SUMIF(BY5:BY140,BY148,CB5:CB140)</f>
        <v>770</v>
      </c>
      <c r="CC148" s="68">
        <f>IFERROR(CB148/BX141,"-")</f>
        <v>6.2606105152238534E-4</v>
      </c>
      <c r="CD148" s="103">
        <f t="shared" si="129"/>
        <v>21655.411688311688</v>
      </c>
      <c r="CE148" s="69">
        <f t="shared" si="138"/>
        <v>5.908782215332906E-4</v>
      </c>
      <c r="CR148" s="28"/>
      <c r="CS148" s="28"/>
      <c r="CT148" s="28"/>
      <c r="CU148" s="28"/>
      <c r="CV148" s="28"/>
    </row>
    <row r="149" spans="2:100" s="27" customFormat="1" ht="13.15" customHeight="1" thickTop="1" thickBot="1">
      <c r="B149" s="203"/>
      <c r="C149" s="204"/>
      <c r="D149" s="174"/>
      <c r="E149" s="177"/>
      <c r="F149" s="177"/>
      <c r="G149" s="131" t="s">
        <v>81</v>
      </c>
      <c r="H149" s="100">
        <f>SUMIF(G5:G140,G149,H5:H140)</f>
        <v>205197</v>
      </c>
      <c r="I149" s="68">
        <f>IFERROR(H149/E141,"-")</f>
        <v>4.8729348463792429E-5</v>
      </c>
      <c r="J149" s="100">
        <v>12</v>
      </c>
      <c r="K149" s="68">
        <f>IFERROR(J149/F141,"-")</f>
        <v>5.0505050505050509E-3</v>
      </c>
      <c r="L149" s="103">
        <f t="shared" si="120"/>
        <v>17099.75</v>
      </c>
      <c r="M149" s="69">
        <f t="shared" si="130"/>
        <v>4.9119934506753988E-3</v>
      </c>
      <c r="N149" s="174"/>
      <c r="O149" s="177"/>
      <c r="P149" s="177"/>
      <c r="Q149" s="131" t="s">
        <v>81</v>
      </c>
      <c r="R149" s="100">
        <f>SUMIF(Q5:Q140,Q149,R5:R140)</f>
        <v>1350506</v>
      </c>
      <c r="S149" s="68">
        <f>IFERROR(R149/O141,"-")</f>
        <v>8.8779541962273316E-5</v>
      </c>
      <c r="T149" s="100">
        <v>48</v>
      </c>
      <c r="U149" s="68">
        <f>IFERROR(T149/P141,"-")</f>
        <v>6.2232594321275769E-3</v>
      </c>
      <c r="V149" s="103">
        <f t="shared" si="121"/>
        <v>28135.541666666668</v>
      </c>
      <c r="W149" s="69">
        <f t="shared" si="131"/>
        <v>5.9827994515767166E-3</v>
      </c>
      <c r="X149" s="174"/>
      <c r="Y149" s="177"/>
      <c r="Z149" s="177"/>
      <c r="AA149" s="131" t="s">
        <v>81</v>
      </c>
      <c r="AB149" s="100">
        <f>SUMIF(AA5:AA140,AA149,AB5:AB140)</f>
        <v>78344953</v>
      </c>
      <c r="AC149" s="68">
        <f>IFERROR(AB149/Y141,"-")</f>
        <v>2.6119670301440157E-4</v>
      </c>
      <c r="AD149" s="100">
        <v>3133</v>
      </c>
      <c r="AE149" s="68">
        <f>IFERROR(AD149/Z141,"-")</f>
        <v>7.2618796516708351E-3</v>
      </c>
      <c r="AF149" s="103">
        <f t="shared" si="122"/>
        <v>25006.368656240025</v>
      </c>
      <c r="AG149" s="69">
        <f t="shared" si="132"/>
        <v>6.7687853778680375E-3</v>
      </c>
      <c r="AH149" s="174"/>
      <c r="AI149" s="177"/>
      <c r="AJ149" s="177"/>
      <c r="AK149" s="131" t="s">
        <v>81</v>
      </c>
      <c r="AL149" s="100">
        <f>SUMIF(AK5:AK140,AK149,AL5:AL140)</f>
        <v>77437369</v>
      </c>
      <c r="AM149" s="68">
        <f>IFERROR(AL149/AI141,"-")</f>
        <v>2.2179019976517855E-4</v>
      </c>
      <c r="AN149" s="100">
        <v>3493</v>
      </c>
      <c r="AO149" s="68">
        <f>IFERROR(AN149/AJ141,"-")</f>
        <v>9.0698767400375462E-3</v>
      </c>
      <c r="AP149" s="103">
        <f t="shared" si="123"/>
        <v>22169.301173776123</v>
      </c>
      <c r="AQ149" s="69">
        <f t="shared" si="133"/>
        <v>8.6816040959872744E-3</v>
      </c>
      <c r="AR149" s="174"/>
      <c r="AS149" s="177"/>
      <c r="AT149" s="177"/>
      <c r="AU149" s="131" t="s">
        <v>81</v>
      </c>
      <c r="AV149" s="100">
        <f>SUMIF(AU5:AU140,AU149,AV5:AV140)</f>
        <v>52406330</v>
      </c>
      <c r="AW149" s="68">
        <f>IFERROR(AV149/AS141,"-")</f>
        <v>2.0062109439716129E-4</v>
      </c>
      <c r="AX149" s="100">
        <v>2225</v>
      </c>
      <c r="AY149" s="68">
        <f>IFERROR(AX149/AT141,"-")</f>
        <v>8.9437887899154259E-3</v>
      </c>
      <c r="AZ149" s="103">
        <f t="shared" si="124"/>
        <v>23553.406741573035</v>
      </c>
      <c r="BA149" s="69">
        <f t="shared" si="134"/>
        <v>8.5610838139724577E-3</v>
      </c>
      <c r="BB149" s="174"/>
      <c r="BC149" s="177"/>
      <c r="BD149" s="177"/>
      <c r="BE149" s="131" t="s">
        <v>81</v>
      </c>
      <c r="BF149" s="100">
        <f>SUMIF(BE5:BE140,BE149,BF5:BF140)</f>
        <v>19194814</v>
      </c>
      <c r="BG149" s="68">
        <f>IFERROR(BF149/BC141,"-")</f>
        <v>1.4921933590462334E-4</v>
      </c>
      <c r="BH149" s="100">
        <v>787</v>
      </c>
      <c r="BI149" s="68">
        <f>IFERROR(BH149/BD141,"-")</f>
        <v>6.9217847122665984E-3</v>
      </c>
      <c r="BJ149" s="103">
        <f t="shared" si="125"/>
        <v>24389.852604828462</v>
      </c>
      <c r="BK149" s="69">
        <f t="shared" si="135"/>
        <v>6.4851591212485788E-3</v>
      </c>
      <c r="BL149" s="174"/>
      <c r="BM149" s="177"/>
      <c r="BN149" s="177"/>
      <c r="BO149" s="131" t="s">
        <v>81</v>
      </c>
      <c r="BP149" s="100">
        <f>SUMIF(BO5:BO140,BO149,BP5:BP140)</f>
        <v>4993130</v>
      </c>
      <c r="BQ149" s="68">
        <f>IFERROR(BP149/BM141,"-")</f>
        <v>1.0573193116060737E-4</v>
      </c>
      <c r="BR149" s="100">
        <v>143</v>
      </c>
      <c r="BS149" s="68">
        <f>IFERROR(BR149/BN141,"-")</f>
        <v>3.5052456123149328E-3</v>
      </c>
      <c r="BT149" s="103">
        <f t="shared" si="126"/>
        <v>34916.993006993005</v>
      </c>
      <c r="BU149" s="69">
        <f t="shared" si="136"/>
        <v>3.0936979425826971E-3</v>
      </c>
      <c r="BV149" s="208"/>
      <c r="BW149" s="177"/>
      <c r="BX149" s="177"/>
      <c r="BY149" s="131" t="s">
        <v>81</v>
      </c>
      <c r="BZ149" s="100">
        <f>SUMIF(BY5:BY140,BY149,BZ5:BZ140)</f>
        <v>233932299</v>
      </c>
      <c r="CA149" s="68">
        <f>IFERROR(BZ149/BW141,"-")</f>
        <v>2.115893639578087E-4</v>
      </c>
      <c r="CB149" s="100">
        <f>SUMIF(BY5:BY140,BY149,CB5:CB140)</f>
        <v>9841</v>
      </c>
      <c r="CC149" s="68">
        <f>IFERROR(CB149/BX141,"-")</f>
        <v>8.0013854649763558E-3</v>
      </c>
      <c r="CD149" s="103">
        <f t="shared" si="129"/>
        <v>23771.191850421706</v>
      </c>
      <c r="CE149" s="69">
        <f t="shared" si="138"/>
        <v>7.5517306209209262E-3</v>
      </c>
      <c r="CR149" s="28"/>
      <c r="CS149" s="28"/>
      <c r="CT149" s="28"/>
      <c r="CU149" s="28"/>
      <c r="CV149" s="28"/>
    </row>
    <row r="150" spans="2:100" s="27" customFormat="1" ht="13.15" customHeight="1" thickTop="1" thickBot="1">
      <c r="B150" s="203"/>
      <c r="C150" s="204"/>
      <c r="D150" s="174"/>
      <c r="E150" s="177"/>
      <c r="F150" s="177"/>
      <c r="G150" s="131" t="s">
        <v>83</v>
      </c>
      <c r="H150" s="100">
        <f>SUMIF(G5:G140,G150,H5:H140)</f>
        <v>5692453</v>
      </c>
      <c r="I150" s="68">
        <f>IFERROR(H150/E141,"-")</f>
        <v>1.3518205716982247E-3</v>
      </c>
      <c r="J150" s="100">
        <v>87</v>
      </c>
      <c r="K150" s="68">
        <f>IFERROR(J150/F141,"-")</f>
        <v>3.6616161616161616E-2</v>
      </c>
      <c r="L150" s="103">
        <f t="shared" si="120"/>
        <v>65430.494252873563</v>
      </c>
      <c r="M150" s="69">
        <f t="shared" si="130"/>
        <v>3.5611952517396642E-2</v>
      </c>
      <c r="N150" s="174"/>
      <c r="O150" s="177"/>
      <c r="P150" s="177"/>
      <c r="Q150" s="131" t="s">
        <v>83</v>
      </c>
      <c r="R150" s="100">
        <f>SUMIF(Q5:Q140,Q150,R5:R140)</f>
        <v>20106748</v>
      </c>
      <c r="S150" s="68">
        <f>IFERROR(R150/O141,"-")</f>
        <v>1.3217770804356702E-3</v>
      </c>
      <c r="T150" s="100">
        <v>402</v>
      </c>
      <c r="U150" s="68">
        <f>IFERROR(T150/P141,"-")</f>
        <v>5.2119797744068455E-2</v>
      </c>
      <c r="V150" s="103">
        <f t="shared" si="121"/>
        <v>50016.786069651738</v>
      </c>
      <c r="W150" s="69">
        <f t="shared" si="131"/>
        <v>5.0105945406955003E-2</v>
      </c>
      <c r="X150" s="174"/>
      <c r="Y150" s="177"/>
      <c r="Z150" s="177"/>
      <c r="AA150" s="131" t="s">
        <v>83</v>
      </c>
      <c r="AB150" s="100">
        <f>SUMIF(AA5:AA140,AA150,AB5:AB140)</f>
        <v>301821804</v>
      </c>
      <c r="AC150" s="68">
        <f>IFERROR(AB150/Y141,"-")</f>
        <v>1.0062532056488555E-3</v>
      </c>
      <c r="AD150" s="100">
        <v>13238</v>
      </c>
      <c r="AE150" s="68">
        <f>IFERROR(AD150/Z141,"-")</f>
        <v>3.0683933236137412E-2</v>
      </c>
      <c r="AF150" s="103">
        <f t="shared" si="122"/>
        <v>22799.652817646169</v>
      </c>
      <c r="AG150" s="69">
        <f t="shared" si="132"/>
        <v>2.8600440738020136E-2</v>
      </c>
      <c r="AH150" s="174"/>
      <c r="AI150" s="177"/>
      <c r="AJ150" s="177"/>
      <c r="AK150" s="131" t="s">
        <v>83</v>
      </c>
      <c r="AL150" s="100">
        <f>SUMIF(AK5:AK140,AK150,AL5:AL140)</f>
        <v>453661568</v>
      </c>
      <c r="AM150" s="68">
        <f>IFERROR(AL150/AI141,"-")</f>
        <v>1.2993428249415879E-3</v>
      </c>
      <c r="AN150" s="100">
        <v>17175</v>
      </c>
      <c r="AO150" s="68">
        <f>IFERROR(AN150/AJ141,"-")</f>
        <v>4.45963736072559E-2</v>
      </c>
      <c r="AP150" s="103">
        <f t="shared" si="123"/>
        <v>26414.065094614263</v>
      </c>
      <c r="AQ150" s="69">
        <f t="shared" si="133"/>
        <v>4.2687246020206536E-2</v>
      </c>
      <c r="AR150" s="174"/>
      <c r="AS150" s="177"/>
      <c r="AT150" s="177"/>
      <c r="AU150" s="131" t="s">
        <v>83</v>
      </c>
      <c r="AV150" s="100">
        <f>SUMIF(AU5:AU140,AU150,AV5:AV140)</f>
        <v>515630296</v>
      </c>
      <c r="AW150" s="68">
        <f>IFERROR(AV150/AS141,"-")</f>
        <v>1.9739278497054118E-3</v>
      </c>
      <c r="AX150" s="100">
        <v>14831</v>
      </c>
      <c r="AY150" s="68">
        <f>IFERROR(AX150/AT141,"-")</f>
        <v>5.9615879345274465E-2</v>
      </c>
      <c r="AZ150" s="103">
        <f t="shared" si="124"/>
        <v>34767.061964803455</v>
      </c>
      <c r="BA150" s="69">
        <f t="shared" si="134"/>
        <v>5.7064914177539561E-2</v>
      </c>
      <c r="BB150" s="174"/>
      <c r="BC150" s="177"/>
      <c r="BD150" s="177"/>
      <c r="BE150" s="131" t="s">
        <v>83</v>
      </c>
      <c r="BF150" s="100">
        <f>SUMIF(BE5:BE140,BE150,BF5:BF140)</f>
        <v>413731947</v>
      </c>
      <c r="BG150" s="68">
        <f>IFERROR(BF150/BC141,"-")</f>
        <v>3.2163274087400285E-3</v>
      </c>
      <c r="BH150" s="100">
        <v>8535</v>
      </c>
      <c r="BI150" s="68">
        <f>IFERROR(BH150/BD141,"-")</f>
        <v>7.5066623277249583E-2</v>
      </c>
      <c r="BJ150" s="103">
        <f t="shared" si="125"/>
        <v>48474.744815465732</v>
      </c>
      <c r="BK150" s="69">
        <f t="shared" si="135"/>
        <v>7.0331427064620866E-2</v>
      </c>
      <c r="BL150" s="174"/>
      <c r="BM150" s="177"/>
      <c r="BN150" s="177"/>
      <c r="BO150" s="131" t="s">
        <v>83</v>
      </c>
      <c r="BP150" s="100">
        <f>SUMIF(BO5:BO140,BO150,BP5:BP140)</f>
        <v>189841242</v>
      </c>
      <c r="BQ150" s="68">
        <f>IFERROR(BP150/BM141,"-")</f>
        <v>4.0199796781954815E-3</v>
      </c>
      <c r="BR150" s="100">
        <v>3340</v>
      </c>
      <c r="BS150" s="68">
        <f>IFERROR(BR150/BN141,"-")</f>
        <v>8.1870771644278847E-2</v>
      </c>
      <c r="BT150" s="103">
        <f t="shared" si="126"/>
        <v>56838.695209580837</v>
      </c>
      <c r="BU150" s="69">
        <f t="shared" si="136"/>
        <v>7.2258399498085366E-2</v>
      </c>
      <c r="BV150" s="208"/>
      <c r="BW150" s="177"/>
      <c r="BX150" s="177"/>
      <c r="BY150" s="131" t="s">
        <v>83</v>
      </c>
      <c r="BZ150" s="100">
        <f>SUMIF(BY5:BY140,BY150,BZ5:BZ140)</f>
        <v>1900486058</v>
      </c>
      <c r="CA150" s="68">
        <f>IFERROR(BZ150/BW141,"-")</f>
        <v>1.7189701376931414E-3</v>
      </c>
      <c r="CB150" s="100">
        <f>SUMIF(BY5:BY140,BY150,CB5:CB140)</f>
        <v>57609</v>
      </c>
      <c r="CC150" s="68">
        <f>IFERROR(CB150/BX141,"-")</f>
        <v>4.6839936515783241E-2</v>
      </c>
      <c r="CD150" s="103">
        <f t="shared" si="129"/>
        <v>32989.395025082886</v>
      </c>
      <c r="CE150" s="69">
        <f t="shared" si="138"/>
        <v>4.4207666836767974E-2</v>
      </c>
      <c r="CR150" s="28"/>
      <c r="CS150" s="28"/>
      <c r="CT150" s="28"/>
      <c r="CU150" s="28"/>
      <c r="CV150" s="28"/>
    </row>
    <row r="151" spans="2:100" s="27" customFormat="1" ht="13.15" customHeight="1" thickTop="1" thickBot="1">
      <c r="B151" s="203"/>
      <c r="C151" s="204"/>
      <c r="D151" s="174"/>
      <c r="E151" s="177"/>
      <c r="F151" s="177"/>
      <c r="G151" s="131" t="s">
        <v>85</v>
      </c>
      <c r="H151" s="100">
        <f>SUMIF(G5:G140,G151,H5:H140)</f>
        <v>6203328</v>
      </c>
      <c r="I151" s="68">
        <f>IFERROR(H151/E141,"-")</f>
        <v>1.4731410875753572E-3</v>
      </c>
      <c r="J151" s="100">
        <v>57</v>
      </c>
      <c r="K151" s="68">
        <f>IFERROR(J151/F141,"-")</f>
        <v>2.3989898989898988E-2</v>
      </c>
      <c r="L151" s="103">
        <f t="shared" si="120"/>
        <v>108830.31578947368</v>
      </c>
      <c r="M151" s="69">
        <f t="shared" si="130"/>
        <v>2.3331968890708144E-2</v>
      </c>
      <c r="N151" s="174"/>
      <c r="O151" s="177"/>
      <c r="P151" s="177"/>
      <c r="Q151" s="131" t="s">
        <v>85</v>
      </c>
      <c r="R151" s="100">
        <f>SUMIF(Q5:Q140,Q151,R5:R140)</f>
        <v>28459433</v>
      </c>
      <c r="S151" s="68">
        <f>IFERROR(R151/O141,"-")</f>
        <v>1.8708657542032439E-3</v>
      </c>
      <c r="T151" s="100">
        <v>195</v>
      </c>
      <c r="U151" s="68">
        <f>IFERROR(T151/P141,"-")</f>
        <v>2.5281991443018282E-2</v>
      </c>
      <c r="V151" s="103">
        <f t="shared" si="121"/>
        <v>145945.81025641024</v>
      </c>
      <c r="W151" s="69">
        <f t="shared" si="131"/>
        <v>2.4305122772030414E-2</v>
      </c>
      <c r="X151" s="174"/>
      <c r="Y151" s="177"/>
      <c r="Z151" s="177"/>
      <c r="AA151" s="131" t="s">
        <v>85</v>
      </c>
      <c r="AB151" s="100">
        <f>SUMIF(AA5:AA140,AA151,AB5:AB140)</f>
        <v>275211487</v>
      </c>
      <c r="AC151" s="68">
        <f>IFERROR(AB151/Y141,"-")</f>
        <v>9.1753623282013897E-4</v>
      </c>
      <c r="AD151" s="100">
        <v>3332</v>
      </c>
      <c r="AE151" s="68">
        <f>IFERROR(AD151/Z141,"-")</f>
        <v>7.7231353333441499E-3</v>
      </c>
      <c r="AF151" s="103">
        <f t="shared" si="122"/>
        <v>82596.484693877544</v>
      </c>
      <c r="AG151" s="69">
        <f t="shared" si="132"/>
        <v>7.1987209955494099E-3</v>
      </c>
      <c r="AH151" s="174"/>
      <c r="AI151" s="177"/>
      <c r="AJ151" s="177"/>
      <c r="AK151" s="131" t="s">
        <v>85</v>
      </c>
      <c r="AL151" s="100">
        <f>SUMIF(AK5:AK140,AK151,AL5:AL140)</f>
        <v>516492704</v>
      </c>
      <c r="AM151" s="68">
        <f>IFERROR(AL151/AI141,"-")</f>
        <v>1.4792989673682901E-3</v>
      </c>
      <c r="AN151" s="100">
        <v>5099</v>
      </c>
      <c r="AO151" s="68">
        <f>IFERROR(AN151/AJ141,"-")</f>
        <v>1.3239994702963484E-2</v>
      </c>
      <c r="AP151" s="103">
        <f t="shared" si="123"/>
        <v>101292.94057658364</v>
      </c>
      <c r="AQ151" s="69">
        <f t="shared" si="133"/>
        <v>1.2673203345387666E-2</v>
      </c>
      <c r="AR151" s="174"/>
      <c r="AS151" s="177"/>
      <c r="AT151" s="177"/>
      <c r="AU151" s="131" t="s">
        <v>85</v>
      </c>
      <c r="AV151" s="100">
        <f>SUMIF(AU5:AU140,AU151,AV5:AV140)</f>
        <v>662997909</v>
      </c>
      <c r="AW151" s="68">
        <f>IFERROR(AV151/AS141,"-")</f>
        <v>2.538078245254143E-3</v>
      </c>
      <c r="AX151" s="100">
        <v>5392</v>
      </c>
      <c r="AY151" s="68">
        <f>IFERROR(AX151/AT141,"-")</f>
        <v>2.1674116474257966E-2</v>
      </c>
      <c r="AZ151" s="103">
        <f t="shared" si="124"/>
        <v>122959.55285608309</v>
      </c>
      <c r="BA151" s="69">
        <f t="shared" si="134"/>
        <v>2.0746680415703146E-2</v>
      </c>
      <c r="BB151" s="174"/>
      <c r="BC151" s="177"/>
      <c r="BD151" s="177"/>
      <c r="BE151" s="131" t="s">
        <v>85</v>
      </c>
      <c r="BF151" s="100">
        <f>SUMIF(BE5:BE140,BE151,BF5:BF140)</f>
        <v>477661588</v>
      </c>
      <c r="BG151" s="68">
        <f>IFERROR(BF151/BC141,"-")</f>
        <v>3.7133126139439433E-3</v>
      </c>
      <c r="BH151" s="100">
        <v>3541</v>
      </c>
      <c r="BI151" s="68">
        <f>IFERROR(BH151/BD141,"-")</f>
        <v>3.1143633629143616E-2</v>
      </c>
      <c r="BJ151" s="103">
        <f t="shared" si="125"/>
        <v>134894.54617339734</v>
      </c>
      <c r="BK151" s="69">
        <f t="shared" si="135"/>
        <v>2.9179095868286171E-2</v>
      </c>
      <c r="BL151" s="174"/>
      <c r="BM151" s="177"/>
      <c r="BN151" s="177"/>
      <c r="BO151" s="131" t="s">
        <v>85</v>
      </c>
      <c r="BP151" s="100">
        <f>SUMIF(BO5:BO140,BO151,BP5:BP140)</f>
        <v>285427709</v>
      </c>
      <c r="BQ151" s="68">
        <f>IFERROR(BP151/BM141,"-")</f>
        <v>6.0440691268438583E-3</v>
      </c>
      <c r="BR151" s="100">
        <v>1609</v>
      </c>
      <c r="BS151" s="68">
        <f>IFERROR(BR151/BN141,"-")</f>
        <v>3.9440141190312777E-2</v>
      </c>
      <c r="BT151" s="103">
        <f t="shared" si="126"/>
        <v>177394.47420758236</v>
      </c>
      <c r="BU151" s="69">
        <f t="shared" si="136"/>
        <v>3.4809510416892023E-2</v>
      </c>
      <c r="BV151" s="208"/>
      <c r="BW151" s="177"/>
      <c r="BX151" s="177"/>
      <c r="BY151" s="131" t="s">
        <v>85</v>
      </c>
      <c r="BZ151" s="100">
        <f>SUMIF(BY5:BY140,BY151,BZ5:BZ140)</f>
        <v>2252454158</v>
      </c>
      <c r="CA151" s="68">
        <f>IFERROR(BZ151/BW141,"-")</f>
        <v>2.037321672435415E-3</v>
      </c>
      <c r="CB151" s="100">
        <f>SUMIF(BY5:BY140,BY151,CB5:CB140)</f>
        <v>19225</v>
      </c>
      <c r="CC151" s="68">
        <f>IFERROR(CB151/BX141,"-")</f>
        <v>1.5631199630542672E-2</v>
      </c>
      <c r="CD151" s="103">
        <f t="shared" si="129"/>
        <v>117162.76504551366</v>
      </c>
      <c r="CE151" s="69">
        <f t="shared" si="138"/>
        <v>1.4752771180490275E-2</v>
      </c>
      <c r="CR151" s="28"/>
      <c r="CS151" s="28"/>
      <c r="CT151" s="28"/>
      <c r="CU151" s="28"/>
      <c r="CV151" s="28"/>
    </row>
    <row r="152" spans="2:100" s="27" customFormat="1" ht="13.15" customHeight="1" thickTop="1" thickBot="1">
      <c r="B152" s="203"/>
      <c r="C152" s="204"/>
      <c r="D152" s="174"/>
      <c r="E152" s="177"/>
      <c r="F152" s="177"/>
      <c r="G152" s="131" t="s">
        <v>87</v>
      </c>
      <c r="H152" s="100">
        <f>SUMIF(G5:G140,G152,H5:H140)</f>
        <v>33669416</v>
      </c>
      <c r="I152" s="68">
        <f>IFERROR(H152/E141,"-")</f>
        <v>7.9956758862770334E-3</v>
      </c>
      <c r="J152" s="100">
        <v>81</v>
      </c>
      <c r="K152" s="68">
        <f>IFERROR(J152/F141,"-")</f>
        <v>3.4090909090909088E-2</v>
      </c>
      <c r="L152" s="103">
        <f t="shared" si="120"/>
        <v>415671.80246913579</v>
      </c>
      <c r="M152" s="69">
        <f t="shared" si="130"/>
        <v>3.3155955792058947E-2</v>
      </c>
      <c r="N152" s="174"/>
      <c r="O152" s="177"/>
      <c r="P152" s="177"/>
      <c r="Q152" s="131" t="s">
        <v>87</v>
      </c>
      <c r="R152" s="100">
        <f>SUMIF(Q5:Q140,Q152,R5:R140)</f>
        <v>147161809</v>
      </c>
      <c r="S152" s="68">
        <f>IFERROR(R152/O141,"-")</f>
        <v>9.6741206609667427E-3</v>
      </c>
      <c r="T152" s="100">
        <v>348</v>
      </c>
      <c r="U152" s="68">
        <f>IFERROR(T152/P141,"-")</f>
        <v>4.5118630882924934E-2</v>
      </c>
      <c r="V152" s="103">
        <f t="shared" si="121"/>
        <v>422878.76149425289</v>
      </c>
      <c r="W152" s="69">
        <f t="shared" si="131"/>
        <v>4.3375296023931198E-2</v>
      </c>
      <c r="X152" s="174"/>
      <c r="Y152" s="177"/>
      <c r="Z152" s="177"/>
      <c r="AA152" s="131" t="s">
        <v>87</v>
      </c>
      <c r="AB152" s="100">
        <f>SUMIF(AA5:AA140,AA152,AB5:AB140)</f>
        <v>1760602949</v>
      </c>
      <c r="AC152" s="68">
        <f>IFERROR(AB152/Y141,"-")</f>
        <v>5.8697295484526311E-3</v>
      </c>
      <c r="AD152" s="100">
        <v>4738</v>
      </c>
      <c r="AE152" s="68">
        <f>IFERROR(AD152/Z141,"-")</f>
        <v>1.0982057385769683E-2</v>
      </c>
      <c r="AF152" s="103">
        <f t="shared" si="122"/>
        <v>371592.0111861545</v>
      </c>
      <c r="AG152" s="69">
        <f t="shared" si="132"/>
        <v>1.0236356565700211E-2</v>
      </c>
      <c r="AH152" s="174"/>
      <c r="AI152" s="177"/>
      <c r="AJ152" s="177"/>
      <c r="AK152" s="131" t="s">
        <v>87</v>
      </c>
      <c r="AL152" s="100">
        <f>SUMIF(AK5:AK140,AK152,AL5:AL140)</f>
        <v>3552940240</v>
      </c>
      <c r="AM152" s="68">
        <f>IFERROR(AL152/AI141,"-")</f>
        <v>1.0176060160093267E-2</v>
      </c>
      <c r="AN152" s="100">
        <v>8616</v>
      </c>
      <c r="AO152" s="68">
        <f>IFERROR(AN152/AJ141,"-")</f>
        <v>2.2372189519657457E-2</v>
      </c>
      <c r="AP152" s="103">
        <f t="shared" si="123"/>
        <v>412365.39461467037</v>
      </c>
      <c r="AQ152" s="69">
        <f t="shared" si="133"/>
        <v>2.1414457741490513E-2</v>
      </c>
      <c r="AR152" s="174"/>
      <c r="AS152" s="177"/>
      <c r="AT152" s="177"/>
      <c r="AU152" s="131" t="s">
        <v>87</v>
      </c>
      <c r="AV152" s="100">
        <f>SUMIF(AU5:AU140,AU152,AV5:AV140)</f>
        <v>4551250084</v>
      </c>
      <c r="AW152" s="68">
        <f>IFERROR(AV152/AS141,"-")</f>
        <v>1.7423024522557718E-2</v>
      </c>
      <c r="AX152" s="100">
        <v>10431</v>
      </c>
      <c r="AY152" s="68">
        <f>IFERROR(AX152/AT141,"-")</f>
        <v>4.192928578319452E-2</v>
      </c>
      <c r="AZ152" s="103">
        <f t="shared" si="124"/>
        <v>436319.63225002395</v>
      </c>
      <c r="BA152" s="69">
        <f t="shared" si="134"/>
        <v>4.0135130455526614E-2</v>
      </c>
      <c r="BB152" s="174"/>
      <c r="BC152" s="177"/>
      <c r="BD152" s="177"/>
      <c r="BE152" s="131" t="s">
        <v>87</v>
      </c>
      <c r="BF152" s="100">
        <f>SUMIF(BE5:BE140,BE152,BF5:BF140)</f>
        <v>3476919769</v>
      </c>
      <c r="BG152" s="68">
        <f>IFERROR(BF152/BC141,"-")</f>
        <v>2.7029366313413423E-2</v>
      </c>
      <c r="BH152" s="100">
        <v>7831</v>
      </c>
      <c r="BI152" s="68">
        <f>IFERROR(BH152/BD141,"-")</f>
        <v>6.8874836190291916E-2</v>
      </c>
      <c r="BJ152" s="103">
        <f t="shared" si="125"/>
        <v>443994.35180692119</v>
      </c>
      <c r="BK152" s="69">
        <f t="shared" si="135"/>
        <v>6.453021738055606E-2</v>
      </c>
      <c r="BL152" s="174"/>
      <c r="BM152" s="177"/>
      <c r="BN152" s="177"/>
      <c r="BO152" s="131" t="s">
        <v>87</v>
      </c>
      <c r="BP152" s="100">
        <f>SUMIF(BO5:BO140,BO152,BP5:BP140)</f>
        <v>1704856491</v>
      </c>
      <c r="BQ152" s="68">
        <f>IFERROR(BP152/BM141,"-")</f>
        <v>3.6101156818493942E-2</v>
      </c>
      <c r="BR152" s="100">
        <v>3975</v>
      </c>
      <c r="BS152" s="68">
        <f>IFERROR(BR152/BN141,"-")</f>
        <v>9.7436023139523487E-2</v>
      </c>
      <c r="BT152" s="103">
        <f t="shared" si="126"/>
        <v>428894.71471698111</v>
      </c>
      <c r="BU152" s="69">
        <f t="shared" si="136"/>
        <v>8.5996149103260283E-2</v>
      </c>
      <c r="BV152" s="208"/>
      <c r="BW152" s="177"/>
      <c r="BX152" s="177"/>
      <c r="BY152" s="131" t="s">
        <v>87</v>
      </c>
      <c r="BZ152" s="100">
        <f>SUMIF(BY5:BY140,BY152,BZ5:BZ140)</f>
        <v>15227400758</v>
      </c>
      <c r="CA152" s="68">
        <f>IFERROR(BZ152/BW141,"-")</f>
        <v>1.377302773019759E-2</v>
      </c>
      <c r="CB152" s="100">
        <f>SUMIF(BY5:BY140,BY152,CB5:CB140)</f>
        <v>36020</v>
      </c>
      <c r="CC152" s="68">
        <f>IFERROR(CB152/BX141,"-")</f>
        <v>2.928664815043678E-2</v>
      </c>
      <c r="CD152" s="103">
        <f t="shared" si="129"/>
        <v>422748.49411438091</v>
      </c>
      <c r="CE152" s="69">
        <f t="shared" si="138"/>
        <v>2.7640822778739128E-2</v>
      </c>
      <c r="CR152" s="28"/>
      <c r="CS152" s="28"/>
      <c r="CT152" s="28"/>
      <c r="CU152" s="28"/>
      <c r="CV152" s="28"/>
    </row>
    <row r="153" spans="2:100" s="27" customFormat="1" ht="13.15" customHeight="1" thickTop="1" thickBot="1">
      <c r="B153" s="203"/>
      <c r="C153" s="204"/>
      <c r="D153" s="174"/>
      <c r="E153" s="177"/>
      <c r="F153" s="177"/>
      <c r="G153" s="131" t="s">
        <v>89</v>
      </c>
      <c r="H153" s="100">
        <f>SUMIF(G5:G140,G153,H5:H140)</f>
        <v>33033911</v>
      </c>
      <c r="I153" s="68">
        <f>IFERROR(H153/E141,"-")</f>
        <v>7.844758745210241E-3</v>
      </c>
      <c r="J153" s="100">
        <v>312</v>
      </c>
      <c r="K153" s="68">
        <f>IFERROR(J153/F141,"-")</f>
        <v>0.13131313131313133</v>
      </c>
      <c r="L153" s="103">
        <f t="shared" si="120"/>
        <v>105877.91987179487</v>
      </c>
      <c r="M153" s="69">
        <f t="shared" si="130"/>
        <v>0.12771182971756037</v>
      </c>
      <c r="N153" s="174"/>
      <c r="O153" s="177"/>
      <c r="P153" s="177"/>
      <c r="Q153" s="131" t="s">
        <v>89</v>
      </c>
      <c r="R153" s="100">
        <f>SUMIF(Q5:Q140,Q153,R5:R140)</f>
        <v>154183344</v>
      </c>
      <c r="S153" s="68">
        <f>IFERROR(R153/O141,"-")</f>
        <v>1.0135702217192387E-2</v>
      </c>
      <c r="T153" s="100">
        <v>1150</v>
      </c>
      <c r="U153" s="68">
        <f>IFERROR(T153/P141,"-")</f>
        <v>0.14909892389472321</v>
      </c>
      <c r="V153" s="103">
        <f t="shared" si="121"/>
        <v>134072.47304347827</v>
      </c>
      <c r="W153" s="69">
        <f t="shared" si="131"/>
        <v>0.14333790352735884</v>
      </c>
      <c r="X153" s="174"/>
      <c r="Y153" s="177"/>
      <c r="Z153" s="177"/>
      <c r="AA153" s="131" t="s">
        <v>89</v>
      </c>
      <c r="AB153" s="100">
        <f>SUMIF(AA5:AA140,AA153,AB5:AB140)</f>
        <v>2345925215</v>
      </c>
      <c r="AC153" s="68">
        <f>IFERROR(AB153/Y141,"-")</f>
        <v>7.821153861389785E-3</v>
      </c>
      <c r="AD153" s="100">
        <v>42269</v>
      </c>
      <c r="AE153" s="68">
        <f>IFERROR(AD153/Z141,"-")</f>
        <v>9.7973951802258069E-2</v>
      </c>
      <c r="AF153" s="103">
        <f t="shared" si="122"/>
        <v>55499.898625470203</v>
      </c>
      <c r="AG153" s="69">
        <f t="shared" si="132"/>
        <v>9.1321349868210694E-2</v>
      </c>
      <c r="AH153" s="174"/>
      <c r="AI153" s="177"/>
      <c r="AJ153" s="177"/>
      <c r="AK153" s="131" t="s">
        <v>89</v>
      </c>
      <c r="AL153" s="100">
        <f>SUMIF(AK5:AK140,AK153,AL5:AL140)</f>
        <v>3032238921</v>
      </c>
      <c r="AM153" s="68">
        <f>IFERROR(AL153/AI141,"-")</f>
        <v>8.6847071989795965E-3</v>
      </c>
      <c r="AN153" s="100">
        <v>47466</v>
      </c>
      <c r="AO153" s="68">
        <f>IFERROR(AN153/AJ141,"-")</f>
        <v>0.1232495761072494</v>
      </c>
      <c r="AP153" s="103">
        <f t="shared" si="123"/>
        <v>63882.335166224242</v>
      </c>
      <c r="AQ153" s="69">
        <f t="shared" si="133"/>
        <v>0.11797338105357343</v>
      </c>
      <c r="AR153" s="174"/>
      <c r="AS153" s="177"/>
      <c r="AT153" s="177"/>
      <c r="AU153" s="131" t="s">
        <v>89</v>
      </c>
      <c r="AV153" s="100">
        <f>SUMIF(AU5:AU140,AU153,AV5:AV140)</f>
        <v>2672948327</v>
      </c>
      <c r="AW153" s="68">
        <f>IFERROR(AV153/AS141,"-")</f>
        <v>1.0232539058350421E-2</v>
      </c>
      <c r="AX153" s="100">
        <v>34800</v>
      </c>
      <c r="AY153" s="68">
        <f>IFERROR(AX153/AT141,"-")</f>
        <v>0.13988487635463229</v>
      </c>
      <c r="AZ153" s="103">
        <f t="shared" si="124"/>
        <v>76808.859971264363</v>
      </c>
      <c r="BA153" s="69">
        <f t="shared" si="134"/>
        <v>0.1338991985286479</v>
      </c>
      <c r="BB153" s="174"/>
      <c r="BC153" s="177"/>
      <c r="BD153" s="177"/>
      <c r="BE153" s="131" t="s">
        <v>89</v>
      </c>
      <c r="BF153" s="100">
        <f>SUMIF(BE5:BE140,BE153,BF5:BF140)</f>
        <v>1463394948</v>
      </c>
      <c r="BG153" s="68">
        <f>IFERROR(BF153/BC141,"-")</f>
        <v>1.137634479327285E-2</v>
      </c>
      <c r="BH153" s="100">
        <v>16023</v>
      </c>
      <c r="BI153" s="68">
        <f>IFERROR(BH153/BD141,"-")</f>
        <v>0.14092472229307207</v>
      </c>
      <c r="BJ153" s="103">
        <f t="shared" si="125"/>
        <v>91330.896086875116</v>
      </c>
      <c r="BK153" s="69">
        <f t="shared" si="135"/>
        <v>0.13203520279512831</v>
      </c>
      <c r="BL153" s="174"/>
      <c r="BM153" s="177"/>
      <c r="BN153" s="177"/>
      <c r="BO153" s="131" t="s">
        <v>89</v>
      </c>
      <c r="BP153" s="100">
        <f>SUMIF(BO5:BO140,BO153,BP5:BP140)</f>
        <v>617416696</v>
      </c>
      <c r="BQ153" s="68">
        <f>IFERROR(BP153/BM141,"-")</f>
        <v>1.3074095727305647E-2</v>
      </c>
      <c r="BR153" s="100">
        <v>5738</v>
      </c>
      <c r="BS153" s="68">
        <f>IFERROR(BR153/BN141,"-")</f>
        <v>0.14065104422002156</v>
      </c>
      <c r="BT153" s="103">
        <f t="shared" si="126"/>
        <v>107601.3760892297</v>
      </c>
      <c r="BU153" s="69">
        <f t="shared" si="136"/>
        <v>0.12413733422754905</v>
      </c>
      <c r="BV153" s="208"/>
      <c r="BW153" s="177"/>
      <c r="BX153" s="177"/>
      <c r="BY153" s="131" t="s">
        <v>89</v>
      </c>
      <c r="BZ153" s="100">
        <f>SUMIF(BY5:BY140,BY153,BZ5:BZ140)</f>
        <v>10319141362</v>
      </c>
      <c r="CA153" s="68">
        <f>IFERROR(BZ153/BW141,"-")</f>
        <v>9.333557472439049E-3</v>
      </c>
      <c r="CB153" s="100">
        <f>SUMIF(BY5:BY140,BY153,CB5:CB140)</f>
        <v>147760</v>
      </c>
      <c r="CC153" s="68">
        <f>IFERROR(CB153/BX141,"-")</f>
        <v>0.12013867658824372</v>
      </c>
      <c r="CD153" s="103">
        <f t="shared" si="129"/>
        <v>69837.177598808878</v>
      </c>
      <c r="CE153" s="69">
        <f t="shared" si="138"/>
        <v>0.11338722858929744</v>
      </c>
      <c r="CR153" s="28"/>
      <c r="CS153" s="28"/>
      <c r="CT153" s="28"/>
      <c r="CU153" s="28"/>
      <c r="CV153" s="28"/>
    </row>
    <row r="154" spans="2:100" s="27" customFormat="1" ht="13.15" customHeight="1" thickTop="1" thickBot="1">
      <c r="B154" s="203"/>
      <c r="C154" s="204"/>
      <c r="D154" s="174"/>
      <c r="E154" s="177"/>
      <c r="F154" s="177"/>
      <c r="G154" s="131" t="s">
        <v>91</v>
      </c>
      <c r="H154" s="100">
        <f>SUMIF(G5:G140,G154,H5:H140)</f>
        <v>40553732</v>
      </c>
      <c r="I154" s="68">
        <f>IFERROR(H154/E141,"-")</f>
        <v>9.6305352326556907E-3</v>
      </c>
      <c r="J154" s="100">
        <v>156</v>
      </c>
      <c r="K154" s="68">
        <f>IFERROR(J154/F141,"-")</f>
        <v>6.5656565656565663E-2</v>
      </c>
      <c r="L154" s="103">
        <f t="shared" si="120"/>
        <v>259959.8205128205</v>
      </c>
      <c r="M154" s="69">
        <f t="shared" si="130"/>
        <v>6.3855914858780186E-2</v>
      </c>
      <c r="N154" s="174"/>
      <c r="O154" s="177"/>
      <c r="P154" s="177"/>
      <c r="Q154" s="131" t="s">
        <v>91</v>
      </c>
      <c r="R154" s="100">
        <f>SUMIF(Q5:Q140,Q154,R5:R140)</f>
        <v>191929078</v>
      </c>
      <c r="S154" s="68">
        <f>IFERROR(R154/O141,"-")</f>
        <v>1.261703067893177E-2</v>
      </c>
      <c r="T154" s="100">
        <v>668</v>
      </c>
      <c r="U154" s="68">
        <f>IFERROR(T154/P141,"-")</f>
        <v>8.6607027097108782E-2</v>
      </c>
      <c r="V154" s="103">
        <f t="shared" si="121"/>
        <v>287318.97904191614</v>
      </c>
      <c r="W154" s="69">
        <f t="shared" si="131"/>
        <v>8.3260625701109314E-2</v>
      </c>
      <c r="X154" s="174"/>
      <c r="Y154" s="177"/>
      <c r="Z154" s="177"/>
      <c r="AA154" s="131" t="s">
        <v>91</v>
      </c>
      <c r="AB154" s="100">
        <f>SUMIF(AA5:AA140,AA154,AB5:AB140)</f>
        <v>3970066724</v>
      </c>
      <c r="AC154" s="68">
        <f>IFERROR(AB154/Y141,"-")</f>
        <v>1.3235930322863123E-2</v>
      </c>
      <c r="AD154" s="100">
        <v>28998</v>
      </c>
      <c r="AE154" s="68">
        <f>IFERROR(AD154/Z141,"-")</f>
        <v>6.7213528930466282E-2</v>
      </c>
      <c r="AF154" s="103">
        <f t="shared" si="122"/>
        <v>136908.29450306919</v>
      </c>
      <c r="AG154" s="69">
        <f t="shared" si="132"/>
        <v>6.2649613273992141E-2</v>
      </c>
      <c r="AH154" s="174"/>
      <c r="AI154" s="177"/>
      <c r="AJ154" s="177"/>
      <c r="AK154" s="131" t="s">
        <v>91</v>
      </c>
      <c r="AL154" s="100">
        <f>SUMIF(AK5:AK140,AK154,AL5:AL140)</f>
        <v>7774746220</v>
      </c>
      <c r="AM154" s="68">
        <f>IFERROR(AL154/AI141,"-")</f>
        <v>2.2267834503227595E-2</v>
      </c>
      <c r="AN154" s="100">
        <v>52605</v>
      </c>
      <c r="AO154" s="68">
        <f>IFERROR(AN154/AJ141,"-")</f>
        <v>0.13659343427130693</v>
      </c>
      <c r="AP154" s="103">
        <f t="shared" si="123"/>
        <v>147794.81456135347</v>
      </c>
      <c r="AQ154" s="69">
        <f t="shared" si="133"/>
        <v>0.13074600156582039</v>
      </c>
      <c r="AR154" s="174"/>
      <c r="AS154" s="177"/>
      <c r="AT154" s="177"/>
      <c r="AU154" s="131" t="s">
        <v>91</v>
      </c>
      <c r="AV154" s="100">
        <f>SUMIF(AU5:AU140,AU154,AV5:AV140)</f>
        <v>9021303055</v>
      </c>
      <c r="AW154" s="68">
        <f>IFERROR(AV154/AS141,"-")</f>
        <v>3.4535211524687089E-2</v>
      </c>
      <c r="AX154" s="100">
        <v>57464</v>
      </c>
      <c r="AY154" s="68">
        <f>IFERROR(AX154/AT141,"-")</f>
        <v>0.23098691192076407</v>
      </c>
      <c r="AZ154" s="103">
        <f t="shared" si="124"/>
        <v>156990.51675831826</v>
      </c>
      <c r="BA154" s="69">
        <f t="shared" si="134"/>
        <v>0.22110297540948914</v>
      </c>
      <c r="BB154" s="174"/>
      <c r="BC154" s="177"/>
      <c r="BD154" s="177"/>
      <c r="BE154" s="131" t="s">
        <v>91</v>
      </c>
      <c r="BF154" s="100">
        <f>SUMIF(BE5:BE140,BE154,BF5:BF140)</f>
        <v>5622379665</v>
      </c>
      <c r="BG154" s="68">
        <f>IFERROR(BF154/BC141,"-")</f>
        <v>4.3708043214951635E-2</v>
      </c>
      <c r="BH154" s="100">
        <v>34191</v>
      </c>
      <c r="BI154" s="68">
        <f>IFERROR(BH154/BD141,"-")</f>
        <v>0.30071504586671827</v>
      </c>
      <c r="BJ154" s="103">
        <f t="shared" si="125"/>
        <v>164440.34000175484</v>
      </c>
      <c r="BK154" s="69">
        <f t="shared" si="135"/>
        <v>0.28174596634639154</v>
      </c>
      <c r="BL154" s="174"/>
      <c r="BM154" s="177"/>
      <c r="BN154" s="177"/>
      <c r="BO154" s="131" t="s">
        <v>91</v>
      </c>
      <c r="BP154" s="100">
        <f>SUMIF(BO5:BO140,BO154,BP5:BP140)</f>
        <v>2319137325</v>
      </c>
      <c r="BQ154" s="68">
        <f>IFERROR(BP154/BM141,"-")</f>
        <v>4.9108849158522837E-2</v>
      </c>
      <c r="BR154" s="100">
        <v>12930</v>
      </c>
      <c r="BS154" s="68">
        <f>IFERROR(BR154/BN141,"-")</f>
        <v>0.31694283753309149</v>
      </c>
      <c r="BT154" s="103">
        <f t="shared" si="126"/>
        <v>179360.96867749421</v>
      </c>
      <c r="BU154" s="69">
        <f t="shared" si="136"/>
        <v>0.27973086991324664</v>
      </c>
      <c r="BV154" s="208"/>
      <c r="BW154" s="177"/>
      <c r="BX154" s="177"/>
      <c r="BY154" s="131" t="s">
        <v>91</v>
      </c>
      <c r="BZ154" s="100">
        <f>SUMIF(BY5:BY140,BY154,BZ5:BZ140)</f>
        <v>28940115799</v>
      </c>
      <c r="CA154" s="68">
        <f>IFERROR(BZ154/BW141,"-")</f>
        <v>2.6176037772260515E-2</v>
      </c>
      <c r="CB154" s="100">
        <f>SUMIF(BY5:BY140,BY154,CB5:CB140)</f>
        <v>187018</v>
      </c>
      <c r="CC154" s="68">
        <f>IFERROR(CB154/BX141,"-")</f>
        <v>0.15205803342027721</v>
      </c>
      <c r="CD154" s="103">
        <f t="shared" si="129"/>
        <v>154745.08228619705</v>
      </c>
      <c r="CE154" s="69">
        <f t="shared" si="138"/>
        <v>0.14351280939573111</v>
      </c>
      <c r="CR154" s="28"/>
      <c r="CS154" s="28"/>
      <c r="CT154" s="28"/>
      <c r="CU154" s="28"/>
      <c r="CV154" s="28"/>
    </row>
    <row r="155" spans="2:100" s="27" customFormat="1" ht="13.15" customHeight="1" thickTop="1" thickBot="1">
      <c r="B155" s="203"/>
      <c r="C155" s="204"/>
      <c r="D155" s="174"/>
      <c r="E155" s="177"/>
      <c r="F155" s="177"/>
      <c r="G155" s="131" t="s">
        <v>95</v>
      </c>
      <c r="H155" s="100">
        <f>SUMIF(G5:G140,G155,H5:H140)</f>
        <v>52882484</v>
      </c>
      <c r="I155" s="68">
        <f>IFERROR(H155/E141,"-")</f>
        <v>1.2558317082934584E-2</v>
      </c>
      <c r="J155" s="100">
        <v>336</v>
      </c>
      <c r="K155" s="68">
        <f>IFERROR(J155/F141,"-")</f>
        <v>0.14141414141414141</v>
      </c>
      <c r="L155" s="103">
        <f t="shared" si="120"/>
        <v>157388.34523809524</v>
      </c>
      <c r="M155" s="69">
        <f t="shared" si="130"/>
        <v>0.13753581661891118</v>
      </c>
      <c r="N155" s="174"/>
      <c r="O155" s="177"/>
      <c r="P155" s="177"/>
      <c r="Q155" s="131" t="s">
        <v>95</v>
      </c>
      <c r="R155" s="100">
        <f>SUMIF(Q5:Q140,Q155,R5:R140)</f>
        <v>105737917</v>
      </c>
      <c r="S155" s="68">
        <f>IFERROR(R155/O141,"-")</f>
        <v>6.9509975070861391E-3</v>
      </c>
      <c r="T155" s="100">
        <v>810</v>
      </c>
      <c r="U155" s="68">
        <f>IFERROR(T155/P141,"-")</f>
        <v>0.10501750291715285</v>
      </c>
      <c r="V155" s="103">
        <f t="shared" si="121"/>
        <v>130540.63827160494</v>
      </c>
      <c r="W155" s="69">
        <f t="shared" si="131"/>
        <v>0.1009597407453571</v>
      </c>
      <c r="X155" s="174"/>
      <c r="Y155" s="177"/>
      <c r="Z155" s="177"/>
      <c r="AA155" s="131" t="s">
        <v>95</v>
      </c>
      <c r="AB155" s="100">
        <f>SUMIF(AA5:AA140,AA155,AB5:AB140)</f>
        <v>1711028832</v>
      </c>
      <c r="AC155" s="68">
        <f>IFERROR(AB155/Y141,"-")</f>
        <v>5.7044528405165093E-3</v>
      </c>
      <c r="AD155" s="100">
        <v>24733</v>
      </c>
      <c r="AE155" s="68">
        <f>IFERROR(AD155/Z141,"-")</f>
        <v>5.7327822989075891E-2</v>
      </c>
      <c r="AF155" s="103">
        <f t="shared" si="122"/>
        <v>69179.995633364335</v>
      </c>
      <c r="AG155" s="69">
        <f t="shared" si="132"/>
        <v>5.3435163980469255E-2</v>
      </c>
      <c r="AH155" s="174"/>
      <c r="AI155" s="177"/>
      <c r="AJ155" s="177"/>
      <c r="AK155" s="131" t="s">
        <v>95</v>
      </c>
      <c r="AL155" s="100">
        <f>SUMIF(AK5:AK140,AK155,AL5:AL140)</f>
        <v>1857896513</v>
      </c>
      <c r="AM155" s="68">
        <f>IFERROR(AL155/AI141,"-")</f>
        <v>5.3212453377812809E-3</v>
      </c>
      <c r="AN155" s="100">
        <v>27674</v>
      </c>
      <c r="AO155" s="68">
        <f>IFERROR(AN155/AJ141,"-")</f>
        <v>7.1857935557915559E-2</v>
      </c>
      <c r="AP155" s="103">
        <f t="shared" si="123"/>
        <v>67135.091168605912</v>
      </c>
      <c r="AQ155" s="69">
        <f t="shared" si="133"/>
        <v>6.8781766891598012E-2</v>
      </c>
      <c r="AR155" s="174"/>
      <c r="AS155" s="177"/>
      <c r="AT155" s="177"/>
      <c r="AU155" s="131" t="s">
        <v>95</v>
      </c>
      <c r="AV155" s="100">
        <f>SUMIF(AU5:AU140,AU155,AV5:AV140)</f>
        <v>1374836988</v>
      </c>
      <c r="AW155" s="68">
        <f>IFERROR(AV155/AS141,"-")</f>
        <v>5.263129495048726E-3</v>
      </c>
      <c r="AX155" s="100">
        <v>21038</v>
      </c>
      <c r="AY155" s="68">
        <f>IFERROR(AX155/AT141,"-")</f>
        <v>8.4566035308872245E-2</v>
      </c>
      <c r="AZ155" s="103">
        <f t="shared" si="124"/>
        <v>65350.175301834774</v>
      </c>
      <c r="BA155" s="69">
        <f t="shared" si="134"/>
        <v>8.0947452259933744E-2</v>
      </c>
      <c r="BB155" s="174"/>
      <c r="BC155" s="177"/>
      <c r="BD155" s="177"/>
      <c r="BE155" s="131" t="s">
        <v>95</v>
      </c>
      <c r="BF155" s="100">
        <f>SUMIF(BE5:BE140,BE155,BF5:BF140)</f>
        <v>647746556</v>
      </c>
      <c r="BG155" s="68">
        <f>IFERROR(BF155/BC141,"-")</f>
        <v>5.0355429816004941E-3</v>
      </c>
      <c r="BH155" s="100">
        <v>9800</v>
      </c>
      <c r="BI155" s="68">
        <f>IFERROR(BH155/BD141,"-")</f>
        <v>8.6192490699126642E-2</v>
      </c>
      <c r="BJ155" s="103">
        <f t="shared" si="125"/>
        <v>66096.587346938773</v>
      </c>
      <c r="BK155" s="69">
        <f t="shared" si="135"/>
        <v>8.0755475715674804E-2</v>
      </c>
      <c r="BL155" s="174"/>
      <c r="BM155" s="177"/>
      <c r="BN155" s="177"/>
      <c r="BO155" s="131" t="s">
        <v>95</v>
      </c>
      <c r="BP155" s="100">
        <f>SUMIF(BO5:BO140,BO155,BP5:BP140)</f>
        <v>199125032</v>
      </c>
      <c r="BQ155" s="68">
        <f>IFERROR(BP155/BM141,"-")</f>
        <v>4.2165684001373369E-3</v>
      </c>
      <c r="BR155" s="100">
        <v>2906</v>
      </c>
      <c r="BS155" s="68">
        <f>IFERROR(BR155/BN141,"-")</f>
        <v>7.123247377193842E-2</v>
      </c>
      <c r="BT155" s="103">
        <f t="shared" si="126"/>
        <v>68522.034411562287</v>
      </c>
      <c r="BU155" s="69">
        <f t="shared" si="136"/>
        <v>6.2869134413603617E-2</v>
      </c>
      <c r="BV155" s="208"/>
      <c r="BW155" s="177"/>
      <c r="BX155" s="177"/>
      <c r="BY155" s="131" t="s">
        <v>95</v>
      </c>
      <c r="BZ155" s="100">
        <f>SUMIF(BY5:BY140,BY155,BZ5:BZ140)</f>
        <v>5949254322</v>
      </c>
      <c r="CA155" s="68">
        <f>IFERROR(BZ155/BW141,"-")</f>
        <v>5.3810394861943554E-3</v>
      </c>
      <c r="CB155" s="100">
        <f>SUMIF(BY5:BY140,BY155,CB5:CB140)</f>
        <v>87299</v>
      </c>
      <c r="CC155" s="68">
        <f>IFERROR(CB155/BX141,"-")</f>
        <v>7.0979874982925614E-2</v>
      </c>
      <c r="CD155" s="103">
        <f t="shared" si="129"/>
        <v>68148.023711611822</v>
      </c>
      <c r="CE155" s="69">
        <f t="shared" si="138"/>
        <v>6.6991010209915242E-2</v>
      </c>
      <c r="CR155" s="28"/>
      <c r="CS155" s="28"/>
      <c r="CT155" s="28"/>
      <c r="CU155" s="28"/>
      <c r="CV155" s="28"/>
    </row>
    <row r="156" spans="2:100" s="27" customFormat="1" ht="13.15" customHeight="1" thickTop="1" thickBot="1">
      <c r="B156" s="203"/>
      <c r="C156" s="204"/>
      <c r="D156" s="174"/>
      <c r="E156" s="177"/>
      <c r="F156" s="177"/>
      <c r="G156" s="132" t="s">
        <v>93</v>
      </c>
      <c r="H156" s="101">
        <f>SUMIF(G5:G140,G156,H5:H140)</f>
        <v>7720408</v>
      </c>
      <c r="I156" s="70">
        <f>IFERROR(H156/E141,"-")</f>
        <v>1.8334110718706939E-3</v>
      </c>
      <c r="J156" s="101">
        <v>392</v>
      </c>
      <c r="K156" s="70">
        <f>IFERROR(J156/F141,"-")</f>
        <v>0.16498316498316498</v>
      </c>
      <c r="L156" s="104">
        <f t="shared" si="120"/>
        <v>19694.918367346938</v>
      </c>
      <c r="M156" s="73">
        <f t="shared" si="130"/>
        <v>0.16045845272206305</v>
      </c>
      <c r="N156" s="174"/>
      <c r="O156" s="177"/>
      <c r="P156" s="177"/>
      <c r="Q156" s="132" t="s">
        <v>93</v>
      </c>
      <c r="R156" s="101">
        <f>SUMIF(Q5:Q140,Q156,R5:R140)</f>
        <v>34752474</v>
      </c>
      <c r="S156" s="70">
        <f>IFERROR(R156/O141,"-")</f>
        <v>2.2845575834359953E-3</v>
      </c>
      <c r="T156" s="101">
        <v>1496</v>
      </c>
      <c r="U156" s="70">
        <f>IFERROR(T156/P141,"-")</f>
        <v>0.19395825230130948</v>
      </c>
      <c r="V156" s="104">
        <f t="shared" si="121"/>
        <v>23230.263368983957</v>
      </c>
      <c r="W156" s="73">
        <f t="shared" si="131"/>
        <v>0.18646391624080769</v>
      </c>
      <c r="X156" s="174"/>
      <c r="Y156" s="177"/>
      <c r="Z156" s="177"/>
      <c r="AA156" s="132" t="s">
        <v>93</v>
      </c>
      <c r="AB156" s="101">
        <f>SUMIF(AA5:AA140,AA156,AB5:AB140)</f>
        <v>650297530</v>
      </c>
      <c r="AC156" s="70">
        <f>IFERROR(AB156/Y141,"-")</f>
        <v>2.1680473892735489E-3</v>
      </c>
      <c r="AD156" s="101">
        <v>32936</v>
      </c>
      <c r="AE156" s="70">
        <f>IFERROR(AD156/Z141,"-")</f>
        <v>7.6341292118554296E-2</v>
      </c>
      <c r="AF156" s="104">
        <f t="shared" si="122"/>
        <v>19744.277690065581</v>
      </c>
      <c r="AG156" s="73">
        <f t="shared" si="132"/>
        <v>7.1157585447003416E-2</v>
      </c>
      <c r="AH156" s="174"/>
      <c r="AI156" s="177"/>
      <c r="AJ156" s="177"/>
      <c r="AK156" s="132" t="s">
        <v>93</v>
      </c>
      <c r="AL156" s="101">
        <f>SUMIF(AK5:AK140,AK156,AL5:AL140)</f>
        <v>848086165</v>
      </c>
      <c r="AM156" s="70">
        <f>IFERROR(AL156/AI141,"-")</f>
        <v>2.4290236404265514E-3</v>
      </c>
      <c r="AN156" s="101">
        <v>41959</v>
      </c>
      <c r="AO156" s="70">
        <f>IFERROR(AN156/AJ141,"-")</f>
        <v>0.10895017410112666</v>
      </c>
      <c r="AP156" s="104">
        <f t="shared" si="123"/>
        <v>20212.258752591817</v>
      </c>
      <c r="AQ156" s="73">
        <f t="shared" si="133"/>
        <v>0.10428612260622103</v>
      </c>
      <c r="AR156" s="174"/>
      <c r="AS156" s="177"/>
      <c r="AT156" s="177"/>
      <c r="AU156" s="132" t="s">
        <v>93</v>
      </c>
      <c r="AV156" s="101">
        <f>SUMIF(AU5:AU140,AU156,AV5:AV140)</f>
        <v>885631670</v>
      </c>
      <c r="AW156" s="70">
        <f>IFERROR(AV156/AS141,"-")</f>
        <v>3.3903613336057994E-3</v>
      </c>
      <c r="AX156" s="101">
        <v>36542</v>
      </c>
      <c r="AY156" s="70">
        <f>IFERROR(AX156/AT141,"-")</f>
        <v>0.14688715953307394</v>
      </c>
      <c r="AZ156" s="104">
        <f t="shared" si="124"/>
        <v>24235.993377483443</v>
      </c>
      <c r="BA156" s="73">
        <f t="shared" si="134"/>
        <v>0.14060185381131757</v>
      </c>
      <c r="BB156" s="174"/>
      <c r="BC156" s="177"/>
      <c r="BD156" s="177"/>
      <c r="BE156" s="132" t="s">
        <v>93</v>
      </c>
      <c r="BF156" s="101">
        <f>SUMIF(BE5:BE140,BE156,BF5:BF140)</f>
        <v>536011974</v>
      </c>
      <c r="BG156" s="70">
        <f>IFERROR(BF156/BC141,"-")</f>
        <v>4.1669250244991294E-3</v>
      </c>
      <c r="BH156" s="101">
        <v>20116</v>
      </c>
      <c r="BI156" s="70">
        <f>IFERROR(BH156/BD141,"-")</f>
        <v>0.17692327988812567</v>
      </c>
      <c r="BJ156" s="104">
        <f t="shared" si="125"/>
        <v>26646.051600715848</v>
      </c>
      <c r="BK156" s="73">
        <f t="shared" si="135"/>
        <v>0.16576297443841984</v>
      </c>
      <c r="BL156" s="174"/>
      <c r="BM156" s="177"/>
      <c r="BN156" s="177"/>
      <c r="BO156" s="132" t="s">
        <v>93</v>
      </c>
      <c r="BP156" s="101">
        <f>SUMIF(BO5:BO140,BO156,BP5:BP140)</f>
        <v>224114373</v>
      </c>
      <c r="BQ156" s="70">
        <f>IFERROR(BP156/BM141,"-")</f>
        <v>4.7457297242688825E-3</v>
      </c>
      <c r="BR156" s="101">
        <v>7305</v>
      </c>
      <c r="BS156" s="70">
        <f>IFERROR(BR156/BN141,"-")</f>
        <v>0.17906167271301107</v>
      </c>
      <c r="BT156" s="104">
        <f t="shared" si="126"/>
        <v>30679.585626283366</v>
      </c>
      <c r="BU156" s="73">
        <f t="shared" si="136"/>
        <v>0.15803820608787833</v>
      </c>
      <c r="BV156" s="208"/>
      <c r="BW156" s="177"/>
      <c r="BX156" s="177"/>
      <c r="BY156" s="132" t="s">
        <v>93</v>
      </c>
      <c r="BZ156" s="101">
        <f>SUMIF(BY5:BY140,BY156,BZ5:BZ140)</f>
        <v>3186614594</v>
      </c>
      <c r="CA156" s="70">
        <f>IFERROR(BZ156/BW141,"-")</f>
        <v>2.8822602009444228E-3</v>
      </c>
      <c r="CB156" s="101">
        <f>SUMIF(BY5:BY140,BY156,CB5:CB140)</f>
        <v>140749</v>
      </c>
      <c r="CC156" s="70">
        <f>IFERROR(CB156/BX141,"-")</f>
        <v>0.11443826875418729</v>
      </c>
      <c r="CD156" s="104">
        <f t="shared" si="129"/>
        <v>22640.406638768305</v>
      </c>
      <c r="CE156" s="73">
        <f t="shared" si="138"/>
        <v>0.10800716727608976</v>
      </c>
      <c r="CR156" s="28"/>
      <c r="CS156" s="28"/>
      <c r="CT156" s="28"/>
      <c r="CU156" s="28"/>
      <c r="CV156" s="28"/>
    </row>
    <row r="157" spans="2:100" s="27" customFormat="1" ht="13.15" customHeight="1" thickTop="1">
      <c r="B157" s="205"/>
      <c r="C157" s="206"/>
      <c r="D157" s="175"/>
      <c r="E157" s="178"/>
      <c r="F157" s="178"/>
      <c r="G157" s="30" t="s">
        <v>100</v>
      </c>
      <c r="H157" s="97">
        <f>SUMIF(G5:G140,G157,H5:H140)</f>
        <v>401754155</v>
      </c>
      <c r="I157" s="70">
        <f>IFERROR(H157/E141,"-")</f>
        <v>9.540694169881371E-2</v>
      </c>
      <c r="J157" s="101">
        <v>1810</v>
      </c>
      <c r="K157" s="70">
        <f>IFERROR(J157/F141,"-")</f>
        <v>0.76178451178451179</v>
      </c>
      <c r="L157" s="104">
        <f t="shared" si="120"/>
        <v>221963.62154696134</v>
      </c>
      <c r="M157" s="74">
        <f t="shared" si="130"/>
        <v>0.74089234547687266</v>
      </c>
      <c r="N157" s="175"/>
      <c r="O157" s="178"/>
      <c r="P157" s="178"/>
      <c r="Q157" s="30" t="s">
        <v>100</v>
      </c>
      <c r="R157" s="97">
        <f>SUMIF(Q5:Q140,Q157,R5:R140)</f>
        <v>1736586557</v>
      </c>
      <c r="S157" s="70">
        <f>IFERROR(R157/O141,"-")</f>
        <v>0.11415969948175073</v>
      </c>
      <c r="T157" s="101">
        <v>6274</v>
      </c>
      <c r="U157" s="70">
        <f>IFERROR(T157/P141,"-")</f>
        <v>0.813431868274342</v>
      </c>
      <c r="V157" s="104">
        <f t="shared" si="121"/>
        <v>276790.9717883328</v>
      </c>
      <c r="W157" s="74">
        <f t="shared" si="131"/>
        <v>0.78200174498317343</v>
      </c>
      <c r="X157" s="175"/>
      <c r="Y157" s="178"/>
      <c r="Z157" s="178"/>
      <c r="AA157" s="30" t="s">
        <v>100</v>
      </c>
      <c r="AB157" s="97">
        <f>SUMIF(AA5:AA140,AA157,AB5:AB140)</f>
        <v>47604361545</v>
      </c>
      <c r="AC157" s="70">
        <f>IFERROR(AB157/Y141,"-")</f>
        <v>0.15870967826937829</v>
      </c>
      <c r="AD157" s="101">
        <v>303082</v>
      </c>
      <c r="AE157" s="70">
        <f>IFERROR(AD157/Z141,"-")</f>
        <v>0.70250399252719442</v>
      </c>
      <c r="AF157" s="104">
        <f t="shared" si="122"/>
        <v>157067.59736638929</v>
      </c>
      <c r="AG157" s="74">
        <f t="shared" si="132"/>
        <v>0.65480274813118433</v>
      </c>
      <c r="AH157" s="175"/>
      <c r="AI157" s="178"/>
      <c r="AJ157" s="178"/>
      <c r="AK157" s="30" t="s">
        <v>100</v>
      </c>
      <c r="AL157" s="97">
        <f>SUMIF(AK5:AK140,AK157,AL5:AL140)</f>
        <v>67822131685</v>
      </c>
      <c r="AM157" s="70">
        <f>IFERROR(AL157/AI141,"-")</f>
        <v>0.19425097119346083</v>
      </c>
      <c r="AN157" s="101">
        <v>309763</v>
      </c>
      <c r="AO157" s="70">
        <f>IFERROR(AN157/AJ141,"-")</f>
        <v>0.80432643247187252</v>
      </c>
      <c r="AP157" s="104">
        <f t="shared" si="123"/>
        <v>218948.45958038888</v>
      </c>
      <c r="AQ157" s="74">
        <f t="shared" si="133"/>
        <v>0.76989399644583634</v>
      </c>
      <c r="AR157" s="175"/>
      <c r="AS157" s="178"/>
      <c r="AT157" s="178"/>
      <c r="AU157" s="30" t="s">
        <v>100</v>
      </c>
      <c r="AV157" s="97">
        <f>SUMIF(AU5:AU140,AU157,AV5:AV140)</f>
        <v>61910299652</v>
      </c>
      <c r="AW157" s="70">
        <f>IFERROR(AV157/AS141,"-")</f>
        <v>0.23700404265363428</v>
      </c>
      <c r="AX157" s="101">
        <v>214515</v>
      </c>
      <c r="AY157" s="70">
        <f>IFERROR(AX157/AT141,"-")</f>
        <v>0.86228173135672248</v>
      </c>
      <c r="AZ157" s="104">
        <f t="shared" si="124"/>
        <v>288605.923371326</v>
      </c>
      <c r="BA157" s="74">
        <f t="shared" si="134"/>
        <v>0.82538467161991091</v>
      </c>
      <c r="BB157" s="175"/>
      <c r="BC157" s="178"/>
      <c r="BD157" s="178"/>
      <c r="BE157" s="30" t="s">
        <v>100</v>
      </c>
      <c r="BF157" s="97">
        <f>SUMIF(BE5:BE140,BE157,BF5:BF140)</f>
        <v>35447757519</v>
      </c>
      <c r="BG157" s="70">
        <f>IFERROR(BF157/BC141,"-")</f>
        <v>0.27556874665695114</v>
      </c>
      <c r="BH157" s="101">
        <v>100268</v>
      </c>
      <c r="BI157" s="70">
        <f>IFERROR(BH157/BD141,"-")</f>
        <v>0.88187231198163574</v>
      </c>
      <c r="BJ157" s="104">
        <f t="shared" si="125"/>
        <v>353530.11448318505</v>
      </c>
      <c r="BK157" s="74">
        <f t="shared" si="135"/>
        <v>0.82624388153666128</v>
      </c>
      <c r="BL157" s="175"/>
      <c r="BM157" s="178"/>
      <c r="BN157" s="178"/>
      <c r="BO157" s="30" t="s">
        <v>100</v>
      </c>
      <c r="BP157" s="97">
        <f>SUMIF(BO5:BO140,BO157,BP5:BP140)</f>
        <v>14126496465</v>
      </c>
      <c r="BQ157" s="70">
        <f>IFERROR(BP157/BM141,"-")</f>
        <v>0.29913536234344856</v>
      </c>
      <c r="BR157" s="101">
        <v>35064</v>
      </c>
      <c r="BS157" s="70">
        <f>IFERROR(BR157/BN141,"-")</f>
        <v>0.85949602902245315</v>
      </c>
      <c r="BT157" s="104">
        <f t="shared" si="126"/>
        <v>402877.4944387406</v>
      </c>
      <c r="BU157" s="74">
        <f t="shared" si="136"/>
        <v>0.75858338922181601</v>
      </c>
      <c r="BV157" s="209"/>
      <c r="BW157" s="178"/>
      <c r="BX157" s="178"/>
      <c r="BY157" s="30" t="s">
        <v>100</v>
      </c>
      <c r="BZ157" s="97">
        <f>SUMIF(BY5:BY140,BY157,BZ5:BZ140)</f>
        <v>229049387578</v>
      </c>
      <c r="CA157" s="70">
        <f>IFERROR(BZ157/BW141,"-")</f>
        <v>0.20717282068242585</v>
      </c>
      <c r="CB157" s="101">
        <f>SUMIF(BY5:BY140,BY157,CB5:CB140)</f>
        <v>970789</v>
      </c>
      <c r="CC157" s="70">
        <f>IFERROR(CB157/BX141,"-")</f>
        <v>0.78931582096930508</v>
      </c>
      <c r="CD157" s="104">
        <f t="shared" si="129"/>
        <v>235941.47397426216</v>
      </c>
      <c r="CE157" s="74">
        <f t="shared" si="138"/>
        <v>0.74495854260270344</v>
      </c>
      <c r="CR157" s="28"/>
      <c r="CS157" s="28"/>
      <c r="CT157" s="28"/>
      <c r="CU157" s="28"/>
      <c r="CV157" s="28"/>
    </row>
    <row r="158" spans="2:100">
      <c r="E158" s="118"/>
      <c r="F158" s="29"/>
      <c r="G158" s="27"/>
      <c r="H158" s="27"/>
      <c r="I158" s="27"/>
      <c r="J158" s="27"/>
      <c r="K158" s="27"/>
      <c r="L158" s="27"/>
      <c r="M158" s="27"/>
      <c r="N158" s="27"/>
      <c r="O158" s="118"/>
      <c r="P158" s="29"/>
      <c r="Q158" s="27"/>
      <c r="R158" s="27"/>
      <c r="S158" s="27"/>
      <c r="T158" s="27"/>
      <c r="U158" s="27"/>
      <c r="V158" s="27"/>
      <c r="W158" s="27"/>
      <c r="X158" s="27"/>
      <c r="Y158" s="118"/>
      <c r="Z158" s="29"/>
      <c r="AA158" s="27"/>
      <c r="AB158" s="27"/>
      <c r="AC158" s="27"/>
      <c r="AD158" s="27"/>
      <c r="AE158" s="27"/>
      <c r="AF158" s="27"/>
      <c r="AG158" s="27"/>
      <c r="AH158" s="27"/>
      <c r="AI158" s="118"/>
      <c r="AJ158" s="29"/>
      <c r="AK158" s="27"/>
      <c r="AL158" s="27"/>
      <c r="AM158" s="27"/>
      <c r="AN158" s="27"/>
      <c r="AO158" s="27"/>
      <c r="AP158" s="27"/>
      <c r="AQ158" s="27"/>
      <c r="AR158" s="27"/>
      <c r="AS158" s="118"/>
      <c r="AT158" s="29"/>
      <c r="AU158" s="27"/>
      <c r="AV158" s="27"/>
      <c r="AW158" s="27"/>
      <c r="AX158" s="27"/>
      <c r="AY158" s="27"/>
      <c r="AZ158" s="27"/>
      <c r="BA158" s="27"/>
      <c r="BB158" s="27"/>
      <c r="BC158" s="118"/>
      <c r="BD158" s="29"/>
      <c r="BE158" s="27"/>
      <c r="BF158" s="27"/>
      <c r="BG158" s="27"/>
      <c r="BI158" s="121"/>
    </row>
  </sheetData>
  <mergeCells count="246">
    <mergeCell ref="BD39:BD55"/>
    <mergeCell ref="BD73:BD89"/>
    <mergeCell ref="N3:W3"/>
    <mergeCell ref="X3:AG3"/>
    <mergeCell ref="AH3:AQ3"/>
    <mergeCell ref="AR3:BA3"/>
    <mergeCell ref="BB3:BK3"/>
    <mergeCell ref="BL3:BU3"/>
    <mergeCell ref="BV3:CE3"/>
    <mergeCell ref="BV5:BV21"/>
    <mergeCell ref="BV22:BV38"/>
    <mergeCell ref="BB5:BB21"/>
    <mergeCell ref="BB22:BB38"/>
    <mergeCell ref="AR5:AR21"/>
    <mergeCell ref="AR22:AR38"/>
    <mergeCell ref="X5:X21"/>
    <mergeCell ref="X22:X38"/>
    <mergeCell ref="BL5:BL21"/>
    <mergeCell ref="BL22:BL38"/>
    <mergeCell ref="BX5:BX21"/>
    <mergeCell ref="BW22:BW38"/>
    <mergeCell ref="BX22:BX38"/>
    <mergeCell ref="Y5:Y21"/>
    <mergeCell ref="Z5:Z21"/>
    <mergeCell ref="BL56:BL72"/>
    <mergeCell ref="BL73:BL89"/>
    <mergeCell ref="BL90:BL106"/>
    <mergeCell ref="BL107:BL123"/>
    <mergeCell ref="BL124:BL140"/>
    <mergeCell ref="BL141:BL157"/>
    <mergeCell ref="AR90:AR106"/>
    <mergeCell ref="AR107:AR123"/>
    <mergeCell ref="AR124:AR140"/>
    <mergeCell ref="AR141:AR157"/>
    <mergeCell ref="AS141:AS157"/>
    <mergeCell ref="BB107:BB123"/>
    <mergeCell ref="BB124:BB140"/>
    <mergeCell ref="BB141:BB157"/>
    <mergeCell ref="BC141:BC157"/>
    <mergeCell ref="BD141:BD157"/>
    <mergeCell ref="X90:X106"/>
    <mergeCell ref="X39:X55"/>
    <mergeCell ref="X56:X72"/>
    <mergeCell ref="X141:X157"/>
    <mergeCell ref="D141:D157"/>
    <mergeCell ref="N5:N21"/>
    <mergeCell ref="N22:N38"/>
    <mergeCell ref="N39:N55"/>
    <mergeCell ref="N56:N72"/>
    <mergeCell ref="N73:N89"/>
    <mergeCell ref="N90:N106"/>
    <mergeCell ref="N107:N123"/>
    <mergeCell ref="N124:N140"/>
    <mergeCell ref="N141:N157"/>
    <mergeCell ref="O141:O157"/>
    <mergeCell ref="D107:D123"/>
    <mergeCell ref="D124:D140"/>
    <mergeCell ref="F22:F38"/>
    <mergeCell ref="F39:F55"/>
    <mergeCell ref="F56:F72"/>
    <mergeCell ref="F73:F89"/>
    <mergeCell ref="O5:O21"/>
    <mergeCell ref="P5:P21"/>
    <mergeCell ref="O124:O140"/>
    <mergeCell ref="BW73:BW89"/>
    <mergeCell ref="BX73:BX89"/>
    <mergeCell ref="BX90:BX106"/>
    <mergeCell ref="BW107:BW123"/>
    <mergeCell ref="BX107:BX123"/>
    <mergeCell ref="Y141:Y157"/>
    <mergeCell ref="AH5:AH21"/>
    <mergeCell ref="AH22:AH38"/>
    <mergeCell ref="AH39:AH55"/>
    <mergeCell ref="AH107:AH123"/>
    <mergeCell ref="AH124:AH140"/>
    <mergeCell ref="AH141:AH157"/>
    <mergeCell ref="BB39:BB55"/>
    <mergeCell ref="BB56:BB72"/>
    <mergeCell ref="BB73:BB89"/>
    <mergeCell ref="BB90:BB106"/>
    <mergeCell ref="AH56:AH72"/>
    <mergeCell ref="AH73:AH89"/>
    <mergeCell ref="AH90:AH106"/>
    <mergeCell ref="AR39:AR55"/>
    <mergeCell ref="AR56:AR72"/>
    <mergeCell ref="AR73:AR89"/>
    <mergeCell ref="BV73:BV89"/>
    <mergeCell ref="BV90:BV106"/>
    <mergeCell ref="BW124:BW140"/>
    <mergeCell ref="BX124:BX140"/>
    <mergeCell ref="BW141:BW157"/>
    <mergeCell ref="BX141:BX157"/>
    <mergeCell ref="C107:C123"/>
    <mergeCell ref="C124:C140"/>
    <mergeCell ref="BW90:BW106"/>
    <mergeCell ref="BM141:BM157"/>
    <mergeCell ref="B141:C157"/>
    <mergeCell ref="X107:X123"/>
    <mergeCell ref="X124:X140"/>
    <mergeCell ref="AI141:AI157"/>
    <mergeCell ref="D90:D106"/>
    <mergeCell ref="BV107:BV123"/>
    <mergeCell ref="BV124:BV140"/>
    <mergeCell ref="BV141:BV157"/>
    <mergeCell ref="F90:F106"/>
    <mergeCell ref="F107:F123"/>
    <mergeCell ref="F124:F140"/>
    <mergeCell ref="F141:F157"/>
    <mergeCell ref="O107:O123"/>
    <mergeCell ref="P107:P123"/>
    <mergeCell ref="Y107:Y123"/>
    <mergeCell ref="Z107:Z123"/>
    <mergeCell ref="CW4:CX4"/>
    <mergeCell ref="CY4:CZ4"/>
    <mergeCell ref="DA4:DB4"/>
    <mergeCell ref="BW5:BW21"/>
    <mergeCell ref="BW39:BW55"/>
    <mergeCell ref="BX39:BX55"/>
    <mergeCell ref="BW56:BW72"/>
    <mergeCell ref="BX56:BX72"/>
    <mergeCell ref="BV39:BV55"/>
    <mergeCell ref="BV56:BV72"/>
    <mergeCell ref="B3:B4"/>
    <mergeCell ref="B5:B21"/>
    <mergeCell ref="B22:B38"/>
    <mergeCell ref="B39:B55"/>
    <mergeCell ref="B56:B72"/>
    <mergeCell ref="B73:B89"/>
    <mergeCell ref="B90:B106"/>
    <mergeCell ref="B107:B123"/>
    <mergeCell ref="B124:B140"/>
    <mergeCell ref="C5:C21"/>
    <mergeCell ref="C22:C38"/>
    <mergeCell ref="C39:C55"/>
    <mergeCell ref="E141:E157"/>
    <mergeCell ref="C3:C4"/>
    <mergeCell ref="C73:C89"/>
    <mergeCell ref="C56:C72"/>
    <mergeCell ref="C90:C106"/>
    <mergeCell ref="D3:M3"/>
    <mergeCell ref="D5:D21"/>
    <mergeCell ref="D22:D38"/>
    <mergeCell ref="D39:D55"/>
    <mergeCell ref="D56:D72"/>
    <mergeCell ref="D73:D89"/>
    <mergeCell ref="E5:E21"/>
    <mergeCell ref="E22:E38"/>
    <mergeCell ref="E39:E55"/>
    <mergeCell ref="E56:E72"/>
    <mergeCell ref="E73:E89"/>
    <mergeCell ref="E90:E106"/>
    <mergeCell ref="E107:E123"/>
    <mergeCell ref="E124:E140"/>
    <mergeCell ref="F5:F21"/>
    <mergeCell ref="AS5:AS21"/>
    <mergeCell ref="AT5:AT21"/>
    <mergeCell ref="BC5:BC21"/>
    <mergeCell ref="BD5:BD21"/>
    <mergeCell ref="BM5:BM21"/>
    <mergeCell ref="BN5:BN21"/>
    <mergeCell ref="O22:O38"/>
    <mergeCell ref="P22:P38"/>
    <mergeCell ref="Y22:Y38"/>
    <mergeCell ref="Z22:Z38"/>
    <mergeCell ref="AI22:AI38"/>
    <mergeCell ref="AJ22:AJ38"/>
    <mergeCell ref="AS22:AS38"/>
    <mergeCell ref="AT22:AT38"/>
    <mergeCell ref="BC22:BC38"/>
    <mergeCell ref="BD22:BD38"/>
    <mergeCell ref="BM22:BM38"/>
    <mergeCell ref="BN22:BN38"/>
    <mergeCell ref="AI5:AI21"/>
    <mergeCell ref="AJ5:AJ21"/>
    <mergeCell ref="BM39:BM55"/>
    <mergeCell ref="BN39:BN55"/>
    <mergeCell ref="O56:O72"/>
    <mergeCell ref="P56:P72"/>
    <mergeCell ref="Y56:Y72"/>
    <mergeCell ref="Z56:Z72"/>
    <mergeCell ref="AI56:AI72"/>
    <mergeCell ref="AJ56:AJ72"/>
    <mergeCell ref="AS56:AS72"/>
    <mergeCell ref="AT56:AT72"/>
    <mergeCell ref="BC56:BC72"/>
    <mergeCell ref="BD56:BD72"/>
    <mergeCell ref="BM56:BM72"/>
    <mergeCell ref="BN56:BN72"/>
    <mergeCell ref="O39:O55"/>
    <mergeCell ref="P39:P55"/>
    <mergeCell ref="Y39:Y55"/>
    <mergeCell ref="Z39:Z55"/>
    <mergeCell ref="AI39:AI55"/>
    <mergeCell ref="AJ39:AJ55"/>
    <mergeCell ref="AS39:AS55"/>
    <mergeCell ref="AT39:AT55"/>
    <mergeCell ref="BC39:BC55"/>
    <mergeCell ref="BL39:BL55"/>
    <mergeCell ref="BM73:BM89"/>
    <mergeCell ref="BN73:BN89"/>
    <mergeCell ref="O90:O106"/>
    <mergeCell ref="P90:P106"/>
    <mergeCell ref="Y90:Y106"/>
    <mergeCell ref="Z90:Z106"/>
    <mergeCell ref="AI90:AI106"/>
    <mergeCell ref="AJ90:AJ106"/>
    <mergeCell ref="AS90:AS106"/>
    <mergeCell ref="AT90:AT106"/>
    <mergeCell ref="BC90:BC106"/>
    <mergeCell ref="BD90:BD106"/>
    <mergeCell ref="BM90:BM106"/>
    <mergeCell ref="BN90:BN106"/>
    <mergeCell ref="O73:O89"/>
    <mergeCell ref="P73:P89"/>
    <mergeCell ref="Y73:Y89"/>
    <mergeCell ref="Z73:Z89"/>
    <mergeCell ref="AI73:AI89"/>
    <mergeCell ref="AJ73:AJ89"/>
    <mergeCell ref="AS73:AS89"/>
    <mergeCell ref="AT73:AT89"/>
    <mergeCell ref="BC73:BC89"/>
    <mergeCell ref="X73:X89"/>
    <mergeCell ref="P124:P140"/>
    <mergeCell ref="Y124:Y140"/>
    <mergeCell ref="Z124:Z140"/>
    <mergeCell ref="AI124:AI140"/>
    <mergeCell ref="AJ124:AJ140"/>
    <mergeCell ref="AS124:AS140"/>
    <mergeCell ref="AT124:AT140"/>
    <mergeCell ref="BC124:BC140"/>
    <mergeCell ref="P141:P157"/>
    <mergeCell ref="Z141:Z157"/>
    <mergeCell ref="AJ141:AJ157"/>
    <mergeCell ref="AT141:AT157"/>
    <mergeCell ref="BN141:BN157"/>
    <mergeCell ref="AI107:AI123"/>
    <mergeCell ref="AJ107:AJ123"/>
    <mergeCell ref="AS107:AS123"/>
    <mergeCell ref="AT107:AT123"/>
    <mergeCell ref="BC107:BC123"/>
    <mergeCell ref="BD107:BD123"/>
    <mergeCell ref="BM107:BM123"/>
    <mergeCell ref="BN107:BN123"/>
    <mergeCell ref="BD124:BD140"/>
    <mergeCell ref="BM124:BM140"/>
    <mergeCell ref="BN124:BN140"/>
  </mergeCells>
  <phoneticPr fontId="3"/>
  <pageMargins left="0.43307086614173229" right="0.43307086614173229" top="0.55118110236220474" bottom="0.55118110236220474" header="0.31496062992125984" footer="0.31496062992125984"/>
  <pageSetup paperSize="8" scale="66" pageOrder="overThenDown" orientation="landscape" r:id="rId1"/>
  <headerFooter>
    <oddHeader>&amp;R&amp;"ＭＳ 明朝,標準"&amp;12 2-11.高齢者の疾病傾向</oddHeader>
  </headerFooter>
  <rowBreaks count="1" manualBreakCount="1">
    <brk id="89" max="74" man="1"/>
  </rowBreaks>
  <colBreaks count="3" manualBreakCount="3">
    <brk id="33" max="156" man="1"/>
    <brk id="63" max="156" man="1"/>
    <brk id="83" max="1048575" man="1"/>
  </colBreaks>
  <ignoredErrors>
    <ignoredError sqref="CA5:CA140" formula="1"/>
    <ignoredError sqref="CS5:CU7 CS8:CU12 D141:E141 N141:O141 X141:Y141 AH141:AI141 AR141:AS141 BB141:BC141 BL141:BM141 D5 K5:N5 U5:X5 AE5:AH5 AO5:AR5 AY5:BB5 BI5:BL5 BS5:BU5 BW5:BX5 BZ5:BZ20 CB5:CB140 CP5:CP13 K6:M6 U6:W6 AE6:AG6 AO6:AQ6 AY6:BA6 BI6:BK6 BS6:BU6 K7:M7 U7:W7 AE7:AG7 AO7:AQ7 AY7:BA7 BI7:BK7 BS7:BU7 K8:M8 U8:W8 AE8:AG8 AO8:AQ8 AY8:BA8 BI8:BK8 BS8:BU8 K9:M9 U9:W9 AE9:AG9 AO9:AQ9 AY9:BA9 BI9:BK9 BS9:BU9 K10:M10 U10:W10 AE10:AG10 AO10:AQ10 AY10:BA10 BI10:BK10 BS10:BU10 K11:M11 U11:W11 AE11:AG11 AO11:AQ11 AY11:BA11 BI11:BK11 BS11:BU11 K12:M12 U12:W12 AE12:AG12 AO12:AQ12 AY12:BA12 BI12:BK12 BS12:BU12 K13:M13 U13:W13 AE13:AG13 AO13:AQ13 AY13:BA13 BI13:BK13 BS13:BU13 K14:M14 U14:W14 AE14:AG14 AO14:AQ14 AY14:BA14 BI14:BK14 BS14:BU14 K15:M15 U15:W15 AE15:AG15 AO15:AQ15 AY15:BA15 BI15:BK15 BS15:BU15 K16:M16 U16:W16 AE16:AG16 AO16:AQ16 AY16:BA16 BI16:BK16 BS16:BU16 K17:M17 U17:W17 AE17:AG17 AO17:AQ17 AY17:BA17 BI17:BK17 BS17:BU17 K18:M18 U18:W18 AE18:AG18 AO18:AQ18 AY18:BA18 BI18:BK18 BS18:BU18 K19:M19 U19:W19 AE19:AG19 AO19:AQ19 AY19:BA19 BI19:BK19 BS19:BU19 K20:M20 U20:W20 AE20:AG20 AO20:AQ20 AY20:BA20 BI20:BK20 BS20:BU20 K21:M21 U21:W21 AE21:AG21 AO21:AQ21 AY21:BA21 BI21:BK21 BS21:BU21 D22 K22:N22 U22:X22 AE22:AH22 AO22:AR22 AY22:BB22 BI22:BL22 BS22:BU22 BW22:BX22 BZ22:BZ37 K23:M23 U23:W23 AE23:AG23 AO23:AQ23 AY23:BA23 BI23:BK23 BS23:BU23 K24:M24 U24:W24 AE24:AG24 AO24:AQ24 AY24:BA24 BI24:BK24 BS24:BU24 K25:M25 U25:W25 AE25:AG25 AO25:AQ25 AY25:BA25 BI25:BK25 BS25:BU25 K26:M26 U26:W26 AE26:AG26 AO26:AQ26 AY26:BA26 BI26:BK26 BS26:BU26 K27:M27 U27:W27 AE27:AG27 AO27:AQ27 AY27:BA27 BI27:BK27 BS27:BU27 K28:M28 U28:W28 AE28:AG28 AO28:AQ28 AY28:BA28 BI28:BK28 BS28:BU28 K29:M29 U29:W29 AE29:AG29 AO29:AQ29 AY29:BA29 BI29:BK29 BS29:BU29 K30:M30 U30:W30 AE30:AG30 AO30:AQ30 AY30:BA30 BI30:BK30 BS30:BU30 K31:M31 U31:W31 AE31:AG31 AO31:AQ31 AY31:BA31 BI31:BK31 BS31:BU31 K32:M32 U32:W32 AE32:AG32 AO32:AQ32 AY32:BA32 BI32:BK32 BS32:BU32 K33:M33 U33:W33 AE33:AG33 AO33:AQ33 AY33:BA33 BI33:BK33 BS33:BU33 K34:M34 U34:W34 AE34:AG34 AO34:AQ34 AY34:BA34 BI34:BK34 BS34:BU34 K35:M35 U35:W35 AE35:AG35 AO35:AQ35 AY35:BA35 BI35:BK35 BS35:BU35 K36:M36 U36:W36 AE36:AG36 AO36:AQ36 AY36:BA36 BI36:BK36 BS36:BU36 K37:M37 U37:W37 AE37:AG37 AO37:AQ37 AY37:BA37 BI37:BK37 BS37:BU37 K38:M38 U38:W38 AE38:AG38 AO38:AQ38 AY38:BA38 BI38:BK38 BS38:BU38 D39 K39:N39 U39:X39 AE39:AH39 AO39:AR39 AY39:BB39 BI39:BL39 BS39:BU39 BW39:BX39 BZ39:BZ54 K40:M40 U40:W40 AE40:AG40 AO40:AQ40 AY40:BA40 BI40:BK40 BS40:BU40 K41:M41 U41:W41 AE41:AG41 AO41:AQ41 AY41:BA41 BI41:BK41 BS41:BU41 K42:M42 U42:W42 AE42:AG42 AO42:AQ42 AY42:BA42 BI42:BK42 BS42:BU42 K43:M43 U43:W43 AE43:AG43 AO43:AQ43 AY43:BA43 BI43:BK43 BS43:BU43 K44:M44 U44:W44 AE44:AG44 AO44:AQ44 AY44:BA44 BI44:BK44 BS44:BU44 K45:M45 U45:W45 AE45:AG45 AO45:AQ45 AY45:BA45 BI45:BK45 BS45:BU45 K46:M46 U46:W46 AE46:AG46 AO46:AQ46 AY46:BA46 BI46:BK46 BS46:BU46 K47:M47 U47:W47 AE47:AG47 AO47:AQ47 AY47:BA47 BI47:BK47 BS47:BU47 K48:M48 U48:W48 AE48:AG48 AO48:AQ48 AY48:BA48 BI48:BK48 BS48:BU48 K49:M49 U49:W49 AE49:AG49 AO49:AQ49 AY49:BA49 BI49:BK49 BS49:BU49 K50:M50 U50:W50 AE50:AG50 AO50:AQ50 AY50:BA50 BI50:BK50 BS50:BU50 K51:M51 U51:W51 AE51:AG51 AO51:AQ51 AY51:BA51 BI51:BK51 BS51:BU51 K52:M52 U52:W52 AE52:AG52 AO52:AQ52 AY52:BA52 BI52:BK52 BS52:BU52 K53:M53 U53:W53 AE53:AG53 AO53:AQ53 AY53:BA53 BI53:BK53 BS53:BU53 K54:M54 U54:W54 AE54:AG54 AO54:AQ54 AY54:BA54 BI54:BK54 BS54:BU54 K55:M55 U55:W55 AE55:AG55 AO55:AQ55 AY55:BA55 BI55:BK55 BS55:BU55 D56 K56:N56 U56:X56 AE56:AH56 AO56:AR56 AY56:BB56 BI56:BL56 BS56:BU56 BW56:BX56 BZ56:BZ71 K57:M57 U57:W57 AE57:AG57 AO57:AQ57 AY57:BA57 BI57:BK57 BS57:BU57 K58:M58 U58:W58 AE58:AG58 AO58:AQ58 AY58:BA58 BI58:BK58 BS58:BU58 K59:M59 U59:W59 AE59:AG59 AO59:AQ59 AY59:BA59 BI59:BK59 BS59:BU59 K60:M60 U60:W60 AE60:AG60 AO60:AQ60 AY60:BA60 BI60:BK60 BS60:BU60 K61:M61 U61:W61 AE61:AG61 AO61:AQ61 AY61:BA61 BI61:BK61 BS61:BU61 K62:M62 U62:W62 AE62:AG62 AO62:AQ62 AY62:BA62 BI62:BK62 BS62:BU62 K63:M63 U63:W63 AE63:AG63 AO63:AQ63 AY63:BA63 BI63:BK63 BS63:BU63 K64:M64 U64:W64 AE64:AG64 AO64:AQ64 AY64:BA64 BI64:BK64 BS64:BU64 K65:M65 U65:W65 AE65:AG65 AO65:AQ65 AY65:BA65 BI65:BK65 BS65:BU65 K66:M66 U66:W66 AE66:AG66 AO66:AQ66 AY66:BA66 BI66:BK66 BS66:BU66 K67:M67 U67:W67 AE67:AG67 AO67:AQ67 AY67:BA67 BI67:BK67 BS67:BU67 K68:M68 U68:W68 AE68:AG68 AO68:AQ68 AY68:BA68 BI68:BK68 BS68:BU68 K69:M69 U69:W69 AE69:AG69 AO69:AQ69 AY69:BA69 BI69:BK69 BS69:BU69 K70:M70 U70:W70 AE70:AG70 AO70:AQ70 AY70:BA70 BI70:BK70 BS70:BU70 K71:M71 U71:W71 AE71:AG71 AO71:AQ71 AY71:BA71 BI71:BK71 BS71:BU71 K72:M72 U72:W72 AE72:AG72 AO72:AQ72 AY72:BA72 BI72:BK72 BS72:BU72 D73 K73:N73 U73:X73 AE73:AH73 AO73:AR73 AY73:BB73 BI73:BL73 BS73:BU73 BW73:BX73 BZ73:BZ88 K74:M74 U74:W74 AE74:AG74 AO74:AQ74 AY74:BA74 BI74:BK74 BS74:BU74 K75:M75 U75:W75 AE75:AG75 AO75:AQ75 AY75:BA75 BI75:BK75 BS75:BU75 K76:M76 U76:W76 AE76:AG76 AO76:AQ76 AY76:BA76 BI76:BK76 BS76:BU76 K77:M77 U77:W77 AE77:AG77 AO77:AQ77 AY77:BA77 BI77:BK77 BS77:BU77 K78:M78 U78:W78 AE78:AG78 AO78:AQ78 AY78:BA78 BI78:BK78 BS78:BU78 K79:M79 U79:W79 AE79:AG79 AO79:AQ79 AY79:BA79 BI79:BK79 BS79:BU79 K80:M80 U80:W80 AE80:AG80 AO80:AQ80 AY80:BA80 BI80:BK80 BS80:BU80 K81:M81 U81:W81 AE81:AG81 AO81:AQ81 AY81:BA81 BI81:BK81 BS81:BU81 K82:M82 U82:W82 AE82:AG82 AO82:AQ82 AY82:BA82 BI82:BK82 BS82:BU82 K83:M83 U83:W83 AE83:AG83 AO83:AQ83 AY83:BA83 BI83:BK83 BS83:BU83 K84:M84 U84:W84 AE84:AG84 AO84:AQ84 AY84:BA84 BI84:BK84 BS84:BU84 K85:M85 U85:W85 AE85:AG85 AO85:AQ85 AY85:BA85 BI85:BK85 BS85:BU85 K86:M86 U86:W86 AE86:AG86 AO86:AQ86 AY86:BA86 BI86:BK86 BS86:BU86 K87:M87 U87:W87 AE87:AG87 AO87:AQ87 AY87:BA87 BI87:BK87 BS87:BU87 K88:M88 U88:W88 AE88:AG88 AO88:AQ88 AY88:BA88 BI88:BK88 BS88:BU88 K89:M89 U89:W89 AE89:AG89 AO89:AQ89 AY89:BA89 BI89:BK89 BS89:BU89 D90 K90:N90 U90:X90 AE90:AH90 AO90:AR90 AY90:BB90 BI90:BL90 BS90:BU90 BW90:BX90 BZ90:BZ105 K91:M91 U91:W91 AE91:AG91 AO91:AQ91 AY91:BA91 BI91:BK91 BS91:BU91 K92:M92 U92:W92 AE92:AG92 AO92:AQ92 AY92:BA92 BI92:BK92 BS92:BU92 K93:M93 U93:W93 AE93:AG93 AO93:AQ93 AY93:BA93 BI93:BK93 BS93:BU93 K94:M94 U94:W94 AE94:AG94 AO94:AQ94 AY94:BA94 BI94:BK94 BS94:BU94 K95:M95 U95:W95 AE95:AG95 AO95:AQ95 AY95:BA95 BI95:BK95 BS95:BU95 K96:M96 U96:W96 AE96:AG96 AO96:AQ96 AY96:BA96 BI96:BK96 BS96:BU96 K97:M97 U97:W97 AE97:AG97 AO97:AQ97 AY97:BA97 BI97:BK97 BS97:BU97 K98:M98 U98:W98 AE98:AG98 AO98:AQ98 AY98:BA98 BI98:BK98 BS98:BU98 K99:M99 U99:W99 AE99:AG99 AO99:AQ99 AY99:BA99 BI99:BK99 BS99:BU99 K100:M100 U100:W100 AE100:AG100 AO100:AQ100 AY100:BA100 BI100:BK100 BS100:BU100 K101:M101 U101:W101 AE101:AG101 AO101:AQ101 AY101:BA101 BI101:BK101 BS101:BU101 K102:M102 U102:W102 AE102:AG102 AO102:AQ102 AY102:BA102 BI102:BK102 BS102:BU102 K103:M103 U103:W103 AE103:AG103 AO103:AQ103 AY103:BA103 BI103:BK103 BS103:BU103 K104:M104 U104:W104 AE104:AG104 AO104:AQ104 AY104:BA104 BI104:BK104 BS104:BU104 K105:M105 U105:W105 AE105:AG105 AO105:AQ105 AY105:BA105 BI105:BK105 BS105:BU105 K106:M106 U106:W106 AE106:AG106 AO106:AQ106 AY106:BA106 BI106:BK106 BS106:BU106 D107 K107:N107 U107:X107 AE107:AH107 AO107:AR107 AY107:BB107 BI107:BL107 BS107:BU107 BW107:BX107 BZ107:BZ122 K108:M108 U108:W108 AE108:AG108 AO108:AQ108 AY108:BA108 BI108:BK108 BS108:BU108 K109:M109 U109:W109 AE109:AG109 AO109:AQ109 AY109:BA109 BI109:BK109 BS109:BU109 K110:M110 U110:W110 AE110:AG110 AO110:AQ110 AY110:BA110 BI110:BK110 BS110:BU110 K111:M111 U111:W111 AE111:AG111 AO111:AQ111 AY111:BA111 BI111:BK111 BS111:BU111 K112:M112 U112:W112 AE112:AG112 AO112:AQ112 AY112:BA112 BI112:BK112 BS112:BU112 K113:M113 U113:W113 AE113:AG113 AO113:AQ113 AY113:BA113 BI113:BK113 BS113:BU113 K114:M114 U114:W114 AE114:AG114 AO114:AQ114 AY114:BA114 BI114:BK114 BS114:BU114 K115:M115 U115:W115 AE115:AG115 AO115:AQ115 AY115:BA115 BI115:BK115 BS115:BU115 K116:M116 U116:W116 AE116:AG116 AO116:AQ116 AY116:BA116 BI116:BK116 BS116:BU116 K117:M117 U117:W117 AE117:AG117 AO117:AQ117 AY117:BA117 BI117:BK117 BS117:BU117 K118:M118 U118:W118 AE118:AG118 AO118:AQ118 AY118:BA118 BI118:BK118 BS118:BU118 K119:M119 U119:W119 AE119:AG119 AO119:AQ119 AY119:BA119 BI119:BK119 BS119:BU119 K120:M120 U120:W120 AE120:AG120 AO120:AQ120 AY120:BA120 BI120:BK120 BS120:BU120 K121:M121 U121:W121 AE121:AG121 AO121:AQ121 AY121:BA121 BI121:BK121 BS121:BU121 K122:M122 U122:W122 AE122:AG122 AO122:AQ122 AY122:BA122 BI122:BK122 BS122:BU122 K123:M123 U123:W123 AE123:AG123 AO123:AQ123 AY123:BA123 BI123:BK123 BS123:BU123 D124 K124:N124 U124:X124 AE124:AH124 AO124:AR124 AY124:BB124 BI124:BL124 BS124:BU124 BW124:BX124 BZ124:BZ139 K125:M125 U125:W125 AE125:AG125 AO125:AQ125 AY125:BA125 BI125:BK125 BS125:BU125 K126:M126 U126:W126 AE126:AG126 AO126:AQ126 AY126:BA126 BI126:BK126 BS126:BU126 K127:M127 U127:W127 AE127:AG127 AO127:AQ127 AY127:BA127 BI127:BK127 BS127:BU127 K128:M128 U128:W128 AE128:AG128 AO128:AQ128 AY128:BA128 BI128:BK128 BS128:BU128 K129:M129 U129:W129 AE129:AG129 AO129:AQ129 AY129:BA129 BI129:BK129 BS129:BU129 K130:M130 U130:W130 AE130:AG130 AO130:AQ130 AY130:BA130 BI130:BK130 BS130:BU130 K131:M131 U131:W131 AE131:AG131 AO131:AQ131 AY131:BA131 BI131:BK131 BS131:BU131 K132:M132 U132:W132 AE132:AG132 AO132:AQ132 AY132:BA132 BI132:BK132 BS132:BU132 K133:M133 U133:W133 AE133:AG133 AO133:AQ133 AY133:BA133 BI133:BK133 BS133:BU133 K134:M134 U134:W134 AE134:AG134 AO134:AQ134 AY134:BA134 BI134:BK134 BS134:BU134 K135:M135 U135:W135 AE135:AG135 AO135:AQ135 AY135:BA135 BI135:BK135 BS135:BU135 K136:M136 U136:W136 AE136:AG136 AO136:AQ136 AY136:BA136 BI136:BK136 BS136:BU136 K137:M137 U137:W137 AE137:AG137 AO137:AQ137 AY137:BA137 BI137:BK137 BS137:BU137 K138:M138 U138:W138 AE138:AG138 AO138:AQ138 AY138:BA138 BI138:BK138 BS138:BU138 K139:M139 U139:W139 AE139:AG139 AO139:AQ139 AY139:BA139 BI139:BK139 BS139:BU139 H141:H157 K140:M140 R141:R157 U140:W140 AB141:AB157 AE140:AG140 AL141:AL157 AO140:AQ140 AV141:AV157 AY140:BA140 BF141:BF157 BI140:BK140 BP141:BP157 BS140:BU140 K141:M141 U141:W141 AE141:AG141 AO141:AQ141 AY141:BA141 BI141:BK141 BS141:BU141 BX141 K142:M142 U142:W142 AE142:AG142 AO142:AQ142 AY142:BA142 BI142:BK142 BS142:BU142 K143:M143 U143:W143 AE143:AG143 AO143:AQ143 AY143:BA143 BI143:BK143 BS143:BU143 K144:M144 U144:W144 AE144:AG144 AO144:AQ144 AY144:BA144 BI144:BK144 BS144:BU144 K145:M145 U145:W145 AE145:AG145 AO145:AQ145 AY145:BA145 BI145:BK145 BS145:BU145 K146:M146 U146:W146 AE146:AG146 AO146:AQ146 AY146:BA146 BI146:BK146 BS146:BU146 K147:M147 U147:W147 AE147:AG147 AO147:AQ147 AY147:BA147 BI147:BK147 BS147:BU147 K148:M148 U148:W148 AE148:AG148 AO148:AQ148 AY148:BA148 BI148:BK148 BS148:BU148 K149:M149 U149:W149 AE149:AG149 AO149:AQ149 AY149:BA149 BI149:BK149 BS149:BU149 K150:M150 U150:W150 AE150:AG150 AO150:AQ150 AY150:BA150 BI150:BK150 BS150:BU150 K151:M151 U151:W151 AE151:AG151 AO151:AQ151 AY151:BA151 BI151:BK151 BS151:BU151 K152:M152 U152:W152 AE152:AG152 AO152:AQ152 AY152:BA152 BI152:BK152 BS152:BU152 K153:M153 U153:W153 AE153:AG153 AO153:AQ153 AY153:BA153 BI153:BK153 BS153:BU153 K154:M154 U154:W154 AE154:AG154 AO154:AQ154 AY154:BA154 BI154:BK154 BS154:BU154 K155:M155 U155:W155 AE155:AG155 AO155:AQ155 AY155:BA155 BI155:BK155 BS155:BU155 K156:M156 U156:W156 AE156:AG156 AO156:AQ156 AY156:BA156 BI156:BK156 BS156:BU156 K157:M157 U157:W157 AE157:AG157 AO157:AQ157 AY157:BA157 BI157:BK157 BS157:BU157" emptyCellReference="1"/>
    <ignoredError sqref="CW5:CW12 CY5:CY12 DA5:DA12" evalError="1"/>
    <ignoredError sqref="CX5:CX12 CZ5:CZ12 DB5:DB12" evalError="1" emptyCellReferenc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M2"/>
  <sheetViews>
    <sheetView showGridLines="0" zoomScaleNormal="100" zoomScaleSheetLayoutView="100" workbookViewId="0"/>
  </sheetViews>
  <sheetFormatPr defaultColWidth="9" defaultRowHeight="13.5"/>
  <cols>
    <col min="1" max="1" width="4.625" style="11" customWidth="1"/>
    <col min="2" max="2" width="3.625" style="11" customWidth="1"/>
    <col min="3" max="3" width="9.625" style="11" customWidth="1"/>
    <col min="4" max="9" width="13.125" style="11" customWidth="1"/>
    <col min="10" max="12" width="20.625" style="11" customWidth="1"/>
    <col min="13" max="13" width="5.625" style="15" customWidth="1"/>
    <col min="14" max="16384" width="9" style="11"/>
  </cols>
  <sheetData>
    <row r="1" spans="2:12" s="15" customFormat="1" ht="16.5" customHeight="1">
      <c r="B1" s="15" t="s">
        <v>208</v>
      </c>
    </row>
    <row r="2" spans="2:12" s="15" customFormat="1" ht="16.5" customHeight="1">
      <c r="B2" s="15" t="s">
        <v>218</v>
      </c>
      <c r="C2" s="11"/>
      <c r="D2" s="11"/>
      <c r="E2" s="11"/>
      <c r="F2" s="11"/>
      <c r="G2" s="11"/>
      <c r="H2" s="11"/>
      <c r="I2" s="11"/>
      <c r="J2" s="11"/>
      <c r="K2" s="11"/>
      <c r="L2" s="11"/>
    </row>
  </sheetData>
  <phoneticPr fontId="3"/>
  <pageMargins left="0.43307086614173229" right="0.43307086614173229" top="0.55118110236220474" bottom="0.55118110236220474" header="0.31496062992125984" footer="0.31496062992125984"/>
  <pageSetup paperSize="9" scale="75" fitToHeight="0" orientation="portrait" r:id="rId1"/>
  <headerFooter>
    <oddHeader>&amp;R&amp;"ＭＳ 明朝,標準"&amp;12 2-11.高齢者の疾病傾向</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M2"/>
  <sheetViews>
    <sheetView showGridLines="0" zoomScaleNormal="100" zoomScaleSheetLayoutView="100" workbookViewId="0"/>
  </sheetViews>
  <sheetFormatPr defaultColWidth="9" defaultRowHeight="13.5"/>
  <cols>
    <col min="1" max="1" width="4.625" style="11" customWidth="1"/>
    <col min="2" max="2" width="3.625" style="11" customWidth="1"/>
    <col min="3" max="3" width="9.625" style="11" customWidth="1"/>
    <col min="4" max="9" width="13.125" style="11" customWidth="1"/>
    <col min="10" max="12" width="20.625" style="11" customWidth="1"/>
    <col min="13" max="13" width="5.625" style="15" customWidth="1"/>
    <col min="14" max="16384" width="9" style="11"/>
  </cols>
  <sheetData>
    <row r="1" spans="2:12" s="15" customFormat="1" ht="16.5" customHeight="1">
      <c r="B1" s="15" t="s">
        <v>209</v>
      </c>
    </row>
    <row r="2" spans="2:12" s="15" customFormat="1" ht="16.5" customHeight="1">
      <c r="B2" s="15" t="s">
        <v>218</v>
      </c>
      <c r="C2" s="11"/>
      <c r="D2" s="11"/>
      <c r="E2" s="11"/>
      <c r="F2" s="11"/>
      <c r="G2" s="11"/>
      <c r="H2" s="11"/>
      <c r="I2" s="11"/>
      <c r="J2" s="11"/>
      <c r="K2" s="11"/>
      <c r="L2" s="11"/>
    </row>
  </sheetData>
  <phoneticPr fontId="3"/>
  <pageMargins left="0.43307086614173229" right="0.43307086614173229" top="0.55118110236220474" bottom="0.55118110236220474" header="0.31496062992125984" footer="0.31496062992125984"/>
  <pageSetup paperSize="9" scale="75" fitToHeight="0" orientation="portrait" r:id="rId1"/>
  <headerFooter>
    <oddHeader>&amp;R&amp;"ＭＳ 明朝,標準"&amp;12 2-11.高齢者の疾病傾向</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M2"/>
  <sheetViews>
    <sheetView showGridLines="0" zoomScaleNormal="100" zoomScaleSheetLayoutView="100" workbookViewId="0"/>
  </sheetViews>
  <sheetFormatPr defaultColWidth="9" defaultRowHeight="13.5"/>
  <cols>
    <col min="1" max="1" width="4.625" style="11" customWidth="1"/>
    <col min="2" max="2" width="3.625" style="11" customWidth="1"/>
    <col min="3" max="3" width="9.625" style="11" customWidth="1"/>
    <col min="4" max="9" width="13.125" style="11" customWidth="1"/>
    <col min="10" max="12" width="20.625" style="11" customWidth="1"/>
    <col min="13" max="13" width="5.625" style="15" customWidth="1"/>
    <col min="14" max="16384" width="9" style="11"/>
  </cols>
  <sheetData>
    <row r="1" spans="2:12" s="15" customFormat="1" ht="16.5" customHeight="1">
      <c r="B1" s="15" t="s">
        <v>210</v>
      </c>
    </row>
    <row r="2" spans="2:12" s="15" customFormat="1" ht="16.5" customHeight="1">
      <c r="B2" s="15" t="s">
        <v>218</v>
      </c>
      <c r="C2" s="11"/>
      <c r="D2" s="11"/>
      <c r="E2" s="11"/>
      <c r="F2" s="11"/>
      <c r="G2" s="11"/>
      <c r="H2" s="11"/>
      <c r="I2" s="11"/>
      <c r="J2" s="11"/>
      <c r="K2" s="11"/>
      <c r="L2" s="11"/>
    </row>
  </sheetData>
  <phoneticPr fontId="3"/>
  <pageMargins left="0.43307086614173229" right="0.43307086614173229" top="0.55118110236220474" bottom="0.55118110236220474" header="0.31496062992125984" footer="0.31496062992125984"/>
  <pageSetup paperSize="9" scale="75" fitToHeight="0" orientation="portrait" r:id="rId1"/>
  <headerFooter>
    <oddHeader>&amp;R&amp;"ＭＳ 明朝,標準"&amp;12 2-11.高齢者の疾病傾向</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EI1280"/>
  <sheetViews>
    <sheetView showGridLines="0" zoomScaleNormal="100" zoomScaleSheetLayoutView="100" workbookViewId="0"/>
  </sheetViews>
  <sheetFormatPr defaultColWidth="9" defaultRowHeight="13.5"/>
  <cols>
    <col min="1" max="1" width="4.625" style="11" customWidth="1"/>
    <col min="2" max="2" width="3.25" style="11" customWidth="1"/>
    <col min="3" max="3" width="10.625" style="11" customWidth="1"/>
    <col min="4" max="4" width="9.375" style="11" customWidth="1"/>
    <col min="5" max="5" width="9.375" style="15" customWidth="1"/>
    <col min="6" max="6" width="7.75" style="15" customWidth="1"/>
    <col min="7" max="7" width="15.75" style="11" customWidth="1"/>
    <col min="8" max="8" width="12.125" style="11" customWidth="1"/>
    <col min="9" max="9" width="8.625" style="11" customWidth="1"/>
    <col min="10" max="10" width="7.625" style="11" customWidth="1"/>
    <col min="11" max="13" width="8.625" style="11" customWidth="1"/>
    <col min="14" max="14" width="9.375" style="11" customWidth="1"/>
    <col min="15" max="15" width="9.375" style="15" customWidth="1"/>
    <col min="16" max="16" width="7.75" style="15" customWidth="1"/>
    <col min="17" max="17" width="15.75" style="11" customWidth="1"/>
    <col min="18" max="18" width="12.125" style="11" customWidth="1"/>
    <col min="19" max="19" width="8.625" style="11" customWidth="1"/>
    <col min="20" max="20" width="7.625" style="11" customWidth="1"/>
    <col min="21" max="23" width="8.625" style="11" customWidth="1"/>
    <col min="24" max="24" width="9.375" style="11" customWidth="1"/>
    <col min="25" max="25" width="9.375" style="15" customWidth="1"/>
    <col min="26" max="26" width="7.75" style="15" customWidth="1"/>
    <col min="27" max="27" width="15.75" style="11" customWidth="1"/>
    <col min="28" max="28" width="12.125" style="11" customWidth="1"/>
    <col min="29" max="33" width="8.625" style="11" customWidth="1"/>
    <col min="34" max="34" width="9.375" style="11" customWidth="1"/>
    <col min="35" max="35" width="9.375" style="15" customWidth="1"/>
    <col min="36" max="36" width="7.75" style="15" customWidth="1"/>
    <col min="37" max="37" width="15.75" style="11" customWidth="1"/>
    <col min="38" max="38" width="12.125" style="11" customWidth="1"/>
    <col min="39" max="43" width="8.625" style="11" customWidth="1"/>
    <col min="44" max="44" width="9.375" style="11" customWidth="1"/>
    <col min="45" max="45" width="9.375" style="15" customWidth="1"/>
    <col min="46" max="46" width="7.75" style="15" customWidth="1"/>
    <col min="47" max="47" width="15.75" style="11" customWidth="1"/>
    <col min="48" max="48" width="12.125" style="11" customWidth="1"/>
    <col min="49" max="53" width="8.625" style="11" customWidth="1"/>
    <col min="54" max="54" width="9.375" style="11" customWidth="1"/>
    <col min="55" max="55" width="9.375" style="15" customWidth="1"/>
    <col min="56" max="56" width="7.75" style="15" customWidth="1"/>
    <col min="57" max="57" width="15.75" style="11" customWidth="1"/>
    <col min="58" max="58" width="12.125" style="11" customWidth="1"/>
    <col min="59" max="63" width="8.625" style="11" customWidth="1"/>
    <col min="64" max="64" width="9.375" style="11" customWidth="1"/>
    <col min="65" max="65" width="9.375" style="15" customWidth="1"/>
    <col min="66" max="66" width="7.75" style="15" customWidth="1"/>
    <col min="67" max="67" width="15.75" style="11" customWidth="1"/>
    <col min="68" max="68" width="12.125" style="11" customWidth="1"/>
    <col min="69" max="73" width="8.625" style="11" customWidth="1"/>
    <col min="74" max="74" width="9.375" style="11" customWidth="1"/>
    <col min="75" max="75" width="9.375" style="15" customWidth="1"/>
    <col min="76" max="76" width="7.75" style="15" customWidth="1"/>
    <col min="77" max="77" width="15.75" style="11" customWidth="1"/>
    <col min="78" max="78" width="15.625" style="11" customWidth="1"/>
    <col min="79" max="83" width="8.625" style="11" customWidth="1"/>
    <col min="84" max="85" width="9" style="11"/>
    <col min="86" max="86" width="13.5" style="11" customWidth="1"/>
    <col min="87" max="88" width="9.125" style="11" bestFit="1" customWidth="1"/>
    <col min="89" max="91" width="9.5" style="11" bestFit="1" customWidth="1"/>
    <col min="92" max="93" width="9.125" style="11" bestFit="1" customWidth="1"/>
    <col min="94" max="94" width="11.625" style="11" bestFit="1" customWidth="1"/>
    <col min="95" max="95" width="11.625" style="11" customWidth="1"/>
    <col min="96" max="96" width="3.25" style="11" customWidth="1"/>
    <col min="97" max="97" width="8.625" style="11" customWidth="1"/>
    <col min="98" max="98" width="9.375" style="11" customWidth="1"/>
    <col min="99" max="99" width="9.375" style="15" customWidth="1"/>
    <col min="100" max="100" width="7.75" style="15" customWidth="1"/>
    <col min="101" max="101" width="15.75" style="11" customWidth="1"/>
    <col min="102" max="102" width="15.625" style="11" customWidth="1"/>
    <col min="103" max="107" width="8.625" style="11" customWidth="1"/>
    <col min="108" max="109" width="9" style="11"/>
    <col min="110" max="110" width="9.125" style="11" bestFit="1" customWidth="1"/>
    <col min="111" max="111" width="9.125" style="11" customWidth="1"/>
    <col min="112" max="112" width="9.125" style="11" bestFit="1" customWidth="1"/>
    <col min="113" max="113" width="9.125" style="11" customWidth="1"/>
    <col min="114" max="114" width="9.5" style="11" bestFit="1" customWidth="1"/>
    <col min="115" max="115" width="9.5" style="11" customWidth="1"/>
    <col min="116" max="116" width="9" style="11"/>
    <col min="117" max="139" width="12.625" style="11" customWidth="1"/>
    <col min="140" max="16384" width="9" style="11"/>
  </cols>
  <sheetData>
    <row r="1" spans="2:139" ht="16.5" customHeight="1">
      <c r="B1" s="11" t="s">
        <v>203</v>
      </c>
    </row>
    <row r="2" spans="2:139" ht="16.5" customHeight="1">
      <c r="B2" s="11" t="s">
        <v>211</v>
      </c>
      <c r="E2" s="17"/>
      <c r="CR2" s="150" t="s">
        <v>189</v>
      </c>
      <c r="DE2" s="150" t="s">
        <v>160</v>
      </c>
    </row>
    <row r="3" spans="2:139" ht="13.5" customHeight="1">
      <c r="B3" s="193"/>
      <c r="C3" s="223" t="s">
        <v>130</v>
      </c>
      <c r="D3" s="190" t="s">
        <v>103</v>
      </c>
      <c r="E3" s="191"/>
      <c r="F3" s="191"/>
      <c r="G3" s="191"/>
      <c r="H3" s="191"/>
      <c r="I3" s="191"/>
      <c r="J3" s="191"/>
      <c r="K3" s="191"/>
      <c r="L3" s="191"/>
      <c r="M3" s="192"/>
      <c r="N3" s="190" t="s">
        <v>111</v>
      </c>
      <c r="O3" s="191"/>
      <c r="P3" s="191"/>
      <c r="Q3" s="191"/>
      <c r="R3" s="191"/>
      <c r="S3" s="191"/>
      <c r="T3" s="191"/>
      <c r="U3" s="191"/>
      <c r="V3" s="191"/>
      <c r="W3" s="192"/>
      <c r="X3" s="190" t="s">
        <v>112</v>
      </c>
      <c r="Y3" s="191"/>
      <c r="Z3" s="191"/>
      <c r="AA3" s="191"/>
      <c r="AB3" s="191"/>
      <c r="AC3" s="191"/>
      <c r="AD3" s="191"/>
      <c r="AE3" s="191"/>
      <c r="AF3" s="191"/>
      <c r="AG3" s="192"/>
      <c r="AH3" s="190" t="s">
        <v>113</v>
      </c>
      <c r="AI3" s="191"/>
      <c r="AJ3" s="191"/>
      <c r="AK3" s="191"/>
      <c r="AL3" s="191"/>
      <c r="AM3" s="191"/>
      <c r="AN3" s="191"/>
      <c r="AO3" s="191"/>
      <c r="AP3" s="191"/>
      <c r="AQ3" s="192"/>
      <c r="AR3" s="190" t="s">
        <v>114</v>
      </c>
      <c r="AS3" s="191"/>
      <c r="AT3" s="191"/>
      <c r="AU3" s="191"/>
      <c r="AV3" s="191"/>
      <c r="AW3" s="191"/>
      <c r="AX3" s="191"/>
      <c r="AY3" s="191"/>
      <c r="AZ3" s="191"/>
      <c r="BA3" s="192"/>
      <c r="BB3" s="190" t="s">
        <v>115</v>
      </c>
      <c r="BC3" s="191"/>
      <c r="BD3" s="191"/>
      <c r="BE3" s="191"/>
      <c r="BF3" s="191"/>
      <c r="BG3" s="191"/>
      <c r="BH3" s="191"/>
      <c r="BI3" s="191"/>
      <c r="BJ3" s="191"/>
      <c r="BK3" s="192"/>
      <c r="BL3" s="190" t="s">
        <v>132</v>
      </c>
      <c r="BM3" s="191"/>
      <c r="BN3" s="191"/>
      <c r="BO3" s="191"/>
      <c r="BP3" s="191"/>
      <c r="BQ3" s="191"/>
      <c r="BR3" s="191"/>
      <c r="BS3" s="191"/>
      <c r="BT3" s="191"/>
      <c r="BU3" s="192"/>
      <c r="BV3" s="210" t="s">
        <v>104</v>
      </c>
      <c r="BW3" s="211"/>
      <c r="BX3" s="211"/>
      <c r="BY3" s="211"/>
      <c r="BZ3" s="211"/>
      <c r="CA3" s="211"/>
      <c r="CB3" s="211"/>
      <c r="CC3" s="211"/>
      <c r="CD3" s="211"/>
      <c r="CE3" s="212"/>
      <c r="CH3" s="11" t="s">
        <v>182</v>
      </c>
      <c r="CR3" s="227"/>
      <c r="CS3" s="228" t="s">
        <v>130</v>
      </c>
      <c r="CT3" s="194" t="s">
        <v>100</v>
      </c>
      <c r="CU3" s="194"/>
      <c r="CV3" s="194"/>
      <c r="CW3" s="194"/>
      <c r="CX3" s="194"/>
      <c r="CY3" s="194"/>
      <c r="CZ3" s="194"/>
      <c r="DA3" s="194"/>
      <c r="DB3" s="194"/>
      <c r="DC3" s="194"/>
      <c r="DE3" s="214" t="s">
        <v>202</v>
      </c>
      <c r="DF3" s="230" t="s">
        <v>156</v>
      </c>
      <c r="DG3" s="231"/>
      <c r="DH3" s="230" t="s">
        <v>157</v>
      </c>
      <c r="DI3" s="231"/>
      <c r="DJ3" s="232" t="s">
        <v>155</v>
      </c>
      <c r="DK3" s="233"/>
      <c r="DL3" s="23"/>
      <c r="DM3" s="197" t="s">
        <v>158</v>
      </c>
      <c r="DN3" s="234"/>
      <c r="DO3" s="234"/>
      <c r="DP3" s="198"/>
      <c r="DQ3" s="197" t="s">
        <v>159</v>
      </c>
      <c r="DR3" s="234"/>
      <c r="DS3" s="234"/>
      <c r="DT3" s="198"/>
      <c r="DU3" s="197" t="s">
        <v>165</v>
      </c>
      <c r="DV3" s="234"/>
      <c r="DW3" s="234"/>
      <c r="DX3" s="198"/>
      <c r="DY3" s="23"/>
      <c r="DZ3" s="230" t="s">
        <v>216</v>
      </c>
      <c r="EA3" s="235"/>
      <c r="EB3" s="231"/>
      <c r="EC3" s="230" t="s">
        <v>159</v>
      </c>
      <c r="ED3" s="235"/>
      <c r="EE3" s="231"/>
      <c r="EF3" s="232" t="s">
        <v>217</v>
      </c>
      <c r="EG3" s="236"/>
      <c r="EH3" s="233"/>
      <c r="EI3" s="214"/>
    </row>
    <row r="4" spans="2:139" ht="54.95" customHeight="1">
      <c r="B4" s="193"/>
      <c r="C4" s="224"/>
      <c r="D4" s="124" t="s">
        <v>181</v>
      </c>
      <c r="E4" s="34" t="s">
        <v>172</v>
      </c>
      <c r="F4" s="124" t="s">
        <v>128</v>
      </c>
      <c r="G4" s="18" t="s">
        <v>101</v>
      </c>
      <c r="H4" s="19" t="s">
        <v>131</v>
      </c>
      <c r="I4" s="122" t="s">
        <v>185</v>
      </c>
      <c r="J4" s="13" t="s">
        <v>99</v>
      </c>
      <c r="K4" s="122" t="s">
        <v>186</v>
      </c>
      <c r="L4" s="123" t="s">
        <v>153</v>
      </c>
      <c r="M4" s="35" t="s">
        <v>221</v>
      </c>
      <c r="N4" s="124" t="s">
        <v>181</v>
      </c>
      <c r="O4" s="34" t="s">
        <v>172</v>
      </c>
      <c r="P4" s="124" t="s">
        <v>128</v>
      </c>
      <c r="Q4" s="18" t="s">
        <v>101</v>
      </c>
      <c r="R4" s="19" t="s">
        <v>131</v>
      </c>
      <c r="S4" s="122" t="s">
        <v>185</v>
      </c>
      <c r="T4" s="13" t="s">
        <v>99</v>
      </c>
      <c r="U4" s="122" t="s">
        <v>186</v>
      </c>
      <c r="V4" s="123" t="s">
        <v>153</v>
      </c>
      <c r="W4" s="35" t="s">
        <v>221</v>
      </c>
      <c r="X4" s="124" t="s">
        <v>181</v>
      </c>
      <c r="Y4" s="34" t="s">
        <v>172</v>
      </c>
      <c r="Z4" s="124" t="s">
        <v>128</v>
      </c>
      <c r="AA4" s="18" t="s">
        <v>101</v>
      </c>
      <c r="AB4" s="19" t="s">
        <v>131</v>
      </c>
      <c r="AC4" s="122" t="s">
        <v>185</v>
      </c>
      <c r="AD4" s="13" t="s">
        <v>99</v>
      </c>
      <c r="AE4" s="122" t="s">
        <v>186</v>
      </c>
      <c r="AF4" s="123" t="s">
        <v>153</v>
      </c>
      <c r="AG4" s="35" t="s">
        <v>221</v>
      </c>
      <c r="AH4" s="124" t="s">
        <v>181</v>
      </c>
      <c r="AI4" s="34" t="s">
        <v>172</v>
      </c>
      <c r="AJ4" s="124" t="s">
        <v>128</v>
      </c>
      <c r="AK4" s="18" t="s">
        <v>101</v>
      </c>
      <c r="AL4" s="19" t="s">
        <v>131</v>
      </c>
      <c r="AM4" s="122" t="s">
        <v>185</v>
      </c>
      <c r="AN4" s="13" t="s">
        <v>99</v>
      </c>
      <c r="AO4" s="122" t="s">
        <v>186</v>
      </c>
      <c r="AP4" s="123" t="s">
        <v>153</v>
      </c>
      <c r="AQ4" s="35" t="s">
        <v>221</v>
      </c>
      <c r="AR4" s="124" t="s">
        <v>181</v>
      </c>
      <c r="AS4" s="34" t="s">
        <v>172</v>
      </c>
      <c r="AT4" s="124" t="s">
        <v>128</v>
      </c>
      <c r="AU4" s="18" t="s">
        <v>101</v>
      </c>
      <c r="AV4" s="19" t="s">
        <v>131</v>
      </c>
      <c r="AW4" s="122" t="s">
        <v>185</v>
      </c>
      <c r="AX4" s="13" t="s">
        <v>99</v>
      </c>
      <c r="AY4" s="122" t="s">
        <v>186</v>
      </c>
      <c r="AZ4" s="123" t="s">
        <v>153</v>
      </c>
      <c r="BA4" s="35" t="s">
        <v>221</v>
      </c>
      <c r="BB4" s="124" t="s">
        <v>181</v>
      </c>
      <c r="BC4" s="34" t="s">
        <v>172</v>
      </c>
      <c r="BD4" s="124" t="s">
        <v>128</v>
      </c>
      <c r="BE4" s="18" t="s">
        <v>101</v>
      </c>
      <c r="BF4" s="19" t="s">
        <v>131</v>
      </c>
      <c r="BG4" s="122" t="s">
        <v>185</v>
      </c>
      <c r="BH4" s="13" t="s">
        <v>99</v>
      </c>
      <c r="BI4" s="122" t="s">
        <v>186</v>
      </c>
      <c r="BJ4" s="123" t="s">
        <v>153</v>
      </c>
      <c r="BK4" s="35" t="s">
        <v>221</v>
      </c>
      <c r="BL4" s="124" t="s">
        <v>181</v>
      </c>
      <c r="BM4" s="34" t="s">
        <v>172</v>
      </c>
      <c r="BN4" s="124" t="s">
        <v>128</v>
      </c>
      <c r="BO4" s="18" t="s">
        <v>101</v>
      </c>
      <c r="BP4" s="19" t="s">
        <v>131</v>
      </c>
      <c r="BQ4" s="122" t="s">
        <v>185</v>
      </c>
      <c r="BR4" s="13" t="s">
        <v>99</v>
      </c>
      <c r="BS4" s="122" t="s">
        <v>186</v>
      </c>
      <c r="BT4" s="123" t="s">
        <v>153</v>
      </c>
      <c r="BU4" s="35" t="s">
        <v>221</v>
      </c>
      <c r="BV4" s="124" t="s">
        <v>181</v>
      </c>
      <c r="BW4" s="34" t="s">
        <v>172</v>
      </c>
      <c r="BX4" s="124" t="s">
        <v>128</v>
      </c>
      <c r="BY4" s="18" t="s">
        <v>101</v>
      </c>
      <c r="BZ4" s="19" t="s">
        <v>131</v>
      </c>
      <c r="CA4" s="122" t="s">
        <v>185</v>
      </c>
      <c r="CB4" s="13" t="s">
        <v>99</v>
      </c>
      <c r="CC4" s="122" t="s">
        <v>186</v>
      </c>
      <c r="CD4" s="123" t="s">
        <v>153</v>
      </c>
      <c r="CE4" s="35" t="s">
        <v>221</v>
      </c>
      <c r="CH4" s="152" t="s">
        <v>202</v>
      </c>
      <c r="CI4" s="44" t="s">
        <v>173</v>
      </c>
      <c r="CJ4" s="44" t="s">
        <v>174</v>
      </c>
      <c r="CK4" s="44" t="s">
        <v>175</v>
      </c>
      <c r="CL4" s="44" t="s">
        <v>176</v>
      </c>
      <c r="CM4" s="44" t="s">
        <v>177</v>
      </c>
      <c r="CN4" s="44" t="s">
        <v>178</v>
      </c>
      <c r="CO4" s="44" t="s">
        <v>179</v>
      </c>
      <c r="CP4" s="33" t="s">
        <v>100</v>
      </c>
      <c r="CQ4" s="136"/>
      <c r="CR4" s="227"/>
      <c r="CS4" s="229"/>
      <c r="CT4" s="141" t="s">
        <v>181</v>
      </c>
      <c r="CU4" s="142" t="s">
        <v>172</v>
      </c>
      <c r="CV4" s="141" t="s">
        <v>128</v>
      </c>
      <c r="CW4" s="140" t="s">
        <v>101</v>
      </c>
      <c r="CX4" s="140" t="s">
        <v>131</v>
      </c>
      <c r="CY4" s="141" t="s">
        <v>185</v>
      </c>
      <c r="CZ4" s="43" t="s">
        <v>99</v>
      </c>
      <c r="DA4" s="141" t="s">
        <v>186</v>
      </c>
      <c r="DB4" s="143" t="s">
        <v>153</v>
      </c>
      <c r="DC4" s="141" t="s">
        <v>168</v>
      </c>
      <c r="DE4" s="215"/>
      <c r="DF4" s="39" t="s">
        <v>191</v>
      </c>
      <c r="DG4" s="39" t="s">
        <v>192</v>
      </c>
      <c r="DH4" s="39" t="s">
        <v>191</v>
      </c>
      <c r="DI4" s="39" t="s">
        <v>192</v>
      </c>
      <c r="DJ4" s="39" t="s">
        <v>191</v>
      </c>
      <c r="DK4" s="39" t="s">
        <v>192</v>
      </c>
      <c r="DL4" s="23"/>
      <c r="DM4" s="135" t="s">
        <v>202</v>
      </c>
      <c r="DN4" s="39" t="s">
        <v>191</v>
      </c>
      <c r="DO4" s="39" t="s">
        <v>192</v>
      </c>
      <c r="DP4" s="149" t="s">
        <v>194</v>
      </c>
      <c r="DQ4" s="149" t="s">
        <v>202</v>
      </c>
      <c r="DR4" s="39" t="s">
        <v>191</v>
      </c>
      <c r="DS4" s="39" t="s">
        <v>192</v>
      </c>
      <c r="DT4" s="149" t="s">
        <v>195</v>
      </c>
      <c r="DU4" s="149" t="s">
        <v>202</v>
      </c>
      <c r="DV4" s="39" t="s">
        <v>191</v>
      </c>
      <c r="DW4" s="39" t="s">
        <v>192</v>
      </c>
      <c r="DX4" s="149" t="s">
        <v>196</v>
      </c>
      <c r="DY4" s="23"/>
      <c r="DZ4" s="39" t="s">
        <v>191</v>
      </c>
      <c r="EA4" s="39" t="s">
        <v>192</v>
      </c>
      <c r="EB4" s="149" t="s">
        <v>193</v>
      </c>
      <c r="EC4" s="39" t="s">
        <v>191</v>
      </c>
      <c r="ED4" s="39" t="s">
        <v>192</v>
      </c>
      <c r="EE4" s="149" t="s">
        <v>193</v>
      </c>
      <c r="EF4" s="39" t="s">
        <v>191</v>
      </c>
      <c r="EG4" s="39" t="s">
        <v>192</v>
      </c>
      <c r="EH4" s="149" t="s">
        <v>193</v>
      </c>
      <c r="EI4" s="215"/>
    </row>
    <row r="5" spans="2:139" s="27" customFormat="1" ht="13.15" customHeight="1">
      <c r="B5" s="216">
        <v>1</v>
      </c>
      <c r="C5" s="186" t="s">
        <v>57</v>
      </c>
      <c r="D5" s="213">
        <f>CI5</f>
        <v>905</v>
      </c>
      <c r="E5" s="176">
        <v>1627116610</v>
      </c>
      <c r="F5" s="176">
        <v>872</v>
      </c>
      <c r="G5" s="129" t="s">
        <v>66</v>
      </c>
      <c r="H5" s="107">
        <v>22296703</v>
      </c>
      <c r="I5" s="66">
        <f>IFERROR(H5/E5,"-")</f>
        <v>1.3703199182509729E-2</v>
      </c>
      <c r="J5" s="107">
        <v>166</v>
      </c>
      <c r="K5" s="66">
        <f>IFERROR(J5/F5,"-")</f>
        <v>0.19036697247706422</v>
      </c>
      <c r="L5" s="102">
        <f>IFERROR(H5/J5,"-")</f>
        <v>134317.48795180724</v>
      </c>
      <c r="M5" s="67">
        <f>IFERROR(J5/$CI$5,"-")</f>
        <v>0.18342541436464088</v>
      </c>
      <c r="N5" s="213">
        <f>CJ5</f>
        <v>3113</v>
      </c>
      <c r="O5" s="176">
        <v>6072720630</v>
      </c>
      <c r="P5" s="176">
        <v>2917</v>
      </c>
      <c r="Q5" s="129" t="s">
        <v>66</v>
      </c>
      <c r="R5" s="107">
        <v>96013656</v>
      </c>
      <c r="S5" s="66">
        <f>IFERROR(R5/O5,"-")</f>
        <v>1.5810649270720692E-2</v>
      </c>
      <c r="T5" s="107">
        <v>759</v>
      </c>
      <c r="U5" s="66">
        <f>IFERROR(T5/P5,"-")</f>
        <v>0.26019883441892355</v>
      </c>
      <c r="V5" s="102">
        <f>IFERROR(R5/T5,"-")</f>
        <v>126500.20553359683</v>
      </c>
      <c r="W5" s="67">
        <f t="shared" ref="W5:W21" si="0">IFERROR(T5/$CJ$5,"-")</f>
        <v>0.24381625441696114</v>
      </c>
      <c r="X5" s="213">
        <f>CK5</f>
        <v>119459</v>
      </c>
      <c r="Y5" s="176">
        <v>80889173380</v>
      </c>
      <c r="Z5" s="176">
        <v>109915</v>
      </c>
      <c r="AA5" s="129" t="s">
        <v>66</v>
      </c>
      <c r="AB5" s="107">
        <v>1893342974</v>
      </c>
      <c r="AC5" s="66">
        <f>IFERROR(AB5/Y5,"-")</f>
        <v>2.3406630268126002E-2</v>
      </c>
      <c r="AD5" s="107">
        <v>18783</v>
      </c>
      <c r="AE5" s="66">
        <f>IFERROR(AD5/Z5,"-")</f>
        <v>0.17088659418641677</v>
      </c>
      <c r="AF5" s="102">
        <f>IFERROR(AB5/AD5,"-")</f>
        <v>100800.88239365384</v>
      </c>
      <c r="AG5" s="67">
        <f t="shared" ref="AG5:AG21" si="1">IFERROR(AD5/$CK$5,"-")</f>
        <v>0.15723386266417766</v>
      </c>
      <c r="AH5" s="213">
        <f>CL5</f>
        <v>110261</v>
      </c>
      <c r="AI5" s="176">
        <v>95818757200</v>
      </c>
      <c r="AJ5" s="176">
        <v>102128</v>
      </c>
      <c r="AK5" s="129" t="s">
        <v>66</v>
      </c>
      <c r="AL5" s="107">
        <v>2895261607</v>
      </c>
      <c r="AM5" s="66">
        <f>IFERROR(AL5/AI5,"-")</f>
        <v>3.0216021284400461E-2</v>
      </c>
      <c r="AN5" s="107">
        <v>23302</v>
      </c>
      <c r="AO5" s="66">
        <f>IFERROR(AN5/AJ5,"-")</f>
        <v>0.22816465611781295</v>
      </c>
      <c r="AP5" s="102">
        <f>IFERROR(AL5/AN5,"-")</f>
        <v>124249.48961462536</v>
      </c>
      <c r="AQ5" s="67">
        <f t="shared" ref="AQ5:AQ21" si="2">IFERROR(AN5/$CL$5,"-")</f>
        <v>0.21133492349969618</v>
      </c>
      <c r="AR5" s="213">
        <f>CM5</f>
        <v>79282</v>
      </c>
      <c r="AS5" s="176">
        <v>78429366290</v>
      </c>
      <c r="AT5" s="176">
        <v>72577</v>
      </c>
      <c r="AU5" s="129" t="s">
        <v>66</v>
      </c>
      <c r="AV5" s="107">
        <v>2805530457</v>
      </c>
      <c r="AW5" s="66">
        <f>IFERROR(AV5/AS5,"-")</f>
        <v>3.5771428352822411E-2</v>
      </c>
      <c r="AX5" s="107">
        <v>18926</v>
      </c>
      <c r="AY5" s="66">
        <f>IFERROR(AX5/AT5,"-")</f>
        <v>0.26077131873734105</v>
      </c>
      <c r="AZ5" s="102">
        <f>IFERROR(AV5/AX5,"-")</f>
        <v>148236.84122371342</v>
      </c>
      <c r="BA5" s="67">
        <f t="shared" ref="BA5:BA21" si="3">IFERROR(AX5/$CM$5,"-")</f>
        <v>0.23871748946797508</v>
      </c>
      <c r="BB5" s="213">
        <f>CN5</f>
        <v>39301</v>
      </c>
      <c r="BC5" s="176">
        <v>39570944400</v>
      </c>
      <c r="BD5" s="176">
        <v>34456</v>
      </c>
      <c r="BE5" s="129" t="s">
        <v>66</v>
      </c>
      <c r="BF5" s="107">
        <v>1786524919</v>
      </c>
      <c r="BG5" s="66">
        <f>IFERROR(BF5/BC5,"-")</f>
        <v>4.5147391503751931E-2</v>
      </c>
      <c r="BH5" s="107">
        <v>9406</v>
      </c>
      <c r="BI5" s="66">
        <f>IFERROR(BH5/BD5,"-")</f>
        <v>0.27298583700951939</v>
      </c>
      <c r="BJ5" s="102">
        <f>IFERROR(BF5/BH5,"-")</f>
        <v>189934.60759089942</v>
      </c>
      <c r="BK5" s="67">
        <f t="shared" ref="BK5:BK21" si="4">IFERROR(BH5/$CN$5,"-")</f>
        <v>0.23933233251062314</v>
      </c>
      <c r="BL5" s="213">
        <f>CO5</f>
        <v>15269</v>
      </c>
      <c r="BM5" s="176">
        <v>14189818590</v>
      </c>
      <c r="BN5" s="176">
        <v>12237</v>
      </c>
      <c r="BO5" s="129" t="s">
        <v>66</v>
      </c>
      <c r="BP5" s="107">
        <v>797304428</v>
      </c>
      <c r="BQ5" s="66">
        <f>IFERROR(BP5/BM5,"-")</f>
        <v>5.6188486339204147E-2</v>
      </c>
      <c r="BR5" s="107">
        <v>3132</v>
      </c>
      <c r="BS5" s="66">
        <f>IFERROR(BR5/BN5,"-")</f>
        <v>0.25594508457955384</v>
      </c>
      <c r="BT5" s="102">
        <f>IFERROR(BP5/BR5,"-")</f>
        <v>254567.1864623244</v>
      </c>
      <c r="BU5" s="67">
        <f t="shared" ref="BU5:BU21" si="5">IFERROR(BR5/$CO$5,"-")</f>
        <v>0.20512148798218613</v>
      </c>
      <c r="BV5" s="213">
        <f>CP5</f>
        <v>367590</v>
      </c>
      <c r="BW5" s="176">
        <f>SUM(E5,O5,Y5,AI5,AS5,BC5,BM5)</f>
        <v>316597897100</v>
      </c>
      <c r="BX5" s="176">
        <f>SUM(F5,P5,Z5,AJ5,AT5,BD5,BN5)</f>
        <v>335102</v>
      </c>
      <c r="BY5" s="129" t="s">
        <v>66</v>
      </c>
      <c r="BZ5" s="107">
        <f t="shared" ref="BZ5:BZ21" si="6">SUM(H5,R5,AB5,AL5,AV5,BF5,BP5)</f>
        <v>10296274744</v>
      </c>
      <c r="CA5" s="66">
        <f>IFERROR(BZ5/BW5,"-")</f>
        <v>3.2521614446314025E-2</v>
      </c>
      <c r="CB5" s="107">
        <f t="shared" ref="CB5:CB20" si="7">SUM(J5,T5,AD5,AN5,AX5,BH5,BR5)</f>
        <v>74474</v>
      </c>
      <c r="CC5" s="66">
        <f>IFERROR(CB5/BX5,"-")</f>
        <v>0.22224277981032642</v>
      </c>
      <c r="CD5" s="102">
        <f>IFERROR(BZ5/CB5,"-")</f>
        <v>138253.27958750704</v>
      </c>
      <c r="CE5" s="67">
        <f t="shared" ref="CE5:CE21" si="8">IFERROR(CB5/$CP$5,"-")</f>
        <v>0.20260072363230774</v>
      </c>
      <c r="CH5" s="88" t="s">
        <v>57</v>
      </c>
      <c r="CI5" s="79">
        <v>905</v>
      </c>
      <c r="CJ5" s="79">
        <v>3113</v>
      </c>
      <c r="CK5" s="79">
        <v>119459</v>
      </c>
      <c r="CL5" s="79">
        <v>110261</v>
      </c>
      <c r="CM5" s="79">
        <v>79282</v>
      </c>
      <c r="CN5" s="79">
        <v>39301</v>
      </c>
      <c r="CO5" s="79">
        <v>15269</v>
      </c>
      <c r="CP5" s="79">
        <f>SUM(CI5:CO5)</f>
        <v>367590</v>
      </c>
      <c r="CQ5" s="137"/>
      <c r="CR5" s="216">
        <v>1</v>
      </c>
      <c r="CS5" s="186" t="s">
        <v>57</v>
      </c>
      <c r="CT5" s="225">
        <v>359595</v>
      </c>
      <c r="CU5" s="226">
        <v>317014777330</v>
      </c>
      <c r="CV5" s="226">
        <v>328883</v>
      </c>
      <c r="CW5" s="144" t="s">
        <v>66</v>
      </c>
      <c r="CX5" s="145">
        <v>10537770607</v>
      </c>
      <c r="CY5" s="146">
        <v>3.3240629019733653E-2</v>
      </c>
      <c r="CZ5" s="145">
        <v>74591</v>
      </c>
      <c r="DA5" s="146">
        <v>0.2268010204236765</v>
      </c>
      <c r="DB5" s="145">
        <v>141274.02242897937</v>
      </c>
      <c r="DC5" s="147">
        <v>0.20743058162655209</v>
      </c>
      <c r="DE5" s="86" t="s">
        <v>57</v>
      </c>
      <c r="DF5" s="80">
        <f>INDEX($CA$5:$CA$1262,(MATCH(DE5,$C$5:$C$1262,0)+16))</f>
        <v>0.20556803158563999</v>
      </c>
      <c r="DG5" s="80">
        <f>INDEX($CY$5:$CY$1262,(MATCH(DE5,$CS$5:$CS$1262,0)+16))</f>
        <v>0.21487808470231098</v>
      </c>
      <c r="DH5" s="80">
        <f>INDEX($CC$5:$CC$1262,(MATCH(DE5,$C$5:$C$1262,0)+16))</f>
        <v>0.81674833334328056</v>
      </c>
      <c r="DI5" s="80">
        <f>INDEX($DA$5:$DA$1262,(MATCH(DE5,$CS$5:$CS$1262,0)+16))</f>
        <v>0.82090591486942166</v>
      </c>
      <c r="DJ5" s="81">
        <f>INDEX($CD$5:$CD$1262,(MATCH(DE5,$C$5:$C$1262,0)+16))</f>
        <v>237792.59505506148</v>
      </c>
      <c r="DK5" s="81">
        <f>INDEX($DB$5:$DB$1262,(MATCH(DE5,$CS$5:$CS$1262,0)+16))</f>
        <v>252311.369554267</v>
      </c>
      <c r="DL5" s="20"/>
      <c r="DM5" s="90" t="str">
        <f>INDEX($DE$5:$DE$78,MATCH(DN5,DF$5:DF$78,0))</f>
        <v>岸和田市</v>
      </c>
      <c r="DN5" s="83">
        <f>LARGE(DF$5:DF$78,ROW(A1))</f>
        <v>0.26131189598069893</v>
      </c>
      <c r="DO5" s="83">
        <f>VLOOKUP(DM5,$DE$5:$DK$78,3,FALSE)</f>
        <v>0.26034755605434251</v>
      </c>
      <c r="DP5" s="138">
        <f>(ROUND(DN5,3)-ROUND(DO5,3))*100</f>
        <v>0.10000000000000009</v>
      </c>
      <c r="DQ5" s="32" t="str">
        <f t="shared" ref="DQ5:DQ36" si="9">INDEX($DE$5:$DE$78,MATCH(DR5,DH$5:DH$78,0))</f>
        <v>此花区</v>
      </c>
      <c r="DR5" s="83">
        <f>LARGE(DH$5:DH$78,ROW(A1))</f>
        <v>0.8356670774056234</v>
      </c>
      <c r="DS5" s="83">
        <f>VLOOKUP(DQ5,$DE$5:$DK$78,5,FALSE)</f>
        <v>0.84015461573442474</v>
      </c>
      <c r="DT5" s="138">
        <f>(ROUND(DR5,3)-ROUND(DS5,3))*100</f>
        <v>-0.40000000000000036</v>
      </c>
      <c r="DU5" s="32" t="str">
        <f t="shared" ref="DU5:DU36" si="10">INDEX($DE$5:$DE$78,MATCH(DV5,DJ$5:DJ$78,0))</f>
        <v>岸和田市</v>
      </c>
      <c r="DV5" s="79">
        <f>LARGE(DJ$5:DJ$78,ROW(A1))</f>
        <v>322586.59506703884</v>
      </c>
      <c r="DW5" s="79">
        <f>VLOOKUP(DU5,$DE$5:$DK$78,7,FALSE)</f>
        <v>324214.53421374189</v>
      </c>
      <c r="DX5" s="79">
        <f>(ROUND(DV5,0)-ROUND(DW5,0))</f>
        <v>-1628</v>
      </c>
      <c r="DY5" s="20"/>
      <c r="DZ5" s="83">
        <f>$CA$1279</f>
        <v>0.20717282068242585</v>
      </c>
      <c r="EA5" s="83">
        <f>$CY$1279</f>
        <v>0.21576739413971233</v>
      </c>
      <c r="EB5" s="138">
        <f>(ROUND(DZ5,3)-ROUND(EA5,3))*100</f>
        <v>-0.9000000000000008</v>
      </c>
      <c r="EC5" s="83">
        <f>$CC$1279</f>
        <v>0.78931582096930508</v>
      </c>
      <c r="ED5" s="83">
        <f>$DA$1279</f>
        <v>0.79232434820294606</v>
      </c>
      <c r="EE5" s="138">
        <f>(ROUND(EC5,3)-ROUND(ED5,3))*100</f>
        <v>-0.30000000000000027</v>
      </c>
      <c r="EF5" s="117">
        <f>$CD$1279</f>
        <v>235941.47397426216</v>
      </c>
      <c r="EG5" s="139">
        <f>$DB$1279</f>
        <v>247295.68932422259</v>
      </c>
      <c r="EH5" s="139">
        <f>(ROUND(EF5,0)-ROUND(EG5,0))</f>
        <v>-11355</v>
      </c>
      <c r="EI5" s="79">
        <v>0</v>
      </c>
    </row>
    <row r="6" spans="2:139" s="27" customFormat="1" ht="13.15" customHeight="1">
      <c r="B6" s="216"/>
      <c r="C6" s="187"/>
      <c r="D6" s="208"/>
      <c r="E6" s="177"/>
      <c r="F6" s="177"/>
      <c r="G6" s="130" t="s">
        <v>68</v>
      </c>
      <c r="H6" s="100">
        <v>24933568</v>
      </c>
      <c r="I6" s="68">
        <f>IFERROR(H6/E5,"-")</f>
        <v>1.5323774489647671E-2</v>
      </c>
      <c r="J6" s="100">
        <v>234</v>
      </c>
      <c r="K6" s="68">
        <f>IFERROR(J6/F5,"-")</f>
        <v>0.26834862385321101</v>
      </c>
      <c r="L6" s="103">
        <f t="shared" ref="L6:L69" si="11">IFERROR(H6/J6,"-")</f>
        <v>106553.70940170941</v>
      </c>
      <c r="M6" s="69">
        <f t="shared" ref="M6:M21" si="12">IFERROR(J6/$CI$5,"-")</f>
        <v>0.25856353591160219</v>
      </c>
      <c r="N6" s="208"/>
      <c r="O6" s="177"/>
      <c r="P6" s="177"/>
      <c r="Q6" s="130" t="s">
        <v>68</v>
      </c>
      <c r="R6" s="100">
        <v>108590511</v>
      </c>
      <c r="S6" s="68">
        <f>IFERROR(R6/O5,"-")</f>
        <v>1.7881690533160587E-2</v>
      </c>
      <c r="T6" s="100">
        <v>1008</v>
      </c>
      <c r="U6" s="68">
        <f>IFERROR(T6/P5,"-")</f>
        <v>0.34556050737058625</v>
      </c>
      <c r="V6" s="103">
        <f t="shared" ref="V6:V69" si="13">IFERROR(R6/T6,"-")</f>
        <v>107728.68154761905</v>
      </c>
      <c r="W6" s="69">
        <f t="shared" si="0"/>
        <v>0.32380340507548988</v>
      </c>
      <c r="X6" s="208"/>
      <c r="Y6" s="177"/>
      <c r="Z6" s="177"/>
      <c r="AA6" s="130" t="s">
        <v>68</v>
      </c>
      <c r="AB6" s="100">
        <v>1727853035</v>
      </c>
      <c r="AC6" s="68">
        <f>IFERROR(AB6/Y5,"-")</f>
        <v>2.1360745360604894E-2</v>
      </c>
      <c r="AD6" s="100">
        <v>25670</v>
      </c>
      <c r="AE6" s="68">
        <f>IFERROR(AD6/Z5,"-")</f>
        <v>0.23354410226083791</v>
      </c>
      <c r="AF6" s="103">
        <f t="shared" ref="AF6:AF69" si="14">IFERROR(AB6/AD6,"-")</f>
        <v>67310.207830151921</v>
      </c>
      <c r="AG6" s="69">
        <f t="shared" si="1"/>
        <v>0.21488544186708411</v>
      </c>
      <c r="AH6" s="208"/>
      <c r="AI6" s="177"/>
      <c r="AJ6" s="177"/>
      <c r="AK6" s="130" t="s">
        <v>68</v>
      </c>
      <c r="AL6" s="100">
        <v>1941621390</v>
      </c>
      <c r="AM6" s="68">
        <f>IFERROR(AL6/AI5,"-")</f>
        <v>2.0263479163555673E-2</v>
      </c>
      <c r="AN6" s="100">
        <v>29195</v>
      </c>
      <c r="AO6" s="68">
        <f>IFERROR(AN6/AJ5,"-")</f>
        <v>0.28586675544414852</v>
      </c>
      <c r="AP6" s="103">
        <f t="shared" ref="AP6:AP69" si="15">IFERROR(AL6/AN6,"-")</f>
        <v>66505.271108066445</v>
      </c>
      <c r="AQ6" s="69">
        <f t="shared" si="2"/>
        <v>0.26478083819301473</v>
      </c>
      <c r="AR6" s="208"/>
      <c r="AS6" s="177"/>
      <c r="AT6" s="177"/>
      <c r="AU6" s="130" t="s">
        <v>68</v>
      </c>
      <c r="AV6" s="100">
        <v>1347659449</v>
      </c>
      <c r="AW6" s="68">
        <f>IFERROR(AV6/AS5,"-")</f>
        <v>1.718309751499077E-2</v>
      </c>
      <c r="AX6" s="100">
        <v>23182</v>
      </c>
      <c r="AY6" s="68">
        <f>IFERROR(AX6/AT5,"-")</f>
        <v>0.31941248604929934</v>
      </c>
      <c r="AZ6" s="103">
        <f t="shared" ref="AZ6:AZ69" si="16">IFERROR(AV6/AX6,"-")</f>
        <v>58133.873220602189</v>
      </c>
      <c r="BA6" s="69">
        <f t="shared" si="3"/>
        <v>0.29239928357004114</v>
      </c>
      <c r="BB6" s="208"/>
      <c r="BC6" s="177"/>
      <c r="BD6" s="177"/>
      <c r="BE6" s="130" t="s">
        <v>68</v>
      </c>
      <c r="BF6" s="100">
        <v>551675942</v>
      </c>
      <c r="BG6" s="68">
        <f>IFERROR(BF6/BC5,"-")</f>
        <v>1.3941439871220259E-2</v>
      </c>
      <c r="BH6" s="100">
        <v>11392</v>
      </c>
      <c r="BI6" s="68">
        <f>IFERROR(BH6/BD5,"-")</f>
        <v>0.33062456466217782</v>
      </c>
      <c r="BJ6" s="103">
        <f t="shared" ref="BJ6:BJ69" si="17">IFERROR(BF6/BH6,"-")</f>
        <v>48426.610077247191</v>
      </c>
      <c r="BK6" s="69">
        <f t="shared" si="4"/>
        <v>0.2898653978270273</v>
      </c>
      <c r="BL6" s="208"/>
      <c r="BM6" s="177"/>
      <c r="BN6" s="177"/>
      <c r="BO6" s="130" t="s">
        <v>68</v>
      </c>
      <c r="BP6" s="100">
        <v>176399473</v>
      </c>
      <c r="BQ6" s="68">
        <f>IFERROR(BP6/BM5,"-")</f>
        <v>1.2431411429340901E-2</v>
      </c>
      <c r="BR6" s="100">
        <v>3754</v>
      </c>
      <c r="BS6" s="68">
        <f>IFERROR(BR6/BN5,"-")</f>
        <v>0.30677453624254308</v>
      </c>
      <c r="BT6" s="103">
        <f t="shared" ref="BT6:BT69" si="18">IFERROR(BP6/BR6,"-")</f>
        <v>46989.737080447521</v>
      </c>
      <c r="BU6" s="69">
        <f t="shared" si="5"/>
        <v>0.24585762001440828</v>
      </c>
      <c r="BV6" s="208"/>
      <c r="BW6" s="177"/>
      <c r="BX6" s="177"/>
      <c r="BY6" s="130" t="s">
        <v>68</v>
      </c>
      <c r="BZ6" s="100">
        <f t="shared" si="6"/>
        <v>5878733368</v>
      </c>
      <c r="CA6" s="68">
        <f>IFERROR(BZ6/BW5,"-")</f>
        <v>1.8568453618449509E-2</v>
      </c>
      <c r="CB6" s="100">
        <f t="shared" si="7"/>
        <v>94435</v>
      </c>
      <c r="CC6" s="68">
        <f>IFERROR(CB6/BX5,"-")</f>
        <v>0.28180971763821167</v>
      </c>
      <c r="CD6" s="103">
        <f t="shared" ref="CD6:CD69" si="19">IFERROR(BZ6/CB6,"-")</f>
        <v>62251.637295494256</v>
      </c>
      <c r="CE6" s="69">
        <f t="shared" si="8"/>
        <v>0.25690307135667456</v>
      </c>
      <c r="CH6" s="88" t="s">
        <v>133</v>
      </c>
      <c r="CI6" s="79">
        <v>28</v>
      </c>
      <c r="CJ6" s="79">
        <v>119</v>
      </c>
      <c r="CK6" s="79">
        <v>4517</v>
      </c>
      <c r="CL6" s="79">
        <v>4027</v>
      </c>
      <c r="CM6" s="79">
        <v>3057</v>
      </c>
      <c r="CN6" s="79">
        <v>1597</v>
      </c>
      <c r="CO6" s="79">
        <v>601</v>
      </c>
      <c r="CP6" s="79">
        <f t="shared" ref="CP6:CP69" si="20">SUM(CI6:CO6)</f>
        <v>13946</v>
      </c>
      <c r="CQ6" s="137"/>
      <c r="CR6" s="216"/>
      <c r="CS6" s="187"/>
      <c r="CT6" s="225"/>
      <c r="CU6" s="226"/>
      <c r="CV6" s="226"/>
      <c r="CW6" s="144" t="s">
        <v>68</v>
      </c>
      <c r="CX6" s="145">
        <v>6302815125</v>
      </c>
      <c r="CY6" s="146">
        <v>1.9881770742942419E-2</v>
      </c>
      <c r="CZ6" s="145">
        <v>95518</v>
      </c>
      <c r="DA6" s="146">
        <v>0.29043155164602608</v>
      </c>
      <c r="DB6" s="145">
        <v>65985.62705458657</v>
      </c>
      <c r="DC6" s="147">
        <v>0.26562660771145319</v>
      </c>
      <c r="DE6" s="86" t="s">
        <v>133</v>
      </c>
      <c r="DF6" s="80">
        <f t="shared" ref="DF6:DF69" si="21">INDEX($CA$5:$CA$1262,(MATCH(DE6,$C$5:$C$1262,0)+16))</f>
        <v>0.19754504800917239</v>
      </c>
      <c r="DG6" s="80">
        <f t="shared" ref="DG6:DG69" si="22">INDEX($CY$5:$CY$1262,(MATCH(DE6,$CS$5:$CS$1262,0)+16))</f>
        <v>0.20664042502202615</v>
      </c>
      <c r="DH6" s="80">
        <f t="shared" ref="DH6:DH69" si="23">INDEX($CC$5:$CC$1262,(MATCH(DE6,$C$5:$C$1262,0)+16))</f>
        <v>0.78873005319148937</v>
      </c>
      <c r="DI6" s="80">
        <f t="shared" ref="DI6:DI69" si="24">INDEX($DA$5:$DA$1262,(MATCH(DE6,$CS$5:$CS$1262,0)+16))</f>
        <v>0.7960587785611144</v>
      </c>
      <c r="DJ6" s="81">
        <f t="shared" ref="DJ6:DJ69" si="25">INDEX($CD$5:$CD$1262,(MATCH(DE6,$C$5:$C$1262,0)+16))</f>
        <v>231759.61780821919</v>
      </c>
      <c r="DK6" s="81">
        <f t="shared" ref="DK6:DK69" si="26">INDEX($DB$5:$DB$1262,(MATCH(DE6,$CS$5:$CS$1262,0)+16))</f>
        <v>244014.6972897994</v>
      </c>
      <c r="DL6" s="20"/>
      <c r="DM6" s="90" t="str">
        <f t="shared" ref="DM6:DM69" si="27">INDEX($DE$5:$DE$78,MATCH(DN6,DF$5:DF$78,0))</f>
        <v>岬町</v>
      </c>
      <c r="DN6" s="83">
        <f>LARGE(DF$5:DF$78,ROW(A2))</f>
        <v>0.24412775172883816</v>
      </c>
      <c r="DO6" s="83">
        <f t="shared" ref="DO6:DO69" si="28">VLOOKUP(DM6,$DE$5:$DK$78,3,FALSE)</f>
        <v>0.25042053758268285</v>
      </c>
      <c r="DP6" s="138">
        <f t="shared" ref="DP6:DP69" si="29">(ROUND(DN6,3)-ROUND(DO6,3))*100</f>
        <v>-0.60000000000000053</v>
      </c>
      <c r="DQ6" s="32" t="str">
        <f t="shared" si="9"/>
        <v>平野区</v>
      </c>
      <c r="DR6" s="83">
        <f>LARGE(DH$5:DH$78,ROW(A2))</f>
        <v>0.83388890838275032</v>
      </c>
      <c r="DS6" s="83">
        <f t="shared" ref="DS6:DS69" si="30">VLOOKUP(DQ6,$DE$5:$DK$78,5,FALSE)</f>
        <v>0.83400910513586568</v>
      </c>
      <c r="DT6" s="138">
        <f t="shared" ref="DT6:DT69" si="31">(ROUND(DR6,3)-ROUND(DS6,3))*100</f>
        <v>0</v>
      </c>
      <c r="DU6" s="32" t="str">
        <f t="shared" si="10"/>
        <v>貝塚市</v>
      </c>
      <c r="DV6" s="79">
        <f>LARGE(DJ$5:DJ$78,ROW(A2))</f>
        <v>301732.64364640886</v>
      </c>
      <c r="DW6" s="79">
        <f t="shared" ref="DW6:DW69" si="32">VLOOKUP(DU6,$DE$5:$DK$78,7,FALSE)</f>
        <v>302207.77210109559</v>
      </c>
      <c r="DX6" s="79">
        <f t="shared" ref="DX6:DX69" si="33">(ROUND(DV6,0)-ROUND(DW6,0))</f>
        <v>-475</v>
      </c>
      <c r="DY6" s="20"/>
      <c r="DZ6" s="83">
        <f t="shared" ref="DZ6:DZ69" si="34">$CA$1279</f>
        <v>0.20717282068242585</v>
      </c>
      <c r="EA6" s="83">
        <f t="shared" ref="EA6:EA69" si="35">$CY$1279</f>
        <v>0.21576739413971233</v>
      </c>
      <c r="EB6" s="138">
        <f t="shared" ref="EB6:EB69" si="36">(ROUND(DZ6,3)-ROUND(EA6,3))*100</f>
        <v>-0.9000000000000008</v>
      </c>
      <c r="EC6" s="83">
        <f t="shared" ref="EC6:EC69" si="37">$CC$1279</f>
        <v>0.78931582096930508</v>
      </c>
      <c r="ED6" s="83">
        <f t="shared" ref="ED6:ED69" si="38">$DA$1279</f>
        <v>0.79232434820294606</v>
      </c>
      <c r="EE6" s="138">
        <f t="shared" ref="EE6:EE69" si="39">(ROUND(EC6,3)-ROUND(ED6,3))*100</f>
        <v>-0.30000000000000027</v>
      </c>
      <c r="EF6" s="79">
        <f t="shared" ref="EF6:EF69" si="40">$CD$1279</f>
        <v>235941.47397426216</v>
      </c>
      <c r="EG6" s="139">
        <f t="shared" ref="EG6:EG69" si="41">$DB$1279</f>
        <v>247295.68932422259</v>
      </c>
      <c r="EH6" s="139">
        <f t="shared" ref="EH6:EH69" si="42">(ROUND(EF6,0)-ROUND(EG6,0))</f>
        <v>-11355</v>
      </c>
      <c r="EI6" s="79">
        <v>0</v>
      </c>
    </row>
    <row r="7" spans="2:139" s="27" customFormat="1" ht="13.15" customHeight="1">
      <c r="B7" s="216"/>
      <c r="C7" s="187"/>
      <c r="D7" s="208"/>
      <c r="E7" s="177"/>
      <c r="F7" s="177"/>
      <c r="G7" s="131" t="s">
        <v>70</v>
      </c>
      <c r="H7" s="100">
        <v>6765482</v>
      </c>
      <c r="I7" s="68">
        <f>IFERROR(H7/E5,"-")</f>
        <v>4.1579576770468833E-3</v>
      </c>
      <c r="J7" s="100">
        <v>127</v>
      </c>
      <c r="K7" s="68">
        <f>IFERROR(J7/F5,"-")</f>
        <v>0.14564220183486237</v>
      </c>
      <c r="L7" s="103">
        <f t="shared" si="11"/>
        <v>53271.511811023622</v>
      </c>
      <c r="M7" s="69">
        <f t="shared" si="12"/>
        <v>0.14033149171270717</v>
      </c>
      <c r="N7" s="208"/>
      <c r="O7" s="177"/>
      <c r="P7" s="177"/>
      <c r="Q7" s="131" t="s">
        <v>70</v>
      </c>
      <c r="R7" s="100">
        <v>32411085</v>
      </c>
      <c r="S7" s="68">
        <f>IFERROR(R7/O5,"-")</f>
        <v>5.3371605536874497E-3</v>
      </c>
      <c r="T7" s="100">
        <v>519</v>
      </c>
      <c r="U7" s="68">
        <f>IFERROR(T7/P5,"-")</f>
        <v>0.17792252314021254</v>
      </c>
      <c r="V7" s="103">
        <f t="shared" si="13"/>
        <v>62449.104046242777</v>
      </c>
      <c r="W7" s="69">
        <f t="shared" si="0"/>
        <v>0.16672020558946354</v>
      </c>
      <c r="X7" s="208"/>
      <c r="Y7" s="177"/>
      <c r="Z7" s="177"/>
      <c r="AA7" s="131" t="s">
        <v>70</v>
      </c>
      <c r="AB7" s="100">
        <v>1209697159</v>
      </c>
      <c r="AC7" s="68">
        <f>IFERROR(AB7/Y5,"-")</f>
        <v>1.4954994697709445E-2</v>
      </c>
      <c r="AD7" s="100">
        <v>24912</v>
      </c>
      <c r="AE7" s="68">
        <f>IFERROR(AD7/Z5,"-")</f>
        <v>0.22664786425874539</v>
      </c>
      <c r="AF7" s="103">
        <f t="shared" si="14"/>
        <v>48558.813383108543</v>
      </c>
      <c r="AG7" s="69">
        <f t="shared" si="1"/>
        <v>0.20854016859340863</v>
      </c>
      <c r="AH7" s="208"/>
      <c r="AI7" s="177"/>
      <c r="AJ7" s="177"/>
      <c r="AK7" s="131" t="s">
        <v>70</v>
      </c>
      <c r="AL7" s="100">
        <v>1513686294</v>
      </c>
      <c r="AM7" s="68">
        <f>IFERROR(AL7/AI5,"-")</f>
        <v>1.5797390179466866E-2</v>
      </c>
      <c r="AN7" s="100">
        <v>28478</v>
      </c>
      <c r="AO7" s="68">
        <f>IFERROR(AN7/AJ5,"-")</f>
        <v>0.27884615384615385</v>
      </c>
      <c r="AP7" s="103">
        <f t="shared" si="15"/>
        <v>53152.830044244678</v>
      </c>
      <c r="AQ7" s="69">
        <f t="shared" si="2"/>
        <v>0.25827808563317944</v>
      </c>
      <c r="AR7" s="208"/>
      <c r="AS7" s="177"/>
      <c r="AT7" s="177"/>
      <c r="AU7" s="131" t="s">
        <v>70</v>
      </c>
      <c r="AV7" s="100">
        <v>1046996835</v>
      </c>
      <c r="AW7" s="68">
        <f>IFERROR(AV7/AS5,"-")</f>
        <v>1.3349551125131245E-2</v>
      </c>
      <c r="AX7" s="100">
        <v>21367</v>
      </c>
      <c r="AY7" s="68">
        <f>IFERROR(AX7/AT5,"-")</f>
        <v>0.29440456342918553</v>
      </c>
      <c r="AZ7" s="103">
        <f t="shared" si="16"/>
        <v>49000.647493798846</v>
      </c>
      <c r="BA7" s="69">
        <f t="shared" si="3"/>
        <v>0.26950631921495422</v>
      </c>
      <c r="BB7" s="208"/>
      <c r="BC7" s="177"/>
      <c r="BD7" s="177"/>
      <c r="BE7" s="131" t="s">
        <v>70</v>
      </c>
      <c r="BF7" s="100">
        <v>450580100</v>
      </c>
      <c r="BG7" s="68">
        <f>IFERROR(BF7/BC5,"-")</f>
        <v>1.1386640041878808E-2</v>
      </c>
      <c r="BH7" s="100">
        <v>9596</v>
      </c>
      <c r="BI7" s="68">
        <f>IFERROR(BH7/BD5,"-")</f>
        <v>0.2785001160900859</v>
      </c>
      <c r="BJ7" s="103">
        <f t="shared" si="17"/>
        <v>46954.991663192995</v>
      </c>
      <c r="BK7" s="69">
        <f t="shared" si="4"/>
        <v>0.24416681509376351</v>
      </c>
      <c r="BL7" s="208"/>
      <c r="BM7" s="177"/>
      <c r="BN7" s="177"/>
      <c r="BO7" s="131" t="s">
        <v>70</v>
      </c>
      <c r="BP7" s="100">
        <v>136221698</v>
      </c>
      <c r="BQ7" s="68">
        <f>IFERROR(BP7/BM5,"-")</f>
        <v>9.5999605023844078E-3</v>
      </c>
      <c r="BR7" s="100">
        <v>2756</v>
      </c>
      <c r="BS7" s="68">
        <f>IFERROR(BR7/BN5,"-")</f>
        <v>0.22521859932990113</v>
      </c>
      <c r="BT7" s="103">
        <f t="shared" si="18"/>
        <v>49427.321480406383</v>
      </c>
      <c r="BU7" s="69">
        <f t="shared" si="5"/>
        <v>0.18049643067653415</v>
      </c>
      <c r="BV7" s="208"/>
      <c r="BW7" s="177"/>
      <c r="BX7" s="177"/>
      <c r="BY7" s="131" t="s">
        <v>70</v>
      </c>
      <c r="BZ7" s="100">
        <f t="shared" si="6"/>
        <v>4396358653</v>
      </c>
      <c r="CA7" s="68">
        <f>IFERROR(BZ7/BW5,"-")</f>
        <v>1.3886253488321102E-2</v>
      </c>
      <c r="CB7" s="100">
        <f t="shared" si="7"/>
        <v>87755</v>
      </c>
      <c r="CC7" s="68">
        <f>IFERROR(CB7/BX5,"-")</f>
        <v>0.26187548865718496</v>
      </c>
      <c r="CD7" s="103">
        <f t="shared" si="19"/>
        <v>50098.098718021763</v>
      </c>
      <c r="CE7" s="69">
        <f t="shared" si="8"/>
        <v>0.23873065099703475</v>
      </c>
      <c r="CH7" s="88" t="s">
        <v>134</v>
      </c>
      <c r="CI7" s="79">
        <v>16</v>
      </c>
      <c r="CJ7" s="79">
        <v>102</v>
      </c>
      <c r="CK7" s="79">
        <v>2829</v>
      </c>
      <c r="CL7" s="79">
        <v>2499</v>
      </c>
      <c r="CM7" s="79">
        <v>1952</v>
      </c>
      <c r="CN7" s="79">
        <v>1031</v>
      </c>
      <c r="CO7" s="79">
        <v>389</v>
      </c>
      <c r="CP7" s="79">
        <f t="shared" si="20"/>
        <v>8818</v>
      </c>
      <c r="CQ7" s="137"/>
      <c r="CR7" s="216"/>
      <c r="CS7" s="187"/>
      <c r="CT7" s="225"/>
      <c r="CU7" s="226"/>
      <c r="CV7" s="226"/>
      <c r="CW7" s="144" t="s">
        <v>70</v>
      </c>
      <c r="CX7" s="145">
        <v>4530255873</v>
      </c>
      <c r="CY7" s="146">
        <v>1.4290361828414644E-2</v>
      </c>
      <c r="CZ7" s="145">
        <v>86972</v>
      </c>
      <c r="DA7" s="146">
        <v>0.26444662691595494</v>
      </c>
      <c r="DB7" s="145">
        <v>52088.670756105414</v>
      </c>
      <c r="DC7" s="147">
        <v>0.24186098249419485</v>
      </c>
      <c r="DE7" s="86" t="s">
        <v>134</v>
      </c>
      <c r="DF7" s="80">
        <f t="shared" si="21"/>
        <v>0.21710373608118774</v>
      </c>
      <c r="DG7" s="80">
        <f t="shared" si="22"/>
        <v>0.21026684780913496</v>
      </c>
      <c r="DH7" s="80">
        <f t="shared" si="23"/>
        <v>0.81169500257599181</v>
      </c>
      <c r="DI7" s="80">
        <f t="shared" si="24"/>
        <v>0.81191139408409607</v>
      </c>
      <c r="DJ7" s="81">
        <f t="shared" si="25"/>
        <v>258396.85290384004</v>
      </c>
      <c r="DK7" s="81">
        <f t="shared" si="26"/>
        <v>258521.73729782715</v>
      </c>
      <c r="DL7" s="20"/>
      <c r="DM7" s="90" t="str">
        <f t="shared" si="27"/>
        <v>泉南市</v>
      </c>
      <c r="DN7" s="83">
        <f t="shared" ref="DN7:DN36" si="43">LARGE(DF$5:DF$78,ROW(A3))</f>
        <v>0.24021451179650227</v>
      </c>
      <c r="DO7" s="83">
        <f t="shared" si="28"/>
        <v>0.23541088119851508</v>
      </c>
      <c r="DP7" s="138">
        <f t="shared" si="29"/>
        <v>0.50000000000000044</v>
      </c>
      <c r="DQ7" s="32" t="str">
        <f t="shared" si="9"/>
        <v>住吉区</v>
      </c>
      <c r="DR7" s="83">
        <f t="shared" ref="DR7:DR36" si="44">LARGE(DH$5:DH$78,ROW(A3))</f>
        <v>0.83253543157794951</v>
      </c>
      <c r="DS7" s="83">
        <f t="shared" si="30"/>
        <v>0.83556304138594806</v>
      </c>
      <c r="DT7" s="138">
        <f t="shared" si="31"/>
        <v>-0.30000000000000027</v>
      </c>
      <c r="DU7" s="32" t="str">
        <f t="shared" si="10"/>
        <v>岬町</v>
      </c>
      <c r="DV7" s="79">
        <f t="shared" ref="DV7:DV36" si="45">LARGE(DJ$5:DJ$78,ROW(A3))</f>
        <v>299966.11459499813</v>
      </c>
      <c r="DW7" s="79">
        <f t="shared" si="32"/>
        <v>307745.08771266538</v>
      </c>
      <c r="DX7" s="79">
        <f t="shared" si="33"/>
        <v>-7779</v>
      </c>
      <c r="DY7" s="20"/>
      <c r="DZ7" s="83">
        <f t="shared" si="34"/>
        <v>0.20717282068242585</v>
      </c>
      <c r="EA7" s="83">
        <f t="shared" si="35"/>
        <v>0.21576739413971233</v>
      </c>
      <c r="EB7" s="138">
        <f t="shared" si="36"/>
        <v>-0.9000000000000008</v>
      </c>
      <c r="EC7" s="83">
        <f t="shared" si="37"/>
        <v>0.78931582096930508</v>
      </c>
      <c r="ED7" s="83">
        <f t="shared" si="38"/>
        <v>0.79232434820294606</v>
      </c>
      <c r="EE7" s="138">
        <f t="shared" si="39"/>
        <v>-0.30000000000000027</v>
      </c>
      <c r="EF7" s="79">
        <f t="shared" si="40"/>
        <v>235941.47397426216</v>
      </c>
      <c r="EG7" s="139">
        <f t="shared" si="41"/>
        <v>247295.68932422259</v>
      </c>
      <c r="EH7" s="139">
        <f t="shared" si="42"/>
        <v>-11355</v>
      </c>
      <c r="EI7" s="79">
        <v>0</v>
      </c>
    </row>
    <row r="8" spans="2:139" s="27" customFormat="1" ht="13.15" customHeight="1">
      <c r="B8" s="216"/>
      <c r="C8" s="187"/>
      <c r="D8" s="208"/>
      <c r="E8" s="177"/>
      <c r="F8" s="177"/>
      <c r="G8" s="131" t="s">
        <v>72</v>
      </c>
      <c r="H8" s="100">
        <v>1096268</v>
      </c>
      <c r="I8" s="68">
        <f>IFERROR(H8/E5,"-")</f>
        <v>6.7374888392295377E-4</v>
      </c>
      <c r="J8" s="100">
        <v>53</v>
      </c>
      <c r="K8" s="68">
        <f>IFERROR(J8/F5,"-")</f>
        <v>6.0779816513761471E-2</v>
      </c>
      <c r="L8" s="103">
        <f t="shared" si="11"/>
        <v>20684.301886792451</v>
      </c>
      <c r="M8" s="69">
        <f t="shared" si="12"/>
        <v>5.856353591160221E-2</v>
      </c>
      <c r="N8" s="208"/>
      <c r="O8" s="177"/>
      <c r="P8" s="177"/>
      <c r="Q8" s="131" t="s">
        <v>72</v>
      </c>
      <c r="R8" s="100">
        <v>6537078</v>
      </c>
      <c r="S8" s="68">
        <f>IFERROR(R8/O5,"-")</f>
        <v>1.0764661176254373E-3</v>
      </c>
      <c r="T8" s="100">
        <v>188</v>
      </c>
      <c r="U8" s="68">
        <f>IFERROR(T8/P5,"-")</f>
        <v>6.4449777168323619E-2</v>
      </c>
      <c r="V8" s="103">
        <f t="shared" si="13"/>
        <v>34771.691489361699</v>
      </c>
      <c r="W8" s="69">
        <f t="shared" si="0"/>
        <v>6.0391904914873111E-2</v>
      </c>
      <c r="X8" s="208"/>
      <c r="Y8" s="177"/>
      <c r="Z8" s="177"/>
      <c r="AA8" s="131" t="s">
        <v>72</v>
      </c>
      <c r="AB8" s="100">
        <v>168960747</v>
      </c>
      <c r="AC8" s="68">
        <f>IFERROR(AB8/Y5,"-")</f>
        <v>2.0887930972697498E-3</v>
      </c>
      <c r="AD8" s="100">
        <v>4397</v>
      </c>
      <c r="AE8" s="68">
        <f>IFERROR(AD8/Z5,"-")</f>
        <v>4.0003639175726698E-2</v>
      </c>
      <c r="AF8" s="103">
        <f t="shared" si="14"/>
        <v>38426.369570161471</v>
      </c>
      <c r="AG8" s="69">
        <f t="shared" si="1"/>
        <v>3.6807607631070077E-2</v>
      </c>
      <c r="AH8" s="208"/>
      <c r="AI8" s="177"/>
      <c r="AJ8" s="177"/>
      <c r="AK8" s="131" t="s">
        <v>72</v>
      </c>
      <c r="AL8" s="100">
        <v>223146264</v>
      </c>
      <c r="AM8" s="68">
        <f>IFERROR(AL8/AI5,"-")</f>
        <v>2.3288369680503434E-3</v>
      </c>
      <c r="AN8" s="100">
        <v>5109</v>
      </c>
      <c r="AO8" s="68">
        <f>IFERROR(AN8/AJ5,"-")</f>
        <v>5.0025458248472508E-2</v>
      </c>
      <c r="AP8" s="103">
        <f t="shared" si="15"/>
        <v>43677.092190252493</v>
      </c>
      <c r="AQ8" s="69">
        <f t="shared" si="2"/>
        <v>4.6335513010039818E-2</v>
      </c>
      <c r="AR8" s="208"/>
      <c r="AS8" s="177"/>
      <c r="AT8" s="177"/>
      <c r="AU8" s="131" t="s">
        <v>72</v>
      </c>
      <c r="AV8" s="100">
        <v>182751285</v>
      </c>
      <c r="AW8" s="68">
        <f>IFERROR(AV8/AS5,"-")</f>
        <v>2.3301384882323268E-3</v>
      </c>
      <c r="AX8" s="100">
        <v>3740</v>
      </c>
      <c r="AY8" s="68">
        <f>IFERROR(AX8/AT5,"-")</f>
        <v>5.153147691417391E-2</v>
      </c>
      <c r="AZ8" s="103">
        <f t="shared" si="16"/>
        <v>48863.979946524065</v>
      </c>
      <c r="BA8" s="69">
        <f t="shared" si="3"/>
        <v>4.7173381095330591E-2</v>
      </c>
      <c r="BB8" s="208"/>
      <c r="BC8" s="177"/>
      <c r="BD8" s="177"/>
      <c r="BE8" s="131" t="s">
        <v>72</v>
      </c>
      <c r="BF8" s="100">
        <v>50798119</v>
      </c>
      <c r="BG8" s="68">
        <f>IFERROR(BF8/BC5,"-")</f>
        <v>1.2837226851730129E-3</v>
      </c>
      <c r="BH8" s="100">
        <v>1490</v>
      </c>
      <c r="BI8" s="68">
        <f>IFERROR(BH8/BD5,"-")</f>
        <v>4.3243557000232177E-2</v>
      </c>
      <c r="BJ8" s="103">
        <f t="shared" si="17"/>
        <v>34092.697315436242</v>
      </c>
      <c r="BK8" s="69">
        <f t="shared" si="4"/>
        <v>3.7912521309890333E-2</v>
      </c>
      <c r="BL8" s="208"/>
      <c r="BM8" s="177"/>
      <c r="BN8" s="177"/>
      <c r="BO8" s="131" t="s">
        <v>72</v>
      </c>
      <c r="BP8" s="100">
        <v>19361839</v>
      </c>
      <c r="BQ8" s="68">
        <f>IFERROR(BP8/BM5,"-")</f>
        <v>1.3644881276808486E-3</v>
      </c>
      <c r="BR8" s="100">
        <v>386</v>
      </c>
      <c r="BS8" s="68">
        <f>IFERROR(BR8/BN5,"-")</f>
        <v>3.1543679006292395E-2</v>
      </c>
      <c r="BT8" s="103">
        <f t="shared" si="18"/>
        <v>50160.204663212433</v>
      </c>
      <c r="BU8" s="69">
        <f t="shared" si="5"/>
        <v>2.5279979042504421E-2</v>
      </c>
      <c r="BV8" s="208"/>
      <c r="BW8" s="177"/>
      <c r="BX8" s="177"/>
      <c r="BY8" s="131" t="s">
        <v>72</v>
      </c>
      <c r="BZ8" s="100">
        <f t="shared" si="6"/>
        <v>652651600</v>
      </c>
      <c r="CA8" s="68">
        <f>IFERROR(BZ8/BW5,"-")</f>
        <v>2.0614527322455802E-3</v>
      </c>
      <c r="CB8" s="100">
        <f t="shared" si="7"/>
        <v>15363</v>
      </c>
      <c r="CC8" s="68">
        <f>IFERROR(CB8/BX5,"-")</f>
        <v>4.5845742490346224E-2</v>
      </c>
      <c r="CD8" s="103">
        <f t="shared" si="19"/>
        <v>42482.041267981513</v>
      </c>
      <c r="CE8" s="69">
        <f t="shared" si="8"/>
        <v>4.1793846404962053E-2</v>
      </c>
      <c r="CH8" s="88" t="s">
        <v>135</v>
      </c>
      <c r="CI8" s="79">
        <v>30</v>
      </c>
      <c r="CJ8" s="79">
        <v>80</v>
      </c>
      <c r="CK8" s="79">
        <v>3154</v>
      </c>
      <c r="CL8" s="79">
        <v>3110</v>
      </c>
      <c r="CM8" s="79">
        <v>2174</v>
      </c>
      <c r="CN8" s="79">
        <v>1059</v>
      </c>
      <c r="CO8" s="79">
        <v>408</v>
      </c>
      <c r="CP8" s="79">
        <f t="shared" si="20"/>
        <v>10015</v>
      </c>
      <c r="CQ8" s="137"/>
      <c r="CR8" s="216"/>
      <c r="CS8" s="187"/>
      <c r="CT8" s="225"/>
      <c r="CU8" s="226"/>
      <c r="CV8" s="226"/>
      <c r="CW8" s="144" t="s">
        <v>72</v>
      </c>
      <c r="CX8" s="145">
        <v>669797152</v>
      </c>
      <c r="CY8" s="146">
        <v>2.1128262778197476E-3</v>
      </c>
      <c r="CZ8" s="145">
        <v>14363</v>
      </c>
      <c r="DA8" s="146">
        <v>4.3672065749825927E-2</v>
      </c>
      <c r="DB8" s="145">
        <v>46633.513332869181</v>
      </c>
      <c r="DC8" s="147">
        <v>3.9942157149014862E-2</v>
      </c>
      <c r="DE8" s="86" t="s">
        <v>135</v>
      </c>
      <c r="DF8" s="80">
        <f t="shared" si="21"/>
        <v>0.23023705694579583</v>
      </c>
      <c r="DG8" s="80">
        <f t="shared" si="22"/>
        <v>0.23164229892752888</v>
      </c>
      <c r="DH8" s="80">
        <f t="shared" si="23"/>
        <v>0.8356670774056234</v>
      </c>
      <c r="DI8" s="80">
        <f t="shared" si="24"/>
        <v>0.84015461573442474</v>
      </c>
      <c r="DJ8" s="81">
        <f t="shared" si="25"/>
        <v>279299.54450402147</v>
      </c>
      <c r="DK8" s="81">
        <f t="shared" si="26"/>
        <v>287700.80351826793</v>
      </c>
      <c r="DL8" s="20"/>
      <c r="DM8" s="90" t="str">
        <f t="shared" si="27"/>
        <v>貝塚市</v>
      </c>
      <c r="DN8" s="83">
        <f t="shared" si="43"/>
        <v>0.23870386622280224</v>
      </c>
      <c r="DO8" s="83">
        <f t="shared" si="28"/>
        <v>0.24108394619054177</v>
      </c>
      <c r="DP8" s="138">
        <f t="shared" si="29"/>
        <v>-0.20000000000000018</v>
      </c>
      <c r="DQ8" s="32" t="str">
        <f t="shared" si="9"/>
        <v>東成区</v>
      </c>
      <c r="DR8" s="83">
        <f t="shared" si="44"/>
        <v>0.82754306611490713</v>
      </c>
      <c r="DS8" s="83">
        <f t="shared" si="30"/>
        <v>0.82402477978898458</v>
      </c>
      <c r="DT8" s="138">
        <f t="shared" si="31"/>
        <v>0.40000000000000036</v>
      </c>
      <c r="DU8" s="32" t="str">
        <f t="shared" si="10"/>
        <v>泉南市</v>
      </c>
      <c r="DV8" s="79">
        <f t="shared" si="45"/>
        <v>294278.83223116735</v>
      </c>
      <c r="DW8" s="79">
        <f t="shared" si="32"/>
        <v>284393.63095412578</v>
      </c>
      <c r="DX8" s="79">
        <f t="shared" si="33"/>
        <v>9885</v>
      </c>
      <c r="DY8" s="20"/>
      <c r="DZ8" s="83">
        <f t="shared" si="34"/>
        <v>0.20717282068242585</v>
      </c>
      <c r="EA8" s="83">
        <f t="shared" si="35"/>
        <v>0.21576739413971233</v>
      </c>
      <c r="EB8" s="138">
        <f t="shared" si="36"/>
        <v>-0.9000000000000008</v>
      </c>
      <c r="EC8" s="83">
        <f t="shared" si="37"/>
        <v>0.78931582096930508</v>
      </c>
      <c r="ED8" s="83">
        <f t="shared" si="38"/>
        <v>0.79232434820294606</v>
      </c>
      <c r="EE8" s="138">
        <f t="shared" si="39"/>
        <v>-0.30000000000000027</v>
      </c>
      <c r="EF8" s="79">
        <f t="shared" si="40"/>
        <v>235941.47397426216</v>
      </c>
      <c r="EG8" s="139">
        <f t="shared" si="41"/>
        <v>247295.68932422259</v>
      </c>
      <c r="EH8" s="139">
        <f t="shared" si="42"/>
        <v>-11355</v>
      </c>
      <c r="EI8" s="79">
        <v>0</v>
      </c>
    </row>
    <row r="9" spans="2:139" s="27" customFormat="1" ht="13.15" customHeight="1">
      <c r="B9" s="216"/>
      <c r="C9" s="187"/>
      <c r="D9" s="208"/>
      <c r="E9" s="177"/>
      <c r="F9" s="177"/>
      <c r="G9" s="131" t="s">
        <v>74</v>
      </c>
      <c r="H9" s="100">
        <v>11604655</v>
      </c>
      <c r="I9" s="68">
        <f>IFERROR(H9/E5,"-")</f>
        <v>7.1320364678718389E-3</v>
      </c>
      <c r="J9" s="100">
        <v>204</v>
      </c>
      <c r="K9" s="68">
        <f>IFERROR(J9/F5,"-")</f>
        <v>0.23394495412844038</v>
      </c>
      <c r="L9" s="103">
        <f t="shared" si="11"/>
        <v>56885.563725490196</v>
      </c>
      <c r="M9" s="69">
        <f t="shared" si="12"/>
        <v>0.22541436464088399</v>
      </c>
      <c r="N9" s="208"/>
      <c r="O9" s="177"/>
      <c r="P9" s="177"/>
      <c r="Q9" s="131" t="s">
        <v>74</v>
      </c>
      <c r="R9" s="100">
        <v>52929381</v>
      </c>
      <c r="S9" s="68">
        <f>IFERROR(R9/O5,"-")</f>
        <v>8.7159255669563042E-3</v>
      </c>
      <c r="T9" s="100">
        <v>760</v>
      </c>
      <c r="U9" s="68">
        <f>IFERROR(T9/P5,"-")</f>
        <v>0.26054165238258487</v>
      </c>
      <c r="V9" s="103">
        <f t="shared" si="13"/>
        <v>69643.922368421059</v>
      </c>
      <c r="W9" s="69">
        <f t="shared" si="0"/>
        <v>0.24413748795374238</v>
      </c>
      <c r="X9" s="208"/>
      <c r="Y9" s="177"/>
      <c r="Z9" s="177"/>
      <c r="AA9" s="131" t="s">
        <v>74</v>
      </c>
      <c r="AB9" s="100">
        <v>1611273823</v>
      </c>
      <c r="AC9" s="68">
        <f>IFERROR(AB9/Y5,"-")</f>
        <v>1.9919523907489831E-2</v>
      </c>
      <c r="AD9" s="100">
        <v>29954</v>
      </c>
      <c r="AE9" s="68">
        <f>IFERROR(AD9/Z5,"-")</f>
        <v>0.27251967429377244</v>
      </c>
      <c r="AF9" s="103">
        <f t="shared" si="14"/>
        <v>53791.607898778129</v>
      </c>
      <c r="AG9" s="69">
        <f t="shared" si="1"/>
        <v>0.25074711825814716</v>
      </c>
      <c r="AH9" s="208"/>
      <c r="AI9" s="177"/>
      <c r="AJ9" s="177"/>
      <c r="AK9" s="131" t="s">
        <v>74</v>
      </c>
      <c r="AL9" s="100">
        <v>2060891376</v>
      </c>
      <c r="AM9" s="68">
        <f>IFERROR(AL9/AI5,"-")</f>
        <v>2.1508224863513465E-2</v>
      </c>
      <c r="AN9" s="100">
        <v>34518</v>
      </c>
      <c r="AO9" s="68">
        <f>IFERROR(AN9/AJ5,"-")</f>
        <v>0.33798762337458876</v>
      </c>
      <c r="AP9" s="103">
        <f t="shared" si="15"/>
        <v>59704.831566139408</v>
      </c>
      <c r="AQ9" s="69">
        <f t="shared" si="2"/>
        <v>0.31305720064211279</v>
      </c>
      <c r="AR9" s="208"/>
      <c r="AS9" s="177"/>
      <c r="AT9" s="177"/>
      <c r="AU9" s="131" t="s">
        <v>74</v>
      </c>
      <c r="AV9" s="100">
        <v>1510300197</v>
      </c>
      <c r="AW9" s="68">
        <f>IFERROR(AV9/AS5,"-")</f>
        <v>1.925682009740487E-2</v>
      </c>
      <c r="AX9" s="100">
        <v>24860</v>
      </c>
      <c r="AY9" s="68">
        <f>IFERROR(AX9/AT5,"-")</f>
        <v>0.34253275831186186</v>
      </c>
      <c r="AZ9" s="103">
        <f t="shared" si="16"/>
        <v>60752.22031375704</v>
      </c>
      <c r="BA9" s="69">
        <f t="shared" si="3"/>
        <v>0.31356423904543274</v>
      </c>
      <c r="BB9" s="208"/>
      <c r="BC9" s="177"/>
      <c r="BD9" s="177"/>
      <c r="BE9" s="131" t="s">
        <v>74</v>
      </c>
      <c r="BF9" s="100">
        <v>662621971</v>
      </c>
      <c r="BG9" s="68">
        <f>IFERROR(BF9/BC5,"-")</f>
        <v>1.6745164439391041E-2</v>
      </c>
      <c r="BH9" s="100">
        <v>10421</v>
      </c>
      <c r="BI9" s="68">
        <f>IFERROR(BH9/BD5,"-")</f>
        <v>0.30244369630833529</v>
      </c>
      <c r="BJ9" s="103">
        <f t="shared" si="17"/>
        <v>63585.257748776508</v>
      </c>
      <c r="BK9" s="69">
        <f t="shared" si="4"/>
        <v>0.26515864736266254</v>
      </c>
      <c r="BL9" s="208"/>
      <c r="BM9" s="177"/>
      <c r="BN9" s="177"/>
      <c r="BO9" s="131" t="s">
        <v>74</v>
      </c>
      <c r="BP9" s="100">
        <v>238656614</v>
      </c>
      <c r="BQ9" s="68">
        <f>IFERROR(BP9/BM5,"-")</f>
        <v>1.6818862939388713E-2</v>
      </c>
      <c r="BR9" s="100">
        <v>2712</v>
      </c>
      <c r="BS9" s="68">
        <f>IFERROR(BR9/BN5,"-")</f>
        <v>0.22162294680068645</v>
      </c>
      <c r="BT9" s="103">
        <f t="shared" si="18"/>
        <v>88000.226401179942</v>
      </c>
      <c r="BU9" s="69">
        <f t="shared" si="5"/>
        <v>0.17761477503438339</v>
      </c>
      <c r="BV9" s="208"/>
      <c r="BW9" s="177"/>
      <c r="BX9" s="177"/>
      <c r="BY9" s="131" t="s">
        <v>74</v>
      </c>
      <c r="BZ9" s="100">
        <f t="shared" si="6"/>
        <v>6148278017</v>
      </c>
      <c r="CA9" s="68">
        <f>IFERROR(BZ9/BW5,"-")</f>
        <v>1.9419832138234377E-2</v>
      </c>
      <c r="CB9" s="100">
        <f t="shared" si="7"/>
        <v>103429</v>
      </c>
      <c r="CC9" s="68">
        <f>IFERROR(CB9/BX5,"-")</f>
        <v>0.30864930677823471</v>
      </c>
      <c r="CD9" s="103">
        <f t="shared" si="19"/>
        <v>59444.430643243191</v>
      </c>
      <c r="CE9" s="69">
        <f t="shared" si="8"/>
        <v>0.28137054870915967</v>
      </c>
      <c r="CH9" s="88" t="s">
        <v>136</v>
      </c>
      <c r="CI9" s="79">
        <v>20</v>
      </c>
      <c r="CJ9" s="79">
        <v>66</v>
      </c>
      <c r="CK9" s="79">
        <v>2949</v>
      </c>
      <c r="CL9" s="79">
        <v>2578</v>
      </c>
      <c r="CM9" s="79">
        <v>1862</v>
      </c>
      <c r="CN9" s="79">
        <v>931</v>
      </c>
      <c r="CO9" s="79">
        <v>416</v>
      </c>
      <c r="CP9" s="79">
        <f t="shared" si="20"/>
        <v>8822</v>
      </c>
      <c r="CQ9" s="137"/>
      <c r="CR9" s="216"/>
      <c r="CS9" s="187"/>
      <c r="CT9" s="225"/>
      <c r="CU9" s="226"/>
      <c r="CV9" s="226"/>
      <c r="CW9" s="144" t="s">
        <v>74</v>
      </c>
      <c r="CX9" s="145">
        <v>6140701350</v>
      </c>
      <c r="CY9" s="146">
        <v>1.9370394660207811E-2</v>
      </c>
      <c r="CZ9" s="145">
        <v>101887</v>
      </c>
      <c r="DA9" s="146">
        <v>0.30979710109674263</v>
      </c>
      <c r="DB9" s="145">
        <v>60269.723811673713</v>
      </c>
      <c r="DC9" s="147">
        <v>0.28333819991935372</v>
      </c>
      <c r="DE9" s="86" t="s">
        <v>136</v>
      </c>
      <c r="DF9" s="80">
        <f t="shared" si="21"/>
        <v>0.20275130617286558</v>
      </c>
      <c r="DG9" s="80">
        <f t="shared" si="22"/>
        <v>0.20969348220373005</v>
      </c>
      <c r="DH9" s="80">
        <f t="shared" si="23"/>
        <v>0.79981328354227799</v>
      </c>
      <c r="DI9" s="80">
        <f t="shared" si="24"/>
        <v>0.80035896727875189</v>
      </c>
      <c r="DJ9" s="81">
        <f t="shared" si="25"/>
        <v>229808.76921794232</v>
      </c>
      <c r="DK9" s="81">
        <f t="shared" si="26"/>
        <v>243073.55200966017</v>
      </c>
      <c r="DL9" s="20"/>
      <c r="DM9" s="90" t="str">
        <f t="shared" si="27"/>
        <v>島本町</v>
      </c>
      <c r="DN9" s="83">
        <f t="shared" si="43"/>
        <v>0.23769742391138224</v>
      </c>
      <c r="DO9" s="83">
        <f t="shared" si="28"/>
        <v>0.24519993354889827</v>
      </c>
      <c r="DP9" s="138">
        <f t="shared" si="29"/>
        <v>-0.70000000000000062</v>
      </c>
      <c r="DQ9" s="32" t="str">
        <f t="shared" si="9"/>
        <v>東住吉区</v>
      </c>
      <c r="DR9" s="83">
        <f t="shared" si="44"/>
        <v>0.82386008744534667</v>
      </c>
      <c r="DS9" s="83">
        <f t="shared" si="30"/>
        <v>0.8286607663363188</v>
      </c>
      <c r="DT9" s="138">
        <f t="shared" si="31"/>
        <v>-0.50000000000000044</v>
      </c>
      <c r="DU9" s="32" t="str">
        <f t="shared" si="10"/>
        <v>此花区</v>
      </c>
      <c r="DV9" s="79">
        <f t="shared" si="45"/>
        <v>279299.54450402147</v>
      </c>
      <c r="DW9" s="79">
        <f t="shared" si="32"/>
        <v>287700.80351826793</v>
      </c>
      <c r="DX9" s="79">
        <f t="shared" si="33"/>
        <v>-8401</v>
      </c>
      <c r="DY9" s="20"/>
      <c r="DZ9" s="83">
        <f t="shared" si="34"/>
        <v>0.20717282068242585</v>
      </c>
      <c r="EA9" s="83">
        <f t="shared" si="35"/>
        <v>0.21576739413971233</v>
      </c>
      <c r="EB9" s="138">
        <f t="shared" si="36"/>
        <v>-0.9000000000000008</v>
      </c>
      <c r="EC9" s="83">
        <f t="shared" si="37"/>
        <v>0.78931582096930508</v>
      </c>
      <c r="ED9" s="83">
        <f t="shared" si="38"/>
        <v>0.79232434820294606</v>
      </c>
      <c r="EE9" s="138">
        <f t="shared" si="39"/>
        <v>-0.30000000000000027</v>
      </c>
      <c r="EF9" s="79">
        <f t="shared" si="40"/>
        <v>235941.47397426216</v>
      </c>
      <c r="EG9" s="139">
        <f t="shared" si="41"/>
        <v>247295.68932422259</v>
      </c>
      <c r="EH9" s="139">
        <f t="shared" si="42"/>
        <v>-11355</v>
      </c>
      <c r="EI9" s="79">
        <v>0</v>
      </c>
    </row>
    <row r="10" spans="2:139" s="27" customFormat="1" ht="13.15" customHeight="1">
      <c r="B10" s="216"/>
      <c r="C10" s="187"/>
      <c r="D10" s="208"/>
      <c r="E10" s="177"/>
      <c r="F10" s="177"/>
      <c r="G10" s="131" t="s">
        <v>76</v>
      </c>
      <c r="H10" s="100">
        <v>8309777</v>
      </c>
      <c r="I10" s="68">
        <f>IFERROR(H10/E5,"-")</f>
        <v>5.107056832269692E-3</v>
      </c>
      <c r="J10" s="100">
        <v>255</v>
      </c>
      <c r="K10" s="68">
        <f>IFERROR(J10/F5,"-")</f>
        <v>0.29243119266055045</v>
      </c>
      <c r="L10" s="103">
        <f t="shared" si="11"/>
        <v>32587.360784313725</v>
      </c>
      <c r="M10" s="69">
        <f t="shared" si="12"/>
        <v>0.28176795580110497</v>
      </c>
      <c r="N10" s="208"/>
      <c r="O10" s="177"/>
      <c r="P10" s="177"/>
      <c r="Q10" s="131" t="s">
        <v>76</v>
      </c>
      <c r="R10" s="100">
        <v>47590414</v>
      </c>
      <c r="S10" s="68">
        <f>IFERROR(R10/O5,"-")</f>
        <v>7.836753392688179E-3</v>
      </c>
      <c r="T10" s="100">
        <v>976</v>
      </c>
      <c r="U10" s="68">
        <f>IFERROR(T10/P5,"-")</f>
        <v>0.33459033253342474</v>
      </c>
      <c r="V10" s="103">
        <f t="shared" si="13"/>
        <v>48760.670081967211</v>
      </c>
      <c r="W10" s="69">
        <f t="shared" si="0"/>
        <v>0.3135239318984902</v>
      </c>
      <c r="X10" s="208"/>
      <c r="Y10" s="177"/>
      <c r="Z10" s="177"/>
      <c r="AA10" s="131" t="s">
        <v>76</v>
      </c>
      <c r="AB10" s="100">
        <v>1958270244</v>
      </c>
      <c r="AC10" s="68">
        <f>IFERROR(AB10/Y5,"-")</f>
        <v>2.4209299739045002E-2</v>
      </c>
      <c r="AD10" s="100">
        <v>35006</v>
      </c>
      <c r="AE10" s="68">
        <f>IFERROR(AD10/Z5,"-")</f>
        <v>0.31848246372196698</v>
      </c>
      <c r="AF10" s="103">
        <f t="shared" si="14"/>
        <v>55940.988516254358</v>
      </c>
      <c r="AG10" s="69">
        <f t="shared" si="1"/>
        <v>0.29303777865208985</v>
      </c>
      <c r="AH10" s="208"/>
      <c r="AI10" s="177"/>
      <c r="AJ10" s="177"/>
      <c r="AK10" s="131" t="s">
        <v>76</v>
      </c>
      <c r="AL10" s="100">
        <v>2787772718</v>
      </c>
      <c r="AM10" s="68">
        <f>IFERROR(AL10/AI5,"-")</f>
        <v>2.9094227471361943E-2</v>
      </c>
      <c r="AN10" s="100">
        <v>41476</v>
      </c>
      <c r="AO10" s="68">
        <f>IFERROR(AN10/AJ5,"-")</f>
        <v>0.40611781294062355</v>
      </c>
      <c r="AP10" s="103">
        <f t="shared" si="15"/>
        <v>67214.117031536312</v>
      </c>
      <c r="AQ10" s="69">
        <f t="shared" si="2"/>
        <v>0.37616201558121187</v>
      </c>
      <c r="AR10" s="208"/>
      <c r="AS10" s="177"/>
      <c r="AT10" s="177"/>
      <c r="AU10" s="131" t="s">
        <v>76</v>
      </c>
      <c r="AV10" s="100">
        <v>2374968964</v>
      </c>
      <c r="AW10" s="68">
        <f>IFERROR(AV10/AS5,"-")</f>
        <v>3.0281628889086361E-2</v>
      </c>
      <c r="AX10" s="100">
        <v>32314</v>
      </c>
      <c r="AY10" s="68">
        <f>IFERROR(AX10/AT5,"-")</f>
        <v>0.44523747192636787</v>
      </c>
      <c r="AZ10" s="103">
        <f t="shared" si="16"/>
        <v>73496.594788636503</v>
      </c>
      <c r="BA10" s="69">
        <f t="shared" si="3"/>
        <v>0.40758305794505689</v>
      </c>
      <c r="BB10" s="208"/>
      <c r="BC10" s="177"/>
      <c r="BD10" s="177"/>
      <c r="BE10" s="131" t="s">
        <v>76</v>
      </c>
      <c r="BF10" s="100">
        <v>1139854266</v>
      </c>
      <c r="BG10" s="68">
        <f>IFERROR(BF10/BC5,"-")</f>
        <v>2.880533389544274E-2</v>
      </c>
      <c r="BH10" s="100">
        <v>15231</v>
      </c>
      <c r="BI10" s="68">
        <f>IFERROR(BH10/BD5,"-")</f>
        <v>0.44204202461109821</v>
      </c>
      <c r="BJ10" s="103">
        <f t="shared" si="17"/>
        <v>74837.782548749266</v>
      </c>
      <c r="BK10" s="69">
        <f t="shared" si="4"/>
        <v>0.38754739065163735</v>
      </c>
      <c r="BL10" s="208"/>
      <c r="BM10" s="177"/>
      <c r="BN10" s="177"/>
      <c r="BO10" s="131" t="s">
        <v>76</v>
      </c>
      <c r="BP10" s="100">
        <v>375086766</v>
      </c>
      <c r="BQ10" s="68">
        <f>IFERROR(BP10/BM5,"-")</f>
        <v>2.6433513833949585E-2</v>
      </c>
      <c r="BR10" s="100">
        <v>4656</v>
      </c>
      <c r="BS10" s="68">
        <f>IFERROR(BR10/BN5,"-")</f>
        <v>0.38048541309144396</v>
      </c>
      <c r="BT10" s="103">
        <f t="shared" si="18"/>
        <v>80559.872422680419</v>
      </c>
      <c r="BU10" s="69">
        <f t="shared" si="5"/>
        <v>0.30493156067849891</v>
      </c>
      <c r="BV10" s="208"/>
      <c r="BW10" s="177"/>
      <c r="BX10" s="177"/>
      <c r="BY10" s="131" t="s">
        <v>76</v>
      </c>
      <c r="BZ10" s="100">
        <f t="shared" si="6"/>
        <v>8691853149</v>
      </c>
      <c r="CA10" s="68">
        <f>IFERROR(BZ10/BW5,"-")</f>
        <v>2.7453919399390729E-2</v>
      </c>
      <c r="CB10" s="100">
        <f t="shared" si="7"/>
        <v>129914</v>
      </c>
      <c r="CC10" s="68">
        <f>IFERROR(CB10/BX5,"-")</f>
        <v>0.38768494368878731</v>
      </c>
      <c r="CD10" s="103">
        <f t="shared" si="19"/>
        <v>66904.668850162416</v>
      </c>
      <c r="CE10" s="69">
        <f t="shared" si="8"/>
        <v>0.35342093092848009</v>
      </c>
      <c r="CH10" s="88" t="s">
        <v>137</v>
      </c>
      <c r="CI10" s="79">
        <v>27</v>
      </c>
      <c r="CJ10" s="79">
        <v>130</v>
      </c>
      <c r="CK10" s="79">
        <v>3990</v>
      </c>
      <c r="CL10" s="79">
        <v>3829</v>
      </c>
      <c r="CM10" s="79">
        <v>2668</v>
      </c>
      <c r="CN10" s="79">
        <v>1231</v>
      </c>
      <c r="CO10" s="79">
        <v>477</v>
      </c>
      <c r="CP10" s="79">
        <f t="shared" si="20"/>
        <v>12352</v>
      </c>
      <c r="CQ10" s="137"/>
      <c r="CR10" s="216"/>
      <c r="CS10" s="187"/>
      <c r="CT10" s="225"/>
      <c r="CU10" s="226"/>
      <c r="CV10" s="226"/>
      <c r="CW10" s="144" t="s">
        <v>76</v>
      </c>
      <c r="CX10" s="145">
        <v>9374576030</v>
      </c>
      <c r="CY10" s="146">
        <v>2.9571416540754604E-2</v>
      </c>
      <c r="CZ10" s="145">
        <v>129367</v>
      </c>
      <c r="DA10" s="146">
        <v>0.39335265124679597</v>
      </c>
      <c r="DB10" s="145">
        <v>72464.97197894362</v>
      </c>
      <c r="DC10" s="147">
        <v>0.35975750497087</v>
      </c>
      <c r="DE10" s="86" t="s">
        <v>137</v>
      </c>
      <c r="DF10" s="80">
        <f t="shared" si="21"/>
        <v>0.20346245752081693</v>
      </c>
      <c r="DG10" s="80">
        <f t="shared" si="22"/>
        <v>0.22080149190883744</v>
      </c>
      <c r="DH10" s="80">
        <f t="shared" si="23"/>
        <v>0.81223302735617564</v>
      </c>
      <c r="DI10" s="80">
        <f t="shared" si="24"/>
        <v>0.81966001478196604</v>
      </c>
      <c r="DJ10" s="81">
        <f t="shared" si="25"/>
        <v>236874.3342284883</v>
      </c>
      <c r="DK10" s="81">
        <f t="shared" si="26"/>
        <v>261089.61553201082</v>
      </c>
      <c r="DL10" s="20"/>
      <c r="DM10" s="90" t="str">
        <f t="shared" si="27"/>
        <v>此花区</v>
      </c>
      <c r="DN10" s="83">
        <f t="shared" si="43"/>
        <v>0.23023705694579583</v>
      </c>
      <c r="DO10" s="83">
        <f t="shared" si="28"/>
        <v>0.23164229892752888</v>
      </c>
      <c r="DP10" s="138">
        <f t="shared" si="29"/>
        <v>-0.20000000000000018</v>
      </c>
      <c r="DQ10" s="32" t="str">
        <f t="shared" si="9"/>
        <v>生野区</v>
      </c>
      <c r="DR10" s="83">
        <f t="shared" si="44"/>
        <v>0.82354219879354384</v>
      </c>
      <c r="DS10" s="83">
        <f t="shared" si="30"/>
        <v>0.82723206890839818</v>
      </c>
      <c r="DT10" s="138">
        <f t="shared" si="31"/>
        <v>-0.30000000000000027</v>
      </c>
      <c r="DU10" s="32" t="str">
        <f t="shared" si="10"/>
        <v>島本町</v>
      </c>
      <c r="DV10" s="79">
        <f t="shared" si="45"/>
        <v>266374.93433769187</v>
      </c>
      <c r="DW10" s="79">
        <f t="shared" si="32"/>
        <v>273742.86935866985</v>
      </c>
      <c r="DX10" s="79">
        <f t="shared" si="33"/>
        <v>-7368</v>
      </c>
      <c r="DY10" s="20"/>
      <c r="DZ10" s="83">
        <f t="shared" si="34"/>
        <v>0.20717282068242585</v>
      </c>
      <c r="EA10" s="83">
        <f t="shared" si="35"/>
        <v>0.21576739413971233</v>
      </c>
      <c r="EB10" s="138">
        <f t="shared" si="36"/>
        <v>-0.9000000000000008</v>
      </c>
      <c r="EC10" s="83">
        <f t="shared" si="37"/>
        <v>0.78931582096930508</v>
      </c>
      <c r="ED10" s="83">
        <f t="shared" si="38"/>
        <v>0.79232434820294606</v>
      </c>
      <c r="EE10" s="138">
        <f t="shared" si="39"/>
        <v>-0.30000000000000027</v>
      </c>
      <c r="EF10" s="79">
        <f t="shared" si="40"/>
        <v>235941.47397426216</v>
      </c>
      <c r="EG10" s="139">
        <f t="shared" si="41"/>
        <v>247295.68932422259</v>
      </c>
      <c r="EH10" s="139">
        <f t="shared" si="42"/>
        <v>-11355</v>
      </c>
      <c r="EI10" s="79">
        <v>0</v>
      </c>
    </row>
    <row r="11" spans="2:139" s="27" customFormat="1" ht="13.15" customHeight="1">
      <c r="B11" s="216"/>
      <c r="C11" s="187"/>
      <c r="D11" s="208"/>
      <c r="E11" s="177"/>
      <c r="F11" s="177"/>
      <c r="G11" s="131" t="s">
        <v>77</v>
      </c>
      <c r="H11" s="100">
        <v>9012375</v>
      </c>
      <c r="I11" s="68">
        <f>IFERROR(H11/E5,"-")</f>
        <v>5.5388623929049563E-3</v>
      </c>
      <c r="J11" s="100">
        <v>68</v>
      </c>
      <c r="K11" s="68">
        <f>IFERROR(J11/F5,"-")</f>
        <v>7.7981651376146793E-2</v>
      </c>
      <c r="L11" s="103">
        <f t="shared" si="11"/>
        <v>132534.92647058822</v>
      </c>
      <c r="M11" s="69">
        <f t="shared" si="12"/>
        <v>7.5138121546961326E-2</v>
      </c>
      <c r="N11" s="208"/>
      <c r="O11" s="177"/>
      <c r="P11" s="177"/>
      <c r="Q11" s="131" t="s">
        <v>77</v>
      </c>
      <c r="R11" s="100">
        <v>47413254</v>
      </c>
      <c r="S11" s="68">
        <f>IFERROR(R11/O5,"-")</f>
        <v>7.8075803068846259E-3</v>
      </c>
      <c r="T11" s="100">
        <v>302</v>
      </c>
      <c r="U11" s="68">
        <f>IFERROR(T11/P5,"-")</f>
        <v>0.10353102502571135</v>
      </c>
      <c r="V11" s="103">
        <f t="shared" si="13"/>
        <v>156997.5298013245</v>
      </c>
      <c r="W11" s="69">
        <f t="shared" si="0"/>
        <v>9.7012528107934468E-2</v>
      </c>
      <c r="X11" s="208"/>
      <c r="Y11" s="177"/>
      <c r="Z11" s="177"/>
      <c r="AA11" s="131" t="s">
        <v>77</v>
      </c>
      <c r="AB11" s="100">
        <v>1454046492</v>
      </c>
      <c r="AC11" s="68">
        <f>IFERROR(AB11/Y5,"-")</f>
        <v>1.7975786267084241E-2</v>
      </c>
      <c r="AD11" s="100">
        <v>9234</v>
      </c>
      <c r="AE11" s="68">
        <f>IFERROR(AD11/Z5,"-")</f>
        <v>8.4010371650821092E-2</v>
      </c>
      <c r="AF11" s="103">
        <f t="shared" si="14"/>
        <v>157466.58999350228</v>
      </c>
      <c r="AG11" s="69">
        <f t="shared" si="1"/>
        <v>7.7298487347123288E-2</v>
      </c>
      <c r="AH11" s="208"/>
      <c r="AI11" s="177"/>
      <c r="AJ11" s="177"/>
      <c r="AK11" s="131" t="s">
        <v>77</v>
      </c>
      <c r="AL11" s="100">
        <v>2657922458</v>
      </c>
      <c r="AM11" s="68">
        <f>IFERROR(AL11/AI5,"-")</f>
        <v>2.7739062117578792E-2</v>
      </c>
      <c r="AN11" s="100">
        <v>13404</v>
      </c>
      <c r="AO11" s="68">
        <f>IFERROR(AN11/AJ5,"-")</f>
        <v>0.13124706250979162</v>
      </c>
      <c r="AP11" s="103">
        <f t="shared" si="15"/>
        <v>198293.23022978214</v>
      </c>
      <c r="AQ11" s="69">
        <f t="shared" si="2"/>
        <v>0.12156610224830176</v>
      </c>
      <c r="AR11" s="208"/>
      <c r="AS11" s="177"/>
      <c r="AT11" s="177"/>
      <c r="AU11" s="131" t="s">
        <v>77</v>
      </c>
      <c r="AV11" s="100">
        <v>3297279273</v>
      </c>
      <c r="AW11" s="68">
        <f>IFERROR(AV11/AS5,"-")</f>
        <v>4.2041386141104316E-2</v>
      </c>
      <c r="AX11" s="100">
        <v>12882</v>
      </c>
      <c r="AY11" s="68">
        <f>IFERROR(AX11/AT5,"-")</f>
        <v>0.17749424748887388</v>
      </c>
      <c r="AZ11" s="103">
        <f t="shared" si="16"/>
        <v>255960.19818351188</v>
      </c>
      <c r="BA11" s="69">
        <f t="shared" si="3"/>
        <v>0.16248328750536062</v>
      </c>
      <c r="BB11" s="208"/>
      <c r="BC11" s="177"/>
      <c r="BD11" s="177"/>
      <c r="BE11" s="131" t="s">
        <v>77</v>
      </c>
      <c r="BF11" s="100">
        <v>2437671063</v>
      </c>
      <c r="BG11" s="68">
        <f>IFERROR(BF11/BC5,"-")</f>
        <v>6.1602549546429325E-2</v>
      </c>
      <c r="BH11" s="100">
        <v>7159</v>
      </c>
      <c r="BI11" s="68">
        <f>IFERROR(BH11/BD5,"-")</f>
        <v>0.20777223125145114</v>
      </c>
      <c r="BJ11" s="103">
        <f t="shared" si="17"/>
        <v>340504.4088559855</v>
      </c>
      <c r="BK11" s="69">
        <f t="shared" si="4"/>
        <v>0.18215821480369457</v>
      </c>
      <c r="BL11" s="208"/>
      <c r="BM11" s="177"/>
      <c r="BN11" s="177"/>
      <c r="BO11" s="131" t="s">
        <v>77</v>
      </c>
      <c r="BP11" s="100">
        <v>803625613</v>
      </c>
      <c r="BQ11" s="68">
        <f>IFERROR(BP11/BM5,"-")</f>
        <v>5.6633959617097544E-2</v>
      </c>
      <c r="BR11" s="100">
        <v>2509</v>
      </c>
      <c r="BS11" s="68">
        <f>IFERROR(BR11/BN5,"-")</f>
        <v>0.20503391354090056</v>
      </c>
      <c r="BT11" s="103">
        <f t="shared" si="18"/>
        <v>320297.17536867276</v>
      </c>
      <c r="BU11" s="69">
        <f t="shared" si="5"/>
        <v>0.16431986377627875</v>
      </c>
      <c r="BV11" s="208"/>
      <c r="BW11" s="177"/>
      <c r="BX11" s="177"/>
      <c r="BY11" s="131" t="s">
        <v>77</v>
      </c>
      <c r="BZ11" s="100">
        <f t="shared" si="6"/>
        <v>10706970528</v>
      </c>
      <c r="CA11" s="68">
        <f>IFERROR(BZ11/BW5,"-")</f>
        <v>3.3818830213575665E-2</v>
      </c>
      <c r="CB11" s="100">
        <f t="shared" si="7"/>
        <v>45558</v>
      </c>
      <c r="CC11" s="68">
        <f>IFERROR(CB11/BX5,"-")</f>
        <v>0.13595263531700796</v>
      </c>
      <c r="CD11" s="103">
        <f t="shared" si="19"/>
        <v>235018.44962465428</v>
      </c>
      <c r="CE11" s="69">
        <f t="shared" si="8"/>
        <v>0.12393699502162736</v>
      </c>
      <c r="CH11" s="88" t="s">
        <v>138</v>
      </c>
      <c r="CI11" s="79">
        <v>34</v>
      </c>
      <c r="CJ11" s="79">
        <v>119</v>
      </c>
      <c r="CK11" s="79">
        <v>3722</v>
      </c>
      <c r="CL11" s="79">
        <v>3379</v>
      </c>
      <c r="CM11" s="79">
        <v>2275</v>
      </c>
      <c r="CN11" s="79">
        <v>1044</v>
      </c>
      <c r="CO11" s="79">
        <v>429</v>
      </c>
      <c r="CP11" s="79">
        <f t="shared" si="20"/>
        <v>11002</v>
      </c>
      <c r="CQ11" s="137"/>
      <c r="CR11" s="216"/>
      <c r="CS11" s="187"/>
      <c r="CT11" s="225"/>
      <c r="CU11" s="226"/>
      <c r="CV11" s="226"/>
      <c r="CW11" s="144" t="s">
        <v>77</v>
      </c>
      <c r="CX11" s="145">
        <v>11166997015</v>
      </c>
      <c r="CY11" s="146">
        <v>3.5225477843815439E-2</v>
      </c>
      <c r="CZ11" s="145">
        <v>44781</v>
      </c>
      <c r="DA11" s="146">
        <v>0.13616088396177364</v>
      </c>
      <c r="DB11" s="145">
        <v>249369.08543802059</v>
      </c>
      <c r="DC11" s="147">
        <v>0.12453176490218162</v>
      </c>
      <c r="DE11" s="86" t="s">
        <v>138</v>
      </c>
      <c r="DF11" s="80">
        <f t="shared" si="21"/>
        <v>0.21054845268875022</v>
      </c>
      <c r="DG11" s="80">
        <f t="shared" si="22"/>
        <v>0.22335034158495568</v>
      </c>
      <c r="DH11" s="80">
        <f t="shared" si="23"/>
        <v>0.81824618185496101</v>
      </c>
      <c r="DI11" s="80">
        <f t="shared" si="24"/>
        <v>0.82769230769230773</v>
      </c>
      <c r="DJ11" s="81">
        <f t="shared" si="25"/>
        <v>262986.47577255871</v>
      </c>
      <c r="DK11" s="81">
        <f t="shared" si="26"/>
        <v>273860.69281288725</v>
      </c>
      <c r="DL11" s="20"/>
      <c r="DM11" s="90" t="str">
        <f t="shared" si="27"/>
        <v>堺市中区</v>
      </c>
      <c r="DN11" s="83">
        <f t="shared" si="43"/>
        <v>0.22349365703338631</v>
      </c>
      <c r="DO11" s="83">
        <f t="shared" si="28"/>
        <v>0.24267464984841194</v>
      </c>
      <c r="DP11" s="138">
        <f t="shared" si="29"/>
        <v>-1.9999999999999991</v>
      </c>
      <c r="DQ11" s="32" t="str">
        <f t="shared" si="9"/>
        <v>阿倍野区</v>
      </c>
      <c r="DR11" s="83">
        <f t="shared" si="44"/>
        <v>0.8228684282211931</v>
      </c>
      <c r="DS11" s="83">
        <f t="shared" si="30"/>
        <v>0.83211830868569048</v>
      </c>
      <c r="DT11" s="138">
        <f t="shared" si="31"/>
        <v>-0.9000000000000008</v>
      </c>
      <c r="DU11" s="32" t="str">
        <f t="shared" si="10"/>
        <v>泉佐野市</v>
      </c>
      <c r="DV11" s="79">
        <f t="shared" si="45"/>
        <v>265804.62714681443</v>
      </c>
      <c r="DW11" s="79">
        <f t="shared" si="32"/>
        <v>255023.9794713161</v>
      </c>
      <c r="DX11" s="79">
        <f t="shared" si="33"/>
        <v>10781</v>
      </c>
      <c r="DY11" s="20"/>
      <c r="DZ11" s="83">
        <f t="shared" si="34"/>
        <v>0.20717282068242585</v>
      </c>
      <c r="EA11" s="83">
        <f t="shared" si="35"/>
        <v>0.21576739413971233</v>
      </c>
      <c r="EB11" s="138">
        <f t="shared" si="36"/>
        <v>-0.9000000000000008</v>
      </c>
      <c r="EC11" s="83">
        <f t="shared" si="37"/>
        <v>0.78931582096930508</v>
      </c>
      <c r="ED11" s="83">
        <f t="shared" si="38"/>
        <v>0.79232434820294606</v>
      </c>
      <c r="EE11" s="138">
        <f t="shared" si="39"/>
        <v>-0.30000000000000027</v>
      </c>
      <c r="EF11" s="79">
        <f t="shared" si="40"/>
        <v>235941.47397426216</v>
      </c>
      <c r="EG11" s="139">
        <f t="shared" si="41"/>
        <v>247295.68932422259</v>
      </c>
      <c r="EH11" s="139">
        <f t="shared" si="42"/>
        <v>-11355</v>
      </c>
      <c r="EI11" s="79">
        <v>0</v>
      </c>
    </row>
    <row r="12" spans="2:139" s="27" customFormat="1" ht="13.15" customHeight="1">
      <c r="B12" s="216"/>
      <c r="C12" s="187"/>
      <c r="D12" s="208"/>
      <c r="E12" s="177"/>
      <c r="F12" s="177"/>
      <c r="G12" s="131" t="s">
        <v>79</v>
      </c>
      <c r="H12" s="100">
        <v>0</v>
      </c>
      <c r="I12" s="68">
        <f>IFERROR(H12/E5,"-")</f>
        <v>0</v>
      </c>
      <c r="J12" s="100">
        <v>0</v>
      </c>
      <c r="K12" s="68">
        <f>IFERROR(J12/F5,"-")</f>
        <v>0</v>
      </c>
      <c r="L12" s="103" t="str">
        <f t="shared" si="11"/>
        <v>-</v>
      </c>
      <c r="M12" s="69">
        <f t="shared" si="12"/>
        <v>0</v>
      </c>
      <c r="N12" s="208"/>
      <c r="O12" s="177"/>
      <c r="P12" s="177"/>
      <c r="Q12" s="131" t="s">
        <v>79</v>
      </c>
      <c r="R12" s="100">
        <v>2880</v>
      </c>
      <c r="S12" s="68">
        <f>IFERROR(R12/O5,"-")</f>
        <v>4.7425201577237711E-7</v>
      </c>
      <c r="T12" s="100">
        <v>1</v>
      </c>
      <c r="U12" s="68">
        <f>IFERROR(T12/P5,"-")</f>
        <v>3.4281796366129587E-4</v>
      </c>
      <c r="V12" s="103">
        <f t="shared" si="13"/>
        <v>2880</v>
      </c>
      <c r="W12" s="69">
        <f t="shared" si="0"/>
        <v>3.2123353678123999E-4</v>
      </c>
      <c r="X12" s="208"/>
      <c r="Y12" s="177"/>
      <c r="Z12" s="177"/>
      <c r="AA12" s="131" t="s">
        <v>79</v>
      </c>
      <c r="AB12" s="100">
        <v>83280</v>
      </c>
      <c r="AC12" s="68">
        <f>IFERROR(AB12/Y5,"-")</f>
        <v>1.0295568185468827E-6</v>
      </c>
      <c r="AD12" s="100">
        <v>38</v>
      </c>
      <c r="AE12" s="68">
        <f>IFERROR(AD12/Z5,"-")</f>
        <v>3.4572169403630077E-4</v>
      </c>
      <c r="AF12" s="103">
        <f t="shared" si="14"/>
        <v>2191.5789473684213</v>
      </c>
      <c r="AG12" s="69">
        <f t="shared" si="1"/>
        <v>3.1810077097581599E-4</v>
      </c>
      <c r="AH12" s="208"/>
      <c r="AI12" s="177"/>
      <c r="AJ12" s="177"/>
      <c r="AK12" s="131" t="s">
        <v>79</v>
      </c>
      <c r="AL12" s="100">
        <v>185499</v>
      </c>
      <c r="AM12" s="68">
        <f>IFERROR(AL12/AI5,"-")</f>
        <v>1.9359361926685478E-6</v>
      </c>
      <c r="AN12" s="100">
        <v>60</v>
      </c>
      <c r="AO12" s="68">
        <f>IFERROR(AN12/AJ5,"-")</f>
        <v>5.874980416731944E-4</v>
      </c>
      <c r="AP12" s="103">
        <f t="shared" si="15"/>
        <v>3091.65</v>
      </c>
      <c r="AQ12" s="69">
        <f t="shared" si="2"/>
        <v>5.4416339412847699E-4</v>
      </c>
      <c r="AR12" s="208"/>
      <c r="AS12" s="177"/>
      <c r="AT12" s="177"/>
      <c r="AU12" s="131" t="s">
        <v>79</v>
      </c>
      <c r="AV12" s="100">
        <v>2074551</v>
      </c>
      <c r="AW12" s="68">
        <f>IFERROR(AV12/AS5,"-")</f>
        <v>2.6451201866519633E-5</v>
      </c>
      <c r="AX12" s="100">
        <v>65</v>
      </c>
      <c r="AY12" s="68">
        <f>IFERROR(AX12/AT5,"-")</f>
        <v>8.9560053460462682E-4</v>
      </c>
      <c r="AZ12" s="103">
        <f t="shared" si="16"/>
        <v>31916.169230769232</v>
      </c>
      <c r="BA12" s="69">
        <f t="shared" si="3"/>
        <v>8.1985822759264397E-4</v>
      </c>
      <c r="BB12" s="208"/>
      <c r="BC12" s="177"/>
      <c r="BD12" s="177"/>
      <c r="BE12" s="131" t="s">
        <v>79</v>
      </c>
      <c r="BF12" s="100">
        <v>190514</v>
      </c>
      <c r="BG12" s="68">
        <f>IFERROR(BF12/BC5,"-")</f>
        <v>4.8144921201324679E-6</v>
      </c>
      <c r="BH12" s="100">
        <v>28</v>
      </c>
      <c r="BI12" s="68">
        <f>IFERROR(BH12/BD5,"-")</f>
        <v>8.1263060134664496E-4</v>
      </c>
      <c r="BJ12" s="103">
        <f t="shared" si="17"/>
        <v>6804.0714285714284</v>
      </c>
      <c r="BK12" s="69">
        <f t="shared" si="4"/>
        <v>7.1245006488384515E-4</v>
      </c>
      <c r="BL12" s="208"/>
      <c r="BM12" s="177"/>
      <c r="BN12" s="177"/>
      <c r="BO12" s="131" t="s">
        <v>79</v>
      </c>
      <c r="BP12" s="100">
        <v>125889</v>
      </c>
      <c r="BQ12" s="68">
        <f>IFERROR(BP12/BM5,"-")</f>
        <v>8.8717836103075932E-6</v>
      </c>
      <c r="BR12" s="100">
        <v>8</v>
      </c>
      <c r="BS12" s="68">
        <f>IFERROR(BR12/BN5,"-")</f>
        <v>6.5375500531175939E-4</v>
      </c>
      <c r="BT12" s="103">
        <f t="shared" si="18"/>
        <v>15736.125</v>
      </c>
      <c r="BU12" s="69">
        <f t="shared" si="5"/>
        <v>5.2393738948195692E-4</v>
      </c>
      <c r="BV12" s="208"/>
      <c r="BW12" s="177"/>
      <c r="BX12" s="177"/>
      <c r="BY12" s="131" t="s">
        <v>79</v>
      </c>
      <c r="BZ12" s="100">
        <f t="shared" si="6"/>
        <v>2662613</v>
      </c>
      <c r="CA12" s="68">
        <f>IFERROR(BZ12/BW5,"-")</f>
        <v>8.410077970792687E-6</v>
      </c>
      <c r="CB12" s="100">
        <f t="shared" si="7"/>
        <v>200</v>
      </c>
      <c r="CC12" s="68">
        <f>IFERROR(CB12/BX5,"-")</f>
        <v>5.9683320302475072E-4</v>
      </c>
      <c r="CD12" s="103">
        <f t="shared" si="19"/>
        <v>13313.065000000001</v>
      </c>
      <c r="CE12" s="69">
        <f t="shared" si="8"/>
        <v>5.4408444190538372E-4</v>
      </c>
      <c r="CH12" s="88" t="s">
        <v>58</v>
      </c>
      <c r="CI12" s="79">
        <v>19</v>
      </c>
      <c r="CJ12" s="79">
        <v>77</v>
      </c>
      <c r="CK12" s="79">
        <v>2791</v>
      </c>
      <c r="CL12" s="79">
        <v>2566</v>
      </c>
      <c r="CM12" s="79">
        <v>1990</v>
      </c>
      <c r="CN12" s="79">
        <v>1131</v>
      </c>
      <c r="CO12" s="79">
        <v>466</v>
      </c>
      <c r="CP12" s="79">
        <f t="shared" si="20"/>
        <v>9040</v>
      </c>
      <c r="CQ12" s="137"/>
      <c r="CR12" s="216"/>
      <c r="CS12" s="187"/>
      <c r="CT12" s="225"/>
      <c r="CU12" s="226"/>
      <c r="CV12" s="226"/>
      <c r="CW12" s="144" t="s">
        <v>79</v>
      </c>
      <c r="CX12" s="145">
        <v>3840989</v>
      </c>
      <c r="CY12" s="146">
        <v>1.2116119735332339E-5</v>
      </c>
      <c r="CZ12" s="145">
        <v>173</v>
      </c>
      <c r="DA12" s="146">
        <v>5.2602293216736653E-4</v>
      </c>
      <c r="DB12" s="145">
        <v>22202.248554913294</v>
      </c>
      <c r="DC12" s="147">
        <v>4.8109678944367967E-4</v>
      </c>
      <c r="DE12" s="86" t="s">
        <v>58</v>
      </c>
      <c r="DF12" s="80">
        <f t="shared" si="21"/>
        <v>0.18658296189940224</v>
      </c>
      <c r="DG12" s="80">
        <f t="shared" si="22"/>
        <v>0.20324643429218711</v>
      </c>
      <c r="DH12" s="80">
        <f t="shared" si="23"/>
        <v>0.8156816078275817</v>
      </c>
      <c r="DI12" s="80">
        <f t="shared" si="24"/>
        <v>0.81717226435536294</v>
      </c>
      <c r="DJ12" s="81">
        <f t="shared" si="25"/>
        <v>215245.59847625223</v>
      </c>
      <c r="DK12" s="81">
        <f t="shared" si="26"/>
        <v>237324.91382167715</v>
      </c>
      <c r="DL12" s="20"/>
      <c r="DM12" s="90" t="str">
        <f t="shared" si="27"/>
        <v>堺市西区</v>
      </c>
      <c r="DN12" s="83">
        <f t="shared" si="43"/>
        <v>0.22289657579396605</v>
      </c>
      <c r="DO12" s="83">
        <f t="shared" si="28"/>
        <v>0.24345167285534761</v>
      </c>
      <c r="DP12" s="138">
        <f t="shared" si="29"/>
        <v>-1.9999999999999991</v>
      </c>
      <c r="DQ12" s="32" t="str">
        <f t="shared" si="9"/>
        <v>西成区</v>
      </c>
      <c r="DR12" s="83">
        <f t="shared" si="44"/>
        <v>0.81980991281124815</v>
      </c>
      <c r="DS12" s="83">
        <f t="shared" si="30"/>
        <v>0.8255526294788923</v>
      </c>
      <c r="DT12" s="138">
        <f t="shared" si="31"/>
        <v>-0.60000000000000053</v>
      </c>
      <c r="DU12" s="32" t="str">
        <f t="shared" si="10"/>
        <v>高石市</v>
      </c>
      <c r="DV12" s="79">
        <f t="shared" si="45"/>
        <v>265265.44029739778</v>
      </c>
      <c r="DW12" s="79">
        <f t="shared" si="32"/>
        <v>274950.97246745473</v>
      </c>
      <c r="DX12" s="79">
        <f t="shared" si="33"/>
        <v>-9686</v>
      </c>
      <c r="DY12" s="20"/>
      <c r="DZ12" s="83">
        <f t="shared" si="34"/>
        <v>0.20717282068242585</v>
      </c>
      <c r="EA12" s="83">
        <f t="shared" si="35"/>
        <v>0.21576739413971233</v>
      </c>
      <c r="EB12" s="138">
        <f t="shared" si="36"/>
        <v>-0.9000000000000008</v>
      </c>
      <c r="EC12" s="83">
        <f t="shared" si="37"/>
        <v>0.78931582096930508</v>
      </c>
      <c r="ED12" s="83">
        <f t="shared" si="38"/>
        <v>0.79232434820294606</v>
      </c>
      <c r="EE12" s="138">
        <f t="shared" si="39"/>
        <v>-0.30000000000000027</v>
      </c>
      <c r="EF12" s="79">
        <f t="shared" si="40"/>
        <v>235941.47397426216</v>
      </c>
      <c r="EG12" s="139">
        <f t="shared" si="41"/>
        <v>247295.68932422259</v>
      </c>
      <c r="EH12" s="139">
        <f t="shared" si="42"/>
        <v>-11355</v>
      </c>
      <c r="EI12" s="79">
        <v>0</v>
      </c>
    </row>
    <row r="13" spans="2:139" s="27" customFormat="1" ht="13.15" customHeight="1">
      <c r="B13" s="216"/>
      <c r="C13" s="187"/>
      <c r="D13" s="208"/>
      <c r="E13" s="177"/>
      <c r="F13" s="177"/>
      <c r="G13" s="131" t="s">
        <v>81</v>
      </c>
      <c r="H13" s="100">
        <v>60072</v>
      </c>
      <c r="I13" s="68">
        <f>IFERROR(H13/E5,"-")</f>
        <v>3.6919296152965951E-5</v>
      </c>
      <c r="J13" s="100">
        <v>4</v>
      </c>
      <c r="K13" s="68">
        <f>IFERROR(J13/F5,"-")</f>
        <v>4.5871559633027525E-3</v>
      </c>
      <c r="L13" s="103">
        <f t="shared" si="11"/>
        <v>15018</v>
      </c>
      <c r="M13" s="69">
        <f t="shared" si="12"/>
        <v>4.4198895027624313E-3</v>
      </c>
      <c r="N13" s="208"/>
      <c r="O13" s="177"/>
      <c r="P13" s="177"/>
      <c r="Q13" s="131" t="s">
        <v>81</v>
      </c>
      <c r="R13" s="100">
        <v>562568</v>
      </c>
      <c r="S13" s="68">
        <f>IFERROR(R13/O5,"-")</f>
        <v>9.2638544447581477E-5</v>
      </c>
      <c r="T13" s="100">
        <v>16</v>
      </c>
      <c r="U13" s="68">
        <f>IFERROR(T13/P5,"-")</f>
        <v>5.4850874185807339E-3</v>
      </c>
      <c r="V13" s="103">
        <f t="shared" si="13"/>
        <v>35160.5</v>
      </c>
      <c r="W13" s="69">
        <f t="shared" si="0"/>
        <v>5.1397365884998398E-3</v>
      </c>
      <c r="X13" s="208"/>
      <c r="Y13" s="177"/>
      <c r="Z13" s="177"/>
      <c r="AA13" s="131" t="s">
        <v>81</v>
      </c>
      <c r="AB13" s="100">
        <v>17837436</v>
      </c>
      <c r="AC13" s="68">
        <f>IFERROR(AB13/Y5,"-")</f>
        <v>2.2051697717571608E-4</v>
      </c>
      <c r="AD13" s="100">
        <v>733</v>
      </c>
      <c r="AE13" s="68">
        <f>IFERROR(AD13/Z5,"-")</f>
        <v>6.6687895191739075E-3</v>
      </c>
      <c r="AF13" s="103">
        <f t="shared" si="14"/>
        <v>24334.837653478855</v>
      </c>
      <c r="AG13" s="69">
        <f t="shared" si="1"/>
        <v>6.135996450665082E-3</v>
      </c>
      <c r="AH13" s="208"/>
      <c r="AI13" s="177"/>
      <c r="AJ13" s="177"/>
      <c r="AK13" s="131" t="s">
        <v>81</v>
      </c>
      <c r="AL13" s="100">
        <v>15998420</v>
      </c>
      <c r="AM13" s="68">
        <f>IFERROR(AL13/AI5,"-")</f>
        <v>1.6696543002125267E-4</v>
      </c>
      <c r="AN13" s="100">
        <v>820</v>
      </c>
      <c r="AO13" s="68">
        <f>IFERROR(AN13/AJ5,"-")</f>
        <v>8.0291399028669906E-3</v>
      </c>
      <c r="AP13" s="103">
        <f t="shared" si="15"/>
        <v>19510.268292682926</v>
      </c>
      <c r="AQ13" s="69">
        <f t="shared" si="2"/>
        <v>7.4368997197558524E-3</v>
      </c>
      <c r="AR13" s="208"/>
      <c r="AS13" s="177"/>
      <c r="AT13" s="177"/>
      <c r="AU13" s="131" t="s">
        <v>81</v>
      </c>
      <c r="AV13" s="100">
        <v>12056990</v>
      </c>
      <c r="AW13" s="68">
        <f>IFERROR(AV13/AS5,"-")</f>
        <v>1.537305548972325E-4</v>
      </c>
      <c r="AX13" s="100">
        <v>541</v>
      </c>
      <c r="AY13" s="68">
        <f>IFERROR(AX13/AT5,"-")</f>
        <v>7.4541521418631249E-3</v>
      </c>
      <c r="AZ13" s="103">
        <f t="shared" si="16"/>
        <v>22286.48798521257</v>
      </c>
      <c r="BA13" s="69">
        <f t="shared" si="3"/>
        <v>6.8237430942710833E-3</v>
      </c>
      <c r="BB13" s="208"/>
      <c r="BC13" s="177"/>
      <c r="BD13" s="177"/>
      <c r="BE13" s="131" t="s">
        <v>81</v>
      </c>
      <c r="BF13" s="100">
        <v>5458082</v>
      </c>
      <c r="BG13" s="68">
        <f>IFERROR(BF13/BC5,"-")</f>
        <v>1.3793155768099382E-4</v>
      </c>
      <c r="BH13" s="100">
        <v>225</v>
      </c>
      <c r="BI13" s="68">
        <f>IFERROR(BH13/BD5,"-")</f>
        <v>6.5300673322498263E-3</v>
      </c>
      <c r="BJ13" s="103">
        <f t="shared" si="17"/>
        <v>24258.142222222221</v>
      </c>
      <c r="BK13" s="69">
        <f t="shared" si="4"/>
        <v>5.7250451642451849E-3</v>
      </c>
      <c r="BL13" s="208"/>
      <c r="BM13" s="177"/>
      <c r="BN13" s="177"/>
      <c r="BO13" s="131" t="s">
        <v>81</v>
      </c>
      <c r="BP13" s="100">
        <v>1682606</v>
      </c>
      <c r="BQ13" s="68">
        <f>IFERROR(BP13/BM5,"-")</f>
        <v>1.1857840107876954E-4</v>
      </c>
      <c r="BR13" s="100">
        <v>46</v>
      </c>
      <c r="BS13" s="68">
        <f>IFERROR(BR13/BN5,"-")</f>
        <v>3.7590912805426165E-3</v>
      </c>
      <c r="BT13" s="103">
        <f t="shared" si="18"/>
        <v>36578.391304347824</v>
      </c>
      <c r="BU13" s="69">
        <f t="shared" si="5"/>
        <v>3.0126399895212524E-3</v>
      </c>
      <c r="BV13" s="208"/>
      <c r="BW13" s="177"/>
      <c r="BX13" s="177"/>
      <c r="BY13" s="131" t="s">
        <v>81</v>
      </c>
      <c r="BZ13" s="100">
        <f t="shared" si="6"/>
        <v>53656174</v>
      </c>
      <c r="CA13" s="68">
        <f>IFERROR(BZ13/BW5,"-")</f>
        <v>1.6947735437122081E-4</v>
      </c>
      <c r="CB13" s="100">
        <f t="shared" si="7"/>
        <v>2385</v>
      </c>
      <c r="CC13" s="68">
        <f>IFERROR(CB13/BX5,"-")</f>
        <v>7.1172359460701514E-3</v>
      </c>
      <c r="CD13" s="103">
        <f t="shared" si="19"/>
        <v>22497.347589098532</v>
      </c>
      <c r="CE13" s="69">
        <f t="shared" si="8"/>
        <v>6.4882069697217012E-3</v>
      </c>
      <c r="CH13" s="88" t="s">
        <v>139</v>
      </c>
      <c r="CI13" s="79">
        <v>9</v>
      </c>
      <c r="CJ13" s="79">
        <v>46</v>
      </c>
      <c r="CK13" s="79">
        <v>1879</v>
      </c>
      <c r="CL13" s="79">
        <v>1716</v>
      </c>
      <c r="CM13" s="79">
        <v>1271</v>
      </c>
      <c r="CN13" s="79">
        <v>649</v>
      </c>
      <c r="CO13" s="79">
        <v>262</v>
      </c>
      <c r="CP13" s="79">
        <f t="shared" si="20"/>
        <v>5832</v>
      </c>
      <c r="CQ13" s="137"/>
      <c r="CR13" s="216"/>
      <c r="CS13" s="187"/>
      <c r="CT13" s="225"/>
      <c r="CU13" s="226"/>
      <c r="CV13" s="226"/>
      <c r="CW13" s="144" t="s">
        <v>81</v>
      </c>
      <c r="CX13" s="145">
        <v>50506374</v>
      </c>
      <c r="CY13" s="146">
        <v>1.5931867411790978E-4</v>
      </c>
      <c r="CZ13" s="145">
        <v>2227</v>
      </c>
      <c r="DA13" s="146">
        <v>6.7714050285359838E-3</v>
      </c>
      <c r="DB13" s="145">
        <v>22679.108217332734</v>
      </c>
      <c r="DC13" s="147">
        <v>6.1930783242258652E-3</v>
      </c>
      <c r="DE13" s="86" t="s">
        <v>139</v>
      </c>
      <c r="DF13" s="80">
        <f t="shared" si="21"/>
        <v>0.209862992131223</v>
      </c>
      <c r="DG13" s="80">
        <f t="shared" si="22"/>
        <v>0.2164087413568129</v>
      </c>
      <c r="DH13" s="80">
        <f t="shared" si="23"/>
        <v>0.81234256926952142</v>
      </c>
      <c r="DI13" s="80">
        <f t="shared" si="24"/>
        <v>0.82519446845289546</v>
      </c>
      <c r="DJ13" s="81">
        <f t="shared" si="25"/>
        <v>245497.69457364341</v>
      </c>
      <c r="DK13" s="81">
        <f t="shared" si="26"/>
        <v>261293.32757266299</v>
      </c>
      <c r="DL13" s="20"/>
      <c r="DM13" s="90" t="str">
        <f t="shared" si="27"/>
        <v>泉佐野市</v>
      </c>
      <c r="DN13" s="83">
        <f t="shared" si="43"/>
        <v>0.22065823556300238</v>
      </c>
      <c r="DO13" s="83">
        <f t="shared" si="28"/>
        <v>0.21535489228044669</v>
      </c>
      <c r="DP13" s="138">
        <f t="shared" si="29"/>
        <v>0.60000000000000053</v>
      </c>
      <c r="DQ13" s="32" t="str">
        <f t="shared" si="9"/>
        <v>東淀川区</v>
      </c>
      <c r="DR13" s="83">
        <f t="shared" si="44"/>
        <v>0.81942962459986424</v>
      </c>
      <c r="DS13" s="83">
        <f t="shared" si="30"/>
        <v>0.82140206797605497</v>
      </c>
      <c r="DT13" s="138">
        <f t="shared" si="31"/>
        <v>-0.20000000000000018</v>
      </c>
      <c r="DU13" s="32" t="str">
        <f t="shared" si="10"/>
        <v>大正区</v>
      </c>
      <c r="DV13" s="79">
        <f t="shared" si="45"/>
        <v>262986.47577255871</v>
      </c>
      <c r="DW13" s="79">
        <f t="shared" si="32"/>
        <v>273860.69281288725</v>
      </c>
      <c r="DX13" s="79">
        <f t="shared" si="33"/>
        <v>-10875</v>
      </c>
      <c r="DY13" s="20"/>
      <c r="DZ13" s="83">
        <f t="shared" si="34"/>
        <v>0.20717282068242585</v>
      </c>
      <c r="EA13" s="83">
        <f t="shared" si="35"/>
        <v>0.21576739413971233</v>
      </c>
      <c r="EB13" s="138">
        <f t="shared" si="36"/>
        <v>-0.9000000000000008</v>
      </c>
      <c r="EC13" s="83">
        <f t="shared" si="37"/>
        <v>0.78931582096930508</v>
      </c>
      <c r="ED13" s="83">
        <f t="shared" si="38"/>
        <v>0.79232434820294606</v>
      </c>
      <c r="EE13" s="138">
        <f t="shared" si="39"/>
        <v>-0.30000000000000027</v>
      </c>
      <c r="EF13" s="79">
        <f t="shared" si="40"/>
        <v>235941.47397426216</v>
      </c>
      <c r="EG13" s="139">
        <f t="shared" si="41"/>
        <v>247295.68932422259</v>
      </c>
      <c r="EH13" s="139">
        <f t="shared" si="42"/>
        <v>-11355</v>
      </c>
      <c r="EI13" s="79">
        <v>0</v>
      </c>
    </row>
    <row r="14" spans="2:139" s="27" customFormat="1" ht="13.15" customHeight="1">
      <c r="B14" s="216"/>
      <c r="C14" s="187"/>
      <c r="D14" s="208"/>
      <c r="E14" s="177"/>
      <c r="F14" s="177"/>
      <c r="G14" s="131" t="s">
        <v>83</v>
      </c>
      <c r="H14" s="100">
        <v>821024</v>
      </c>
      <c r="I14" s="68">
        <f>IFERROR(H14/E5,"-")</f>
        <v>5.0458829745459973E-4</v>
      </c>
      <c r="J14" s="100">
        <v>28</v>
      </c>
      <c r="K14" s="68">
        <f>IFERROR(J14/F5,"-")</f>
        <v>3.2110091743119268E-2</v>
      </c>
      <c r="L14" s="103">
        <f t="shared" si="11"/>
        <v>29322.285714285714</v>
      </c>
      <c r="M14" s="69">
        <f t="shared" si="12"/>
        <v>3.0939226519337018E-2</v>
      </c>
      <c r="N14" s="208"/>
      <c r="O14" s="177"/>
      <c r="P14" s="177"/>
      <c r="Q14" s="131" t="s">
        <v>83</v>
      </c>
      <c r="R14" s="100">
        <v>5087405</v>
      </c>
      <c r="S14" s="68">
        <f>IFERROR(R14/O5,"-")</f>
        <v>8.3774724871544105E-4</v>
      </c>
      <c r="T14" s="100">
        <v>155</v>
      </c>
      <c r="U14" s="68">
        <f>IFERROR(T14/P5,"-")</f>
        <v>5.3136784367500856E-2</v>
      </c>
      <c r="V14" s="103">
        <f t="shared" si="13"/>
        <v>32821.967741935485</v>
      </c>
      <c r="W14" s="69">
        <f t="shared" si="0"/>
        <v>4.9791198201092193E-2</v>
      </c>
      <c r="X14" s="208"/>
      <c r="Y14" s="177"/>
      <c r="Z14" s="177"/>
      <c r="AA14" s="131" t="s">
        <v>83</v>
      </c>
      <c r="AB14" s="100">
        <v>89578098</v>
      </c>
      <c r="AC14" s="68">
        <f>IFERROR(AB14/Y5,"-")</f>
        <v>1.1074176463539971E-3</v>
      </c>
      <c r="AD14" s="100">
        <v>3751</v>
      </c>
      <c r="AE14" s="68">
        <f>IFERROR(AD14/Z5,"-")</f>
        <v>3.4126370377109583E-2</v>
      </c>
      <c r="AF14" s="103">
        <f t="shared" si="14"/>
        <v>23881.124500133297</v>
      </c>
      <c r="AG14" s="69">
        <f t="shared" si="1"/>
        <v>3.1399894524481206E-2</v>
      </c>
      <c r="AH14" s="208"/>
      <c r="AI14" s="177"/>
      <c r="AJ14" s="177"/>
      <c r="AK14" s="131" t="s">
        <v>83</v>
      </c>
      <c r="AL14" s="100">
        <v>118811436</v>
      </c>
      <c r="AM14" s="68">
        <f>IFERROR(AL14/AI5,"-")</f>
        <v>1.2399601025090314E-3</v>
      </c>
      <c r="AN14" s="100">
        <v>4944</v>
      </c>
      <c r="AO14" s="68">
        <f>IFERROR(AN14/AJ5,"-")</f>
        <v>4.8409838633871223E-2</v>
      </c>
      <c r="AP14" s="103">
        <f t="shared" si="15"/>
        <v>24031.439320388348</v>
      </c>
      <c r="AQ14" s="69">
        <f t="shared" si="2"/>
        <v>4.4839063676186501E-2</v>
      </c>
      <c r="AR14" s="208"/>
      <c r="AS14" s="177"/>
      <c r="AT14" s="177"/>
      <c r="AU14" s="131" t="s">
        <v>83</v>
      </c>
      <c r="AV14" s="100">
        <v>145691554</v>
      </c>
      <c r="AW14" s="68">
        <f>IFERROR(AV14/AS5,"-")</f>
        <v>1.8576148309204961E-3</v>
      </c>
      <c r="AX14" s="100">
        <v>4624</v>
      </c>
      <c r="AY14" s="68">
        <f>IFERROR(AX14/AT5,"-")</f>
        <v>6.3711644184796842E-2</v>
      </c>
      <c r="AZ14" s="103">
        <f t="shared" si="16"/>
        <v>31507.689013840831</v>
      </c>
      <c r="BA14" s="69">
        <f t="shared" si="3"/>
        <v>5.8323452990590552E-2</v>
      </c>
      <c r="BB14" s="208"/>
      <c r="BC14" s="177"/>
      <c r="BD14" s="177"/>
      <c r="BE14" s="131" t="s">
        <v>83</v>
      </c>
      <c r="BF14" s="100">
        <v>110168284</v>
      </c>
      <c r="BG14" s="68">
        <f>IFERROR(BF14/BC5,"-")</f>
        <v>2.7840701219150081E-3</v>
      </c>
      <c r="BH14" s="100">
        <v>2689</v>
      </c>
      <c r="BI14" s="68">
        <f>IFERROR(BH14/BD5,"-")</f>
        <v>7.804156025075458E-2</v>
      </c>
      <c r="BJ14" s="103">
        <f t="shared" si="17"/>
        <v>40969.982893268876</v>
      </c>
      <c r="BK14" s="69">
        <f t="shared" si="4"/>
        <v>6.8420650874023561E-2</v>
      </c>
      <c r="BL14" s="208"/>
      <c r="BM14" s="177"/>
      <c r="BN14" s="177"/>
      <c r="BO14" s="131" t="s">
        <v>83</v>
      </c>
      <c r="BP14" s="100">
        <v>55802559</v>
      </c>
      <c r="BQ14" s="68">
        <f>IFERROR(BP14/BM5,"-")</f>
        <v>3.9325773367762272E-3</v>
      </c>
      <c r="BR14" s="100">
        <v>1033</v>
      </c>
      <c r="BS14" s="68">
        <f>IFERROR(BR14/BN5,"-")</f>
        <v>8.4416115060880939E-2</v>
      </c>
      <c r="BT14" s="103">
        <f t="shared" si="18"/>
        <v>54019.902226524682</v>
      </c>
      <c r="BU14" s="69">
        <f t="shared" si="5"/>
        <v>6.7653415416857682E-2</v>
      </c>
      <c r="BV14" s="208"/>
      <c r="BW14" s="177"/>
      <c r="BX14" s="177"/>
      <c r="BY14" s="131" t="s">
        <v>83</v>
      </c>
      <c r="BZ14" s="100">
        <f t="shared" si="6"/>
        <v>525960360</v>
      </c>
      <c r="CA14" s="68">
        <f>IFERROR(BZ14/BW5,"-")</f>
        <v>1.6612882296999944E-3</v>
      </c>
      <c r="CB14" s="100">
        <f t="shared" si="7"/>
        <v>17224</v>
      </c>
      <c r="CC14" s="68">
        <f>IFERROR(CB14/BX5,"-")</f>
        <v>5.1399275444491528E-2</v>
      </c>
      <c r="CD14" s="103">
        <f t="shared" si="19"/>
        <v>30536.481653506733</v>
      </c>
      <c r="CE14" s="69">
        <f t="shared" si="8"/>
        <v>4.6856552136891647E-2</v>
      </c>
      <c r="CH14" s="88" t="s">
        <v>59</v>
      </c>
      <c r="CI14" s="79">
        <v>23</v>
      </c>
      <c r="CJ14" s="79">
        <v>101</v>
      </c>
      <c r="CK14" s="79">
        <v>4589</v>
      </c>
      <c r="CL14" s="79">
        <v>4071</v>
      </c>
      <c r="CM14" s="79">
        <v>2833</v>
      </c>
      <c r="CN14" s="79">
        <v>1324</v>
      </c>
      <c r="CO14" s="79">
        <v>542</v>
      </c>
      <c r="CP14" s="79">
        <f t="shared" si="20"/>
        <v>13483</v>
      </c>
      <c r="CQ14" s="137"/>
      <c r="CR14" s="216"/>
      <c r="CS14" s="187"/>
      <c r="CT14" s="225"/>
      <c r="CU14" s="226"/>
      <c r="CV14" s="226"/>
      <c r="CW14" s="144" t="s">
        <v>83</v>
      </c>
      <c r="CX14" s="145">
        <v>494690579</v>
      </c>
      <c r="CY14" s="146">
        <v>1.5604653611621595E-3</v>
      </c>
      <c r="CZ14" s="145">
        <v>16699</v>
      </c>
      <c r="DA14" s="146">
        <v>5.0774895631577187E-2</v>
      </c>
      <c r="DB14" s="145">
        <v>29623.96424935625</v>
      </c>
      <c r="DC14" s="147">
        <v>4.6438354259653224E-2</v>
      </c>
      <c r="DE14" s="86" t="s">
        <v>59</v>
      </c>
      <c r="DF14" s="80">
        <f t="shared" si="21"/>
        <v>0.19820824712134302</v>
      </c>
      <c r="DG14" s="80">
        <f t="shared" si="22"/>
        <v>0.20595862049311686</v>
      </c>
      <c r="DH14" s="80">
        <f t="shared" si="23"/>
        <v>0.81437962202136405</v>
      </c>
      <c r="DI14" s="80">
        <f t="shared" si="24"/>
        <v>0.81929427541698097</v>
      </c>
      <c r="DJ14" s="81">
        <f t="shared" si="25"/>
        <v>218512.52436686511</v>
      </c>
      <c r="DK14" s="81">
        <f t="shared" si="26"/>
        <v>236295.1169309463</v>
      </c>
      <c r="DL14" s="20"/>
      <c r="DM14" s="90" t="str">
        <f t="shared" si="27"/>
        <v>忠岡町</v>
      </c>
      <c r="DN14" s="83">
        <f t="shared" si="43"/>
        <v>0.22037690722968928</v>
      </c>
      <c r="DO14" s="83">
        <f t="shared" si="28"/>
        <v>0.22864907946197541</v>
      </c>
      <c r="DP14" s="138">
        <f t="shared" si="29"/>
        <v>-0.9000000000000008</v>
      </c>
      <c r="DQ14" s="32" t="str">
        <f t="shared" si="9"/>
        <v>忠岡町</v>
      </c>
      <c r="DR14" s="83">
        <f t="shared" si="44"/>
        <v>0.81900795153351003</v>
      </c>
      <c r="DS14" s="83">
        <f t="shared" si="30"/>
        <v>0.82060053211706574</v>
      </c>
      <c r="DT14" s="138">
        <f t="shared" si="31"/>
        <v>-0.20000000000000018</v>
      </c>
      <c r="DU14" s="32" t="str">
        <f t="shared" si="10"/>
        <v>阪南市</v>
      </c>
      <c r="DV14" s="79">
        <f t="shared" si="45"/>
        <v>262878.92407017545</v>
      </c>
      <c r="DW14" s="79">
        <f t="shared" si="32"/>
        <v>266439.62681628542</v>
      </c>
      <c r="DX14" s="79">
        <f t="shared" si="33"/>
        <v>-3561</v>
      </c>
      <c r="DY14" s="20"/>
      <c r="DZ14" s="83">
        <f t="shared" si="34"/>
        <v>0.20717282068242585</v>
      </c>
      <c r="EA14" s="83">
        <f t="shared" si="35"/>
        <v>0.21576739413971233</v>
      </c>
      <c r="EB14" s="138">
        <f t="shared" si="36"/>
        <v>-0.9000000000000008</v>
      </c>
      <c r="EC14" s="83">
        <f t="shared" si="37"/>
        <v>0.78931582096930508</v>
      </c>
      <c r="ED14" s="83">
        <f t="shared" si="38"/>
        <v>0.79232434820294606</v>
      </c>
      <c r="EE14" s="138">
        <f t="shared" si="39"/>
        <v>-0.30000000000000027</v>
      </c>
      <c r="EF14" s="79">
        <f t="shared" si="40"/>
        <v>235941.47397426216</v>
      </c>
      <c r="EG14" s="139">
        <f t="shared" si="41"/>
        <v>247295.68932422259</v>
      </c>
      <c r="EH14" s="139">
        <f t="shared" si="42"/>
        <v>-11355</v>
      </c>
      <c r="EI14" s="79">
        <v>0</v>
      </c>
    </row>
    <row r="15" spans="2:139" s="27" customFormat="1" ht="13.15" customHeight="1">
      <c r="B15" s="216"/>
      <c r="C15" s="187"/>
      <c r="D15" s="208"/>
      <c r="E15" s="177"/>
      <c r="F15" s="177"/>
      <c r="G15" s="131" t="s">
        <v>85</v>
      </c>
      <c r="H15" s="100">
        <v>2848855</v>
      </c>
      <c r="I15" s="68">
        <f>IFERROR(H15/E5,"-")</f>
        <v>1.7508609908419533E-3</v>
      </c>
      <c r="J15" s="100">
        <v>19</v>
      </c>
      <c r="K15" s="68">
        <f>IFERROR(J15/F5,"-")</f>
        <v>2.1788990825688075E-2</v>
      </c>
      <c r="L15" s="103">
        <f t="shared" si="11"/>
        <v>149939.73684210525</v>
      </c>
      <c r="M15" s="69">
        <f t="shared" si="12"/>
        <v>2.0994475138121547E-2</v>
      </c>
      <c r="N15" s="208"/>
      <c r="O15" s="177"/>
      <c r="P15" s="177"/>
      <c r="Q15" s="131" t="s">
        <v>85</v>
      </c>
      <c r="R15" s="100">
        <v>10022301</v>
      </c>
      <c r="S15" s="68">
        <f>IFERROR(R15/O5,"-")</f>
        <v>1.6503807124748303E-3</v>
      </c>
      <c r="T15" s="100">
        <v>66</v>
      </c>
      <c r="U15" s="68">
        <f>IFERROR(T15/P5,"-")</f>
        <v>2.2625985601645526E-2</v>
      </c>
      <c r="V15" s="103">
        <f t="shared" si="13"/>
        <v>151853.04545454544</v>
      </c>
      <c r="W15" s="69">
        <f t="shared" si="0"/>
        <v>2.1201413427561839E-2</v>
      </c>
      <c r="X15" s="208"/>
      <c r="Y15" s="177"/>
      <c r="Z15" s="177"/>
      <c r="AA15" s="131" t="s">
        <v>85</v>
      </c>
      <c r="AB15" s="100">
        <v>75922565</v>
      </c>
      <c r="AC15" s="68">
        <f>IFERROR(AB15/Y5,"-")</f>
        <v>9.3859983762390625E-4</v>
      </c>
      <c r="AD15" s="100">
        <v>813</v>
      </c>
      <c r="AE15" s="68">
        <f>IFERROR(AD15/Z5,"-")</f>
        <v>7.3966246645134877E-3</v>
      </c>
      <c r="AF15" s="103">
        <f t="shared" si="14"/>
        <v>93385.688806888065</v>
      </c>
      <c r="AG15" s="69">
        <f t="shared" si="1"/>
        <v>6.8056822842983786E-3</v>
      </c>
      <c r="AH15" s="208"/>
      <c r="AI15" s="177"/>
      <c r="AJ15" s="177"/>
      <c r="AK15" s="131" t="s">
        <v>85</v>
      </c>
      <c r="AL15" s="100">
        <v>126588130</v>
      </c>
      <c r="AM15" s="68">
        <f>IFERROR(AL15/AI5,"-")</f>
        <v>1.321120558219889E-3</v>
      </c>
      <c r="AN15" s="100">
        <v>1211</v>
      </c>
      <c r="AO15" s="68">
        <f>IFERROR(AN15/AJ5,"-")</f>
        <v>1.185766880777064E-2</v>
      </c>
      <c r="AP15" s="103">
        <f t="shared" si="15"/>
        <v>104531.89925681255</v>
      </c>
      <c r="AQ15" s="69">
        <f t="shared" si="2"/>
        <v>1.0983031171493093E-2</v>
      </c>
      <c r="AR15" s="208"/>
      <c r="AS15" s="177"/>
      <c r="AT15" s="177"/>
      <c r="AU15" s="131" t="s">
        <v>85</v>
      </c>
      <c r="AV15" s="100">
        <v>192760232</v>
      </c>
      <c r="AW15" s="68">
        <f>IFERROR(AV15/AS5,"-")</f>
        <v>2.4577558269086456E-3</v>
      </c>
      <c r="AX15" s="100">
        <v>1503</v>
      </c>
      <c r="AY15" s="68">
        <f>IFERROR(AX15/AT5,"-")</f>
        <v>2.0709040054011602E-2</v>
      </c>
      <c r="AZ15" s="103">
        <f t="shared" si="16"/>
        <v>128250.32069194944</v>
      </c>
      <c r="BA15" s="69">
        <f t="shared" si="3"/>
        <v>1.8957644862642214E-2</v>
      </c>
      <c r="BB15" s="208"/>
      <c r="BC15" s="177"/>
      <c r="BD15" s="177"/>
      <c r="BE15" s="131" t="s">
        <v>85</v>
      </c>
      <c r="BF15" s="100">
        <v>148637386</v>
      </c>
      <c r="BG15" s="68">
        <f>IFERROR(BF15/BC5,"-")</f>
        <v>3.7562253884443559E-3</v>
      </c>
      <c r="BH15" s="100">
        <v>1033</v>
      </c>
      <c r="BI15" s="68">
        <f>IFERROR(BH15/BD5,"-")</f>
        <v>2.9980264685395868E-2</v>
      </c>
      <c r="BJ15" s="103">
        <f t="shared" si="17"/>
        <v>143889.04743465633</v>
      </c>
      <c r="BK15" s="69">
        <f t="shared" si="4"/>
        <v>2.6284318465179004E-2</v>
      </c>
      <c r="BL15" s="208"/>
      <c r="BM15" s="177"/>
      <c r="BN15" s="177"/>
      <c r="BO15" s="131" t="s">
        <v>85</v>
      </c>
      <c r="BP15" s="100">
        <v>83581427</v>
      </c>
      <c r="BQ15" s="68">
        <f>IFERROR(BP15/BM5,"-")</f>
        <v>5.8902392916356516E-3</v>
      </c>
      <c r="BR15" s="100">
        <v>449</v>
      </c>
      <c r="BS15" s="68">
        <f>IFERROR(BR15/BN5,"-")</f>
        <v>3.6691999673122498E-2</v>
      </c>
      <c r="BT15" s="103">
        <f t="shared" si="18"/>
        <v>186150.17149220491</v>
      </c>
      <c r="BU15" s="69">
        <f t="shared" si="5"/>
        <v>2.940598598467483E-2</v>
      </c>
      <c r="BV15" s="208"/>
      <c r="BW15" s="177"/>
      <c r="BX15" s="177"/>
      <c r="BY15" s="131" t="s">
        <v>85</v>
      </c>
      <c r="BZ15" s="100">
        <f t="shared" si="6"/>
        <v>640360896</v>
      </c>
      <c r="CA15" s="68">
        <f>IFERROR(BZ15/BW5,"-")</f>
        <v>2.0226315520906219E-3</v>
      </c>
      <c r="CB15" s="100">
        <f t="shared" si="7"/>
        <v>5094</v>
      </c>
      <c r="CC15" s="68">
        <f>IFERROR(CB15/BX5,"-")</f>
        <v>1.52013416810404E-2</v>
      </c>
      <c r="CD15" s="103">
        <f t="shared" si="19"/>
        <v>125708.85276796231</v>
      </c>
      <c r="CE15" s="69">
        <f t="shared" si="8"/>
        <v>1.3857830735330123E-2</v>
      </c>
      <c r="CH15" s="88" t="s">
        <v>60</v>
      </c>
      <c r="CI15" s="79">
        <v>60</v>
      </c>
      <c r="CJ15" s="79">
        <v>194</v>
      </c>
      <c r="CK15" s="79">
        <v>7479</v>
      </c>
      <c r="CL15" s="79">
        <v>7244</v>
      </c>
      <c r="CM15" s="79">
        <v>4877</v>
      </c>
      <c r="CN15" s="79">
        <v>2457</v>
      </c>
      <c r="CO15" s="79">
        <v>900</v>
      </c>
      <c r="CP15" s="79">
        <f t="shared" si="20"/>
        <v>23211</v>
      </c>
      <c r="CQ15" s="137"/>
      <c r="CR15" s="216"/>
      <c r="CS15" s="187"/>
      <c r="CT15" s="225"/>
      <c r="CU15" s="226"/>
      <c r="CV15" s="226"/>
      <c r="CW15" s="144" t="s">
        <v>85</v>
      </c>
      <c r="CX15" s="145">
        <v>695096992</v>
      </c>
      <c r="CY15" s="146">
        <v>2.1926327783655056E-3</v>
      </c>
      <c r="CZ15" s="145">
        <v>5221</v>
      </c>
      <c r="DA15" s="146">
        <v>1.5874946409513414E-2</v>
      </c>
      <c r="DB15" s="145">
        <v>133134.83853667878</v>
      </c>
      <c r="DC15" s="147">
        <v>1.4519111778528623E-2</v>
      </c>
      <c r="DE15" s="86" t="s">
        <v>60</v>
      </c>
      <c r="DF15" s="80">
        <f t="shared" si="21"/>
        <v>0.20804661114549453</v>
      </c>
      <c r="DG15" s="80">
        <f t="shared" si="22"/>
        <v>0.21000780979264852</v>
      </c>
      <c r="DH15" s="80">
        <f t="shared" si="23"/>
        <v>0.81942962459986424</v>
      </c>
      <c r="DI15" s="80">
        <f t="shared" si="24"/>
        <v>0.82140206797605497</v>
      </c>
      <c r="DJ15" s="81">
        <f t="shared" si="25"/>
        <v>234667.18762947619</v>
      </c>
      <c r="DK15" s="81">
        <f t="shared" si="26"/>
        <v>236230.22303198217</v>
      </c>
      <c r="DL15" s="20"/>
      <c r="DM15" s="90" t="str">
        <f t="shared" si="27"/>
        <v>堺市南区</v>
      </c>
      <c r="DN15" s="83">
        <f t="shared" si="43"/>
        <v>0.21890579200231208</v>
      </c>
      <c r="DO15" s="83">
        <f t="shared" si="28"/>
        <v>0.24152212405530266</v>
      </c>
      <c r="DP15" s="138">
        <f t="shared" si="29"/>
        <v>-2.2999999999999994</v>
      </c>
      <c r="DQ15" s="32" t="str">
        <f t="shared" si="9"/>
        <v>鶴見区</v>
      </c>
      <c r="DR15" s="83">
        <f t="shared" si="44"/>
        <v>0.81850194409801191</v>
      </c>
      <c r="DS15" s="83">
        <f t="shared" si="30"/>
        <v>0.82253837514039685</v>
      </c>
      <c r="DT15" s="138">
        <f t="shared" si="31"/>
        <v>-0.40000000000000036</v>
      </c>
      <c r="DU15" s="32" t="str">
        <f t="shared" si="10"/>
        <v>堺市中区</v>
      </c>
      <c r="DV15" s="79">
        <f t="shared" si="45"/>
        <v>260701.86736874236</v>
      </c>
      <c r="DW15" s="79">
        <f t="shared" si="32"/>
        <v>283901.34951919259</v>
      </c>
      <c r="DX15" s="79">
        <f t="shared" si="33"/>
        <v>-23199</v>
      </c>
      <c r="DY15" s="20"/>
      <c r="DZ15" s="83">
        <f t="shared" si="34"/>
        <v>0.20717282068242585</v>
      </c>
      <c r="EA15" s="83">
        <f t="shared" si="35"/>
        <v>0.21576739413971233</v>
      </c>
      <c r="EB15" s="138">
        <f t="shared" si="36"/>
        <v>-0.9000000000000008</v>
      </c>
      <c r="EC15" s="83">
        <f t="shared" si="37"/>
        <v>0.78931582096930508</v>
      </c>
      <c r="ED15" s="83">
        <f t="shared" si="38"/>
        <v>0.79232434820294606</v>
      </c>
      <c r="EE15" s="138">
        <f t="shared" si="39"/>
        <v>-0.30000000000000027</v>
      </c>
      <c r="EF15" s="79">
        <f t="shared" si="40"/>
        <v>235941.47397426216</v>
      </c>
      <c r="EG15" s="139">
        <f t="shared" si="41"/>
        <v>247295.68932422259</v>
      </c>
      <c r="EH15" s="139">
        <f t="shared" si="42"/>
        <v>-11355</v>
      </c>
      <c r="EI15" s="79">
        <v>0</v>
      </c>
    </row>
    <row r="16" spans="2:139" s="27" customFormat="1" ht="13.15" customHeight="1">
      <c r="B16" s="216"/>
      <c r="C16" s="187"/>
      <c r="D16" s="208"/>
      <c r="E16" s="177"/>
      <c r="F16" s="177"/>
      <c r="G16" s="131" t="s">
        <v>87</v>
      </c>
      <c r="H16" s="100">
        <v>11277934</v>
      </c>
      <c r="I16" s="68">
        <f>IFERROR(H16/E5,"-")</f>
        <v>6.9312389356040068E-3</v>
      </c>
      <c r="J16" s="100">
        <v>33</v>
      </c>
      <c r="K16" s="68">
        <f>IFERROR(J16/F5,"-")</f>
        <v>3.7844036697247709E-2</v>
      </c>
      <c r="L16" s="103">
        <f t="shared" si="11"/>
        <v>341755.57575757575</v>
      </c>
      <c r="M16" s="69">
        <f t="shared" si="12"/>
        <v>3.6464088397790057E-2</v>
      </c>
      <c r="N16" s="208"/>
      <c r="O16" s="177"/>
      <c r="P16" s="177"/>
      <c r="Q16" s="131" t="s">
        <v>87</v>
      </c>
      <c r="R16" s="100">
        <v>57419523</v>
      </c>
      <c r="S16" s="68">
        <f>IFERROR(R16/O5,"-")</f>
        <v>9.4553210164716565E-3</v>
      </c>
      <c r="T16" s="100">
        <v>137</v>
      </c>
      <c r="U16" s="68">
        <f>IFERROR(T16/P5,"-")</f>
        <v>4.6966061021597533E-2</v>
      </c>
      <c r="V16" s="103">
        <f t="shared" si="13"/>
        <v>419120.60583941604</v>
      </c>
      <c r="W16" s="69">
        <f t="shared" si="0"/>
        <v>4.4008994539029872E-2</v>
      </c>
      <c r="X16" s="208"/>
      <c r="Y16" s="177"/>
      <c r="Z16" s="177"/>
      <c r="AA16" s="131" t="s">
        <v>87</v>
      </c>
      <c r="AB16" s="100">
        <v>522421641</v>
      </c>
      <c r="AC16" s="68">
        <f>IFERROR(AB16/Y5,"-")</f>
        <v>6.4584865831892619E-3</v>
      </c>
      <c r="AD16" s="100">
        <v>1380</v>
      </c>
      <c r="AE16" s="68">
        <f>IFERROR(AD16/Z5,"-")</f>
        <v>1.2555156257107765E-2</v>
      </c>
      <c r="AF16" s="103">
        <f t="shared" si="14"/>
        <v>378566.40652173915</v>
      </c>
      <c r="AG16" s="69">
        <f t="shared" si="1"/>
        <v>1.155208063017437E-2</v>
      </c>
      <c r="AH16" s="208"/>
      <c r="AI16" s="177"/>
      <c r="AJ16" s="177"/>
      <c r="AK16" s="131" t="s">
        <v>87</v>
      </c>
      <c r="AL16" s="100">
        <v>961697386</v>
      </c>
      <c r="AM16" s="68">
        <f>IFERROR(AL16/AI5,"-")</f>
        <v>1.0036629717422384E-2</v>
      </c>
      <c r="AN16" s="100">
        <v>2388</v>
      </c>
      <c r="AO16" s="68">
        <f>IFERROR(AN16/AJ5,"-")</f>
        <v>2.3382422058593137E-2</v>
      </c>
      <c r="AP16" s="103">
        <f t="shared" si="15"/>
        <v>402720.84840871021</v>
      </c>
      <c r="AQ16" s="69">
        <f t="shared" si="2"/>
        <v>2.1657703086313384E-2</v>
      </c>
      <c r="AR16" s="208"/>
      <c r="AS16" s="177"/>
      <c r="AT16" s="177"/>
      <c r="AU16" s="131" t="s">
        <v>87</v>
      </c>
      <c r="AV16" s="100">
        <v>1475749177</v>
      </c>
      <c r="AW16" s="68">
        <f>IFERROR(AV16/AS5,"-")</f>
        <v>1.8816283323561202E-2</v>
      </c>
      <c r="AX16" s="100">
        <v>3249</v>
      </c>
      <c r="AY16" s="68">
        <f>IFERROR(AX16/AT5,"-")</f>
        <v>4.476624826046819E-2</v>
      </c>
      <c r="AZ16" s="103">
        <f t="shared" si="16"/>
        <v>454216.42874730687</v>
      </c>
      <c r="BA16" s="69">
        <f t="shared" si="3"/>
        <v>4.0980298176130775E-2</v>
      </c>
      <c r="BB16" s="208"/>
      <c r="BC16" s="177"/>
      <c r="BD16" s="177"/>
      <c r="BE16" s="131" t="s">
        <v>87</v>
      </c>
      <c r="BF16" s="100">
        <v>1032292426</v>
      </c>
      <c r="BG16" s="68">
        <f>IFERROR(BF16/BC5,"-")</f>
        <v>2.6087131395327527E-2</v>
      </c>
      <c r="BH16" s="100">
        <v>2446</v>
      </c>
      <c r="BI16" s="68">
        <f>IFERROR(BH16/BD5,"-")</f>
        <v>7.0989087531924774E-2</v>
      </c>
      <c r="BJ16" s="103">
        <f t="shared" si="17"/>
        <v>422032.88062142272</v>
      </c>
      <c r="BK16" s="69">
        <f t="shared" si="4"/>
        <v>6.2237602096638762E-2</v>
      </c>
      <c r="BL16" s="208"/>
      <c r="BM16" s="177"/>
      <c r="BN16" s="177"/>
      <c r="BO16" s="131" t="s">
        <v>87</v>
      </c>
      <c r="BP16" s="100">
        <v>499206835</v>
      </c>
      <c r="BQ16" s="68">
        <f>IFERROR(BP16/BM5,"-")</f>
        <v>3.5180635455889925E-2</v>
      </c>
      <c r="BR16" s="100">
        <v>1223</v>
      </c>
      <c r="BS16" s="68">
        <f>IFERROR(BR16/BN5,"-")</f>
        <v>9.9942796437035228E-2</v>
      </c>
      <c r="BT16" s="103">
        <f t="shared" si="18"/>
        <v>408182.20359771053</v>
      </c>
      <c r="BU16" s="69">
        <f t="shared" si="5"/>
        <v>8.0096928417054167E-2</v>
      </c>
      <c r="BV16" s="208"/>
      <c r="BW16" s="177"/>
      <c r="BX16" s="177"/>
      <c r="BY16" s="131" t="s">
        <v>87</v>
      </c>
      <c r="BZ16" s="100">
        <f t="shared" si="6"/>
        <v>4560064922</v>
      </c>
      <c r="CA16" s="68">
        <f>IFERROR(BZ16/BW5,"-")</f>
        <v>1.4403332946206104E-2</v>
      </c>
      <c r="CB16" s="100">
        <f t="shared" si="7"/>
        <v>10856</v>
      </c>
      <c r="CC16" s="68">
        <f>IFERROR(CB16/BX5,"-")</f>
        <v>3.2396106260183466E-2</v>
      </c>
      <c r="CD16" s="103">
        <f t="shared" si="19"/>
        <v>420050.19546794397</v>
      </c>
      <c r="CE16" s="69">
        <f t="shared" si="8"/>
        <v>2.9532903506624228E-2</v>
      </c>
      <c r="CH16" s="88" t="s">
        <v>140</v>
      </c>
      <c r="CI16" s="79">
        <v>36</v>
      </c>
      <c r="CJ16" s="79">
        <v>91</v>
      </c>
      <c r="CK16" s="79">
        <v>3629</v>
      </c>
      <c r="CL16" s="79">
        <v>3546</v>
      </c>
      <c r="CM16" s="79">
        <v>2722</v>
      </c>
      <c r="CN16" s="79">
        <v>1367</v>
      </c>
      <c r="CO16" s="79">
        <v>610</v>
      </c>
      <c r="CP16" s="79">
        <f t="shared" si="20"/>
        <v>12001</v>
      </c>
      <c r="CQ16" s="137"/>
      <c r="CR16" s="216"/>
      <c r="CS16" s="187"/>
      <c r="CT16" s="225"/>
      <c r="CU16" s="226"/>
      <c r="CV16" s="226"/>
      <c r="CW16" s="144" t="s">
        <v>87</v>
      </c>
      <c r="CX16" s="145">
        <v>4583954308</v>
      </c>
      <c r="CY16" s="146">
        <v>1.4459749626208379E-2</v>
      </c>
      <c r="CZ16" s="145">
        <v>10620</v>
      </c>
      <c r="DA16" s="146">
        <v>3.2291118726112324E-2</v>
      </c>
      <c r="DB16" s="145">
        <v>431634.11563088512</v>
      </c>
      <c r="DC16" s="147">
        <v>2.9533224877987735E-2</v>
      </c>
      <c r="DE16" s="86" t="s">
        <v>140</v>
      </c>
      <c r="DF16" s="80">
        <f t="shared" si="21"/>
        <v>0.20469094059068907</v>
      </c>
      <c r="DG16" s="80">
        <f t="shared" si="22"/>
        <v>0.21284940612631117</v>
      </c>
      <c r="DH16" s="80">
        <f t="shared" si="23"/>
        <v>0.82754306611490713</v>
      </c>
      <c r="DI16" s="80">
        <f t="shared" si="24"/>
        <v>0.82402477978898458</v>
      </c>
      <c r="DJ16" s="81">
        <f t="shared" si="25"/>
        <v>234498.29387138039</v>
      </c>
      <c r="DK16" s="81">
        <f t="shared" si="26"/>
        <v>240636.64806766121</v>
      </c>
      <c r="DL16" s="20"/>
      <c r="DM16" s="90" t="str">
        <f t="shared" si="27"/>
        <v>福島区</v>
      </c>
      <c r="DN16" s="83">
        <f t="shared" si="43"/>
        <v>0.21710373608118774</v>
      </c>
      <c r="DO16" s="83">
        <f t="shared" si="28"/>
        <v>0.21026684780913496</v>
      </c>
      <c r="DP16" s="138">
        <f t="shared" si="29"/>
        <v>0.70000000000000062</v>
      </c>
      <c r="DQ16" s="32" t="str">
        <f t="shared" si="9"/>
        <v>大正区</v>
      </c>
      <c r="DR16" s="83">
        <f t="shared" si="44"/>
        <v>0.81824618185496101</v>
      </c>
      <c r="DS16" s="83">
        <f t="shared" si="30"/>
        <v>0.82769230769230773</v>
      </c>
      <c r="DT16" s="138">
        <f t="shared" si="31"/>
        <v>-1.0000000000000009</v>
      </c>
      <c r="DU16" s="32" t="str">
        <f t="shared" si="10"/>
        <v>福島区</v>
      </c>
      <c r="DV16" s="79">
        <f t="shared" si="45"/>
        <v>258396.85290384004</v>
      </c>
      <c r="DW16" s="79">
        <f t="shared" si="32"/>
        <v>258521.73729782715</v>
      </c>
      <c r="DX16" s="79">
        <f t="shared" si="33"/>
        <v>-125</v>
      </c>
      <c r="DY16" s="20"/>
      <c r="DZ16" s="83">
        <f t="shared" si="34"/>
        <v>0.20717282068242585</v>
      </c>
      <c r="EA16" s="83">
        <f t="shared" si="35"/>
        <v>0.21576739413971233</v>
      </c>
      <c r="EB16" s="138">
        <f t="shared" si="36"/>
        <v>-0.9000000000000008</v>
      </c>
      <c r="EC16" s="83">
        <f t="shared" si="37"/>
        <v>0.78931582096930508</v>
      </c>
      <c r="ED16" s="83">
        <f t="shared" si="38"/>
        <v>0.79232434820294606</v>
      </c>
      <c r="EE16" s="138">
        <f t="shared" si="39"/>
        <v>-0.30000000000000027</v>
      </c>
      <c r="EF16" s="79">
        <f t="shared" si="40"/>
        <v>235941.47397426216</v>
      </c>
      <c r="EG16" s="139">
        <f t="shared" si="41"/>
        <v>247295.68932422259</v>
      </c>
      <c r="EH16" s="139">
        <f t="shared" si="42"/>
        <v>-11355</v>
      </c>
      <c r="EI16" s="79">
        <v>0</v>
      </c>
    </row>
    <row r="17" spans="2:139" s="27" customFormat="1" ht="13.15" customHeight="1">
      <c r="B17" s="216"/>
      <c r="C17" s="187"/>
      <c r="D17" s="208"/>
      <c r="E17" s="177"/>
      <c r="F17" s="177"/>
      <c r="G17" s="131" t="s">
        <v>89</v>
      </c>
      <c r="H17" s="100">
        <v>12823173</v>
      </c>
      <c r="I17" s="68">
        <f>IFERROR(H17/E5,"-")</f>
        <v>7.8809182582187526E-3</v>
      </c>
      <c r="J17" s="100">
        <v>121</v>
      </c>
      <c r="K17" s="68">
        <f>IFERROR(J17/F5,"-")</f>
        <v>0.13876146788990826</v>
      </c>
      <c r="L17" s="103">
        <f t="shared" si="11"/>
        <v>105976.63636363637</v>
      </c>
      <c r="M17" s="69">
        <f t="shared" si="12"/>
        <v>0.13370165745856355</v>
      </c>
      <c r="N17" s="208"/>
      <c r="O17" s="177"/>
      <c r="P17" s="177"/>
      <c r="Q17" s="131" t="s">
        <v>89</v>
      </c>
      <c r="R17" s="100">
        <v>54501194</v>
      </c>
      <c r="S17" s="68">
        <f>IFERROR(R17/O5,"-")</f>
        <v>8.9747573321185374E-3</v>
      </c>
      <c r="T17" s="100">
        <v>474</v>
      </c>
      <c r="U17" s="68">
        <f>IFERROR(T17/P5,"-")</f>
        <v>0.16249571477545424</v>
      </c>
      <c r="V17" s="103">
        <f t="shared" si="13"/>
        <v>114981.42194092827</v>
      </c>
      <c r="W17" s="69">
        <f t="shared" si="0"/>
        <v>0.15226469643430773</v>
      </c>
      <c r="X17" s="208"/>
      <c r="Y17" s="177"/>
      <c r="Z17" s="177"/>
      <c r="AA17" s="131" t="s">
        <v>89</v>
      </c>
      <c r="AB17" s="100">
        <v>704942159</v>
      </c>
      <c r="AC17" s="68">
        <f>IFERROR(AB17/Y5,"-")</f>
        <v>8.7149136224737127E-3</v>
      </c>
      <c r="AD17" s="100">
        <v>12304</v>
      </c>
      <c r="AE17" s="68">
        <f>IFERROR(AD17/Z5,"-")</f>
        <v>0.11194104535322749</v>
      </c>
      <c r="AF17" s="103">
        <f t="shared" si="14"/>
        <v>57293.738540312093</v>
      </c>
      <c r="AG17" s="69">
        <f t="shared" si="1"/>
        <v>0.10299768121280105</v>
      </c>
      <c r="AH17" s="208"/>
      <c r="AI17" s="177"/>
      <c r="AJ17" s="177"/>
      <c r="AK17" s="131" t="s">
        <v>89</v>
      </c>
      <c r="AL17" s="100">
        <v>819329991</v>
      </c>
      <c r="AM17" s="68">
        <f>IFERROR(AL17/AI5,"-")</f>
        <v>8.550830911841549E-3</v>
      </c>
      <c r="AN17" s="100">
        <v>14100</v>
      </c>
      <c r="AO17" s="68">
        <f>IFERROR(AN17/AJ5,"-")</f>
        <v>0.1380620397932007</v>
      </c>
      <c r="AP17" s="103">
        <f t="shared" si="15"/>
        <v>58108.51</v>
      </c>
      <c r="AQ17" s="69">
        <f t="shared" si="2"/>
        <v>0.1278783976201921</v>
      </c>
      <c r="AR17" s="208"/>
      <c r="AS17" s="177"/>
      <c r="AT17" s="177"/>
      <c r="AU17" s="131" t="s">
        <v>89</v>
      </c>
      <c r="AV17" s="100">
        <v>849744160</v>
      </c>
      <c r="AW17" s="68">
        <f>IFERROR(AV17/AS5,"-")</f>
        <v>1.0834515184758609E-2</v>
      </c>
      <c r="AX17" s="100">
        <v>11251</v>
      </c>
      <c r="AY17" s="68">
        <f>IFERROR(AX17/AT5,"-")</f>
        <v>0.15502156330517933</v>
      </c>
      <c r="AZ17" s="103">
        <f t="shared" si="16"/>
        <v>75526.100791040793</v>
      </c>
      <c r="BA17" s="69">
        <f t="shared" si="3"/>
        <v>0.14191115259453596</v>
      </c>
      <c r="BB17" s="208"/>
      <c r="BC17" s="177"/>
      <c r="BD17" s="177"/>
      <c r="BE17" s="131" t="s">
        <v>89</v>
      </c>
      <c r="BF17" s="100">
        <v>442178735</v>
      </c>
      <c r="BG17" s="68">
        <f>IFERROR(BF17/BC5,"-")</f>
        <v>1.1174328581351726E-2</v>
      </c>
      <c r="BH17" s="100">
        <v>5315</v>
      </c>
      <c r="BI17" s="68">
        <f>IFERROR(BH17/BD5,"-")</f>
        <v>0.15425470164847921</v>
      </c>
      <c r="BJ17" s="103">
        <f t="shared" si="17"/>
        <v>83194.493885230477</v>
      </c>
      <c r="BK17" s="69">
        <f t="shared" si="4"/>
        <v>0.13523828910205848</v>
      </c>
      <c r="BL17" s="208"/>
      <c r="BM17" s="177"/>
      <c r="BN17" s="177"/>
      <c r="BO17" s="131" t="s">
        <v>89</v>
      </c>
      <c r="BP17" s="100">
        <v>191205327</v>
      </c>
      <c r="BQ17" s="68">
        <f>IFERROR(BP17/BM5,"-")</f>
        <v>1.3474825332492148E-2</v>
      </c>
      <c r="BR17" s="100">
        <v>1881</v>
      </c>
      <c r="BS17" s="68">
        <f>IFERROR(BR17/BN5,"-")</f>
        <v>0.15371414562392743</v>
      </c>
      <c r="BT17" s="103">
        <f t="shared" si="18"/>
        <v>101650.89154704944</v>
      </c>
      <c r="BU17" s="69">
        <f t="shared" si="5"/>
        <v>0.12319077870194511</v>
      </c>
      <c r="BV17" s="208"/>
      <c r="BW17" s="177"/>
      <c r="BX17" s="177"/>
      <c r="BY17" s="131" t="s">
        <v>89</v>
      </c>
      <c r="BZ17" s="100">
        <f t="shared" si="6"/>
        <v>3074724739</v>
      </c>
      <c r="CA17" s="68">
        <f>IFERROR(BZ17/BW5,"-")</f>
        <v>9.7117661461561238E-3</v>
      </c>
      <c r="CB17" s="100">
        <f t="shared" si="7"/>
        <v>45446</v>
      </c>
      <c r="CC17" s="68">
        <f>IFERROR(CB17/BX5,"-")</f>
        <v>0.1356184087233141</v>
      </c>
      <c r="CD17" s="103">
        <f t="shared" si="19"/>
        <v>67656.663710777633</v>
      </c>
      <c r="CE17" s="69">
        <f t="shared" si="8"/>
        <v>0.12363230773416034</v>
      </c>
      <c r="CH17" s="88" t="s">
        <v>141</v>
      </c>
      <c r="CI17" s="79">
        <v>64</v>
      </c>
      <c r="CJ17" s="79">
        <v>198</v>
      </c>
      <c r="CK17" s="79">
        <v>6533</v>
      </c>
      <c r="CL17" s="79">
        <v>6217</v>
      </c>
      <c r="CM17" s="79">
        <v>4591</v>
      </c>
      <c r="CN17" s="79">
        <v>2236</v>
      </c>
      <c r="CO17" s="79">
        <v>953</v>
      </c>
      <c r="CP17" s="79">
        <f t="shared" si="20"/>
        <v>20792</v>
      </c>
      <c r="CQ17" s="137"/>
      <c r="CR17" s="216"/>
      <c r="CS17" s="187"/>
      <c r="CT17" s="225"/>
      <c r="CU17" s="226"/>
      <c r="CV17" s="226"/>
      <c r="CW17" s="144" t="s">
        <v>89</v>
      </c>
      <c r="CX17" s="145">
        <v>3166995289</v>
      </c>
      <c r="CY17" s="146">
        <v>9.9900557181385949E-3</v>
      </c>
      <c r="CZ17" s="145">
        <v>45771</v>
      </c>
      <c r="DA17" s="146">
        <v>0.13917107299556378</v>
      </c>
      <c r="DB17" s="145">
        <v>69192.180398068653</v>
      </c>
      <c r="DC17" s="147">
        <v>0.12728486213657031</v>
      </c>
      <c r="DE17" s="86" t="s">
        <v>141</v>
      </c>
      <c r="DF17" s="80">
        <f t="shared" si="21"/>
        <v>0.20500460344017474</v>
      </c>
      <c r="DG17" s="80">
        <f t="shared" si="22"/>
        <v>0.21708449471037683</v>
      </c>
      <c r="DH17" s="80">
        <f t="shared" si="23"/>
        <v>0.82354219879354384</v>
      </c>
      <c r="DI17" s="80">
        <f t="shared" si="24"/>
        <v>0.82723206890839818</v>
      </c>
      <c r="DJ17" s="81">
        <f t="shared" si="25"/>
        <v>237915.48917777484</v>
      </c>
      <c r="DK17" s="81">
        <f t="shared" si="26"/>
        <v>257343.57742624482</v>
      </c>
      <c r="DL17" s="20"/>
      <c r="DM17" s="90" t="str">
        <f t="shared" si="27"/>
        <v>住之江区</v>
      </c>
      <c r="DN17" s="83">
        <f t="shared" si="43"/>
        <v>0.21701145502285679</v>
      </c>
      <c r="DO17" s="83">
        <f t="shared" si="28"/>
        <v>0.2277086055212143</v>
      </c>
      <c r="DP17" s="138">
        <f t="shared" si="29"/>
        <v>-1.100000000000001</v>
      </c>
      <c r="DQ17" s="32" t="str">
        <f t="shared" si="9"/>
        <v>田尻町</v>
      </c>
      <c r="DR17" s="83">
        <f t="shared" si="44"/>
        <v>0.81810035842293904</v>
      </c>
      <c r="DS17" s="83">
        <f t="shared" si="30"/>
        <v>0.81088314005352369</v>
      </c>
      <c r="DT17" s="138">
        <f t="shared" si="31"/>
        <v>0.69999999999998952</v>
      </c>
      <c r="DU17" s="32" t="str">
        <f t="shared" si="10"/>
        <v>忠岡町</v>
      </c>
      <c r="DV17" s="79">
        <f t="shared" si="45"/>
        <v>256268.40730466944</v>
      </c>
      <c r="DW17" s="79">
        <f t="shared" si="32"/>
        <v>263481.54377026402</v>
      </c>
      <c r="DX17" s="79">
        <f t="shared" si="33"/>
        <v>-7214</v>
      </c>
      <c r="DY17" s="20"/>
      <c r="DZ17" s="83">
        <f t="shared" si="34"/>
        <v>0.20717282068242585</v>
      </c>
      <c r="EA17" s="83">
        <f t="shared" si="35"/>
        <v>0.21576739413971233</v>
      </c>
      <c r="EB17" s="138">
        <f t="shared" si="36"/>
        <v>-0.9000000000000008</v>
      </c>
      <c r="EC17" s="83">
        <f t="shared" si="37"/>
        <v>0.78931582096930508</v>
      </c>
      <c r="ED17" s="83">
        <f t="shared" si="38"/>
        <v>0.79232434820294606</v>
      </c>
      <c r="EE17" s="138">
        <f t="shared" si="39"/>
        <v>-0.30000000000000027</v>
      </c>
      <c r="EF17" s="79">
        <f t="shared" si="40"/>
        <v>235941.47397426216</v>
      </c>
      <c r="EG17" s="139">
        <f t="shared" si="41"/>
        <v>247295.68932422259</v>
      </c>
      <c r="EH17" s="139">
        <f t="shared" si="42"/>
        <v>-11355</v>
      </c>
      <c r="EI17" s="79">
        <v>0</v>
      </c>
    </row>
    <row r="18" spans="2:139" s="27" customFormat="1" ht="13.15" customHeight="1">
      <c r="B18" s="216"/>
      <c r="C18" s="187"/>
      <c r="D18" s="208"/>
      <c r="E18" s="177"/>
      <c r="F18" s="177"/>
      <c r="G18" s="131" t="s">
        <v>91</v>
      </c>
      <c r="H18" s="100">
        <v>11641241</v>
      </c>
      <c r="I18" s="68">
        <f>IFERROR(H18/E5,"-")</f>
        <v>7.1545216418139818E-3</v>
      </c>
      <c r="J18" s="100">
        <v>58</v>
      </c>
      <c r="K18" s="68">
        <f>IFERROR(J18/F5,"-")</f>
        <v>6.6513761467889912E-2</v>
      </c>
      <c r="L18" s="103">
        <f t="shared" si="11"/>
        <v>200711.05172413794</v>
      </c>
      <c r="M18" s="69">
        <f t="shared" si="12"/>
        <v>6.4088397790055249E-2</v>
      </c>
      <c r="N18" s="208"/>
      <c r="O18" s="177"/>
      <c r="P18" s="177"/>
      <c r="Q18" s="131" t="s">
        <v>91</v>
      </c>
      <c r="R18" s="100">
        <v>44159582</v>
      </c>
      <c r="S18" s="68">
        <f>IFERROR(R18/O5,"-")</f>
        <v>7.2717954094324933E-3</v>
      </c>
      <c r="T18" s="100">
        <v>261</v>
      </c>
      <c r="U18" s="68">
        <f>IFERROR(T18/P5,"-")</f>
        <v>8.9475488515598223E-2</v>
      </c>
      <c r="V18" s="103">
        <f t="shared" si="13"/>
        <v>169193.80076628353</v>
      </c>
      <c r="W18" s="69">
        <f t="shared" si="0"/>
        <v>8.3841953099903624E-2</v>
      </c>
      <c r="X18" s="208"/>
      <c r="Y18" s="177"/>
      <c r="Z18" s="177"/>
      <c r="AA18" s="131" t="s">
        <v>91</v>
      </c>
      <c r="AB18" s="100">
        <v>854968497</v>
      </c>
      <c r="AC18" s="68">
        <f>IFERROR(AB18/Y5,"-")</f>
        <v>1.0569628310868518E-2</v>
      </c>
      <c r="AD18" s="100">
        <v>8159</v>
      </c>
      <c r="AE18" s="68">
        <f>IFERROR(AD18/Z5,"-")</f>
        <v>7.423008688532047E-2</v>
      </c>
      <c r="AF18" s="103">
        <f t="shared" si="14"/>
        <v>104788.39281774727</v>
      </c>
      <c r="AG18" s="69">
        <f t="shared" si="1"/>
        <v>6.8299583957675852E-2</v>
      </c>
      <c r="AH18" s="208"/>
      <c r="AI18" s="177"/>
      <c r="AJ18" s="177"/>
      <c r="AK18" s="131" t="s">
        <v>91</v>
      </c>
      <c r="AL18" s="100">
        <v>1740422403</v>
      </c>
      <c r="AM18" s="68">
        <f>IFERROR(AL18/AI5,"-")</f>
        <v>1.8163692098064489E-2</v>
      </c>
      <c r="AN18" s="100">
        <v>14934</v>
      </c>
      <c r="AO18" s="68">
        <f>IFERROR(AN18/AJ5,"-")</f>
        <v>0.14622826257245808</v>
      </c>
      <c r="AP18" s="103">
        <f t="shared" si="15"/>
        <v>116540.94033748494</v>
      </c>
      <c r="AQ18" s="69">
        <f t="shared" si="2"/>
        <v>0.13544226879857793</v>
      </c>
      <c r="AR18" s="208"/>
      <c r="AS18" s="177"/>
      <c r="AT18" s="177"/>
      <c r="AU18" s="131" t="s">
        <v>91</v>
      </c>
      <c r="AV18" s="100">
        <v>2285917183</v>
      </c>
      <c r="AW18" s="68">
        <f>IFERROR(AV18/AS5,"-")</f>
        <v>2.9146189637024544E-2</v>
      </c>
      <c r="AX18" s="100">
        <v>17639</v>
      </c>
      <c r="AY18" s="68">
        <f>IFERROR(AX18/AT5,"-")</f>
        <v>0.24303842815216942</v>
      </c>
      <c r="AZ18" s="103">
        <f t="shared" si="16"/>
        <v>129594.48851975736</v>
      </c>
      <c r="BA18" s="69">
        <f t="shared" si="3"/>
        <v>0.22248429656164073</v>
      </c>
      <c r="BB18" s="208"/>
      <c r="BC18" s="177"/>
      <c r="BD18" s="177"/>
      <c r="BE18" s="131" t="s">
        <v>91</v>
      </c>
      <c r="BF18" s="100">
        <v>1554923498</v>
      </c>
      <c r="BG18" s="68">
        <f>IFERROR(BF18/BC5,"-")</f>
        <v>3.9294576401365848E-2</v>
      </c>
      <c r="BH18" s="100">
        <v>10903</v>
      </c>
      <c r="BI18" s="68">
        <f>IFERROR(BH18/BD5,"-")</f>
        <v>0.31643255166008821</v>
      </c>
      <c r="BJ18" s="103">
        <f t="shared" si="17"/>
        <v>142614.28028982849</v>
      </c>
      <c r="BK18" s="69">
        <f t="shared" si="4"/>
        <v>0.27742296633673441</v>
      </c>
      <c r="BL18" s="208"/>
      <c r="BM18" s="177"/>
      <c r="BN18" s="177"/>
      <c r="BO18" s="131" t="s">
        <v>91</v>
      </c>
      <c r="BP18" s="100">
        <v>579969552</v>
      </c>
      <c r="BQ18" s="68">
        <f>IFERROR(BP18/BM5,"-")</f>
        <v>4.0872231616035058E-2</v>
      </c>
      <c r="BR18" s="100">
        <v>4048</v>
      </c>
      <c r="BS18" s="68">
        <f>IFERROR(BR18/BN5,"-")</f>
        <v>0.33080003268775027</v>
      </c>
      <c r="BT18" s="103">
        <f t="shared" si="18"/>
        <v>143273.11067193677</v>
      </c>
      <c r="BU18" s="69">
        <f t="shared" si="5"/>
        <v>0.2651123190778702</v>
      </c>
      <c r="BV18" s="208"/>
      <c r="BW18" s="177"/>
      <c r="BX18" s="177"/>
      <c r="BY18" s="131" t="s">
        <v>91</v>
      </c>
      <c r="BZ18" s="100">
        <f t="shared" si="6"/>
        <v>7072001956</v>
      </c>
      <c r="CA18" s="68">
        <f>IFERROR(BZ18/BW5,"-")</f>
        <v>2.2337488722378503E-2</v>
      </c>
      <c r="CB18" s="100">
        <f>SUM(J18,T18,AD18,AN18,AX18,BH18,BR18)</f>
        <v>56002</v>
      </c>
      <c r="CC18" s="68">
        <f>IFERROR(CB18/BX5,"-")</f>
        <v>0.16711926517896045</v>
      </c>
      <c r="CD18" s="103">
        <f t="shared" si="19"/>
        <v>126281.23917002964</v>
      </c>
      <c r="CE18" s="69">
        <f t="shared" si="8"/>
        <v>0.15234908457792651</v>
      </c>
      <c r="CH18" s="88" t="s">
        <v>142</v>
      </c>
      <c r="CI18" s="79">
        <v>34</v>
      </c>
      <c r="CJ18" s="79">
        <v>111</v>
      </c>
      <c r="CK18" s="79">
        <v>4809</v>
      </c>
      <c r="CL18" s="79">
        <v>4506</v>
      </c>
      <c r="CM18" s="79">
        <v>3596</v>
      </c>
      <c r="CN18" s="79">
        <v>1864</v>
      </c>
      <c r="CO18" s="79">
        <v>807</v>
      </c>
      <c r="CP18" s="79">
        <f t="shared" si="20"/>
        <v>15727</v>
      </c>
      <c r="CQ18" s="137"/>
      <c r="CR18" s="216"/>
      <c r="CS18" s="187"/>
      <c r="CT18" s="225"/>
      <c r="CU18" s="226"/>
      <c r="CV18" s="226"/>
      <c r="CW18" s="144" t="s">
        <v>91</v>
      </c>
      <c r="CX18" s="145">
        <v>7957738580</v>
      </c>
      <c r="CY18" s="146">
        <v>2.5102106113231135E-2</v>
      </c>
      <c r="CZ18" s="145">
        <v>54480</v>
      </c>
      <c r="DA18" s="146">
        <v>0.16565161470796605</v>
      </c>
      <c r="DB18" s="145">
        <v>146067.15455212921</v>
      </c>
      <c r="DC18" s="147">
        <v>0.15150377508029866</v>
      </c>
      <c r="DE18" s="86" t="s">
        <v>142</v>
      </c>
      <c r="DF18" s="80">
        <f t="shared" si="21"/>
        <v>0.20744381304697673</v>
      </c>
      <c r="DG18" s="80">
        <f t="shared" si="22"/>
        <v>0.2184986917059118</v>
      </c>
      <c r="DH18" s="80">
        <f t="shared" si="23"/>
        <v>0.80857514075357295</v>
      </c>
      <c r="DI18" s="80">
        <f t="shared" si="24"/>
        <v>0.81312316715542521</v>
      </c>
      <c r="DJ18" s="81">
        <f t="shared" si="25"/>
        <v>237829.61426530976</v>
      </c>
      <c r="DK18" s="81">
        <f t="shared" si="26"/>
        <v>255196.40690650078</v>
      </c>
      <c r="DL18" s="20"/>
      <c r="DM18" s="90" t="str">
        <f t="shared" si="27"/>
        <v>高石市</v>
      </c>
      <c r="DN18" s="83">
        <f t="shared" si="43"/>
        <v>0.21690688211138578</v>
      </c>
      <c r="DO18" s="83">
        <f t="shared" si="28"/>
        <v>0.23266930595205576</v>
      </c>
      <c r="DP18" s="138">
        <f t="shared" si="29"/>
        <v>-1.6000000000000014</v>
      </c>
      <c r="DQ18" s="32" t="str">
        <f t="shared" si="9"/>
        <v>大阪市</v>
      </c>
      <c r="DR18" s="83">
        <f t="shared" si="44"/>
        <v>0.81674833334328056</v>
      </c>
      <c r="DS18" s="83">
        <f t="shared" si="30"/>
        <v>0.82090591486942166</v>
      </c>
      <c r="DT18" s="138">
        <f t="shared" si="31"/>
        <v>-0.40000000000000036</v>
      </c>
      <c r="DU18" s="32" t="str">
        <f t="shared" si="10"/>
        <v>堺市北区</v>
      </c>
      <c r="DV18" s="79">
        <f t="shared" si="45"/>
        <v>256042.67500759187</v>
      </c>
      <c r="DW18" s="79">
        <f t="shared" si="32"/>
        <v>259180.94809882384</v>
      </c>
      <c r="DX18" s="79">
        <f t="shared" si="33"/>
        <v>-3138</v>
      </c>
      <c r="DY18" s="20"/>
      <c r="DZ18" s="83">
        <f t="shared" si="34"/>
        <v>0.20717282068242585</v>
      </c>
      <c r="EA18" s="83">
        <f t="shared" si="35"/>
        <v>0.21576739413971233</v>
      </c>
      <c r="EB18" s="138">
        <f t="shared" si="36"/>
        <v>-0.9000000000000008</v>
      </c>
      <c r="EC18" s="83">
        <f t="shared" si="37"/>
        <v>0.78931582096930508</v>
      </c>
      <c r="ED18" s="83">
        <f t="shared" si="38"/>
        <v>0.79232434820294606</v>
      </c>
      <c r="EE18" s="138">
        <f t="shared" si="39"/>
        <v>-0.30000000000000027</v>
      </c>
      <c r="EF18" s="79">
        <f t="shared" si="40"/>
        <v>235941.47397426216</v>
      </c>
      <c r="EG18" s="139">
        <f t="shared" si="41"/>
        <v>247295.68932422259</v>
      </c>
      <c r="EH18" s="139">
        <f t="shared" si="42"/>
        <v>-11355</v>
      </c>
      <c r="EI18" s="79">
        <v>0</v>
      </c>
    </row>
    <row r="19" spans="2:139" s="27" customFormat="1" ht="13.15" customHeight="1">
      <c r="B19" s="216"/>
      <c r="C19" s="187"/>
      <c r="D19" s="208"/>
      <c r="E19" s="177"/>
      <c r="F19" s="177"/>
      <c r="G19" s="131" t="s">
        <v>95</v>
      </c>
      <c r="H19" s="100">
        <v>12313965</v>
      </c>
      <c r="I19" s="68">
        <f>IFERROR(H19/E5,"-")</f>
        <v>7.5679671169972262E-3</v>
      </c>
      <c r="J19" s="100">
        <v>109</v>
      </c>
      <c r="K19" s="68">
        <f>IFERROR(J19/F5,"-")</f>
        <v>0.125</v>
      </c>
      <c r="L19" s="103">
        <f t="shared" si="11"/>
        <v>112972.15596330275</v>
      </c>
      <c r="M19" s="69">
        <f t="shared" si="12"/>
        <v>0.12044198895027625</v>
      </c>
      <c r="N19" s="208"/>
      <c r="O19" s="177"/>
      <c r="P19" s="177"/>
      <c r="Q19" s="131" t="s">
        <v>95</v>
      </c>
      <c r="R19" s="100">
        <v>31360994</v>
      </c>
      <c r="S19" s="68">
        <f>IFERROR(R19/O5,"-")</f>
        <v>5.1642411878907724E-3</v>
      </c>
      <c r="T19" s="100">
        <v>313</v>
      </c>
      <c r="U19" s="68">
        <f>IFERROR(T19/P5,"-")</f>
        <v>0.10730202262598561</v>
      </c>
      <c r="V19" s="103">
        <f t="shared" si="13"/>
        <v>100194.86900958467</v>
      </c>
      <c r="W19" s="69">
        <f t="shared" si="0"/>
        <v>0.1005460970125281</v>
      </c>
      <c r="X19" s="208"/>
      <c r="Y19" s="177"/>
      <c r="Z19" s="177"/>
      <c r="AA19" s="131" t="s">
        <v>95</v>
      </c>
      <c r="AB19" s="100">
        <v>396528890</v>
      </c>
      <c r="AC19" s="68">
        <f>IFERROR(AB19/Y5,"-")</f>
        <v>4.9021256298069985E-3</v>
      </c>
      <c r="AD19" s="100">
        <v>6585</v>
      </c>
      <c r="AE19" s="68">
        <f>IFERROR(AD19/Z5,"-")</f>
        <v>5.9909930400764227E-2</v>
      </c>
      <c r="AF19" s="103">
        <f t="shared" si="14"/>
        <v>60216.991647684132</v>
      </c>
      <c r="AG19" s="69">
        <f t="shared" si="1"/>
        <v>5.5123515180940739E-2</v>
      </c>
      <c r="AH19" s="208"/>
      <c r="AI19" s="177"/>
      <c r="AJ19" s="177"/>
      <c r="AK19" s="131" t="s">
        <v>95</v>
      </c>
      <c r="AL19" s="100">
        <v>461343551</v>
      </c>
      <c r="AM19" s="68">
        <f>IFERROR(AL19/AI5,"-")</f>
        <v>4.8147519805234957E-3</v>
      </c>
      <c r="AN19" s="100">
        <v>7804</v>
      </c>
      <c r="AO19" s="68">
        <f>IFERROR(AN19/AJ5,"-")</f>
        <v>7.6413911953626817E-2</v>
      </c>
      <c r="AP19" s="103">
        <f t="shared" si="15"/>
        <v>59116.293054843671</v>
      </c>
      <c r="AQ19" s="69">
        <f t="shared" si="2"/>
        <v>7.0777518796310571E-2</v>
      </c>
      <c r="AR19" s="208"/>
      <c r="AS19" s="177"/>
      <c r="AT19" s="177"/>
      <c r="AU19" s="131" t="s">
        <v>95</v>
      </c>
      <c r="AV19" s="100">
        <v>354228688</v>
      </c>
      <c r="AW19" s="68">
        <f>IFERROR(AV19/AS5,"-")</f>
        <v>4.5165313039787405E-3</v>
      </c>
      <c r="AX19" s="100">
        <v>6396</v>
      </c>
      <c r="AY19" s="68">
        <f>IFERROR(AX19/AT5,"-")</f>
        <v>8.8127092605095284E-2</v>
      </c>
      <c r="AZ19" s="103">
        <f t="shared" si="16"/>
        <v>55382.846779237021</v>
      </c>
      <c r="BA19" s="69">
        <f t="shared" si="3"/>
        <v>8.0674049595116162E-2</v>
      </c>
      <c r="BB19" s="208"/>
      <c r="BC19" s="177"/>
      <c r="BD19" s="177"/>
      <c r="BE19" s="131" t="s">
        <v>95</v>
      </c>
      <c r="BF19" s="100">
        <v>161432606</v>
      </c>
      <c r="BG19" s="68">
        <f>IFERROR(BF19/BC5,"-")</f>
        <v>4.0795742544875932E-3</v>
      </c>
      <c r="BH19" s="100">
        <v>3085</v>
      </c>
      <c r="BI19" s="68">
        <f>IFERROR(BH19/BD5,"-")</f>
        <v>8.9534478755514277E-2</v>
      </c>
      <c r="BJ19" s="103">
        <f t="shared" si="17"/>
        <v>52328.235332252836</v>
      </c>
      <c r="BK19" s="69">
        <f t="shared" si="4"/>
        <v>7.8496730363095082E-2</v>
      </c>
      <c r="BL19" s="208"/>
      <c r="BM19" s="177"/>
      <c r="BN19" s="177"/>
      <c r="BO19" s="131" t="s">
        <v>95</v>
      </c>
      <c r="BP19" s="100">
        <v>50145039</v>
      </c>
      <c r="BQ19" s="68">
        <f>IFERROR(BP19/BM5,"-")</f>
        <v>3.5338745651997796E-3</v>
      </c>
      <c r="BR19" s="100">
        <v>906</v>
      </c>
      <c r="BS19" s="68">
        <f>IFERROR(BR19/BN5,"-")</f>
        <v>7.4037754351556753E-2</v>
      </c>
      <c r="BT19" s="103">
        <f t="shared" si="18"/>
        <v>55347.725165562915</v>
      </c>
      <c r="BU19" s="69">
        <f t="shared" si="5"/>
        <v>5.9335909358831616E-2</v>
      </c>
      <c r="BV19" s="208"/>
      <c r="BW19" s="177"/>
      <c r="BX19" s="177"/>
      <c r="BY19" s="131" t="s">
        <v>95</v>
      </c>
      <c r="BZ19" s="100">
        <f t="shared" si="6"/>
        <v>1467353733</v>
      </c>
      <c r="CA19" s="68">
        <f>IFERROR(BZ19/BW5,"-")</f>
        <v>4.6347551466411809E-3</v>
      </c>
      <c r="CB19" s="100">
        <f>SUM(J19,T19,AD19,AN19,AX19,BH19,BR19)</f>
        <v>25198</v>
      </c>
      <c r="CC19" s="68">
        <f>IFERROR(CB19/BX5,"-")</f>
        <v>7.5195015249088337E-2</v>
      </c>
      <c r="CD19" s="103">
        <f t="shared" si="19"/>
        <v>58232.944400349232</v>
      </c>
      <c r="CE19" s="69">
        <f t="shared" si="8"/>
        <v>6.8549198835659297E-2</v>
      </c>
      <c r="CH19" s="88" t="s">
        <v>143</v>
      </c>
      <c r="CI19" s="79">
        <v>66</v>
      </c>
      <c r="CJ19" s="79">
        <v>234</v>
      </c>
      <c r="CK19" s="79">
        <v>8286</v>
      </c>
      <c r="CL19" s="79">
        <v>7548</v>
      </c>
      <c r="CM19" s="79">
        <v>5553</v>
      </c>
      <c r="CN19" s="79">
        <v>2677</v>
      </c>
      <c r="CO19" s="79">
        <v>991</v>
      </c>
      <c r="CP19" s="79">
        <f t="shared" si="20"/>
        <v>25355</v>
      </c>
      <c r="CQ19" s="137"/>
      <c r="CR19" s="216"/>
      <c r="CS19" s="187"/>
      <c r="CT19" s="225"/>
      <c r="CU19" s="226"/>
      <c r="CV19" s="226"/>
      <c r="CW19" s="144" t="s">
        <v>95</v>
      </c>
      <c r="CX19" s="145">
        <v>1496751058</v>
      </c>
      <c r="CY19" s="146">
        <v>4.7213920770700878E-3</v>
      </c>
      <c r="CZ19" s="145">
        <v>25030</v>
      </c>
      <c r="DA19" s="146">
        <v>7.6106092440168693E-2</v>
      </c>
      <c r="DB19" s="145">
        <v>59798.284378745506</v>
      </c>
      <c r="DC19" s="147">
        <v>6.9606084622978626E-2</v>
      </c>
      <c r="DE19" s="86" t="s">
        <v>143</v>
      </c>
      <c r="DF19" s="80">
        <f t="shared" si="21"/>
        <v>0.20199488073723065</v>
      </c>
      <c r="DG19" s="80">
        <f t="shared" si="22"/>
        <v>0.20962565416377479</v>
      </c>
      <c r="DH19" s="80">
        <f t="shared" si="23"/>
        <v>0.80284326396006955</v>
      </c>
      <c r="DI19" s="80">
        <f t="shared" si="24"/>
        <v>0.80666484318016052</v>
      </c>
      <c r="DJ19" s="81">
        <f t="shared" si="25"/>
        <v>233533.57507632527</v>
      </c>
      <c r="DK19" s="81">
        <f t="shared" si="26"/>
        <v>246420.08403503813</v>
      </c>
      <c r="DL19" s="20"/>
      <c r="DM19" s="90" t="str">
        <f t="shared" si="27"/>
        <v>堺市</v>
      </c>
      <c r="DN19" s="83">
        <f t="shared" si="43"/>
        <v>0.21643651294334673</v>
      </c>
      <c r="DO19" s="83">
        <f t="shared" si="28"/>
        <v>0.23250729280212584</v>
      </c>
      <c r="DP19" s="138">
        <f t="shared" si="29"/>
        <v>-1.7000000000000015</v>
      </c>
      <c r="DQ19" s="32" t="str">
        <f t="shared" si="9"/>
        <v>天王寺区</v>
      </c>
      <c r="DR19" s="83">
        <f t="shared" si="44"/>
        <v>0.8156816078275817</v>
      </c>
      <c r="DS19" s="83">
        <f t="shared" si="30"/>
        <v>0.81717226435536294</v>
      </c>
      <c r="DT19" s="138">
        <f t="shared" si="31"/>
        <v>-0.10000000000000009</v>
      </c>
      <c r="DU19" s="32" t="str">
        <f t="shared" si="10"/>
        <v>和泉市</v>
      </c>
      <c r="DV19" s="79">
        <f t="shared" si="45"/>
        <v>255961.8815439732</v>
      </c>
      <c r="DW19" s="79">
        <f t="shared" si="32"/>
        <v>269601.62423916935</v>
      </c>
      <c r="DX19" s="79">
        <f t="shared" si="33"/>
        <v>-13640</v>
      </c>
      <c r="DY19" s="20"/>
      <c r="DZ19" s="83">
        <f t="shared" si="34"/>
        <v>0.20717282068242585</v>
      </c>
      <c r="EA19" s="83">
        <f t="shared" si="35"/>
        <v>0.21576739413971233</v>
      </c>
      <c r="EB19" s="138">
        <f t="shared" si="36"/>
        <v>-0.9000000000000008</v>
      </c>
      <c r="EC19" s="83">
        <f t="shared" si="37"/>
        <v>0.78931582096930508</v>
      </c>
      <c r="ED19" s="83">
        <f t="shared" si="38"/>
        <v>0.79232434820294606</v>
      </c>
      <c r="EE19" s="138">
        <f t="shared" si="39"/>
        <v>-0.30000000000000027</v>
      </c>
      <c r="EF19" s="79">
        <f t="shared" si="40"/>
        <v>235941.47397426216</v>
      </c>
      <c r="EG19" s="139">
        <f t="shared" si="41"/>
        <v>247295.68932422259</v>
      </c>
      <c r="EH19" s="139">
        <f t="shared" si="42"/>
        <v>-11355</v>
      </c>
      <c r="EI19" s="79">
        <v>0</v>
      </c>
    </row>
    <row r="20" spans="2:139" s="27" customFormat="1" ht="13.15" customHeight="1">
      <c r="B20" s="216"/>
      <c r="C20" s="187"/>
      <c r="D20" s="208"/>
      <c r="E20" s="177"/>
      <c r="F20" s="177"/>
      <c r="G20" s="132" t="s">
        <v>93</v>
      </c>
      <c r="H20" s="101">
        <v>1854801</v>
      </c>
      <c r="I20" s="70">
        <f>IFERROR(H20/E5,"-")</f>
        <v>1.1399312062827507E-3</v>
      </c>
      <c r="J20" s="101">
        <v>166</v>
      </c>
      <c r="K20" s="70">
        <f>IFERROR(J20/F5,"-")</f>
        <v>0.19036697247706422</v>
      </c>
      <c r="L20" s="104">
        <f t="shared" si="11"/>
        <v>11173.5</v>
      </c>
      <c r="M20" s="73">
        <f t="shared" si="12"/>
        <v>0.18342541436464088</v>
      </c>
      <c r="N20" s="208"/>
      <c r="O20" s="177"/>
      <c r="P20" s="177"/>
      <c r="Q20" s="132" t="s">
        <v>93</v>
      </c>
      <c r="R20" s="101">
        <v>11809111</v>
      </c>
      <c r="S20" s="70">
        <f>IFERROR(R20/O5,"-")</f>
        <v>1.9446162139686639E-3</v>
      </c>
      <c r="T20" s="101">
        <v>618</v>
      </c>
      <c r="U20" s="70">
        <f>IFERROR(T20/P5,"-")</f>
        <v>0.21186150154268082</v>
      </c>
      <c r="V20" s="104">
        <f t="shared" si="13"/>
        <v>19108.593851132686</v>
      </c>
      <c r="W20" s="73">
        <f t="shared" si="0"/>
        <v>0.1985223257308063</v>
      </c>
      <c r="X20" s="208"/>
      <c r="Y20" s="177"/>
      <c r="Z20" s="177"/>
      <c r="AA20" s="132" t="s">
        <v>93</v>
      </c>
      <c r="AB20" s="101">
        <v>158708882</v>
      </c>
      <c r="AC20" s="70">
        <f>IFERROR(AB20/Y5,"-")</f>
        <v>1.9620534537350218E-3</v>
      </c>
      <c r="AD20" s="101">
        <v>8828</v>
      </c>
      <c r="AE20" s="70">
        <f>IFERROR(AD20/Z5,"-")</f>
        <v>8.0316608288222721E-2</v>
      </c>
      <c r="AF20" s="104">
        <f t="shared" si="14"/>
        <v>17977.897825101947</v>
      </c>
      <c r="AG20" s="73">
        <f t="shared" si="1"/>
        <v>7.3899831741434302E-2</v>
      </c>
      <c r="AH20" s="208"/>
      <c r="AI20" s="177"/>
      <c r="AJ20" s="177"/>
      <c r="AK20" s="132" t="s">
        <v>93</v>
      </c>
      <c r="AL20" s="101">
        <v>233116437</v>
      </c>
      <c r="AM20" s="70">
        <f>IFERROR(AL20/AI5,"-")</f>
        <v>2.432889382121938E-3</v>
      </c>
      <c r="AN20" s="101">
        <v>11577</v>
      </c>
      <c r="AO20" s="70">
        <f>IFERROR(AN20/AJ5,"-")</f>
        <v>0.11335774714084286</v>
      </c>
      <c r="AP20" s="104">
        <f t="shared" si="15"/>
        <v>20136.169733091476</v>
      </c>
      <c r="AQ20" s="73">
        <f t="shared" si="2"/>
        <v>0.10499632689708964</v>
      </c>
      <c r="AR20" s="208"/>
      <c r="AS20" s="177"/>
      <c r="AT20" s="177"/>
      <c r="AU20" s="132" t="s">
        <v>93</v>
      </c>
      <c r="AV20" s="101">
        <v>273369217</v>
      </c>
      <c r="AW20" s="70">
        <f>IFERROR(AV20/AS5,"-")</f>
        <v>3.4855466763455854E-3</v>
      </c>
      <c r="AX20" s="101">
        <v>11236</v>
      </c>
      <c r="AY20" s="70">
        <f>IFERROR(AX20/AT5,"-")</f>
        <v>0.1548148862587321</v>
      </c>
      <c r="AZ20" s="104">
        <f t="shared" si="16"/>
        <v>24329.762993948025</v>
      </c>
      <c r="BA20" s="73">
        <f t="shared" si="3"/>
        <v>0.14172195454201458</v>
      </c>
      <c r="BB20" s="208"/>
      <c r="BC20" s="177"/>
      <c r="BD20" s="177"/>
      <c r="BE20" s="132" t="s">
        <v>93</v>
      </c>
      <c r="BF20" s="101">
        <v>171240298</v>
      </c>
      <c r="BG20" s="70">
        <f>IFERROR(BF20/BC5,"-")</f>
        <v>4.3274250993109989E-3</v>
      </c>
      <c r="BH20" s="101">
        <v>6263</v>
      </c>
      <c r="BI20" s="70">
        <f>IFERROR(BH20/BD5,"-")</f>
        <v>0.18176805200835849</v>
      </c>
      <c r="BJ20" s="104">
        <f t="shared" si="17"/>
        <v>27341.577199425195</v>
      </c>
      <c r="BK20" s="73">
        <f t="shared" si="4"/>
        <v>0.15935981272741151</v>
      </c>
      <c r="BL20" s="208"/>
      <c r="BM20" s="177"/>
      <c r="BN20" s="177"/>
      <c r="BO20" s="132" t="s">
        <v>93</v>
      </c>
      <c r="BP20" s="101">
        <v>64402313</v>
      </c>
      <c r="BQ20" s="70">
        <f>IFERROR(BP20/BM5,"-")</f>
        <v>4.5386283546560834E-3</v>
      </c>
      <c r="BR20" s="101">
        <v>2241</v>
      </c>
      <c r="BS20" s="70">
        <f>IFERROR(BR20/BN5,"-")</f>
        <v>0.18313312086295661</v>
      </c>
      <c r="BT20" s="104">
        <f t="shared" si="18"/>
        <v>28738.20303435966</v>
      </c>
      <c r="BU20" s="73">
        <f t="shared" si="5"/>
        <v>0.14676796122863317</v>
      </c>
      <c r="BV20" s="208"/>
      <c r="BW20" s="177"/>
      <c r="BX20" s="177"/>
      <c r="BY20" s="132" t="s">
        <v>93</v>
      </c>
      <c r="BZ20" s="101">
        <f t="shared" si="6"/>
        <v>914501059</v>
      </c>
      <c r="CA20" s="70">
        <f>IFERROR(BZ20/BW5,"-")</f>
        <v>2.8885253735944664E-3</v>
      </c>
      <c r="CB20" s="101">
        <f t="shared" si="7"/>
        <v>40929</v>
      </c>
      <c r="CC20" s="70">
        <f>IFERROR(CB20/BX5,"-")</f>
        <v>0.12213893083300011</v>
      </c>
      <c r="CD20" s="104">
        <f t="shared" si="19"/>
        <v>22343.596447506658</v>
      </c>
      <c r="CE20" s="73">
        <f t="shared" si="8"/>
        <v>0.11134416061372725</v>
      </c>
      <c r="CH20" s="88" t="s">
        <v>61</v>
      </c>
      <c r="CI20" s="79">
        <v>32</v>
      </c>
      <c r="CJ20" s="79">
        <v>129</v>
      </c>
      <c r="CK20" s="79">
        <v>4974</v>
      </c>
      <c r="CL20" s="79">
        <v>4835</v>
      </c>
      <c r="CM20" s="79">
        <v>3940</v>
      </c>
      <c r="CN20" s="79">
        <v>2186</v>
      </c>
      <c r="CO20" s="79">
        <v>875</v>
      </c>
      <c r="CP20" s="79">
        <f t="shared" si="20"/>
        <v>16971</v>
      </c>
      <c r="CQ20" s="137"/>
      <c r="CR20" s="216"/>
      <c r="CS20" s="187"/>
      <c r="CT20" s="225"/>
      <c r="CU20" s="226"/>
      <c r="CV20" s="226"/>
      <c r="CW20" s="144" t="s">
        <v>93</v>
      </c>
      <c r="CX20" s="145">
        <v>947040854</v>
      </c>
      <c r="CY20" s="146">
        <v>2.9873713205935742E-3</v>
      </c>
      <c r="CZ20" s="145">
        <v>39371</v>
      </c>
      <c r="DA20" s="146">
        <v>0.11971126510035483</v>
      </c>
      <c r="DB20" s="145">
        <v>24054.274821569175</v>
      </c>
      <c r="DC20" s="147">
        <v>0.10948706183345153</v>
      </c>
      <c r="DE20" s="86" t="s">
        <v>61</v>
      </c>
      <c r="DF20" s="80">
        <f t="shared" si="21"/>
        <v>0.20017897314836178</v>
      </c>
      <c r="DG20" s="80">
        <f t="shared" si="22"/>
        <v>0.20921896020855263</v>
      </c>
      <c r="DH20" s="80">
        <f t="shared" si="23"/>
        <v>0.8228684282211931</v>
      </c>
      <c r="DI20" s="80">
        <f t="shared" si="24"/>
        <v>0.83211830868569048</v>
      </c>
      <c r="DJ20" s="81">
        <f t="shared" si="25"/>
        <v>227687.86617561863</v>
      </c>
      <c r="DK20" s="81">
        <f t="shared" si="26"/>
        <v>241507.22202753442</v>
      </c>
      <c r="DL20" s="20"/>
      <c r="DM20" s="90" t="str">
        <f t="shared" si="27"/>
        <v>阪南市</v>
      </c>
      <c r="DN20" s="83">
        <f t="shared" si="43"/>
        <v>0.21559482177614592</v>
      </c>
      <c r="DO20" s="83">
        <f t="shared" si="28"/>
        <v>0.22267014026224652</v>
      </c>
      <c r="DP20" s="138">
        <f t="shared" si="29"/>
        <v>-0.70000000000000062</v>
      </c>
      <c r="DQ20" s="32" t="str">
        <f t="shared" si="9"/>
        <v>西淀川区</v>
      </c>
      <c r="DR20" s="83">
        <f t="shared" si="44"/>
        <v>0.81437962202136405</v>
      </c>
      <c r="DS20" s="83">
        <f t="shared" si="30"/>
        <v>0.81929427541698097</v>
      </c>
      <c r="DT20" s="138">
        <f t="shared" si="31"/>
        <v>-0.50000000000000044</v>
      </c>
      <c r="DU20" s="32" t="str">
        <f t="shared" si="10"/>
        <v>堺市堺区</v>
      </c>
      <c r="DV20" s="79">
        <f t="shared" si="45"/>
        <v>255286.81955175276</v>
      </c>
      <c r="DW20" s="79">
        <f t="shared" si="32"/>
        <v>274223.33225325641</v>
      </c>
      <c r="DX20" s="79">
        <f t="shared" si="33"/>
        <v>-18936</v>
      </c>
      <c r="DY20" s="20"/>
      <c r="DZ20" s="83">
        <f t="shared" si="34"/>
        <v>0.20717282068242585</v>
      </c>
      <c r="EA20" s="83">
        <f t="shared" si="35"/>
        <v>0.21576739413971233</v>
      </c>
      <c r="EB20" s="138">
        <f t="shared" si="36"/>
        <v>-0.9000000000000008</v>
      </c>
      <c r="EC20" s="83">
        <f t="shared" si="37"/>
        <v>0.78931582096930508</v>
      </c>
      <c r="ED20" s="83">
        <f t="shared" si="38"/>
        <v>0.79232434820294606</v>
      </c>
      <c r="EE20" s="138">
        <f t="shared" si="39"/>
        <v>-0.30000000000000027</v>
      </c>
      <c r="EF20" s="79">
        <f t="shared" si="40"/>
        <v>235941.47397426216</v>
      </c>
      <c r="EG20" s="139">
        <f t="shared" si="41"/>
        <v>247295.68932422259</v>
      </c>
      <c r="EH20" s="139">
        <f t="shared" si="42"/>
        <v>-11355</v>
      </c>
      <c r="EI20" s="79">
        <v>0</v>
      </c>
    </row>
    <row r="21" spans="2:139" s="27" customFormat="1" ht="13.15" customHeight="1">
      <c r="B21" s="216"/>
      <c r="C21" s="188"/>
      <c r="D21" s="209"/>
      <c r="E21" s="178"/>
      <c r="F21" s="178"/>
      <c r="G21" s="30" t="s">
        <v>100</v>
      </c>
      <c r="H21" s="97">
        <f>SUM(H5:H20)</f>
        <v>137659893</v>
      </c>
      <c r="I21" s="70">
        <f>IFERROR(H21/E5,"-")</f>
        <v>8.4603581669539962E-2</v>
      </c>
      <c r="J21" s="101">
        <v>672</v>
      </c>
      <c r="K21" s="70">
        <f>IFERROR(J21/F5,"-")</f>
        <v>0.77064220183486243</v>
      </c>
      <c r="L21" s="104">
        <f t="shared" si="11"/>
        <v>204851.03125</v>
      </c>
      <c r="M21" s="74">
        <f t="shared" si="12"/>
        <v>0.74254143646408843</v>
      </c>
      <c r="N21" s="209"/>
      <c r="O21" s="178"/>
      <c r="P21" s="178"/>
      <c r="Q21" s="30" t="s">
        <v>100</v>
      </c>
      <c r="R21" s="97">
        <f>SUM(R5:R20)</f>
        <v>606410937</v>
      </c>
      <c r="S21" s="70">
        <f>IFERROR(R21/O5,"-")</f>
        <v>9.9858197659259032E-2</v>
      </c>
      <c r="T21" s="101">
        <v>2396</v>
      </c>
      <c r="U21" s="70">
        <f>IFERROR(T21/P5,"-")</f>
        <v>0.82139184093246487</v>
      </c>
      <c r="V21" s="104">
        <f t="shared" si="13"/>
        <v>253093.04549248746</v>
      </c>
      <c r="W21" s="74">
        <f t="shared" si="0"/>
        <v>0.76967555412785094</v>
      </c>
      <c r="X21" s="209"/>
      <c r="Y21" s="178"/>
      <c r="Z21" s="178"/>
      <c r="AA21" s="30" t="s">
        <v>100</v>
      </c>
      <c r="AB21" s="97">
        <f>SUM(AB5:AB20)</f>
        <v>12844435922</v>
      </c>
      <c r="AC21" s="70">
        <f>IFERROR(AB21/Y5,"-")</f>
        <v>0.15879054495537484</v>
      </c>
      <c r="AD21" s="101">
        <v>80614</v>
      </c>
      <c r="AE21" s="70">
        <f>IFERROR(AD21/Z5,"-")</f>
        <v>0.73342128008006191</v>
      </c>
      <c r="AF21" s="104">
        <f t="shared" si="14"/>
        <v>159332.57153844245</v>
      </c>
      <c r="AG21" s="74">
        <f t="shared" si="1"/>
        <v>0.67482567240643232</v>
      </c>
      <c r="AH21" s="209"/>
      <c r="AI21" s="178"/>
      <c r="AJ21" s="178"/>
      <c r="AK21" s="30" t="s">
        <v>100</v>
      </c>
      <c r="AL21" s="97">
        <f>SUM(AL5:AL20)</f>
        <v>18557795360</v>
      </c>
      <c r="AM21" s="70">
        <f>IFERROR(AL21/AI5,"-")</f>
        <v>0.19367601816484425</v>
      </c>
      <c r="AN21" s="101">
        <v>84736</v>
      </c>
      <c r="AO21" s="70">
        <f>IFERROR(AN21/AJ5,"-")</f>
        <v>0.82970390098699676</v>
      </c>
      <c r="AP21" s="104">
        <f t="shared" si="15"/>
        <v>219007.21487915408</v>
      </c>
      <c r="AQ21" s="74">
        <f t="shared" si="2"/>
        <v>0.76850382274784379</v>
      </c>
      <c r="AR21" s="209"/>
      <c r="AS21" s="178"/>
      <c r="AT21" s="178"/>
      <c r="AU21" s="30" t="s">
        <v>100</v>
      </c>
      <c r="AV21" s="97">
        <f>SUM(AV5:AV20)</f>
        <v>18157078212</v>
      </c>
      <c r="AW21" s="70">
        <f>IFERROR(AV21/AS5,"-")</f>
        <v>0.23150866914903387</v>
      </c>
      <c r="AX21" s="101">
        <v>63849</v>
      </c>
      <c r="AY21" s="70">
        <f>IFERROR(AX21/AT5,"-")</f>
        <v>0.87974151590724337</v>
      </c>
      <c r="AZ21" s="104">
        <f t="shared" si="16"/>
        <v>284375.29502419772</v>
      </c>
      <c r="BA21" s="74">
        <f t="shared" si="3"/>
        <v>0.80534043036250347</v>
      </c>
      <c r="BB21" s="209"/>
      <c r="BC21" s="178"/>
      <c r="BD21" s="178"/>
      <c r="BE21" s="30" t="s">
        <v>100</v>
      </c>
      <c r="BF21" s="97">
        <f>SUM(BF5:BF20)</f>
        <v>10706248209</v>
      </c>
      <c r="BG21" s="70">
        <f>IFERROR(BF21/BC5,"-")</f>
        <v>0.27055831927529128</v>
      </c>
      <c r="BH21" s="101">
        <v>30775</v>
      </c>
      <c r="BI21" s="70">
        <f>IFERROR(BH21/BD5,"-")</f>
        <v>0.89316809844439282</v>
      </c>
      <c r="BJ21" s="104">
        <f t="shared" si="17"/>
        <v>347887.83782290819</v>
      </c>
      <c r="BK21" s="74">
        <f t="shared" si="4"/>
        <v>0.78305895524286917</v>
      </c>
      <c r="BL21" s="209"/>
      <c r="BM21" s="178"/>
      <c r="BN21" s="178"/>
      <c r="BO21" s="30" t="s">
        <v>100</v>
      </c>
      <c r="BP21" s="97">
        <f>SUM(BP5:BP20)</f>
        <v>4072777978</v>
      </c>
      <c r="BQ21" s="70">
        <f>IFERROR(BP21/BM5,"-")</f>
        <v>0.28702114492642011</v>
      </c>
      <c r="BR21" s="101">
        <v>10652</v>
      </c>
      <c r="BS21" s="70">
        <f>IFERROR(BR21/BN5,"-")</f>
        <v>0.87047478957260771</v>
      </c>
      <c r="BT21" s="104">
        <f t="shared" si="18"/>
        <v>382348.66485167103</v>
      </c>
      <c r="BU21" s="74">
        <f t="shared" si="5"/>
        <v>0.69762263409522562</v>
      </c>
      <c r="BV21" s="209"/>
      <c r="BW21" s="178"/>
      <c r="BX21" s="178"/>
      <c r="BY21" s="30" t="s">
        <v>100</v>
      </c>
      <c r="BZ21" s="97">
        <f t="shared" si="6"/>
        <v>65082406511</v>
      </c>
      <c r="CA21" s="70">
        <f>IFERROR(BZ21/BW5,"-")</f>
        <v>0.20556803158563999</v>
      </c>
      <c r="CB21" s="101">
        <f>SUM(J21,T21,AD21,AN21,AX21,BH21,BR21)</f>
        <v>273694</v>
      </c>
      <c r="CC21" s="70">
        <f>IFERROR(CB21/BX5,"-")</f>
        <v>0.81674833334328056</v>
      </c>
      <c r="CD21" s="104">
        <f>IFERROR(BZ21/CB21,"-")</f>
        <v>237792.59505506148</v>
      </c>
      <c r="CE21" s="74">
        <f t="shared" si="8"/>
        <v>0.74456323621426046</v>
      </c>
      <c r="CH21" s="88" t="s">
        <v>144</v>
      </c>
      <c r="CI21" s="79">
        <v>66</v>
      </c>
      <c r="CJ21" s="79">
        <v>214</v>
      </c>
      <c r="CK21" s="79">
        <v>7210</v>
      </c>
      <c r="CL21" s="79">
        <v>7014</v>
      </c>
      <c r="CM21" s="79">
        <v>5477</v>
      </c>
      <c r="CN21" s="79">
        <v>2837</v>
      </c>
      <c r="CO21" s="79">
        <v>1152</v>
      </c>
      <c r="CP21" s="79">
        <f t="shared" si="20"/>
        <v>23970</v>
      </c>
      <c r="CQ21" s="137"/>
      <c r="CR21" s="216"/>
      <c r="CS21" s="188"/>
      <c r="CT21" s="225"/>
      <c r="CU21" s="226"/>
      <c r="CV21" s="226"/>
      <c r="CW21" s="30" t="s">
        <v>100</v>
      </c>
      <c r="CX21" s="145">
        <v>68119528175</v>
      </c>
      <c r="CY21" s="146">
        <v>0.21487808470231098</v>
      </c>
      <c r="CZ21" s="145">
        <v>269982</v>
      </c>
      <c r="DA21" s="146">
        <v>0.82090591486942166</v>
      </c>
      <c r="DB21" s="145">
        <v>252311.369554267</v>
      </c>
      <c r="DC21" s="147">
        <v>0.75079464397447127</v>
      </c>
      <c r="DE21" s="86" t="s">
        <v>144</v>
      </c>
      <c r="DF21" s="80">
        <f t="shared" si="21"/>
        <v>0.21423799971336388</v>
      </c>
      <c r="DG21" s="80">
        <f t="shared" si="22"/>
        <v>0.22701638413036229</v>
      </c>
      <c r="DH21" s="80">
        <f t="shared" si="23"/>
        <v>0.83253543157794951</v>
      </c>
      <c r="DI21" s="80">
        <f t="shared" si="24"/>
        <v>0.83556304138594806</v>
      </c>
      <c r="DJ21" s="81">
        <f t="shared" si="25"/>
        <v>251240.68338647232</v>
      </c>
      <c r="DK21" s="81">
        <f t="shared" si="26"/>
        <v>268975.89379715489</v>
      </c>
      <c r="DL21" s="20"/>
      <c r="DM21" s="90" t="str">
        <f t="shared" si="27"/>
        <v>堺市堺区</v>
      </c>
      <c r="DN21" s="83">
        <f t="shared" si="43"/>
        <v>0.21534040856883946</v>
      </c>
      <c r="DO21" s="83">
        <f t="shared" si="28"/>
        <v>0.23037681224006784</v>
      </c>
      <c r="DP21" s="138">
        <f t="shared" si="29"/>
        <v>-1.5000000000000013</v>
      </c>
      <c r="DQ21" s="32" t="str">
        <f t="shared" si="9"/>
        <v>淀川区</v>
      </c>
      <c r="DR21" s="83">
        <f t="shared" si="44"/>
        <v>0.81281444214264575</v>
      </c>
      <c r="DS21" s="83">
        <f t="shared" si="30"/>
        <v>0.81842544369722403</v>
      </c>
      <c r="DT21" s="138">
        <f t="shared" si="31"/>
        <v>-0.50000000000000044</v>
      </c>
      <c r="DU21" s="32" t="str">
        <f t="shared" si="10"/>
        <v>住之江区</v>
      </c>
      <c r="DV21" s="79">
        <f t="shared" si="45"/>
        <v>253976.90827389443</v>
      </c>
      <c r="DW21" s="79">
        <f t="shared" si="32"/>
        <v>274981.34205769649</v>
      </c>
      <c r="DX21" s="79">
        <f t="shared" si="33"/>
        <v>-21004</v>
      </c>
      <c r="DY21" s="20"/>
      <c r="DZ21" s="83">
        <f t="shared" si="34"/>
        <v>0.20717282068242585</v>
      </c>
      <c r="EA21" s="83">
        <f t="shared" si="35"/>
        <v>0.21576739413971233</v>
      </c>
      <c r="EB21" s="138">
        <f t="shared" si="36"/>
        <v>-0.9000000000000008</v>
      </c>
      <c r="EC21" s="83">
        <f t="shared" si="37"/>
        <v>0.78931582096930508</v>
      </c>
      <c r="ED21" s="83">
        <f t="shared" si="38"/>
        <v>0.79232434820294606</v>
      </c>
      <c r="EE21" s="138">
        <f t="shared" si="39"/>
        <v>-0.30000000000000027</v>
      </c>
      <c r="EF21" s="79">
        <f t="shared" si="40"/>
        <v>235941.47397426216</v>
      </c>
      <c r="EG21" s="139">
        <f t="shared" si="41"/>
        <v>247295.68932422259</v>
      </c>
      <c r="EH21" s="139">
        <f t="shared" si="42"/>
        <v>-11355</v>
      </c>
      <c r="EI21" s="79">
        <v>0</v>
      </c>
    </row>
    <row r="22" spans="2:139" s="27" customFormat="1" ht="13.15" customHeight="1">
      <c r="B22" s="216">
        <v>2</v>
      </c>
      <c r="C22" s="186" t="s">
        <v>133</v>
      </c>
      <c r="D22" s="213">
        <f>CI6</f>
        <v>28</v>
      </c>
      <c r="E22" s="176">
        <v>30515370</v>
      </c>
      <c r="F22" s="176">
        <v>25</v>
      </c>
      <c r="G22" s="129" t="s">
        <v>66</v>
      </c>
      <c r="H22" s="107">
        <v>30610</v>
      </c>
      <c r="I22" s="66">
        <f>IFERROR(H22/E22,"-")</f>
        <v>1.0031010602198171E-3</v>
      </c>
      <c r="J22" s="107">
        <v>3</v>
      </c>
      <c r="K22" s="66">
        <f>IFERROR(J22/F22,"-")</f>
        <v>0.12</v>
      </c>
      <c r="L22" s="102">
        <f t="shared" si="11"/>
        <v>10203.333333333334</v>
      </c>
      <c r="M22" s="67">
        <f t="shared" ref="M22:M38" si="46">IFERROR(J22/$CI$6,"-")</f>
        <v>0.10714285714285714</v>
      </c>
      <c r="N22" s="213">
        <f>CJ6</f>
        <v>119</v>
      </c>
      <c r="O22" s="176">
        <v>205323700</v>
      </c>
      <c r="P22" s="176">
        <v>101</v>
      </c>
      <c r="Q22" s="129" t="s">
        <v>66</v>
      </c>
      <c r="R22" s="107">
        <v>1047179</v>
      </c>
      <c r="S22" s="66">
        <f>IFERROR(R22/O22,"-")</f>
        <v>5.1001370031808308E-3</v>
      </c>
      <c r="T22" s="107">
        <v>31</v>
      </c>
      <c r="U22" s="66">
        <f>IFERROR(T22/P22,"-")</f>
        <v>0.30693069306930693</v>
      </c>
      <c r="V22" s="102">
        <f t="shared" si="13"/>
        <v>33779.967741935485</v>
      </c>
      <c r="W22" s="67">
        <f t="shared" ref="W22:W38" si="47">IFERROR(T22/$CJ$6,"-")</f>
        <v>0.26050420168067229</v>
      </c>
      <c r="X22" s="213">
        <f>CK6</f>
        <v>4517</v>
      </c>
      <c r="Y22" s="176">
        <v>2965376210</v>
      </c>
      <c r="Z22" s="176">
        <v>4034</v>
      </c>
      <c r="AA22" s="129" t="s">
        <v>66</v>
      </c>
      <c r="AB22" s="107">
        <v>58220083</v>
      </c>
      <c r="AC22" s="66">
        <f>IFERROR(AB22/Y22,"-")</f>
        <v>1.963328727183658E-2</v>
      </c>
      <c r="AD22" s="107">
        <v>605</v>
      </c>
      <c r="AE22" s="66">
        <f>IFERROR(AD22/Z22,"-")</f>
        <v>0.14997521070897371</v>
      </c>
      <c r="AF22" s="102">
        <f t="shared" si="14"/>
        <v>96231.542148760331</v>
      </c>
      <c r="AG22" s="67">
        <f t="shared" ref="AG22:AG38" si="48">IFERROR(AD22/$CK$6,"-")</f>
        <v>0.13393845472658844</v>
      </c>
      <c r="AH22" s="213">
        <f>CL6</f>
        <v>4027</v>
      </c>
      <c r="AI22" s="176">
        <v>3164378480</v>
      </c>
      <c r="AJ22" s="176">
        <v>3546</v>
      </c>
      <c r="AK22" s="129" t="s">
        <v>66</v>
      </c>
      <c r="AL22" s="107">
        <v>68461443</v>
      </c>
      <c r="AM22" s="66">
        <f>IFERROR(AL22/AI22,"-")</f>
        <v>2.1635036210965509E-2</v>
      </c>
      <c r="AN22" s="107">
        <v>660</v>
      </c>
      <c r="AO22" s="66">
        <f>IFERROR(AN22/AJ22,"-")</f>
        <v>0.18612521150592218</v>
      </c>
      <c r="AP22" s="102">
        <f t="shared" si="15"/>
        <v>103729.45909090909</v>
      </c>
      <c r="AQ22" s="67">
        <f t="shared" ref="AQ22:AQ38" si="49">IFERROR(AN22/$CL$6,"-")</f>
        <v>0.16389371740749939</v>
      </c>
      <c r="AR22" s="213">
        <f>CM6</f>
        <v>3057</v>
      </c>
      <c r="AS22" s="176">
        <v>2795458340</v>
      </c>
      <c r="AT22" s="176">
        <v>2604</v>
      </c>
      <c r="AU22" s="129" t="s">
        <v>66</v>
      </c>
      <c r="AV22" s="107">
        <v>91672118</v>
      </c>
      <c r="AW22" s="66">
        <f>IFERROR(AV22/AS22,"-")</f>
        <v>3.2793233470258046E-2</v>
      </c>
      <c r="AX22" s="107">
        <v>632</v>
      </c>
      <c r="AY22" s="66">
        <f>IFERROR(AX22/AT22,"-")</f>
        <v>0.24270353302611367</v>
      </c>
      <c r="AZ22" s="102">
        <f t="shared" si="16"/>
        <v>145050.81962025317</v>
      </c>
      <c r="BA22" s="67">
        <f t="shared" ref="BA22:BA38" si="50">IFERROR(AX22/$CM$6,"-")</f>
        <v>0.20673863264638534</v>
      </c>
      <c r="BB22" s="213">
        <f>CN6</f>
        <v>1597</v>
      </c>
      <c r="BC22" s="176">
        <v>1481385920</v>
      </c>
      <c r="BD22" s="176">
        <v>1291</v>
      </c>
      <c r="BE22" s="129" t="s">
        <v>66</v>
      </c>
      <c r="BF22" s="107">
        <v>59212528</v>
      </c>
      <c r="BG22" s="66">
        <f>IFERROR(BF22/BC22,"-")</f>
        <v>3.9971034691621748E-2</v>
      </c>
      <c r="BH22" s="107">
        <v>319</v>
      </c>
      <c r="BI22" s="66">
        <f>IFERROR(BH22/BD22,"-")</f>
        <v>0.24709527498063516</v>
      </c>
      <c r="BJ22" s="102">
        <f t="shared" si="17"/>
        <v>185619.21003134796</v>
      </c>
      <c r="BK22" s="67">
        <f t="shared" ref="BK22:BK38" si="51">IFERROR(BH22/$CN$6,"-")</f>
        <v>0.19974953036944271</v>
      </c>
      <c r="BL22" s="213">
        <f>CO6</f>
        <v>601</v>
      </c>
      <c r="BM22" s="176">
        <v>491218810</v>
      </c>
      <c r="BN22" s="176">
        <v>431</v>
      </c>
      <c r="BO22" s="129" t="s">
        <v>66</v>
      </c>
      <c r="BP22" s="107">
        <v>16210304</v>
      </c>
      <c r="BQ22" s="66">
        <f>IFERROR(BP22/BM22,"-")</f>
        <v>3.3000169517124152E-2</v>
      </c>
      <c r="BR22" s="107">
        <v>94</v>
      </c>
      <c r="BS22" s="66">
        <f>IFERROR(BR22/BN22,"-")</f>
        <v>0.21809744779582366</v>
      </c>
      <c r="BT22" s="102">
        <f t="shared" si="18"/>
        <v>172450.04255319148</v>
      </c>
      <c r="BU22" s="67">
        <f t="shared" ref="BU22:BU38" si="52">IFERROR(BR22/$CO$6,"-")</f>
        <v>0.15640599001663893</v>
      </c>
      <c r="BV22" s="213">
        <f>CP6</f>
        <v>13946</v>
      </c>
      <c r="BW22" s="176">
        <f>SUM(E22,O22,Y22,AI22,AS22,BC22,BM22)</f>
        <v>11133656830</v>
      </c>
      <c r="BX22" s="176">
        <f>SUM(F22,P22,Z22,AJ22,AT22,BD22,BN22)</f>
        <v>12032</v>
      </c>
      <c r="BY22" s="129" t="s">
        <v>66</v>
      </c>
      <c r="BZ22" s="107">
        <f t="shared" ref="BZ22:BZ85" si="53">SUM(H22,R22,AB22,AL22,AV22,BF22,BP22)</f>
        <v>294854265</v>
      </c>
      <c r="CA22" s="66">
        <f>IFERROR(BZ22/BW22,"-")</f>
        <v>2.6483146508118123E-2</v>
      </c>
      <c r="CB22" s="107">
        <f t="shared" ref="CB22:CB85" si="54">SUM(J22,T22,AD22,AN22,AX22,BH22,BR22)</f>
        <v>2344</v>
      </c>
      <c r="CC22" s="66">
        <f>IFERROR(CB22/BX22,"-")</f>
        <v>0.19481382978723405</v>
      </c>
      <c r="CD22" s="102">
        <f t="shared" si="19"/>
        <v>125791.06868600682</v>
      </c>
      <c r="CE22" s="67">
        <f t="shared" ref="CE22:CE38" si="55">IFERROR(CB22/$CP$6,"-")</f>
        <v>0.16807686791911658</v>
      </c>
      <c r="CH22" s="88" t="s">
        <v>62</v>
      </c>
      <c r="CI22" s="79">
        <v>38</v>
      </c>
      <c r="CJ22" s="79">
        <v>146</v>
      </c>
      <c r="CK22" s="79">
        <v>6534</v>
      </c>
      <c r="CL22" s="79">
        <v>6337</v>
      </c>
      <c r="CM22" s="79">
        <v>4894</v>
      </c>
      <c r="CN22" s="79">
        <v>2661</v>
      </c>
      <c r="CO22" s="79">
        <v>1051</v>
      </c>
      <c r="CP22" s="79">
        <f t="shared" si="20"/>
        <v>21661</v>
      </c>
      <c r="CQ22" s="137"/>
      <c r="CR22" s="216">
        <v>2</v>
      </c>
      <c r="CS22" s="186" t="s">
        <v>133</v>
      </c>
      <c r="CT22" s="225">
        <v>13587</v>
      </c>
      <c r="CU22" s="226">
        <v>11067078200</v>
      </c>
      <c r="CV22" s="226">
        <v>11773</v>
      </c>
      <c r="CW22" s="144" t="s">
        <v>66</v>
      </c>
      <c r="CX22" s="145">
        <v>336135622</v>
      </c>
      <c r="CY22" s="146">
        <v>3.0372571326007257E-2</v>
      </c>
      <c r="CZ22" s="145">
        <v>2297</v>
      </c>
      <c r="DA22" s="146">
        <v>0.19510744924827997</v>
      </c>
      <c r="DB22" s="145">
        <v>146336.79669133652</v>
      </c>
      <c r="DC22" s="147">
        <v>0.16905865901229117</v>
      </c>
      <c r="DE22" s="86" t="s">
        <v>62</v>
      </c>
      <c r="DF22" s="80">
        <f t="shared" si="21"/>
        <v>0.20821343563776967</v>
      </c>
      <c r="DG22" s="80">
        <f t="shared" si="22"/>
        <v>0.21398105601992148</v>
      </c>
      <c r="DH22" s="80">
        <f t="shared" si="23"/>
        <v>0.82386008744534667</v>
      </c>
      <c r="DI22" s="80">
        <f t="shared" si="24"/>
        <v>0.8286607663363188</v>
      </c>
      <c r="DJ22" s="81">
        <f t="shared" si="25"/>
        <v>239864.95185746779</v>
      </c>
      <c r="DK22" s="81">
        <f t="shared" si="26"/>
        <v>251172.38270657457</v>
      </c>
      <c r="DL22" s="20"/>
      <c r="DM22" s="90" t="str">
        <f t="shared" si="27"/>
        <v>住吉区</v>
      </c>
      <c r="DN22" s="83">
        <f t="shared" si="43"/>
        <v>0.21423799971336388</v>
      </c>
      <c r="DO22" s="83">
        <f t="shared" si="28"/>
        <v>0.22701638413036229</v>
      </c>
      <c r="DP22" s="138">
        <f t="shared" si="29"/>
        <v>-1.3000000000000012</v>
      </c>
      <c r="DQ22" s="32" t="str">
        <f t="shared" si="9"/>
        <v>浪速区</v>
      </c>
      <c r="DR22" s="83">
        <f t="shared" si="44"/>
        <v>0.81234256926952142</v>
      </c>
      <c r="DS22" s="83">
        <f t="shared" si="30"/>
        <v>0.82519446845289546</v>
      </c>
      <c r="DT22" s="138">
        <f t="shared" si="31"/>
        <v>-1.2999999999999901</v>
      </c>
      <c r="DU22" s="32" t="str">
        <f t="shared" si="10"/>
        <v>堺市西区</v>
      </c>
      <c r="DV22" s="79">
        <f t="shared" si="45"/>
        <v>252431.57730045082</v>
      </c>
      <c r="DW22" s="79">
        <f t="shared" si="32"/>
        <v>277618.21252538927</v>
      </c>
      <c r="DX22" s="79">
        <f t="shared" si="33"/>
        <v>-25186</v>
      </c>
      <c r="DY22" s="20"/>
      <c r="DZ22" s="83">
        <f t="shared" si="34"/>
        <v>0.20717282068242585</v>
      </c>
      <c r="EA22" s="83">
        <f t="shared" si="35"/>
        <v>0.21576739413971233</v>
      </c>
      <c r="EB22" s="138">
        <f t="shared" si="36"/>
        <v>-0.9000000000000008</v>
      </c>
      <c r="EC22" s="83">
        <f t="shared" si="37"/>
        <v>0.78931582096930508</v>
      </c>
      <c r="ED22" s="83">
        <f t="shared" si="38"/>
        <v>0.79232434820294606</v>
      </c>
      <c r="EE22" s="138">
        <f t="shared" si="39"/>
        <v>-0.30000000000000027</v>
      </c>
      <c r="EF22" s="79">
        <f t="shared" si="40"/>
        <v>235941.47397426216</v>
      </c>
      <c r="EG22" s="139">
        <f t="shared" si="41"/>
        <v>247295.68932422259</v>
      </c>
      <c r="EH22" s="139">
        <f t="shared" si="42"/>
        <v>-11355</v>
      </c>
      <c r="EI22" s="79">
        <v>0</v>
      </c>
    </row>
    <row r="23" spans="2:139" s="27" customFormat="1" ht="13.15" customHeight="1">
      <c r="B23" s="216"/>
      <c r="C23" s="187"/>
      <c r="D23" s="208"/>
      <c r="E23" s="177"/>
      <c r="F23" s="177"/>
      <c r="G23" s="130" t="s">
        <v>68</v>
      </c>
      <c r="H23" s="100">
        <v>195366</v>
      </c>
      <c r="I23" s="68">
        <f>IFERROR(H23/E22,"-")</f>
        <v>6.4022163257401107E-3</v>
      </c>
      <c r="J23" s="100">
        <v>6</v>
      </c>
      <c r="K23" s="68">
        <f>IFERROR(J23/F22,"-")</f>
        <v>0.24</v>
      </c>
      <c r="L23" s="103">
        <f t="shared" si="11"/>
        <v>32561</v>
      </c>
      <c r="M23" s="69">
        <f t="shared" si="46"/>
        <v>0.21428571428571427</v>
      </c>
      <c r="N23" s="208"/>
      <c r="O23" s="177"/>
      <c r="P23" s="177"/>
      <c r="Q23" s="130" t="s">
        <v>68</v>
      </c>
      <c r="R23" s="100">
        <v>2234169</v>
      </c>
      <c r="S23" s="68">
        <f>IFERROR(R23/O22,"-")</f>
        <v>1.0881203679847967E-2</v>
      </c>
      <c r="T23" s="100">
        <v>43</v>
      </c>
      <c r="U23" s="68">
        <f>IFERROR(T23/P22,"-")</f>
        <v>0.42574257425742573</v>
      </c>
      <c r="V23" s="103">
        <f t="shared" si="13"/>
        <v>51957.41860465116</v>
      </c>
      <c r="W23" s="69">
        <f t="shared" si="47"/>
        <v>0.36134453781512604</v>
      </c>
      <c r="X23" s="208"/>
      <c r="Y23" s="177"/>
      <c r="Z23" s="177"/>
      <c r="AA23" s="130" t="s">
        <v>68</v>
      </c>
      <c r="AB23" s="100">
        <v>68071051</v>
      </c>
      <c r="AC23" s="68">
        <f>IFERROR(AB23/Y22,"-")</f>
        <v>2.2955283302822479E-2</v>
      </c>
      <c r="AD23" s="100">
        <v>880</v>
      </c>
      <c r="AE23" s="68">
        <f>IFERROR(AD23/Z22,"-")</f>
        <v>0.21814576103123451</v>
      </c>
      <c r="AF23" s="103">
        <f t="shared" si="14"/>
        <v>77353.467045454541</v>
      </c>
      <c r="AG23" s="69">
        <f t="shared" si="48"/>
        <v>0.19481957051140136</v>
      </c>
      <c r="AH23" s="208"/>
      <c r="AI23" s="177"/>
      <c r="AJ23" s="177"/>
      <c r="AK23" s="130" t="s">
        <v>68</v>
      </c>
      <c r="AL23" s="100">
        <v>47738225</v>
      </c>
      <c r="AM23" s="68">
        <f>IFERROR(AL23/AI22,"-")</f>
        <v>1.5086129962557451E-2</v>
      </c>
      <c r="AN23" s="100">
        <v>890</v>
      </c>
      <c r="AO23" s="68">
        <f>IFERROR(AN23/AJ22,"-")</f>
        <v>0.25098702763677383</v>
      </c>
      <c r="AP23" s="103">
        <f t="shared" si="15"/>
        <v>53638.455056179773</v>
      </c>
      <c r="AQ23" s="69">
        <f t="shared" si="49"/>
        <v>0.22100819468587038</v>
      </c>
      <c r="AR23" s="208"/>
      <c r="AS23" s="177"/>
      <c r="AT23" s="177"/>
      <c r="AU23" s="130" t="s">
        <v>68</v>
      </c>
      <c r="AV23" s="100">
        <v>43099640</v>
      </c>
      <c r="AW23" s="68">
        <f>IFERROR(AV23/AS22,"-")</f>
        <v>1.5417736470363569E-2</v>
      </c>
      <c r="AX23" s="100">
        <v>782</v>
      </c>
      <c r="AY23" s="68">
        <f>IFERROR(AX23/AT22,"-")</f>
        <v>0.30030721966205837</v>
      </c>
      <c r="AZ23" s="103">
        <f t="shared" si="16"/>
        <v>55114.629156010233</v>
      </c>
      <c r="BA23" s="69">
        <f t="shared" si="50"/>
        <v>0.25580634609093883</v>
      </c>
      <c r="BB23" s="208"/>
      <c r="BC23" s="177"/>
      <c r="BD23" s="177"/>
      <c r="BE23" s="130" t="s">
        <v>68</v>
      </c>
      <c r="BF23" s="100">
        <v>18833338</v>
      </c>
      <c r="BG23" s="68">
        <f>IFERROR(BF23/BC22,"-")</f>
        <v>1.2713323210200351E-2</v>
      </c>
      <c r="BH23" s="100">
        <v>375</v>
      </c>
      <c r="BI23" s="68">
        <f>IFERROR(BH23/BD22,"-")</f>
        <v>0.29047250193648333</v>
      </c>
      <c r="BJ23" s="103">
        <f t="shared" si="17"/>
        <v>50222.234666666664</v>
      </c>
      <c r="BK23" s="69">
        <f t="shared" si="51"/>
        <v>0.23481527864746399</v>
      </c>
      <c r="BL23" s="208"/>
      <c r="BM23" s="177"/>
      <c r="BN23" s="177"/>
      <c r="BO23" s="130" t="s">
        <v>68</v>
      </c>
      <c r="BP23" s="100">
        <v>5155952</v>
      </c>
      <c r="BQ23" s="68">
        <f>IFERROR(BP23/BM22,"-")</f>
        <v>1.0496243008283824E-2</v>
      </c>
      <c r="BR23" s="100">
        <v>130</v>
      </c>
      <c r="BS23" s="68">
        <f>IFERROR(BR23/BN22,"-")</f>
        <v>0.30162412993039445</v>
      </c>
      <c r="BT23" s="103">
        <f t="shared" si="18"/>
        <v>39661.169230769228</v>
      </c>
      <c r="BU23" s="69">
        <f t="shared" si="52"/>
        <v>0.21630615640599002</v>
      </c>
      <c r="BV23" s="208"/>
      <c r="BW23" s="177"/>
      <c r="BX23" s="177"/>
      <c r="BY23" s="130" t="s">
        <v>68</v>
      </c>
      <c r="BZ23" s="100">
        <f t="shared" si="53"/>
        <v>185327741</v>
      </c>
      <c r="CA23" s="68">
        <f>IFERROR(BZ23/BW22,"-")</f>
        <v>1.6645720613610828E-2</v>
      </c>
      <c r="CB23" s="100">
        <f t="shared" si="54"/>
        <v>3106</v>
      </c>
      <c r="CC23" s="68">
        <f>IFERROR(CB23/BX22,"-")</f>
        <v>0.25814494680851063</v>
      </c>
      <c r="CD23" s="103">
        <f t="shared" si="19"/>
        <v>59667.656471345785</v>
      </c>
      <c r="CE23" s="69">
        <f t="shared" si="55"/>
        <v>0.22271619102251541</v>
      </c>
      <c r="CH23" s="88" t="s">
        <v>145</v>
      </c>
      <c r="CI23" s="79">
        <v>51</v>
      </c>
      <c r="CJ23" s="79">
        <v>197</v>
      </c>
      <c r="CK23" s="79">
        <v>4909</v>
      </c>
      <c r="CL23" s="79">
        <v>4424</v>
      </c>
      <c r="CM23" s="79">
        <v>3223</v>
      </c>
      <c r="CN23" s="79">
        <v>1652</v>
      </c>
      <c r="CO23" s="79">
        <v>642</v>
      </c>
      <c r="CP23" s="79">
        <f t="shared" si="20"/>
        <v>15098</v>
      </c>
      <c r="CQ23" s="137"/>
      <c r="CR23" s="216"/>
      <c r="CS23" s="187"/>
      <c r="CT23" s="225"/>
      <c r="CU23" s="226"/>
      <c r="CV23" s="226"/>
      <c r="CW23" s="144" t="s">
        <v>68</v>
      </c>
      <c r="CX23" s="145">
        <v>189200525</v>
      </c>
      <c r="CY23" s="146">
        <v>1.7095797244841008E-2</v>
      </c>
      <c r="CZ23" s="145">
        <v>3135</v>
      </c>
      <c r="DA23" s="146">
        <v>0.26628726747642911</v>
      </c>
      <c r="DB23" s="145">
        <v>60351.044657097285</v>
      </c>
      <c r="DC23" s="147">
        <v>0.23073526164716274</v>
      </c>
      <c r="DE23" s="86" t="s">
        <v>145</v>
      </c>
      <c r="DF23" s="80">
        <f t="shared" si="21"/>
        <v>0.20385735071643726</v>
      </c>
      <c r="DG23" s="80">
        <f t="shared" si="22"/>
        <v>0.21653381719171663</v>
      </c>
      <c r="DH23" s="80">
        <f t="shared" si="23"/>
        <v>0.81980991281124815</v>
      </c>
      <c r="DI23" s="80">
        <f t="shared" si="24"/>
        <v>0.8255526294788923</v>
      </c>
      <c r="DJ23" s="81">
        <f t="shared" si="25"/>
        <v>241585.98553224106</v>
      </c>
      <c r="DK23" s="81">
        <f t="shared" si="26"/>
        <v>269061.36355727405</v>
      </c>
      <c r="DL23" s="20"/>
      <c r="DM23" s="90" t="str">
        <f t="shared" si="27"/>
        <v>箕面市</v>
      </c>
      <c r="DN23" s="83">
        <f t="shared" si="43"/>
        <v>0.21323320944891397</v>
      </c>
      <c r="DO23" s="83">
        <f t="shared" si="28"/>
        <v>0.21436447320189184</v>
      </c>
      <c r="DP23" s="138">
        <f t="shared" si="29"/>
        <v>-0.10000000000000009</v>
      </c>
      <c r="DQ23" s="32" t="str">
        <f t="shared" si="9"/>
        <v>港区</v>
      </c>
      <c r="DR23" s="83">
        <f t="shared" si="44"/>
        <v>0.81223302735617564</v>
      </c>
      <c r="DS23" s="83">
        <f t="shared" si="30"/>
        <v>0.81966001478196604</v>
      </c>
      <c r="DT23" s="138">
        <f t="shared" si="31"/>
        <v>-0.79999999999998961</v>
      </c>
      <c r="DU23" s="32" t="str">
        <f t="shared" si="10"/>
        <v>堺市</v>
      </c>
      <c r="DV23" s="79">
        <f t="shared" si="45"/>
        <v>251429.89764552336</v>
      </c>
      <c r="DW23" s="79">
        <f t="shared" si="32"/>
        <v>272758.73216744105</v>
      </c>
      <c r="DX23" s="79">
        <f t="shared" si="33"/>
        <v>-21329</v>
      </c>
      <c r="DY23" s="20"/>
      <c r="DZ23" s="83">
        <f t="shared" si="34"/>
        <v>0.20717282068242585</v>
      </c>
      <c r="EA23" s="83">
        <f t="shared" si="35"/>
        <v>0.21576739413971233</v>
      </c>
      <c r="EB23" s="138">
        <f t="shared" si="36"/>
        <v>-0.9000000000000008</v>
      </c>
      <c r="EC23" s="83">
        <f t="shared" si="37"/>
        <v>0.78931582096930508</v>
      </c>
      <c r="ED23" s="83">
        <f t="shared" si="38"/>
        <v>0.79232434820294606</v>
      </c>
      <c r="EE23" s="138">
        <f t="shared" si="39"/>
        <v>-0.30000000000000027</v>
      </c>
      <c r="EF23" s="79">
        <f t="shared" si="40"/>
        <v>235941.47397426216</v>
      </c>
      <c r="EG23" s="139">
        <f t="shared" si="41"/>
        <v>247295.68932422259</v>
      </c>
      <c r="EH23" s="139">
        <f t="shared" si="42"/>
        <v>-11355</v>
      </c>
      <c r="EI23" s="79">
        <v>0</v>
      </c>
    </row>
    <row r="24" spans="2:139" s="27" customFormat="1" ht="13.15" customHeight="1">
      <c r="B24" s="216"/>
      <c r="C24" s="187"/>
      <c r="D24" s="208"/>
      <c r="E24" s="177"/>
      <c r="F24" s="177"/>
      <c r="G24" s="131" t="s">
        <v>70</v>
      </c>
      <c r="H24" s="100">
        <v>229580</v>
      </c>
      <c r="I24" s="68">
        <f>IFERROR(H24/E22,"-")</f>
        <v>7.5234218035042672E-3</v>
      </c>
      <c r="J24" s="100">
        <v>5</v>
      </c>
      <c r="K24" s="68">
        <f>IFERROR(J24/F22,"-")</f>
        <v>0.2</v>
      </c>
      <c r="L24" s="103">
        <f t="shared" si="11"/>
        <v>45916</v>
      </c>
      <c r="M24" s="69">
        <f t="shared" si="46"/>
        <v>0.17857142857142858</v>
      </c>
      <c r="N24" s="208"/>
      <c r="O24" s="177"/>
      <c r="P24" s="177"/>
      <c r="Q24" s="131" t="s">
        <v>70</v>
      </c>
      <c r="R24" s="100">
        <v>3867025</v>
      </c>
      <c r="S24" s="68">
        <f>IFERROR(R24/O22,"-")</f>
        <v>1.8833797559658236E-2</v>
      </c>
      <c r="T24" s="100">
        <v>19</v>
      </c>
      <c r="U24" s="68">
        <f>IFERROR(T24/P22,"-")</f>
        <v>0.18811881188118812</v>
      </c>
      <c r="V24" s="103">
        <f t="shared" si="13"/>
        <v>203527.63157894736</v>
      </c>
      <c r="W24" s="69">
        <f t="shared" si="47"/>
        <v>0.15966386554621848</v>
      </c>
      <c r="X24" s="208"/>
      <c r="Y24" s="177"/>
      <c r="Z24" s="177"/>
      <c r="AA24" s="131" t="s">
        <v>70</v>
      </c>
      <c r="AB24" s="100">
        <v>29279279</v>
      </c>
      <c r="AC24" s="68">
        <f>IFERROR(AB24/Y22,"-")</f>
        <v>9.8737148093597203E-3</v>
      </c>
      <c r="AD24" s="100">
        <v>808</v>
      </c>
      <c r="AE24" s="68">
        <f>IFERROR(AD24/Z22,"-")</f>
        <v>0.20029747149231533</v>
      </c>
      <c r="AF24" s="103">
        <f t="shared" si="14"/>
        <v>36236.731435643567</v>
      </c>
      <c r="AG24" s="69">
        <f t="shared" si="48"/>
        <v>0.17887978746955943</v>
      </c>
      <c r="AH24" s="208"/>
      <c r="AI24" s="177"/>
      <c r="AJ24" s="177"/>
      <c r="AK24" s="131" t="s">
        <v>70</v>
      </c>
      <c r="AL24" s="100">
        <v>34546472</v>
      </c>
      <c r="AM24" s="68">
        <f>IFERROR(AL24/AI22,"-")</f>
        <v>1.0917300891263804E-2</v>
      </c>
      <c r="AN24" s="100">
        <v>880</v>
      </c>
      <c r="AO24" s="68">
        <f>IFERROR(AN24/AJ22,"-")</f>
        <v>0.24816694867456288</v>
      </c>
      <c r="AP24" s="103">
        <f t="shared" si="15"/>
        <v>39257.354545454546</v>
      </c>
      <c r="AQ24" s="69">
        <f t="shared" si="49"/>
        <v>0.21852495654333251</v>
      </c>
      <c r="AR24" s="208"/>
      <c r="AS24" s="177"/>
      <c r="AT24" s="177"/>
      <c r="AU24" s="131" t="s">
        <v>70</v>
      </c>
      <c r="AV24" s="100">
        <v>25599556</v>
      </c>
      <c r="AW24" s="68">
        <f>IFERROR(AV24/AS22,"-")</f>
        <v>9.1575523175208545E-3</v>
      </c>
      <c r="AX24" s="100">
        <v>698</v>
      </c>
      <c r="AY24" s="68">
        <f>IFERROR(AX24/AT22,"-")</f>
        <v>0.26804915514592936</v>
      </c>
      <c r="AZ24" s="103">
        <f t="shared" si="16"/>
        <v>36675.581661891119</v>
      </c>
      <c r="BA24" s="69">
        <f t="shared" si="50"/>
        <v>0.22832842656198887</v>
      </c>
      <c r="BB24" s="208"/>
      <c r="BC24" s="177"/>
      <c r="BD24" s="177"/>
      <c r="BE24" s="131" t="s">
        <v>70</v>
      </c>
      <c r="BF24" s="100">
        <v>17605840</v>
      </c>
      <c r="BG24" s="68">
        <f>IFERROR(BF24/BC22,"-")</f>
        <v>1.1884708611244259E-2</v>
      </c>
      <c r="BH24" s="100">
        <v>343</v>
      </c>
      <c r="BI24" s="68">
        <f>IFERROR(BH24/BD22,"-")</f>
        <v>0.26568551510457011</v>
      </c>
      <c r="BJ24" s="103">
        <f t="shared" si="17"/>
        <v>51328.979591836738</v>
      </c>
      <c r="BK24" s="69">
        <f t="shared" si="51"/>
        <v>0.21477770820288039</v>
      </c>
      <c r="BL24" s="208"/>
      <c r="BM24" s="177"/>
      <c r="BN24" s="177"/>
      <c r="BO24" s="131" t="s">
        <v>70</v>
      </c>
      <c r="BP24" s="100">
        <v>5168339</v>
      </c>
      <c r="BQ24" s="68">
        <f>IFERROR(BP24/BM22,"-")</f>
        <v>1.052145987650595E-2</v>
      </c>
      <c r="BR24" s="100">
        <v>92</v>
      </c>
      <c r="BS24" s="68">
        <f>IFERROR(BR24/BN22,"-")</f>
        <v>0.21345707656612528</v>
      </c>
      <c r="BT24" s="103">
        <f t="shared" si="18"/>
        <v>56177.59782608696</v>
      </c>
      <c r="BU24" s="69">
        <f t="shared" si="52"/>
        <v>0.15307820299500832</v>
      </c>
      <c r="BV24" s="208"/>
      <c r="BW24" s="177"/>
      <c r="BX24" s="177"/>
      <c r="BY24" s="131" t="s">
        <v>70</v>
      </c>
      <c r="BZ24" s="100">
        <f t="shared" si="53"/>
        <v>116296091</v>
      </c>
      <c r="CA24" s="68">
        <f>IFERROR(BZ24/BW22,"-")</f>
        <v>1.0445453167429807E-2</v>
      </c>
      <c r="CB24" s="100">
        <f t="shared" si="54"/>
        <v>2845</v>
      </c>
      <c r="CC24" s="68">
        <f>IFERROR(CB24/BX22,"-")</f>
        <v>0.23645279255319149</v>
      </c>
      <c r="CD24" s="103">
        <f t="shared" si="19"/>
        <v>40877.360632688928</v>
      </c>
      <c r="CE24" s="69">
        <f t="shared" si="55"/>
        <v>0.20400114728237487</v>
      </c>
      <c r="CH24" s="88" t="s">
        <v>146</v>
      </c>
      <c r="CI24" s="79">
        <v>45</v>
      </c>
      <c r="CJ24" s="79">
        <v>174</v>
      </c>
      <c r="CK24" s="79">
        <v>7541</v>
      </c>
      <c r="CL24" s="79">
        <v>6731</v>
      </c>
      <c r="CM24" s="79">
        <v>4822</v>
      </c>
      <c r="CN24" s="79">
        <v>2392</v>
      </c>
      <c r="CO24" s="79">
        <v>944</v>
      </c>
      <c r="CP24" s="79">
        <f t="shared" si="20"/>
        <v>22649</v>
      </c>
      <c r="CQ24" s="137"/>
      <c r="CR24" s="216"/>
      <c r="CS24" s="187"/>
      <c r="CT24" s="225"/>
      <c r="CU24" s="226"/>
      <c r="CV24" s="226"/>
      <c r="CW24" s="144" t="s">
        <v>70</v>
      </c>
      <c r="CX24" s="145">
        <v>122953817</v>
      </c>
      <c r="CY24" s="146">
        <v>1.1109871528693093E-2</v>
      </c>
      <c r="CZ24" s="145">
        <v>2838</v>
      </c>
      <c r="DA24" s="146">
        <v>0.24106005266287267</v>
      </c>
      <c r="DB24" s="145">
        <v>43324.107470049334</v>
      </c>
      <c r="DC24" s="147">
        <v>0.20887613159637888</v>
      </c>
      <c r="DE24" s="86" t="s">
        <v>146</v>
      </c>
      <c r="DF24" s="80">
        <f t="shared" si="21"/>
        <v>0.21002592988133173</v>
      </c>
      <c r="DG24" s="80">
        <f t="shared" si="22"/>
        <v>0.21177431519682671</v>
      </c>
      <c r="DH24" s="80">
        <f t="shared" si="23"/>
        <v>0.81281444214264575</v>
      </c>
      <c r="DI24" s="80">
        <f t="shared" si="24"/>
        <v>0.81842544369722403</v>
      </c>
      <c r="DJ24" s="81">
        <f t="shared" si="25"/>
        <v>241815.74088233509</v>
      </c>
      <c r="DK24" s="81">
        <f t="shared" si="26"/>
        <v>244367.90578277523</v>
      </c>
      <c r="DL24" s="20"/>
      <c r="DM24" s="90" t="str">
        <f t="shared" si="27"/>
        <v>池田市</v>
      </c>
      <c r="DN24" s="83">
        <f t="shared" si="43"/>
        <v>0.21316528945429034</v>
      </c>
      <c r="DO24" s="83">
        <f t="shared" si="28"/>
        <v>0.21740536835977081</v>
      </c>
      <c r="DP24" s="138">
        <f t="shared" si="29"/>
        <v>-0.40000000000000036</v>
      </c>
      <c r="DQ24" s="32" t="str">
        <f t="shared" si="9"/>
        <v>福島区</v>
      </c>
      <c r="DR24" s="83">
        <f t="shared" si="44"/>
        <v>0.81169500257599181</v>
      </c>
      <c r="DS24" s="83">
        <f t="shared" si="30"/>
        <v>0.81191139408409607</v>
      </c>
      <c r="DT24" s="138">
        <f t="shared" si="31"/>
        <v>0</v>
      </c>
      <c r="DU24" s="32" t="str">
        <f t="shared" si="10"/>
        <v>住吉区</v>
      </c>
      <c r="DV24" s="79">
        <f t="shared" si="45"/>
        <v>251240.68338647232</v>
      </c>
      <c r="DW24" s="79">
        <f t="shared" si="32"/>
        <v>268975.89379715489</v>
      </c>
      <c r="DX24" s="79">
        <f t="shared" si="33"/>
        <v>-17735</v>
      </c>
      <c r="DY24" s="20"/>
      <c r="DZ24" s="83">
        <f t="shared" si="34"/>
        <v>0.20717282068242585</v>
      </c>
      <c r="EA24" s="83">
        <f t="shared" si="35"/>
        <v>0.21576739413971233</v>
      </c>
      <c r="EB24" s="138">
        <f t="shared" si="36"/>
        <v>-0.9000000000000008</v>
      </c>
      <c r="EC24" s="83">
        <f t="shared" si="37"/>
        <v>0.78931582096930508</v>
      </c>
      <c r="ED24" s="83">
        <f t="shared" si="38"/>
        <v>0.79232434820294606</v>
      </c>
      <c r="EE24" s="138">
        <f t="shared" si="39"/>
        <v>-0.30000000000000027</v>
      </c>
      <c r="EF24" s="79">
        <f t="shared" si="40"/>
        <v>235941.47397426216</v>
      </c>
      <c r="EG24" s="139">
        <f t="shared" si="41"/>
        <v>247295.68932422259</v>
      </c>
      <c r="EH24" s="139">
        <f t="shared" si="42"/>
        <v>-11355</v>
      </c>
      <c r="EI24" s="79">
        <v>0</v>
      </c>
    </row>
    <row r="25" spans="2:139" s="27" customFormat="1" ht="13.15" customHeight="1">
      <c r="B25" s="216"/>
      <c r="C25" s="187"/>
      <c r="D25" s="208"/>
      <c r="E25" s="177"/>
      <c r="F25" s="177"/>
      <c r="G25" s="131" t="s">
        <v>72</v>
      </c>
      <c r="H25" s="100">
        <v>23952</v>
      </c>
      <c r="I25" s="68">
        <f>IFERROR(H25/E22,"-")</f>
        <v>7.8491592925139032E-4</v>
      </c>
      <c r="J25" s="100">
        <v>3</v>
      </c>
      <c r="K25" s="68">
        <f>IFERROR(J25/F22,"-")</f>
        <v>0.12</v>
      </c>
      <c r="L25" s="103">
        <f t="shared" si="11"/>
        <v>7984</v>
      </c>
      <c r="M25" s="69">
        <f t="shared" si="46"/>
        <v>0.10714285714285714</v>
      </c>
      <c r="N25" s="208"/>
      <c r="O25" s="177"/>
      <c r="P25" s="177"/>
      <c r="Q25" s="131" t="s">
        <v>72</v>
      </c>
      <c r="R25" s="100">
        <v>155588</v>
      </c>
      <c r="S25" s="68">
        <f>IFERROR(R25/O22,"-")</f>
        <v>7.5776931742414539E-4</v>
      </c>
      <c r="T25" s="100">
        <v>5</v>
      </c>
      <c r="U25" s="68">
        <f>IFERROR(T25/P22,"-")</f>
        <v>4.9504950495049507E-2</v>
      </c>
      <c r="V25" s="103">
        <f t="shared" si="13"/>
        <v>31117.599999999999</v>
      </c>
      <c r="W25" s="69">
        <f t="shared" si="47"/>
        <v>4.2016806722689079E-2</v>
      </c>
      <c r="X25" s="208"/>
      <c r="Y25" s="177"/>
      <c r="Z25" s="177"/>
      <c r="AA25" s="131" t="s">
        <v>72</v>
      </c>
      <c r="AB25" s="100">
        <v>3669955</v>
      </c>
      <c r="AC25" s="68">
        <f>IFERROR(AB25/Y22,"-")</f>
        <v>1.2376018218612471E-3</v>
      </c>
      <c r="AD25" s="100">
        <v>152</v>
      </c>
      <c r="AE25" s="68">
        <f>IFERROR(AD25/Z22,"-")</f>
        <v>3.7679722359940507E-2</v>
      </c>
      <c r="AF25" s="103">
        <f t="shared" si="14"/>
        <v>24144.440789473683</v>
      </c>
      <c r="AG25" s="69">
        <f t="shared" si="48"/>
        <v>3.3650653088332962E-2</v>
      </c>
      <c r="AH25" s="208"/>
      <c r="AI25" s="177"/>
      <c r="AJ25" s="177"/>
      <c r="AK25" s="131" t="s">
        <v>72</v>
      </c>
      <c r="AL25" s="100">
        <v>8201902</v>
      </c>
      <c r="AM25" s="68">
        <f>IFERROR(AL25/AI22,"-")</f>
        <v>2.5919472186525551E-3</v>
      </c>
      <c r="AN25" s="100">
        <v>193</v>
      </c>
      <c r="AO25" s="68">
        <f>IFERROR(AN25/AJ22,"-")</f>
        <v>5.4427523970671181E-2</v>
      </c>
      <c r="AP25" s="103">
        <f t="shared" si="15"/>
        <v>42496.901554404147</v>
      </c>
      <c r="AQ25" s="69">
        <f t="shared" si="49"/>
        <v>4.792649615098088E-2</v>
      </c>
      <c r="AR25" s="208"/>
      <c r="AS25" s="177"/>
      <c r="AT25" s="177"/>
      <c r="AU25" s="131" t="s">
        <v>72</v>
      </c>
      <c r="AV25" s="100">
        <v>3277003</v>
      </c>
      <c r="AW25" s="68">
        <f>IFERROR(AV25/AS22,"-")</f>
        <v>1.1722596445490224E-3</v>
      </c>
      <c r="AX25" s="100">
        <v>150</v>
      </c>
      <c r="AY25" s="68">
        <f>IFERROR(AX25/AT22,"-")</f>
        <v>5.7603686635944701E-2</v>
      </c>
      <c r="AZ25" s="103">
        <f t="shared" si="16"/>
        <v>21846.686666666668</v>
      </c>
      <c r="BA25" s="69">
        <f t="shared" si="50"/>
        <v>4.9067713444553483E-2</v>
      </c>
      <c r="BB25" s="208"/>
      <c r="BC25" s="177"/>
      <c r="BD25" s="177"/>
      <c r="BE25" s="131" t="s">
        <v>72</v>
      </c>
      <c r="BF25" s="100">
        <v>2345790</v>
      </c>
      <c r="BG25" s="68">
        <f>IFERROR(BF25/BC22,"-")</f>
        <v>1.5835103927543742E-3</v>
      </c>
      <c r="BH25" s="100">
        <v>66</v>
      </c>
      <c r="BI25" s="68">
        <f>IFERROR(BH25/BD22,"-")</f>
        <v>5.1123160340821067E-2</v>
      </c>
      <c r="BJ25" s="103">
        <f t="shared" si="17"/>
        <v>35542.272727272728</v>
      </c>
      <c r="BK25" s="69">
        <f t="shared" si="51"/>
        <v>4.1327489041953665E-2</v>
      </c>
      <c r="BL25" s="208"/>
      <c r="BM25" s="177"/>
      <c r="BN25" s="177"/>
      <c r="BO25" s="131" t="s">
        <v>72</v>
      </c>
      <c r="BP25" s="100">
        <v>121741</v>
      </c>
      <c r="BQ25" s="68">
        <f>IFERROR(BP25/BM22,"-")</f>
        <v>2.4783456480422645E-4</v>
      </c>
      <c r="BR25" s="100">
        <v>12</v>
      </c>
      <c r="BS25" s="68">
        <f>IFERROR(BR25/BN22,"-")</f>
        <v>2.7842227378190254E-2</v>
      </c>
      <c r="BT25" s="103">
        <f t="shared" si="18"/>
        <v>10145.083333333334</v>
      </c>
      <c r="BU25" s="69">
        <f t="shared" si="52"/>
        <v>1.9966722129783693E-2</v>
      </c>
      <c r="BV25" s="208"/>
      <c r="BW25" s="177"/>
      <c r="BX25" s="177"/>
      <c r="BY25" s="131" t="s">
        <v>72</v>
      </c>
      <c r="BZ25" s="100">
        <f t="shared" si="53"/>
        <v>17795931</v>
      </c>
      <c r="CA25" s="68">
        <f>IFERROR(BZ25/BW22,"-")</f>
        <v>1.598390472396121E-3</v>
      </c>
      <c r="CB25" s="100">
        <f t="shared" si="54"/>
        <v>581</v>
      </c>
      <c r="CC25" s="68">
        <f>IFERROR(CB25/BX22,"-")</f>
        <v>4.8287898936170214E-2</v>
      </c>
      <c r="CD25" s="103">
        <f t="shared" si="19"/>
        <v>30629.829604130809</v>
      </c>
      <c r="CE25" s="69">
        <f t="shared" si="55"/>
        <v>4.1660691237630859E-2</v>
      </c>
      <c r="CH25" s="88" t="s">
        <v>147</v>
      </c>
      <c r="CI25" s="79">
        <v>46</v>
      </c>
      <c r="CJ25" s="79">
        <v>126</v>
      </c>
      <c r="CK25" s="79">
        <v>4869</v>
      </c>
      <c r="CL25" s="79">
        <v>4774</v>
      </c>
      <c r="CM25" s="79">
        <v>3257</v>
      </c>
      <c r="CN25" s="79">
        <v>1483</v>
      </c>
      <c r="CO25" s="79">
        <v>491</v>
      </c>
      <c r="CP25" s="79">
        <f t="shared" si="20"/>
        <v>15046</v>
      </c>
      <c r="CQ25" s="137"/>
      <c r="CR25" s="216"/>
      <c r="CS25" s="187"/>
      <c r="CT25" s="225"/>
      <c r="CU25" s="226"/>
      <c r="CV25" s="226"/>
      <c r="CW25" s="144" t="s">
        <v>72</v>
      </c>
      <c r="CX25" s="145">
        <v>28822422</v>
      </c>
      <c r="CY25" s="146">
        <v>2.6043388760007137E-3</v>
      </c>
      <c r="CZ25" s="145">
        <v>561</v>
      </c>
      <c r="DA25" s="146">
        <v>4.7651405758939946E-2</v>
      </c>
      <c r="DB25" s="145">
        <v>51376.866310160425</v>
      </c>
      <c r="DC25" s="147">
        <v>4.1289467873702801E-2</v>
      </c>
      <c r="DE25" s="86" t="s">
        <v>147</v>
      </c>
      <c r="DF25" s="80">
        <f t="shared" si="21"/>
        <v>0.19746286146711287</v>
      </c>
      <c r="DG25" s="80">
        <f t="shared" si="22"/>
        <v>0.20780150746007731</v>
      </c>
      <c r="DH25" s="80">
        <f t="shared" si="23"/>
        <v>0.81850194409801191</v>
      </c>
      <c r="DI25" s="80">
        <f t="shared" si="24"/>
        <v>0.82253837514039685</v>
      </c>
      <c r="DJ25" s="81">
        <f t="shared" si="25"/>
        <v>225153.00295778434</v>
      </c>
      <c r="DK25" s="81">
        <f t="shared" si="26"/>
        <v>239911.18461538461</v>
      </c>
      <c r="DL25" s="20"/>
      <c r="DM25" s="90" t="str">
        <f t="shared" si="27"/>
        <v>熊取町</v>
      </c>
      <c r="DN25" s="83">
        <f t="shared" si="43"/>
        <v>0.21219866172319482</v>
      </c>
      <c r="DO25" s="83">
        <f t="shared" si="28"/>
        <v>0.2242423863763375</v>
      </c>
      <c r="DP25" s="138">
        <f t="shared" si="29"/>
        <v>-1.2000000000000011</v>
      </c>
      <c r="DQ25" s="32" t="str">
        <f t="shared" si="9"/>
        <v>旭区</v>
      </c>
      <c r="DR25" s="83">
        <f t="shared" si="44"/>
        <v>0.80857514075357295</v>
      </c>
      <c r="DS25" s="83">
        <f t="shared" si="30"/>
        <v>0.81312316715542521</v>
      </c>
      <c r="DT25" s="138">
        <f t="shared" si="31"/>
        <v>-0.39999999999998925</v>
      </c>
      <c r="DU25" s="32" t="str">
        <f t="shared" si="10"/>
        <v>茨木市</v>
      </c>
      <c r="DV25" s="79">
        <f t="shared" si="45"/>
        <v>250081.56514103437</v>
      </c>
      <c r="DW25" s="79">
        <f t="shared" si="32"/>
        <v>259958.21826064208</v>
      </c>
      <c r="DX25" s="79">
        <f t="shared" si="33"/>
        <v>-9876</v>
      </c>
      <c r="DY25" s="20"/>
      <c r="DZ25" s="83">
        <f t="shared" si="34"/>
        <v>0.20717282068242585</v>
      </c>
      <c r="EA25" s="83">
        <f t="shared" si="35"/>
        <v>0.21576739413971233</v>
      </c>
      <c r="EB25" s="138">
        <f t="shared" si="36"/>
        <v>-0.9000000000000008</v>
      </c>
      <c r="EC25" s="83">
        <f t="shared" si="37"/>
        <v>0.78931582096930508</v>
      </c>
      <c r="ED25" s="83">
        <f t="shared" si="38"/>
        <v>0.79232434820294606</v>
      </c>
      <c r="EE25" s="138">
        <f t="shared" si="39"/>
        <v>-0.30000000000000027</v>
      </c>
      <c r="EF25" s="79">
        <f t="shared" si="40"/>
        <v>235941.47397426216</v>
      </c>
      <c r="EG25" s="139">
        <f t="shared" si="41"/>
        <v>247295.68932422259</v>
      </c>
      <c r="EH25" s="139">
        <f t="shared" si="42"/>
        <v>-11355</v>
      </c>
      <c r="EI25" s="79">
        <v>0</v>
      </c>
    </row>
    <row r="26" spans="2:139" s="27" customFormat="1" ht="13.15" customHeight="1">
      <c r="B26" s="216"/>
      <c r="C26" s="187"/>
      <c r="D26" s="208"/>
      <c r="E26" s="177"/>
      <c r="F26" s="177"/>
      <c r="G26" s="131" t="s">
        <v>74</v>
      </c>
      <c r="H26" s="100">
        <v>104138</v>
      </c>
      <c r="I26" s="68">
        <f>IFERROR(H26/E22,"-")</f>
        <v>3.4126409084995527E-3</v>
      </c>
      <c r="J26" s="100">
        <v>6</v>
      </c>
      <c r="K26" s="68">
        <f>IFERROR(J26/F22,"-")</f>
        <v>0.24</v>
      </c>
      <c r="L26" s="103">
        <f t="shared" si="11"/>
        <v>17356.333333333332</v>
      </c>
      <c r="M26" s="69">
        <f t="shared" si="46"/>
        <v>0.21428571428571427</v>
      </c>
      <c r="N26" s="208"/>
      <c r="O26" s="177"/>
      <c r="P26" s="177"/>
      <c r="Q26" s="131" t="s">
        <v>74</v>
      </c>
      <c r="R26" s="100">
        <v>864590</v>
      </c>
      <c r="S26" s="68">
        <f>IFERROR(R26/O22,"-")</f>
        <v>4.2108631395206689E-3</v>
      </c>
      <c r="T26" s="100">
        <v>24</v>
      </c>
      <c r="U26" s="68">
        <f>IFERROR(T26/P22,"-")</f>
        <v>0.23762376237623761</v>
      </c>
      <c r="V26" s="103">
        <f t="shared" si="13"/>
        <v>36024.583333333336</v>
      </c>
      <c r="W26" s="69">
        <f t="shared" si="47"/>
        <v>0.20168067226890757</v>
      </c>
      <c r="X26" s="208"/>
      <c r="Y26" s="177"/>
      <c r="Z26" s="177"/>
      <c r="AA26" s="131" t="s">
        <v>74</v>
      </c>
      <c r="AB26" s="100">
        <v>41991974</v>
      </c>
      <c r="AC26" s="68">
        <f>IFERROR(AB26/Y22,"-")</f>
        <v>1.4160757700285185E-2</v>
      </c>
      <c r="AD26" s="100">
        <v>949</v>
      </c>
      <c r="AE26" s="68">
        <f>IFERROR(AD26/Z22,"-")</f>
        <v>0.2352503718393654</v>
      </c>
      <c r="AF26" s="103">
        <f t="shared" si="14"/>
        <v>44248.655426765014</v>
      </c>
      <c r="AG26" s="69">
        <f t="shared" si="48"/>
        <v>0.21009519592649989</v>
      </c>
      <c r="AH26" s="208"/>
      <c r="AI26" s="177"/>
      <c r="AJ26" s="177"/>
      <c r="AK26" s="131" t="s">
        <v>74</v>
      </c>
      <c r="AL26" s="100">
        <v>77892473</v>
      </c>
      <c r="AM26" s="68">
        <f>IFERROR(AL26/AI22,"-")</f>
        <v>2.4615409784988804E-2</v>
      </c>
      <c r="AN26" s="100">
        <v>1127</v>
      </c>
      <c r="AO26" s="68">
        <f>IFERROR(AN26/AJ22,"-")</f>
        <v>0.31782289904117317</v>
      </c>
      <c r="AP26" s="103">
        <f t="shared" si="15"/>
        <v>69114.882874889081</v>
      </c>
      <c r="AQ26" s="69">
        <f t="shared" si="49"/>
        <v>0.2798609386640179</v>
      </c>
      <c r="AR26" s="208"/>
      <c r="AS26" s="177"/>
      <c r="AT26" s="177"/>
      <c r="AU26" s="131" t="s">
        <v>74</v>
      </c>
      <c r="AV26" s="100">
        <v>50218350</v>
      </c>
      <c r="AW26" s="68">
        <f>IFERROR(AV26/AS22,"-")</f>
        <v>1.7964263420216092E-2</v>
      </c>
      <c r="AX26" s="100">
        <v>852</v>
      </c>
      <c r="AY26" s="68">
        <f>IFERROR(AX26/AT22,"-")</f>
        <v>0.32718894009216593</v>
      </c>
      <c r="AZ26" s="103">
        <f t="shared" si="16"/>
        <v>58941.725352112677</v>
      </c>
      <c r="BA26" s="69">
        <f t="shared" si="50"/>
        <v>0.27870461236506378</v>
      </c>
      <c r="BB26" s="208"/>
      <c r="BC26" s="177"/>
      <c r="BD26" s="177"/>
      <c r="BE26" s="131" t="s">
        <v>74</v>
      </c>
      <c r="BF26" s="100">
        <v>27720648</v>
      </c>
      <c r="BG26" s="68">
        <f>IFERROR(BF26/BC22,"-")</f>
        <v>1.8712644440416985E-2</v>
      </c>
      <c r="BH26" s="100">
        <v>389</v>
      </c>
      <c r="BI26" s="68">
        <f>IFERROR(BH26/BD22,"-")</f>
        <v>0.30131680867544541</v>
      </c>
      <c r="BJ26" s="103">
        <f t="shared" si="17"/>
        <v>71261.305912596406</v>
      </c>
      <c r="BK26" s="69">
        <f t="shared" si="51"/>
        <v>0.24358171571696932</v>
      </c>
      <c r="BL26" s="208"/>
      <c r="BM26" s="177"/>
      <c r="BN26" s="177"/>
      <c r="BO26" s="131" t="s">
        <v>74</v>
      </c>
      <c r="BP26" s="100">
        <v>9016741</v>
      </c>
      <c r="BQ26" s="68">
        <f>IFERROR(BP26/BM22,"-")</f>
        <v>1.8355854491809872E-2</v>
      </c>
      <c r="BR26" s="100">
        <v>87</v>
      </c>
      <c r="BS26" s="68">
        <f>IFERROR(BR26/BN22,"-")</f>
        <v>0.20185614849187936</v>
      </c>
      <c r="BT26" s="103">
        <f t="shared" si="18"/>
        <v>103640.70114942528</v>
      </c>
      <c r="BU26" s="69">
        <f t="shared" si="52"/>
        <v>0.14475873544093179</v>
      </c>
      <c r="BV26" s="208"/>
      <c r="BW26" s="177"/>
      <c r="BX26" s="177"/>
      <c r="BY26" s="131" t="s">
        <v>74</v>
      </c>
      <c r="BZ26" s="100">
        <f t="shared" si="53"/>
        <v>207808914</v>
      </c>
      <c r="CA26" s="68">
        <f>IFERROR(BZ26/BW22,"-")</f>
        <v>1.8664928978235806E-2</v>
      </c>
      <c r="CB26" s="100">
        <f t="shared" si="54"/>
        <v>3434</v>
      </c>
      <c r="CC26" s="68">
        <f>IFERROR(CB26/BX22,"-")</f>
        <v>0.28540558510638298</v>
      </c>
      <c r="CD26" s="103">
        <f t="shared" si="19"/>
        <v>60515.117647058825</v>
      </c>
      <c r="CE26" s="69">
        <f t="shared" si="55"/>
        <v>0.246235479707443</v>
      </c>
      <c r="CH26" s="88" t="s">
        <v>63</v>
      </c>
      <c r="CI26" s="79">
        <v>49</v>
      </c>
      <c r="CJ26" s="79">
        <v>178</v>
      </c>
      <c r="CK26" s="79">
        <v>6656</v>
      </c>
      <c r="CL26" s="79">
        <v>5923</v>
      </c>
      <c r="CM26" s="79">
        <v>3886</v>
      </c>
      <c r="CN26" s="79">
        <v>1880</v>
      </c>
      <c r="CO26" s="79">
        <v>757</v>
      </c>
      <c r="CP26" s="79">
        <f t="shared" si="20"/>
        <v>19329</v>
      </c>
      <c r="CQ26" s="137"/>
      <c r="CR26" s="216"/>
      <c r="CS26" s="187"/>
      <c r="CT26" s="225"/>
      <c r="CU26" s="226"/>
      <c r="CV26" s="226"/>
      <c r="CW26" s="144" t="s">
        <v>74</v>
      </c>
      <c r="CX26" s="145">
        <v>198021731</v>
      </c>
      <c r="CY26" s="146">
        <v>1.7892864532212307E-2</v>
      </c>
      <c r="CZ26" s="145">
        <v>3418</v>
      </c>
      <c r="DA26" s="146">
        <v>0.29032532064894251</v>
      </c>
      <c r="DB26" s="145">
        <v>57934.971035693387</v>
      </c>
      <c r="DC26" s="147">
        <v>0.25156399499521603</v>
      </c>
      <c r="DE26" s="86" t="s">
        <v>63</v>
      </c>
      <c r="DF26" s="80">
        <f t="shared" si="21"/>
        <v>0.21701145502285679</v>
      </c>
      <c r="DG26" s="80">
        <f t="shared" si="22"/>
        <v>0.2277086055212143</v>
      </c>
      <c r="DH26" s="80">
        <f t="shared" si="23"/>
        <v>0.80607140803771637</v>
      </c>
      <c r="DI26" s="80">
        <f t="shared" si="24"/>
        <v>0.81163077284196938</v>
      </c>
      <c r="DJ26" s="81">
        <f t="shared" si="25"/>
        <v>253976.90827389443</v>
      </c>
      <c r="DK26" s="81">
        <f t="shared" si="26"/>
        <v>274981.34205769649</v>
      </c>
      <c r="DL26" s="20"/>
      <c r="DM26" s="90" t="str">
        <f t="shared" si="27"/>
        <v>茨木市</v>
      </c>
      <c r="DN26" s="83">
        <f t="shared" si="43"/>
        <v>0.21212467553507328</v>
      </c>
      <c r="DO26" s="83">
        <f t="shared" si="28"/>
        <v>0.21967331454509148</v>
      </c>
      <c r="DP26" s="138">
        <f t="shared" si="29"/>
        <v>-0.80000000000000071</v>
      </c>
      <c r="DQ26" s="32" t="str">
        <f t="shared" si="9"/>
        <v>岬町</v>
      </c>
      <c r="DR26" s="83">
        <f t="shared" si="44"/>
        <v>0.80814479638009051</v>
      </c>
      <c r="DS26" s="83">
        <f t="shared" si="30"/>
        <v>0.81334563345633459</v>
      </c>
      <c r="DT26" s="138">
        <f t="shared" si="31"/>
        <v>-0.49999999999998934</v>
      </c>
      <c r="DU26" s="32" t="str">
        <f t="shared" si="10"/>
        <v>能勢町</v>
      </c>
      <c r="DV26" s="79">
        <f t="shared" si="45"/>
        <v>249630.11432325887</v>
      </c>
      <c r="DW26" s="79">
        <f t="shared" si="32"/>
        <v>249921.54266666668</v>
      </c>
      <c r="DX26" s="79">
        <f t="shared" si="33"/>
        <v>-292</v>
      </c>
      <c r="DY26" s="20"/>
      <c r="DZ26" s="83">
        <f t="shared" si="34"/>
        <v>0.20717282068242585</v>
      </c>
      <c r="EA26" s="83">
        <f t="shared" si="35"/>
        <v>0.21576739413971233</v>
      </c>
      <c r="EB26" s="138">
        <f t="shared" si="36"/>
        <v>-0.9000000000000008</v>
      </c>
      <c r="EC26" s="83">
        <f t="shared" si="37"/>
        <v>0.78931582096930508</v>
      </c>
      <c r="ED26" s="83">
        <f t="shared" si="38"/>
        <v>0.79232434820294606</v>
      </c>
      <c r="EE26" s="138">
        <f t="shared" si="39"/>
        <v>-0.30000000000000027</v>
      </c>
      <c r="EF26" s="79">
        <f t="shared" si="40"/>
        <v>235941.47397426216</v>
      </c>
      <c r="EG26" s="139">
        <f t="shared" si="41"/>
        <v>247295.68932422259</v>
      </c>
      <c r="EH26" s="139">
        <f t="shared" si="42"/>
        <v>-11355</v>
      </c>
      <c r="EI26" s="79">
        <v>0</v>
      </c>
    </row>
    <row r="27" spans="2:139" s="27" customFormat="1" ht="13.15" customHeight="1">
      <c r="B27" s="216"/>
      <c r="C27" s="187"/>
      <c r="D27" s="208"/>
      <c r="E27" s="177"/>
      <c r="F27" s="177"/>
      <c r="G27" s="131" t="s">
        <v>76</v>
      </c>
      <c r="H27" s="100">
        <v>220022</v>
      </c>
      <c r="I27" s="68">
        <f>IFERROR(H27/E22,"-")</f>
        <v>7.2102025962654231E-3</v>
      </c>
      <c r="J27" s="100">
        <v>10</v>
      </c>
      <c r="K27" s="68">
        <f>IFERROR(J27/F22,"-")</f>
        <v>0.4</v>
      </c>
      <c r="L27" s="103">
        <f t="shared" si="11"/>
        <v>22002.2</v>
      </c>
      <c r="M27" s="69">
        <f t="shared" si="46"/>
        <v>0.35714285714285715</v>
      </c>
      <c r="N27" s="208"/>
      <c r="O27" s="177"/>
      <c r="P27" s="177"/>
      <c r="Q27" s="131" t="s">
        <v>76</v>
      </c>
      <c r="R27" s="100">
        <v>1073039</v>
      </c>
      <c r="S27" s="68">
        <f>IFERROR(R27/O22,"-")</f>
        <v>5.2260844705214254E-3</v>
      </c>
      <c r="T27" s="100">
        <v>30</v>
      </c>
      <c r="U27" s="68">
        <f>IFERROR(T27/P22,"-")</f>
        <v>0.29702970297029702</v>
      </c>
      <c r="V27" s="103">
        <f t="shared" si="13"/>
        <v>35767.966666666667</v>
      </c>
      <c r="W27" s="69">
        <f t="shared" si="47"/>
        <v>0.25210084033613445</v>
      </c>
      <c r="X27" s="208"/>
      <c r="Y27" s="177"/>
      <c r="Z27" s="177"/>
      <c r="AA27" s="131" t="s">
        <v>76</v>
      </c>
      <c r="AB27" s="100">
        <v>76928669</v>
      </c>
      <c r="AC27" s="68">
        <f>IFERROR(AB27/Y22,"-")</f>
        <v>2.5942296542535492E-2</v>
      </c>
      <c r="AD27" s="100">
        <v>1206</v>
      </c>
      <c r="AE27" s="68">
        <f>IFERROR(AD27/Z22,"-")</f>
        <v>0.29895884977689641</v>
      </c>
      <c r="AF27" s="103">
        <f t="shared" si="14"/>
        <v>63788.282752902152</v>
      </c>
      <c r="AG27" s="69">
        <f t="shared" si="48"/>
        <v>0.26699136595085232</v>
      </c>
      <c r="AH27" s="208"/>
      <c r="AI27" s="177"/>
      <c r="AJ27" s="177"/>
      <c r="AK27" s="131" t="s">
        <v>76</v>
      </c>
      <c r="AL27" s="100">
        <v>112143421</v>
      </c>
      <c r="AM27" s="68">
        <f>IFERROR(AL27/AI22,"-")</f>
        <v>3.5439319824978714E-2</v>
      </c>
      <c r="AN27" s="100">
        <v>1387</v>
      </c>
      <c r="AO27" s="68">
        <f>IFERROR(AN27/AJ22,"-")</f>
        <v>0.39114495205865762</v>
      </c>
      <c r="AP27" s="103">
        <f t="shared" si="15"/>
        <v>80853.22350396539</v>
      </c>
      <c r="AQ27" s="69">
        <f t="shared" si="49"/>
        <v>0.3444251303700025</v>
      </c>
      <c r="AR27" s="208"/>
      <c r="AS27" s="177"/>
      <c r="AT27" s="177"/>
      <c r="AU27" s="131" t="s">
        <v>76</v>
      </c>
      <c r="AV27" s="100">
        <v>94301830</v>
      </c>
      <c r="AW27" s="68">
        <f>IFERROR(AV27/AS22,"-")</f>
        <v>3.3733942177081415E-2</v>
      </c>
      <c r="AX27" s="100">
        <v>1160</v>
      </c>
      <c r="AY27" s="68">
        <f>IFERROR(AX27/AT22,"-")</f>
        <v>0.44546850998463899</v>
      </c>
      <c r="AZ27" s="103">
        <f t="shared" si="16"/>
        <v>81294.681034482754</v>
      </c>
      <c r="BA27" s="69">
        <f t="shared" si="50"/>
        <v>0.37945698397121363</v>
      </c>
      <c r="BB27" s="208"/>
      <c r="BC27" s="177"/>
      <c r="BD27" s="177"/>
      <c r="BE27" s="131" t="s">
        <v>76</v>
      </c>
      <c r="BF27" s="100">
        <v>52379382</v>
      </c>
      <c r="BG27" s="68">
        <f>IFERROR(BF27/BC22,"-")</f>
        <v>3.5358363605886033E-2</v>
      </c>
      <c r="BH27" s="100">
        <v>571</v>
      </c>
      <c r="BI27" s="68">
        <f>IFERROR(BH27/BD22,"-")</f>
        <v>0.44229279628195195</v>
      </c>
      <c r="BJ27" s="103">
        <f t="shared" si="17"/>
        <v>91732.718038528896</v>
      </c>
      <c r="BK27" s="69">
        <f t="shared" si="51"/>
        <v>0.3575453976205385</v>
      </c>
      <c r="BL27" s="208"/>
      <c r="BM27" s="177"/>
      <c r="BN27" s="177"/>
      <c r="BO27" s="131" t="s">
        <v>76</v>
      </c>
      <c r="BP27" s="100">
        <v>19974478</v>
      </c>
      <c r="BQ27" s="68">
        <f>IFERROR(BP27/BM22,"-")</f>
        <v>4.0663096757227193E-2</v>
      </c>
      <c r="BR27" s="100">
        <v>171</v>
      </c>
      <c r="BS27" s="68">
        <f>IFERROR(BR27/BN22,"-")</f>
        <v>0.39675174013921116</v>
      </c>
      <c r="BT27" s="103">
        <f t="shared" si="18"/>
        <v>116809.81286549708</v>
      </c>
      <c r="BU27" s="69">
        <f t="shared" si="52"/>
        <v>0.28452579034941766</v>
      </c>
      <c r="BV27" s="208"/>
      <c r="BW27" s="177"/>
      <c r="BX27" s="177"/>
      <c r="BY27" s="131" t="s">
        <v>76</v>
      </c>
      <c r="BZ27" s="100">
        <f t="shared" si="53"/>
        <v>357020841</v>
      </c>
      <c r="CA27" s="68">
        <f>IFERROR(BZ27/BW22,"-")</f>
        <v>3.2066808457576645E-2</v>
      </c>
      <c r="CB27" s="100">
        <f t="shared" si="54"/>
        <v>4535</v>
      </c>
      <c r="CC27" s="68">
        <f>IFERROR(CB27/BX22,"-")</f>
        <v>0.37691156914893614</v>
      </c>
      <c r="CD27" s="103">
        <f t="shared" si="19"/>
        <v>78725.654024255782</v>
      </c>
      <c r="CE27" s="69">
        <f t="shared" si="55"/>
        <v>0.32518284812849563</v>
      </c>
      <c r="CH27" s="88" t="s">
        <v>148</v>
      </c>
      <c r="CI27" s="79">
        <v>84</v>
      </c>
      <c r="CJ27" s="79">
        <v>266</v>
      </c>
      <c r="CK27" s="79">
        <v>9928</v>
      </c>
      <c r="CL27" s="79">
        <v>10262</v>
      </c>
      <c r="CM27" s="79">
        <v>6895</v>
      </c>
      <c r="CN27" s="79">
        <v>3001</v>
      </c>
      <c r="CO27" s="79">
        <v>931</v>
      </c>
      <c r="CP27" s="79">
        <f t="shared" si="20"/>
        <v>31367</v>
      </c>
      <c r="CQ27" s="137"/>
      <c r="CR27" s="216"/>
      <c r="CS27" s="187"/>
      <c r="CT27" s="225"/>
      <c r="CU27" s="226"/>
      <c r="CV27" s="226"/>
      <c r="CW27" s="144" t="s">
        <v>76</v>
      </c>
      <c r="CX27" s="145">
        <v>366757009</v>
      </c>
      <c r="CY27" s="146">
        <v>3.3139461235577067E-2</v>
      </c>
      <c r="CZ27" s="145">
        <v>4628</v>
      </c>
      <c r="DA27" s="146">
        <v>0.3931028624819502</v>
      </c>
      <c r="DB27" s="145">
        <v>79247.409031979259</v>
      </c>
      <c r="DC27" s="147">
        <v>0.34061971001692792</v>
      </c>
      <c r="DE27" s="86" t="s">
        <v>148</v>
      </c>
      <c r="DF27" s="80">
        <f t="shared" si="21"/>
        <v>0.19657630514631436</v>
      </c>
      <c r="DG27" s="80">
        <f t="shared" si="22"/>
        <v>0.20958580645164923</v>
      </c>
      <c r="DH27" s="80">
        <f t="shared" si="23"/>
        <v>0.83388890838275032</v>
      </c>
      <c r="DI27" s="80">
        <f t="shared" si="24"/>
        <v>0.83400910513586568</v>
      </c>
      <c r="DJ27" s="81">
        <f t="shared" si="25"/>
        <v>222921.51235009468</v>
      </c>
      <c r="DK27" s="81">
        <f t="shared" si="26"/>
        <v>238041.96426286837</v>
      </c>
      <c r="DL27" s="20"/>
      <c r="DM27" s="90" t="str">
        <f t="shared" si="27"/>
        <v>中央区</v>
      </c>
      <c r="DN27" s="83">
        <f t="shared" si="43"/>
        <v>0.21207642621875841</v>
      </c>
      <c r="DO27" s="83">
        <f t="shared" si="28"/>
        <v>0.21682658881345793</v>
      </c>
      <c r="DP27" s="138">
        <f t="shared" si="29"/>
        <v>-0.50000000000000044</v>
      </c>
      <c r="DQ27" s="32" t="str">
        <f t="shared" si="9"/>
        <v>住之江区</v>
      </c>
      <c r="DR27" s="83">
        <f t="shared" si="44"/>
        <v>0.80607140803771637</v>
      </c>
      <c r="DS27" s="83">
        <f t="shared" si="30"/>
        <v>0.81163077284196938</v>
      </c>
      <c r="DT27" s="138">
        <f t="shared" si="31"/>
        <v>-0.60000000000000053</v>
      </c>
      <c r="DU27" s="32" t="str">
        <f t="shared" si="10"/>
        <v>堺市南区</v>
      </c>
      <c r="DV27" s="79">
        <f t="shared" si="45"/>
        <v>246994.78931124942</v>
      </c>
      <c r="DW27" s="79">
        <f t="shared" si="32"/>
        <v>275877.21831099631</v>
      </c>
      <c r="DX27" s="79">
        <f t="shared" si="33"/>
        <v>-28882</v>
      </c>
      <c r="DY27" s="20"/>
      <c r="DZ27" s="83">
        <f t="shared" si="34"/>
        <v>0.20717282068242585</v>
      </c>
      <c r="EA27" s="83">
        <f t="shared" si="35"/>
        <v>0.21576739413971233</v>
      </c>
      <c r="EB27" s="138">
        <f t="shared" si="36"/>
        <v>-0.9000000000000008</v>
      </c>
      <c r="EC27" s="83">
        <f t="shared" si="37"/>
        <v>0.78931582096930508</v>
      </c>
      <c r="ED27" s="83">
        <f t="shared" si="38"/>
        <v>0.79232434820294606</v>
      </c>
      <c r="EE27" s="138">
        <f t="shared" si="39"/>
        <v>-0.30000000000000027</v>
      </c>
      <c r="EF27" s="79">
        <f t="shared" si="40"/>
        <v>235941.47397426216</v>
      </c>
      <c r="EG27" s="139">
        <f t="shared" si="41"/>
        <v>247295.68932422259</v>
      </c>
      <c r="EH27" s="139">
        <f t="shared" si="42"/>
        <v>-11355</v>
      </c>
      <c r="EI27" s="79">
        <v>0</v>
      </c>
    </row>
    <row r="28" spans="2:139" s="27" customFormat="1" ht="13.15" customHeight="1">
      <c r="B28" s="216"/>
      <c r="C28" s="187"/>
      <c r="D28" s="208"/>
      <c r="E28" s="177"/>
      <c r="F28" s="177"/>
      <c r="G28" s="131" t="s">
        <v>77</v>
      </c>
      <c r="H28" s="100">
        <v>36852</v>
      </c>
      <c r="I28" s="68">
        <f>IFERROR(H28/E22,"-")</f>
        <v>1.2076537167991081E-3</v>
      </c>
      <c r="J28" s="100">
        <v>3</v>
      </c>
      <c r="K28" s="68">
        <f>IFERROR(J28/F22,"-")</f>
        <v>0.12</v>
      </c>
      <c r="L28" s="103">
        <f t="shared" si="11"/>
        <v>12284</v>
      </c>
      <c r="M28" s="69">
        <f t="shared" si="46"/>
        <v>0.10714285714285714</v>
      </c>
      <c r="N28" s="208"/>
      <c r="O28" s="177"/>
      <c r="P28" s="177"/>
      <c r="Q28" s="131" t="s">
        <v>77</v>
      </c>
      <c r="R28" s="100">
        <v>166664</v>
      </c>
      <c r="S28" s="68">
        <f>IFERROR(R28/O22,"-")</f>
        <v>8.1171340668417726E-4</v>
      </c>
      <c r="T28" s="100">
        <v>11</v>
      </c>
      <c r="U28" s="68">
        <f>IFERROR(T28/P22,"-")</f>
        <v>0.10891089108910891</v>
      </c>
      <c r="V28" s="103">
        <f t="shared" si="13"/>
        <v>15151.272727272728</v>
      </c>
      <c r="W28" s="69">
        <f t="shared" si="47"/>
        <v>9.2436974789915971E-2</v>
      </c>
      <c r="X28" s="208"/>
      <c r="Y28" s="177"/>
      <c r="Z28" s="177"/>
      <c r="AA28" s="131" t="s">
        <v>77</v>
      </c>
      <c r="AB28" s="100">
        <v>49966041</v>
      </c>
      <c r="AC28" s="68">
        <f>IFERROR(AB28/Y22,"-")</f>
        <v>1.6849815153808088E-2</v>
      </c>
      <c r="AD28" s="100">
        <v>289</v>
      </c>
      <c r="AE28" s="68">
        <f>IFERROR(AD28/Z22,"-")</f>
        <v>7.1641051065939515E-2</v>
      </c>
      <c r="AF28" s="103">
        <f t="shared" si="14"/>
        <v>172892.87543252597</v>
      </c>
      <c r="AG28" s="69">
        <f t="shared" si="48"/>
        <v>6.3980518042948867E-2</v>
      </c>
      <c r="AH28" s="208"/>
      <c r="AI28" s="177"/>
      <c r="AJ28" s="177"/>
      <c r="AK28" s="131" t="s">
        <v>77</v>
      </c>
      <c r="AL28" s="100">
        <v>90438031</v>
      </c>
      <c r="AM28" s="68">
        <f>IFERROR(AL28/AI22,"-")</f>
        <v>2.8580029718821752E-2</v>
      </c>
      <c r="AN28" s="100">
        <v>402</v>
      </c>
      <c r="AO28" s="68">
        <f>IFERROR(AN28/AJ22,"-")</f>
        <v>0.11336717428087986</v>
      </c>
      <c r="AP28" s="103">
        <f t="shared" si="15"/>
        <v>224970.2263681592</v>
      </c>
      <c r="AQ28" s="69">
        <f t="shared" si="49"/>
        <v>9.9826173330022347E-2</v>
      </c>
      <c r="AR28" s="208"/>
      <c r="AS28" s="177"/>
      <c r="AT28" s="177"/>
      <c r="AU28" s="131" t="s">
        <v>77</v>
      </c>
      <c r="AV28" s="100">
        <v>112002067</v>
      </c>
      <c r="AW28" s="68">
        <f>IFERROR(AV28/AS22,"-")</f>
        <v>4.0065725679889759E-2</v>
      </c>
      <c r="AX28" s="100">
        <v>472</v>
      </c>
      <c r="AY28" s="68">
        <f>IFERROR(AX28/AT22,"-")</f>
        <v>0.18125960061443933</v>
      </c>
      <c r="AZ28" s="103">
        <f t="shared" si="16"/>
        <v>237292.51483050847</v>
      </c>
      <c r="BA28" s="69">
        <f t="shared" si="50"/>
        <v>0.15439973830552831</v>
      </c>
      <c r="BB28" s="208"/>
      <c r="BC28" s="177"/>
      <c r="BD28" s="177"/>
      <c r="BE28" s="131" t="s">
        <v>77</v>
      </c>
      <c r="BF28" s="100">
        <v>97885543</v>
      </c>
      <c r="BG28" s="68">
        <f>IFERROR(BF28/BC22,"-")</f>
        <v>6.6077003756050287E-2</v>
      </c>
      <c r="BH28" s="100">
        <v>265</v>
      </c>
      <c r="BI28" s="68">
        <f>IFERROR(BH28/BD22,"-")</f>
        <v>0.20526723470178157</v>
      </c>
      <c r="BJ28" s="103">
        <f t="shared" si="17"/>
        <v>369379.40754716983</v>
      </c>
      <c r="BK28" s="69">
        <f t="shared" si="51"/>
        <v>0.16593613024420789</v>
      </c>
      <c r="BL28" s="208"/>
      <c r="BM28" s="177"/>
      <c r="BN28" s="177"/>
      <c r="BO28" s="131" t="s">
        <v>77</v>
      </c>
      <c r="BP28" s="100">
        <v>47249306</v>
      </c>
      <c r="BQ28" s="68">
        <f>IFERROR(BP28/BM22,"-")</f>
        <v>9.6187900459267839E-2</v>
      </c>
      <c r="BR28" s="100">
        <v>92</v>
      </c>
      <c r="BS28" s="68">
        <f>IFERROR(BR28/BN22,"-")</f>
        <v>0.21345707656612528</v>
      </c>
      <c r="BT28" s="103">
        <f t="shared" si="18"/>
        <v>513579.41304347827</v>
      </c>
      <c r="BU28" s="69">
        <f t="shared" si="52"/>
        <v>0.15307820299500832</v>
      </c>
      <c r="BV28" s="208"/>
      <c r="BW28" s="177"/>
      <c r="BX28" s="177"/>
      <c r="BY28" s="131" t="s">
        <v>77</v>
      </c>
      <c r="BZ28" s="100">
        <f t="shared" si="53"/>
        <v>397744504</v>
      </c>
      <c r="CA28" s="68">
        <f>IFERROR(BZ28/BW22,"-")</f>
        <v>3.5724516218989658E-2</v>
      </c>
      <c r="CB28" s="100">
        <f t="shared" si="54"/>
        <v>1534</v>
      </c>
      <c r="CC28" s="68">
        <f>IFERROR(CB28/BX22,"-")</f>
        <v>0.12749335106382978</v>
      </c>
      <c r="CD28" s="103">
        <f t="shared" si="19"/>
        <v>259285.85658409388</v>
      </c>
      <c r="CE28" s="69">
        <f t="shared" si="55"/>
        <v>0.10999569769109423</v>
      </c>
      <c r="CH28" s="88" t="s">
        <v>149</v>
      </c>
      <c r="CI28" s="79">
        <v>35</v>
      </c>
      <c r="CJ28" s="79">
        <v>111</v>
      </c>
      <c r="CK28" s="79">
        <v>4472</v>
      </c>
      <c r="CL28" s="79">
        <v>4033</v>
      </c>
      <c r="CM28" s="79">
        <v>2952</v>
      </c>
      <c r="CN28" s="79">
        <v>1507</v>
      </c>
      <c r="CO28" s="79">
        <v>608</v>
      </c>
      <c r="CP28" s="79">
        <f t="shared" si="20"/>
        <v>13718</v>
      </c>
      <c r="CQ28" s="137"/>
      <c r="CR28" s="216"/>
      <c r="CS28" s="187"/>
      <c r="CT28" s="225"/>
      <c r="CU28" s="226"/>
      <c r="CV28" s="226"/>
      <c r="CW28" s="144" t="s">
        <v>77</v>
      </c>
      <c r="CX28" s="145">
        <v>395517040</v>
      </c>
      <c r="CY28" s="146">
        <v>3.5738162580255375E-2</v>
      </c>
      <c r="CZ28" s="145">
        <v>1509</v>
      </c>
      <c r="DA28" s="146">
        <v>0.12817463688099889</v>
      </c>
      <c r="DB28" s="145">
        <v>262105.39430086149</v>
      </c>
      <c r="DC28" s="147">
        <v>0.11106204460145727</v>
      </c>
      <c r="DE28" s="86" t="s">
        <v>149</v>
      </c>
      <c r="DF28" s="80">
        <f t="shared" si="21"/>
        <v>0.19492601460389158</v>
      </c>
      <c r="DG28" s="80">
        <f t="shared" si="22"/>
        <v>0.21943007971321277</v>
      </c>
      <c r="DH28" s="80">
        <f t="shared" si="23"/>
        <v>0.80144314506096048</v>
      </c>
      <c r="DI28" s="80">
        <f t="shared" si="24"/>
        <v>0.80208947678827192</v>
      </c>
      <c r="DJ28" s="81">
        <f t="shared" si="25"/>
        <v>227408.39066542481</v>
      </c>
      <c r="DK28" s="81">
        <f t="shared" si="26"/>
        <v>268000.14348739496</v>
      </c>
      <c r="DL28" s="20"/>
      <c r="DM28" s="90" t="str">
        <f t="shared" si="27"/>
        <v>大正区</v>
      </c>
      <c r="DN28" s="83">
        <f t="shared" si="43"/>
        <v>0.21054845268875022</v>
      </c>
      <c r="DO28" s="83">
        <f t="shared" si="28"/>
        <v>0.22335034158495568</v>
      </c>
      <c r="DP28" s="138">
        <f t="shared" si="29"/>
        <v>-1.2000000000000011</v>
      </c>
      <c r="DQ28" s="32" t="str">
        <f t="shared" si="9"/>
        <v>中央区</v>
      </c>
      <c r="DR28" s="83">
        <f t="shared" si="44"/>
        <v>0.80393586005830908</v>
      </c>
      <c r="DS28" s="83">
        <f t="shared" si="30"/>
        <v>0.81304240019836349</v>
      </c>
      <c r="DT28" s="138">
        <f t="shared" si="31"/>
        <v>-0.8999999999999897</v>
      </c>
      <c r="DU28" s="32" t="str">
        <f t="shared" si="10"/>
        <v>浪速区</v>
      </c>
      <c r="DV28" s="79">
        <f t="shared" si="45"/>
        <v>245497.69457364341</v>
      </c>
      <c r="DW28" s="79">
        <f t="shared" si="32"/>
        <v>261293.32757266299</v>
      </c>
      <c r="DX28" s="79">
        <f t="shared" si="33"/>
        <v>-15795</v>
      </c>
      <c r="DY28" s="20"/>
      <c r="DZ28" s="83">
        <f t="shared" si="34"/>
        <v>0.20717282068242585</v>
      </c>
      <c r="EA28" s="83">
        <f t="shared" si="35"/>
        <v>0.21576739413971233</v>
      </c>
      <c r="EB28" s="138">
        <f t="shared" si="36"/>
        <v>-0.9000000000000008</v>
      </c>
      <c r="EC28" s="83">
        <f t="shared" si="37"/>
        <v>0.78931582096930508</v>
      </c>
      <c r="ED28" s="83">
        <f t="shared" si="38"/>
        <v>0.79232434820294606</v>
      </c>
      <c r="EE28" s="138">
        <f t="shared" si="39"/>
        <v>-0.30000000000000027</v>
      </c>
      <c r="EF28" s="79">
        <f t="shared" si="40"/>
        <v>235941.47397426216</v>
      </c>
      <c r="EG28" s="139">
        <f t="shared" si="41"/>
        <v>247295.68932422259</v>
      </c>
      <c r="EH28" s="139">
        <f t="shared" si="42"/>
        <v>-11355</v>
      </c>
      <c r="EI28" s="79">
        <v>0</v>
      </c>
    </row>
    <row r="29" spans="2:139" s="27" customFormat="1" ht="13.15" customHeight="1">
      <c r="B29" s="216"/>
      <c r="C29" s="187"/>
      <c r="D29" s="208"/>
      <c r="E29" s="177"/>
      <c r="F29" s="177"/>
      <c r="G29" s="131" t="s">
        <v>79</v>
      </c>
      <c r="H29" s="100">
        <v>0</v>
      </c>
      <c r="I29" s="68">
        <f>IFERROR(H29/E22,"-")</f>
        <v>0</v>
      </c>
      <c r="J29" s="100">
        <v>0</v>
      </c>
      <c r="K29" s="68">
        <f>IFERROR(J29/F22,"-")</f>
        <v>0</v>
      </c>
      <c r="L29" s="103" t="str">
        <f t="shared" si="11"/>
        <v>-</v>
      </c>
      <c r="M29" s="69">
        <f t="shared" si="46"/>
        <v>0</v>
      </c>
      <c r="N29" s="208"/>
      <c r="O29" s="177"/>
      <c r="P29" s="177"/>
      <c r="Q29" s="131" t="s">
        <v>79</v>
      </c>
      <c r="R29" s="100">
        <v>0</v>
      </c>
      <c r="S29" s="68">
        <f>IFERROR(R29/O22,"-")</f>
        <v>0</v>
      </c>
      <c r="T29" s="100">
        <v>0</v>
      </c>
      <c r="U29" s="68">
        <f>IFERROR(T29/P22,"-")</f>
        <v>0</v>
      </c>
      <c r="V29" s="103" t="str">
        <f t="shared" si="13"/>
        <v>-</v>
      </c>
      <c r="W29" s="69">
        <f t="shared" si="47"/>
        <v>0</v>
      </c>
      <c r="X29" s="208"/>
      <c r="Y29" s="177"/>
      <c r="Z29" s="177"/>
      <c r="AA29" s="131" t="s">
        <v>79</v>
      </c>
      <c r="AB29" s="100">
        <v>0</v>
      </c>
      <c r="AC29" s="68">
        <f>IFERROR(AB29/Y22,"-")</f>
        <v>0</v>
      </c>
      <c r="AD29" s="100">
        <v>0</v>
      </c>
      <c r="AE29" s="68">
        <f>IFERROR(AD29/Z22,"-")</f>
        <v>0</v>
      </c>
      <c r="AF29" s="103" t="str">
        <f t="shared" si="14"/>
        <v>-</v>
      </c>
      <c r="AG29" s="69">
        <f t="shared" si="48"/>
        <v>0</v>
      </c>
      <c r="AH29" s="208"/>
      <c r="AI29" s="177"/>
      <c r="AJ29" s="177"/>
      <c r="AK29" s="131" t="s">
        <v>79</v>
      </c>
      <c r="AL29" s="100">
        <v>0</v>
      </c>
      <c r="AM29" s="68">
        <f>IFERROR(AL29/AI22,"-")</f>
        <v>0</v>
      </c>
      <c r="AN29" s="100">
        <v>0</v>
      </c>
      <c r="AO29" s="68">
        <f>IFERROR(AN29/AJ22,"-")</f>
        <v>0</v>
      </c>
      <c r="AP29" s="103" t="str">
        <f t="shared" si="15"/>
        <v>-</v>
      </c>
      <c r="AQ29" s="69">
        <f t="shared" si="49"/>
        <v>0</v>
      </c>
      <c r="AR29" s="208"/>
      <c r="AS29" s="177"/>
      <c r="AT29" s="177"/>
      <c r="AU29" s="131" t="s">
        <v>79</v>
      </c>
      <c r="AV29" s="100">
        <v>7386</v>
      </c>
      <c r="AW29" s="68">
        <f>IFERROR(AV29/AS22,"-")</f>
        <v>2.6421427550231353E-6</v>
      </c>
      <c r="AX29" s="100">
        <v>2</v>
      </c>
      <c r="AY29" s="68">
        <f>IFERROR(AX29/AT22,"-")</f>
        <v>7.6804915514592934E-4</v>
      </c>
      <c r="AZ29" s="103">
        <f t="shared" si="16"/>
        <v>3693</v>
      </c>
      <c r="BA29" s="69">
        <f t="shared" si="50"/>
        <v>6.5423617926071314E-4</v>
      </c>
      <c r="BB29" s="208"/>
      <c r="BC29" s="177"/>
      <c r="BD29" s="177"/>
      <c r="BE29" s="131" t="s">
        <v>79</v>
      </c>
      <c r="BF29" s="100">
        <v>6715</v>
      </c>
      <c r="BG29" s="68">
        <f>IFERROR(BF29/BC22,"-")</f>
        <v>4.5329173913034084E-6</v>
      </c>
      <c r="BH29" s="100">
        <v>1</v>
      </c>
      <c r="BI29" s="68">
        <f>IFERROR(BH29/BD22,"-")</f>
        <v>7.7459333849728897E-4</v>
      </c>
      <c r="BJ29" s="103">
        <f t="shared" si="17"/>
        <v>6715</v>
      </c>
      <c r="BK29" s="69">
        <f t="shared" si="51"/>
        <v>6.2617407639323729E-4</v>
      </c>
      <c r="BL29" s="208"/>
      <c r="BM29" s="177"/>
      <c r="BN29" s="177"/>
      <c r="BO29" s="131" t="s">
        <v>79</v>
      </c>
      <c r="BP29" s="100">
        <v>0</v>
      </c>
      <c r="BQ29" s="68">
        <f>IFERROR(BP29/BM22,"-")</f>
        <v>0</v>
      </c>
      <c r="BR29" s="100">
        <v>0</v>
      </c>
      <c r="BS29" s="68">
        <f>IFERROR(BR29/BN22,"-")</f>
        <v>0</v>
      </c>
      <c r="BT29" s="103" t="str">
        <f t="shared" si="18"/>
        <v>-</v>
      </c>
      <c r="BU29" s="69">
        <f t="shared" si="52"/>
        <v>0</v>
      </c>
      <c r="BV29" s="208"/>
      <c r="BW29" s="177"/>
      <c r="BX29" s="177"/>
      <c r="BY29" s="131" t="s">
        <v>79</v>
      </c>
      <c r="BZ29" s="100">
        <f t="shared" si="53"/>
        <v>14101</v>
      </c>
      <c r="CA29" s="68">
        <f>IFERROR(BZ29/BW22,"-")</f>
        <v>1.2665200854767139E-6</v>
      </c>
      <c r="CB29" s="100">
        <f t="shared" si="54"/>
        <v>3</v>
      </c>
      <c r="CC29" s="68">
        <f>IFERROR(CB29/BX22,"-")</f>
        <v>2.493351063829787E-4</v>
      </c>
      <c r="CD29" s="103">
        <f t="shared" si="19"/>
        <v>4700.333333333333</v>
      </c>
      <c r="CE29" s="69">
        <f t="shared" si="55"/>
        <v>2.1511544528897175E-4</v>
      </c>
      <c r="CH29" s="88" t="s">
        <v>150</v>
      </c>
      <c r="CI29" s="79">
        <v>13</v>
      </c>
      <c r="CJ29" s="79">
        <v>63</v>
      </c>
      <c r="CK29" s="79">
        <v>3013</v>
      </c>
      <c r="CL29" s="79">
        <v>2775</v>
      </c>
      <c r="CM29" s="79">
        <v>2020</v>
      </c>
      <c r="CN29" s="79">
        <v>1206</v>
      </c>
      <c r="CO29" s="79">
        <v>458</v>
      </c>
      <c r="CP29" s="79">
        <f t="shared" si="20"/>
        <v>9548</v>
      </c>
      <c r="CQ29" s="137"/>
      <c r="CR29" s="216"/>
      <c r="CS29" s="187"/>
      <c r="CT29" s="225"/>
      <c r="CU29" s="226"/>
      <c r="CV29" s="226"/>
      <c r="CW29" s="144" t="s">
        <v>79</v>
      </c>
      <c r="CX29" s="145">
        <v>17377</v>
      </c>
      <c r="CY29" s="146">
        <v>1.5701524545114354E-6</v>
      </c>
      <c r="CZ29" s="145">
        <v>5</v>
      </c>
      <c r="DA29" s="146">
        <v>4.2470058608680877E-4</v>
      </c>
      <c r="DB29" s="145">
        <v>3475.4</v>
      </c>
      <c r="DC29" s="147">
        <v>3.6799882240376832E-4</v>
      </c>
      <c r="DE29" s="86" t="s">
        <v>150</v>
      </c>
      <c r="DF29" s="80">
        <f t="shared" si="21"/>
        <v>0.21207642621875841</v>
      </c>
      <c r="DG29" s="80">
        <f t="shared" si="22"/>
        <v>0.21682658881345793</v>
      </c>
      <c r="DH29" s="80">
        <f t="shared" si="23"/>
        <v>0.80393586005830908</v>
      </c>
      <c r="DI29" s="80">
        <f t="shared" si="24"/>
        <v>0.81304240019836349</v>
      </c>
      <c r="DJ29" s="81">
        <f t="shared" si="25"/>
        <v>243598.89996977939</v>
      </c>
      <c r="DK29" s="81">
        <f t="shared" si="26"/>
        <v>248429.32235437635</v>
      </c>
      <c r="DL29" s="20"/>
      <c r="DM29" s="90" t="str">
        <f t="shared" si="27"/>
        <v>堺市北区</v>
      </c>
      <c r="DN29" s="83">
        <f t="shared" si="43"/>
        <v>0.21051112737695135</v>
      </c>
      <c r="DO29" s="83">
        <f t="shared" si="28"/>
        <v>0.21243216687432015</v>
      </c>
      <c r="DP29" s="138">
        <f t="shared" si="29"/>
        <v>-0.10000000000000009</v>
      </c>
      <c r="DQ29" s="32" t="str">
        <f t="shared" si="9"/>
        <v>堺市西区</v>
      </c>
      <c r="DR29" s="83">
        <f t="shared" si="44"/>
        <v>0.80310936002555633</v>
      </c>
      <c r="DS29" s="83">
        <f t="shared" si="30"/>
        <v>0.80626671761559032</v>
      </c>
      <c r="DT29" s="138">
        <f t="shared" si="31"/>
        <v>-0.30000000000000027</v>
      </c>
      <c r="DU29" s="32" t="str">
        <f t="shared" si="10"/>
        <v>熊取町</v>
      </c>
      <c r="DV29" s="79">
        <f t="shared" si="45"/>
        <v>244855.4742775159</v>
      </c>
      <c r="DW29" s="79">
        <f t="shared" si="32"/>
        <v>259330.01210448079</v>
      </c>
      <c r="DX29" s="79">
        <f t="shared" si="33"/>
        <v>-14475</v>
      </c>
      <c r="DY29" s="20"/>
      <c r="DZ29" s="83">
        <f t="shared" si="34"/>
        <v>0.20717282068242585</v>
      </c>
      <c r="EA29" s="83">
        <f t="shared" si="35"/>
        <v>0.21576739413971233</v>
      </c>
      <c r="EB29" s="138">
        <f t="shared" si="36"/>
        <v>-0.9000000000000008</v>
      </c>
      <c r="EC29" s="83">
        <f t="shared" si="37"/>
        <v>0.78931582096930508</v>
      </c>
      <c r="ED29" s="83">
        <f t="shared" si="38"/>
        <v>0.79232434820294606</v>
      </c>
      <c r="EE29" s="138">
        <f t="shared" si="39"/>
        <v>-0.30000000000000027</v>
      </c>
      <c r="EF29" s="79">
        <f t="shared" si="40"/>
        <v>235941.47397426216</v>
      </c>
      <c r="EG29" s="139">
        <f t="shared" si="41"/>
        <v>247295.68932422259</v>
      </c>
      <c r="EH29" s="139">
        <f t="shared" si="42"/>
        <v>-11355</v>
      </c>
      <c r="EI29" s="79">
        <v>0</v>
      </c>
    </row>
    <row r="30" spans="2:139" s="27" customFormat="1" ht="13.15" customHeight="1">
      <c r="B30" s="216"/>
      <c r="C30" s="187"/>
      <c r="D30" s="208"/>
      <c r="E30" s="177"/>
      <c r="F30" s="177"/>
      <c r="G30" s="131" t="s">
        <v>81</v>
      </c>
      <c r="H30" s="100">
        <v>0</v>
      </c>
      <c r="I30" s="68">
        <f>IFERROR(H30/E22,"-")</f>
        <v>0</v>
      </c>
      <c r="J30" s="100">
        <v>0</v>
      </c>
      <c r="K30" s="68">
        <f>IFERROR(J30/F22,"-")</f>
        <v>0</v>
      </c>
      <c r="L30" s="103" t="str">
        <f t="shared" si="11"/>
        <v>-</v>
      </c>
      <c r="M30" s="69">
        <f t="shared" si="46"/>
        <v>0</v>
      </c>
      <c r="N30" s="208"/>
      <c r="O30" s="177"/>
      <c r="P30" s="177"/>
      <c r="Q30" s="131" t="s">
        <v>81</v>
      </c>
      <c r="R30" s="100">
        <v>0</v>
      </c>
      <c r="S30" s="68">
        <f>IFERROR(R30/O22,"-")</f>
        <v>0</v>
      </c>
      <c r="T30" s="100">
        <v>0</v>
      </c>
      <c r="U30" s="68">
        <f>IFERROR(T30/P22,"-")</f>
        <v>0</v>
      </c>
      <c r="V30" s="103" t="str">
        <f t="shared" si="13"/>
        <v>-</v>
      </c>
      <c r="W30" s="69">
        <f t="shared" si="47"/>
        <v>0</v>
      </c>
      <c r="X30" s="208"/>
      <c r="Y30" s="177"/>
      <c r="Z30" s="177"/>
      <c r="AA30" s="131" t="s">
        <v>81</v>
      </c>
      <c r="AB30" s="100">
        <v>625157</v>
      </c>
      <c r="AC30" s="68">
        <f>IFERROR(AB30/Y22,"-")</f>
        <v>2.1081878174236785E-4</v>
      </c>
      <c r="AD30" s="100">
        <v>11</v>
      </c>
      <c r="AE30" s="68">
        <f>IFERROR(AD30/Z22,"-")</f>
        <v>2.7268220128904312E-3</v>
      </c>
      <c r="AF30" s="103">
        <f t="shared" si="14"/>
        <v>56832.454545454544</v>
      </c>
      <c r="AG30" s="69">
        <f t="shared" si="48"/>
        <v>2.4352446313925173E-3</v>
      </c>
      <c r="AH30" s="208"/>
      <c r="AI30" s="177"/>
      <c r="AJ30" s="177"/>
      <c r="AK30" s="131" t="s">
        <v>81</v>
      </c>
      <c r="AL30" s="100">
        <v>221077</v>
      </c>
      <c r="AM30" s="68">
        <f>IFERROR(AL30/AI22,"-")</f>
        <v>6.9864272367318078E-5</v>
      </c>
      <c r="AN30" s="100">
        <v>15</v>
      </c>
      <c r="AO30" s="68">
        <f>IFERROR(AN30/AJ22,"-")</f>
        <v>4.2301184433164128E-3</v>
      </c>
      <c r="AP30" s="103">
        <f t="shared" si="15"/>
        <v>14738.466666666667</v>
      </c>
      <c r="AQ30" s="69">
        <f t="shared" si="49"/>
        <v>3.7248572138068041E-3</v>
      </c>
      <c r="AR30" s="208"/>
      <c r="AS30" s="177"/>
      <c r="AT30" s="177"/>
      <c r="AU30" s="131" t="s">
        <v>81</v>
      </c>
      <c r="AV30" s="100">
        <v>184676</v>
      </c>
      <c r="AW30" s="68">
        <f>IFERROR(AV30/AS22,"-")</f>
        <v>6.6062869675961622E-5</v>
      </c>
      <c r="AX30" s="100">
        <v>10</v>
      </c>
      <c r="AY30" s="68">
        <f>IFERROR(AX30/AT22,"-")</f>
        <v>3.8402457757296467E-3</v>
      </c>
      <c r="AZ30" s="103">
        <f t="shared" si="16"/>
        <v>18467.599999999999</v>
      </c>
      <c r="BA30" s="69">
        <f t="shared" si="50"/>
        <v>3.2711808963035655E-3</v>
      </c>
      <c r="BB30" s="208"/>
      <c r="BC30" s="177"/>
      <c r="BD30" s="177"/>
      <c r="BE30" s="131" t="s">
        <v>81</v>
      </c>
      <c r="BF30" s="100">
        <v>280966</v>
      </c>
      <c r="BG30" s="68">
        <f>IFERROR(BF30/BC22,"-")</f>
        <v>1.896642841049819E-4</v>
      </c>
      <c r="BH30" s="100">
        <v>9</v>
      </c>
      <c r="BI30" s="68">
        <f>IFERROR(BH30/BD22,"-")</f>
        <v>6.9713400464756006E-3</v>
      </c>
      <c r="BJ30" s="103">
        <f t="shared" si="17"/>
        <v>31218.444444444445</v>
      </c>
      <c r="BK30" s="69">
        <f t="shared" si="51"/>
        <v>5.6355666875391357E-3</v>
      </c>
      <c r="BL30" s="208"/>
      <c r="BM30" s="177"/>
      <c r="BN30" s="177"/>
      <c r="BO30" s="131" t="s">
        <v>81</v>
      </c>
      <c r="BP30" s="100">
        <v>7015</v>
      </c>
      <c r="BQ30" s="68">
        <f>IFERROR(BP30/BM22,"-")</f>
        <v>1.4280804922759371E-5</v>
      </c>
      <c r="BR30" s="100">
        <v>1</v>
      </c>
      <c r="BS30" s="68">
        <f>IFERROR(BR30/BN22,"-")</f>
        <v>2.3201856148491878E-3</v>
      </c>
      <c r="BT30" s="103">
        <f t="shared" si="18"/>
        <v>7015</v>
      </c>
      <c r="BU30" s="69">
        <f t="shared" si="52"/>
        <v>1.6638935108153079E-3</v>
      </c>
      <c r="BV30" s="208"/>
      <c r="BW30" s="177"/>
      <c r="BX30" s="177"/>
      <c r="BY30" s="131" t="s">
        <v>81</v>
      </c>
      <c r="BZ30" s="100">
        <f t="shared" si="53"/>
        <v>1318891</v>
      </c>
      <c r="CA30" s="68">
        <f>IFERROR(BZ30/BW22,"-")</f>
        <v>1.1845982143496693E-4</v>
      </c>
      <c r="CB30" s="100">
        <f t="shared" si="54"/>
        <v>46</v>
      </c>
      <c r="CC30" s="68">
        <f>IFERROR(CB30/BX22,"-")</f>
        <v>3.8231382978723403E-3</v>
      </c>
      <c r="CD30" s="103">
        <f t="shared" si="19"/>
        <v>28671.543478260868</v>
      </c>
      <c r="CE30" s="69">
        <f t="shared" si="55"/>
        <v>3.2984368277642335E-3</v>
      </c>
      <c r="CH30" s="88" t="s">
        <v>35</v>
      </c>
      <c r="CI30" s="79">
        <v>404</v>
      </c>
      <c r="CJ30" s="79">
        <v>1180</v>
      </c>
      <c r="CK30" s="79">
        <v>47393</v>
      </c>
      <c r="CL30" s="79">
        <v>41020</v>
      </c>
      <c r="CM30" s="79">
        <v>25574</v>
      </c>
      <c r="CN30" s="79">
        <v>12169</v>
      </c>
      <c r="CO30" s="79">
        <v>4851</v>
      </c>
      <c r="CP30" s="79">
        <f t="shared" si="20"/>
        <v>132591</v>
      </c>
      <c r="CQ30" s="137"/>
      <c r="CR30" s="216"/>
      <c r="CS30" s="187"/>
      <c r="CT30" s="225"/>
      <c r="CU30" s="226"/>
      <c r="CV30" s="226"/>
      <c r="CW30" s="144" t="s">
        <v>81</v>
      </c>
      <c r="CX30" s="145">
        <v>1043333</v>
      </c>
      <c r="CY30" s="146">
        <v>9.4273572585761611E-5</v>
      </c>
      <c r="CZ30" s="145">
        <v>44</v>
      </c>
      <c r="DA30" s="146">
        <v>3.7373651575639175E-3</v>
      </c>
      <c r="DB30" s="145">
        <v>23712.113636363636</v>
      </c>
      <c r="DC30" s="147">
        <v>3.2383896371531609E-3</v>
      </c>
      <c r="DE30" s="86" t="s">
        <v>35</v>
      </c>
      <c r="DF30" s="80">
        <f t="shared" si="21"/>
        <v>0.21643651294334673</v>
      </c>
      <c r="DG30" s="80">
        <f t="shared" si="22"/>
        <v>0.23250729280212584</v>
      </c>
      <c r="DH30" s="80">
        <f t="shared" si="23"/>
        <v>0.78755858893183128</v>
      </c>
      <c r="DI30" s="80">
        <f t="shared" si="24"/>
        <v>0.79056518744632542</v>
      </c>
      <c r="DJ30" s="81">
        <f t="shared" si="25"/>
        <v>251429.89764552336</v>
      </c>
      <c r="DK30" s="81">
        <f t="shared" si="26"/>
        <v>272758.73216744105</v>
      </c>
      <c r="DL30" s="20"/>
      <c r="DM30" s="90" t="str">
        <f t="shared" si="27"/>
        <v>堺市東区</v>
      </c>
      <c r="DN30" s="83">
        <f t="shared" si="43"/>
        <v>0.21048722672609932</v>
      </c>
      <c r="DO30" s="83">
        <f t="shared" si="28"/>
        <v>0.23295734596123246</v>
      </c>
      <c r="DP30" s="138">
        <f t="shared" si="29"/>
        <v>-2.300000000000002</v>
      </c>
      <c r="DQ30" s="32" t="str">
        <f t="shared" si="9"/>
        <v>城東区</v>
      </c>
      <c r="DR30" s="83">
        <f t="shared" si="44"/>
        <v>0.80284326396006955</v>
      </c>
      <c r="DS30" s="83">
        <f t="shared" si="30"/>
        <v>0.80666484318016052</v>
      </c>
      <c r="DT30" s="138">
        <f t="shared" si="31"/>
        <v>-0.40000000000000036</v>
      </c>
      <c r="DU30" s="32" t="str">
        <f t="shared" si="10"/>
        <v>堺市美原区</v>
      </c>
      <c r="DV30" s="79">
        <f t="shared" si="45"/>
        <v>244147.84766687592</v>
      </c>
      <c r="DW30" s="79">
        <f t="shared" si="32"/>
        <v>260638.36084957302</v>
      </c>
      <c r="DX30" s="79">
        <f t="shared" si="33"/>
        <v>-16490</v>
      </c>
      <c r="DY30" s="20"/>
      <c r="DZ30" s="83">
        <f t="shared" si="34"/>
        <v>0.20717282068242585</v>
      </c>
      <c r="EA30" s="83">
        <f t="shared" si="35"/>
        <v>0.21576739413971233</v>
      </c>
      <c r="EB30" s="138">
        <f t="shared" si="36"/>
        <v>-0.9000000000000008</v>
      </c>
      <c r="EC30" s="83">
        <f t="shared" si="37"/>
        <v>0.78931582096930508</v>
      </c>
      <c r="ED30" s="83">
        <f t="shared" si="38"/>
        <v>0.79232434820294606</v>
      </c>
      <c r="EE30" s="138">
        <f t="shared" si="39"/>
        <v>-0.30000000000000027</v>
      </c>
      <c r="EF30" s="79">
        <f t="shared" si="40"/>
        <v>235941.47397426216</v>
      </c>
      <c r="EG30" s="139">
        <f t="shared" si="41"/>
        <v>247295.68932422259</v>
      </c>
      <c r="EH30" s="139">
        <f t="shared" si="42"/>
        <v>-11355</v>
      </c>
      <c r="EI30" s="79">
        <v>0</v>
      </c>
    </row>
    <row r="31" spans="2:139" s="27" customFormat="1" ht="13.15" customHeight="1">
      <c r="B31" s="216"/>
      <c r="C31" s="187"/>
      <c r="D31" s="208"/>
      <c r="E31" s="177"/>
      <c r="F31" s="177"/>
      <c r="G31" s="131" t="s">
        <v>83</v>
      </c>
      <c r="H31" s="100">
        <v>0</v>
      </c>
      <c r="I31" s="68">
        <f>IFERROR(H31/E22,"-")</f>
        <v>0</v>
      </c>
      <c r="J31" s="100">
        <v>0</v>
      </c>
      <c r="K31" s="68">
        <f>IFERROR(J31/F22,"-")</f>
        <v>0</v>
      </c>
      <c r="L31" s="103" t="str">
        <f t="shared" si="11"/>
        <v>-</v>
      </c>
      <c r="M31" s="69">
        <f t="shared" si="46"/>
        <v>0</v>
      </c>
      <c r="N31" s="208"/>
      <c r="O31" s="177"/>
      <c r="P31" s="177"/>
      <c r="Q31" s="131" t="s">
        <v>83</v>
      </c>
      <c r="R31" s="100">
        <v>34679</v>
      </c>
      <c r="S31" s="68">
        <f>IFERROR(R31/O22,"-")</f>
        <v>1.688991577689278E-4</v>
      </c>
      <c r="T31" s="100">
        <v>6</v>
      </c>
      <c r="U31" s="68">
        <f>IFERROR(T31/P22,"-")</f>
        <v>5.9405940594059403E-2</v>
      </c>
      <c r="V31" s="103">
        <f t="shared" si="13"/>
        <v>5779.833333333333</v>
      </c>
      <c r="W31" s="69">
        <f t="shared" si="47"/>
        <v>5.0420168067226892E-2</v>
      </c>
      <c r="X31" s="208"/>
      <c r="Y31" s="177"/>
      <c r="Z31" s="177"/>
      <c r="AA31" s="131" t="s">
        <v>83</v>
      </c>
      <c r="AB31" s="100">
        <v>2048226</v>
      </c>
      <c r="AC31" s="68">
        <f>IFERROR(AB31/Y22,"-")</f>
        <v>6.9071370880121816E-4</v>
      </c>
      <c r="AD31" s="100">
        <v>107</v>
      </c>
      <c r="AE31" s="68">
        <f>IFERROR(AD31/Z22,"-")</f>
        <v>2.6524541398116015E-2</v>
      </c>
      <c r="AF31" s="103">
        <f t="shared" si="14"/>
        <v>19142.299065420561</v>
      </c>
      <c r="AG31" s="69">
        <f t="shared" si="48"/>
        <v>2.3688288687181758E-2</v>
      </c>
      <c r="AH31" s="208"/>
      <c r="AI31" s="177"/>
      <c r="AJ31" s="177"/>
      <c r="AK31" s="131" t="s">
        <v>83</v>
      </c>
      <c r="AL31" s="100">
        <v>3977104</v>
      </c>
      <c r="AM31" s="68">
        <f>IFERROR(AL31/AI22,"-")</f>
        <v>1.2568357499384839E-3</v>
      </c>
      <c r="AN31" s="100">
        <v>145</v>
      </c>
      <c r="AO31" s="68">
        <f>IFERROR(AN31/AJ22,"-")</f>
        <v>4.0891144952058658E-2</v>
      </c>
      <c r="AP31" s="103">
        <f t="shared" si="15"/>
        <v>27428.303448275863</v>
      </c>
      <c r="AQ31" s="69">
        <f t="shared" si="49"/>
        <v>3.6006953066799109E-2</v>
      </c>
      <c r="AR31" s="208"/>
      <c r="AS31" s="177"/>
      <c r="AT31" s="177"/>
      <c r="AU31" s="131" t="s">
        <v>83</v>
      </c>
      <c r="AV31" s="100">
        <v>4803436</v>
      </c>
      <c r="AW31" s="68">
        <f>IFERROR(AV31/AS22,"-")</f>
        <v>1.7182999765254952E-3</v>
      </c>
      <c r="AX31" s="100">
        <v>163</v>
      </c>
      <c r="AY31" s="68">
        <f>IFERROR(AX31/AT22,"-")</f>
        <v>6.2596006144393243E-2</v>
      </c>
      <c r="AZ31" s="103">
        <f t="shared" si="16"/>
        <v>29468.932515337423</v>
      </c>
      <c r="BA31" s="69">
        <f t="shared" si="50"/>
        <v>5.3320248609748121E-2</v>
      </c>
      <c r="BB31" s="208"/>
      <c r="BC31" s="177"/>
      <c r="BD31" s="177"/>
      <c r="BE31" s="131" t="s">
        <v>83</v>
      </c>
      <c r="BF31" s="100">
        <v>5229182</v>
      </c>
      <c r="BG31" s="68">
        <f>IFERROR(BF31/BC22,"-")</f>
        <v>3.5299255443173106E-3</v>
      </c>
      <c r="BH31" s="100">
        <v>97</v>
      </c>
      <c r="BI31" s="68">
        <f>IFERROR(BH31/BD22,"-")</f>
        <v>7.513555383423702E-2</v>
      </c>
      <c r="BJ31" s="103">
        <f t="shared" si="17"/>
        <v>53909.092783505155</v>
      </c>
      <c r="BK31" s="69">
        <f t="shared" si="51"/>
        <v>6.0738885410144022E-2</v>
      </c>
      <c r="BL31" s="208"/>
      <c r="BM31" s="177"/>
      <c r="BN31" s="177"/>
      <c r="BO31" s="131" t="s">
        <v>83</v>
      </c>
      <c r="BP31" s="100">
        <v>1122166</v>
      </c>
      <c r="BQ31" s="68">
        <f>IFERROR(BP31/BM22,"-")</f>
        <v>2.2844524215186305E-3</v>
      </c>
      <c r="BR31" s="100">
        <v>34</v>
      </c>
      <c r="BS31" s="68">
        <f>IFERROR(BR31/BN22,"-")</f>
        <v>7.8886310904872387E-2</v>
      </c>
      <c r="BT31" s="103">
        <f t="shared" si="18"/>
        <v>33004.882352941175</v>
      </c>
      <c r="BU31" s="69">
        <f t="shared" si="52"/>
        <v>5.6572379367720464E-2</v>
      </c>
      <c r="BV31" s="208"/>
      <c r="BW31" s="177"/>
      <c r="BX31" s="177"/>
      <c r="BY31" s="131" t="s">
        <v>83</v>
      </c>
      <c r="BZ31" s="100">
        <f t="shared" si="53"/>
        <v>17214793</v>
      </c>
      <c r="CA31" s="68">
        <f>IFERROR(BZ31/BW22,"-")</f>
        <v>1.5461939650963717E-3</v>
      </c>
      <c r="CB31" s="100">
        <f t="shared" si="54"/>
        <v>552</v>
      </c>
      <c r="CC31" s="68">
        <f>IFERROR(CB31/BX22,"-")</f>
        <v>4.5877659574468085E-2</v>
      </c>
      <c r="CD31" s="103">
        <f t="shared" si="19"/>
        <v>31186.219202898552</v>
      </c>
      <c r="CE31" s="69">
        <f t="shared" si="55"/>
        <v>3.9581241933170801E-2</v>
      </c>
      <c r="CH31" s="88" t="s">
        <v>36</v>
      </c>
      <c r="CI31" s="79">
        <v>82</v>
      </c>
      <c r="CJ31" s="79">
        <v>202</v>
      </c>
      <c r="CK31" s="79">
        <v>7311</v>
      </c>
      <c r="CL31" s="79">
        <v>6667</v>
      </c>
      <c r="CM31" s="79">
        <v>4705</v>
      </c>
      <c r="CN31" s="79">
        <v>2581</v>
      </c>
      <c r="CO31" s="79">
        <v>1060</v>
      </c>
      <c r="CP31" s="79">
        <f t="shared" si="20"/>
        <v>22608</v>
      </c>
      <c r="CQ31" s="137"/>
      <c r="CR31" s="216"/>
      <c r="CS31" s="187"/>
      <c r="CT31" s="225"/>
      <c r="CU31" s="226"/>
      <c r="CV31" s="226"/>
      <c r="CW31" s="144" t="s">
        <v>83</v>
      </c>
      <c r="CX31" s="145">
        <v>22519228</v>
      </c>
      <c r="CY31" s="146">
        <v>2.0347943326179804E-3</v>
      </c>
      <c r="CZ31" s="145">
        <v>558</v>
      </c>
      <c r="DA31" s="146">
        <v>4.7396585407287861E-2</v>
      </c>
      <c r="DB31" s="145">
        <v>40357.039426523297</v>
      </c>
      <c r="DC31" s="147">
        <v>4.1068668580260544E-2</v>
      </c>
      <c r="DE31" s="86" t="s">
        <v>36</v>
      </c>
      <c r="DF31" s="80">
        <f t="shared" si="21"/>
        <v>0.21534040856883946</v>
      </c>
      <c r="DG31" s="80">
        <f t="shared" si="22"/>
        <v>0.23037681224006784</v>
      </c>
      <c r="DH31" s="80">
        <f t="shared" si="23"/>
        <v>0.79232014570474552</v>
      </c>
      <c r="DI31" s="80">
        <f t="shared" si="24"/>
        <v>0.7988714019465728</v>
      </c>
      <c r="DJ31" s="81">
        <f t="shared" si="25"/>
        <v>255286.81955175276</v>
      </c>
      <c r="DK31" s="81">
        <f t="shared" si="26"/>
        <v>274223.33225325641</v>
      </c>
      <c r="DL31" s="20"/>
      <c r="DM31" s="90" t="str">
        <f t="shared" si="27"/>
        <v>淀川区</v>
      </c>
      <c r="DN31" s="83">
        <f t="shared" si="43"/>
        <v>0.21002592988133173</v>
      </c>
      <c r="DO31" s="83">
        <f t="shared" si="28"/>
        <v>0.21177431519682671</v>
      </c>
      <c r="DP31" s="138">
        <f t="shared" si="29"/>
        <v>-0.20000000000000018</v>
      </c>
      <c r="DQ31" s="32" t="str">
        <f t="shared" si="9"/>
        <v>泉大津市</v>
      </c>
      <c r="DR31" s="83">
        <f t="shared" si="44"/>
        <v>0.80224741647436537</v>
      </c>
      <c r="DS31" s="83">
        <f t="shared" si="30"/>
        <v>0.80740587505171701</v>
      </c>
      <c r="DT31" s="138">
        <f t="shared" si="31"/>
        <v>-0.50000000000000044</v>
      </c>
      <c r="DU31" s="32" t="str">
        <f t="shared" si="10"/>
        <v>中央区</v>
      </c>
      <c r="DV31" s="79">
        <f t="shared" si="45"/>
        <v>243598.89996977939</v>
      </c>
      <c r="DW31" s="79">
        <f t="shared" si="32"/>
        <v>248429.32235437635</v>
      </c>
      <c r="DX31" s="79">
        <f t="shared" si="33"/>
        <v>-4830</v>
      </c>
      <c r="DY31" s="20"/>
      <c r="DZ31" s="83">
        <f t="shared" si="34"/>
        <v>0.20717282068242585</v>
      </c>
      <c r="EA31" s="83">
        <f t="shared" si="35"/>
        <v>0.21576739413971233</v>
      </c>
      <c r="EB31" s="138">
        <f t="shared" si="36"/>
        <v>-0.9000000000000008</v>
      </c>
      <c r="EC31" s="83">
        <f t="shared" si="37"/>
        <v>0.78931582096930508</v>
      </c>
      <c r="ED31" s="83">
        <f t="shared" si="38"/>
        <v>0.79232434820294606</v>
      </c>
      <c r="EE31" s="138">
        <f t="shared" si="39"/>
        <v>-0.30000000000000027</v>
      </c>
      <c r="EF31" s="79">
        <f t="shared" si="40"/>
        <v>235941.47397426216</v>
      </c>
      <c r="EG31" s="139">
        <f t="shared" si="41"/>
        <v>247295.68932422259</v>
      </c>
      <c r="EH31" s="139">
        <f t="shared" si="42"/>
        <v>-11355</v>
      </c>
      <c r="EI31" s="79">
        <v>0</v>
      </c>
    </row>
    <row r="32" spans="2:139" s="27" customFormat="1" ht="13.15" customHeight="1">
      <c r="B32" s="216"/>
      <c r="C32" s="187"/>
      <c r="D32" s="208"/>
      <c r="E32" s="177"/>
      <c r="F32" s="177"/>
      <c r="G32" s="131" t="s">
        <v>85</v>
      </c>
      <c r="H32" s="100">
        <v>0</v>
      </c>
      <c r="I32" s="68">
        <f>IFERROR(H32/E22,"-")</f>
        <v>0</v>
      </c>
      <c r="J32" s="100">
        <v>0</v>
      </c>
      <c r="K32" s="68">
        <f>IFERROR(J32/F22,"-")</f>
        <v>0</v>
      </c>
      <c r="L32" s="103" t="str">
        <f t="shared" si="11"/>
        <v>-</v>
      </c>
      <c r="M32" s="69">
        <f t="shared" si="46"/>
        <v>0</v>
      </c>
      <c r="N32" s="208"/>
      <c r="O32" s="177"/>
      <c r="P32" s="177"/>
      <c r="Q32" s="131" t="s">
        <v>85</v>
      </c>
      <c r="R32" s="100">
        <v>23324</v>
      </c>
      <c r="S32" s="68">
        <f>IFERROR(R32/O22,"-")</f>
        <v>1.135962385248269E-4</v>
      </c>
      <c r="T32" s="100">
        <v>1</v>
      </c>
      <c r="U32" s="68">
        <f>IFERROR(T32/P22,"-")</f>
        <v>9.9009900990099011E-3</v>
      </c>
      <c r="V32" s="103">
        <f t="shared" si="13"/>
        <v>23324</v>
      </c>
      <c r="W32" s="69">
        <f t="shared" si="47"/>
        <v>8.4033613445378148E-3</v>
      </c>
      <c r="X32" s="208"/>
      <c r="Y32" s="177"/>
      <c r="Z32" s="177"/>
      <c r="AA32" s="131" t="s">
        <v>85</v>
      </c>
      <c r="AB32" s="100">
        <v>4123609</v>
      </c>
      <c r="AC32" s="68">
        <f>IFERROR(AB32/Y22,"-")</f>
        <v>1.3905854461549079E-3</v>
      </c>
      <c r="AD32" s="100">
        <v>41</v>
      </c>
      <c r="AE32" s="68">
        <f>IFERROR(AD32/Z22,"-")</f>
        <v>1.0163609320773426E-2</v>
      </c>
      <c r="AF32" s="103">
        <f t="shared" si="14"/>
        <v>100575.82926829268</v>
      </c>
      <c r="AG32" s="69">
        <f t="shared" si="48"/>
        <v>9.0768208988266548E-3</v>
      </c>
      <c r="AH32" s="208"/>
      <c r="AI32" s="177"/>
      <c r="AJ32" s="177"/>
      <c r="AK32" s="131" t="s">
        <v>85</v>
      </c>
      <c r="AL32" s="100">
        <v>4800838</v>
      </c>
      <c r="AM32" s="68">
        <f>IFERROR(AL32/AI22,"-")</f>
        <v>1.5171503757666813E-3</v>
      </c>
      <c r="AN32" s="100">
        <v>66</v>
      </c>
      <c r="AO32" s="68">
        <f>IFERROR(AN32/AJ22,"-")</f>
        <v>1.8612521150592216E-2</v>
      </c>
      <c r="AP32" s="103">
        <f t="shared" si="15"/>
        <v>72739.969696969696</v>
      </c>
      <c r="AQ32" s="69">
        <f t="shared" si="49"/>
        <v>1.6389371740749937E-2</v>
      </c>
      <c r="AR32" s="208"/>
      <c r="AS32" s="177"/>
      <c r="AT32" s="177"/>
      <c r="AU32" s="131" t="s">
        <v>85</v>
      </c>
      <c r="AV32" s="100">
        <v>8701431</v>
      </c>
      <c r="AW32" s="68">
        <f>IFERROR(AV32/AS22,"-")</f>
        <v>3.1127027992125258E-3</v>
      </c>
      <c r="AX32" s="100">
        <v>86</v>
      </c>
      <c r="AY32" s="68">
        <f>IFERROR(AX32/AT22,"-")</f>
        <v>3.3026113671274962E-2</v>
      </c>
      <c r="AZ32" s="103">
        <f t="shared" si="16"/>
        <v>101179.43023255814</v>
      </c>
      <c r="BA32" s="69">
        <f t="shared" si="50"/>
        <v>2.8132155708210663E-2</v>
      </c>
      <c r="BB32" s="208"/>
      <c r="BC32" s="177"/>
      <c r="BD32" s="177"/>
      <c r="BE32" s="131" t="s">
        <v>85</v>
      </c>
      <c r="BF32" s="100">
        <v>11143694</v>
      </c>
      <c r="BG32" s="68">
        <f>IFERROR(BF32/BC22,"-")</f>
        <v>7.5224786799647728E-3</v>
      </c>
      <c r="BH32" s="100">
        <v>74</v>
      </c>
      <c r="BI32" s="68">
        <f>IFERROR(BH32/BD22,"-")</f>
        <v>5.7319907048799378E-2</v>
      </c>
      <c r="BJ32" s="103">
        <f t="shared" si="17"/>
        <v>150590.45945945947</v>
      </c>
      <c r="BK32" s="69">
        <f t="shared" si="51"/>
        <v>4.6336881653099564E-2</v>
      </c>
      <c r="BL32" s="208"/>
      <c r="BM32" s="177"/>
      <c r="BN32" s="177"/>
      <c r="BO32" s="131" t="s">
        <v>85</v>
      </c>
      <c r="BP32" s="100">
        <v>2946956</v>
      </c>
      <c r="BQ32" s="68">
        <f>IFERROR(BP32/BM22,"-")</f>
        <v>5.9992735213050983E-3</v>
      </c>
      <c r="BR32" s="100">
        <v>35</v>
      </c>
      <c r="BS32" s="68">
        <f>IFERROR(BR32/BN22,"-")</f>
        <v>8.1206496519721574E-2</v>
      </c>
      <c r="BT32" s="103">
        <f t="shared" si="18"/>
        <v>84198.742857142861</v>
      </c>
      <c r="BU32" s="69">
        <f t="shared" si="52"/>
        <v>5.8236272878535771E-2</v>
      </c>
      <c r="BV32" s="208"/>
      <c r="BW32" s="177"/>
      <c r="BX32" s="177"/>
      <c r="BY32" s="131" t="s">
        <v>85</v>
      </c>
      <c r="BZ32" s="100">
        <f t="shared" si="53"/>
        <v>31739852</v>
      </c>
      <c r="CA32" s="68">
        <f>IFERROR(BZ32/BW22,"-")</f>
        <v>2.8508020756016061E-3</v>
      </c>
      <c r="CB32" s="100">
        <f t="shared" si="54"/>
        <v>303</v>
      </c>
      <c r="CC32" s="68">
        <f>IFERROR(CB32/BX22,"-")</f>
        <v>2.5182845744680851E-2</v>
      </c>
      <c r="CD32" s="103">
        <f t="shared" si="19"/>
        <v>104751.98679867986</v>
      </c>
      <c r="CE32" s="69">
        <f t="shared" si="55"/>
        <v>2.1726659974186147E-2</v>
      </c>
      <c r="CH32" s="88" t="s">
        <v>154</v>
      </c>
      <c r="CI32" s="79">
        <v>62</v>
      </c>
      <c r="CJ32" s="79">
        <v>187</v>
      </c>
      <c r="CK32" s="79">
        <v>7013</v>
      </c>
      <c r="CL32" s="79">
        <v>5841</v>
      </c>
      <c r="CM32" s="79">
        <v>3310</v>
      </c>
      <c r="CN32" s="79">
        <v>1539</v>
      </c>
      <c r="CO32" s="79">
        <v>651</v>
      </c>
      <c r="CP32" s="79">
        <f t="shared" si="20"/>
        <v>18603</v>
      </c>
      <c r="CQ32" s="137"/>
      <c r="CR32" s="216"/>
      <c r="CS32" s="187"/>
      <c r="CT32" s="225"/>
      <c r="CU32" s="226"/>
      <c r="CV32" s="226"/>
      <c r="CW32" s="144" t="s">
        <v>85</v>
      </c>
      <c r="CX32" s="145">
        <v>26535809</v>
      </c>
      <c r="CY32" s="146">
        <v>2.3977249026757579E-3</v>
      </c>
      <c r="CZ32" s="145">
        <v>295</v>
      </c>
      <c r="DA32" s="146">
        <v>2.505733457912172E-2</v>
      </c>
      <c r="DB32" s="145">
        <v>89951.894915254234</v>
      </c>
      <c r="DC32" s="147">
        <v>2.1711930521822329E-2</v>
      </c>
      <c r="DE32" s="86" t="s">
        <v>154</v>
      </c>
      <c r="DF32" s="80">
        <f t="shared" si="21"/>
        <v>0.22349365703338631</v>
      </c>
      <c r="DG32" s="80">
        <f t="shared" si="22"/>
        <v>0.24267464984841194</v>
      </c>
      <c r="DH32" s="80">
        <f t="shared" si="23"/>
        <v>0.79120879120879117</v>
      </c>
      <c r="DI32" s="80">
        <f t="shared" si="24"/>
        <v>0.79413064058062477</v>
      </c>
      <c r="DJ32" s="81">
        <f t="shared" si="25"/>
        <v>260701.86736874236</v>
      </c>
      <c r="DK32" s="81">
        <f t="shared" si="26"/>
        <v>283901.34951919259</v>
      </c>
      <c r="DL32" s="20"/>
      <c r="DM32" s="90" t="str">
        <f t="shared" si="27"/>
        <v>浪速区</v>
      </c>
      <c r="DN32" s="83">
        <f t="shared" si="43"/>
        <v>0.209862992131223</v>
      </c>
      <c r="DO32" s="83">
        <f t="shared" si="28"/>
        <v>0.2164087413568129</v>
      </c>
      <c r="DP32" s="138">
        <f t="shared" si="29"/>
        <v>-0.60000000000000053</v>
      </c>
      <c r="DQ32" s="32" t="str">
        <f t="shared" si="9"/>
        <v>北区</v>
      </c>
      <c r="DR32" s="83">
        <f t="shared" si="44"/>
        <v>0.80144314506096048</v>
      </c>
      <c r="DS32" s="83">
        <f t="shared" si="30"/>
        <v>0.80208947678827192</v>
      </c>
      <c r="DT32" s="138">
        <f t="shared" si="31"/>
        <v>-0.10000000000000009</v>
      </c>
      <c r="DU32" s="32" t="str">
        <f t="shared" si="10"/>
        <v>淀川区</v>
      </c>
      <c r="DV32" s="79">
        <f t="shared" si="45"/>
        <v>241815.74088233509</v>
      </c>
      <c r="DW32" s="79">
        <f t="shared" si="32"/>
        <v>244367.90578277523</v>
      </c>
      <c r="DX32" s="79">
        <f t="shared" si="33"/>
        <v>-2552</v>
      </c>
      <c r="DY32" s="20"/>
      <c r="DZ32" s="83">
        <f t="shared" si="34"/>
        <v>0.20717282068242585</v>
      </c>
      <c r="EA32" s="83">
        <f t="shared" si="35"/>
        <v>0.21576739413971233</v>
      </c>
      <c r="EB32" s="138">
        <f t="shared" si="36"/>
        <v>-0.9000000000000008</v>
      </c>
      <c r="EC32" s="83">
        <f t="shared" si="37"/>
        <v>0.78931582096930508</v>
      </c>
      <c r="ED32" s="83">
        <f t="shared" si="38"/>
        <v>0.79232434820294606</v>
      </c>
      <c r="EE32" s="138">
        <f t="shared" si="39"/>
        <v>-0.30000000000000027</v>
      </c>
      <c r="EF32" s="79">
        <f t="shared" si="40"/>
        <v>235941.47397426216</v>
      </c>
      <c r="EG32" s="139">
        <f t="shared" si="41"/>
        <v>247295.68932422259</v>
      </c>
      <c r="EH32" s="139">
        <f t="shared" si="42"/>
        <v>-11355</v>
      </c>
      <c r="EI32" s="79">
        <v>0</v>
      </c>
    </row>
    <row r="33" spans="2:139" s="27" customFormat="1" ht="13.15" customHeight="1">
      <c r="B33" s="216"/>
      <c r="C33" s="187"/>
      <c r="D33" s="208"/>
      <c r="E33" s="177"/>
      <c r="F33" s="177"/>
      <c r="G33" s="131" t="s">
        <v>87</v>
      </c>
      <c r="H33" s="100">
        <v>7366</v>
      </c>
      <c r="I33" s="68">
        <f>IFERROR(H33/E22,"-")</f>
        <v>2.4138655372685962E-4</v>
      </c>
      <c r="J33" s="100">
        <v>1</v>
      </c>
      <c r="K33" s="68">
        <f>IFERROR(J33/F22,"-")</f>
        <v>0.04</v>
      </c>
      <c r="L33" s="103">
        <f t="shared" si="11"/>
        <v>7366</v>
      </c>
      <c r="M33" s="69">
        <f t="shared" si="46"/>
        <v>3.5714285714285712E-2</v>
      </c>
      <c r="N33" s="208"/>
      <c r="O33" s="177"/>
      <c r="P33" s="177"/>
      <c r="Q33" s="131" t="s">
        <v>87</v>
      </c>
      <c r="R33" s="100">
        <v>374922</v>
      </c>
      <c r="S33" s="68">
        <f>IFERROR(R33/O22,"-")</f>
        <v>1.8260044992370584E-3</v>
      </c>
      <c r="T33" s="100">
        <v>2</v>
      </c>
      <c r="U33" s="68">
        <f>IFERROR(T33/P22,"-")</f>
        <v>1.9801980198019802E-2</v>
      </c>
      <c r="V33" s="103">
        <f t="shared" si="13"/>
        <v>187461</v>
      </c>
      <c r="W33" s="69">
        <f t="shared" si="47"/>
        <v>1.680672268907563E-2</v>
      </c>
      <c r="X33" s="208"/>
      <c r="Y33" s="177"/>
      <c r="Z33" s="177"/>
      <c r="AA33" s="131" t="s">
        <v>87</v>
      </c>
      <c r="AB33" s="100">
        <v>17926325</v>
      </c>
      <c r="AC33" s="68">
        <f>IFERROR(AB33/Y22,"-")</f>
        <v>6.0452110391753635E-3</v>
      </c>
      <c r="AD33" s="100">
        <v>50</v>
      </c>
      <c r="AE33" s="68">
        <f>IFERROR(AD33/Z22,"-")</f>
        <v>1.2394645513138325E-2</v>
      </c>
      <c r="AF33" s="103">
        <f t="shared" si="14"/>
        <v>358526.5</v>
      </c>
      <c r="AG33" s="69">
        <f t="shared" si="48"/>
        <v>1.1069293779056896E-2</v>
      </c>
      <c r="AH33" s="208"/>
      <c r="AI33" s="177"/>
      <c r="AJ33" s="177"/>
      <c r="AK33" s="131" t="s">
        <v>87</v>
      </c>
      <c r="AL33" s="100">
        <v>36125779</v>
      </c>
      <c r="AM33" s="68">
        <f>IFERROR(AL33/AI22,"-")</f>
        <v>1.141639005205218E-2</v>
      </c>
      <c r="AN33" s="100">
        <v>88</v>
      </c>
      <c r="AO33" s="68">
        <f>IFERROR(AN33/AJ22,"-")</f>
        <v>2.4816694867456288E-2</v>
      </c>
      <c r="AP33" s="103">
        <f t="shared" si="15"/>
        <v>410520.21590909088</v>
      </c>
      <c r="AQ33" s="69">
        <f t="shared" si="49"/>
        <v>2.185249565433325E-2</v>
      </c>
      <c r="AR33" s="208"/>
      <c r="AS33" s="177"/>
      <c r="AT33" s="177"/>
      <c r="AU33" s="131" t="s">
        <v>87</v>
      </c>
      <c r="AV33" s="100">
        <v>47363649</v>
      </c>
      <c r="AW33" s="68">
        <f>IFERROR(AV33/AS22,"-")</f>
        <v>1.6943070952722551E-2</v>
      </c>
      <c r="AX33" s="100">
        <v>102</v>
      </c>
      <c r="AY33" s="68">
        <f>IFERROR(AX33/AT22,"-")</f>
        <v>3.9170506912442393E-2</v>
      </c>
      <c r="AZ33" s="103">
        <f t="shared" si="16"/>
        <v>464349.5</v>
      </c>
      <c r="BA33" s="69">
        <f t="shared" si="50"/>
        <v>3.3366045142296366E-2</v>
      </c>
      <c r="BB33" s="208"/>
      <c r="BC33" s="177"/>
      <c r="BD33" s="177"/>
      <c r="BE33" s="131" t="s">
        <v>87</v>
      </c>
      <c r="BF33" s="100">
        <v>43717364</v>
      </c>
      <c r="BG33" s="68">
        <f>IFERROR(BF33/BC22,"-")</f>
        <v>2.9511124285560915E-2</v>
      </c>
      <c r="BH33" s="100">
        <v>83</v>
      </c>
      <c r="BI33" s="68">
        <f>IFERROR(BH33/BD22,"-")</f>
        <v>6.4291247095274978E-2</v>
      </c>
      <c r="BJ33" s="103">
        <f t="shared" si="17"/>
        <v>526715.22891566262</v>
      </c>
      <c r="BK33" s="69">
        <f t="shared" si="51"/>
        <v>5.1972448340638695E-2</v>
      </c>
      <c r="BL33" s="208"/>
      <c r="BM33" s="177"/>
      <c r="BN33" s="177"/>
      <c r="BO33" s="131" t="s">
        <v>87</v>
      </c>
      <c r="BP33" s="100">
        <v>22411905</v>
      </c>
      <c r="BQ33" s="68">
        <f>IFERROR(BP33/BM22,"-")</f>
        <v>4.5625095260501118E-2</v>
      </c>
      <c r="BR33" s="100">
        <v>44</v>
      </c>
      <c r="BS33" s="68">
        <f>IFERROR(BR33/BN22,"-")</f>
        <v>0.10208816705336426</v>
      </c>
      <c r="BT33" s="103">
        <f t="shared" si="18"/>
        <v>509361.47727272729</v>
      </c>
      <c r="BU33" s="69">
        <f t="shared" si="52"/>
        <v>7.3211314475873548E-2</v>
      </c>
      <c r="BV33" s="208"/>
      <c r="BW33" s="177"/>
      <c r="BX33" s="177"/>
      <c r="BY33" s="131" t="s">
        <v>87</v>
      </c>
      <c r="BZ33" s="100">
        <f t="shared" si="53"/>
        <v>167927310</v>
      </c>
      <c r="CA33" s="68">
        <f>IFERROR(BZ33/BW22,"-")</f>
        <v>1.508285306113571E-2</v>
      </c>
      <c r="CB33" s="100">
        <f t="shared" si="54"/>
        <v>370</v>
      </c>
      <c r="CC33" s="68">
        <f>IFERROR(CB33/BX22,"-")</f>
        <v>3.0751329787234043E-2</v>
      </c>
      <c r="CD33" s="103">
        <f t="shared" si="19"/>
        <v>453857.59459459462</v>
      </c>
      <c r="CE33" s="69">
        <f t="shared" si="55"/>
        <v>2.6530904918973183E-2</v>
      </c>
      <c r="CH33" s="88" t="s">
        <v>38</v>
      </c>
      <c r="CI33" s="79">
        <v>43</v>
      </c>
      <c r="CJ33" s="79">
        <v>131</v>
      </c>
      <c r="CK33" s="79">
        <v>5393</v>
      </c>
      <c r="CL33" s="79">
        <v>4864</v>
      </c>
      <c r="CM33" s="79">
        <v>3107</v>
      </c>
      <c r="CN33" s="79">
        <v>1519</v>
      </c>
      <c r="CO33" s="79">
        <v>592</v>
      </c>
      <c r="CP33" s="79">
        <f t="shared" si="20"/>
        <v>15649</v>
      </c>
      <c r="CQ33" s="137"/>
      <c r="CR33" s="216"/>
      <c r="CS33" s="187"/>
      <c r="CT33" s="225"/>
      <c r="CU33" s="226"/>
      <c r="CV33" s="226"/>
      <c r="CW33" s="144" t="s">
        <v>87</v>
      </c>
      <c r="CX33" s="145">
        <v>156271961</v>
      </c>
      <c r="CY33" s="146">
        <v>1.4120435238272736E-2</v>
      </c>
      <c r="CZ33" s="145">
        <v>333</v>
      </c>
      <c r="DA33" s="146">
        <v>2.8285059033381466E-2</v>
      </c>
      <c r="DB33" s="145">
        <v>469285.16816816817</v>
      </c>
      <c r="DC33" s="147">
        <v>2.4508721572090969E-2</v>
      </c>
      <c r="DE33" s="86" t="s">
        <v>38</v>
      </c>
      <c r="DF33" s="80">
        <f t="shared" si="21"/>
        <v>0.21048722672609932</v>
      </c>
      <c r="DG33" s="80">
        <f t="shared" si="22"/>
        <v>0.23295734596123246</v>
      </c>
      <c r="DH33" s="80">
        <f t="shared" si="23"/>
        <v>0.7972771750691342</v>
      </c>
      <c r="DI33" s="80">
        <f t="shared" si="24"/>
        <v>0.80181101212209727</v>
      </c>
      <c r="DJ33" s="81">
        <f t="shared" si="25"/>
        <v>237850.00684809676</v>
      </c>
      <c r="DK33" s="81">
        <f t="shared" si="26"/>
        <v>270955.10692167579</v>
      </c>
      <c r="DL33" s="20"/>
      <c r="DM33" s="90" t="str">
        <f t="shared" si="27"/>
        <v>富田林市</v>
      </c>
      <c r="DN33" s="83">
        <f t="shared" si="43"/>
        <v>0.20906031914289636</v>
      </c>
      <c r="DO33" s="83">
        <f t="shared" si="28"/>
        <v>0.22047695639107026</v>
      </c>
      <c r="DP33" s="138">
        <f t="shared" si="29"/>
        <v>-1.100000000000001</v>
      </c>
      <c r="DQ33" s="32" t="str">
        <f t="shared" si="9"/>
        <v>守口市</v>
      </c>
      <c r="DR33" s="83">
        <f t="shared" si="44"/>
        <v>0.8004076086956522</v>
      </c>
      <c r="DS33" s="83">
        <f t="shared" si="30"/>
        <v>0.80124627976190477</v>
      </c>
      <c r="DT33" s="138">
        <f t="shared" si="31"/>
        <v>-0.10000000000000009</v>
      </c>
      <c r="DU33" s="32" t="str">
        <f t="shared" si="10"/>
        <v>西成区</v>
      </c>
      <c r="DV33" s="79">
        <f t="shared" si="45"/>
        <v>241585.98553224106</v>
      </c>
      <c r="DW33" s="79">
        <f t="shared" si="32"/>
        <v>269061.36355727405</v>
      </c>
      <c r="DX33" s="79">
        <f t="shared" si="33"/>
        <v>-27475</v>
      </c>
      <c r="DY33" s="20"/>
      <c r="DZ33" s="83">
        <f t="shared" si="34"/>
        <v>0.20717282068242585</v>
      </c>
      <c r="EA33" s="83">
        <f t="shared" si="35"/>
        <v>0.21576739413971233</v>
      </c>
      <c r="EB33" s="138">
        <f t="shared" si="36"/>
        <v>-0.9000000000000008</v>
      </c>
      <c r="EC33" s="83">
        <f t="shared" si="37"/>
        <v>0.78931582096930508</v>
      </c>
      <c r="ED33" s="83">
        <f t="shared" si="38"/>
        <v>0.79232434820294606</v>
      </c>
      <c r="EE33" s="138">
        <f t="shared" si="39"/>
        <v>-0.30000000000000027</v>
      </c>
      <c r="EF33" s="79">
        <f t="shared" si="40"/>
        <v>235941.47397426216</v>
      </c>
      <c r="EG33" s="139">
        <f t="shared" si="41"/>
        <v>247295.68932422259</v>
      </c>
      <c r="EH33" s="139">
        <f t="shared" si="42"/>
        <v>-11355</v>
      </c>
      <c r="EI33" s="79">
        <v>0</v>
      </c>
    </row>
    <row r="34" spans="2:139" s="27" customFormat="1" ht="13.15" customHeight="1">
      <c r="B34" s="216"/>
      <c r="C34" s="187"/>
      <c r="D34" s="208"/>
      <c r="E34" s="177"/>
      <c r="F34" s="177"/>
      <c r="G34" s="131" t="s">
        <v>89</v>
      </c>
      <c r="H34" s="100">
        <v>4003</v>
      </c>
      <c r="I34" s="68">
        <f>IFERROR(H34/E22,"-")</f>
        <v>1.3117979562430343E-4</v>
      </c>
      <c r="J34" s="100">
        <v>1</v>
      </c>
      <c r="K34" s="68">
        <f>IFERROR(J34/F22,"-")</f>
        <v>0.04</v>
      </c>
      <c r="L34" s="103">
        <f t="shared" si="11"/>
        <v>4003</v>
      </c>
      <c r="M34" s="69">
        <f t="shared" si="46"/>
        <v>3.5714285714285712E-2</v>
      </c>
      <c r="N34" s="208"/>
      <c r="O34" s="177"/>
      <c r="P34" s="177"/>
      <c r="Q34" s="131" t="s">
        <v>89</v>
      </c>
      <c r="R34" s="100">
        <v>895755</v>
      </c>
      <c r="S34" s="68">
        <f>IFERROR(R34/O22,"-")</f>
        <v>4.3626478579920393E-3</v>
      </c>
      <c r="T34" s="100">
        <v>11</v>
      </c>
      <c r="U34" s="68">
        <f>IFERROR(T34/P22,"-")</f>
        <v>0.10891089108910891</v>
      </c>
      <c r="V34" s="103">
        <f t="shared" si="13"/>
        <v>81432.272727272721</v>
      </c>
      <c r="W34" s="69">
        <f t="shared" si="47"/>
        <v>9.2436974789915971E-2</v>
      </c>
      <c r="X34" s="208"/>
      <c r="Y34" s="177"/>
      <c r="Z34" s="177"/>
      <c r="AA34" s="131" t="s">
        <v>89</v>
      </c>
      <c r="AB34" s="100">
        <v>23611975</v>
      </c>
      <c r="AC34" s="68">
        <f>IFERROR(AB34/Y22,"-")</f>
        <v>7.9625562923093668E-3</v>
      </c>
      <c r="AD34" s="100">
        <v>379</v>
      </c>
      <c r="AE34" s="68">
        <f>IFERROR(AD34/Z22,"-")</f>
        <v>9.3951412989588493E-2</v>
      </c>
      <c r="AF34" s="103">
        <f t="shared" si="14"/>
        <v>62300.725593667543</v>
      </c>
      <c r="AG34" s="69">
        <f t="shared" si="48"/>
        <v>8.3905246845251275E-2</v>
      </c>
      <c r="AH34" s="208"/>
      <c r="AI34" s="177"/>
      <c r="AJ34" s="177"/>
      <c r="AK34" s="131" t="s">
        <v>89</v>
      </c>
      <c r="AL34" s="100">
        <v>22537978</v>
      </c>
      <c r="AM34" s="68">
        <f>IFERROR(AL34/AI22,"-")</f>
        <v>7.1224027537944825E-3</v>
      </c>
      <c r="AN34" s="100">
        <v>378</v>
      </c>
      <c r="AO34" s="68">
        <f>IFERROR(AN34/AJ22,"-")</f>
        <v>0.1065989847715736</v>
      </c>
      <c r="AP34" s="103">
        <f t="shared" si="15"/>
        <v>59624.280423280426</v>
      </c>
      <c r="AQ34" s="69">
        <f t="shared" si="49"/>
        <v>9.3866401787931458E-2</v>
      </c>
      <c r="AR34" s="208"/>
      <c r="AS34" s="177"/>
      <c r="AT34" s="177"/>
      <c r="AU34" s="131" t="s">
        <v>89</v>
      </c>
      <c r="AV34" s="100">
        <v>24850041</v>
      </c>
      <c r="AW34" s="68">
        <f>IFERROR(AV34/AS22,"-")</f>
        <v>8.8894334944730393E-3</v>
      </c>
      <c r="AX34" s="100">
        <v>339</v>
      </c>
      <c r="AY34" s="68">
        <f>IFERROR(AX34/AT22,"-")</f>
        <v>0.13018433179723501</v>
      </c>
      <c r="AZ34" s="103">
        <f t="shared" si="16"/>
        <v>73303.955752212394</v>
      </c>
      <c r="BA34" s="69">
        <f t="shared" si="50"/>
        <v>0.11089303238469088</v>
      </c>
      <c r="BB34" s="208"/>
      <c r="BC34" s="177"/>
      <c r="BD34" s="177"/>
      <c r="BE34" s="131" t="s">
        <v>89</v>
      </c>
      <c r="BF34" s="100">
        <v>11487357</v>
      </c>
      <c r="BG34" s="68">
        <f>IFERROR(BF34/BC22,"-")</f>
        <v>7.7544661690857703E-3</v>
      </c>
      <c r="BH34" s="100">
        <v>154</v>
      </c>
      <c r="BI34" s="68">
        <f>IFERROR(BH34/BD22,"-")</f>
        <v>0.11928737412858249</v>
      </c>
      <c r="BJ34" s="103">
        <f t="shared" si="17"/>
        <v>74593.227272727279</v>
      </c>
      <c r="BK34" s="69">
        <f t="shared" si="51"/>
        <v>9.6430807764558549E-2</v>
      </c>
      <c r="BL34" s="208"/>
      <c r="BM34" s="177"/>
      <c r="BN34" s="177"/>
      <c r="BO34" s="131" t="s">
        <v>89</v>
      </c>
      <c r="BP34" s="100">
        <v>6639805</v>
      </c>
      <c r="BQ34" s="68">
        <f>IFERROR(BP34/BM22,"-")</f>
        <v>1.3517000702802892E-2</v>
      </c>
      <c r="BR34" s="100">
        <v>54</v>
      </c>
      <c r="BS34" s="68">
        <f>IFERROR(BR34/BN22,"-")</f>
        <v>0.12529002320185614</v>
      </c>
      <c r="BT34" s="103">
        <f t="shared" si="18"/>
        <v>122959.35185185185</v>
      </c>
      <c r="BU34" s="69">
        <f t="shared" si="52"/>
        <v>8.9850249584026626E-2</v>
      </c>
      <c r="BV34" s="208"/>
      <c r="BW34" s="177"/>
      <c r="BX34" s="177"/>
      <c r="BY34" s="131" t="s">
        <v>89</v>
      </c>
      <c r="BZ34" s="100">
        <f t="shared" si="53"/>
        <v>90026914</v>
      </c>
      <c r="CA34" s="68">
        <f>IFERROR(BZ34/BW22,"-")</f>
        <v>8.0860148084876803E-3</v>
      </c>
      <c r="CB34" s="100">
        <f t="shared" si="54"/>
        <v>1316</v>
      </c>
      <c r="CC34" s="68">
        <f>IFERROR(CB34/BX22,"-")</f>
        <v>0.109375</v>
      </c>
      <c r="CD34" s="103">
        <f t="shared" si="19"/>
        <v>68409.509118541027</v>
      </c>
      <c r="CE34" s="69">
        <f t="shared" si="55"/>
        <v>9.436397533342894E-2</v>
      </c>
      <c r="CH34" s="88" t="s">
        <v>39</v>
      </c>
      <c r="CI34" s="79">
        <v>55</v>
      </c>
      <c r="CJ34" s="79">
        <v>146</v>
      </c>
      <c r="CK34" s="79">
        <v>7010</v>
      </c>
      <c r="CL34" s="79">
        <v>6395</v>
      </c>
      <c r="CM34" s="79">
        <v>4336</v>
      </c>
      <c r="CN34" s="79">
        <v>2088</v>
      </c>
      <c r="CO34" s="79">
        <v>877</v>
      </c>
      <c r="CP34" s="79">
        <f t="shared" si="20"/>
        <v>20907</v>
      </c>
      <c r="CQ34" s="137"/>
      <c r="CR34" s="216"/>
      <c r="CS34" s="187"/>
      <c r="CT34" s="225"/>
      <c r="CU34" s="226"/>
      <c r="CV34" s="226"/>
      <c r="CW34" s="144" t="s">
        <v>89</v>
      </c>
      <c r="CX34" s="145">
        <v>90596144</v>
      </c>
      <c r="CY34" s="146">
        <v>8.186094140005264E-3</v>
      </c>
      <c r="CZ34" s="145">
        <v>1329</v>
      </c>
      <c r="DA34" s="146">
        <v>0.11288541578187378</v>
      </c>
      <c r="DB34" s="145">
        <v>68168.656132430406</v>
      </c>
      <c r="DC34" s="147">
        <v>9.7814086994921612E-2</v>
      </c>
      <c r="DE34" s="86" t="s">
        <v>39</v>
      </c>
      <c r="DF34" s="80">
        <f t="shared" si="21"/>
        <v>0.22289657579396605</v>
      </c>
      <c r="DG34" s="80">
        <f t="shared" si="22"/>
        <v>0.24345167285534761</v>
      </c>
      <c r="DH34" s="80">
        <f t="shared" si="23"/>
        <v>0.80310936002555633</v>
      </c>
      <c r="DI34" s="80">
        <f t="shared" si="24"/>
        <v>0.80626671761559032</v>
      </c>
      <c r="DJ34" s="81">
        <f t="shared" si="25"/>
        <v>252431.57730045082</v>
      </c>
      <c r="DK34" s="81">
        <f t="shared" si="26"/>
        <v>277618.21252538927</v>
      </c>
      <c r="DL34" s="20"/>
      <c r="DM34" s="90" t="str">
        <f t="shared" si="27"/>
        <v>吹田市</v>
      </c>
      <c r="DN34" s="83">
        <f t="shared" si="43"/>
        <v>0.20889533559068957</v>
      </c>
      <c r="DO34" s="83">
        <f t="shared" si="28"/>
        <v>0.21209569688570784</v>
      </c>
      <c r="DP34" s="138">
        <f t="shared" si="29"/>
        <v>-0.30000000000000027</v>
      </c>
      <c r="DQ34" s="32" t="str">
        <f t="shared" si="9"/>
        <v>西区</v>
      </c>
      <c r="DR34" s="83">
        <f t="shared" si="44"/>
        <v>0.79981328354227799</v>
      </c>
      <c r="DS34" s="83">
        <f t="shared" si="30"/>
        <v>0.80035896727875189</v>
      </c>
      <c r="DT34" s="138">
        <f t="shared" si="31"/>
        <v>0</v>
      </c>
      <c r="DU34" s="32" t="str">
        <f t="shared" si="10"/>
        <v>箕面市</v>
      </c>
      <c r="DV34" s="79">
        <f t="shared" si="45"/>
        <v>240580.51256701245</v>
      </c>
      <c r="DW34" s="79">
        <f t="shared" si="32"/>
        <v>239378.37278192223</v>
      </c>
      <c r="DX34" s="79">
        <f t="shared" si="33"/>
        <v>1203</v>
      </c>
      <c r="DY34" s="20"/>
      <c r="DZ34" s="83">
        <f t="shared" si="34"/>
        <v>0.20717282068242585</v>
      </c>
      <c r="EA34" s="83">
        <f t="shared" si="35"/>
        <v>0.21576739413971233</v>
      </c>
      <c r="EB34" s="138">
        <f t="shared" si="36"/>
        <v>-0.9000000000000008</v>
      </c>
      <c r="EC34" s="83">
        <f t="shared" si="37"/>
        <v>0.78931582096930508</v>
      </c>
      <c r="ED34" s="83">
        <f t="shared" si="38"/>
        <v>0.79232434820294606</v>
      </c>
      <c r="EE34" s="138">
        <f t="shared" si="39"/>
        <v>-0.30000000000000027</v>
      </c>
      <c r="EF34" s="79">
        <f t="shared" si="40"/>
        <v>235941.47397426216</v>
      </c>
      <c r="EG34" s="139">
        <f t="shared" si="41"/>
        <v>247295.68932422259</v>
      </c>
      <c r="EH34" s="139">
        <f t="shared" si="42"/>
        <v>-11355</v>
      </c>
      <c r="EI34" s="79">
        <v>0</v>
      </c>
    </row>
    <row r="35" spans="2:139" s="27" customFormat="1" ht="13.15" customHeight="1">
      <c r="B35" s="216"/>
      <c r="C35" s="187"/>
      <c r="D35" s="208"/>
      <c r="E35" s="177"/>
      <c r="F35" s="177"/>
      <c r="G35" s="131" t="s">
        <v>91</v>
      </c>
      <c r="H35" s="100">
        <v>409443</v>
      </c>
      <c r="I35" s="68">
        <f>IFERROR(H35/E22,"-")</f>
        <v>1.3417599065651178E-2</v>
      </c>
      <c r="J35" s="100">
        <v>2</v>
      </c>
      <c r="K35" s="68">
        <f>IFERROR(J35/F22,"-")</f>
        <v>0.08</v>
      </c>
      <c r="L35" s="103">
        <f t="shared" si="11"/>
        <v>204721.5</v>
      </c>
      <c r="M35" s="69">
        <f t="shared" si="46"/>
        <v>7.1428571428571425E-2</v>
      </c>
      <c r="N35" s="208"/>
      <c r="O35" s="177"/>
      <c r="P35" s="177"/>
      <c r="Q35" s="131" t="s">
        <v>91</v>
      </c>
      <c r="R35" s="100">
        <v>1001950</v>
      </c>
      <c r="S35" s="68">
        <f>IFERROR(R35/O22,"-")</f>
        <v>4.879855564652303E-3</v>
      </c>
      <c r="T35" s="100">
        <v>6</v>
      </c>
      <c r="U35" s="68">
        <f>IFERROR(T35/P22,"-")</f>
        <v>5.9405940594059403E-2</v>
      </c>
      <c r="V35" s="103">
        <f t="shared" si="13"/>
        <v>166991.66666666666</v>
      </c>
      <c r="W35" s="69">
        <f t="shared" si="47"/>
        <v>5.0420168067226892E-2</v>
      </c>
      <c r="X35" s="208"/>
      <c r="Y35" s="177"/>
      <c r="Z35" s="177"/>
      <c r="AA35" s="131" t="s">
        <v>91</v>
      </c>
      <c r="AB35" s="100">
        <v>30304034</v>
      </c>
      <c r="AC35" s="68">
        <f>IFERROR(AB35/Y22,"-")</f>
        <v>1.021928816242847E-2</v>
      </c>
      <c r="AD35" s="100">
        <v>281</v>
      </c>
      <c r="AE35" s="68">
        <f>IFERROR(AD35/Z22,"-")</f>
        <v>6.9657907783837389E-2</v>
      </c>
      <c r="AF35" s="103">
        <f t="shared" si="14"/>
        <v>107843.53736654804</v>
      </c>
      <c r="AG35" s="69">
        <f t="shared" si="48"/>
        <v>6.2209431038299755E-2</v>
      </c>
      <c r="AH35" s="208"/>
      <c r="AI35" s="177"/>
      <c r="AJ35" s="177"/>
      <c r="AK35" s="131" t="s">
        <v>91</v>
      </c>
      <c r="AL35" s="100">
        <v>63485630</v>
      </c>
      <c r="AM35" s="68">
        <f>IFERROR(AL35/AI22,"-")</f>
        <v>2.00625906165308E-2</v>
      </c>
      <c r="AN35" s="100">
        <v>464</v>
      </c>
      <c r="AO35" s="68">
        <f>IFERROR(AN35/AJ22,"-")</f>
        <v>0.1308516638465877</v>
      </c>
      <c r="AP35" s="103">
        <f t="shared" si="15"/>
        <v>136822.47844827586</v>
      </c>
      <c r="AQ35" s="69">
        <f t="shared" si="49"/>
        <v>0.11522224981375714</v>
      </c>
      <c r="AR35" s="208"/>
      <c r="AS35" s="177"/>
      <c r="AT35" s="177"/>
      <c r="AU35" s="131" t="s">
        <v>91</v>
      </c>
      <c r="AV35" s="100">
        <v>83607435</v>
      </c>
      <c r="AW35" s="68">
        <f>IFERROR(AV35/AS22,"-")</f>
        <v>2.9908310134215771E-2</v>
      </c>
      <c r="AX35" s="100">
        <v>621</v>
      </c>
      <c r="AY35" s="68">
        <f>IFERROR(AX35/AT22,"-")</f>
        <v>0.23847926267281105</v>
      </c>
      <c r="AZ35" s="103">
        <f t="shared" si="16"/>
        <v>134633.55072463769</v>
      </c>
      <c r="BA35" s="69">
        <f t="shared" si="50"/>
        <v>0.20314033366045142</v>
      </c>
      <c r="BB35" s="208"/>
      <c r="BC35" s="177"/>
      <c r="BD35" s="177"/>
      <c r="BE35" s="131" t="s">
        <v>91</v>
      </c>
      <c r="BF35" s="100">
        <v>45034392</v>
      </c>
      <c r="BG35" s="68">
        <f>IFERROR(BF35/BC22,"-")</f>
        <v>3.0400175532922576E-2</v>
      </c>
      <c r="BH35" s="100">
        <v>399</v>
      </c>
      <c r="BI35" s="68">
        <f>IFERROR(BH35/BD22,"-")</f>
        <v>0.30906274206041828</v>
      </c>
      <c r="BJ35" s="103">
        <f t="shared" si="17"/>
        <v>112868.15037593985</v>
      </c>
      <c r="BK35" s="69">
        <f t="shared" si="51"/>
        <v>0.2498434564809017</v>
      </c>
      <c r="BL35" s="208"/>
      <c r="BM35" s="177"/>
      <c r="BN35" s="177"/>
      <c r="BO35" s="131" t="s">
        <v>91</v>
      </c>
      <c r="BP35" s="100">
        <v>14486517</v>
      </c>
      <c r="BQ35" s="68">
        <f>IFERROR(BP35/BM22,"-")</f>
        <v>2.9490965543440814E-2</v>
      </c>
      <c r="BR35" s="100">
        <v>142</v>
      </c>
      <c r="BS35" s="68">
        <f>IFERROR(BR35/BN22,"-")</f>
        <v>0.3294663573085847</v>
      </c>
      <c r="BT35" s="103">
        <f t="shared" si="18"/>
        <v>102017.72535211267</v>
      </c>
      <c r="BU35" s="69">
        <f t="shared" si="52"/>
        <v>0.23627287853577372</v>
      </c>
      <c r="BV35" s="208"/>
      <c r="BW35" s="177"/>
      <c r="BX35" s="177"/>
      <c r="BY35" s="131" t="s">
        <v>91</v>
      </c>
      <c r="BZ35" s="100">
        <f t="shared" si="53"/>
        <v>238329401</v>
      </c>
      <c r="CA35" s="68">
        <f>IFERROR(BZ35/BW22,"-")</f>
        <v>2.140621043373761E-2</v>
      </c>
      <c r="CB35" s="100">
        <f t="shared" si="54"/>
        <v>1915</v>
      </c>
      <c r="CC35" s="68">
        <f>IFERROR(CB35/BX22,"-")</f>
        <v>0.15915890957446807</v>
      </c>
      <c r="CD35" s="103">
        <f t="shared" si="19"/>
        <v>124453.9953002611</v>
      </c>
      <c r="CE35" s="69">
        <f t="shared" si="55"/>
        <v>0.13731535924279364</v>
      </c>
      <c r="CH35" s="88" t="s">
        <v>40</v>
      </c>
      <c r="CI35" s="79">
        <v>103</v>
      </c>
      <c r="CJ35" s="79">
        <v>315</v>
      </c>
      <c r="CK35" s="79">
        <v>10543</v>
      </c>
      <c r="CL35" s="79">
        <v>8783</v>
      </c>
      <c r="CM35" s="79">
        <v>5035</v>
      </c>
      <c r="CN35" s="79">
        <v>2234</v>
      </c>
      <c r="CO35" s="79">
        <v>872</v>
      </c>
      <c r="CP35" s="79">
        <f t="shared" si="20"/>
        <v>27885</v>
      </c>
      <c r="CQ35" s="137"/>
      <c r="CR35" s="216"/>
      <c r="CS35" s="187"/>
      <c r="CT35" s="225"/>
      <c r="CU35" s="226"/>
      <c r="CV35" s="226"/>
      <c r="CW35" s="144" t="s">
        <v>91</v>
      </c>
      <c r="CX35" s="145">
        <v>274791919</v>
      </c>
      <c r="CY35" s="146">
        <v>2.4829671755640076E-2</v>
      </c>
      <c r="CZ35" s="145">
        <v>1834</v>
      </c>
      <c r="DA35" s="146">
        <v>0.15578017497664146</v>
      </c>
      <c r="DB35" s="145">
        <v>149832.01690294439</v>
      </c>
      <c r="DC35" s="147">
        <v>0.13498196805770221</v>
      </c>
      <c r="DE35" s="86" t="s">
        <v>40</v>
      </c>
      <c r="DF35" s="80">
        <f t="shared" si="21"/>
        <v>0.21890579200231208</v>
      </c>
      <c r="DG35" s="80">
        <f t="shared" si="22"/>
        <v>0.24152212405530266</v>
      </c>
      <c r="DH35" s="80">
        <f t="shared" si="23"/>
        <v>0.77426420805288942</v>
      </c>
      <c r="DI35" s="80">
        <f t="shared" si="24"/>
        <v>0.77473833451482421</v>
      </c>
      <c r="DJ35" s="81">
        <f t="shared" si="25"/>
        <v>246994.78931124942</v>
      </c>
      <c r="DK35" s="81">
        <f t="shared" si="26"/>
        <v>275877.21831099631</v>
      </c>
      <c r="DL35" s="20"/>
      <c r="DM35" s="90" t="str">
        <f t="shared" si="27"/>
        <v>東住吉区</v>
      </c>
      <c r="DN35" s="83">
        <f t="shared" si="43"/>
        <v>0.20821343563776967</v>
      </c>
      <c r="DO35" s="83">
        <f t="shared" si="28"/>
        <v>0.21398105601992148</v>
      </c>
      <c r="DP35" s="138">
        <f t="shared" si="29"/>
        <v>-0.60000000000000053</v>
      </c>
      <c r="DQ35" s="32" t="str">
        <f t="shared" si="9"/>
        <v>堺市東区</v>
      </c>
      <c r="DR35" s="83">
        <f t="shared" si="44"/>
        <v>0.7972771750691342</v>
      </c>
      <c r="DS35" s="83">
        <f t="shared" si="30"/>
        <v>0.80181101212209727</v>
      </c>
      <c r="DT35" s="138">
        <f t="shared" si="31"/>
        <v>-0.50000000000000044</v>
      </c>
      <c r="DU35" s="32" t="str">
        <f t="shared" si="10"/>
        <v>東住吉区</v>
      </c>
      <c r="DV35" s="79">
        <f t="shared" si="45"/>
        <v>239864.95185746779</v>
      </c>
      <c r="DW35" s="79">
        <f t="shared" si="32"/>
        <v>251172.38270657457</v>
      </c>
      <c r="DX35" s="79">
        <f t="shared" si="33"/>
        <v>-11307</v>
      </c>
      <c r="DY35" s="20"/>
      <c r="DZ35" s="83">
        <f t="shared" si="34"/>
        <v>0.20717282068242585</v>
      </c>
      <c r="EA35" s="83">
        <f t="shared" si="35"/>
        <v>0.21576739413971233</v>
      </c>
      <c r="EB35" s="138">
        <f t="shared" si="36"/>
        <v>-0.9000000000000008</v>
      </c>
      <c r="EC35" s="83">
        <f t="shared" si="37"/>
        <v>0.78931582096930508</v>
      </c>
      <c r="ED35" s="83">
        <f t="shared" si="38"/>
        <v>0.79232434820294606</v>
      </c>
      <c r="EE35" s="138">
        <f t="shared" si="39"/>
        <v>-0.30000000000000027</v>
      </c>
      <c r="EF35" s="79">
        <f t="shared" si="40"/>
        <v>235941.47397426216</v>
      </c>
      <c r="EG35" s="139">
        <f t="shared" si="41"/>
        <v>247295.68932422259</v>
      </c>
      <c r="EH35" s="139">
        <f t="shared" si="42"/>
        <v>-11355</v>
      </c>
      <c r="EI35" s="79">
        <v>0</v>
      </c>
    </row>
    <row r="36" spans="2:139" s="27" customFormat="1" ht="13.15" customHeight="1">
      <c r="B36" s="216"/>
      <c r="C36" s="187"/>
      <c r="D36" s="208"/>
      <c r="E36" s="177"/>
      <c r="F36" s="177"/>
      <c r="G36" s="131" t="s">
        <v>95</v>
      </c>
      <c r="H36" s="100">
        <v>68572</v>
      </c>
      <c r="I36" s="68">
        <f>IFERROR(H36/E22,"-")</f>
        <v>2.2471298889707057E-3</v>
      </c>
      <c r="J36" s="100">
        <v>2</v>
      </c>
      <c r="K36" s="68">
        <f>IFERROR(J36/F22,"-")</f>
        <v>0.08</v>
      </c>
      <c r="L36" s="103">
        <f t="shared" si="11"/>
        <v>34286</v>
      </c>
      <c r="M36" s="69">
        <f t="shared" si="46"/>
        <v>7.1428571428571425E-2</v>
      </c>
      <c r="N36" s="208"/>
      <c r="O36" s="177"/>
      <c r="P36" s="177"/>
      <c r="Q36" s="131" t="s">
        <v>95</v>
      </c>
      <c r="R36" s="100">
        <v>646609</v>
      </c>
      <c r="S36" s="68">
        <f>IFERROR(R36/O22,"-")</f>
        <v>3.1492175525767363E-3</v>
      </c>
      <c r="T36" s="100">
        <v>8</v>
      </c>
      <c r="U36" s="68">
        <f>IFERROR(T36/P22,"-")</f>
        <v>7.9207920792079209E-2</v>
      </c>
      <c r="V36" s="103">
        <f t="shared" si="13"/>
        <v>80826.125</v>
      </c>
      <c r="W36" s="69">
        <f t="shared" si="47"/>
        <v>6.7226890756302518E-2</v>
      </c>
      <c r="X36" s="208"/>
      <c r="Y36" s="177"/>
      <c r="Z36" s="177"/>
      <c r="AA36" s="131" t="s">
        <v>95</v>
      </c>
      <c r="AB36" s="100">
        <v>15614915</v>
      </c>
      <c r="AC36" s="68">
        <f>IFERROR(AB36/Y22,"-")</f>
        <v>5.2657450165488444E-3</v>
      </c>
      <c r="AD36" s="100">
        <v>231</v>
      </c>
      <c r="AE36" s="68">
        <f>IFERROR(AD36/Z22,"-")</f>
        <v>5.7263262270699056E-2</v>
      </c>
      <c r="AF36" s="103">
        <f t="shared" si="14"/>
        <v>67597.034632034629</v>
      </c>
      <c r="AG36" s="69">
        <f t="shared" si="48"/>
        <v>5.1140137259242859E-2</v>
      </c>
      <c r="AH36" s="208"/>
      <c r="AI36" s="177"/>
      <c r="AJ36" s="177"/>
      <c r="AK36" s="131" t="s">
        <v>95</v>
      </c>
      <c r="AL36" s="100">
        <v>12937047</v>
      </c>
      <c r="AM36" s="68">
        <f>IFERROR(AL36/AI22,"-")</f>
        <v>4.0883374355396322E-3</v>
      </c>
      <c r="AN36" s="100">
        <v>249</v>
      </c>
      <c r="AO36" s="68">
        <f>IFERROR(AN36/AJ22,"-")</f>
        <v>7.0219966159052447E-2</v>
      </c>
      <c r="AP36" s="103">
        <f t="shared" si="15"/>
        <v>51956.012048192773</v>
      </c>
      <c r="AQ36" s="69">
        <f t="shared" si="49"/>
        <v>6.1832629749192951E-2</v>
      </c>
      <c r="AR36" s="208"/>
      <c r="AS36" s="177"/>
      <c r="AT36" s="177"/>
      <c r="AU36" s="131" t="s">
        <v>95</v>
      </c>
      <c r="AV36" s="100">
        <v>12424218</v>
      </c>
      <c r="AW36" s="68">
        <f>IFERROR(AV36/AS22,"-")</f>
        <v>4.44442967445546E-3</v>
      </c>
      <c r="AX36" s="100">
        <v>214</v>
      </c>
      <c r="AY36" s="68">
        <f>IFERROR(AX36/AT22,"-")</f>
        <v>8.218125960061444E-2</v>
      </c>
      <c r="AZ36" s="103">
        <f t="shared" si="16"/>
        <v>58057.093457943927</v>
      </c>
      <c r="BA36" s="69">
        <f t="shared" si="50"/>
        <v>7.0003271180896304E-2</v>
      </c>
      <c r="BB36" s="208"/>
      <c r="BC36" s="177"/>
      <c r="BD36" s="177"/>
      <c r="BE36" s="131" t="s">
        <v>95</v>
      </c>
      <c r="BF36" s="100">
        <v>6757424</v>
      </c>
      <c r="BG36" s="68">
        <f>IFERROR(BF36/BC22,"-")</f>
        <v>4.5615554385720096E-3</v>
      </c>
      <c r="BH36" s="100">
        <v>104</v>
      </c>
      <c r="BI36" s="68">
        <f>IFERROR(BH36/BD22,"-")</f>
        <v>8.0557707203718049E-2</v>
      </c>
      <c r="BJ36" s="103">
        <f t="shared" si="17"/>
        <v>64975.230769230766</v>
      </c>
      <c r="BK36" s="69">
        <f t="shared" si="51"/>
        <v>6.5122103944896675E-2</v>
      </c>
      <c r="BL36" s="208"/>
      <c r="BM36" s="177"/>
      <c r="BN36" s="177"/>
      <c r="BO36" s="131" t="s">
        <v>95</v>
      </c>
      <c r="BP36" s="100">
        <v>1715441</v>
      </c>
      <c r="BQ36" s="68">
        <f>IFERROR(BP36/BM22,"-")</f>
        <v>3.4922135819676777E-3</v>
      </c>
      <c r="BR36" s="100">
        <v>27</v>
      </c>
      <c r="BS36" s="68">
        <f>IFERROR(BR36/BN22,"-")</f>
        <v>6.2645011600928072E-2</v>
      </c>
      <c r="BT36" s="103">
        <f t="shared" si="18"/>
        <v>63534.851851851854</v>
      </c>
      <c r="BU36" s="69">
        <f t="shared" si="52"/>
        <v>4.4925124792013313E-2</v>
      </c>
      <c r="BV36" s="208"/>
      <c r="BW36" s="177"/>
      <c r="BX36" s="177"/>
      <c r="BY36" s="131" t="s">
        <v>95</v>
      </c>
      <c r="BZ36" s="100">
        <f t="shared" si="53"/>
        <v>50164226</v>
      </c>
      <c r="CA36" s="68">
        <f>IFERROR(BZ36/BW22,"-")</f>
        <v>4.5056378839368272E-3</v>
      </c>
      <c r="CB36" s="100">
        <f t="shared" si="54"/>
        <v>835</v>
      </c>
      <c r="CC36" s="68">
        <f>IFERROR(CB36/BX22,"-")</f>
        <v>6.9398271276595744E-2</v>
      </c>
      <c r="CD36" s="103">
        <f t="shared" si="19"/>
        <v>60076.917365269459</v>
      </c>
      <c r="CE36" s="69">
        <f t="shared" si="55"/>
        <v>5.9873798938763802E-2</v>
      </c>
      <c r="CH36" s="88" t="s">
        <v>41</v>
      </c>
      <c r="CI36" s="79">
        <v>57</v>
      </c>
      <c r="CJ36" s="79">
        <v>196</v>
      </c>
      <c r="CK36" s="79">
        <v>7985</v>
      </c>
      <c r="CL36" s="79">
        <v>7423</v>
      </c>
      <c r="CM36" s="79">
        <v>4803</v>
      </c>
      <c r="CN36" s="79">
        <v>2179</v>
      </c>
      <c r="CO36" s="79">
        <v>811</v>
      </c>
      <c r="CP36" s="79">
        <f t="shared" si="20"/>
        <v>23454</v>
      </c>
      <c r="CQ36" s="137"/>
      <c r="CR36" s="216"/>
      <c r="CS36" s="187"/>
      <c r="CT36" s="225"/>
      <c r="CU36" s="226"/>
      <c r="CV36" s="226"/>
      <c r="CW36" s="144" t="s">
        <v>95</v>
      </c>
      <c r="CX36" s="145">
        <v>51162484</v>
      </c>
      <c r="CY36" s="146">
        <v>4.6229441118433587E-3</v>
      </c>
      <c r="CZ36" s="145">
        <v>848</v>
      </c>
      <c r="DA36" s="146">
        <v>7.2029219400322766E-2</v>
      </c>
      <c r="DB36" s="145">
        <v>60333.117924528298</v>
      </c>
      <c r="DC36" s="147">
        <v>6.2412600279679105E-2</v>
      </c>
      <c r="DE36" s="86" t="s">
        <v>41</v>
      </c>
      <c r="DF36" s="80">
        <f t="shared" si="21"/>
        <v>0.21051112737695135</v>
      </c>
      <c r="DG36" s="80">
        <f t="shared" si="22"/>
        <v>0.21243216687432015</v>
      </c>
      <c r="DH36" s="80">
        <f t="shared" si="23"/>
        <v>0.77731092436974791</v>
      </c>
      <c r="DI36" s="80">
        <f t="shared" si="24"/>
        <v>0.77936754292365895</v>
      </c>
      <c r="DJ36" s="81">
        <f t="shared" si="25"/>
        <v>256042.67500759187</v>
      </c>
      <c r="DK36" s="81">
        <f t="shared" si="26"/>
        <v>259180.94809882384</v>
      </c>
      <c r="DL36" s="20"/>
      <c r="DM36" s="90" t="str">
        <f t="shared" si="27"/>
        <v>東淀川区</v>
      </c>
      <c r="DN36" s="83">
        <f t="shared" si="43"/>
        <v>0.20804661114549453</v>
      </c>
      <c r="DO36" s="83">
        <f t="shared" si="28"/>
        <v>0.21000780979264852</v>
      </c>
      <c r="DP36" s="138">
        <f t="shared" si="29"/>
        <v>-0.20000000000000018</v>
      </c>
      <c r="DQ36" s="32" t="str">
        <f t="shared" si="9"/>
        <v>松原市</v>
      </c>
      <c r="DR36" s="83">
        <f t="shared" si="44"/>
        <v>0.79698202605963842</v>
      </c>
      <c r="DS36" s="83">
        <f t="shared" si="30"/>
        <v>0.80549962911942352</v>
      </c>
      <c r="DT36" s="138">
        <f t="shared" si="31"/>
        <v>-0.80000000000000071</v>
      </c>
      <c r="DU36" s="32" t="str">
        <f t="shared" si="10"/>
        <v>富田林市</v>
      </c>
      <c r="DV36" s="79">
        <f t="shared" si="45"/>
        <v>238572.56656948494</v>
      </c>
      <c r="DW36" s="79">
        <f t="shared" si="32"/>
        <v>249287.4727773949</v>
      </c>
      <c r="DX36" s="79">
        <f t="shared" si="33"/>
        <v>-10714</v>
      </c>
      <c r="DY36" s="20"/>
      <c r="DZ36" s="83">
        <f t="shared" si="34"/>
        <v>0.20717282068242585</v>
      </c>
      <c r="EA36" s="83">
        <f t="shared" si="35"/>
        <v>0.21576739413971233</v>
      </c>
      <c r="EB36" s="138">
        <f t="shared" si="36"/>
        <v>-0.9000000000000008</v>
      </c>
      <c r="EC36" s="83">
        <f t="shared" si="37"/>
        <v>0.78931582096930508</v>
      </c>
      <c r="ED36" s="83">
        <f t="shared" si="38"/>
        <v>0.79232434820294606</v>
      </c>
      <c r="EE36" s="138">
        <f t="shared" si="39"/>
        <v>-0.30000000000000027</v>
      </c>
      <c r="EF36" s="79">
        <f t="shared" si="40"/>
        <v>235941.47397426216</v>
      </c>
      <c r="EG36" s="139">
        <f t="shared" si="41"/>
        <v>247295.68932422259</v>
      </c>
      <c r="EH36" s="139">
        <f t="shared" si="42"/>
        <v>-11355</v>
      </c>
      <c r="EI36" s="79">
        <v>0</v>
      </c>
    </row>
    <row r="37" spans="2:139" s="27" customFormat="1" ht="13.15" customHeight="1">
      <c r="B37" s="216"/>
      <c r="C37" s="187"/>
      <c r="D37" s="208"/>
      <c r="E37" s="177"/>
      <c r="F37" s="177"/>
      <c r="G37" s="132" t="s">
        <v>93</v>
      </c>
      <c r="H37" s="101">
        <v>30244</v>
      </c>
      <c r="I37" s="70">
        <f>IFERROR(H37/E22,"-")</f>
        <v>9.9110710438706797E-4</v>
      </c>
      <c r="J37" s="101">
        <v>4</v>
      </c>
      <c r="K37" s="70">
        <f>IFERROR(J37/F22,"-")</f>
        <v>0.16</v>
      </c>
      <c r="L37" s="104">
        <f t="shared" si="11"/>
        <v>7561</v>
      </c>
      <c r="M37" s="73">
        <f t="shared" si="46"/>
        <v>0.14285714285714285</v>
      </c>
      <c r="N37" s="208"/>
      <c r="O37" s="177"/>
      <c r="P37" s="177"/>
      <c r="Q37" s="132" t="s">
        <v>93</v>
      </c>
      <c r="R37" s="101">
        <v>598584</v>
      </c>
      <c r="S37" s="70">
        <f>IFERROR(R37/O22,"-")</f>
        <v>2.9153185920573221E-3</v>
      </c>
      <c r="T37" s="101">
        <v>23</v>
      </c>
      <c r="U37" s="70">
        <f>IFERROR(T37/P22,"-")</f>
        <v>0.22772277227722773</v>
      </c>
      <c r="V37" s="104">
        <f t="shared" si="13"/>
        <v>26025.391304347828</v>
      </c>
      <c r="W37" s="73">
        <f t="shared" si="47"/>
        <v>0.19327731092436976</v>
      </c>
      <c r="X37" s="208"/>
      <c r="Y37" s="177"/>
      <c r="Z37" s="177"/>
      <c r="AA37" s="132" t="s">
        <v>93</v>
      </c>
      <c r="AB37" s="101">
        <v>5515301</v>
      </c>
      <c r="AC37" s="70">
        <f>IFERROR(AB37/Y22,"-")</f>
        <v>1.8598992537274049E-3</v>
      </c>
      <c r="AD37" s="101">
        <v>283</v>
      </c>
      <c r="AE37" s="70">
        <f>IFERROR(AD37/Z22,"-")</f>
        <v>7.015369360436291E-2</v>
      </c>
      <c r="AF37" s="104">
        <f t="shared" si="14"/>
        <v>19488.696113074206</v>
      </c>
      <c r="AG37" s="73">
        <f t="shared" si="48"/>
        <v>6.2652202789462028E-2</v>
      </c>
      <c r="AH37" s="208"/>
      <c r="AI37" s="177"/>
      <c r="AJ37" s="177"/>
      <c r="AK37" s="132" t="s">
        <v>93</v>
      </c>
      <c r="AL37" s="101">
        <v>7383432</v>
      </c>
      <c r="AM37" s="70">
        <f>IFERROR(AL37/AI22,"-")</f>
        <v>2.3332961106472955E-3</v>
      </c>
      <c r="AN37" s="101">
        <v>341</v>
      </c>
      <c r="AO37" s="70">
        <f>IFERROR(AN37/AJ22,"-")</f>
        <v>9.6164692611393113E-2</v>
      </c>
      <c r="AP37" s="104">
        <f t="shared" si="15"/>
        <v>21652.293255131965</v>
      </c>
      <c r="AQ37" s="73">
        <f t="shared" si="49"/>
        <v>8.4678420660541348E-2</v>
      </c>
      <c r="AR37" s="208"/>
      <c r="AS37" s="177"/>
      <c r="AT37" s="177"/>
      <c r="AU37" s="132" t="s">
        <v>93</v>
      </c>
      <c r="AV37" s="101">
        <v>7500941</v>
      </c>
      <c r="AW37" s="70">
        <f>IFERROR(AV37/AS22,"-")</f>
        <v>2.6832598049019753E-3</v>
      </c>
      <c r="AX37" s="101">
        <v>367</v>
      </c>
      <c r="AY37" s="70">
        <f>IFERROR(AX37/AT22,"-")</f>
        <v>0.14093701996927804</v>
      </c>
      <c r="AZ37" s="104">
        <f t="shared" si="16"/>
        <v>20438.531335149863</v>
      </c>
      <c r="BA37" s="73">
        <f t="shared" si="50"/>
        <v>0.12005233889434086</v>
      </c>
      <c r="BB37" s="208"/>
      <c r="BC37" s="177"/>
      <c r="BD37" s="177"/>
      <c r="BE37" s="132" t="s">
        <v>93</v>
      </c>
      <c r="BF37" s="101">
        <v>3473590</v>
      </c>
      <c r="BG37" s="70">
        <f>IFERROR(BF37/BC22,"-")</f>
        <v>2.3448245005595839E-3</v>
      </c>
      <c r="BH37" s="101">
        <v>180</v>
      </c>
      <c r="BI37" s="70">
        <f>IFERROR(BH37/BD22,"-")</f>
        <v>0.13942680092951201</v>
      </c>
      <c r="BJ37" s="104">
        <f t="shared" si="17"/>
        <v>19297.722222222223</v>
      </c>
      <c r="BK37" s="73">
        <f t="shared" si="51"/>
        <v>0.11271133375078271</v>
      </c>
      <c r="BL37" s="208"/>
      <c r="BM37" s="177"/>
      <c r="BN37" s="177"/>
      <c r="BO37" s="132" t="s">
        <v>93</v>
      </c>
      <c r="BP37" s="101">
        <v>1312906</v>
      </c>
      <c r="BQ37" s="70">
        <f>IFERROR(BP37/BM22,"-")</f>
        <v>2.6727518842366805E-3</v>
      </c>
      <c r="BR37" s="101">
        <v>75</v>
      </c>
      <c r="BS37" s="70">
        <f>IFERROR(BR37/BN22,"-")</f>
        <v>0.1740139211136891</v>
      </c>
      <c r="BT37" s="104">
        <f t="shared" si="18"/>
        <v>17505.413333333334</v>
      </c>
      <c r="BU37" s="73">
        <f t="shared" si="52"/>
        <v>0.12479201331114809</v>
      </c>
      <c r="BV37" s="208"/>
      <c r="BW37" s="177"/>
      <c r="BX37" s="177"/>
      <c r="BY37" s="132" t="s">
        <v>93</v>
      </c>
      <c r="BZ37" s="101">
        <f t="shared" si="53"/>
        <v>25814998</v>
      </c>
      <c r="CA37" s="70">
        <f>IFERROR(BZ37/BW22,"-")</f>
        <v>2.318645023299142E-3</v>
      </c>
      <c r="CB37" s="101">
        <f t="shared" si="54"/>
        <v>1273</v>
      </c>
      <c r="CC37" s="70">
        <f>IFERROR(CB37/BX22,"-")</f>
        <v>0.10580119680851063</v>
      </c>
      <c r="CD37" s="104">
        <f t="shared" si="19"/>
        <v>20278.867242733701</v>
      </c>
      <c r="CE37" s="73">
        <f t="shared" si="55"/>
        <v>9.128065395095368E-2</v>
      </c>
      <c r="CH37" s="88" t="s">
        <v>42</v>
      </c>
      <c r="CI37" s="79">
        <v>14</v>
      </c>
      <c r="CJ37" s="79">
        <v>59</v>
      </c>
      <c r="CK37" s="79">
        <v>2533</v>
      </c>
      <c r="CL37" s="79">
        <v>2046</v>
      </c>
      <c r="CM37" s="79">
        <v>1181</v>
      </c>
      <c r="CN37" s="79">
        <v>610</v>
      </c>
      <c r="CO37" s="79">
        <v>237</v>
      </c>
      <c r="CP37" s="79">
        <f t="shared" si="20"/>
        <v>6680</v>
      </c>
      <c r="CQ37" s="137"/>
      <c r="CR37" s="216"/>
      <c r="CS37" s="187"/>
      <c r="CT37" s="225"/>
      <c r="CU37" s="226"/>
      <c r="CV37" s="226"/>
      <c r="CW37" s="144" t="s">
        <v>93</v>
      </c>
      <c r="CX37" s="145">
        <v>26559322</v>
      </c>
      <c r="CY37" s="146">
        <v>2.3998494923438782E-3</v>
      </c>
      <c r="CZ37" s="145">
        <v>1157</v>
      </c>
      <c r="DA37" s="146">
        <v>9.827571562048755E-2</v>
      </c>
      <c r="DB37" s="145">
        <v>22955.334485738978</v>
      </c>
      <c r="DC37" s="147">
        <v>8.5154927504231981E-2</v>
      </c>
      <c r="DE37" s="86" t="s">
        <v>42</v>
      </c>
      <c r="DF37" s="80">
        <f t="shared" si="21"/>
        <v>0.20622246491056329</v>
      </c>
      <c r="DG37" s="80">
        <f t="shared" si="22"/>
        <v>0.21476223982117648</v>
      </c>
      <c r="DH37" s="80">
        <f t="shared" si="23"/>
        <v>0.78228842691111478</v>
      </c>
      <c r="DI37" s="80">
        <f t="shared" si="24"/>
        <v>0.78202054794520548</v>
      </c>
      <c r="DJ37" s="81">
        <f t="shared" si="25"/>
        <v>244147.84766687592</v>
      </c>
      <c r="DK37" s="81">
        <f t="shared" si="26"/>
        <v>260638.36084957302</v>
      </c>
      <c r="DL37" s="20"/>
      <c r="DM37" s="90" t="str">
        <f t="shared" si="27"/>
        <v>和泉市</v>
      </c>
      <c r="DN37" s="83">
        <f t="shared" ref="DN37:DN68" si="56">LARGE(DF$5:DF$78,ROW(A33))</f>
        <v>0.20802952381002252</v>
      </c>
      <c r="DO37" s="83">
        <f t="shared" si="28"/>
        <v>0.21658072598330902</v>
      </c>
      <c r="DP37" s="138">
        <f t="shared" si="29"/>
        <v>-0.9000000000000008</v>
      </c>
      <c r="DQ37" s="32" t="str">
        <f t="shared" ref="DQ37:DQ68" si="57">INDEX($DE$5:$DE$78,MATCH(DR37,DH$5:DH$78,0))</f>
        <v>岸和田市</v>
      </c>
      <c r="DR37" s="83">
        <f t="shared" ref="DR37:DR68" si="58">LARGE(DH$5:DH$78,ROW(A33))</f>
        <v>0.79621802812796039</v>
      </c>
      <c r="DS37" s="83">
        <f t="shared" si="30"/>
        <v>0.79439985066268437</v>
      </c>
      <c r="DT37" s="138">
        <f t="shared" si="31"/>
        <v>0.20000000000000018</v>
      </c>
      <c r="DU37" s="32" t="str">
        <f t="shared" ref="DU37:DU68" si="59">INDEX($DE$5:$DE$78,MATCH(DV37,DJ$5:DJ$78,0))</f>
        <v>泉大津市</v>
      </c>
      <c r="DV37" s="79">
        <f t="shared" ref="DV37:DV68" si="60">LARGE(DJ$5:DJ$78,ROW(A33))</f>
        <v>238538.75825412705</v>
      </c>
      <c r="DW37" s="79">
        <f t="shared" si="32"/>
        <v>258203.8762490392</v>
      </c>
      <c r="DX37" s="79">
        <f t="shared" si="33"/>
        <v>-19665</v>
      </c>
      <c r="DY37" s="20"/>
      <c r="DZ37" s="83">
        <f t="shared" si="34"/>
        <v>0.20717282068242585</v>
      </c>
      <c r="EA37" s="83">
        <f t="shared" si="35"/>
        <v>0.21576739413971233</v>
      </c>
      <c r="EB37" s="138">
        <f t="shared" si="36"/>
        <v>-0.9000000000000008</v>
      </c>
      <c r="EC37" s="83">
        <f t="shared" si="37"/>
        <v>0.78931582096930508</v>
      </c>
      <c r="ED37" s="83">
        <f t="shared" si="38"/>
        <v>0.79232434820294606</v>
      </c>
      <c r="EE37" s="138">
        <f t="shared" si="39"/>
        <v>-0.30000000000000027</v>
      </c>
      <c r="EF37" s="79">
        <f t="shared" si="40"/>
        <v>235941.47397426216</v>
      </c>
      <c r="EG37" s="139">
        <f t="shared" si="41"/>
        <v>247295.68932422259</v>
      </c>
      <c r="EH37" s="139">
        <f t="shared" si="42"/>
        <v>-11355</v>
      </c>
      <c r="EI37" s="79">
        <v>0</v>
      </c>
    </row>
    <row r="38" spans="2:139" s="27" customFormat="1" ht="13.15" customHeight="1">
      <c r="B38" s="216"/>
      <c r="C38" s="188"/>
      <c r="D38" s="209"/>
      <c r="E38" s="178"/>
      <c r="F38" s="178"/>
      <c r="G38" s="30" t="s">
        <v>100</v>
      </c>
      <c r="H38" s="97">
        <f>SUM(H22:H37)</f>
        <v>1360148</v>
      </c>
      <c r="I38" s="70">
        <f>IFERROR(H38/E22,"-")</f>
        <v>4.4572554748639782E-2</v>
      </c>
      <c r="J38" s="101">
        <v>18</v>
      </c>
      <c r="K38" s="70">
        <f>IFERROR(J38/F22,"-")</f>
        <v>0.72</v>
      </c>
      <c r="L38" s="104">
        <f t="shared" si="11"/>
        <v>75563.777777777781</v>
      </c>
      <c r="M38" s="74">
        <f t="shared" si="46"/>
        <v>0.6428571428571429</v>
      </c>
      <c r="N38" s="209"/>
      <c r="O38" s="178"/>
      <c r="P38" s="178"/>
      <c r="Q38" s="30" t="s">
        <v>100</v>
      </c>
      <c r="R38" s="97">
        <f>SUM(R22:R37)</f>
        <v>12984077</v>
      </c>
      <c r="S38" s="70">
        <f>IFERROR(R38/O22,"-")</f>
        <v>6.3237108039646661E-2</v>
      </c>
      <c r="T38" s="101">
        <v>82</v>
      </c>
      <c r="U38" s="70">
        <f>IFERROR(T38/P22,"-")</f>
        <v>0.81188118811881194</v>
      </c>
      <c r="V38" s="104">
        <f t="shared" si="13"/>
        <v>158342.40243902439</v>
      </c>
      <c r="W38" s="74">
        <f t="shared" si="47"/>
        <v>0.68907563025210083</v>
      </c>
      <c r="X38" s="209"/>
      <c r="Y38" s="178"/>
      <c r="Z38" s="178"/>
      <c r="AA38" s="30" t="s">
        <v>100</v>
      </c>
      <c r="AB38" s="97">
        <f>SUM(AB22:AB37)</f>
        <v>427896594</v>
      </c>
      <c r="AC38" s="70">
        <f>IFERROR(AB38/Y22,"-")</f>
        <v>0.14429757430339674</v>
      </c>
      <c r="AD38" s="101">
        <v>2815</v>
      </c>
      <c r="AE38" s="70">
        <f>IFERROR(AD38/Z22,"-")</f>
        <v>0.69781854238968766</v>
      </c>
      <c r="AF38" s="104">
        <f t="shared" si="14"/>
        <v>152005.89484902308</v>
      </c>
      <c r="AG38" s="74">
        <f t="shared" si="48"/>
        <v>0.62320123976090325</v>
      </c>
      <c r="AH38" s="209"/>
      <c r="AI38" s="178"/>
      <c r="AJ38" s="178"/>
      <c r="AK38" s="30" t="s">
        <v>100</v>
      </c>
      <c r="AL38" s="97">
        <f>SUM(AL22:AL37)</f>
        <v>590890852</v>
      </c>
      <c r="AM38" s="70">
        <f>IFERROR(AL38/AI22,"-")</f>
        <v>0.18673204097886545</v>
      </c>
      <c r="AN38" s="101">
        <v>2816</v>
      </c>
      <c r="AO38" s="70">
        <f>IFERROR(AN38/AJ22,"-")</f>
        <v>0.7941342357586012</v>
      </c>
      <c r="AP38" s="104">
        <f t="shared" si="15"/>
        <v>209833.39914772726</v>
      </c>
      <c r="AQ38" s="74">
        <f t="shared" si="49"/>
        <v>0.69927986093866401</v>
      </c>
      <c r="AR38" s="209"/>
      <c r="AS38" s="178"/>
      <c r="AT38" s="178"/>
      <c r="AU38" s="30" t="s">
        <v>100</v>
      </c>
      <c r="AV38" s="97">
        <f>SUM(AV22:AV37)</f>
        <v>609613777</v>
      </c>
      <c r="AW38" s="70">
        <f>IFERROR(AV38/AS22,"-")</f>
        <v>0.21807292502881656</v>
      </c>
      <c r="AX38" s="101">
        <v>2256</v>
      </c>
      <c r="AY38" s="70">
        <f>IFERROR(AX38/AT22,"-")</f>
        <v>0.86635944700460832</v>
      </c>
      <c r="AZ38" s="104">
        <f t="shared" si="16"/>
        <v>270218.87278368796</v>
      </c>
      <c r="BA38" s="74">
        <f t="shared" si="50"/>
        <v>0.73797841020608435</v>
      </c>
      <c r="BB38" s="209"/>
      <c r="BC38" s="178"/>
      <c r="BD38" s="178"/>
      <c r="BE38" s="30" t="s">
        <v>100</v>
      </c>
      <c r="BF38" s="97">
        <f>SUM(BF22:BF37)</f>
        <v>403113753</v>
      </c>
      <c r="BG38" s="70">
        <f>IFERROR(BF38/BC22,"-")</f>
        <v>0.27211933606065325</v>
      </c>
      <c r="BH38" s="101">
        <v>1137</v>
      </c>
      <c r="BI38" s="70">
        <f>IFERROR(BH38/BD22,"-")</f>
        <v>0.88071262587141752</v>
      </c>
      <c r="BJ38" s="104">
        <f t="shared" si="17"/>
        <v>354541.55936675461</v>
      </c>
      <c r="BK38" s="74">
        <f t="shared" si="51"/>
        <v>0.71195992485911086</v>
      </c>
      <c r="BL38" s="209"/>
      <c r="BM38" s="178"/>
      <c r="BN38" s="178"/>
      <c r="BO38" s="30" t="s">
        <v>100</v>
      </c>
      <c r="BP38" s="97">
        <f>SUM(BP22:BP37)</f>
        <v>153539572</v>
      </c>
      <c r="BQ38" s="70">
        <f>IFERROR(BP38/BM22,"-")</f>
        <v>0.31256859239571871</v>
      </c>
      <c r="BR38" s="101">
        <v>366</v>
      </c>
      <c r="BS38" s="70">
        <f>IFERROR(BR38/BN22,"-")</f>
        <v>0.84918793503480283</v>
      </c>
      <c r="BT38" s="104">
        <f t="shared" si="18"/>
        <v>419507.02732240438</v>
      </c>
      <c r="BU38" s="74">
        <f t="shared" si="52"/>
        <v>0.60898502495840268</v>
      </c>
      <c r="BV38" s="209"/>
      <c r="BW38" s="178"/>
      <c r="BX38" s="178"/>
      <c r="BY38" s="30" t="s">
        <v>100</v>
      </c>
      <c r="BZ38" s="97">
        <f t="shared" si="53"/>
        <v>2199398773</v>
      </c>
      <c r="CA38" s="70">
        <f>IFERROR(BZ38/BW22,"-")</f>
        <v>0.19754504800917239</v>
      </c>
      <c r="CB38" s="101">
        <f t="shared" si="54"/>
        <v>9490</v>
      </c>
      <c r="CC38" s="70">
        <f>IFERROR(CB38/BX22,"-")</f>
        <v>0.78873005319148937</v>
      </c>
      <c r="CD38" s="104">
        <f t="shared" si="19"/>
        <v>231759.61780821919</v>
      </c>
      <c r="CE38" s="74">
        <f t="shared" si="55"/>
        <v>0.68048185859744725</v>
      </c>
      <c r="CH38" s="88" t="s">
        <v>44</v>
      </c>
      <c r="CI38" s="79">
        <v>120</v>
      </c>
      <c r="CJ38" s="79">
        <v>258</v>
      </c>
      <c r="CK38" s="79">
        <v>10340</v>
      </c>
      <c r="CL38" s="79">
        <v>9098</v>
      </c>
      <c r="CM38" s="79">
        <v>6018</v>
      </c>
      <c r="CN38" s="79">
        <v>2872</v>
      </c>
      <c r="CO38" s="79">
        <v>1051</v>
      </c>
      <c r="CP38" s="79">
        <f t="shared" si="20"/>
        <v>29757</v>
      </c>
      <c r="CQ38" s="137"/>
      <c r="CR38" s="216"/>
      <c r="CS38" s="188"/>
      <c r="CT38" s="225"/>
      <c r="CU38" s="226"/>
      <c r="CV38" s="226"/>
      <c r="CW38" s="30" t="s">
        <v>100</v>
      </c>
      <c r="CX38" s="145">
        <v>2286905743</v>
      </c>
      <c r="CY38" s="146">
        <v>0.20664042502202615</v>
      </c>
      <c r="CZ38" s="145">
        <v>9372</v>
      </c>
      <c r="DA38" s="146">
        <v>0.7960587785611144</v>
      </c>
      <c r="DB38" s="145">
        <v>244014.6972897994</v>
      </c>
      <c r="DC38" s="147">
        <v>0.68977699271362336</v>
      </c>
      <c r="DE38" s="86" t="s">
        <v>44</v>
      </c>
      <c r="DF38" s="80">
        <f t="shared" si="21"/>
        <v>0.26131189598069893</v>
      </c>
      <c r="DG38" s="80">
        <f t="shared" si="22"/>
        <v>0.26034755605434251</v>
      </c>
      <c r="DH38" s="80">
        <f t="shared" si="23"/>
        <v>0.79621802812796039</v>
      </c>
      <c r="DI38" s="80">
        <f t="shared" si="24"/>
        <v>0.79439985066268437</v>
      </c>
      <c r="DJ38" s="81">
        <f t="shared" si="25"/>
        <v>322586.59506703884</v>
      </c>
      <c r="DK38" s="81">
        <f t="shared" si="26"/>
        <v>324214.53421374189</v>
      </c>
      <c r="DL38" s="20"/>
      <c r="DM38" s="90" t="str">
        <f t="shared" si="27"/>
        <v>泉大津市</v>
      </c>
      <c r="DN38" s="83">
        <f t="shared" si="56"/>
        <v>0.20782410657632147</v>
      </c>
      <c r="DO38" s="83">
        <f t="shared" si="28"/>
        <v>0.22889129103006162</v>
      </c>
      <c r="DP38" s="138">
        <f t="shared" si="29"/>
        <v>-2.1000000000000019</v>
      </c>
      <c r="DQ38" s="32" t="str">
        <f t="shared" si="57"/>
        <v>高石市</v>
      </c>
      <c r="DR38" s="83">
        <f t="shared" si="58"/>
        <v>0.79416627302786957</v>
      </c>
      <c r="DS38" s="83">
        <f t="shared" si="30"/>
        <v>0.80654115375331881</v>
      </c>
      <c r="DT38" s="138">
        <f t="shared" si="31"/>
        <v>-1.3000000000000012</v>
      </c>
      <c r="DU38" s="32" t="str">
        <f t="shared" si="59"/>
        <v>生野区</v>
      </c>
      <c r="DV38" s="79">
        <f t="shared" si="60"/>
        <v>237915.48917777484</v>
      </c>
      <c r="DW38" s="79">
        <f t="shared" si="32"/>
        <v>257343.57742624482</v>
      </c>
      <c r="DX38" s="79">
        <f t="shared" si="33"/>
        <v>-19429</v>
      </c>
      <c r="DY38" s="20"/>
      <c r="DZ38" s="83">
        <f t="shared" si="34"/>
        <v>0.20717282068242585</v>
      </c>
      <c r="EA38" s="83">
        <f t="shared" si="35"/>
        <v>0.21576739413971233</v>
      </c>
      <c r="EB38" s="138">
        <f t="shared" si="36"/>
        <v>-0.9000000000000008</v>
      </c>
      <c r="EC38" s="83">
        <f t="shared" si="37"/>
        <v>0.78931582096930508</v>
      </c>
      <c r="ED38" s="83">
        <f t="shared" si="38"/>
        <v>0.79232434820294606</v>
      </c>
      <c r="EE38" s="138">
        <f t="shared" si="39"/>
        <v>-0.30000000000000027</v>
      </c>
      <c r="EF38" s="79">
        <f t="shared" si="40"/>
        <v>235941.47397426216</v>
      </c>
      <c r="EG38" s="139">
        <f t="shared" si="41"/>
        <v>247295.68932422259</v>
      </c>
      <c r="EH38" s="139">
        <f t="shared" si="42"/>
        <v>-11355</v>
      </c>
      <c r="EI38" s="79">
        <v>0</v>
      </c>
    </row>
    <row r="39" spans="2:139" s="27" customFormat="1" ht="13.15" customHeight="1">
      <c r="B39" s="216">
        <v>3</v>
      </c>
      <c r="C39" s="186" t="s">
        <v>134</v>
      </c>
      <c r="D39" s="213">
        <f>CI7</f>
        <v>16</v>
      </c>
      <c r="E39" s="176">
        <v>20059420</v>
      </c>
      <c r="F39" s="176">
        <v>14</v>
      </c>
      <c r="G39" s="129" t="s">
        <v>66</v>
      </c>
      <c r="H39" s="107">
        <v>172574</v>
      </c>
      <c r="I39" s="66">
        <f>IFERROR(H39/E39,"-")</f>
        <v>8.6031400708495055E-3</v>
      </c>
      <c r="J39" s="107">
        <v>3</v>
      </c>
      <c r="K39" s="66">
        <f>IFERROR(J39/F39,"-")</f>
        <v>0.21428571428571427</v>
      </c>
      <c r="L39" s="102">
        <f t="shared" si="11"/>
        <v>57524.666666666664</v>
      </c>
      <c r="M39" s="67">
        <f t="shared" ref="M39:M55" si="61">IFERROR(J39/$CI$7,"-")</f>
        <v>0.1875</v>
      </c>
      <c r="N39" s="213">
        <f>CJ7</f>
        <v>102</v>
      </c>
      <c r="O39" s="176">
        <v>237246150</v>
      </c>
      <c r="P39" s="176">
        <v>90</v>
      </c>
      <c r="Q39" s="129" t="s">
        <v>66</v>
      </c>
      <c r="R39" s="107">
        <v>265960</v>
      </c>
      <c r="S39" s="66">
        <f>IFERROR(R39/O39,"-")</f>
        <v>1.1210297827804582E-3</v>
      </c>
      <c r="T39" s="107">
        <v>16</v>
      </c>
      <c r="U39" s="66">
        <f>IFERROR(T39/P39,"-")</f>
        <v>0.17777777777777778</v>
      </c>
      <c r="V39" s="102">
        <f t="shared" si="13"/>
        <v>16622.5</v>
      </c>
      <c r="W39" s="67">
        <f t="shared" ref="W39:W55" si="62">IFERROR(T39/$CJ$7,"-")</f>
        <v>0.15686274509803921</v>
      </c>
      <c r="X39" s="213">
        <f>CK7</f>
        <v>2829</v>
      </c>
      <c r="Y39" s="176">
        <v>1911485920</v>
      </c>
      <c r="Z39" s="176">
        <v>2581</v>
      </c>
      <c r="AA39" s="129" t="s">
        <v>66</v>
      </c>
      <c r="AB39" s="107">
        <v>61363710</v>
      </c>
      <c r="AC39" s="66">
        <f>IFERROR(AB39/Y39,"-")</f>
        <v>3.2102622027160944E-2</v>
      </c>
      <c r="AD39" s="107">
        <v>391</v>
      </c>
      <c r="AE39" s="66">
        <f>IFERROR(AD39/Z39,"-")</f>
        <v>0.1514916698953894</v>
      </c>
      <c r="AF39" s="102">
        <f t="shared" si="14"/>
        <v>156940.4347826087</v>
      </c>
      <c r="AG39" s="67">
        <f t="shared" ref="AG39:AG55" si="63">IFERROR(AD39/$CK$7,"-")</f>
        <v>0.13821138211382114</v>
      </c>
      <c r="AH39" s="213">
        <f>CL7</f>
        <v>2499</v>
      </c>
      <c r="AI39" s="176">
        <v>2169214280</v>
      </c>
      <c r="AJ39" s="176">
        <v>2216</v>
      </c>
      <c r="AK39" s="129" t="s">
        <v>66</v>
      </c>
      <c r="AL39" s="107">
        <v>78187338</v>
      </c>
      <c r="AM39" s="66">
        <f>IFERROR(AL39/AI39,"-")</f>
        <v>3.6044082284024059E-2</v>
      </c>
      <c r="AN39" s="107">
        <v>449</v>
      </c>
      <c r="AO39" s="66">
        <f>IFERROR(AN39/AJ39,"-")</f>
        <v>0.20261732851985559</v>
      </c>
      <c r="AP39" s="102">
        <f t="shared" si="15"/>
        <v>174136.61024498887</v>
      </c>
      <c r="AQ39" s="67">
        <f t="shared" ref="AQ39:AQ55" si="64">IFERROR(AN39/$CL$7,"-")</f>
        <v>0.17967186874749899</v>
      </c>
      <c r="AR39" s="213">
        <f>CM7</f>
        <v>1952</v>
      </c>
      <c r="AS39" s="176">
        <v>1809736570</v>
      </c>
      <c r="AT39" s="176">
        <v>1711</v>
      </c>
      <c r="AU39" s="129" t="s">
        <v>66</v>
      </c>
      <c r="AV39" s="107">
        <v>57546631</v>
      </c>
      <c r="AW39" s="66">
        <f>IFERROR(AV39/AS39,"-")</f>
        <v>3.179834676159525E-2</v>
      </c>
      <c r="AX39" s="107">
        <v>377</v>
      </c>
      <c r="AY39" s="66">
        <f>IFERROR(AX39/AT39,"-")</f>
        <v>0.22033898305084745</v>
      </c>
      <c r="AZ39" s="102">
        <f t="shared" si="16"/>
        <v>152643.58355437664</v>
      </c>
      <c r="BA39" s="67">
        <f t="shared" ref="BA39:BA55" si="65">IFERROR(AX39/$CM$7,"-")</f>
        <v>0.19313524590163936</v>
      </c>
      <c r="BB39" s="213">
        <f>CN7</f>
        <v>1031</v>
      </c>
      <c r="BC39" s="176">
        <v>962953090</v>
      </c>
      <c r="BD39" s="176">
        <v>848</v>
      </c>
      <c r="BE39" s="129" t="s">
        <v>66</v>
      </c>
      <c r="BF39" s="107">
        <v>25674304</v>
      </c>
      <c r="BG39" s="66">
        <f>IFERROR(BF39/BC39,"-")</f>
        <v>2.6662050588570206E-2</v>
      </c>
      <c r="BH39" s="107">
        <v>184</v>
      </c>
      <c r="BI39" s="66">
        <f>IFERROR(BH39/BD39,"-")</f>
        <v>0.21698113207547171</v>
      </c>
      <c r="BJ39" s="102">
        <f t="shared" si="17"/>
        <v>139534.26086956522</v>
      </c>
      <c r="BK39" s="67">
        <f t="shared" ref="BK39:BK55" si="66">IFERROR(BH39/$CN$7,"-")</f>
        <v>0.17846750727449079</v>
      </c>
      <c r="BL39" s="213">
        <f>CO7</f>
        <v>389</v>
      </c>
      <c r="BM39" s="176">
        <v>389944570</v>
      </c>
      <c r="BN39" s="176">
        <v>304</v>
      </c>
      <c r="BO39" s="129" t="s">
        <v>66</v>
      </c>
      <c r="BP39" s="107">
        <v>18565421</v>
      </c>
      <c r="BQ39" s="66">
        <f>IFERROR(BP39/BM39,"-")</f>
        <v>4.7610410371915164E-2</v>
      </c>
      <c r="BR39" s="107">
        <v>75</v>
      </c>
      <c r="BS39" s="66">
        <f>IFERROR(BR39/BN39,"-")</f>
        <v>0.24671052631578946</v>
      </c>
      <c r="BT39" s="102">
        <f t="shared" si="18"/>
        <v>247538.94666666666</v>
      </c>
      <c r="BU39" s="67">
        <f t="shared" ref="BU39:BU55" si="67">IFERROR(BR39/$CO$7,"-")</f>
        <v>0.19280205655526991</v>
      </c>
      <c r="BV39" s="213">
        <f>CP7</f>
        <v>8818</v>
      </c>
      <c r="BW39" s="176">
        <f>SUM(E39,O39,Y39,AI39,AS39,BC39,BM39)</f>
        <v>7500640000</v>
      </c>
      <c r="BX39" s="176">
        <f>SUM(F39,P39,Z39,AJ39,AT39,BD39,BN39)</f>
        <v>7764</v>
      </c>
      <c r="BY39" s="129" t="s">
        <v>66</v>
      </c>
      <c r="BZ39" s="107">
        <f t="shared" si="53"/>
        <v>241775938</v>
      </c>
      <c r="CA39" s="66">
        <f>IFERROR(BZ39/BW39,"-")</f>
        <v>3.2234041095159878E-2</v>
      </c>
      <c r="CB39" s="107">
        <f t="shared" si="54"/>
        <v>1495</v>
      </c>
      <c r="CC39" s="66">
        <f>IFERROR(CB39/BX39,"-")</f>
        <v>0.19255538382277176</v>
      </c>
      <c r="CD39" s="102">
        <f t="shared" si="19"/>
        <v>161723.03545150501</v>
      </c>
      <c r="CE39" s="67">
        <f t="shared" ref="CE39:CE55" si="68">IFERROR(CB39/$CP$7,"-")</f>
        <v>0.16953957813563167</v>
      </c>
      <c r="CH39" s="88" t="s">
        <v>1</v>
      </c>
      <c r="CI39" s="79">
        <v>24</v>
      </c>
      <c r="CJ39" s="79">
        <v>58</v>
      </c>
      <c r="CK39" s="79">
        <v>20573</v>
      </c>
      <c r="CL39" s="79">
        <v>18692</v>
      </c>
      <c r="CM39" s="79">
        <v>12965</v>
      </c>
      <c r="CN39" s="79">
        <v>6020</v>
      </c>
      <c r="CO39" s="79">
        <v>2264</v>
      </c>
      <c r="CP39" s="79">
        <f t="shared" si="20"/>
        <v>60596</v>
      </c>
      <c r="CQ39" s="137"/>
      <c r="CR39" s="216">
        <v>3</v>
      </c>
      <c r="CS39" s="186" t="s">
        <v>134</v>
      </c>
      <c r="CT39" s="225">
        <v>8534</v>
      </c>
      <c r="CU39" s="226">
        <v>7525730140</v>
      </c>
      <c r="CV39" s="226">
        <v>7539</v>
      </c>
      <c r="CW39" s="144" t="s">
        <v>66</v>
      </c>
      <c r="CX39" s="145">
        <v>189107552</v>
      </c>
      <c r="CY39" s="146">
        <v>2.5128133547451383E-2</v>
      </c>
      <c r="CZ39" s="145">
        <v>1493</v>
      </c>
      <c r="DA39" s="146">
        <v>0.19803687491709776</v>
      </c>
      <c r="DB39" s="145">
        <v>126662.79437374414</v>
      </c>
      <c r="DC39" s="147">
        <v>0.17494726974455121</v>
      </c>
      <c r="DE39" s="86" t="s">
        <v>1</v>
      </c>
      <c r="DF39" s="80">
        <f t="shared" si="21"/>
        <v>0.20561507449864577</v>
      </c>
      <c r="DG39" s="80">
        <f t="shared" si="22"/>
        <v>0.21247057126921221</v>
      </c>
      <c r="DH39" s="80">
        <f t="shared" si="23"/>
        <v>0.78463090391612922</v>
      </c>
      <c r="DI39" s="80">
        <f t="shared" si="24"/>
        <v>0.78306622541181725</v>
      </c>
      <c r="DJ39" s="81">
        <f t="shared" si="25"/>
        <v>228206.78954497451</v>
      </c>
      <c r="DK39" s="81">
        <f t="shared" si="26"/>
        <v>237326.28809535116</v>
      </c>
      <c r="DL39" s="20"/>
      <c r="DM39" s="90" t="str">
        <f t="shared" si="27"/>
        <v>旭区</v>
      </c>
      <c r="DN39" s="83">
        <f t="shared" si="56"/>
        <v>0.20744381304697673</v>
      </c>
      <c r="DO39" s="83">
        <f t="shared" si="28"/>
        <v>0.2184986917059118</v>
      </c>
      <c r="DP39" s="138">
        <f t="shared" si="29"/>
        <v>-1.100000000000001</v>
      </c>
      <c r="DQ39" s="32" t="str">
        <f t="shared" si="57"/>
        <v>池田市</v>
      </c>
      <c r="DR39" s="83">
        <f t="shared" si="58"/>
        <v>0.79234726688102897</v>
      </c>
      <c r="DS39" s="83">
        <f t="shared" si="30"/>
        <v>0.78888521336420769</v>
      </c>
      <c r="DT39" s="138">
        <f t="shared" si="31"/>
        <v>0.30000000000000027</v>
      </c>
      <c r="DU39" s="32" t="str">
        <f t="shared" si="59"/>
        <v>堺市東区</v>
      </c>
      <c r="DV39" s="79">
        <f t="shared" si="60"/>
        <v>237850.00684809676</v>
      </c>
      <c r="DW39" s="79">
        <f t="shared" si="32"/>
        <v>270955.10692167579</v>
      </c>
      <c r="DX39" s="79">
        <f t="shared" si="33"/>
        <v>-33105</v>
      </c>
      <c r="DY39" s="20"/>
      <c r="DZ39" s="83">
        <f t="shared" si="34"/>
        <v>0.20717282068242585</v>
      </c>
      <c r="EA39" s="83">
        <f t="shared" si="35"/>
        <v>0.21576739413971233</v>
      </c>
      <c r="EB39" s="138">
        <f t="shared" si="36"/>
        <v>-0.9000000000000008</v>
      </c>
      <c r="EC39" s="83">
        <f t="shared" si="37"/>
        <v>0.78931582096930508</v>
      </c>
      <c r="ED39" s="83">
        <f t="shared" si="38"/>
        <v>0.79232434820294606</v>
      </c>
      <c r="EE39" s="138">
        <f t="shared" si="39"/>
        <v>-0.30000000000000027</v>
      </c>
      <c r="EF39" s="79">
        <f t="shared" si="40"/>
        <v>235941.47397426216</v>
      </c>
      <c r="EG39" s="139">
        <f t="shared" si="41"/>
        <v>247295.68932422259</v>
      </c>
      <c r="EH39" s="139">
        <f t="shared" si="42"/>
        <v>-11355</v>
      </c>
      <c r="EI39" s="79">
        <v>0</v>
      </c>
    </row>
    <row r="40" spans="2:139" s="27" customFormat="1" ht="13.15" customHeight="1">
      <c r="B40" s="216"/>
      <c r="C40" s="187"/>
      <c r="D40" s="208"/>
      <c r="E40" s="177"/>
      <c r="F40" s="177"/>
      <c r="G40" s="130" t="s">
        <v>68</v>
      </c>
      <c r="H40" s="100">
        <v>102060</v>
      </c>
      <c r="I40" s="68">
        <f>IFERROR(H40/E39,"-")</f>
        <v>5.0878838969421851E-3</v>
      </c>
      <c r="J40" s="100">
        <v>6</v>
      </c>
      <c r="K40" s="68">
        <f>IFERROR(J40/F39,"-")</f>
        <v>0.42857142857142855</v>
      </c>
      <c r="L40" s="103">
        <f t="shared" si="11"/>
        <v>17010</v>
      </c>
      <c r="M40" s="69">
        <f t="shared" si="61"/>
        <v>0.375</v>
      </c>
      <c r="N40" s="208"/>
      <c r="O40" s="177"/>
      <c r="P40" s="177"/>
      <c r="Q40" s="130" t="s">
        <v>68</v>
      </c>
      <c r="R40" s="100">
        <v>5145567</v>
      </c>
      <c r="S40" s="68">
        <f>IFERROR(R40/O39,"-")</f>
        <v>2.168872708787898E-2</v>
      </c>
      <c r="T40" s="100">
        <v>28</v>
      </c>
      <c r="U40" s="68">
        <f>IFERROR(T40/P39,"-")</f>
        <v>0.31111111111111112</v>
      </c>
      <c r="V40" s="103">
        <f t="shared" si="13"/>
        <v>183770.25</v>
      </c>
      <c r="W40" s="69">
        <f t="shared" si="62"/>
        <v>0.27450980392156865</v>
      </c>
      <c r="X40" s="208"/>
      <c r="Y40" s="177"/>
      <c r="Z40" s="177"/>
      <c r="AA40" s="130" t="s">
        <v>68</v>
      </c>
      <c r="AB40" s="100">
        <v>50546047</v>
      </c>
      <c r="AC40" s="68">
        <f>IFERROR(AB40/Y39,"-")</f>
        <v>2.6443326875251062E-2</v>
      </c>
      <c r="AD40" s="100">
        <v>701</v>
      </c>
      <c r="AE40" s="68">
        <f>IFERROR(AD40/Z39,"-")</f>
        <v>0.27160015497869044</v>
      </c>
      <c r="AF40" s="103">
        <f t="shared" si="14"/>
        <v>72105.630527817397</v>
      </c>
      <c r="AG40" s="69">
        <f t="shared" si="63"/>
        <v>0.24779073877695298</v>
      </c>
      <c r="AH40" s="208"/>
      <c r="AI40" s="177"/>
      <c r="AJ40" s="177"/>
      <c r="AK40" s="130" t="s">
        <v>68</v>
      </c>
      <c r="AL40" s="100">
        <v>45585557</v>
      </c>
      <c r="AM40" s="68">
        <f>IFERROR(AL40/AI39,"-")</f>
        <v>2.1014778217299954E-2</v>
      </c>
      <c r="AN40" s="100">
        <v>701</v>
      </c>
      <c r="AO40" s="68">
        <f>IFERROR(AN40/AJ39,"-")</f>
        <v>0.31633574007220217</v>
      </c>
      <c r="AP40" s="103">
        <f t="shared" si="15"/>
        <v>65029.325249643363</v>
      </c>
      <c r="AQ40" s="69">
        <f t="shared" si="64"/>
        <v>0.28051220488195278</v>
      </c>
      <c r="AR40" s="208"/>
      <c r="AS40" s="177"/>
      <c r="AT40" s="177"/>
      <c r="AU40" s="130" t="s">
        <v>68</v>
      </c>
      <c r="AV40" s="100">
        <v>30526639</v>
      </c>
      <c r="AW40" s="68">
        <f>IFERROR(AV40/AS39,"-")</f>
        <v>1.6868001401994105E-2</v>
      </c>
      <c r="AX40" s="100">
        <v>546</v>
      </c>
      <c r="AY40" s="68">
        <f>IFERROR(AX40/AT39,"-")</f>
        <v>0.31911163062536529</v>
      </c>
      <c r="AZ40" s="103">
        <f t="shared" si="16"/>
        <v>55909.595238095237</v>
      </c>
      <c r="BA40" s="69">
        <f t="shared" si="65"/>
        <v>0.27971311475409838</v>
      </c>
      <c r="BB40" s="208"/>
      <c r="BC40" s="177"/>
      <c r="BD40" s="177"/>
      <c r="BE40" s="130" t="s">
        <v>68</v>
      </c>
      <c r="BF40" s="100">
        <v>8728614</v>
      </c>
      <c r="BG40" s="68">
        <f>IFERROR(BF40/BC39,"-")</f>
        <v>9.0644228578154306E-3</v>
      </c>
      <c r="BH40" s="100">
        <v>273</v>
      </c>
      <c r="BI40" s="68">
        <f>IFERROR(BH40/BD39,"-")</f>
        <v>0.32193396226415094</v>
      </c>
      <c r="BJ40" s="103">
        <f t="shared" si="17"/>
        <v>31972.945054945056</v>
      </c>
      <c r="BK40" s="69">
        <f t="shared" si="66"/>
        <v>0.26479146459747815</v>
      </c>
      <c r="BL40" s="208"/>
      <c r="BM40" s="177"/>
      <c r="BN40" s="177"/>
      <c r="BO40" s="130" t="s">
        <v>68</v>
      </c>
      <c r="BP40" s="100">
        <v>5237844</v>
      </c>
      <c r="BQ40" s="68">
        <f>IFERROR(BP40/BM39,"-")</f>
        <v>1.3432278336379963E-2</v>
      </c>
      <c r="BR40" s="100">
        <v>88</v>
      </c>
      <c r="BS40" s="68">
        <f>IFERROR(BR40/BN39,"-")</f>
        <v>0.28947368421052633</v>
      </c>
      <c r="BT40" s="103">
        <f t="shared" si="18"/>
        <v>59520.954545454544</v>
      </c>
      <c r="BU40" s="69">
        <f t="shared" si="67"/>
        <v>0.2262210796915167</v>
      </c>
      <c r="BV40" s="208"/>
      <c r="BW40" s="177"/>
      <c r="BX40" s="177"/>
      <c r="BY40" s="130" t="s">
        <v>68</v>
      </c>
      <c r="BZ40" s="100">
        <f t="shared" si="53"/>
        <v>145872328</v>
      </c>
      <c r="CA40" s="68">
        <f>IFERROR(BZ40/BW39,"-")</f>
        <v>1.9447984172017322E-2</v>
      </c>
      <c r="CB40" s="100">
        <f t="shared" si="54"/>
        <v>2343</v>
      </c>
      <c r="CC40" s="68">
        <f>IFERROR(CB40/BX39,"-")</f>
        <v>0.30177743431221021</v>
      </c>
      <c r="CD40" s="103">
        <f t="shared" si="19"/>
        <v>62258.782757148954</v>
      </c>
      <c r="CE40" s="69">
        <f t="shared" si="68"/>
        <v>0.26570650941256518</v>
      </c>
      <c r="CH40" s="88" t="s">
        <v>2</v>
      </c>
      <c r="CI40" s="79">
        <v>33</v>
      </c>
      <c r="CJ40" s="79">
        <v>59</v>
      </c>
      <c r="CK40" s="79">
        <v>5554</v>
      </c>
      <c r="CL40" s="79">
        <v>5048</v>
      </c>
      <c r="CM40" s="79">
        <v>3511</v>
      </c>
      <c r="CN40" s="79">
        <v>1781</v>
      </c>
      <c r="CO40" s="79">
        <v>755</v>
      </c>
      <c r="CP40" s="79">
        <f t="shared" si="20"/>
        <v>16741</v>
      </c>
      <c r="CQ40" s="137"/>
      <c r="CR40" s="216"/>
      <c r="CS40" s="187"/>
      <c r="CT40" s="225"/>
      <c r="CU40" s="226"/>
      <c r="CV40" s="226"/>
      <c r="CW40" s="144" t="s">
        <v>68</v>
      </c>
      <c r="CX40" s="145">
        <v>170308815</v>
      </c>
      <c r="CY40" s="146">
        <v>2.263020488800041E-2</v>
      </c>
      <c r="CZ40" s="145">
        <v>2283</v>
      </c>
      <c r="DA40" s="146">
        <v>0.30282530839633903</v>
      </c>
      <c r="DB40" s="145">
        <v>74598.692509855449</v>
      </c>
      <c r="DC40" s="147">
        <v>0.2675181626435435</v>
      </c>
      <c r="DE40" s="86" t="s">
        <v>2</v>
      </c>
      <c r="DF40" s="80">
        <f t="shared" si="21"/>
        <v>0.21316528945429034</v>
      </c>
      <c r="DG40" s="80">
        <f t="shared" si="22"/>
        <v>0.21740536835977081</v>
      </c>
      <c r="DH40" s="80">
        <f t="shared" si="23"/>
        <v>0.79234726688102897</v>
      </c>
      <c r="DI40" s="80">
        <f t="shared" si="24"/>
        <v>0.78888521336420769</v>
      </c>
      <c r="DJ40" s="81">
        <f t="shared" si="25"/>
        <v>228378.24616508401</v>
      </c>
      <c r="DK40" s="81">
        <f t="shared" si="26"/>
        <v>234441.62168735324</v>
      </c>
      <c r="DL40" s="20"/>
      <c r="DM40" s="90" t="str">
        <f t="shared" si="27"/>
        <v>堺市美原区</v>
      </c>
      <c r="DN40" s="83">
        <f t="shared" si="56"/>
        <v>0.20622246491056329</v>
      </c>
      <c r="DO40" s="83">
        <f t="shared" si="28"/>
        <v>0.21476223982117648</v>
      </c>
      <c r="DP40" s="138">
        <f t="shared" si="29"/>
        <v>-0.9000000000000008</v>
      </c>
      <c r="DQ40" s="32" t="str">
        <f t="shared" si="57"/>
        <v>堺市堺区</v>
      </c>
      <c r="DR40" s="83">
        <f t="shared" si="58"/>
        <v>0.79232014570474552</v>
      </c>
      <c r="DS40" s="83">
        <f t="shared" si="30"/>
        <v>0.7988714019465728</v>
      </c>
      <c r="DT40" s="138">
        <f t="shared" si="31"/>
        <v>-0.70000000000000062</v>
      </c>
      <c r="DU40" s="32" t="str">
        <f t="shared" si="59"/>
        <v>旭区</v>
      </c>
      <c r="DV40" s="79">
        <f t="shared" si="60"/>
        <v>237829.61426530976</v>
      </c>
      <c r="DW40" s="79">
        <f t="shared" si="32"/>
        <v>255196.40690650078</v>
      </c>
      <c r="DX40" s="79">
        <f t="shared" si="33"/>
        <v>-17366</v>
      </c>
      <c r="DY40" s="20"/>
      <c r="DZ40" s="83">
        <f t="shared" si="34"/>
        <v>0.20717282068242585</v>
      </c>
      <c r="EA40" s="83">
        <f t="shared" si="35"/>
        <v>0.21576739413971233</v>
      </c>
      <c r="EB40" s="138">
        <f t="shared" si="36"/>
        <v>-0.9000000000000008</v>
      </c>
      <c r="EC40" s="83">
        <f t="shared" si="37"/>
        <v>0.78931582096930508</v>
      </c>
      <c r="ED40" s="83">
        <f t="shared" si="38"/>
        <v>0.79232434820294606</v>
      </c>
      <c r="EE40" s="138">
        <f t="shared" si="39"/>
        <v>-0.30000000000000027</v>
      </c>
      <c r="EF40" s="79">
        <f t="shared" si="40"/>
        <v>235941.47397426216</v>
      </c>
      <c r="EG40" s="139">
        <f t="shared" si="41"/>
        <v>247295.68932422259</v>
      </c>
      <c r="EH40" s="139">
        <f t="shared" si="42"/>
        <v>-11355</v>
      </c>
      <c r="EI40" s="79">
        <v>0</v>
      </c>
    </row>
    <row r="41" spans="2:139" s="27" customFormat="1" ht="13.15" customHeight="1">
      <c r="B41" s="216"/>
      <c r="C41" s="187"/>
      <c r="D41" s="208"/>
      <c r="E41" s="177"/>
      <c r="F41" s="177"/>
      <c r="G41" s="131" t="s">
        <v>70</v>
      </c>
      <c r="H41" s="100">
        <v>155663</v>
      </c>
      <c r="I41" s="68">
        <f>IFERROR(H41/E39,"-")</f>
        <v>7.7600947584725776E-3</v>
      </c>
      <c r="J41" s="100">
        <v>3</v>
      </c>
      <c r="K41" s="68">
        <f>IFERROR(J41/F39,"-")</f>
        <v>0.21428571428571427</v>
      </c>
      <c r="L41" s="103">
        <f t="shared" si="11"/>
        <v>51887.666666666664</v>
      </c>
      <c r="M41" s="69">
        <f t="shared" si="61"/>
        <v>0.1875</v>
      </c>
      <c r="N41" s="208"/>
      <c r="O41" s="177"/>
      <c r="P41" s="177"/>
      <c r="Q41" s="131" t="s">
        <v>70</v>
      </c>
      <c r="R41" s="100">
        <v>1286902</v>
      </c>
      <c r="S41" s="68">
        <f>IFERROR(R41/O39,"-")</f>
        <v>5.4243324918022903E-3</v>
      </c>
      <c r="T41" s="100">
        <v>12</v>
      </c>
      <c r="U41" s="68">
        <f>IFERROR(T41/P39,"-")</f>
        <v>0.13333333333333333</v>
      </c>
      <c r="V41" s="103">
        <f t="shared" si="13"/>
        <v>107241.83333333333</v>
      </c>
      <c r="W41" s="69">
        <f t="shared" si="62"/>
        <v>0.11764705882352941</v>
      </c>
      <c r="X41" s="208"/>
      <c r="Y41" s="177"/>
      <c r="Z41" s="177"/>
      <c r="AA41" s="131" t="s">
        <v>70</v>
      </c>
      <c r="AB41" s="100">
        <v>40133641</v>
      </c>
      <c r="AC41" s="68">
        <f>IFERROR(AB41/Y39,"-")</f>
        <v>2.0996043224843632E-2</v>
      </c>
      <c r="AD41" s="100">
        <v>589</v>
      </c>
      <c r="AE41" s="68">
        <f>IFERROR(AD41/Z39,"-")</f>
        <v>0.22820612165827198</v>
      </c>
      <c r="AF41" s="103">
        <f t="shared" si="14"/>
        <v>68138.609507640067</v>
      </c>
      <c r="AG41" s="69">
        <f t="shared" si="63"/>
        <v>0.20820077765995051</v>
      </c>
      <c r="AH41" s="208"/>
      <c r="AI41" s="177"/>
      <c r="AJ41" s="177"/>
      <c r="AK41" s="131" t="s">
        <v>70</v>
      </c>
      <c r="AL41" s="100">
        <v>46075042</v>
      </c>
      <c r="AM41" s="68">
        <f>IFERROR(AL41/AI39,"-")</f>
        <v>2.1240429046041499E-2</v>
      </c>
      <c r="AN41" s="100">
        <v>593</v>
      </c>
      <c r="AO41" s="68">
        <f>IFERROR(AN41/AJ39,"-")</f>
        <v>0.26759927797833932</v>
      </c>
      <c r="AP41" s="103">
        <f t="shared" si="15"/>
        <v>77698.215851602028</v>
      </c>
      <c r="AQ41" s="69">
        <f t="shared" si="64"/>
        <v>0.23729491796718688</v>
      </c>
      <c r="AR41" s="208"/>
      <c r="AS41" s="177"/>
      <c r="AT41" s="177"/>
      <c r="AU41" s="131" t="s">
        <v>70</v>
      </c>
      <c r="AV41" s="100">
        <v>33600810</v>
      </c>
      <c r="AW41" s="68">
        <f>IFERROR(AV41/AS39,"-")</f>
        <v>1.8566685647513882E-2</v>
      </c>
      <c r="AX41" s="100">
        <v>527</v>
      </c>
      <c r="AY41" s="68">
        <f>IFERROR(AX41/AT39,"-")</f>
        <v>0.30800701344243131</v>
      </c>
      <c r="AZ41" s="103">
        <f t="shared" si="16"/>
        <v>63758.652751423149</v>
      </c>
      <c r="BA41" s="69">
        <f t="shared" si="65"/>
        <v>0.26997950819672129</v>
      </c>
      <c r="BB41" s="208"/>
      <c r="BC41" s="177"/>
      <c r="BD41" s="177"/>
      <c r="BE41" s="131" t="s">
        <v>70</v>
      </c>
      <c r="BF41" s="100">
        <v>23526088</v>
      </c>
      <c r="BG41" s="68">
        <f>IFERROR(BF41/BC39,"-")</f>
        <v>2.443118802391506E-2</v>
      </c>
      <c r="BH41" s="100">
        <v>258</v>
      </c>
      <c r="BI41" s="68">
        <f>IFERROR(BH41/BD39,"-")</f>
        <v>0.30424528301886794</v>
      </c>
      <c r="BJ41" s="103">
        <f t="shared" si="17"/>
        <v>91186.387596899222</v>
      </c>
      <c r="BK41" s="69">
        <f t="shared" si="66"/>
        <v>0.25024248302618818</v>
      </c>
      <c r="BL41" s="208"/>
      <c r="BM41" s="177"/>
      <c r="BN41" s="177"/>
      <c r="BO41" s="131" t="s">
        <v>70</v>
      </c>
      <c r="BP41" s="100">
        <v>5361044</v>
      </c>
      <c r="BQ41" s="68">
        <f>IFERROR(BP41/BM39,"-")</f>
        <v>1.3748220676595138E-2</v>
      </c>
      <c r="BR41" s="100">
        <v>63</v>
      </c>
      <c r="BS41" s="68">
        <f>IFERROR(BR41/BN39,"-")</f>
        <v>0.20723684210526316</v>
      </c>
      <c r="BT41" s="103">
        <f t="shared" si="18"/>
        <v>85095.936507936509</v>
      </c>
      <c r="BU41" s="69">
        <f t="shared" si="67"/>
        <v>0.16195372750642673</v>
      </c>
      <c r="BV41" s="208"/>
      <c r="BW41" s="177"/>
      <c r="BX41" s="177"/>
      <c r="BY41" s="131" t="s">
        <v>70</v>
      </c>
      <c r="BZ41" s="100">
        <f t="shared" si="53"/>
        <v>150139190</v>
      </c>
      <c r="CA41" s="68">
        <f>IFERROR(BZ41/BW39,"-")</f>
        <v>2.0016850562085367E-2</v>
      </c>
      <c r="CB41" s="100">
        <f t="shared" si="54"/>
        <v>2045</v>
      </c>
      <c r="CC41" s="68">
        <f>IFERROR(CB41/BX39,"-")</f>
        <v>0.26339515713549716</v>
      </c>
      <c r="CD41" s="103">
        <f t="shared" si="19"/>
        <v>73417.6968215159</v>
      </c>
      <c r="CE41" s="69">
        <f t="shared" si="68"/>
        <v>0.2319119981855296</v>
      </c>
      <c r="CH41" s="88" t="s">
        <v>3</v>
      </c>
      <c r="CI41" s="79">
        <v>26</v>
      </c>
      <c r="CJ41" s="79">
        <v>122</v>
      </c>
      <c r="CK41" s="79">
        <v>17559</v>
      </c>
      <c r="CL41" s="79">
        <v>15536</v>
      </c>
      <c r="CM41" s="79">
        <v>10782</v>
      </c>
      <c r="CN41" s="79">
        <v>5091</v>
      </c>
      <c r="CO41" s="79">
        <v>1951</v>
      </c>
      <c r="CP41" s="79">
        <f t="shared" si="20"/>
        <v>51067</v>
      </c>
      <c r="CQ41" s="137"/>
      <c r="CR41" s="216"/>
      <c r="CS41" s="187"/>
      <c r="CT41" s="225"/>
      <c r="CU41" s="226"/>
      <c r="CV41" s="226"/>
      <c r="CW41" s="144" t="s">
        <v>70</v>
      </c>
      <c r="CX41" s="145">
        <v>142575011</v>
      </c>
      <c r="CY41" s="146">
        <v>1.8945007108639163E-2</v>
      </c>
      <c r="CZ41" s="145">
        <v>2081</v>
      </c>
      <c r="DA41" s="146">
        <v>0.27603130388645708</v>
      </c>
      <c r="DB41" s="145">
        <v>68512.739548294092</v>
      </c>
      <c r="DC41" s="147">
        <v>0.24384813686430748</v>
      </c>
      <c r="DE41" s="86" t="s">
        <v>3</v>
      </c>
      <c r="DF41" s="80">
        <f t="shared" si="21"/>
        <v>0.20889533559068957</v>
      </c>
      <c r="DG41" s="80">
        <f t="shared" si="22"/>
        <v>0.21209569688570784</v>
      </c>
      <c r="DH41" s="80">
        <f t="shared" si="23"/>
        <v>0.78310203737292783</v>
      </c>
      <c r="DI41" s="80">
        <f t="shared" si="24"/>
        <v>0.78680026138096271</v>
      </c>
      <c r="DJ41" s="81">
        <f t="shared" si="25"/>
        <v>233905.26848909238</v>
      </c>
      <c r="DK41" s="81">
        <f t="shared" si="26"/>
        <v>238275.82035878411</v>
      </c>
      <c r="DL41" s="20"/>
      <c r="DM41" s="90" t="str">
        <f t="shared" si="27"/>
        <v>豊中市</v>
      </c>
      <c r="DN41" s="83">
        <f t="shared" si="56"/>
        <v>0.20561507449864577</v>
      </c>
      <c r="DO41" s="83">
        <f t="shared" si="28"/>
        <v>0.21247057126921221</v>
      </c>
      <c r="DP41" s="138">
        <f t="shared" si="29"/>
        <v>-0.60000000000000053</v>
      </c>
      <c r="DQ41" s="32" t="str">
        <f t="shared" si="57"/>
        <v>堺市中区</v>
      </c>
      <c r="DR41" s="83">
        <f t="shared" si="58"/>
        <v>0.79120879120879117</v>
      </c>
      <c r="DS41" s="83">
        <f t="shared" si="30"/>
        <v>0.79413064058062477</v>
      </c>
      <c r="DT41" s="138">
        <f t="shared" si="31"/>
        <v>-0.30000000000000027</v>
      </c>
      <c r="DU41" s="32" t="str">
        <f t="shared" si="59"/>
        <v>大阪市</v>
      </c>
      <c r="DV41" s="79">
        <f t="shared" si="60"/>
        <v>237792.59505506148</v>
      </c>
      <c r="DW41" s="79">
        <f t="shared" si="32"/>
        <v>252311.369554267</v>
      </c>
      <c r="DX41" s="79">
        <f t="shared" si="33"/>
        <v>-14518</v>
      </c>
      <c r="DY41" s="20"/>
      <c r="DZ41" s="83">
        <f t="shared" si="34"/>
        <v>0.20717282068242585</v>
      </c>
      <c r="EA41" s="83">
        <f t="shared" si="35"/>
        <v>0.21576739413971233</v>
      </c>
      <c r="EB41" s="138">
        <f t="shared" si="36"/>
        <v>-0.9000000000000008</v>
      </c>
      <c r="EC41" s="83">
        <f t="shared" si="37"/>
        <v>0.78931582096930508</v>
      </c>
      <c r="ED41" s="83">
        <f t="shared" si="38"/>
        <v>0.79232434820294606</v>
      </c>
      <c r="EE41" s="138">
        <f t="shared" si="39"/>
        <v>-0.30000000000000027</v>
      </c>
      <c r="EF41" s="79">
        <f t="shared" si="40"/>
        <v>235941.47397426216</v>
      </c>
      <c r="EG41" s="139">
        <f t="shared" si="41"/>
        <v>247295.68932422259</v>
      </c>
      <c r="EH41" s="139">
        <f t="shared" si="42"/>
        <v>-11355</v>
      </c>
      <c r="EI41" s="79">
        <v>0</v>
      </c>
    </row>
    <row r="42" spans="2:139" s="27" customFormat="1" ht="13.15" customHeight="1">
      <c r="B42" s="216"/>
      <c r="C42" s="187"/>
      <c r="D42" s="208"/>
      <c r="E42" s="177"/>
      <c r="F42" s="177"/>
      <c r="G42" s="131" t="s">
        <v>72</v>
      </c>
      <c r="H42" s="100">
        <v>0</v>
      </c>
      <c r="I42" s="68">
        <f>IFERROR(H42/E39,"-")</f>
        <v>0</v>
      </c>
      <c r="J42" s="100">
        <v>0</v>
      </c>
      <c r="K42" s="68">
        <f>IFERROR(J42/F39,"-")</f>
        <v>0</v>
      </c>
      <c r="L42" s="103" t="str">
        <f t="shared" si="11"/>
        <v>-</v>
      </c>
      <c r="M42" s="69">
        <f t="shared" si="61"/>
        <v>0</v>
      </c>
      <c r="N42" s="208"/>
      <c r="O42" s="177"/>
      <c r="P42" s="177"/>
      <c r="Q42" s="131" t="s">
        <v>72</v>
      </c>
      <c r="R42" s="100">
        <v>26338</v>
      </c>
      <c r="S42" s="68">
        <f>IFERROR(R42/O39,"-")</f>
        <v>1.1101550014615621E-4</v>
      </c>
      <c r="T42" s="100">
        <v>3</v>
      </c>
      <c r="U42" s="68">
        <f>IFERROR(T42/P39,"-")</f>
        <v>3.3333333333333333E-2</v>
      </c>
      <c r="V42" s="103">
        <f t="shared" si="13"/>
        <v>8779.3333333333339</v>
      </c>
      <c r="W42" s="69">
        <f t="shared" si="62"/>
        <v>2.9411764705882353E-2</v>
      </c>
      <c r="X42" s="208"/>
      <c r="Y42" s="177"/>
      <c r="Z42" s="177"/>
      <c r="AA42" s="131" t="s">
        <v>72</v>
      </c>
      <c r="AB42" s="100">
        <v>6448541</v>
      </c>
      <c r="AC42" s="68">
        <f>IFERROR(AB42/Y39,"-")</f>
        <v>3.3735749411117817E-3</v>
      </c>
      <c r="AD42" s="100">
        <v>87</v>
      </c>
      <c r="AE42" s="68">
        <f>IFERROR(AD42/Z39,"-")</f>
        <v>3.3707865168539325E-2</v>
      </c>
      <c r="AF42" s="103">
        <f t="shared" si="14"/>
        <v>74121.160919540227</v>
      </c>
      <c r="AG42" s="69">
        <f t="shared" si="63"/>
        <v>3.0752916224814422E-2</v>
      </c>
      <c r="AH42" s="208"/>
      <c r="AI42" s="177"/>
      <c r="AJ42" s="177"/>
      <c r="AK42" s="131" t="s">
        <v>72</v>
      </c>
      <c r="AL42" s="100">
        <v>7718331</v>
      </c>
      <c r="AM42" s="68">
        <f>IFERROR(AL42/AI39,"-")</f>
        <v>3.5581228978448362E-3</v>
      </c>
      <c r="AN42" s="100">
        <v>108</v>
      </c>
      <c r="AO42" s="68">
        <f>IFERROR(AN42/AJ39,"-")</f>
        <v>4.8736462093862815E-2</v>
      </c>
      <c r="AP42" s="103">
        <f t="shared" si="15"/>
        <v>71466.027777777781</v>
      </c>
      <c r="AQ42" s="69">
        <f t="shared" si="64"/>
        <v>4.3217286914765909E-2</v>
      </c>
      <c r="AR42" s="208"/>
      <c r="AS42" s="177"/>
      <c r="AT42" s="177"/>
      <c r="AU42" s="131" t="s">
        <v>72</v>
      </c>
      <c r="AV42" s="100">
        <v>4232523</v>
      </c>
      <c r="AW42" s="68">
        <f>IFERROR(AV42/AS39,"-")</f>
        <v>2.3387508824005252E-3</v>
      </c>
      <c r="AX42" s="100">
        <v>82</v>
      </c>
      <c r="AY42" s="68">
        <f>IFERROR(AX42/AT39,"-")</f>
        <v>4.792518994739918E-2</v>
      </c>
      <c r="AZ42" s="103">
        <f t="shared" si="16"/>
        <v>51616.134146341465</v>
      </c>
      <c r="BA42" s="69">
        <f t="shared" si="65"/>
        <v>4.2008196721311473E-2</v>
      </c>
      <c r="BB42" s="208"/>
      <c r="BC42" s="177"/>
      <c r="BD42" s="177"/>
      <c r="BE42" s="131" t="s">
        <v>72</v>
      </c>
      <c r="BF42" s="100">
        <v>157269</v>
      </c>
      <c r="BG42" s="68">
        <f>IFERROR(BF42/BC39,"-")</f>
        <v>1.6331948215670609E-4</v>
      </c>
      <c r="BH42" s="100">
        <v>20</v>
      </c>
      <c r="BI42" s="68">
        <f>IFERROR(BH42/BD39,"-")</f>
        <v>2.358490566037736E-2</v>
      </c>
      <c r="BJ42" s="103">
        <f t="shared" si="17"/>
        <v>7863.45</v>
      </c>
      <c r="BK42" s="69">
        <f t="shared" si="66"/>
        <v>1.9398642095053348E-2</v>
      </c>
      <c r="BL42" s="208"/>
      <c r="BM42" s="177"/>
      <c r="BN42" s="177"/>
      <c r="BO42" s="131" t="s">
        <v>72</v>
      </c>
      <c r="BP42" s="100">
        <v>13795</v>
      </c>
      <c r="BQ42" s="68">
        <f>IFERROR(BP42/BM39,"-")</f>
        <v>3.5376822916139082E-5</v>
      </c>
      <c r="BR42" s="100">
        <v>3</v>
      </c>
      <c r="BS42" s="68">
        <f>IFERROR(BR42/BN39,"-")</f>
        <v>9.8684210526315784E-3</v>
      </c>
      <c r="BT42" s="103">
        <f t="shared" si="18"/>
        <v>4598.333333333333</v>
      </c>
      <c r="BU42" s="69">
        <f t="shared" si="67"/>
        <v>7.7120822622107968E-3</v>
      </c>
      <c r="BV42" s="208"/>
      <c r="BW42" s="177"/>
      <c r="BX42" s="177"/>
      <c r="BY42" s="131" t="s">
        <v>72</v>
      </c>
      <c r="BZ42" s="100">
        <f t="shared" si="53"/>
        <v>18596797</v>
      </c>
      <c r="CA42" s="68">
        <f>IFERROR(BZ42/BW39,"-")</f>
        <v>2.4793613611638473E-3</v>
      </c>
      <c r="CB42" s="100">
        <f t="shared" si="54"/>
        <v>303</v>
      </c>
      <c r="CC42" s="68">
        <f>IFERROR(CB42/BX39,"-")</f>
        <v>3.9026275115919627E-2</v>
      </c>
      <c r="CD42" s="103">
        <f t="shared" si="19"/>
        <v>61375.567656765677</v>
      </c>
      <c r="CE42" s="69">
        <f t="shared" si="68"/>
        <v>3.4361533227489229E-2</v>
      </c>
      <c r="CH42" s="89" t="s">
        <v>45</v>
      </c>
      <c r="CI42" s="79">
        <v>27</v>
      </c>
      <c r="CJ42" s="79">
        <v>58</v>
      </c>
      <c r="CK42" s="79">
        <v>3783</v>
      </c>
      <c r="CL42" s="79">
        <v>3268</v>
      </c>
      <c r="CM42" s="79">
        <v>2236</v>
      </c>
      <c r="CN42" s="79">
        <v>1042</v>
      </c>
      <c r="CO42" s="79">
        <v>380</v>
      </c>
      <c r="CP42" s="79">
        <f t="shared" si="20"/>
        <v>10794</v>
      </c>
      <c r="CQ42" s="137"/>
      <c r="CR42" s="216"/>
      <c r="CS42" s="187"/>
      <c r="CT42" s="225"/>
      <c r="CU42" s="226"/>
      <c r="CV42" s="226"/>
      <c r="CW42" s="144" t="s">
        <v>72</v>
      </c>
      <c r="CX42" s="145">
        <v>12612830</v>
      </c>
      <c r="CY42" s="146">
        <v>1.6759609719409897E-3</v>
      </c>
      <c r="CZ42" s="145">
        <v>253</v>
      </c>
      <c r="DA42" s="146">
        <v>3.3558827430693723E-2</v>
      </c>
      <c r="DB42" s="145">
        <v>49853.083003952568</v>
      </c>
      <c r="DC42" s="147">
        <v>2.9646121396765878E-2</v>
      </c>
      <c r="DE42" s="87" t="s">
        <v>45</v>
      </c>
      <c r="DF42" s="80">
        <f t="shared" si="21"/>
        <v>0.20782410657632147</v>
      </c>
      <c r="DG42" s="80">
        <f t="shared" si="22"/>
        <v>0.22889129103006162</v>
      </c>
      <c r="DH42" s="80">
        <f t="shared" si="23"/>
        <v>0.80224741647436537</v>
      </c>
      <c r="DI42" s="80">
        <f t="shared" si="24"/>
        <v>0.80740587505171701</v>
      </c>
      <c r="DJ42" s="81">
        <f t="shared" si="25"/>
        <v>238538.75825412705</v>
      </c>
      <c r="DK42" s="81">
        <f t="shared" si="26"/>
        <v>258203.8762490392</v>
      </c>
      <c r="DL42" s="20"/>
      <c r="DM42" s="90" t="str">
        <f t="shared" si="27"/>
        <v>大阪市</v>
      </c>
      <c r="DN42" s="83">
        <f t="shared" si="56"/>
        <v>0.20556803158563999</v>
      </c>
      <c r="DO42" s="83">
        <f t="shared" si="28"/>
        <v>0.21487808470231098</v>
      </c>
      <c r="DP42" s="138">
        <f t="shared" si="29"/>
        <v>-0.9000000000000008</v>
      </c>
      <c r="DQ42" s="32" t="str">
        <f t="shared" si="57"/>
        <v>都島区</v>
      </c>
      <c r="DR42" s="83">
        <f t="shared" si="58"/>
        <v>0.78873005319148937</v>
      </c>
      <c r="DS42" s="83">
        <f t="shared" si="30"/>
        <v>0.7960587785611144</v>
      </c>
      <c r="DT42" s="138">
        <f t="shared" si="31"/>
        <v>-0.70000000000000062</v>
      </c>
      <c r="DU42" s="32" t="str">
        <f t="shared" si="59"/>
        <v>港区</v>
      </c>
      <c r="DV42" s="79">
        <f t="shared" si="60"/>
        <v>236874.3342284883</v>
      </c>
      <c r="DW42" s="79">
        <f t="shared" si="32"/>
        <v>261089.61553201082</v>
      </c>
      <c r="DX42" s="79">
        <f t="shared" si="33"/>
        <v>-24216</v>
      </c>
      <c r="DY42" s="20"/>
      <c r="DZ42" s="83">
        <f t="shared" si="34"/>
        <v>0.20717282068242585</v>
      </c>
      <c r="EA42" s="83">
        <f t="shared" si="35"/>
        <v>0.21576739413971233</v>
      </c>
      <c r="EB42" s="138">
        <f t="shared" si="36"/>
        <v>-0.9000000000000008</v>
      </c>
      <c r="EC42" s="83">
        <f t="shared" si="37"/>
        <v>0.78931582096930508</v>
      </c>
      <c r="ED42" s="83">
        <f t="shared" si="38"/>
        <v>0.79232434820294606</v>
      </c>
      <c r="EE42" s="138">
        <f t="shared" si="39"/>
        <v>-0.30000000000000027</v>
      </c>
      <c r="EF42" s="79">
        <f t="shared" si="40"/>
        <v>235941.47397426216</v>
      </c>
      <c r="EG42" s="139">
        <f t="shared" si="41"/>
        <v>247295.68932422259</v>
      </c>
      <c r="EH42" s="139">
        <f t="shared" si="42"/>
        <v>-11355</v>
      </c>
      <c r="EI42" s="79">
        <v>0</v>
      </c>
    </row>
    <row r="43" spans="2:139" s="27" customFormat="1" ht="13.15" customHeight="1">
      <c r="B43" s="216"/>
      <c r="C43" s="187"/>
      <c r="D43" s="208"/>
      <c r="E43" s="177"/>
      <c r="F43" s="177"/>
      <c r="G43" s="131" t="s">
        <v>74</v>
      </c>
      <c r="H43" s="100">
        <v>123548</v>
      </c>
      <c r="I43" s="68">
        <f>IFERROR(H43/E39,"-")</f>
        <v>6.1591013100079665E-3</v>
      </c>
      <c r="J43" s="100">
        <v>6</v>
      </c>
      <c r="K43" s="68">
        <f>IFERROR(J43/F39,"-")</f>
        <v>0.42857142857142855</v>
      </c>
      <c r="L43" s="103">
        <f t="shared" si="11"/>
        <v>20591.333333333332</v>
      </c>
      <c r="M43" s="69">
        <f t="shared" si="61"/>
        <v>0.375</v>
      </c>
      <c r="N43" s="208"/>
      <c r="O43" s="177"/>
      <c r="P43" s="177"/>
      <c r="Q43" s="131" t="s">
        <v>74</v>
      </c>
      <c r="R43" s="100">
        <v>652436</v>
      </c>
      <c r="S43" s="68">
        <f>IFERROR(R43/O39,"-")</f>
        <v>2.7500383040989286E-3</v>
      </c>
      <c r="T43" s="100">
        <v>23</v>
      </c>
      <c r="U43" s="68">
        <f>IFERROR(T43/P39,"-")</f>
        <v>0.25555555555555554</v>
      </c>
      <c r="V43" s="103">
        <f t="shared" si="13"/>
        <v>28366.782608695652</v>
      </c>
      <c r="W43" s="69">
        <f t="shared" si="62"/>
        <v>0.22549019607843138</v>
      </c>
      <c r="X43" s="208"/>
      <c r="Y43" s="177"/>
      <c r="Z43" s="177"/>
      <c r="AA43" s="131" t="s">
        <v>74</v>
      </c>
      <c r="AB43" s="100">
        <v>31671913</v>
      </c>
      <c r="AC43" s="68">
        <f>IFERROR(AB43/Y39,"-")</f>
        <v>1.6569263036998984E-2</v>
      </c>
      <c r="AD43" s="100">
        <v>664</v>
      </c>
      <c r="AE43" s="68">
        <f>IFERROR(AD43/Z39,"-")</f>
        <v>0.25726462611390932</v>
      </c>
      <c r="AF43" s="103">
        <f t="shared" si="14"/>
        <v>47698.664156626503</v>
      </c>
      <c r="AG43" s="69">
        <f t="shared" si="63"/>
        <v>0.23471191233651467</v>
      </c>
      <c r="AH43" s="208"/>
      <c r="AI43" s="177"/>
      <c r="AJ43" s="177"/>
      <c r="AK43" s="131" t="s">
        <v>74</v>
      </c>
      <c r="AL43" s="100">
        <v>39705645</v>
      </c>
      <c r="AM43" s="68">
        <f>IFERROR(AL43/AI39,"-")</f>
        <v>1.8304159882259304E-2</v>
      </c>
      <c r="AN43" s="100">
        <v>690</v>
      </c>
      <c r="AO43" s="68">
        <f>IFERROR(AN43/AJ39,"-")</f>
        <v>0.31137184115523464</v>
      </c>
      <c r="AP43" s="103">
        <f t="shared" si="15"/>
        <v>57544.413043478264</v>
      </c>
      <c r="AQ43" s="69">
        <f t="shared" si="64"/>
        <v>0.27611044417767105</v>
      </c>
      <c r="AR43" s="208"/>
      <c r="AS43" s="177"/>
      <c r="AT43" s="177"/>
      <c r="AU43" s="131" t="s">
        <v>74</v>
      </c>
      <c r="AV43" s="100">
        <v>32401115</v>
      </c>
      <c r="AW43" s="68">
        <f>IFERROR(AV43/AS39,"-")</f>
        <v>1.7903774249309667E-2</v>
      </c>
      <c r="AX43" s="100">
        <v>525</v>
      </c>
      <c r="AY43" s="68">
        <f>IFERROR(AX43/AT39,"-")</f>
        <v>0.30683810637054354</v>
      </c>
      <c r="AZ43" s="103">
        <f t="shared" si="16"/>
        <v>61716.409523809525</v>
      </c>
      <c r="BA43" s="69">
        <f t="shared" si="65"/>
        <v>0.26895491803278687</v>
      </c>
      <c r="BB43" s="208"/>
      <c r="BC43" s="177"/>
      <c r="BD43" s="177"/>
      <c r="BE43" s="131" t="s">
        <v>74</v>
      </c>
      <c r="BF43" s="100">
        <v>12754049</v>
      </c>
      <c r="BG43" s="68">
        <f>IFERROR(BF43/BC39,"-")</f>
        <v>1.324472514024541E-2</v>
      </c>
      <c r="BH43" s="100">
        <v>230</v>
      </c>
      <c r="BI43" s="68">
        <f>IFERROR(BH43/BD39,"-")</f>
        <v>0.27122641509433965</v>
      </c>
      <c r="BJ43" s="103">
        <f t="shared" si="17"/>
        <v>55452.386956521739</v>
      </c>
      <c r="BK43" s="69">
        <f t="shared" si="66"/>
        <v>0.22308438409311349</v>
      </c>
      <c r="BL43" s="208"/>
      <c r="BM43" s="177"/>
      <c r="BN43" s="177"/>
      <c r="BO43" s="131" t="s">
        <v>74</v>
      </c>
      <c r="BP43" s="100">
        <v>11003478</v>
      </c>
      <c r="BQ43" s="68">
        <f>IFERROR(BP43/BM39,"-")</f>
        <v>2.8218056735602192E-2</v>
      </c>
      <c r="BR43" s="100">
        <v>61</v>
      </c>
      <c r="BS43" s="68">
        <f>IFERROR(BR43/BN39,"-")</f>
        <v>0.20065789473684212</v>
      </c>
      <c r="BT43" s="103">
        <f t="shared" si="18"/>
        <v>180384.88524590165</v>
      </c>
      <c r="BU43" s="69">
        <f t="shared" si="67"/>
        <v>0.15681233933161953</v>
      </c>
      <c r="BV43" s="208"/>
      <c r="BW43" s="177"/>
      <c r="BX43" s="177"/>
      <c r="BY43" s="131" t="s">
        <v>74</v>
      </c>
      <c r="BZ43" s="100">
        <f t="shared" si="53"/>
        <v>128312184</v>
      </c>
      <c r="CA43" s="68">
        <f>IFERROR(BZ43/BW39,"-")</f>
        <v>1.7106831417052413E-2</v>
      </c>
      <c r="CB43" s="100">
        <f t="shared" si="54"/>
        <v>2199</v>
      </c>
      <c r="CC43" s="68">
        <f>IFERROR(CB43/BX39,"-")</f>
        <v>0.2832302936630603</v>
      </c>
      <c r="CD43" s="103">
        <f t="shared" si="19"/>
        <v>58350.242837653481</v>
      </c>
      <c r="CE43" s="69">
        <f t="shared" si="68"/>
        <v>0.24937627579950103</v>
      </c>
      <c r="CH43" s="89" t="s">
        <v>8</v>
      </c>
      <c r="CI43" s="79">
        <v>35</v>
      </c>
      <c r="CJ43" s="79">
        <v>168</v>
      </c>
      <c r="CK43" s="79">
        <v>21734</v>
      </c>
      <c r="CL43" s="79">
        <v>19006</v>
      </c>
      <c r="CM43" s="79">
        <v>11831</v>
      </c>
      <c r="CN43" s="79">
        <v>5672</v>
      </c>
      <c r="CO43" s="79">
        <v>1998</v>
      </c>
      <c r="CP43" s="79">
        <f t="shared" si="20"/>
        <v>60444</v>
      </c>
      <c r="CQ43" s="137"/>
      <c r="CR43" s="216"/>
      <c r="CS43" s="187"/>
      <c r="CT43" s="225"/>
      <c r="CU43" s="226"/>
      <c r="CV43" s="226"/>
      <c r="CW43" s="144" t="s">
        <v>74</v>
      </c>
      <c r="CX43" s="145">
        <v>121324233</v>
      </c>
      <c r="CY43" s="146">
        <v>1.6121257438550675E-2</v>
      </c>
      <c r="CZ43" s="145">
        <v>2121</v>
      </c>
      <c r="DA43" s="146">
        <v>0.28133704735376047</v>
      </c>
      <c r="DB43" s="145">
        <v>57201.429985855728</v>
      </c>
      <c r="DC43" s="147">
        <v>0.24853527068197798</v>
      </c>
      <c r="DE43" s="87" t="s">
        <v>8</v>
      </c>
      <c r="DF43" s="80">
        <f t="shared" si="21"/>
        <v>0.20512680053467924</v>
      </c>
      <c r="DG43" s="80">
        <f t="shared" si="22"/>
        <v>0.21108325148644272</v>
      </c>
      <c r="DH43" s="80">
        <f t="shared" si="23"/>
        <v>0.78192783832398693</v>
      </c>
      <c r="DI43" s="80">
        <f t="shared" si="24"/>
        <v>0.78288742783251675</v>
      </c>
      <c r="DJ43" s="81">
        <f t="shared" si="25"/>
        <v>227783.20572846188</v>
      </c>
      <c r="DK43" s="81">
        <f t="shared" si="26"/>
        <v>237878.57800214025</v>
      </c>
      <c r="DL43" s="20"/>
      <c r="DM43" s="90" t="str">
        <f t="shared" si="27"/>
        <v>高槻市</v>
      </c>
      <c r="DN43" s="83">
        <f t="shared" si="56"/>
        <v>0.20512680053467924</v>
      </c>
      <c r="DO43" s="83">
        <f t="shared" si="28"/>
        <v>0.21108325148644272</v>
      </c>
      <c r="DP43" s="138">
        <f t="shared" si="29"/>
        <v>-0.60000000000000053</v>
      </c>
      <c r="DQ43" s="32" t="str">
        <f t="shared" si="57"/>
        <v>堺市</v>
      </c>
      <c r="DR43" s="83">
        <f t="shared" si="58"/>
        <v>0.78755858893183128</v>
      </c>
      <c r="DS43" s="83">
        <f t="shared" si="30"/>
        <v>0.79056518744632542</v>
      </c>
      <c r="DT43" s="138">
        <f t="shared" si="31"/>
        <v>-0.30000000000000027</v>
      </c>
      <c r="DU43" s="32" t="str">
        <f t="shared" si="59"/>
        <v>東淀川区</v>
      </c>
      <c r="DV43" s="79">
        <f t="shared" si="60"/>
        <v>234667.18762947619</v>
      </c>
      <c r="DW43" s="79">
        <f t="shared" si="32"/>
        <v>236230.22303198217</v>
      </c>
      <c r="DX43" s="79">
        <f t="shared" si="33"/>
        <v>-1563</v>
      </c>
      <c r="DY43" s="20"/>
      <c r="DZ43" s="83">
        <f t="shared" si="34"/>
        <v>0.20717282068242585</v>
      </c>
      <c r="EA43" s="83">
        <f t="shared" si="35"/>
        <v>0.21576739413971233</v>
      </c>
      <c r="EB43" s="138">
        <f t="shared" si="36"/>
        <v>-0.9000000000000008</v>
      </c>
      <c r="EC43" s="83">
        <f t="shared" si="37"/>
        <v>0.78931582096930508</v>
      </c>
      <c r="ED43" s="83">
        <f t="shared" si="38"/>
        <v>0.79232434820294606</v>
      </c>
      <c r="EE43" s="138">
        <f t="shared" si="39"/>
        <v>-0.30000000000000027</v>
      </c>
      <c r="EF43" s="79">
        <f t="shared" si="40"/>
        <v>235941.47397426216</v>
      </c>
      <c r="EG43" s="139">
        <f t="shared" si="41"/>
        <v>247295.68932422259</v>
      </c>
      <c r="EH43" s="139">
        <f t="shared" si="42"/>
        <v>-11355</v>
      </c>
      <c r="EI43" s="79">
        <v>0</v>
      </c>
    </row>
    <row r="44" spans="2:139" s="27" customFormat="1" ht="13.15" customHeight="1">
      <c r="B44" s="216"/>
      <c r="C44" s="187"/>
      <c r="D44" s="208"/>
      <c r="E44" s="177"/>
      <c r="F44" s="177"/>
      <c r="G44" s="131" t="s">
        <v>76</v>
      </c>
      <c r="H44" s="100">
        <v>167390</v>
      </c>
      <c r="I44" s="68">
        <f>IFERROR(H44/E39,"-")</f>
        <v>8.3447078729095864E-3</v>
      </c>
      <c r="J44" s="100">
        <v>5</v>
      </c>
      <c r="K44" s="68">
        <f>IFERROR(J44/F39,"-")</f>
        <v>0.35714285714285715</v>
      </c>
      <c r="L44" s="103">
        <f t="shared" si="11"/>
        <v>33478</v>
      </c>
      <c r="M44" s="69">
        <f t="shared" si="61"/>
        <v>0.3125</v>
      </c>
      <c r="N44" s="208"/>
      <c r="O44" s="177"/>
      <c r="P44" s="177"/>
      <c r="Q44" s="131" t="s">
        <v>76</v>
      </c>
      <c r="R44" s="100">
        <v>1889455</v>
      </c>
      <c r="S44" s="68">
        <f>IFERROR(R44/O39,"-")</f>
        <v>7.9641123786413394E-3</v>
      </c>
      <c r="T44" s="100">
        <v>32</v>
      </c>
      <c r="U44" s="68">
        <f>IFERROR(T44/P39,"-")</f>
        <v>0.35555555555555557</v>
      </c>
      <c r="V44" s="103">
        <f t="shared" si="13"/>
        <v>59045.46875</v>
      </c>
      <c r="W44" s="69">
        <f t="shared" si="62"/>
        <v>0.31372549019607843</v>
      </c>
      <c r="X44" s="208"/>
      <c r="Y44" s="177"/>
      <c r="Z44" s="177"/>
      <c r="AA44" s="131" t="s">
        <v>76</v>
      </c>
      <c r="AB44" s="100">
        <v>45352529</v>
      </c>
      <c r="AC44" s="68">
        <f>IFERROR(AB44/Y39,"-")</f>
        <v>2.3726321248549925E-2</v>
      </c>
      <c r="AD44" s="100">
        <v>777</v>
      </c>
      <c r="AE44" s="68">
        <f>IFERROR(AD44/Z39,"-")</f>
        <v>0.30104610616040295</v>
      </c>
      <c r="AF44" s="103">
        <f t="shared" si="14"/>
        <v>58368.763191763195</v>
      </c>
      <c r="AG44" s="69">
        <f t="shared" si="63"/>
        <v>0.27465535524920465</v>
      </c>
      <c r="AH44" s="208"/>
      <c r="AI44" s="177"/>
      <c r="AJ44" s="177"/>
      <c r="AK44" s="131" t="s">
        <v>76</v>
      </c>
      <c r="AL44" s="100">
        <v>64163874</v>
      </c>
      <c r="AM44" s="68">
        <f>IFERROR(AL44/AI39,"-")</f>
        <v>2.9579315695819595E-2</v>
      </c>
      <c r="AN44" s="100">
        <v>902</v>
      </c>
      <c r="AO44" s="68">
        <f>IFERROR(AN44/AJ39,"-")</f>
        <v>0.40703971119133575</v>
      </c>
      <c r="AP44" s="103">
        <f t="shared" si="15"/>
        <v>71135.115299334808</v>
      </c>
      <c r="AQ44" s="69">
        <f t="shared" si="64"/>
        <v>0.36094437775110044</v>
      </c>
      <c r="AR44" s="208"/>
      <c r="AS44" s="177"/>
      <c r="AT44" s="177"/>
      <c r="AU44" s="131" t="s">
        <v>76</v>
      </c>
      <c r="AV44" s="100">
        <v>55436299</v>
      </c>
      <c r="AW44" s="68">
        <f>IFERROR(AV44/AS39,"-")</f>
        <v>3.0632247764104142E-2</v>
      </c>
      <c r="AX44" s="100">
        <v>771</v>
      </c>
      <c r="AY44" s="68">
        <f>IFERROR(AX44/AT39,"-")</f>
        <v>0.45061367621274107</v>
      </c>
      <c r="AZ44" s="103">
        <f t="shared" si="16"/>
        <v>71901.814526588845</v>
      </c>
      <c r="BA44" s="69">
        <f t="shared" si="65"/>
        <v>0.39497950819672129</v>
      </c>
      <c r="BB44" s="208"/>
      <c r="BC44" s="177"/>
      <c r="BD44" s="177"/>
      <c r="BE44" s="131" t="s">
        <v>76</v>
      </c>
      <c r="BF44" s="100">
        <v>24134001</v>
      </c>
      <c r="BG44" s="68">
        <f>IFERROR(BF44/BC39,"-")</f>
        <v>2.5062488765678088E-2</v>
      </c>
      <c r="BH44" s="100">
        <v>351</v>
      </c>
      <c r="BI44" s="68">
        <f>IFERROR(BH44/BD39,"-")</f>
        <v>0.41391509433962265</v>
      </c>
      <c r="BJ44" s="103">
        <f t="shared" si="17"/>
        <v>68757.837606837609</v>
      </c>
      <c r="BK44" s="69">
        <f t="shared" si="66"/>
        <v>0.34044616876818623</v>
      </c>
      <c r="BL44" s="208"/>
      <c r="BM44" s="177"/>
      <c r="BN44" s="177"/>
      <c r="BO44" s="131" t="s">
        <v>76</v>
      </c>
      <c r="BP44" s="100">
        <v>6931118</v>
      </c>
      <c r="BQ44" s="68">
        <f>IFERROR(BP44/BM39,"-")</f>
        <v>1.7774623711262347E-2</v>
      </c>
      <c r="BR44" s="100">
        <v>110</v>
      </c>
      <c r="BS44" s="68">
        <f>IFERROR(BR44/BN39,"-")</f>
        <v>0.36184210526315791</v>
      </c>
      <c r="BT44" s="103">
        <f t="shared" si="18"/>
        <v>63010.163636363635</v>
      </c>
      <c r="BU44" s="69">
        <f t="shared" si="67"/>
        <v>0.28277634961439591</v>
      </c>
      <c r="BV44" s="208"/>
      <c r="BW44" s="177"/>
      <c r="BX44" s="177"/>
      <c r="BY44" s="131" t="s">
        <v>76</v>
      </c>
      <c r="BZ44" s="100">
        <f t="shared" si="53"/>
        <v>198074666</v>
      </c>
      <c r="CA44" s="68">
        <f>IFERROR(BZ44/BW39,"-")</f>
        <v>2.6407702009428529E-2</v>
      </c>
      <c r="CB44" s="100">
        <f t="shared" si="54"/>
        <v>2948</v>
      </c>
      <c r="CC44" s="68">
        <f>IFERROR(CB44/BX39,"-")</f>
        <v>0.37970118495620814</v>
      </c>
      <c r="CD44" s="103">
        <f t="shared" si="19"/>
        <v>67189.50678426052</v>
      </c>
      <c r="CE44" s="69">
        <f t="shared" si="68"/>
        <v>0.33431617146745296</v>
      </c>
      <c r="CH44" s="89" t="s">
        <v>46</v>
      </c>
      <c r="CI44" s="79">
        <v>59</v>
      </c>
      <c r="CJ44" s="79">
        <v>152</v>
      </c>
      <c r="CK44" s="79">
        <v>4509</v>
      </c>
      <c r="CL44" s="79">
        <v>3998</v>
      </c>
      <c r="CM44" s="79">
        <v>2731</v>
      </c>
      <c r="CN44" s="79">
        <v>1279</v>
      </c>
      <c r="CO44" s="79">
        <v>433</v>
      </c>
      <c r="CP44" s="79">
        <f t="shared" si="20"/>
        <v>13161</v>
      </c>
      <c r="CQ44" s="137"/>
      <c r="CR44" s="216"/>
      <c r="CS44" s="187"/>
      <c r="CT44" s="225"/>
      <c r="CU44" s="226"/>
      <c r="CV44" s="226"/>
      <c r="CW44" s="144" t="s">
        <v>76</v>
      </c>
      <c r="CX44" s="145">
        <v>215007011</v>
      </c>
      <c r="CY44" s="146">
        <v>2.8569588199451434E-2</v>
      </c>
      <c r="CZ44" s="145">
        <v>2812</v>
      </c>
      <c r="DA44" s="146">
        <v>0.3729937657514259</v>
      </c>
      <c r="DB44" s="145">
        <v>76460.530227596013</v>
      </c>
      <c r="DC44" s="147">
        <v>0.32950550738223577</v>
      </c>
      <c r="DE44" s="87" t="s">
        <v>46</v>
      </c>
      <c r="DF44" s="80">
        <f t="shared" si="21"/>
        <v>0.23870386622280224</v>
      </c>
      <c r="DG44" s="80">
        <f t="shared" si="22"/>
        <v>0.24108394619054177</v>
      </c>
      <c r="DH44" s="80">
        <f t="shared" si="23"/>
        <v>0.77695228661053328</v>
      </c>
      <c r="DI44" s="80">
        <f t="shared" si="24"/>
        <v>0.77666385846672281</v>
      </c>
      <c r="DJ44" s="81">
        <f t="shared" si="25"/>
        <v>301732.64364640886</v>
      </c>
      <c r="DK44" s="81">
        <f t="shared" si="26"/>
        <v>302207.77210109559</v>
      </c>
      <c r="DL44" s="20"/>
      <c r="DM44" s="90" t="str">
        <f t="shared" si="27"/>
        <v>生野区</v>
      </c>
      <c r="DN44" s="83">
        <f t="shared" si="56"/>
        <v>0.20500460344017474</v>
      </c>
      <c r="DO44" s="83">
        <f t="shared" si="28"/>
        <v>0.21708449471037683</v>
      </c>
      <c r="DP44" s="138">
        <f t="shared" si="29"/>
        <v>-1.2000000000000011</v>
      </c>
      <c r="DQ44" s="32" t="str">
        <f t="shared" si="57"/>
        <v>東大阪市</v>
      </c>
      <c r="DR44" s="83">
        <f t="shared" si="58"/>
        <v>0.78662961247491126</v>
      </c>
      <c r="DS44" s="83">
        <f t="shared" si="30"/>
        <v>0.79008018922349144</v>
      </c>
      <c r="DT44" s="138">
        <f t="shared" si="31"/>
        <v>-0.30000000000000027</v>
      </c>
      <c r="DU44" s="32" t="str">
        <f t="shared" si="59"/>
        <v>東成区</v>
      </c>
      <c r="DV44" s="79">
        <f t="shared" si="60"/>
        <v>234498.29387138039</v>
      </c>
      <c r="DW44" s="79">
        <f t="shared" si="32"/>
        <v>240636.64806766121</v>
      </c>
      <c r="DX44" s="79">
        <f t="shared" si="33"/>
        <v>-6139</v>
      </c>
      <c r="DY44" s="20"/>
      <c r="DZ44" s="83">
        <f t="shared" si="34"/>
        <v>0.20717282068242585</v>
      </c>
      <c r="EA44" s="83">
        <f t="shared" si="35"/>
        <v>0.21576739413971233</v>
      </c>
      <c r="EB44" s="138">
        <f t="shared" si="36"/>
        <v>-0.9000000000000008</v>
      </c>
      <c r="EC44" s="83">
        <f t="shared" si="37"/>
        <v>0.78931582096930508</v>
      </c>
      <c r="ED44" s="83">
        <f t="shared" si="38"/>
        <v>0.79232434820294606</v>
      </c>
      <c r="EE44" s="138">
        <f t="shared" si="39"/>
        <v>-0.30000000000000027</v>
      </c>
      <c r="EF44" s="79">
        <f t="shared" si="40"/>
        <v>235941.47397426216</v>
      </c>
      <c r="EG44" s="139">
        <f t="shared" si="41"/>
        <v>247295.68932422259</v>
      </c>
      <c r="EH44" s="139">
        <f t="shared" si="42"/>
        <v>-11355</v>
      </c>
      <c r="EI44" s="79">
        <v>0</v>
      </c>
    </row>
    <row r="45" spans="2:139" s="27" customFormat="1" ht="13.15" customHeight="1">
      <c r="B45" s="216"/>
      <c r="C45" s="187"/>
      <c r="D45" s="208"/>
      <c r="E45" s="177"/>
      <c r="F45" s="177"/>
      <c r="G45" s="131" t="s">
        <v>77</v>
      </c>
      <c r="H45" s="100">
        <v>112214</v>
      </c>
      <c r="I45" s="68">
        <f>IFERROR(H45/E39,"-")</f>
        <v>5.5940799883545987E-3</v>
      </c>
      <c r="J45" s="100">
        <v>1</v>
      </c>
      <c r="K45" s="68">
        <f>IFERROR(J45/F39,"-")</f>
        <v>7.1428571428571425E-2</v>
      </c>
      <c r="L45" s="103">
        <f t="shared" si="11"/>
        <v>112214</v>
      </c>
      <c r="M45" s="69">
        <f t="shared" si="61"/>
        <v>6.25E-2</v>
      </c>
      <c r="N45" s="208"/>
      <c r="O45" s="177"/>
      <c r="P45" s="177"/>
      <c r="Q45" s="131" t="s">
        <v>77</v>
      </c>
      <c r="R45" s="100">
        <v>99155</v>
      </c>
      <c r="S45" s="68">
        <f>IFERROR(R45/O39,"-")</f>
        <v>4.1794145026167968E-4</v>
      </c>
      <c r="T45" s="100">
        <v>12</v>
      </c>
      <c r="U45" s="68">
        <f>IFERROR(T45/P39,"-")</f>
        <v>0.13333333333333333</v>
      </c>
      <c r="V45" s="103">
        <f t="shared" si="13"/>
        <v>8262.9166666666661</v>
      </c>
      <c r="W45" s="69">
        <f t="shared" si="62"/>
        <v>0.11764705882352941</v>
      </c>
      <c r="X45" s="208"/>
      <c r="Y45" s="177"/>
      <c r="Z45" s="177"/>
      <c r="AA45" s="131" t="s">
        <v>77</v>
      </c>
      <c r="AB45" s="100">
        <v>35516265</v>
      </c>
      <c r="AC45" s="68">
        <f>IFERROR(AB45/Y39,"-")</f>
        <v>1.8580448136390145E-2</v>
      </c>
      <c r="AD45" s="100">
        <v>250</v>
      </c>
      <c r="AE45" s="68">
        <f>IFERROR(AD45/Z39,"-")</f>
        <v>9.6861681518791168E-2</v>
      </c>
      <c r="AF45" s="103">
        <f t="shared" si="14"/>
        <v>142065.06</v>
      </c>
      <c r="AG45" s="69">
        <f t="shared" si="63"/>
        <v>8.8370448921880521E-2</v>
      </c>
      <c r="AH45" s="208"/>
      <c r="AI45" s="177"/>
      <c r="AJ45" s="177"/>
      <c r="AK45" s="131" t="s">
        <v>77</v>
      </c>
      <c r="AL45" s="100">
        <v>81230019</v>
      </c>
      <c r="AM45" s="68">
        <f>IFERROR(AL45/AI39,"-")</f>
        <v>3.7446747307969964E-2</v>
      </c>
      <c r="AN45" s="100">
        <v>356</v>
      </c>
      <c r="AO45" s="68">
        <f>IFERROR(AN45/AJ39,"-")</f>
        <v>0.16064981949458484</v>
      </c>
      <c r="AP45" s="103">
        <f t="shared" si="15"/>
        <v>228174.21067415731</v>
      </c>
      <c r="AQ45" s="69">
        <f t="shared" si="64"/>
        <v>0.14245698279311725</v>
      </c>
      <c r="AR45" s="208"/>
      <c r="AS45" s="177"/>
      <c r="AT45" s="177"/>
      <c r="AU45" s="131" t="s">
        <v>77</v>
      </c>
      <c r="AV45" s="100">
        <v>88466443</v>
      </c>
      <c r="AW45" s="68">
        <f>IFERROR(AV45/AS39,"-")</f>
        <v>4.8883602435021802E-2</v>
      </c>
      <c r="AX45" s="100">
        <v>363</v>
      </c>
      <c r="AY45" s="68">
        <f>IFERROR(AX45/AT39,"-")</f>
        <v>0.21215663354763295</v>
      </c>
      <c r="AZ45" s="103">
        <f t="shared" si="16"/>
        <v>243709.20936639118</v>
      </c>
      <c r="BA45" s="69">
        <f t="shared" si="65"/>
        <v>0.18596311475409835</v>
      </c>
      <c r="BB45" s="208"/>
      <c r="BC45" s="177"/>
      <c r="BD45" s="177"/>
      <c r="BE45" s="131" t="s">
        <v>77</v>
      </c>
      <c r="BF45" s="100">
        <v>55485181</v>
      </c>
      <c r="BG45" s="68">
        <f>IFERROR(BF45/BC39,"-")</f>
        <v>5.7619817181333306E-2</v>
      </c>
      <c r="BH45" s="100">
        <v>206</v>
      </c>
      <c r="BI45" s="68">
        <f>IFERROR(BH45/BD39,"-")</f>
        <v>0.24292452830188679</v>
      </c>
      <c r="BJ45" s="103">
        <f t="shared" si="17"/>
        <v>269345.53883495147</v>
      </c>
      <c r="BK45" s="69">
        <f t="shared" si="66"/>
        <v>0.19980601357904948</v>
      </c>
      <c r="BL45" s="208"/>
      <c r="BM45" s="177"/>
      <c r="BN45" s="177"/>
      <c r="BO45" s="131" t="s">
        <v>77</v>
      </c>
      <c r="BP45" s="100">
        <v>20194461</v>
      </c>
      <c r="BQ45" s="68">
        <f>IFERROR(BP45/BM39,"-")</f>
        <v>5.1788029770487638E-2</v>
      </c>
      <c r="BR45" s="100">
        <v>70</v>
      </c>
      <c r="BS45" s="68">
        <f>IFERROR(BR45/BN39,"-")</f>
        <v>0.23026315789473684</v>
      </c>
      <c r="BT45" s="103">
        <f t="shared" si="18"/>
        <v>288492.3</v>
      </c>
      <c r="BU45" s="69">
        <f t="shared" si="67"/>
        <v>0.17994858611825193</v>
      </c>
      <c r="BV45" s="208"/>
      <c r="BW45" s="177"/>
      <c r="BX45" s="177"/>
      <c r="BY45" s="131" t="s">
        <v>77</v>
      </c>
      <c r="BZ45" s="100">
        <f t="shared" si="53"/>
        <v>281103738</v>
      </c>
      <c r="CA45" s="68">
        <f>IFERROR(BZ45/BW39,"-")</f>
        <v>3.7477300337037903E-2</v>
      </c>
      <c r="CB45" s="100">
        <f t="shared" si="54"/>
        <v>1258</v>
      </c>
      <c r="CC45" s="68">
        <f>IFERROR(CB45/BX39,"-")</f>
        <v>0.16202988150437919</v>
      </c>
      <c r="CD45" s="103">
        <f t="shared" si="19"/>
        <v>223452.89189189189</v>
      </c>
      <c r="CE45" s="69">
        <f t="shared" si="68"/>
        <v>0.14266273531413018</v>
      </c>
      <c r="CH45" s="89" t="s">
        <v>13</v>
      </c>
      <c r="CI45" s="79">
        <v>26</v>
      </c>
      <c r="CJ45" s="79">
        <v>109</v>
      </c>
      <c r="CK45" s="79">
        <v>8241</v>
      </c>
      <c r="CL45" s="79">
        <v>8013</v>
      </c>
      <c r="CM45" s="79">
        <v>4935</v>
      </c>
      <c r="CN45" s="79">
        <v>2074</v>
      </c>
      <c r="CO45" s="79">
        <v>808</v>
      </c>
      <c r="CP45" s="79">
        <f t="shared" si="20"/>
        <v>24206</v>
      </c>
      <c r="CQ45" s="137"/>
      <c r="CR45" s="216"/>
      <c r="CS45" s="187"/>
      <c r="CT45" s="225"/>
      <c r="CU45" s="226"/>
      <c r="CV45" s="226"/>
      <c r="CW45" s="144" t="s">
        <v>77</v>
      </c>
      <c r="CX45" s="145">
        <v>274844317</v>
      </c>
      <c r="CY45" s="146">
        <v>3.6520618184164653E-2</v>
      </c>
      <c r="CZ45" s="145">
        <v>1212</v>
      </c>
      <c r="DA45" s="146">
        <v>0.16076402705929169</v>
      </c>
      <c r="DB45" s="145">
        <v>226769.23844884487</v>
      </c>
      <c r="DC45" s="147">
        <v>0.14202015467541598</v>
      </c>
      <c r="DE45" s="87" t="s">
        <v>13</v>
      </c>
      <c r="DF45" s="80">
        <f t="shared" si="21"/>
        <v>0.20416640923219939</v>
      </c>
      <c r="DG45" s="80">
        <f t="shared" si="22"/>
        <v>0.20846195591684413</v>
      </c>
      <c r="DH45" s="80">
        <f t="shared" si="23"/>
        <v>0.8004076086956522</v>
      </c>
      <c r="DI45" s="80">
        <f t="shared" si="24"/>
        <v>0.80124627976190477</v>
      </c>
      <c r="DJ45" s="81">
        <f t="shared" si="25"/>
        <v>227669.20166355459</v>
      </c>
      <c r="DK45" s="81">
        <f t="shared" si="26"/>
        <v>233697.40667440509</v>
      </c>
      <c r="DL45" s="20"/>
      <c r="DM45" s="90" t="str">
        <f t="shared" si="27"/>
        <v>東成区</v>
      </c>
      <c r="DN45" s="83">
        <f t="shared" si="56"/>
        <v>0.20469094059068907</v>
      </c>
      <c r="DO45" s="83">
        <f t="shared" si="28"/>
        <v>0.21284940612631117</v>
      </c>
      <c r="DP45" s="138">
        <f t="shared" si="29"/>
        <v>-0.80000000000000071</v>
      </c>
      <c r="DQ45" s="32" t="str">
        <f t="shared" si="57"/>
        <v>門真市</v>
      </c>
      <c r="DR45" s="83">
        <f t="shared" si="58"/>
        <v>0.78505646310711541</v>
      </c>
      <c r="DS45" s="83">
        <f t="shared" si="30"/>
        <v>0.78752886836027713</v>
      </c>
      <c r="DT45" s="138">
        <f t="shared" si="31"/>
        <v>-0.30000000000000027</v>
      </c>
      <c r="DU45" s="32" t="str">
        <f t="shared" si="59"/>
        <v>吹田市</v>
      </c>
      <c r="DV45" s="79">
        <f t="shared" si="60"/>
        <v>233905.26848909238</v>
      </c>
      <c r="DW45" s="79">
        <f t="shared" si="32"/>
        <v>238275.82035878411</v>
      </c>
      <c r="DX45" s="79">
        <f t="shared" si="33"/>
        <v>-4371</v>
      </c>
      <c r="DY45" s="20"/>
      <c r="DZ45" s="83">
        <f t="shared" si="34"/>
        <v>0.20717282068242585</v>
      </c>
      <c r="EA45" s="83">
        <f t="shared" si="35"/>
        <v>0.21576739413971233</v>
      </c>
      <c r="EB45" s="138">
        <f t="shared" si="36"/>
        <v>-0.9000000000000008</v>
      </c>
      <c r="EC45" s="83">
        <f t="shared" si="37"/>
        <v>0.78931582096930508</v>
      </c>
      <c r="ED45" s="83">
        <f t="shared" si="38"/>
        <v>0.79232434820294606</v>
      </c>
      <c r="EE45" s="138">
        <f t="shared" si="39"/>
        <v>-0.30000000000000027</v>
      </c>
      <c r="EF45" s="79">
        <f t="shared" si="40"/>
        <v>235941.47397426216</v>
      </c>
      <c r="EG45" s="139">
        <f t="shared" si="41"/>
        <v>247295.68932422259</v>
      </c>
      <c r="EH45" s="139">
        <f t="shared" si="42"/>
        <v>-11355</v>
      </c>
      <c r="EI45" s="79">
        <v>0</v>
      </c>
    </row>
    <row r="46" spans="2:139" s="27" customFormat="1" ht="13.15" customHeight="1">
      <c r="B46" s="216"/>
      <c r="C46" s="187"/>
      <c r="D46" s="208"/>
      <c r="E46" s="177"/>
      <c r="F46" s="177"/>
      <c r="G46" s="131" t="s">
        <v>79</v>
      </c>
      <c r="H46" s="100">
        <v>0</v>
      </c>
      <c r="I46" s="68">
        <f>IFERROR(H46/E39,"-")</f>
        <v>0</v>
      </c>
      <c r="J46" s="100">
        <v>0</v>
      </c>
      <c r="K46" s="68">
        <f>IFERROR(J46/F39,"-")</f>
        <v>0</v>
      </c>
      <c r="L46" s="103" t="str">
        <f t="shared" si="11"/>
        <v>-</v>
      </c>
      <c r="M46" s="69">
        <f t="shared" si="61"/>
        <v>0</v>
      </c>
      <c r="N46" s="208"/>
      <c r="O46" s="177"/>
      <c r="P46" s="177"/>
      <c r="Q46" s="131" t="s">
        <v>79</v>
      </c>
      <c r="R46" s="100">
        <v>0</v>
      </c>
      <c r="S46" s="68">
        <f>IFERROR(R46/O39,"-")</f>
        <v>0</v>
      </c>
      <c r="T46" s="100">
        <v>0</v>
      </c>
      <c r="U46" s="68">
        <f>IFERROR(T46/P39,"-")</f>
        <v>0</v>
      </c>
      <c r="V46" s="103" t="str">
        <f t="shared" si="13"/>
        <v>-</v>
      </c>
      <c r="W46" s="69">
        <f t="shared" si="62"/>
        <v>0</v>
      </c>
      <c r="X46" s="208"/>
      <c r="Y46" s="177"/>
      <c r="Z46" s="177"/>
      <c r="AA46" s="131" t="s">
        <v>79</v>
      </c>
      <c r="AB46" s="100">
        <v>0</v>
      </c>
      <c r="AC46" s="68">
        <f>IFERROR(AB46/Y39,"-")</f>
        <v>0</v>
      </c>
      <c r="AD46" s="100">
        <v>0</v>
      </c>
      <c r="AE46" s="68">
        <f>IFERROR(AD46/Z39,"-")</f>
        <v>0</v>
      </c>
      <c r="AF46" s="103" t="str">
        <f t="shared" si="14"/>
        <v>-</v>
      </c>
      <c r="AG46" s="69">
        <f t="shared" si="63"/>
        <v>0</v>
      </c>
      <c r="AH46" s="208"/>
      <c r="AI46" s="177"/>
      <c r="AJ46" s="177"/>
      <c r="AK46" s="131" t="s">
        <v>79</v>
      </c>
      <c r="AL46" s="100">
        <v>5700</v>
      </c>
      <c r="AM46" s="68">
        <f>IFERROR(AL46/AI39,"-")</f>
        <v>2.6276795485598593E-6</v>
      </c>
      <c r="AN46" s="100">
        <v>3</v>
      </c>
      <c r="AO46" s="68">
        <f>IFERROR(AN46/AJ39,"-")</f>
        <v>1.3537906137184115E-3</v>
      </c>
      <c r="AP46" s="103">
        <f t="shared" si="15"/>
        <v>1900</v>
      </c>
      <c r="AQ46" s="69">
        <f t="shared" si="64"/>
        <v>1.2004801920768306E-3</v>
      </c>
      <c r="AR46" s="208"/>
      <c r="AS46" s="177"/>
      <c r="AT46" s="177"/>
      <c r="AU46" s="131" t="s">
        <v>79</v>
      </c>
      <c r="AV46" s="100">
        <v>1685</v>
      </c>
      <c r="AW46" s="68">
        <f>IFERROR(AV46/AS39,"-")</f>
        <v>9.3107473647393888E-7</v>
      </c>
      <c r="AX46" s="100">
        <v>1</v>
      </c>
      <c r="AY46" s="68">
        <f>IFERROR(AX46/AT39,"-")</f>
        <v>5.8445353594389242E-4</v>
      </c>
      <c r="AZ46" s="103">
        <f t="shared" si="16"/>
        <v>1685</v>
      </c>
      <c r="BA46" s="69">
        <f t="shared" si="65"/>
        <v>5.1229508196721314E-4</v>
      </c>
      <c r="BB46" s="208"/>
      <c r="BC46" s="177"/>
      <c r="BD46" s="177"/>
      <c r="BE46" s="131" t="s">
        <v>79</v>
      </c>
      <c r="BF46" s="100">
        <v>6150</v>
      </c>
      <c r="BG46" s="68">
        <f>IFERROR(BF46/BC39,"-")</f>
        <v>6.3866039414235637E-6</v>
      </c>
      <c r="BH46" s="100">
        <v>2</v>
      </c>
      <c r="BI46" s="68">
        <f>IFERROR(BH46/BD39,"-")</f>
        <v>2.3584905660377358E-3</v>
      </c>
      <c r="BJ46" s="103">
        <f t="shared" si="17"/>
        <v>3075</v>
      </c>
      <c r="BK46" s="69">
        <f t="shared" si="66"/>
        <v>1.9398642095053346E-3</v>
      </c>
      <c r="BL46" s="208"/>
      <c r="BM46" s="177"/>
      <c r="BN46" s="177"/>
      <c r="BO46" s="131" t="s">
        <v>79</v>
      </c>
      <c r="BP46" s="100">
        <v>0</v>
      </c>
      <c r="BQ46" s="68">
        <f>IFERROR(BP46/BM39,"-")</f>
        <v>0</v>
      </c>
      <c r="BR46" s="100">
        <v>0</v>
      </c>
      <c r="BS46" s="68">
        <f>IFERROR(BR46/BN39,"-")</f>
        <v>0</v>
      </c>
      <c r="BT46" s="103" t="str">
        <f t="shared" si="18"/>
        <v>-</v>
      </c>
      <c r="BU46" s="69">
        <f t="shared" si="67"/>
        <v>0</v>
      </c>
      <c r="BV46" s="208"/>
      <c r="BW46" s="177"/>
      <c r="BX46" s="177"/>
      <c r="BY46" s="131" t="s">
        <v>79</v>
      </c>
      <c r="BZ46" s="100">
        <f t="shared" si="53"/>
        <v>13535</v>
      </c>
      <c r="CA46" s="68">
        <f>IFERROR(BZ46/BW39,"-")</f>
        <v>1.8045126815845048E-6</v>
      </c>
      <c r="CB46" s="100">
        <f t="shared" si="54"/>
        <v>6</v>
      </c>
      <c r="CC46" s="68">
        <f>IFERROR(CB46/BX39,"-")</f>
        <v>7.7279752704791343E-4</v>
      </c>
      <c r="CD46" s="103">
        <f t="shared" si="19"/>
        <v>2255.8333333333335</v>
      </c>
      <c r="CE46" s="69">
        <f t="shared" si="68"/>
        <v>6.8042640054434111E-4</v>
      </c>
      <c r="CH46" s="89" t="s">
        <v>14</v>
      </c>
      <c r="CI46" s="79">
        <v>103</v>
      </c>
      <c r="CJ46" s="79">
        <v>397</v>
      </c>
      <c r="CK46" s="79">
        <v>23820</v>
      </c>
      <c r="CL46" s="79">
        <v>19563</v>
      </c>
      <c r="CM46" s="79">
        <v>11800</v>
      </c>
      <c r="CN46" s="79">
        <v>5504</v>
      </c>
      <c r="CO46" s="79">
        <v>2084</v>
      </c>
      <c r="CP46" s="79">
        <f t="shared" si="20"/>
        <v>63271</v>
      </c>
      <c r="CQ46" s="137"/>
      <c r="CR46" s="216"/>
      <c r="CS46" s="187"/>
      <c r="CT46" s="225"/>
      <c r="CU46" s="226"/>
      <c r="CV46" s="226"/>
      <c r="CW46" s="144" t="s">
        <v>79</v>
      </c>
      <c r="CX46" s="145">
        <v>11946</v>
      </c>
      <c r="CY46" s="146">
        <v>1.5873542869290287E-6</v>
      </c>
      <c r="CZ46" s="145">
        <v>3</v>
      </c>
      <c r="DA46" s="146">
        <v>3.9793076004775168E-4</v>
      </c>
      <c r="DB46" s="145">
        <v>3982</v>
      </c>
      <c r="DC46" s="147">
        <v>3.5153503632528711E-4</v>
      </c>
      <c r="DE46" s="87" t="s">
        <v>14</v>
      </c>
      <c r="DF46" s="80">
        <f t="shared" si="21"/>
        <v>0.20416172713398173</v>
      </c>
      <c r="DG46" s="80">
        <f t="shared" si="22"/>
        <v>0.21035131810302482</v>
      </c>
      <c r="DH46" s="80">
        <f t="shared" si="23"/>
        <v>0.76680892863191408</v>
      </c>
      <c r="DI46" s="80">
        <f t="shared" si="24"/>
        <v>0.77152189265536719</v>
      </c>
      <c r="DJ46" s="81">
        <f t="shared" si="25"/>
        <v>223035.00421847738</v>
      </c>
      <c r="DK46" s="81">
        <f t="shared" si="26"/>
        <v>230887.83329137968</v>
      </c>
      <c r="DL46" s="20"/>
      <c r="DM46" s="90" t="str">
        <f t="shared" si="27"/>
        <v>守口市</v>
      </c>
      <c r="DN46" s="83">
        <f t="shared" si="56"/>
        <v>0.20416640923219939</v>
      </c>
      <c r="DO46" s="83">
        <f t="shared" si="28"/>
        <v>0.20846195591684413</v>
      </c>
      <c r="DP46" s="138">
        <f t="shared" si="29"/>
        <v>-0.40000000000000036</v>
      </c>
      <c r="DQ46" s="32" t="str">
        <f t="shared" si="57"/>
        <v>豊中市</v>
      </c>
      <c r="DR46" s="83">
        <f t="shared" si="58"/>
        <v>0.78463090391612922</v>
      </c>
      <c r="DS46" s="83">
        <f t="shared" si="30"/>
        <v>0.78306622541181725</v>
      </c>
      <c r="DT46" s="138">
        <f t="shared" si="31"/>
        <v>0.20000000000000018</v>
      </c>
      <c r="DU46" s="32" t="str">
        <f t="shared" si="59"/>
        <v>城東区</v>
      </c>
      <c r="DV46" s="79">
        <f t="shared" si="60"/>
        <v>233533.57507632527</v>
      </c>
      <c r="DW46" s="79">
        <f t="shared" si="32"/>
        <v>246420.08403503813</v>
      </c>
      <c r="DX46" s="79">
        <f t="shared" si="33"/>
        <v>-12886</v>
      </c>
      <c r="DY46" s="20"/>
      <c r="DZ46" s="83">
        <f t="shared" si="34"/>
        <v>0.20717282068242585</v>
      </c>
      <c r="EA46" s="83">
        <f t="shared" si="35"/>
        <v>0.21576739413971233</v>
      </c>
      <c r="EB46" s="138">
        <f t="shared" si="36"/>
        <v>-0.9000000000000008</v>
      </c>
      <c r="EC46" s="83">
        <f t="shared" si="37"/>
        <v>0.78931582096930508</v>
      </c>
      <c r="ED46" s="83">
        <f t="shared" si="38"/>
        <v>0.79232434820294606</v>
      </c>
      <c r="EE46" s="138">
        <f t="shared" si="39"/>
        <v>-0.30000000000000027</v>
      </c>
      <c r="EF46" s="79">
        <f t="shared" si="40"/>
        <v>235941.47397426216</v>
      </c>
      <c r="EG46" s="139">
        <f t="shared" si="41"/>
        <v>247295.68932422259</v>
      </c>
      <c r="EH46" s="139">
        <f t="shared" si="42"/>
        <v>-11355</v>
      </c>
      <c r="EI46" s="79">
        <v>0</v>
      </c>
    </row>
    <row r="47" spans="2:139" s="27" customFormat="1" ht="13.15" customHeight="1">
      <c r="B47" s="216"/>
      <c r="C47" s="187"/>
      <c r="D47" s="208"/>
      <c r="E47" s="177"/>
      <c r="F47" s="177"/>
      <c r="G47" s="131" t="s">
        <v>81</v>
      </c>
      <c r="H47" s="100">
        <v>0</v>
      </c>
      <c r="I47" s="68">
        <f>IFERROR(H47/E39,"-")</f>
        <v>0</v>
      </c>
      <c r="J47" s="100">
        <v>0</v>
      </c>
      <c r="K47" s="68">
        <f>IFERROR(J47/F39,"-")</f>
        <v>0</v>
      </c>
      <c r="L47" s="103" t="str">
        <f t="shared" si="11"/>
        <v>-</v>
      </c>
      <c r="M47" s="69">
        <f t="shared" si="61"/>
        <v>0</v>
      </c>
      <c r="N47" s="208"/>
      <c r="O47" s="177"/>
      <c r="P47" s="177"/>
      <c r="Q47" s="131" t="s">
        <v>81</v>
      </c>
      <c r="R47" s="100">
        <v>0</v>
      </c>
      <c r="S47" s="68">
        <f>IFERROR(R47/O39,"-")</f>
        <v>0</v>
      </c>
      <c r="T47" s="100">
        <v>0</v>
      </c>
      <c r="U47" s="68">
        <f>IFERROR(T47/P39,"-")</f>
        <v>0</v>
      </c>
      <c r="V47" s="103" t="str">
        <f t="shared" si="13"/>
        <v>-</v>
      </c>
      <c r="W47" s="69">
        <f t="shared" si="62"/>
        <v>0</v>
      </c>
      <c r="X47" s="208"/>
      <c r="Y47" s="177"/>
      <c r="Z47" s="177"/>
      <c r="AA47" s="131" t="s">
        <v>81</v>
      </c>
      <c r="AB47" s="100">
        <v>354260</v>
      </c>
      <c r="AC47" s="68">
        <f>IFERROR(AB47/Y39,"-")</f>
        <v>1.85332257116495E-4</v>
      </c>
      <c r="AD47" s="100">
        <v>17</v>
      </c>
      <c r="AE47" s="68">
        <f>IFERROR(AD47/Z39,"-")</f>
        <v>6.5865943432777997E-3</v>
      </c>
      <c r="AF47" s="103">
        <f t="shared" si="14"/>
        <v>20838.823529411766</v>
      </c>
      <c r="AG47" s="69">
        <f t="shared" si="63"/>
        <v>6.0091905266878758E-3</v>
      </c>
      <c r="AH47" s="208"/>
      <c r="AI47" s="177"/>
      <c r="AJ47" s="177"/>
      <c r="AK47" s="131" t="s">
        <v>81</v>
      </c>
      <c r="AL47" s="100">
        <v>458495</v>
      </c>
      <c r="AM47" s="68">
        <f>IFERROR(AL47/AI39,"-")</f>
        <v>2.113645499327987E-4</v>
      </c>
      <c r="AN47" s="100">
        <v>16</v>
      </c>
      <c r="AO47" s="68">
        <f>IFERROR(AN47/AJ39,"-")</f>
        <v>7.2202166064981952E-3</v>
      </c>
      <c r="AP47" s="103">
        <f t="shared" si="15"/>
        <v>28655.9375</v>
      </c>
      <c r="AQ47" s="69">
        <f t="shared" si="64"/>
        <v>6.4025610244097643E-3</v>
      </c>
      <c r="AR47" s="208"/>
      <c r="AS47" s="177"/>
      <c r="AT47" s="177"/>
      <c r="AU47" s="131" t="s">
        <v>81</v>
      </c>
      <c r="AV47" s="100">
        <v>237743</v>
      </c>
      <c r="AW47" s="68">
        <f>IFERROR(AV47/AS39,"-")</f>
        <v>1.3136884336707635E-4</v>
      </c>
      <c r="AX47" s="100">
        <v>13</v>
      </c>
      <c r="AY47" s="68">
        <f>IFERROR(AX47/AT39,"-")</f>
        <v>7.5978959672706016E-3</v>
      </c>
      <c r="AZ47" s="103">
        <f t="shared" si="16"/>
        <v>18287.923076923078</v>
      </c>
      <c r="BA47" s="69">
        <f t="shared" si="65"/>
        <v>6.6598360655737701E-3</v>
      </c>
      <c r="BB47" s="208"/>
      <c r="BC47" s="177"/>
      <c r="BD47" s="177"/>
      <c r="BE47" s="131" t="s">
        <v>81</v>
      </c>
      <c r="BF47" s="100">
        <v>98073</v>
      </c>
      <c r="BG47" s="68">
        <f>IFERROR(BF47/BC39,"-")</f>
        <v>1.018460826580867E-4</v>
      </c>
      <c r="BH47" s="100">
        <v>7</v>
      </c>
      <c r="BI47" s="68">
        <f>IFERROR(BH47/BD39,"-")</f>
        <v>8.2547169811320754E-3</v>
      </c>
      <c r="BJ47" s="103">
        <f t="shared" si="17"/>
        <v>14010.428571428571</v>
      </c>
      <c r="BK47" s="69">
        <f t="shared" si="66"/>
        <v>6.7895247332686714E-3</v>
      </c>
      <c r="BL47" s="208"/>
      <c r="BM47" s="177"/>
      <c r="BN47" s="177"/>
      <c r="BO47" s="131" t="s">
        <v>81</v>
      </c>
      <c r="BP47" s="100">
        <v>84278</v>
      </c>
      <c r="BQ47" s="68">
        <f>IFERROR(BP47/BM39,"-")</f>
        <v>2.1612815380401374E-4</v>
      </c>
      <c r="BR47" s="100">
        <v>1</v>
      </c>
      <c r="BS47" s="68">
        <f>IFERROR(BR47/BN39,"-")</f>
        <v>3.2894736842105261E-3</v>
      </c>
      <c r="BT47" s="103">
        <f t="shared" si="18"/>
        <v>84278</v>
      </c>
      <c r="BU47" s="69">
        <f t="shared" si="67"/>
        <v>2.5706940874035988E-3</v>
      </c>
      <c r="BV47" s="208"/>
      <c r="BW47" s="177"/>
      <c r="BX47" s="177"/>
      <c r="BY47" s="131" t="s">
        <v>81</v>
      </c>
      <c r="BZ47" s="100">
        <f t="shared" si="53"/>
        <v>1232849</v>
      </c>
      <c r="CA47" s="68">
        <f>IFERROR(BZ47/BW39,"-")</f>
        <v>1.6436584078158664E-4</v>
      </c>
      <c r="CB47" s="100">
        <f t="shared" si="54"/>
        <v>54</v>
      </c>
      <c r="CC47" s="68">
        <f>IFERROR(CB47/BX39,"-")</f>
        <v>6.955177743431221E-3</v>
      </c>
      <c r="CD47" s="103">
        <f t="shared" si="19"/>
        <v>22830.537037037036</v>
      </c>
      <c r="CE47" s="69">
        <f t="shared" si="68"/>
        <v>6.1238376048990701E-3</v>
      </c>
      <c r="CH47" s="89" t="s">
        <v>9</v>
      </c>
      <c r="CI47" s="79">
        <v>48</v>
      </c>
      <c r="CJ47" s="79">
        <v>241</v>
      </c>
      <c r="CK47" s="79">
        <v>14354</v>
      </c>
      <c r="CL47" s="79">
        <v>11889</v>
      </c>
      <c r="CM47" s="79">
        <v>7372</v>
      </c>
      <c r="CN47" s="79">
        <v>3533</v>
      </c>
      <c r="CO47" s="79">
        <v>1356</v>
      </c>
      <c r="CP47" s="79">
        <f t="shared" si="20"/>
        <v>38793</v>
      </c>
      <c r="CQ47" s="137"/>
      <c r="CR47" s="216"/>
      <c r="CS47" s="187"/>
      <c r="CT47" s="225"/>
      <c r="CU47" s="226"/>
      <c r="CV47" s="226"/>
      <c r="CW47" s="144" t="s">
        <v>81</v>
      </c>
      <c r="CX47" s="145">
        <v>1107169</v>
      </c>
      <c r="CY47" s="146">
        <v>1.471178183915056E-4</v>
      </c>
      <c r="CZ47" s="145">
        <v>43</v>
      </c>
      <c r="DA47" s="146">
        <v>5.7036742273511073E-3</v>
      </c>
      <c r="DB47" s="145">
        <v>25748.116279069767</v>
      </c>
      <c r="DC47" s="147">
        <v>5.0386688539957817E-3</v>
      </c>
      <c r="DE47" s="87" t="s">
        <v>9</v>
      </c>
      <c r="DF47" s="80">
        <f t="shared" si="21"/>
        <v>0.21212467553507328</v>
      </c>
      <c r="DG47" s="80">
        <f t="shared" si="22"/>
        <v>0.21967331454509148</v>
      </c>
      <c r="DH47" s="80">
        <f t="shared" si="23"/>
        <v>0.77528620651328217</v>
      </c>
      <c r="DI47" s="80">
        <f t="shared" si="24"/>
        <v>0.77606009629328843</v>
      </c>
      <c r="DJ47" s="81">
        <f t="shared" si="25"/>
        <v>250081.56514103437</v>
      </c>
      <c r="DK47" s="81">
        <f t="shared" si="26"/>
        <v>259958.21826064208</v>
      </c>
      <c r="DL47" s="20"/>
      <c r="DM47" s="90" t="str">
        <f t="shared" si="27"/>
        <v>枚方市</v>
      </c>
      <c r="DN47" s="83">
        <f t="shared" si="56"/>
        <v>0.20416172713398173</v>
      </c>
      <c r="DO47" s="83">
        <f t="shared" si="28"/>
        <v>0.21035131810302482</v>
      </c>
      <c r="DP47" s="138">
        <f t="shared" si="29"/>
        <v>-0.60000000000000053</v>
      </c>
      <c r="DQ47" s="32" t="str">
        <f t="shared" si="57"/>
        <v>泉佐野市</v>
      </c>
      <c r="DR47" s="83">
        <f t="shared" si="58"/>
        <v>0.78427112752552686</v>
      </c>
      <c r="DS47" s="83">
        <f t="shared" si="30"/>
        <v>0.79063217964870669</v>
      </c>
      <c r="DT47" s="138">
        <f t="shared" si="31"/>
        <v>-0.70000000000000062</v>
      </c>
      <c r="DU47" s="32" t="str">
        <f t="shared" si="59"/>
        <v>都島区</v>
      </c>
      <c r="DV47" s="79">
        <f t="shared" si="60"/>
        <v>231759.61780821919</v>
      </c>
      <c r="DW47" s="79">
        <f t="shared" si="32"/>
        <v>244014.6972897994</v>
      </c>
      <c r="DX47" s="79">
        <f t="shared" si="33"/>
        <v>-12255</v>
      </c>
      <c r="DY47" s="20"/>
      <c r="DZ47" s="83">
        <f t="shared" si="34"/>
        <v>0.20717282068242585</v>
      </c>
      <c r="EA47" s="83">
        <f t="shared" si="35"/>
        <v>0.21576739413971233</v>
      </c>
      <c r="EB47" s="138">
        <f t="shared" si="36"/>
        <v>-0.9000000000000008</v>
      </c>
      <c r="EC47" s="83">
        <f t="shared" si="37"/>
        <v>0.78931582096930508</v>
      </c>
      <c r="ED47" s="83">
        <f t="shared" si="38"/>
        <v>0.79232434820294606</v>
      </c>
      <c r="EE47" s="138">
        <f t="shared" si="39"/>
        <v>-0.30000000000000027</v>
      </c>
      <c r="EF47" s="79">
        <f t="shared" si="40"/>
        <v>235941.47397426216</v>
      </c>
      <c r="EG47" s="139">
        <f t="shared" si="41"/>
        <v>247295.68932422259</v>
      </c>
      <c r="EH47" s="139">
        <f t="shared" si="42"/>
        <v>-11355</v>
      </c>
      <c r="EI47" s="79">
        <v>0</v>
      </c>
    </row>
    <row r="48" spans="2:139" s="27" customFormat="1" ht="13.15" customHeight="1">
      <c r="B48" s="216"/>
      <c r="C48" s="187"/>
      <c r="D48" s="208"/>
      <c r="E48" s="177"/>
      <c r="F48" s="177"/>
      <c r="G48" s="131" t="s">
        <v>83</v>
      </c>
      <c r="H48" s="100">
        <v>0</v>
      </c>
      <c r="I48" s="68">
        <f>IFERROR(H48/E39,"-")</f>
        <v>0</v>
      </c>
      <c r="J48" s="100">
        <v>0</v>
      </c>
      <c r="K48" s="68">
        <f>IFERROR(J48/F39,"-")</f>
        <v>0</v>
      </c>
      <c r="L48" s="103" t="str">
        <f t="shared" si="11"/>
        <v>-</v>
      </c>
      <c r="M48" s="69">
        <f t="shared" si="61"/>
        <v>0</v>
      </c>
      <c r="N48" s="208"/>
      <c r="O48" s="177"/>
      <c r="P48" s="177"/>
      <c r="Q48" s="131" t="s">
        <v>83</v>
      </c>
      <c r="R48" s="100">
        <v>10236</v>
      </c>
      <c r="S48" s="68">
        <f>IFERROR(R48/O39,"-")</f>
        <v>4.3145062627992068E-5</v>
      </c>
      <c r="T48" s="100">
        <v>3</v>
      </c>
      <c r="U48" s="68">
        <f>IFERROR(T48/P39,"-")</f>
        <v>3.3333333333333333E-2</v>
      </c>
      <c r="V48" s="103">
        <f t="shared" si="13"/>
        <v>3412</v>
      </c>
      <c r="W48" s="69">
        <f t="shared" si="62"/>
        <v>2.9411764705882353E-2</v>
      </c>
      <c r="X48" s="208"/>
      <c r="Y48" s="177"/>
      <c r="Z48" s="177"/>
      <c r="AA48" s="131" t="s">
        <v>83</v>
      </c>
      <c r="AB48" s="100">
        <v>1137384</v>
      </c>
      <c r="AC48" s="68">
        <f>IFERROR(AB48/Y39,"-")</f>
        <v>5.9502609362667967E-4</v>
      </c>
      <c r="AD48" s="100">
        <v>76</v>
      </c>
      <c r="AE48" s="68">
        <f>IFERROR(AD48/Z39,"-")</f>
        <v>2.9445951181712515E-2</v>
      </c>
      <c r="AF48" s="103">
        <f t="shared" si="14"/>
        <v>14965.578947368422</v>
      </c>
      <c r="AG48" s="69">
        <f t="shared" si="63"/>
        <v>2.686461647225168E-2</v>
      </c>
      <c r="AH48" s="208"/>
      <c r="AI48" s="177"/>
      <c r="AJ48" s="177"/>
      <c r="AK48" s="131" t="s">
        <v>83</v>
      </c>
      <c r="AL48" s="100">
        <v>1296250</v>
      </c>
      <c r="AM48" s="68">
        <f>IFERROR(AL48/AI39,"-")</f>
        <v>5.975665990913539E-4</v>
      </c>
      <c r="AN48" s="100">
        <v>98</v>
      </c>
      <c r="AO48" s="68">
        <f>IFERROR(AN48/AJ39,"-")</f>
        <v>4.4223826714801441E-2</v>
      </c>
      <c r="AP48" s="103">
        <f t="shared" si="15"/>
        <v>13227.040816326531</v>
      </c>
      <c r="AQ48" s="69">
        <f t="shared" si="64"/>
        <v>3.9215686274509803E-2</v>
      </c>
      <c r="AR48" s="208"/>
      <c r="AS48" s="177"/>
      <c r="AT48" s="177"/>
      <c r="AU48" s="131" t="s">
        <v>83</v>
      </c>
      <c r="AV48" s="100">
        <v>1822897</v>
      </c>
      <c r="AW48" s="68">
        <f>IFERROR(AV48/AS39,"-")</f>
        <v>1.0072720141804947E-3</v>
      </c>
      <c r="AX48" s="100">
        <v>95</v>
      </c>
      <c r="AY48" s="68">
        <f>IFERROR(AX48/AT39,"-")</f>
        <v>5.5523085914669784E-2</v>
      </c>
      <c r="AZ48" s="103">
        <f t="shared" si="16"/>
        <v>19188.389473684212</v>
      </c>
      <c r="BA48" s="69">
        <f t="shared" si="65"/>
        <v>4.8668032786885244E-2</v>
      </c>
      <c r="BB48" s="208"/>
      <c r="BC48" s="177"/>
      <c r="BD48" s="177"/>
      <c r="BE48" s="131" t="s">
        <v>83</v>
      </c>
      <c r="BF48" s="100">
        <v>844691</v>
      </c>
      <c r="BG48" s="68">
        <f>IFERROR(BF48/BC39,"-")</f>
        <v>8.7718810892439218E-4</v>
      </c>
      <c r="BH48" s="100">
        <v>49</v>
      </c>
      <c r="BI48" s="68">
        <f>IFERROR(BH48/BD39,"-")</f>
        <v>5.7783018867924529E-2</v>
      </c>
      <c r="BJ48" s="103">
        <f t="shared" si="17"/>
        <v>17238.591836734693</v>
      </c>
      <c r="BK48" s="69">
        <f t="shared" si="66"/>
        <v>4.7526673132880698E-2</v>
      </c>
      <c r="BL48" s="208"/>
      <c r="BM48" s="177"/>
      <c r="BN48" s="177"/>
      <c r="BO48" s="131" t="s">
        <v>83</v>
      </c>
      <c r="BP48" s="100">
        <v>4974806</v>
      </c>
      <c r="BQ48" s="68">
        <f>IFERROR(BP48/BM39,"-")</f>
        <v>1.2757726053218281E-2</v>
      </c>
      <c r="BR48" s="100">
        <v>25</v>
      </c>
      <c r="BS48" s="68">
        <f>IFERROR(BR48/BN39,"-")</f>
        <v>8.2236842105263164E-2</v>
      </c>
      <c r="BT48" s="103">
        <f t="shared" si="18"/>
        <v>198992.24</v>
      </c>
      <c r="BU48" s="69">
        <f t="shared" si="67"/>
        <v>6.4267352185089971E-2</v>
      </c>
      <c r="BV48" s="208"/>
      <c r="BW48" s="177"/>
      <c r="BX48" s="177"/>
      <c r="BY48" s="131" t="s">
        <v>83</v>
      </c>
      <c r="BZ48" s="100">
        <f t="shared" si="53"/>
        <v>10086264</v>
      </c>
      <c r="CA48" s="68">
        <f>IFERROR(BZ48/BW39,"-")</f>
        <v>1.3447204505215556E-3</v>
      </c>
      <c r="CB48" s="100">
        <f t="shared" si="54"/>
        <v>346</v>
      </c>
      <c r="CC48" s="68">
        <f>IFERROR(CB48/BX39,"-")</f>
        <v>4.4564657393096341E-2</v>
      </c>
      <c r="CD48" s="103">
        <f t="shared" si="19"/>
        <v>29151.052023121389</v>
      </c>
      <c r="CE48" s="69">
        <f t="shared" si="68"/>
        <v>3.9237922431390335E-2</v>
      </c>
      <c r="CH48" s="89" t="s">
        <v>21</v>
      </c>
      <c r="CI48" s="79">
        <v>25</v>
      </c>
      <c r="CJ48" s="79">
        <v>113</v>
      </c>
      <c r="CK48" s="79">
        <v>15415</v>
      </c>
      <c r="CL48" s="79">
        <v>13696</v>
      </c>
      <c r="CM48" s="79">
        <v>8547</v>
      </c>
      <c r="CN48" s="79">
        <v>3706</v>
      </c>
      <c r="CO48" s="79">
        <v>1396</v>
      </c>
      <c r="CP48" s="79">
        <f t="shared" si="20"/>
        <v>42898</v>
      </c>
      <c r="CQ48" s="137"/>
      <c r="CR48" s="216"/>
      <c r="CS48" s="187"/>
      <c r="CT48" s="225"/>
      <c r="CU48" s="226"/>
      <c r="CV48" s="226"/>
      <c r="CW48" s="144" t="s">
        <v>83</v>
      </c>
      <c r="CX48" s="145">
        <v>10740738</v>
      </c>
      <c r="CY48" s="146">
        <v>1.4272021186239347E-3</v>
      </c>
      <c r="CZ48" s="145">
        <v>319</v>
      </c>
      <c r="DA48" s="146">
        <v>4.2313304151744266E-2</v>
      </c>
      <c r="DB48" s="145">
        <v>33670.025078369908</v>
      </c>
      <c r="DC48" s="147">
        <v>3.7379892195922193E-2</v>
      </c>
      <c r="DE48" s="87" t="s">
        <v>21</v>
      </c>
      <c r="DF48" s="80">
        <f t="shared" si="21"/>
        <v>0.19790345852293351</v>
      </c>
      <c r="DG48" s="80">
        <f t="shared" si="22"/>
        <v>0.20864606055896004</v>
      </c>
      <c r="DH48" s="80">
        <f t="shared" si="23"/>
        <v>0.7737988437001595</v>
      </c>
      <c r="DI48" s="80">
        <f t="shared" si="24"/>
        <v>0.77759300005116927</v>
      </c>
      <c r="DJ48" s="81">
        <f t="shared" si="25"/>
        <v>211914.2608611639</v>
      </c>
      <c r="DK48" s="81">
        <f t="shared" si="26"/>
        <v>222470.19366301451</v>
      </c>
      <c r="DL48" s="20"/>
      <c r="DM48" s="90" t="str">
        <f t="shared" si="27"/>
        <v>西成区</v>
      </c>
      <c r="DN48" s="83">
        <f t="shared" si="56"/>
        <v>0.20385735071643726</v>
      </c>
      <c r="DO48" s="83">
        <f t="shared" si="28"/>
        <v>0.21653381719171663</v>
      </c>
      <c r="DP48" s="138">
        <f t="shared" si="29"/>
        <v>-1.3000000000000012</v>
      </c>
      <c r="DQ48" s="32" t="str">
        <f t="shared" si="57"/>
        <v>吹田市</v>
      </c>
      <c r="DR48" s="83">
        <f t="shared" si="58"/>
        <v>0.78310203737292783</v>
      </c>
      <c r="DS48" s="83">
        <f t="shared" si="30"/>
        <v>0.78680026138096271</v>
      </c>
      <c r="DT48" s="138">
        <f t="shared" si="31"/>
        <v>-0.40000000000000036</v>
      </c>
      <c r="DU48" s="32" t="str">
        <f t="shared" si="59"/>
        <v>千早赤阪村</v>
      </c>
      <c r="DV48" s="79">
        <f t="shared" si="60"/>
        <v>229868.39219712527</v>
      </c>
      <c r="DW48" s="79">
        <f t="shared" si="32"/>
        <v>240815.96304347826</v>
      </c>
      <c r="DX48" s="79">
        <f t="shared" si="33"/>
        <v>-10948</v>
      </c>
      <c r="DY48" s="20"/>
      <c r="DZ48" s="83">
        <f t="shared" si="34"/>
        <v>0.20717282068242585</v>
      </c>
      <c r="EA48" s="83">
        <f t="shared" si="35"/>
        <v>0.21576739413971233</v>
      </c>
      <c r="EB48" s="138">
        <f t="shared" si="36"/>
        <v>-0.9000000000000008</v>
      </c>
      <c r="EC48" s="83">
        <f t="shared" si="37"/>
        <v>0.78931582096930508</v>
      </c>
      <c r="ED48" s="83">
        <f t="shared" si="38"/>
        <v>0.79232434820294606</v>
      </c>
      <c r="EE48" s="138">
        <f t="shared" si="39"/>
        <v>-0.30000000000000027</v>
      </c>
      <c r="EF48" s="79">
        <f t="shared" si="40"/>
        <v>235941.47397426216</v>
      </c>
      <c r="EG48" s="139">
        <f t="shared" si="41"/>
        <v>247295.68932422259</v>
      </c>
      <c r="EH48" s="139">
        <f t="shared" si="42"/>
        <v>-11355</v>
      </c>
      <c r="EI48" s="79">
        <v>0</v>
      </c>
    </row>
    <row r="49" spans="2:139" s="27" customFormat="1" ht="13.15" customHeight="1">
      <c r="B49" s="216"/>
      <c r="C49" s="187"/>
      <c r="D49" s="208"/>
      <c r="E49" s="177"/>
      <c r="F49" s="177"/>
      <c r="G49" s="131" t="s">
        <v>85</v>
      </c>
      <c r="H49" s="100">
        <v>0</v>
      </c>
      <c r="I49" s="68">
        <f>IFERROR(H49/E39,"-")</f>
        <v>0</v>
      </c>
      <c r="J49" s="100">
        <v>0</v>
      </c>
      <c r="K49" s="68">
        <f>IFERROR(J49/F39,"-")</f>
        <v>0</v>
      </c>
      <c r="L49" s="103" t="str">
        <f t="shared" si="11"/>
        <v>-</v>
      </c>
      <c r="M49" s="69">
        <f t="shared" si="61"/>
        <v>0</v>
      </c>
      <c r="N49" s="208"/>
      <c r="O49" s="177"/>
      <c r="P49" s="177"/>
      <c r="Q49" s="131" t="s">
        <v>85</v>
      </c>
      <c r="R49" s="100">
        <v>7444</v>
      </c>
      <c r="S49" s="68">
        <f>IFERROR(R49/O39,"-")</f>
        <v>3.1376694627078248E-5</v>
      </c>
      <c r="T49" s="100">
        <v>1</v>
      </c>
      <c r="U49" s="68">
        <f>IFERROR(T49/P39,"-")</f>
        <v>1.1111111111111112E-2</v>
      </c>
      <c r="V49" s="103">
        <f t="shared" si="13"/>
        <v>7444</v>
      </c>
      <c r="W49" s="69">
        <f t="shared" si="62"/>
        <v>9.8039215686274508E-3</v>
      </c>
      <c r="X49" s="208"/>
      <c r="Y49" s="177"/>
      <c r="Z49" s="177"/>
      <c r="AA49" s="131" t="s">
        <v>85</v>
      </c>
      <c r="AB49" s="100">
        <v>2111805</v>
      </c>
      <c r="AC49" s="68">
        <f>IFERROR(AB49/Y39,"-")</f>
        <v>1.1047975702588486E-3</v>
      </c>
      <c r="AD49" s="100">
        <v>24</v>
      </c>
      <c r="AE49" s="68">
        <f>IFERROR(AD49/Z39,"-")</f>
        <v>9.2987214258039522E-3</v>
      </c>
      <c r="AF49" s="103">
        <f t="shared" si="14"/>
        <v>87991.875</v>
      </c>
      <c r="AG49" s="69">
        <f t="shared" si="63"/>
        <v>8.483563096500531E-3</v>
      </c>
      <c r="AH49" s="208"/>
      <c r="AI49" s="177"/>
      <c r="AJ49" s="177"/>
      <c r="AK49" s="131" t="s">
        <v>85</v>
      </c>
      <c r="AL49" s="100">
        <v>5152738</v>
      </c>
      <c r="AM49" s="68">
        <f>IFERROR(AL49/AI39,"-")</f>
        <v>2.3753937301205668E-3</v>
      </c>
      <c r="AN49" s="100">
        <v>41</v>
      </c>
      <c r="AO49" s="68">
        <f>IFERROR(AN49/AJ39,"-")</f>
        <v>1.8501805054151624E-2</v>
      </c>
      <c r="AP49" s="103">
        <f t="shared" si="15"/>
        <v>125676.53658536586</v>
      </c>
      <c r="AQ49" s="69">
        <f t="shared" si="64"/>
        <v>1.6406562625050022E-2</v>
      </c>
      <c r="AR49" s="208"/>
      <c r="AS49" s="177"/>
      <c r="AT49" s="177"/>
      <c r="AU49" s="131" t="s">
        <v>85</v>
      </c>
      <c r="AV49" s="100">
        <v>41400654</v>
      </c>
      <c r="AW49" s="68">
        <f>IFERROR(AV49/AS39,"-")</f>
        <v>2.287661899875295E-2</v>
      </c>
      <c r="AX49" s="100">
        <v>66</v>
      </c>
      <c r="AY49" s="68">
        <f>IFERROR(AX49/AT39,"-")</f>
        <v>3.8573933372296899E-2</v>
      </c>
      <c r="AZ49" s="103">
        <f t="shared" si="16"/>
        <v>627282.63636363635</v>
      </c>
      <c r="BA49" s="69">
        <f t="shared" si="65"/>
        <v>3.3811475409836068E-2</v>
      </c>
      <c r="BB49" s="208"/>
      <c r="BC49" s="177"/>
      <c r="BD49" s="177"/>
      <c r="BE49" s="131" t="s">
        <v>85</v>
      </c>
      <c r="BF49" s="100">
        <v>14494511</v>
      </c>
      <c r="BG49" s="68">
        <f>IFERROR(BF49/BC39,"-")</f>
        <v>1.5052146517334504E-2</v>
      </c>
      <c r="BH49" s="100">
        <v>46</v>
      </c>
      <c r="BI49" s="68">
        <f>IFERROR(BH49/BD39,"-")</f>
        <v>5.4245283018867926E-2</v>
      </c>
      <c r="BJ49" s="103">
        <f t="shared" si="17"/>
        <v>315098.0652173913</v>
      </c>
      <c r="BK49" s="69">
        <f t="shared" si="66"/>
        <v>4.4616876818622697E-2</v>
      </c>
      <c r="BL49" s="208"/>
      <c r="BM49" s="177"/>
      <c r="BN49" s="177"/>
      <c r="BO49" s="131" t="s">
        <v>85</v>
      </c>
      <c r="BP49" s="100">
        <v>15540660</v>
      </c>
      <c r="BQ49" s="68">
        <f>IFERROR(BP49/BM39,"-")</f>
        <v>3.9853510461756142E-2</v>
      </c>
      <c r="BR49" s="100">
        <v>25</v>
      </c>
      <c r="BS49" s="68">
        <f>IFERROR(BR49/BN39,"-")</f>
        <v>8.2236842105263164E-2</v>
      </c>
      <c r="BT49" s="103">
        <f t="shared" si="18"/>
        <v>621626.4</v>
      </c>
      <c r="BU49" s="69">
        <f t="shared" si="67"/>
        <v>6.4267352185089971E-2</v>
      </c>
      <c r="BV49" s="208"/>
      <c r="BW49" s="177"/>
      <c r="BX49" s="177"/>
      <c r="BY49" s="131" t="s">
        <v>85</v>
      </c>
      <c r="BZ49" s="100">
        <f t="shared" si="53"/>
        <v>78707812</v>
      </c>
      <c r="CA49" s="68">
        <f>IFERROR(BZ49/BW39,"-")</f>
        <v>1.0493479489750207E-2</v>
      </c>
      <c r="CB49" s="100">
        <f t="shared" si="54"/>
        <v>203</v>
      </c>
      <c r="CC49" s="68">
        <f>IFERROR(CB49/BX39,"-")</f>
        <v>2.6146316331787739E-2</v>
      </c>
      <c r="CD49" s="103">
        <f t="shared" si="19"/>
        <v>387723.21182266012</v>
      </c>
      <c r="CE49" s="69">
        <f t="shared" si="68"/>
        <v>2.3021093218416874E-2</v>
      </c>
      <c r="CH49" s="89" t="s">
        <v>47</v>
      </c>
      <c r="CI49" s="79">
        <v>69</v>
      </c>
      <c r="CJ49" s="79">
        <v>182</v>
      </c>
      <c r="CK49" s="79">
        <v>5086</v>
      </c>
      <c r="CL49" s="79">
        <v>4629</v>
      </c>
      <c r="CM49" s="79">
        <v>3030</v>
      </c>
      <c r="CN49" s="79">
        <v>1437</v>
      </c>
      <c r="CO49" s="79">
        <v>487</v>
      </c>
      <c r="CP49" s="79">
        <f t="shared" si="20"/>
        <v>14920</v>
      </c>
      <c r="CQ49" s="137"/>
      <c r="CR49" s="216"/>
      <c r="CS49" s="187"/>
      <c r="CT49" s="225"/>
      <c r="CU49" s="226"/>
      <c r="CV49" s="226"/>
      <c r="CW49" s="144" t="s">
        <v>85</v>
      </c>
      <c r="CX49" s="145">
        <v>67652150</v>
      </c>
      <c r="CY49" s="146">
        <v>8.9894467037054827E-3</v>
      </c>
      <c r="CZ49" s="145">
        <v>168</v>
      </c>
      <c r="DA49" s="146">
        <v>2.2284122562674095E-2</v>
      </c>
      <c r="DB49" s="145">
        <v>402691.36904761905</v>
      </c>
      <c r="DC49" s="147">
        <v>1.9685962034216076E-2</v>
      </c>
      <c r="DE49" s="87" t="s">
        <v>47</v>
      </c>
      <c r="DF49" s="80">
        <f t="shared" si="21"/>
        <v>0.22065823556300238</v>
      </c>
      <c r="DG49" s="80">
        <f t="shared" si="22"/>
        <v>0.21535489228044669</v>
      </c>
      <c r="DH49" s="80">
        <f t="shared" si="23"/>
        <v>0.78427112752552686</v>
      </c>
      <c r="DI49" s="80">
        <f t="shared" si="24"/>
        <v>0.79063217964870669</v>
      </c>
      <c r="DJ49" s="81">
        <f t="shared" si="25"/>
        <v>265804.62714681443</v>
      </c>
      <c r="DK49" s="81">
        <f t="shared" si="26"/>
        <v>255023.9794713161</v>
      </c>
      <c r="DL49" s="20"/>
      <c r="DM49" s="90" t="str">
        <f t="shared" si="27"/>
        <v>港区</v>
      </c>
      <c r="DN49" s="83">
        <f t="shared" si="56"/>
        <v>0.20346245752081693</v>
      </c>
      <c r="DO49" s="83">
        <f t="shared" si="28"/>
        <v>0.22080149190883744</v>
      </c>
      <c r="DP49" s="138">
        <f t="shared" si="29"/>
        <v>-1.7999999999999989</v>
      </c>
      <c r="DQ49" s="32" t="str">
        <f t="shared" si="57"/>
        <v>堺市美原区</v>
      </c>
      <c r="DR49" s="83">
        <f t="shared" si="58"/>
        <v>0.78228842691111478</v>
      </c>
      <c r="DS49" s="83">
        <f t="shared" si="30"/>
        <v>0.78202054794520548</v>
      </c>
      <c r="DT49" s="138">
        <f t="shared" si="31"/>
        <v>0</v>
      </c>
      <c r="DU49" s="32" t="str">
        <f t="shared" si="59"/>
        <v>西区</v>
      </c>
      <c r="DV49" s="79">
        <f t="shared" si="60"/>
        <v>229808.76921794232</v>
      </c>
      <c r="DW49" s="79">
        <f t="shared" si="32"/>
        <v>243073.55200966017</v>
      </c>
      <c r="DX49" s="79">
        <f t="shared" si="33"/>
        <v>-13265</v>
      </c>
      <c r="DY49" s="20"/>
      <c r="DZ49" s="83">
        <f t="shared" si="34"/>
        <v>0.20717282068242585</v>
      </c>
      <c r="EA49" s="83">
        <f t="shared" si="35"/>
        <v>0.21576739413971233</v>
      </c>
      <c r="EB49" s="138">
        <f t="shared" si="36"/>
        <v>-0.9000000000000008</v>
      </c>
      <c r="EC49" s="83">
        <f t="shared" si="37"/>
        <v>0.78931582096930508</v>
      </c>
      <c r="ED49" s="83">
        <f t="shared" si="38"/>
        <v>0.79232434820294606</v>
      </c>
      <c r="EE49" s="138">
        <f t="shared" si="39"/>
        <v>-0.30000000000000027</v>
      </c>
      <c r="EF49" s="79">
        <f t="shared" si="40"/>
        <v>235941.47397426216</v>
      </c>
      <c r="EG49" s="139">
        <f t="shared" si="41"/>
        <v>247295.68932422259</v>
      </c>
      <c r="EH49" s="139">
        <f t="shared" si="42"/>
        <v>-11355</v>
      </c>
      <c r="EI49" s="79">
        <v>0</v>
      </c>
    </row>
    <row r="50" spans="2:139" s="27" customFormat="1" ht="13.15" customHeight="1">
      <c r="B50" s="216"/>
      <c r="C50" s="187"/>
      <c r="D50" s="208"/>
      <c r="E50" s="177"/>
      <c r="F50" s="177"/>
      <c r="G50" s="131" t="s">
        <v>87</v>
      </c>
      <c r="H50" s="100">
        <v>0</v>
      </c>
      <c r="I50" s="68">
        <f>IFERROR(H50/E39,"-")</f>
        <v>0</v>
      </c>
      <c r="J50" s="100">
        <v>0</v>
      </c>
      <c r="K50" s="68">
        <f>IFERROR(J50/F39,"-")</f>
        <v>0</v>
      </c>
      <c r="L50" s="103" t="str">
        <f t="shared" si="11"/>
        <v>-</v>
      </c>
      <c r="M50" s="69">
        <f t="shared" si="61"/>
        <v>0</v>
      </c>
      <c r="N50" s="208"/>
      <c r="O50" s="177"/>
      <c r="P50" s="177"/>
      <c r="Q50" s="131" t="s">
        <v>87</v>
      </c>
      <c r="R50" s="100">
        <v>2008660</v>
      </c>
      <c r="S50" s="68">
        <f>IFERROR(R50/O39,"-")</f>
        <v>8.4665652108580052E-3</v>
      </c>
      <c r="T50" s="100">
        <v>4</v>
      </c>
      <c r="U50" s="68">
        <f>IFERROR(T50/P39,"-")</f>
        <v>4.4444444444444446E-2</v>
      </c>
      <c r="V50" s="103">
        <f t="shared" si="13"/>
        <v>502165</v>
      </c>
      <c r="W50" s="69">
        <f t="shared" si="62"/>
        <v>3.9215686274509803E-2</v>
      </c>
      <c r="X50" s="208"/>
      <c r="Y50" s="177"/>
      <c r="Z50" s="177"/>
      <c r="AA50" s="131" t="s">
        <v>87</v>
      </c>
      <c r="AB50" s="100">
        <v>11539020</v>
      </c>
      <c r="AC50" s="68">
        <f>IFERROR(AB50/Y39,"-")</f>
        <v>6.036675383933772E-3</v>
      </c>
      <c r="AD50" s="100">
        <v>31</v>
      </c>
      <c r="AE50" s="68">
        <f>IFERROR(AD50/Z39,"-")</f>
        <v>1.2010848508330105E-2</v>
      </c>
      <c r="AF50" s="103">
        <f t="shared" si="14"/>
        <v>372226.45161290321</v>
      </c>
      <c r="AG50" s="69">
        <f t="shared" si="63"/>
        <v>1.0957935666313185E-2</v>
      </c>
      <c r="AH50" s="208"/>
      <c r="AI50" s="177"/>
      <c r="AJ50" s="177"/>
      <c r="AK50" s="131" t="s">
        <v>87</v>
      </c>
      <c r="AL50" s="100">
        <v>13043144</v>
      </c>
      <c r="AM50" s="68">
        <f>IFERROR(AL50/AI39,"-")</f>
        <v>6.0128425855651294E-3</v>
      </c>
      <c r="AN50" s="100">
        <v>52</v>
      </c>
      <c r="AO50" s="68">
        <f>IFERROR(AN50/AJ39,"-")</f>
        <v>2.3465703971119134E-2</v>
      </c>
      <c r="AP50" s="103">
        <f t="shared" si="15"/>
        <v>250829.69230769231</v>
      </c>
      <c r="AQ50" s="69">
        <f t="shared" si="64"/>
        <v>2.0808323329331732E-2</v>
      </c>
      <c r="AR50" s="208"/>
      <c r="AS50" s="177"/>
      <c r="AT50" s="177"/>
      <c r="AU50" s="131" t="s">
        <v>87</v>
      </c>
      <c r="AV50" s="100">
        <v>33834918</v>
      </c>
      <c r="AW50" s="68">
        <f>IFERROR(AV50/AS39,"-")</f>
        <v>1.8696045911256575E-2</v>
      </c>
      <c r="AX50" s="100">
        <v>75</v>
      </c>
      <c r="AY50" s="68">
        <f>IFERROR(AX50/AT39,"-")</f>
        <v>4.3834015195791935E-2</v>
      </c>
      <c r="AZ50" s="103">
        <f t="shared" si="16"/>
        <v>451132.24</v>
      </c>
      <c r="BA50" s="69">
        <f t="shared" si="65"/>
        <v>3.8422131147540985E-2</v>
      </c>
      <c r="BB50" s="208"/>
      <c r="BC50" s="177"/>
      <c r="BD50" s="177"/>
      <c r="BE50" s="131" t="s">
        <v>87</v>
      </c>
      <c r="BF50" s="100">
        <v>32587246</v>
      </c>
      <c r="BG50" s="68">
        <f>IFERROR(BF50/BC39,"-")</f>
        <v>3.3840948576217771E-2</v>
      </c>
      <c r="BH50" s="100">
        <v>67</v>
      </c>
      <c r="BI50" s="68">
        <f>IFERROR(BH50/BD39,"-")</f>
        <v>7.9009433962264147E-2</v>
      </c>
      <c r="BJ50" s="103">
        <f t="shared" si="17"/>
        <v>486376.80597014923</v>
      </c>
      <c r="BK50" s="69">
        <f t="shared" si="66"/>
        <v>6.4985451018428717E-2</v>
      </c>
      <c r="BL50" s="208"/>
      <c r="BM50" s="177"/>
      <c r="BN50" s="177"/>
      <c r="BO50" s="131" t="s">
        <v>87</v>
      </c>
      <c r="BP50" s="100">
        <v>13344095</v>
      </c>
      <c r="BQ50" s="68">
        <f>IFERROR(BP50/BM39,"-")</f>
        <v>3.4220491902220873E-2</v>
      </c>
      <c r="BR50" s="100">
        <v>34</v>
      </c>
      <c r="BS50" s="68">
        <f>IFERROR(BR50/BN39,"-")</f>
        <v>0.1118421052631579</v>
      </c>
      <c r="BT50" s="103">
        <f t="shared" si="18"/>
        <v>392473.3823529412</v>
      </c>
      <c r="BU50" s="69">
        <f t="shared" si="67"/>
        <v>8.7403598971722368E-2</v>
      </c>
      <c r="BV50" s="208"/>
      <c r="BW50" s="177"/>
      <c r="BX50" s="177"/>
      <c r="BY50" s="131" t="s">
        <v>87</v>
      </c>
      <c r="BZ50" s="100">
        <f t="shared" si="53"/>
        <v>106357083</v>
      </c>
      <c r="CA50" s="68">
        <f>IFERROR(BZ50/BW39,"-")</f>
        <v>1.4179734395998208E-2</v>
      </c>
      <c r="CB50" s="100">
        <f t="shared" si="54"/>
        <v>263</v>
      </c>
      <c r="CC50" s="68">
        <f>IFERROR(CB50/BX39,"-")</f>
        <v>3.3874291602266876E-2</v>
      </c>
      <c r="CD50" s="103">
        <f t="shared" si="19"/>
        <v>404399.55513307982</v>
      </c>
      <c r="CE50" s="69">
        <f t="shared" si="68"/>
        <v>2.9825357223860285E-2</v>
      </c>
      <c r="CH50" s="89" t="s">
        <v>25</v>
      </c>
      <c r="CI50" s="79">
        <v>39</v>
      </c>
      <c r="CJ50" s="79">
        <v>193</v>
      </c>
      <c r="CK50" s="79">
        <v>6641</v>
      </c>
      <c r="CL50" s="79">
        <v>5756</v>
      </c>
      <c r="CM50" s="79">
        <v>3822</v>
      </c>
      <c r="CN50" s="79">
        <v>1856</v>
      </c>
      <c r="CO50" s="79">
        <v>759</v>
      </c>
      <c r="CP50" s="79">
        <f t="shared" si="20"/>
        <v>19066</v>
      </c>
      <c r="CQ50" s="137"/>
      <c r="CR50" s="216"/>
      <c r="CS50" s="187"/>
      <c r="CT50" s="225"/>
      <c r="CU50" s="226"/>
      <c r="CV50" s="226"/>
      <c r="CW50" s="144" t="s">
        <v>87</v>
      </c>
      <c r="CX50" s="145">
        <v>104851875</v>
      </c>
      <c r="CY50" s="146">
        <v>1.3932452140783246E-2</v>
      </c>
      <c r="CZ50" s="145">
        <v>242</v>
      </c>
      <c r="DA50" s="146">
        <v>3.2099747977185303E-2</v>
      </c>
      <c r="DB50" s="145">
        <v>433272.21074380167</v>
      </c>
      <c r="DC50" s="147">
        <v>2.8357159596906493E-2</v>
      </c>
      <c r="DE50" s="87" t="s">
        <v>25</v>
      </c>
      <c r="DF50" s="80">
        <f t="shared" si="21"/>
        <v>0.20906031914289636</v>
      </c>
      <c r="DG50" s="80">
        <f t="shared" si="22"/>
        <v>0.22047695639107026</v>
      </c>
      <c r="DH50" s="80">
        <f t="shared" si="23"/>
        <v>0.76083494482993974</v>
      </c>
      <c r="DI50" s="80">
        <f t="shared" si="24"/>
        <v>0.76439943807070942</v>
      </c>
      <c r="DJ50" s="81">
        <f t="shared" si="25"/>
        <v>238572.56656948494</v>
      </c>
      <c r="DK50" s="81">
        <f t="shared" si="26"/>
        <v>249287.4727773949</v>
      </c>
      <c r="DL50" s="20"/>
      <c r="DM50" s="90" t="str">
        <f t="shared" si="27"/>
        <v>西区</v>
      </c>
      <c r="DN50" s="83">
        <f t="shared" si="56"/>
        <v>0.20275130617286558</v>
      </c>
      <c r="DO50" s="83">
        <f t="shared" si="28"/>
        <v>0.20969348220373005</v>
      </c>
      <c r="DP50" s="138">
        <f t="shared" si="29"/>
        <v>-0.69999999999999785</v>
      </c>
      <c r="DQ50" s="32" t="str">
        <f t="shared" si="57"/>
        <v>高槻市</v>
      </c>
      <c r="DR50" s="83">
        <f t="shared" si="58"/>
        <v>0.78192783832398693</v>
      </c>
      <c r="DS50" s="83">
        <f t="shared" si="30"/>
        <v>0.78288742783251675</v>
      </c>
      <c r="DT50" s="138">
        <f t="shared" si="31"/>
        <v>-0.10000000000000009</v>
      </c>
      <c r="DU50" s="32" t="str">
        <f t="shared" si="59"/>
        <v>池田市</v>
      </c>
      <c r="DV50" s="79">
        <f t="shared" si="60"/>
        <v>228378.24616508401</v>
      </c>
      <c r="DW50" s="79">
        <f t="shared" si="32"/>
        <v>234441.62168735324</v>
      </c>
      <c r="DX50" s="79">
        <f t="shared" si="33"/>
        <v>-6064</v>
      </c>
      <c r="DY50" s="20"/>
      <c r="DZ50" s="83">
        <f t="shared" si="34"/>
        <v>0.20717282068242585</v>
      </c>
      <c r="EA50" s="83">
        <f t="shared" si="35"/>
        <v>0.21576739413971233</v>
      </c>
      <c r="EB50" s="138">
        <f t="shared" si="36"/>
        <v>-0.9000000000000008</v>
      </c>
      <c r="EC50" s="83">
        <f t="shared" si="37"/>
        <v>0.78931582096930508</v>
      </c>
      <c r="ED50" s="83">
        <f t="shared" si="38"/>
        <v>0.79232434820294606</v>
      </c>
      <c r="EE50" s="138">
        <f t="shared" si="39"/>
        <v>-0.30000000000000027</v>
      </c>
      <c r="EF50" s="79">
        <f t="shared" si="40"/>
        <v>235941.47397426216</v>
      </c>
      <c r="EG50" s="139">
        <f t="shared" si="41"/>
        <v>247295.68932422259</v>
      </c>
      <c r="EH50" s="139">
        <f t="shared" si="42"/>
        <v>-11355</v>
      </c>
      <c r="EI50" s="79">
        <v>0</v>
      </c>
    </row>
    <row r="51" spans="2:139" s="27" customFormat="1" ht="13.15" customHeight="1">
      <c r="B51" s="216"/>
      <c r="C51" s="187"/>
      <c r="D51" s="208"/>
      <c r="E51" s="177"/>
      <c r="F51" s="177"/>
      <c r="G51" s="131" t="s">
        <v>89</v>
      </c>
      <c r="H51" s="100">
        <v>1593</v>
      </c>
      <c r="I51" s="68">
        <f>IFERROR(H51/E39,"-")</f>
        <v>7.9414060825288066E-5</v>
      </c>
      <c r="J51" s="100">
        <v>1</v>
      </c>
      <c r="K51" s="68">
        <f>IFERROR(J51/F39,"-")</f>
        <v>7.1428571428571425E-2</v>
      </c>
      <c r="L51" s="103">
        <f t="shared" si="11"/>
        <v>1593</v>
      </c>
      <c r="M51" s="69">
        <f t="shared" si="61"/>
        <v>6.25E-2</v>
      </c>
      <c r="N51" s="208"/>
      <c r="O51" s="177"/>
      <c r="P51" s="177"/>
      <c r="Q51" s="131" t="s">
        <v>89</v>
      </c>
      <c r="R51" s="100">
        <v>1420098</v>
      </c>
      <c r="S51" s="68">
        <f>IFERROR(R51/O39,"-")</f>
        <v>5.9857578300006129E-3</v>
      </c>
      <c r="T51" s="100">
        <v>13</v>
      </c>
      <c r="U51" s="68">
        <f>IFERROR(T51/P39,"-")</f>
        <v>0.14444444444444443</v>
      </c>
      <c r="V51" s="103">
        <f t="shared" si="13"/>
        <v>109238.30769230769</v>
      </c>
      <c r="W51" s="69">
        <f t="shared" si="62"/>
        <v>0.12745098039215685</v>
      </c>
      <c r="X51" s="208"/>
      <c r="Y51" s="177"/>
      <c r="Z51" s="177"/>
      <c r="AA51" s="131" t="s">
        <v>89</v>
      </c>
      <c r="AB51" s="100">
        <v>15116963</v>
      </c>
      <c r="AC51" s="68">
        <f>IFERROR(AB51/Y39,"-")</f>
        <v>7.9084877590937207E-3</v>
      </c>
      <c r="AD51" s="100">
        <v>260</v>
      </c>
      <c r="AE51" s="68">
        <f>IFERROR(AD51/Z39,"-")</f>
        <v>0.10073614877954282</v>
      </c>
      <c r="AF51" s="103">
        <f t="shared" si="14"/>
        <v>58142.165384615386</v>
      </c>
      <c r="AG51" s="69">
        <f t="shared" si="63"/>
        <v>9.1905266878755748E-2</v>
      </c>
      <c r="AH51" s="208"/>
      <c r="AI51" s="177"/>
      <c r="AJ51" s="177"/>
      <c r="AK51" s="131" t="s">
        <v>89</v>
      </c>
      <c r="AL51" s="100">
        <v>16557909</v>
      </c>
      <c r="AM51" s="68">
        <f>IFERROR(AL51/AI39,"-")</f>
        <v>7.633136639686882E-3</v>
      </c>
      <c r="AN51" s="100">
        <v>252</v>
      </c>
      <c r="AO51" s="68">
        <f>IFERROR(AN51/AJ39,"-")</f>
        <v>0.11371841155234658</v>
      </c>
      <c r="AP51" s="103">
        <f t="shared" si="15"/>
        <v>65705.988095238092</v>
      </c>
      <c r="AQ51" s="69">
        <f t="shared" si="64"/>
        <v>0.10084033613445378</v>
      </c>
      <c r="AR51" s="208"/>
      <c r="AS51" s="177"/>
      <c r="AT51" s="177"/>
      <c r="AU51" s="131" t="s">
        <v>89</v>
      </c>
      <c r="AV51" s="100">
        <v>16549454</v>
      </c>
      <c r="AW51" s="68">
        <f>IFERROR(AV51/AS39,"-")</f>
        <v>9.14467568061577E-3</v>
      </c>
      <c r="AX51" s="100">
        <v>271</v>
      </c>
      <c r="AY51" s="68">
        <f>IFERROR(AX51/AT39,"-")</f>
        <v>0.15838690824079485</v>
      </c>
      <c r="AZ51" s="103">
        <f t="shared" si="16"/>
        <v>61068.095940959407</v>
      </c>
      <c r="BA51" s="69">
        <f t="shared" si="65"/>
        <v>0.13883196721311475</v>
      </c>
      <c r="BB51" s="208"/>
      <c r="BC51" s="177"/>
      <c r="BD51" s="177"/>
      <c r="BE51" s="131" t="s">
        <v>89</v>
      </c>
      <c r="BF51" s="100">
        <v>9315726</v>
      </c>
      <c r="BG51" s="68">
        <f>IFERROR(BF51/BC39,"-")</f>
        <v>9.6741223396458499E-3</v>
      </c>
      <c r="BH51" s="100">
        <v>112</v>
      </c>
      <c r="BI51" s="68">
        <f>IFERROR(BH51/BD39,"-")</f>
        <v>0.13207547169811321</v>
      </c>
      <c r="BJ51" s="103">
        <f t="shared" si="17"/>
        <v>83176.125</v>
      </c>
      <c r="BK51" s="69">
        <f t="shared" si="66"/>
        <v>0.10863239573229874</v>
      </c>
      <c r="BL51" s="208"/>
      <c r="BM51" s="177"/>
      <c r="BN51" s="177"/>
      <c r="BO51" s="131" t="s">
        <v>89</v>
      </c>
      <c r="BP51" s="100">
        <v>4533912</v>
      </c>
      <c r="BQ51" s="68">
        <f>IFERROR(BP51/BM39,"-")</f>
        <v>1.1627067918909603E-2</v>
      </c>
      <c r="BR51" s="100">
        <v>58</v>
      </c>
      <c r="BS51" s="68">
        <f>IFERROR(BR51/BN39,"-")</f>
        <v>0.19078947368421054</v>
      </c>
      <c r="BT51" s="103">
        <f t="shared" si="18"/>
        <v>78170.896551724145</v>
      </c>
      <c r="BU51" s="69">
        <f t="shared" si="67"/>
        <v>0.14910025706940874</v>
      </c>
      <c r="BV51" s="208"/>
      <c r="BW51" s="177"/>
      <c r="BX51" s="177"/>
      <c r="BY51" s="131" t="s">
        <v>89</v>
      </c>
      <c r="BZ51" s="100">
        <f t="shared" si="53"/>
        <v>63495655</v>
      </c>
      <c r="CA51" s="68">
        <f>IFERROR(BZ51/BW39,"-")</f>
        <v>8.465364955523795E-3</v>
      </c>
      <c r="CB51" s="100">
        <f t="shared" si="54"/>
        <v>967</v>
      </c>
      <c r="CC51" s="68">
        <f>IFERROR(CB51/BX39,"-")</f>
        <v>0.12454920144255538</v>
      </c>
      <c r="CD51" s="103">
        <f t="shared" si="19"/>
        <v>65662.518097207852</v>
      </c>
      <c r="CE51" s="69">
        <f t="shared" si="68"/>
        <v>0.10966205488772965</v>
      </c>
      <c r="CH51" s="89" t="s">
        <v>15</v>
      </c>
      <c r="CI51" s="79">
        <v>39</v>
      </c>
      <c r="CJ51" s="79">
        <v>205</v>
      </c>
      <c r="CK51" s="79">
        <v>14737</v>
      </c>
      <c r="CL51" s="79">
        <v>12457</v>
      </c>
      <c r="CM51" s="79">
        <v>7205</v>
      </c>
      <c r="CN51" s="79">
        <v>2993</v>
      </c>
      <c r="CO51" s="79">
        <v>1039</v>
      </c>
      <c r="CP51" s="79">
        <f t="shared" si="20"/>
        <v>38675</v>
      </c>
      <c r="CQ51" s="137"/>
      <c r="CR51" s="216"/>
      <c r="CS51" s="187"/>
      <c r="CT51" s="225"/>
      <c r="CU51" s="226"/>
      <c r="CV51" s="226"/>
      <c r="CW51" s="144" t="s">
        <v>89</v>
      </c>
      <c r="CX51" s="145">
        <v>68898212</v>
      </c>
      <c r="CY51" s="146">
        <v>9.155020272890094E-3</v>
      </c>
      <c r="CZ51" s="145">
        <v>1034</v>
      </c>
      <c r="DA51" s="146">
        <v>0.13715346862979175</v>
      </c>
      <c r="DB51" s="145">
        <v>66632.700193423603</v>
      </c>
      <c r="DC51" s="147">
        <v>0.12116240918678228</v>
      </c>
      <c r="DE51" s="87" t="s">
        <v>15</v>
      </c>
      <c r="DF51" s="80">
        <f t="shared" si="21"/>
        <v>0.20224524210014719</v>
      </c>
      <c r="DG51" s="80">
        <f t="shared" si="22"/>
        <v>0.20480466324827148</v>
      </c>
      <c r="DH51" s="80">
        <f t="shared" si="23"/>
        <v>0.77768085764934303</v>
      </c>
      <c r="DI51" s="80">
        <f t="shared" si="24"/>
        <v>0.77405540827919717</v>
      </c>
      <c r="DJ51" s="81">
        <f t="shared" si="25"/>
        <v>226127.46964324481</v>
      </c>
      <c r="DK51" s="81">
        <f t="shared" si="26"/>
        <v>228691.8525460088</v>
      </c>
      <c r="DL51" s="20"/>
      <c r="DM51" s="90" t="str">
        <f t="shared" si="27"/>
        <v>寝屋川市</v>
      </c>
      <c r="DN51" s="83">
        <f t="shared" si="56"/>
        <v>0.20224524210014719</v>
      </c>
      <c r="DO51" s="83">
        <f t="shared" si="28"/>
        <v>0.20480466324827148</v>
      </c>
      <c r="DP51" s="138">
        <f t="shared" si="29"/>
        <v>-0.29999999999999749</v>
      </c>
      <c r="DQ51" s="32" t="str">
        <f t="shared" si="57"/>
        <v>大阪狭山市</v>
      </c>
      <c r="DR51" s="83">
        <f t="shared" si="58"/>
        <v>0.78041878890775329</v>
      </c>
      <c r="DS51" s="83">
        <f t="shared" si="30"/>
        <v>0.77715091678420312</v>
      </c>
      <c r="DT51" s="138">
        <f t="shared" si="31"/>
        <v>0.30000000000000027</v>
      </c>
      <c r="DU51" s="32" t="str">
        <f t="shared" si="59"/>
        <v>豊中市</v>
      </c>
      <c r="DV51" s="79">
        <f t="shared" si="60"/>
        <v>228206.78954497451</v>
      </c>
      <c r="DW51" s="79">
        <f t="shared" si="32"/>
        <v>237326.28809535116</v>
      </c>
      <c r="DX51" s="79">
        <f t="shared" si="33"/>
        <v>-9119</v>
      </c>
      <c r="DY51" s="20"/>
      <c r="DZ51" s="83">
        <f t="shared" si="34"/>
        <v>0.20717282068242585</v>
      </c>
      <c r="EA51" s="83">
        <f t="shared" si="35"/>
        <v>0.21576739413971233</v>
      </c>
      <c r="EB51" s="138">
        <f t="shared" si="36"/>
        <v>-0.9000000000000008</v>
      </c>
      <c r="EC51" s="83">
        <f t="shared" si="37"/>
        <v>0.78931582096930508</v>
      </c>
      <c r="ED51" s="83">
        <f t="shared" si="38"/>
        <v>0.79232434820294606</v>
      </c>
      <c r="EE51" s="138">
        <f t="shared" si="39"/>
        <v>-0.30000000000000027</v>
      </c>
      <c r="EF51" s="79">
        <f t="shared" si="40"/>
        <v>235941.47397426216</v>
      </c>
      <c r="EG51" s="139">
        <f t="shared" si="41"/>
        <v>247295.68932422259</v>
      </c>
      <c r="EH51" s="139">
        <f t="shared" si="42"/>
        <v>-11355</v>
      </c>
      <c r="EI51" s="79">
        <v>0</v>
      </c>
    </row>
    <row r="52" spans="2:139" s="27" customFormat="1" ht="13.15" customHeight="1">
      <c r="B52" s="216"/>
      <c r="C52" s="187"/>
      <c r="D52" s="208"/>
      <c r="E52" s="177"/>
      <c r="F52" s="177"/>
      <c r="G52" s="131" t="s">
        <v>91</v>
      </c>
      <c r="H52" s="100">
        <v>0</v>
      </c>
      <c r="I52" s="68">
        <f>IFERROR(H52/E39,"-")</f>
        <v>0</v>
      </c>
      <c r="J52" s="100">
        <v>0</v>
      </c>
      <c r="K52" s="68">
        <f>IFERROR(J52/F39,"-")</f>
        <v>0</v>
      </c>
      <c r="L52" s="103" t="str">
        <f t="shared" si="11"/>
        <v>-</v>
      </c>
      <c r="M52" s="69">
        <f t="shared" si="61"/>
        <v>0</v>
      </c>
      <c r="N52" s="208"/>
      <c r="O52" s="177"/>
      <c r="P52" s="177"/>
      <c r="Q52" s="131" t="s">
        <v>91</v>
      </c>
      <c r="R52" s="100">
        <v>3803817</v>
      </c>
      <c r="S52" s="68">
        <f>IFERROR(R52/O39,"-")</f>
        <v>1.6033208547325213E-2</v>
      </c>
      <c r="T52" s="100">
        <v>9</v>
      </c>
      <c r="U52" s="68">
        <f>IFERROR(T52/P39,"-")</f>
        <v>0.1</v>
      </c>
      <c r="V52" s="103">
        <f t="shared" si="13"/>
        <v>422646.33333333331</v>
      </c>
      <c r="W52" s="69">
        <f t="shared" si="62"/>
        <v>8.8235294117647065E-2</v>
      </c>
      <c r="X52" s="208"/>
      <c r="Y52" s="177"/>
      <c r="Z52" s="177"/>
      <c r="AA52" s="131" t="s">
        <v>91</v>
      </c>
      <c r="AB52" s="100">
        <v>17702847</v>
      </c>
      <c r="AC52" s="68">
        <f>IFERROR(AB52/Y39,"-")</f>
        <v>9.2613012812566252E-3</v>
      </c>
      <c r="AD52" s="100">
        <v>177</v>
      </c>
      <c r="AE52" s="68">
        <f>IFERROR(AD52/Z39,"-")</f>
        <v>6.8578070515304151E-2</v>
      </c>
      <c r="AF52" s="103">
        <f t="shared" si="14"/>
        <v>100016.08474576271</v>
      </c>
      <c r="AG52" s="69">
        <f t="shared" si="63"/>
        <v>6.2566277836691414E-2</v>
      </c>
      <c r="AH52" s="208"/>
      <c r="AI52" s="177"/>
      <c r="AJ52" s="177"/>
      <c r="AK52" s="131" t="s">
        <v>91</v>
      </c>
      <c r="AL52" s="100">
        <v>33282750</v>
      </c>
      <c r="AM52" s="68">
        <f>IFERROR(AL52/AI39,"-")</f>
        <v>1.5343228332426431E-2</v>
      </c>
      <c r="AN52" s="100">
        <v>285</v>
      </c>
      <c r="AO52" s="68">
        <f>IFERROR(AN52/AJ39,"-")</f>
        <v>0.12861010830324909</v>
      </c>
      <c r="AP52" s="103">
        <f t="shared" si="15"/>
        <v>116781.57894736843</v>
      </c>
      <c r="AQ52" s="69">
        <f t="shared" si="64"/>
        <v>0.11404561824729892</v>
      </c>
      <c r="AR52" s="208"/>
      <c r="AS52" s="177"/>
      <c r="AT52" s="177"/>
      <c r="AU52" s="131" t="s">
        <v>91</v>
      </c>
      <c r="AV52" s="100">
        <v>44066107</v>
      </c>
      <c r="AW52" s="68">
        <f>IFERROR(AV52/AS39,"-")</f>
        <v>2.434945932490053E-2</v>
      </c>
      <c r="AX52" s="100">
        <v>345</v>
      </c>
      <c r="AY52" s="68">
        <f>IFERROR(AX52/AT39,"-")</f>
        <v>0.20163646990064291</v>
      </c>
      <c r="AZ52" s="103">
        <f t="shared" si="16"/>
        <v>127727.84637681159</v>
      </c>
      <c r="BA52" s="69">
        <f t="shared" si="65"/>
        <v>0.17674180327868852</v>
      </c>
      <c r="BB52" s="208"/>
      <c r="BC52" s="177"/>
      <c r="BD52" s="177"/>
      <c r="BE52" s="131" t="s">
        <v>91</v>
      </c>
      <c r="BF52" s="100">
        <v>36835626</v>
      </c>
      <c r="BG52" s="68">
        <f>IFERROR(BF52/BC39,"-")</f>
        <v>3.8252773040065739E-2</v>
      </c>
      <c r="BH52" s="100">
        <v>235</v>
      </c>
      <c r="BI52" s="68">
        <f>IFERROR(BH52/BD39,"-")</f>
        <v>0.27712264150943394</v>
      </c>
      <c r="BJ52" s="103">
        <f t="shared" si="17"/>
        <v>156747.34468085106</v>
      </c>
      <c r="BK52" s="69">
        <f t="shared" si="66"/>
        <v>0.22793404461687683</v>
      </c>
      <c r="BL52" s="208"/>
      <c r="BM52" s="177"/>
      <c r="BN52" s="177"/>
      <c r="BO52" s="131" t="s">
        <v>91</v>
      </c>
      <c r="BP52" s="100">
        <v>17505800</v>
      </c>
      <c r="BQ52" s="68">
        <f>IFERROR(BP52/BM39,"-")</f>
        <v>4.4893047234892895E-2</v>
      </c>
      <c r="BR52" s="100">
        <v>86</v>
      </c>
      <c r="BS52" s="68">
        <f>IFERROR(BR52/BN39,"-")</f>
        <v>0.28289473684210525</v>
      </c>
      <c r="BT52" s="103">
        <f t="shared" si="18"/>
        <v>203555.81395348837</v>
      </c>
      <c r="BU52" s="69">
        <f t="shared" si="67"/>
        <v>0.2210796915167095</v>
      </c>
      <c r="BV52" s="208"/>
      <c r="BW52" s="177"/>
      <c r="BX52" s="177"/>
      <c r="BY52" s="131" t="s">
        <v>91</v>
      </c>
      <c r="BZ52" s="100">
        <f t="shared" si="53"/>
        <v>153196947</v>
      </c>
      <c r="CA52" s="68">
        <f>IFERROR(BZ52/BW39,"-")</f>
        <v>2.042451670790759E-2</v>
      </c>
      <c r="CB52" s="100">
        <f t="shared" si="54"/>
        <v>1137</v>
      </c>
      <c r="CC52" s="68">
        <f>IFERROR(CB52/BX39,"-")</f>
        <v>0.1464451313755796</v>
      </c>
      <c r="CD52" s="103">
        <f t="shared" si="19"/>
        <v>134737.86015831135</v>
      </c>
      <c r="CE52" s="69">
        <f t="shared" si="68"/>
        <v>0.12894080290315263</v>
      </c>
      <c r="CH52" s="89" t="s">
        <v>26</v>
      </c>
      <c r="CI52" s="79">
        <v>15</v>
      </c>
      <c r="CJ52" s="79">
        <v>98</v>
      </c>
      <c r="CK52" s="79">
        <v>7622</v>
      </c>
      <c r="CL52" s="79">
        <v>6235</v>
      </c>
      <c r="CM52" s="79">
        <v>3938</v>
      </c>
      <c r="CN52" s="79">
        <v>2061</v>
      </c>
      <c r="CO52" s="79">
        <v>790</v>
      </c>
      <c r="CP52" s="79">
        <f t="shared" si="20"/>
        <v>20759</v>
      </c>
      <c r="CQ52" s="137"/>
      <c r="CR52" s="216"/>
      <c r="CS52" s="187"/>
      <c r="CT52" s="225"/>
      <c r="CU52" s="226"/>
      <c r="CV52" s="226"/>
      <c r="CW52" s="144" t="s">
        <v>91</v>
      </c>
      <c r="CX52" s="145">
        <v>151208333</v>
      </c>
      <c r="CY52" s="146">
        <v>2.0092181115598705E-2</v>
      </c>
      <c r="CZ52" s="145">
        <v>1131</v>
      </c>
      <c r="DA52" s="146">
        <v>0.15001989653800238</v>
      </c>
      <c r="DB52" s="145">
        <v>133694.37046861186</v>
      </c>
      <c r="DC52" s="147">
        <v>0.13252870869463323</v>
      </c>
      <c r="DE52" s="87" t="s">
        <v>26</v>
      </c>
      <c r="DF52" s="80">
        <f t="shared" si="21"/>
        <v>0.18844116435077832</v>
      </c>
      <c r="DG52" s="80">
        <f t="shared" si="22"/>
        <v>0.20277900195750007</v>
      </c>
      <c r="DH52" s="80">
        <f t="shared" si="23"/>
        <v>0.76342540301879047</v>
      </c>
      <c r="DI52" s="80">
        <f t="shared" si="24"/>
        <v>0.77618692782627208</v>
      </c>
      <c r="DJ52" s="81">
        <f t="shared" si="25"/>
        <v>214163.63483523874</v>
      </c>
      <c r="DK52" s="81">
        <f t="shared" si="26"/>
        <v>224823.93698141671</v>
      </c>
      <c r="DL52" s="20"/>
      <c r="DM52" s="90" t="str">
        <f t="shared" si="27"/>
        <v>城東区</v>
      </c>
      <c r="DN52" s="83">
        <f t="shared" si="56"/>
        <v>0.20199488073723065</v>
      </c>
      <c r="DO52" s="83">
        <f t="shared" si="28"/>
        <v>0.20962565416377479</v>
      </c>
      <c r="DP52" s="138">
        <f t="shared" si="29"/>
        <v>-0.79999999999999793</v>
      </c>
      <c r="DQ52" s="32" t="str">
        <f t="shared" si="57"/>
        <v>寝屋川市</v>
      </c>
      <c r="DR52" s="83">
        <f t="shared" si="58"/>
        <v>0.77768085764934303</v>
      </c>
      <c r="DS52" s="83">
        <f t="shared" si="30"/>
        <v>0.77405540827919717</v>
      </c>
      <c r="DT52" s="138">
        <f t="shared" si="31"/>
        <v>0.40000000000000036</v>
      </c>
      <c r="DU52" s="32" t="str">
        <f t="shared" si="59"/>
        <v>高槻市</v>
      </c>
      <c r="DV52" s="79">
        <f t="shared" si="60"/>
        <v>227783.20572846188</v>
      </c>
      <c r="DW52" s="79">
        <f t="shared" si="32"/>
        <v>237878.57800214025</v>
      </c>
      <c r="DX52" s="79">
        <f t="shared" si="33"/>
        <v>-10096</v>
      </c>
      <c r="DY52" s="20"/>
      <c r="DZ52" s="83">
        <f t="shared" si="34"/>
        <v>0.20717282068242585</v>
      </c>
      <c r="EA52" s="83">
        <f t="shared" si="35"/>
        <v>0.21576739413971233</v>
      </c>
      <c r="EB52" s="138">
        <f t="shared" si="36"/>
        <v>-0.9000000000000008</v>
      </c>
      <c r="EC52" s="83">
        <f t="shared" si="37"/>
        <v>0.78931582096930508</v>
      </c>
      <c r="ED52" s="83">
        <f t="shared" si="38"/>
        <v>0.79232434820294606</v>
      </c>
      <c r="EE52" s="138">
        <f t="shared" si="39"/>
        <v>-0.30000000000000027</v>
      </c>
      <c r="EF52" s="79">
        <f t="shared" si="40"/>
        <v>235941.47397426216</v>
      </c>
      <c r="EG52" s="139">
        <f t="shared" si="41"/>
        <v>247295.68932422259</v>
      </c>
      <c r="EH52" s="139">
        <f t="shared" si="42"/>
        <v>-11355</v>
      </c>
      <c r="EI52" s="79">
        <v>0</v>
      </c>
    </row>
    <row r="53" spans="2:139" s="27" customFormat="1" ht="13.15" customHeight="1">
      <c r="B53" s="216"/>
      <c r="C53" s="187"/>
      <c r="D53" s="208"/>
      <c r="E53" s="177"/>
      <c r="F53" s="177"/>
      <c r="G53" s="131" t="s">
        <v>95</v>
      </c>
      <c r="H53" s="100">
        <v>193845</v>
      </c>
      <c r="I53" s="68">
        <f>IFERROR(H53/E39,"-")</f>
        <v>9.6635396237777556E-3</v>
      </c>
      <c r="J53" s="100">
        <v>1</v>
      </c>
      <c r="K53" s="68">
        <f>IFERROR(J53/F39,"-")</f>
        <v>7.1428571428571425E-2</v>
      </c>
      <c r="L53" s="103">
        <f t="shared" si="11"/>
        <v>193845</v>
      </c>
      <c r="M53" s="69">
        <f t="shared" si="61"/>
        <v>6.25E-2</v>
      </c>
      <c r="N53" s="208"/>
      <c r="O53" s="177"/>
      <c r="P53" s="177"/>
      <c r="Q53" s="131" t="s">
        <v>95</v>
      </c>
      <c r="R53" s="100">
        <v>135069</v>
      </c>
      <c r="S53" s="68">
        <f>IFERROR(R53/O39,"-")</f>
        <v>5.6932009223331973E-4</v>
      </c>
      <c r="T53" s="100">
        <v>8</v>
      </c>
      <c r="U53" s="68">
        <f>IFERROR(T53/P39,"-")</f>
        <v>8.8888888888888892E-2</v>
      </c>
      <c r="V53" s="103">
        <f t="shared" si="13"/>
        <v>16883.625</v>
      </c>
      <c r="W53" s="69">
        <f t="shared" si="62"/>
        <v>7.8431372549019607E-2</v>
      </c>
      <c r="X53" s="208"/>
      <c r="Y53" s="177"/>
      <c r="Z53" s="177"/>
      <c r="AA53" s="131" t="s">
        <v>95</v>
      </c>
      <c r="AB53" s="100">
        <v>8775238</v>
      </c>
      <c r="AC53" s="68">
        <f>IFERROR(AB53/Y39,"-")</f>
        <v>4.5907939515452984E-3</v>
      </c>
      <c r="AD53" s="100">
        <v>167</v>
      </c>
      <c r="AE53" s="68">
        <f>IFERROR(AD53/Z39,"-")</f>
        <v>6.4703603254552502E-2</v>
      </c>
      <c r="AF53" s="103">
        <f t="shared" si="14"/>
        <v>52546.335329341317</v>
      </c>
      <c r="AG53" s="69">
        <f t="shared" si="63"/>
        <v>5.9031459879816187E-2</v>
      </c>
      <c r="AH53" s="208"/>
      <c r="AI53" s="177"/>
      <c r="AJ53" s="177"/>
      <c r="AK53" s="131" t="s">
        <v>95</v>
      </c>
      <c r="AL53" s="100">
        <v>9389767</v>
      </c>
      <c r="AM53" s="68">
        <f>IFERROR(AL53/AI39,"-")</f>
        <v>4.3286488967793444E-3</v>
      </c>
      <c r="AN53" s="100">
        <v>172</v>
      </c>
      <c r="AO53" s="68">
        <f>IFERROR(AN53/AJ39,"-")</f>
        <v>7.7617328519855602E-2</v>
      </c>
      <c r="AP53" s="103">
        <f t="shared" si="15"/>
        <v>54591.66860465116</v>
      </c>
      <c r="AQ53" s="69">
        <f t="shared" si="64"/>
        <v>6.8827531012404963E-2</v>
      </c>
      <c r="AR53" s="208"/>
      <c r="AS53" s="177"/>
      <c r="AT53" s="177"/>
      <c r="AU53" s="131" t="s">
        <v>95</v>
      </c>
      <c r="AV53" s="100">
        <v>7560724</v>
      </c>
      <c r="AW53" s="68">
        <f>IFERROR(AV53/AS39,"-")</f>
        <v>4.177803623651148E-3</v>
      </c>
      <c r="AX53" s="100">
        <v>173</v>
      </c>
      <c r="AY53" s="68">
        <f>IFERROR(AX53/AT39,"-")</f>
        <v>0.1011104617182934</v>
      </c>
      <c r="AZ53" s="103">
        <f t="shared" si="16"/>
        <v>43703.606936416189</v>
      </c>
      <c r="BA53" s="69">
        <f t="shared" si="65"/>
        <v>8.8627049180327863E-2</v>
      </c>
      <c r="BB53" s="208"/>
      <c r="BC53" s="177"/>
      <c r="BD53" s="177"/>
      <c r="BE53" s="131" t="s">
        <v>95</v>
      </c>
      <c r="BF53" s="100">
        <v>5612046</v>
      </c>
      <c r="BG53" s="68">
        <f>IFERROR(BF53/BC39,"-")</f>
        <v>5.8279536752927396E-3</v>
      </c>
      <c r="BH53" s="100">
        <v>92</v>
      </c>
      <c r="BI53" s="68">
        <f>IFERROR(BH53/BD39,"-")</f>
        <v>0.10849056603773585</v>
      </c>
      <c r="BJ53" s="103">
        <f t="shared" si="17"/>
        <v>61000.5</v>
      </c>
      <c r="BK53" s="69">
        <f t="shared" si="66"/>
        <v>8.9233753637245394E-2</v>
      </c>
      <c r="BL53" s="208"/>
      <c r="BM53" s="177"/>
      <c r="BN53" s="177"/>
      <c r="BO53" s="131" t="s">
        <v>95</v>
      </c>
      <c r="BP53" s="100">
        <v>1878274</v>
      </c>
      <c r="BQ53" s="68">
        <f>IFERROR(BP53/BM39,"-")</f>
        <v>4.8167717786145861E-3</v>
      </c>
      <c r="BR53" s="100">
        <v>26</v>
      </c>
      <c r="BS53" s="68">
        <f>IFERROR(BR53/BN39,"-")</f>
        <v>8.5526315789473686E-2</v>
      </c>
      <c r="BT53" s="103">
        <f t="shared" si="18"/>
        <v>72241.307692307688</v>
      </c>
      <c r="BU53" s="69">
        <f t="shared" si="67"/>
        <v>6.6838046272493568E-2</v>
      </c>
      <c r="BV53" s="208"/>
      <c r="BW53" s="177"/>
      <c r="BX53" s="177"/>
      <c r="BY53" s="131" t="s">
        <v>95</v>
      </c>
      <c r="BZ53" s="100">
        <f t="shared" si="53"/>
        <v>33544963</v>
      </c>
      <c r="CA53" s="68">
        <f>IFERROR(BZ53/BW39,"-")</f>
        <v>4.4722800987649055E-3</v>
      </c>
      <c r="CB53" s="100">
        <f t="shared" si="54"/>
        <v>639</v>
      </c>
      <c r="CC53" s="68">
        <f>IFERROR(CB53/BX39,"-")</f>
        <v>8.2302936630602785E-2</v>
      </c>
      <c r="CD53" s="103">
        <f t="shared" si="19"/>
        <v>52496.029733959309</v>
      </c>
      <c r="CE53" s="69">
        <f t="shared" si="68"/>
        <v>7.2465411657972323E-2</v>
      </c>
      <c r="CH53" s="89" t="s">
        <v>27</v>
      </c>
      <c r="CI53" s="79">
        <v>10</v>
      </c>
      <c r="CJ53" s="79">
        <v>52</v>
      </c>
      <c r="CK53" s="79">
        <v>7507</v>
      </c>
      <c r="CL53" s="79">
        <v>6966</v>
      </c>
      <c r="CM53" s="79">
        <v>4016</v>
      </c>
      <c r="CN53" s="79">
        <v>1771</v>
      </c>
      <c r="CO53" s="79">
        <v>636</v>
      </c>
      <c r="CP53" s="79">
        <f t="shared" si="20"/>
        <v>20958</v>
      </c>
      <c r="CQ53" s="137"/>
      <c r="CR53" s="216"/>
      <c r="CS53" s="187"/>
      <c r="CT53" s="225"/>
      <c r="CU53" s="226"/>
      <c r="CV53" s="226"/>
      <c r="CW53" s="144" t="s">
        <v>95</v>
      </c>
      <c r="CX53" s="145">
        <v>35756522</v>
      </c>
      <c r="CY53" s="146">
        <v>4.7512362700797032E-3</v>
      </c>
      <c r="CZ53" s="145">
        <v>616</v>
      </c>
      <c r="DA53" s="146">
        <v>8.1708449396471677E-2</v>
      </c>
      <c r="DB53" s="145">
        <v>58046.301948051951</v>
      </c>
      <c r="DC53" s="147">
        <v>7.2181860792125616E-2</v>
      </c>
      <c r="DE53" s="87" t="s">
        <v>27</v>
      </c>
      <c r="DF53" s="80">
        <f t="shared" si="21"/>
        <v>0.19535899878999688</v>
      </c>
      <c r="DG53" s="80">
        <f t="shared" si="22"/>
        <v>0.1942719634027584</v>
      </c>
      <c r="DH53" s="80">
        <f t="shared" si="23"/>
        <v>0.79698202605963842</v>
      </c>
      <c r="DI53" s="80">
        <f t="shared" si="24"/>
        <v>0.80549962911942352</v>
      </c>
      <c r="DJ53" s="81">
        <f t="shared" si="25"/>
        <v>205556.50106623585</v>
      </c>
      <c r="DK53" s="81">
        <f t="shared" si="26"/>
        <v>200217.50509767808</v>
      </c>
      <c r="DL53" s="20"/>
      <c r="DM53" s="90" t="str">
        <f t="shared" si="27"/>
        <v>阿倍野区</v>
      </c>
      <c r="DN53" s="83">
        <f t="shared" si="56"/>
        <v>0.20017897314836178</v>
      </c>
      <c r="DO53" s="83">
        <f t="shared" si="28"/>
        <v>0.20921896020855263</v>
      </c>
      <c r="DP53" s="138">
        <f t="shared" si="29"/>
        <v>-0.89999999999999802</v>
      </c>
      <c r="DQ53" s="32" t="str">
        <f t="shared" si="57"/>
        <v>堺市北区</v>
      </c>
      <c r="DR53" s="83">
        <f t="shared" si="58"/>
        <v>0.77731092436974791</v>
      </c>
      <c r="DS53" s="83">
        <f t="shared" si="30"/>
        <v>0.77936754292365895</v>
      </c>
      <c r="DT53" s="138">
        <f t="shared" si="31"/>
        <v>-0.20000000000000018</v>
      </c>
      <c r="DU53" s="32" t="str">
        <f t="shared" si="59"/>
        <v>阿倍野区</v>
      </c>
      <c r="DV53" s="79">
        <f t="shared" si="60"/>
        <v>227687.86617561863</v>
      </c>
      <c r="DW53" s="79">
        <f t="shared" si="32"/>
        <v>241507.22202753442</v>
      </c>
      <c r="DX53" s="79">
        <f t="shared" si="33"/>
        <v>-13819</v>
      </c>
      <c r="DY53" s="20"/>
      <c r="DZ53" s="83">
        <f t="shared" si="34"/>
        <v>0.20717282068242585</v>
      </c>
      <c r="EA53" s="83">
        <f t="shared" si="35"/>
        <v>0.21576739413971233</v>
      </c>
      <c r="EB53" s="138">
        <f t="shared" si="36"/>
        <v>-0.9000000000000008</v>
      </c>
      <c r="EC53" s="83">
        <f t="shared" si="37"/>
        <v>0.78931582096930508</v>
      </c>
      <c r="ED53" s="83">
        <f t="shared" si="38"/>
        <v>0.79232434820294606</v>
      </c>
      <c r="EE53" s="138">
        <f t="shared" si="39"/>
        <v>-0.30000000000000027</v>
      </c>
      <c r="EF53" s="79">
        <f t="shared" si="40"/>
        <v>235941.47397426216</v>
      </c>
      <c r="EG53" s="139">
        <f t="shared" si="41"/>
        <v>247295.68932422259</v>
      </c>
      <c r="EH53" s="139">
        <f t="shared" si="42"/>
        <v>-11355</v>
      </c>
      <c r="EI53" s="79">
        <v>0</v>
      </c>
    </row>
    <row r="54" spans="2:139" s="27" customFormat="1" ht="13.15" customHeight="1">
      <c r="B54" s="216"/>
      <c r="C54" s="187"/>
      <c r="D54" s="208"/>
      <c r="E54" s="177"/>
      <c r="F54" s="177"/>
      <c r="G54" s="132" t="s">
        <v>93</v>
      </c>
      <c r="H54" s="101">
        <v>10297</v>
      </c>
      <c r="I54" s="70">
        <f>IFERROR(H54/E39,"-")</f>
        <v>5.1332491168737675E-4</v>
      </c>
      <c r="J54" s="101">
        <v>3</v>
      </c>
      <c r="K54" s="70">
        <f>IFERROR(J54/F39,"-")</f>
        <v>0.21428571428571427</v>
      </c>
      <c r="L54" s="104">
        <f t="shared" si="11"/>
        <v>3432.3333333333335</v>
      </c>
      <c r="M54" s="73">
        <f t="shared" si="61"/>
        <v>0.1875</v>
      </c>
      <c r="N54" s="208"/>
      <c r="O54" s="177"/>
      <c r="P54" s="177"/>
      <c r="Q54" s="132" t="s">
        <v>93</v>
      </c>
      <c r="R54" s="101">
        <v>408221</v>
      </c>
      <c r="S54" s="70">
        <f>IFERROR(R54/O39,"-")</f>
        <v>1.7206643816980803E-3</v>
      </c>
      <c r="T54" s="101">
        <v>20</v>
      </c>
      <c r="U54" s="70">
        <f>IFERROR(T54/P39,"-")</f>
        <v>0.22222222222222221</v>
      </c>
      <c r="V54" s="104">
        <f t="shared" si="13"/>
        <v>20411.05</v>
      </c>
      <c r="W54" s="73">
        <f t="shared" si="62"/>
        <v>0.19607843137254902</v>
      </c>
      <c r="X54" s="208"/>
      <c r="Y54" s="177"/>
      <c r="Z54" s="177"/>
      <c r="AA54" s="132" t="s">
        <v>93</v>
      </c>
      <c r="AB54" s="101">
        <v>2935483</v>
      </c>
      <c r="AC54" s="70">
        <f>IFERROR(AB54/Y39,"-")</f>
        <v>1.535707362155197E-3</v>
      </c>
      <c r="AD54" s="101">
        <v>202</v>
      </c>
      <c r="AE54" s="70">
        <f>IFERROR(AD54/Z39,"-")</f>
        <v>7.8264238667183267E-2</v>
      </c>
      <c r="AF54" s="104">
        <f t="shared" si="14"/>
        <v>14532.094059405941</v>
      </c>
      <c r="AG54" s="73">
        <f t="shared" si="63"/>
        <v>7.1403322728879462E-2</v>
      </c>
      <c r="AH54" s="208"/>
      <c r="AI54" s="177"/>
      <c r="AJ54" s="177"/>
      <c r="AK54" s="132" t="s">
        <v>93</v>
      </c>
      <c r="AL54" s="101">
        <v>3446395</v>
      </c>
      <c r="AM54" s="70">
        <f>IFERROR(AL54/AI39,"-")</f>
        <v>1.5887757294313959E-3</v>
      </c>
      <c r="AN54" s="101">
        <v>247</v>
      </c>
      <c r="AO54" s="70">
        <f>IFERROR(AN54/AJ39,"-")</f>
        <v>0.11146209386281589</v>
      </c>
      <c r="AP54" s="104">
        <f t="shared" si="15"/>
        <v>13953.016194331984</v>
      </c>
      <c r="AQ54" s="73">
        <f t="shared" si="64"/>
        <v>9.8839535814325724E-2</v>
      </c>
      <c r="AR54" s="208"/>
      <c r="AS54" s="177"/>
      <c r="AT54" s="177"/>
      <c r="AU54" s="132" t="s">
        <v>93</v>
      </c>
      <c r="AV54" s="101">
        <v>5545464</v>
      </c>
      <c r="AW54" s="70">
        <f>IFERROR(AV54/AS39,"-")</f>
        <v>3.0642382388283173E-3</v>
      </c>
      <c r="AX54" s="101">
        <v>264</v>
      </c>
      <c r="AY54" s="70">
        <f>IFERROR(AX54/AT39,"-")</f>
        <v>0.1542957334891876</v>
      </c>
      <c r="AZ54" s="104">
        <f t="shared" si="16"/>
        <v>21005.545454545456</v>
      </c>
      <c r="BA54" s="73">
        <f t="shared" si="65"/>
        <v>0.13524590163934427</v>
      </c>
      <c r="BB54" s="208"/>
      <c r="BC54" s="177"/>
      <c r="BD54" s="177"/>
      <c r="BE54" s="132" t="s">
        <v>93</v>
      </c>
      <c r="BF54" s="101">
        <v>4310595</v>
      </c>
      <c r="BG54" s="70">
        <f>IFERROR(BF54/BC39,"-")</f>
        <v>4.4764330108749122E-3</v>
      </c>
      <c r="BH54" s="101">
        <v>146</v>
      </c>
      <c r="BI54" s="70">
        <f>IFERROR(BH54/BD39,"-")</f>
        <v>0.17216981132075471</v>
      </c>
      <c r="BJ54" s="104">
        <f t="shared" si="17"/>
        <v>29524.623287671231</v>
      </c>
      <c r="BK54" s="73">
        <f t="shared" si="66"/>
        <v>0.14161008729388944</v>
      </c>
      <c r="BL54" s="208"/>
      <c r="BM54" s="177"/>
      <c r="BN54" s="177"/>
      <c r="BO54" s="132" t="s">
        <v>93</v>
      </c>
      <c r="BP54" s="101">
        <v>1250563</v>
      </c>
      <c r="BQ54" s="70">
        <f>IFERROR(BP54/BM39,"-")</f>
        <v>3.2070276039489407E-3</v>
      </c>
      <c r="BR54" s="101">
        <v>46</v>
      </c>
      <c r="BS54" s="70">
        <f>IFERROR(BR54/BN39,"-")</f>
        <v>0.15131578947368421</v>
      </c>
      <c r="BT54" s="104">
        <f t="shared" si="18"/>
        <v>27186.152173913044</v>
      </c>
      <c r="BU54" s="73">
        <f t="shared" si="67"/>
        <v>0.11825192802056556</v>
      </c>
      <c r="BV54" s="208"/>
      <c r="BW54" s="177"/>
      <c r="BX54" s="177"/>
      <c r="BY54" s="132" t="s">
        <v>93</v>
      </c>
      <c r="BZ54" s="101">
        <f t="shared" si="53"/>
        <v>17907018</v>
      </c>
      <c r="CA54" s="70">
        <f>IFERROR(BZ54/BW39,"-")</f>
        <v>2.3873986753130401E-3</v>
      </c>
      <c r="CB54" s="101">
        <f t="shared" si="54"/>
        <v>928</v>
      </c>
      <c r="CC54" s="70">
        <f>IFERROR(CB54/BX39,"-")</f>
        <v>0.11952601751674395</v>
      </c>
      <c r="CD54" s="104">
        <f t="shared" si="19"/>
        <v>19296.355603448275</v>
      </c>
      <c r="CE54" s="73">
        <f t="shared" si="68"/>
        <v>0.10523928328419142</v>
      </c>
      <c r="CH54" s="89" t="s">
        <v>16</v>
      </c>
      <c r="CI54" s="79">
        <v>19</v>
      </c>
      <c r="CJ54" s="79">
        <v>144</v>
      </c>
      <c r="CK54" s="79">
        <v>7033</v>
      </c>
      <c r="CL54" s="79">
        <v>6231</v>
      </c>
      <c r="CM54" s="79">
        <v>3441</v>
      </c>
      <c r="CN54" s="79">
        <v>1443</v>
      </c>
      <c r="CO54" s="79">
        <v>474</v>
      </c>
      <c r="CP54" s="79">
        <f t="shared" si="20"/>
        <v>18785</v>
      </c>
      <c r="CQ54" s="137"/>
      <c r="CR54" s="216"/>
      <c r="CS54" s="187"/>
      <c r="CT54" s="225"/>
      <c r="CU54" s="226"/>
      <c r="CV54" s="226"/>
      <c r="CW54" s="144" t="s">
        <v>93</v>
      </c>
      <c r="CX54" s="145">
        <v>16404840</v>
      </c>
      <c r="CY54" s="146">
        <v>2.1798336765766623E-3</v>
      </c>
      <c r="CZ54" s="145">
        <v>938</v>
      </c>
      <c r="DA54" s="146">
        <v>0.12441968430826369</v>
      </c>
      <c r="DB54" s="145">
        <v>17489.168443496801</v>
      </c>
      <c r="DC54" s="147">
        <v>0.1099132880243731</v>
      </c>
      <c r="DE54" s="87" t="s">
        <v>16</v>
      </c>
      <c r="DF54" s="80">
        <f t="shared" si="21"/>
        <v>0.19367742280324407</v>
      </c>
      <c r="DG54" s="80">
        <f t="shared" si="22"/>
        <v>0.2077960292499183</v>
      </c>
      <c r="DH54" s="80">
        <f t="shared" si="23"/>
        <v>0.77270873390432904</v>
      </c>
      <c r="DI54" s="80">
        <f t="shared" si="24"/>
        <v>0.77030456852791873</v>
      </c>
      <c r="DJ54" s="81">
        <f t="shared" si="25"/>
        <v>214978.66204192428</v>
      </c>
      <c r="DK54" s="81">
        <f t="shared" si="26"/>
        <v>233014.07303679298</v>
      </c>
      <c r="DL54" s="20"/>
      <c r="DM54" s="90" t="str">
        <f t="shared" si="27"/>
        <v>四條畷市</v>
      </c>
      <c r="DN54" s="83">
        <f t="shared" si="56"/>
        <v>0.19985840014654549</v>
      </c>
      <c r="DO54" s="83">
        <f t="shared" si="28"/>
        <v>0.20742713953268666</v>
      </c>
      <c r="DP54" s="138">
        <f t="shared" si="29"/>
        <v>-0.69999999999999785</v>
      </c>
      <c r="DQ54" s="32" t="str">
        <f t="shared" si="57"/>
        <v>摂津市</v>
      </c>
      <c r="DR54" s="83">
        <f t="shared" si="58"/>
        <v>0.77727939273699642</v>
      </c>
      <c r="DS54" s="83">
        <f t="shared" si="30"/>
        <v>0.77893601725377426</v>
      </c>
      <c r="DT54" s="138">
        <f t="shared" si="31"/>
        <v>-0.20000000000000018</v>
      </c>
      <c r="DU54" s="32" t="str">
        <f t="shared" si="59"/>
        <v>守口市</v>
      </c>
      <c r="DV54" s="79">
        <f t="shared" si="60"/>
        <v>227669.20166355459</v>
      </c>
      <c r="DW54" s="79">
        <f t="shared" si="32"/>
        <v>233697.40667440509</v>
      </c>
      <c r="DX54" s="79">
        <f t="shared" si="33"/>
        <v>-6028</v>
      </c>
      <c r="DY54" s="20"/>
      <c r="DZ54" s="83">
        <f t="shared" si="34"/>
        <v>0.20717282068242585</v>
      </c>
      <c r="EA54" s="83">
        <f t="shared" si="35"/>
        <v>0.21576739413971233</v>
      </c>
      <c r="EB54" s="138">
        <f t="shared" si="36"/>
        <v>-0.9000000000000008</v>
      </c>
      <c r="EC54" s="83">
        <f t="shared" si="37"/>
        <v>0.78931582096930508</v>
      </c>
      <c r="ED54" s="83">
        <f t="shared" si="38"/>
        <v>0.79232434820294606</v>
      </c>
      <c r="EE54" s="138">
        <f t="shared" si="39"/>
        <v>-0.30000000000000027</v>
      </c>
      <c r="EF54" s="79">
        <f t="shared" si="40"/>
        <v>235941.47397426216</v>
      </c>
      <c r="EG54" s="139">
        <f t="shared" si="41"/>
        <v>247295.68932422259</v>
      </c>
      <c r="EH54" s="139">
        <f t="shared" si="42"/>
        <v>-11355</v>
      </c>
      <c r="EI54" s="79">
        <v>0</v>
      </c>
    </row>
    <row r="55" spans="2:139" s="27" customFormat="1" ht="13.15" customHeight="1">
      <c r="B55" s="216"/>
      <c r="C55" s="188"/>
      <c r="D55" s="209"/>
      <c r="E55" s="178"/>
      <c r="F55" s="178"/>
      <c r="G55" s="30" t="s">
        <v>100</v>
      </c>
      <c r="H55" s="97">
        <f>SUM(H39:H54)</f>
        <v>1039184</v>
      </c>
      <c r="I55" s="70">
        <f>IFERROR(H55/E39,"-")</f>
        <v>5.180528649382684E-2</v>
      </c>
      <c r="J55" s="101">
        <v>11</v>
      </c>
      <c r="K55" s="70">
        <f>IFERROR(J55/F39,"-")</f>
        <v>0.7857142857142857</v>
      </c>
      <c r="L55" s="104">
        <f t="shared" si="11"/>
        <v>94471.272727272721</v>
      </c>
      <c r="M55" s="74">
        <f t="shared" si="61"/>
        <v>0.6875</v>
      </c>
      <c r="N55" s="209"/>
      <c r="O55" s="178"/>
      <c r="P55" s="178"/>
      <c r="Q55" s="30" t="s">
        <v>100</v>
      </c>
      <c r="R55" s="97">
        <f>SUM(R39:R54)</f>
        <v>17159358</v>
      </c>
      <c r="S55" s="70">
        <f>IFERROR(R55/O39,"-")</f>
        <v>7.2327234814980143E-2</v>
      </c>
      <c r="T55" s="101">
        <v>69</v>
      </c>
      <c r="U55" s="70">
        <f>IFERROR(T55/P39,"-")</f>
        <v>0.76666666666666672</v>
      </c>
      <c r="V55" s="104">
        <f t="shared" si="13"/>
        <v>248686.34782608695</v>
      </c>
      <c r="W55" s="74">
        <f t="shared" si="62"/>
        <v>0.67647058823529416</v>
      </c>
      <c r="X55" s="209"/>
      <c r="Y55" s="178"/>
      <c r="Z55" s="178"/>
      <c r="AA55" s="30" t="s">
        <v>100</v>
      </c>
      <c r="AB55" s="97">
        <f>SUM(AB39:AB54)</f>
        <v>330705646</v>
      </c>
      <c r="AC55" s="70">
        <f>IFERROR(AB55/Y39,"-")</f>
        <v>0.17300972114929311</v>
      </c>
      <c r="AD55" s="101">
        <v>1911</v>
      </c>
      <c r="AE55" s="70">
        <f>IFERROR(AD55/Z39,"-")</f>
        <v>0.74041069352963973</v>
      </c>
      <c r="AF55" s="104">
        <f t="shared" si="14"/>
        <v>173053.7132391418</v>
      </c>
      <c r="AG55" s="74">
        <f t="shared" si="63"/>
        <v>0.67550371155885469</v>
      </c>
      <c r="AH55" s="209"/>
      <c r="AI55" s="178"/>
      <c r="AJ55" s="178"/>
      <c r="AK55" s="30" t="s">
        <v>100</v>
      </c>
      <c r="AL55" s="97">
        <f>SUM(AL39:AL54)</f>
        <v>445298954</v>
      </c>
      <c r="AM55" s="70">
        <f>IFERROR(AL55/AI39,"-")</f>
        <v>0.20528122007384167</v>
      </c>
      <c r="AN55" s="101">
        <v>1831</v>
      </c>
      <c r="AO55" s="70">
        <f>IFERROR(AN55/AJ39,"-")</f>
        <v>0.82626353790613716</v>
      </c>
      <c r="AP55" s="104">
        <f t="shared" si="15"/>
        <v>243199.86564718734</v>
      </c>
      <c r="AQ55" s="74">
        <f t="shared" si="64"/>
        <v>0.73269307723089239</v>
      </c>
      <c r="AR55" s="209"/>
      <c r="AS55" s="178"/>
      <c r="AT55" s="178"/>
      <c r="AU55" s="30" t="s">
        <v>100</v>
      </c>
      <c r="AV55" s="97">
        <f>SUM(AV39:AV54)</f>
        <v>453230106</v>
      </c>
      <c r="AW55" s="70">
        <f>IFERROR(AV55/AS39,"-")</f>
        <v>0.25043982285222871</v>
      </c>
      <c r="AX55" s="101">
        <v>1467</v>
      </c>
      <c r="AY55" s="70">
        <f>IFERROR(AX55/AT39,"-")</f>
        <v>0.85739333722969024</v>
      </c>
      <c r="AZ55" s="104">
        <f t="shared" si="16"/>
        <v>308950.31083844579</v>
      </c>
      <c r="BA55" s="74">
        <f t="shared" si="65"/>
        <v>0.75153688524590168</v>
      </c>
      <c r="BB55" s="209"/>
      <c r="BC55" s="178"/>
      <c r="BD55" s="178"/>
      <c r="BE55" s="30" t="s">
        <v>100</v>
      </c>
      <c r="BF55" s="97">
        <f>SUM(BF39:BF54)</f>
        <v>254564170</v>
      </c>
      <c r="BG55" s="70">
        <f>IFERROR(BF55/BC39,"-")</f>
        <v>0.26435780999466962</v>
      </c>
      <c r="BH55" s="101">
        <v>754</v>
      </c>
      <c r="BI55" s="70">
        <f>IFERROR(BH55/BD39,"-")</f>
        <v>0.88915094339622647</v>
      </c>
      <c r="BJ55" s="104">
        <f t="shared" si="17"/>
        <v>337618.26259946951</v>
      </c>
      <c r="BK55" s="74">
        <f t="shared" si="66"/>
        <v>0.7313288069835111</v>
      </c>
      <c r="BL55" s="209"/>
      <c r="BM55" s="178"/>
      <c r="BN55" s="178"/>
      <c r="BO55" s="30" t="s">
        <v>100</v>
      </c>
      <c r="BP55" s="97">
        <f>SUM(BP39:BP54)</f>
        <v>126419549</v>
      </c>
      <c r="BQ55" s="70">
        <f>IFERROR(BP55/BM39,"-")</f>
        <v>0.32419876753252391</v>
      </c>
      <c r="BR55" s="101">
        <v>259</v>
      </c>
      <c r="BS55" s="70">
        <f>IFERROR(BR55/BN39,"-")</f>
        <v>0.85197368421052633</v>
      </c>
      <c r="BT55" s="104">
        <f t="shared" si="18"/>
        <v>488106.3667953668</v>
      </c>
      <c r="BU55" s="74">
        <f t="shared" si="67"/>
        <v>0.66580976863753216</v>
      </c>
      <c r="BV55" s="209"/>
      <c r="BW55" s="178"/>
      <c r="BX55" s="178"/>
      <c r="BY55" s="30" t="s">
        <v>100</v>
      </c>
      <c r="BZ55" s="97">
        <f t="shared" si="53"/>
        <v>1628416967</v>
      </c>
      <c r="CA55" s="70">
        <f>IFERROR(BZ55/BW39,"-")</f>
        <v>0.21710373608118774</v>
      </c>
      <c r="CB55" s="101">
        <f t="shared" si="54"/>
        <v>6302</v>
      </c>
      <c r="CC55" s="70">
        <f>IFERROR(CB55/BX39,"-")</f>
        <v>0.81169500257599181</v>
      </c>
      <c r="CD55" s="104">
        <f t="shared" si="19"/>
        <v>258396.85290384004</v>
      </c>
      <c r="CE55" s="74">
        <f t="shared" si="68"/>
        <v>0.71467452937173959</v>
      </c>
      <c r="CH55" s="89" t="s">
        <v>48</v>
      </c>
      <c r="CI55" s="79">
        <v>59</v>
      </c>
      <c r="CJ55" s="79">
        <v>181</v>
      </c>
      <c r="CK55" s="79">
        <v>9349</v>
      </c>
      <c r="CL55" s="79">
        <v>7653</v>
      </c>
      <c r="CM55" s="79">
        <v>4730</v>
      </c>
      <c r="CN55" s="79">
        <v>2228</v>
      </c>
      <c r="CO55" s="79">
        <v>856</v>
      </c>
      <c r="CP55" s="79">
        <f t="shared" si="20"/>
        <v>25056</v>
      </c>
      <c r="CQ55" s="137"/>
      <c r="CR55" s="216"/>
      <c r="CS55" s="188"/>
      <c r="CT55" s="225"/>
      <c r="CU55" s="226"/>
      <c r="CV55" s="226"/>
      <c r="CW55" s="30" t="s">
        <v>100</v>
      </c>
      <c r="CX55" s="145">
        <v>1582411554</v>
      </c>
      <c r="CY55" s="146">
        <v>0.21026684780913496</v>
      </c>
      <c r="CZ55" s="145">
        <v>6121</v>
      </c>
      <c r="DA55" s="146">
        <v>0.81191139408409607</v>
      </c>
      <c r="DB55" s="145">
        <v>258521.73729782715</v>
      </c>
      <c r="DC55" s="147">
        <v>0.71724865244902747</v>
      </c>
      <c r="DE55" s="87" t="s">
        <v>48</v>
      </c>
      <c r="DF55" s="80">
        <f t="shared" si="21"/>
        <v>0.20802952381002252</v>
      </c>
      <c r="DG55" s="80">
        <f t="shared" si="22"/>
        <v>0.21658072598330902</v>
      </c>
      <c r="DH55" s="80">
        <f t="shared" si="23"/>
        <v>0.74839993080781875</v>
      </c>
      <c r="DI55" s="80">
        <f t="shared" si="24"/>
        <v>0.75323624595469252</v>
      </c>
      <c r="DJ55" s="81">
        <f t="shared" si="25"/>
        <v>255961.8815439732</v>
      </c>
      <c r="DK55" s="81">
        <f t="shared" si="26"/>
        <v>269601.62423916935</v>
      </c>
      <c r="DL55" s="20"/>
      <c r="DM55" s="90" t="str">
        <f t="shared" si="27"/>
        <v>田尻町</v>
      </c>
      <c r="DN55" s="83">
        <f t="shared" si="56"/>
        <v>0.19982931123074804</v>
      </c>
      <c r="DO55" s="83">
        <f t="shared" si="28"/>
        <v>0.20499381326499974</v>
      </c>
      <c r="DP55" s="138">
        <f t="shared" si="29"/>
        <v>-0.49999999999999767</v>
      </c>
      <c r="DQ55" s="32" t="str">
        <f t="shared" si="57"/>
        <v>貝塚市</v>
      </c>
      <c r="DR55" s="83">
        <f t="shared" si="58"/>
        <v>0.77695228661053328</v>
      </c>
      <c r="DS55" s="83">
        <f t="shared" si="30"/>
        <v>0.77666385846672281</v>
      </c>
      <c r="DT55" s="138">
        <f t="shared" si="31"/>
        <v>0</v>
      </c>
      <c r="DU55" s="32" t="str">
        <f t="shared" si="59"/>
        <v>北区</v>
      </c>
      <c r="DV55" s="79">
        <f t="shared" si="60"/>
        <v>227408.39066542481</v>
      </c>
      <c r="DW55" s="79">
        <f t="shared" si="32"/>
        <v>268000.14348739496</v>
      </c>
      <c r="DX55" s="79">
        <f t="shared" si="33"/>
        <v>-40592</v>
      </c>
      <c r="DY55" s="20"/>
      <c r="DZ55" s="83">
        <f t="shared" si="34"/>
        <v>0.20717282068242585</v>
      </c>
      <c r="EA55" s="83">
        <f t="shared" si="35"/>
        <v>0.21576739413971233</v>
      </c>
      <c r="EB55" s="138">
        <f t="shared" si="36"/>
        <v>-0.9000000000000008</v>
      </c>
      <c r="EC55" s="83">
        <f t="shared" si="37"/>
        <v>0.78931582096930508</v>
      </c>
      <c r="ED55" s="83">
        <f t="shared" si="38"/>
        <v>0.79232434820294606</v>
      </c>
      <c r="EE55" s="138">
        <f t="shared" si="39"/>
        <v>-0.30000000000000027</v>
      </c>
      <c r="EF55" s="79">
        <f t="shared" si="40"/>
        <v>235941.47397426216</v>
      </c>
      <c r="EG55" s="139">
        <f t="shared" si="41"/>
        <v>247295.68932422259</v>
      </c>
      <c r="EH55" s="139">
        <f t="shared" si="42"/>
        <v>-11355</v>
      </c>
      <c r="EI55" s="79">
        <v>0</v>
      </c>
    </row>
    <row r="56" spans="2:139" s="27" customFormat="1" ht="13.15" customHeight="1">
      <c r="B56" s="216">
        <v>4</v>
      </c>
      <c r="C56" s="186" t="s">
        <v>135</v>
      </c>
      <c r="D56" s="213">
        <f>CI8</f>
        <v>30</v>
      </c>
      <c r="E56" s="176">
        <v>54656630</v>
      </c>
      <c r="F56" s="176">
        <v>26</v>
      </c>
      <c r="G56" s="129" t="s">
        <v>66</v>
      </c>
      <c r="H56" s="107">
        <v>1987150</v>
      </c>
      <c r="I56" s="66">
        <f>IFERROR(H56/E56,"-")</f>
        <v>3.6356979930888531E-2</v>
      </c>
      <c r="J56" s="107">
        <v>6</v>
      </c>
      <c r="K56" s="66">
        <f>IFERROR(J56/F56,"-")</f>
        <v>0.23076923076923078</v>
      </c>
      <c r="L56" s="102">
        <f t="shared" si="11"/>
        <v>331191.66666666669</v>
      </c>
      <c r="M56" s="67">
        <f t="shared" ref="M56:M72" si="69">IFERROR(J56/$CI$8,"-")</f>
        <v>0.2</v>
      </c>
      <c r="N56" s="213">
        <f>CJ8</f>
        <v>80</v>
      </c>
      <c r="O56" s="176">
        <v>115365950</v>
      </c>
      <c r="P56" s="176">
        <v>69</v>
      </c>
      <c r="Q56" s="129" t="s">
        <v>66</v>
      </c>
      <c r="R56" s="107">
        <v>321742</v>
      </c>
      <c r="S56" s="66">
        <f>IFERROR(R56/O56,"-")</f>
        <v>2.7888818147815712E-3</v>
      </c>
      <c r="T56" s="107">
        <v>14</v>
      </c>
      <c r="U56" s="66">
        <f>IFERROR(T56/P56,"-")</f>
        <v>0.20289855072463769</v>
      </c>
      <c r="V56" s="102">
        <f t="shared" si="13"/>
        <v>22981.571428571428</v>
      </c>
      <c r="W56" s="67">
        <f t="shared" ref="W56:W72" si="70">IFERROR(T56/$CJ$8,"-")</f>
        <v>0.17499999999999999</v>
      </c>
      <c r="X56" s="213">
        <f>CK8</f>
        <v>3154</v>
      </c>
      <c r="Y56" s="176">
        <v>2299217850</v>
      </c>
      <c r="Z56" s="176">
        <v>2912</v>
      </c>
      <c r="AA56" s="129" t="s">
        <v>66</v>
      </c>
      <c r="AB56" s="107">
        <v>51567213</v>
      </c>
      <c r="AC56" s="66">
        <f>IFERROR(AB56/Y56,"-")</f>
        <v>2.2428154426515086E-2</v>
      </c>
      <c r="AD56" s="107">
        <v>479</v>
      </c>
      <c r="AE56" s="66">
        <f>IFERROR(AD56/Z56,"-")</f>
        <v>0.16449175824175824</v>
      </c>
      <c r="AF56" s="102">
        <f t="shared" si="14"/>
        <v>107655.97703549061</v>
      </c>
      <c r="AG56" s="67">
        <f t="shared" ref="AG56:AG72" si="71">IFERROR(AD56/$CK$8,"-")</f>
        <v>0.15187064045656309</v>
      </c>
      <c r="AH56" s="213">
        <f>CL8</f>
        <v>3110</v>
      </c>
      <c r="AI56" s="176">
        <v>2880990520</v>
      </c>
      <c r="AJ56" s="176">
        <v>2811</v>
      </c>
      <c r="AK56" s="129" t="s">
        <v>66</v>
      </c>
      <c r="AL56" s="107">
        <v>120692293</v>
      </c>
      <c r="AM56" s="66">
        <f>IFERROR(AL56/AI56,"-")</f>
        <v>4.1892638022286863E-2</v>
      </c>
      <c r="AN56" s="107">
        <v>661</v>
      </c>
      <c r="AO56" s="66">
        <f>IFERROR(AN56/AJ56,"-")</f>
        <v>0.23514763429384561</v>
      </c>
      <c r="AP56" s="102">
        <f t="shared" si="15"/>
        <v>182590.45839636913</v>
      </c>
      <c r="AQ56" s="67">
        <f t="shared" ref="AQ56:AQ72" si="72">IFERROR(AN56/$CL$8,"-")</f>
        <v>0.21254019292604501</v>
      </c>
      <c r="AR56" s="213">
        <f>CM8</f>
        <v>2174</v>
      </c>
      <c r="AS56" s="176">
        <v>2190960910</v>
      </c>
      <c r="AT56" s="176">
        <v>1913</v>
      </c>
      <c r="AU56" s="129" t="s">
        <v>66</v>
      </c>
      <c r="AV56" s="107">
        <v>68619598</v>
      </c>
      <c r="AW56" s="66">
        <f>IFERROR(AV56/AS56,"-")</f>
        <v>3.1319407702257912E-2</v>
      </c>
      <c r="AX56" s="107">
        <v>478</v>
      </c>
      <c r="AY56" s="66">
        <f>IFERROR(AX56/AT56,"-")</f>
        <v>0.24986931521170935</v>
      </c>
      <c r="AZ56" s="102">
        <f t="shared" si="16"/>
        <v>143555.64435146443</v>
      </c>
      <c r="BA56" s="67">
        <f t="shared" ref="BA56:BA72" si="73">IFERROR(AX56/$CM$8,"-")</f>
        <v>0.21987120515179392</v>
      </c>
      <c r="BB56" s="213">
        <f>CN8</f>
        <v>1059</v>
      </c>
      <c r="BC56" s="176">
        <v>1138521280</v>
      </c>
      <c r="BD56" s="176">
        <v>895</v>
      </c>
      <c r="BE56" s="129" t="s">
        <v>66</v>
      </c>
      <c r="BF56" s="107">
        <v>83717963</v>
      </c>
      <c r="BG56" s="66">
        <f>IFERROR(BF56/BC56,"-")</f>
        <v>7.353218992973061E-2</v>
      </c>
      <c r="BH56" s="107">
        <v>277</v>
      </c>
      <c r="BI56" s="66">
        <f>IFERROR(BH56/BD56,"-")</f>
        <v>0.30949720670391062</v>
      </c>
      <c r="BJ56" s="102">
        <f t="shared" si="17"/>
        <v>302230.91335740074</v>
      </c>
      <c r="BK56" s="67">
        <f t="shared" ref="BK56:BK72" si="74">IFERROR(BH56/$CN$8,"-")</f>
        <v>0.26156751652502358</v>
      </c>
      <c r="BL56" s="213">
        <f>CO8</f>
        <v>408</v>
      </c>
      <c r="BM56" s="176">
        <v>369979510</v>
      </c>
      <c r="BN56" s="176">
        <v>301</v>
      </c>
      <c r="BO56" s="129" t="s">
        <v>66</v>
      </c>
      <c r="BP56" s="107">
        <v>21935294</v>
      </c>
      <c r="BQ56" s="66">
        <f>IFERROR(BP56/BM56,"-")</f>
        <v>5.9287861644013742E-2</v>
      </c>
      <c r="BR56" s="107">
        <v>69</v>
      </c>
      <c r="BS56" s="66">
        <f>IFERROR(BR56/BN56,"-")</f>
        <v>0.2292358803986711</v>
      </c>
      <c r="BT56" s="102">
        <f t="shared" si="18"/>
        <v>317902.81159420288</v>
      </c>
      <c r="BU56" s="67">
        <f t="shared" ref="BU56:BU72" si="75">IFERROR(BR56/$CO$8,"-")</f>
        <v>0.16911764705882354</v>
      </c>
      <c r="BV56" s="213">
        <f>CP8</f>
        <v>10015</v>
      </c>
      <c r="BW56" s="176">
        <f>SUM(E56,O56,Y56,AI56,AS56,BC56,BM56)</f>
        <v>9049692650</v>
      </c>
      <c r="BX56" s="176">
        <f>SUM(F56,P56,Z56,AJ56,AT56,BD56,BN56)</f>
        <v>8927</v>
      </c>
      <c r="BY56" s="129" t="s">
        <v>66</v>
      </c>
      <c r="BZ56" s="107">
        <f t="shared" si="53"/>
        <v>348841253</v>
      </c>
      <c r="CA56" s="66">
        <f>IFERROR(BZ56/BW56,"-")</f>
        <v>3.8547303924183547E-2</v>
      </c>
      <c r="CB56" s="107">
        <f t="shared" si="54"/>
        <v>1984</v>
      </c>
      <c r="CC56" s="66">
        <f>IFERROR(CB56/BX56,"-")</f>
        <v>0.22224711549232665</v>
      </c>
      <c r="CD56" s="102">
        <f t="shared" si="19"/>
        <v>175827.24445564515</v>
      </c>
      <c r="CE56" s="67">
        <f t="shared" ref="CE56:CE72" si="76">IFERROR(CB56/$CP$8,"-")</f>
        <v>0.19810284573140288</v>
      </c>
      <c r="CH56" s="89" t="s">
        <v>4</v>
      </c>
      <c r="CI56" s="79">
        <v>7</v>
      </c>
      <c r="CJ56" s="79">
        <v>23</v>
      </c>
      <c r="CK56" s="79">
        <v>7375</v>
      </c>
      <c r="CL56" s="79">
        <v>6225</v>
      </c>
      <c r="CM56" s="79">
        <v>3913</v>
      </c>
      <c r="CN56" s="79">
        <v>2089</v>
      </c>
      <c r="CO56" s="79">
        <v>846</v>
      </c>
      <c r="CP56" s="79">
        <f t="shared" si="20"/>
        <v>20478</v>
      </c>
      <c r="CQ56" s="137"/>
      <c r="CR56" s="216">
        <v>4</v>
      </c>
      <c r="CS56" s="186" t="s">
        <v>135</v>
      </c>
      <c r="CT56" s="225">
        <v>9792</v>
      </c>
      <c r="CU56" s="226">
        <v>9178414080</v>
      </c>
      <c r="CV56" s="226">
        <v>8796</v>
      </c>
      <c r="CW56" s="144" t="s">
        <v>66</v>
      </c>
      <c r="CX56" s="145">
        <v>305740129</v>
      </c>
      <c r="CY56" s="146">
        <v>3.3310779654866042E-2</v>
      </c>
      <c r="CZ56" s="145">
        <v>1979</v>
      </c>
      <c r="DA56" s="146">
        <v>0.22498863119599818</v>
      </c>
      <c r="DB56" s="145">
        <v>154492.23294593228</v>
      </c>
      <c r="DC56" s="147">
        <v>0.20210375816993464</v>
      </c>
      <c r="DE56" s="87" t="s">
        <v>4</v>
      </c>
      <c r="DF56" s="80">
        <f t="shared" si="21"/>
        <v>0.21323320944891397</v>
      </c>
      <c r="DG56" s="80">
        <f t="shared" si="22"/>
        <v>0.21436447320189184</v>
      </c>
      <c r="DH56" s="80">
        <f t="shared" si="23"/>
        <v>0.7576221120371347</v>
      </c>
      <c r="DI56" s="80">
        <f t="shared" si="24"/>
        <v>0.7564650449265834</v>
      </c>
      <c r="DJ56" s="81">
        <f t="shared" si="25"/>
        <v>240580.51256701245</v>
      </c>
      <c r="DK56" s="81">
        <f t="shared" si="26"/>
        <v>239378.37278192223</v>
      </c>
      <c r="DL56" s="20"/>
      <c r="DM56" s="90" t="str">
        <f t="shared" si="27"/>
        <v>大阪狭山市</v>
      </c>
      <c r="DN56" s="83">
        <f t="shared" si="56"/>
        <v>0.19972138330464534</v>
      </c>
      <c r="DO56" s="83">
        <f t="shared" si="28"/>
        <v>0.21152873564835023</v>
      </c>
      <c r="DP56" s="138">
        <f t="shared" si="29"/>
        <v>-1.1999999999999984</v>
      </c>
      <c r="DQ56" s="32" t="str">
        <f t="shared" si="57"/>
        <v>四條畷市</v>
      </c>
      <c r="DR56" s="83">
        <f t="shared" si="58"/>
        <v>0.77663608562691133</v>
      </c>
      <c r="DS56" s="83">
        <f t="shared" si="30"/>
        <v>0.77555442263573793</v>
      </c>
      <c r="DT56" s="138">
        <f t="shared" si="31"/>
        <v>0.10000000000000009</v>
      </c>
      <c r="DU56" s="32" t="str">
        <f t="shared" si="59"/>
        <v>四條畷市</v>
      </c>
      <c r="DV56" s="79">
        <f t="shared" si="60"/>
        <v>226688.1532524807</v>
      </c>
      <c r="DW56" s="79">
        <f t="shared" si="32"/>
        <v>242276.82087099424</v>
      </c>
      <c r="DX56" s="79">
        <f t="shared" si="33"/>
        <v>-15589</v>
      </c>
      <c r="DY56" s="20"/>
      <c r="DZ56" s="83">
        <f t="shared" si="34"/>
        <v>0.20717282068242585</v>
      </c>
      <c r="EA56" s="83">
        <f t="shared" si="35"/>
        <v>0.21576739413971233</v>
      </c>
      <c r="EB56" s="138">
        <f t="shared" si="36"/>
        <v>-0.9000000000000008</v>
      </c>
      <c r="EC56" s="83">
        <f t="shared" si="37"/>
        <v>0.78931582096930508</v>
      </c>
      <c r="ED56" s="83">
        <f t="shared" si="38"/>
        <v>0.79232434820294606</v>
      </c>
      <c r="EE56" s="138">
        <f t="shared" si="39"/>
        <v>-0.30000000000000027</v>
      </c>
      <c r="EF56" s="79">
        <f t="shared" si="40"/>
        <v>235941.47397426216</v>
      </c>
      <c r="EG56" s="139">
        <f t="shared" si="41"/>
        <v>247295.68932422259</v>
      </c>
      <c r="EH56" s="139">
        <f t="shared" si="42"/>
        <v>-11355</v>
      </c>
      <c r="EI56" s="79">
        <v>0</v>
      </c>
    </row>
    <row r="57" spans="2:139" s="27" customFormat="1" ht="13.15" customHeight="1">
      <c r="B57" s="216"/>
      <c r="C57" s="187"/>
      <c r="D57" s="208"/>
      <c r="E57" s="177"/>
      <c r="F57" s="177"/>
      <c r="G57" s="130" t="s">
        <v>68</v>
      </c>
      <c r="H57" s="100">
        <v>3019492</v>
      </c>
      <c r="I57" s="68">
        <f>IFERROR(H57/E56,"-")</f>
        <v>5.5244752557923896E-2</v>
      </c>
      <c r="J57" s="100">
        <v>11</v>
      </c>
      <c r="K57" s="68">
        <f>IFERROR(J57/F56,"-")</f>
        <v>0.42307692307692307</v>
      </c>
      <c r="L57" s="103">
        <f t="shared" si="11"/>
        <v>274499.27272727271</v>
      </c>
      <c r="M57" s="69">
        <f t="shared" si="69"/>
        <v>0.36666666666666664</v>
      </c>
      <c r="N57" s="208"/>
      <c r="O57" s="177"/>
      <c r="P57" s="177"/>
      <c r="Q57" s="130" t="s">
        <v>68</v>
      </c>
      <c r="R57" s="100">
        <v>2206332</v>
      </c>
      <c r="S57" s="68">
        <f>IFERROR(R57/O56,"-")</f>
        <v>1.912463772889661E-2</v>
      </c>
      <c r="T57" s="100">
        <v>30</v>
      </c>
      <c r="U57" s="68">
        <f>IFERROR(T57/P56,"-")</f>
        <v>0.43478260869565216</v>
      </c>
      <c r="V57" s="103">
        <f t="shared" si="13"/>
        <v>73544.399999999994</v>
      </c>
      <c r="W57" s="69">
        <f t="shared" si="70"/>
        <v>0.375</v>
      </c>
      <c r="X57" s="208"/>
      <c r="Y57" s="177"/>
      <c r="Z57" s="177"/>
      <c r="AA57" s="130" t="s">
        <v>68</v>
      </c>
      <c r="AB57" s="100">
        <v>59181976</v>
      </c>
      <c r="AC57" s="68">
        <f>IFERROR(AB57/Y56,"-")</f>
        <v>2.5740047207792858E-2</v>
      </c>
      <c r="AD57" s="100">
        <v>788</v>
      </c>
      <c r="AE57" s="68">
        <f>IFERROR(AD57/Z56,"-")</f>
        <v>0.27060439560439559</v>
      </c>
      <c r="AF57" s="103">
        <f t="shared" si="14"/>
        <v>75104.030456852794</v>
      </c>
      <c r="AG57" s="69">
        <f t="shared" si="71"/>
        <v>0.24984147114774888</v>
      </c>
      <c r="AH57" s="208"/>
      <c r="AI57" s="177"/>
      <c r="AJ57" s="177"/>
      <c r="AK57" s="130" t="s">
        <v>68</v>
      </c>
      <c r="AL57" s="100">
        <v>71511481</v>
      </c>
      <c r="AM57" s="68">
        <f>IFERROR(AL57/AI56,"-")</f>
        <v>2.4821838358565652E-2</v>
      </c>
      <c r="AN57" s="100">
        <v>920</v>
      </c>
      <c r="AO57" s="68">
        <f>IFERROR(AN57/AJ56,"-")</f>
        <v>0.32728566346495908</v>
      </c>
      <c r="AP57" s="103">
        <f t="shared" si="15"/>
        <v>77729.870652173908</v>
      </c>
      <c r="AQ57" s="69">
        <f t="shared" si="72"/>
        <v>0.29581993569131831</v>
      </c>
      <c r="AR57" s="208"/>
      <c r="AS57" s="177"/>
      <c r="AT57" s="177"/>
      <c r="AU57" s="130" t="s">
        <v>68</v>
      </c>
      <c r="AV57" s="100">
        <v>35605375</v>
      </c>
      <c r="AW57" s="68">
        <f>IFERROR(AV57/AS56,"-")</f>
        <v>1.6251031607861958E-2</v>
      </c>
      <c r="AX57" s="100">
        <v>668</v>
      </c>
      <c r="AY57" s="68">
        <f>IFERROR(AX57/AT56,"-")</f>
        <v>0.34918975431259802</v>
      </c>
      <c r="AZ57" s="103">
        <f t="shared" si="16"/>
        <v>53301.459580838324</v>
      </c>
      <c r="BA57" s="69">
        <f t="shared" si="73"/>
        <v>0.30726770929162833</v>
      </c>
      <c r="BB57" s="208"/>
      <c r="BC57" s="177"/>
      <c r="BD57" s="177"/>
      <c r="BE57" s="130" t="s">
        <v>68</v>
      </c>
      <c r="BF57" s="100">
        <v>20394809</v>
      </c>
      <c r="BG57" s="68">
        <f>IFERROR(BF57/BC56,"-")</f>
        <v>1.7913419237978581E-2</v>
      </c>
      <c r="BH57" s="100">
        <v>331</v>
      </c>
      <c r="BI57" s="68">
        <f>IFERROR(BH57/BD56,"-")</f>
        <v>0.36983240223463687</v>
      </c>
      <c r="BJ57" s="103">
        <f t="shared" si="17"/>
        <v>61615.737160120843</v>
      </c>
      <c r="BK57" s="69">
        <f t="shared" si="74"/>
        <v>0.31255901794145419</v>
      </c>
      <c r="BL57" s="208"/>
      <c r="BM57" s="177"/>
      <c r="BN57" s="177"/>
      <c r="BO57" s="130" t="s">
        <v>68</v>
      </c>
      <c r="BP57" s="100">
        <v>5616326</v>
      </c>
      <c r="BQ57" s="68">
        <f>IFERROR(BP57/BM56,"-")</f>
        <v>1.5180100108787106E-2</v>
      </c>
      <c r="BR57" s="100">
        <v>95</v>
      </c>
      <c r="BS57" s="68">
        <f>IFERROR(BR57/BN56,"-")</f>
        <v>0.31561461794019935</v>
      </c>
      <c r="BT57" s="103">
        <f t="shared" si="18"/>
        <v>59119.221052631576</v>
      </c>
      <c r="BU57" s="69">
        <f t="shared" si="75"/>
        <v>0.23284313725490197</v>
      </c>
      <c r="BV57" s="208"/>
      <c r="BW57" s="177"/>
      <c r="BX57" s="177"/>
      <c r="BY57" s="130" t="s">
        <v>68</v>
      </c>
      <c r="BZ57" s="100">
        <f t="shared" si="53"/>
        <v>197535791</v>
      </c>
      <c r="CA57" s="68">
        <f>IFERROR(BZ57/BW56,"-")</f>
        <v>2.182790053096444E-2</v>
      </c>
      <c r="CB57" s="100">
        <f t="shared" si="54"/>
        <v>2843</v>
      </c>
      <c r="CC57" s="68">
        <f>IFERROR(CB57/BX56,"-")</f>
        <v>0.31847205108099025</v>
      </c>
      <c r="CD57" s="103">
        <f t="shared" si="19"/>
        <v>69481.460077383046</v>
      </c>
      <c r="CE57" s="69">
        <f t="shared" si="76"/>
        <v>0.2838741887169246</v>
      </c>
      <c r="CH57" s="89" t="s">
        <v>22</v>
      </c>
      <c r="CI57" s="79">
        <v>34</v>
      </c>
      <c r="CJ57" s="79">
        <v>76</v>
      </c>
      <c r="CK57" s="79">
        <v>4078</v>
      </c>
      <c r="CL57" s="79">
        <v>3611</v>
      </c>
      <c r="CM57" s="79">
        <v>2217</v>
      </c>
      <c r="CN57" s="79">
        <v>992</v>
      </c>
      <c r="CO57" s="79">
        <v>395</v>
      </c>
      <c r="CP57" s="79">
        <f t="shared" si="20"/>
        <v>11403</v>
      </c>
      <c r="CQ57" s="137"/>
      <c r="CR57" s="216"/>
      <c r="CS57" s="187"/>
      <c r="CT57" s="225"/>
      <c r="CU57" s="226"/>
      <c r="CV57" s="226"/>
      <c r="CW57" s="144" t="s">
        <v>68</v>
      </c>
      <c r="CX57" s="145">
        <v>212869426</v>
      </c>
      <c r="CY57" s="146">
        <v>2.3192397307923593E-2</v>
      </c>
      <c r="CZ57" s="145">
        <v>2782</v>
      </c>
      <c r="DA57" s="146">
        <v>0.31628012733060484</v>
      </c>
      <c r="DB57" s="145">
        <v>76516.687994248743</v>
      </c>
      <c r="DC57" s="147">
        <v>0.284109477124183</v>
      </c>
      <c r="DE57" s="87" t="s">
        <v>22</v>
      </c>
      <c r="DF57" s="80">
        <f t="shared" si="21"/>
        <v>0.19266900642468054</v>
      </c>
      <c r="DG57" s="80">
        <f t="shared" si="22"/>
        <v>0.20094400107086363</v>
      </c>
      <c r="DH57" s="80">
        <f t="shared" si="23"/>
        <v>0.7734869228590312</v>
      </c>
      <c r="DI57" s="80">
        <f t="shared" si="24"/>
        <v>0.78059889524178705</v>
      </c>
      <c r="DJ57" s="81">
        <f t="shared" si="25"/>
        <v>206204.73815917969</v>
      </c>
      <c r="DK57" s="81">
        <f t="shared" si="26"/>
        <v>211863.92948479205</v>
      </c>
      <c r="DL57" s="20"/>
      <c r="DM57" s="90" t="str">
        <f t="shared" si="27"/>
        <v>東大阪市</v>
      </c>
      <c r="DN57" s="83">
        <f t="shared" si="56"/>
        <v>0.19961370671701936</v>
      </c>
      <c r="DO57" s="83">
        <f t="shared" si="28"/>
        <v>0.21175375993859014</v>
      </c>
      <c r="DP57" s="138">
        <f t="shared" si="29"/>
        <v>-1.1999999999999984</v>
      </c>
      <c r="DQ57" s="32" t="str">
        <f t="shared" si="57"/>
        <v>藤井寺市</v>
      </c>
      <c r="DR57" s="83">
        <f t="shared" si="58"/>
        <v>0.77541033744520338</v>
      </c>
      <c r="DS57" s="83">
        <f t="shared" si="30"/>
        <v>0.78325328878680311</v>
      </c>
      <c r="DT57" s="138">
        <f t="shared" si="31"/>
        <v>-0.80000000000000071</v>
      </c>
      <c r="DU57" s="32" t="str">
        <f t="shared" si="59"/>
        <v>寝屋川市</v>
      </c>
      <c r="DV57" s="79">
        <f t="shared" si="60"/>
        <v>226127.46964324481</v>
      </c>
      <c r="DW57" s="79">
        <f t="shared" si="32"/>
        <v>228691.8525460088</v>
      </c>
      <c r="DX57" s="79">
        <f t="shared" si="33"/>
        <v>-2565</v>
      </c>
      <c r="DY57" s="20"/>
      <c r="DZ57" s="83">
        <f t="shared" si="34"/>
        <v>0.20717282068242585</v>
      </c>
      <c r="EA57" s="83">
        <f t="shared" si="35"/>
        <v>0.21576739413971233</v>
      </c>
      <c r="EB57" s="138">
        <f t="shared" si="36"/>
        <v>-0.9000000000000008</v>
      </c>
      <c r="EC57" s="83">
        <f t="shared" si="37"/>
        <v>0.78931582096930508</v>
      </c>
      <c r="ED57" s="83">
        <f t="shared" si="38"/>
        <v>0.79232434820294606</v>
      </c>
      <c r="EE57" s="138">
        <f t="shared" si="39"/>
        <v>-0.30000000000000027</v>
      </c>
      <c r="EF57" s="79">
        <f t="shared" si="40"/>
        <v>235941.47397426216</v>
      </c>
      <c r="EG57" s="139">
        <f t="shared" si="41"/>
        <v>247295.68932422259</v>
      </c>
      <c r="EH57" s="139">
        <f t="shared" si="42"/>
        <v>-11355</v>
      </c>
      <c r="EI57" s="79">
        <v>0</v>
      </c>
    </row>
    <row r="58" spans="2:139" s="27" customFormat="1" ht="13.15" customHeight="1">
      <c r="B58" s="216"/>
      <c r="C58" s="187"/>
      <c r="D58" s="208"/>
      <c r="E58" s="177"/>
      <c r="F58" s="177"/>
      <c r="G58" s="131" t="s">
        <v>70</v>
      </c>
      <c r="H58" s="100">
        <v>2544866</v>
      </c>
      <c r="I58" s="68">
        <f>IFERROR(H58/E56,"-")</f>
        <v>4.6560975310771996E-2</v>
      </c>
      <c r="J58" s="100">
        <v>5</v>
      </c>
      <c r="K58" s="68">
        <f>IFERROR(J58/F56,"-")</f>
        <v>0.19230769230769232</v>
      </c>
      <c r="L58" s="103">
        <f t="shared" si="11"/>
        <v>508973.2</v>
      </c>
      <c r="M58" s="69">
        <f t="shared" si="69"/>
        <v>0.16666666666666666</v>
      </c>
      <c r="N58" s="208"/>
      <c r="O58" s="177"/>
      <c r="P58" s="177"/>
      <c r="Q58" s="131" t="s">
        <v>70</v>
      </c>
      <c r="R58" s="100">
        <v>361985</v>
      </c>
      <c r="S58" s="68">
        <f>IFERROR(R58/O56,"-")</f>
        <v>3.137710910368267E-3</v>
      </c>
      <c r="T58" s="100">
        <v>14</v>
      </c>
      <c r="U58" s="68">
        <f>IFERROR(T58/P56,"-")</f>
        <v>0.20289855072463769</v>
      </c>
      <c r="V58" s="103">
        <f t="shared" si="13"/>
        <v>25856.071428571428</v>
      </c>
      <c r="W58" s="69">
        <f t="shared" si="70"/>
        <v>0.17499999999999999</v>
      </c>
      <c r="X58" s="208"/>
      <c r="Y58" s="177"/>
      <c r="Z58" s="177"/>
      <c r="AA58" s="131" t="s">
        <v>70</v>
      </c>
      <c r="AB58" s="100">
        <v>47458296</v>
      </c>
      <c r="AC58" s="68">
        <f>IFERROR(AB58/Y56,"-")</f>
        <v>2.0641061046042245E-2</v>
      </c>
      <c r="AD58" s="100">
        <v>707</v>
      </c>
      <c r="AE58" s="68">
        <f>IFERROR(AD58/Z56,"-")</f>
        <v>0.24278846153846154</v>
      </c>
      <c r="AF58" s="103">
        <f t="shared" si="14"/>
        <v>67126.302687411604</v>
      </c>
      <c r="AG58" s="69">
        <f t="shared" si="71"/>
        <v>0.22415979708306913</v>
      </c>
      <c r="AH58" s="208"/>
      <c r="AI58" s="177"/>
      <c r="AJ58" s="177"/>
      <c r="AK58" s="131" t="s">
        <v>70</v>
      </c>
      <c r="AL58" s="100">
        <v>57303586</v>
      </c>
      <c r="AM58" s="68">
        <f>IFERROR(AL58/AI56,"-")</f>
        <v>1.989023761175028E-2</v>
      </c>
      <c r="AN58" s="100">
        <v>868</v>
      </c>
      <c r="AO58" s="68">
        <f>IFERROR(AN58/AJ56,"-")</f>
        <v>0.30878690857346142</v>
      </c>
      <c r="AP58" s="103">
        <f t="shared" si="15"/>
        <v>66017.956221198154</v>
      </c>
      <c r="AQ58" s="69">
        <f t="shared" si="72"/>
        <v>0.27909967845659162</v>
      </c>
      <c r="AR58" s="208"/>
      <c r="AS58" s="177"/>
      <c r="AT58" s="177"/>
      <c r="AU58" s="131" t="s">
        <v>70</v>
      </c>
      <c r="AV58" s="100">
        <v>38896970</v>
      </c>
      <c r="AW58" s="68">
        <f>IFERROR(AV58/AS56,"-")</f>
        <v>1.7753383833762695E-2</v>
      </c>
      <c r="AX58" s="100">
        <v>591</v>
      </c>
      <c r="AY58" s="68">
        <f>IFERROR(AX58/AT56,"-")</f>
        <v>0.30893883951907997</v>
      </c>
      <c r="AZ58" s="103">
        <f t="shared" si="16"/>
        <v>65815.51607445009</v>
      </c>
      <c r="BA58" s="69">
        <f t="shared" si="73"/>
        <v>0.27184912603495859</v>
      </c>
      <c r="BB58" s="208"/>
      <c r="BC58" s="177"/>
      <c r="BD58" s="177"/>
      <c r="BE58" s="131" t="s">
        <v>70</v>
      </c>
      <c r="BF58" s="100">
        <v>13618686</v>
      </c>
      <c r="BG58" s="68">
        <f>IFERROR(BF58/BC56,"-")</f>
        <v>1.1961731624375084E-2</v>
      </c>
      <c r="BH58" s="100">
        <v>243</v>
      </c>
      <c r="BI58" s="68">
        <f>IFERROR(BH58/BD56,"-")</f>
        <v>0.27150837988826815</v>
      </c>
      <c r="BJ58" s="103">
        <f t="shared" si="17"/>
        <v>56043.975308641973</v>
      </c>
      <c r="BK58" s="69">
        <f t="shared" si="74"/>
        <v>0.22946175637393768</v>
      </c>
      <c r="BL58" s="208"/>
      <c r="BM58" s="177"/>
      <c r="BN58" s="177"/>
      <c r="BO58" s="131" t="s">
        <v>70</v>
      </c>
      <c r="BP58" s="100">
        <v>5813675</v>
      </c>
      <c r="BQ58" s="68">
        <f>IFERROR(BP58/BM56,"-")</f>
        <v>1.5713505323578594E-2</v>
      </c>
      <c r="BR58" s="100">
        <v>62</v>
      </c>
      <c r="BS58" s="68">
        <f>IFERROR(BR58/BN56,"-")</f>
        <v>0.20598006644518271</v>
      </c>
      <c r="BT58" s="103">
        <f t="shared" si="18"/>
        <v>93768.951612903227</v>
      </c>
      <c r="BU58" s="69">
        <f t="shared" si="75"/>
        <v>0.15196078431372548</v>
      </c>
      <c r="BV58" s="208"/>
      <c r="BW58" s="177"/>
      <c r="BX58" s="177"/>
      <c r="BY58" s="131" t="s">
        <v>70</v>
      </c>
      <c r="BZ58" s="100">
        <f t="shared" si="53"/>
        <v>165998064</v>
      </c>
      <c r="CA58" s="68">
        <f>IFERROR(BZ58/BW56,"-")</f>
        <v>1.8342950464732083E-2</v>
      </c>
      <c r="CB58" s="100">
        <f t="shared" si="54"/>
        <v>2490</v>
      </c>
      <c r="CC58" s="68">
        <f>IFERROR(CB58/BX56,"-")</f>
        <v>0.27892909152010753</v>
      </c>
      <c r="CD58" s="103">
        <f t="shared" si="19"/>
        <v>66665.889156626508</v>
      </c>
      <c r="CE58" s="69">
        <f t="shared" si="76"/>
        <v>0.24862705941088367</v>
      </c>
      <c r="CH58" s="89" t="s">
        <v>28</v>
      </c>
      <c r="CI58" s="79">
        <v>50</v>
      </c>
      <c r="CJ58" s="79">
        <v>157</v>
      </c>
      <c r="CK58" s="79">
        <v>6847</v>
      </c>
      <c r="CL58" s="79">
        <v>5953</v>
      </c>
      <c r="CM58" s="79">
        <v>3757</v>
      </c>
      <c r="CN58" s="79">
        <v>1790</v>
      </c>
      <c r="CO58" s="79">
        <v>658</v>
      </c>
      <c r="CP58" s="79">
        <f t="shared" si="20"/>
        <v>19212</v>
      </c>
      <c r="CQ58" s="137"/>
      <c r="CR58" s="216"/>
      <c r="CS58" s="187"/>
      <c r="CT58" s="225"/>
      <c r="CU58" s="226"/>
      <c r="CV58" s="226"/>
      <c r="CW58" s="144" t="s">
        <v>70</v>
      </c>
      <c r="CX58" s="145">
        <v>211111330</v>
      </c>
      <c r="CY58" s="146">
        <v>2.3000850491155876E-2</v>
      </c>
      <c r="CZ58" s="145">
        <v>2460</v>
      </c>
      <c r="DA58" s="146">
        <v>0.27967257844474763</v>
      </c>
      <c r="DB58" s="145">
        <v>85817.613821138206</v>
      </c>
      <c r="DC58" s="147">
        <v>0.25122549019607843</v>
      </c>
      <c r="DE58" s="87" t="s">
        <v>28</v>
      </c>
      <c r="DF58" s="80">
        <f t="shared" si="21"/>
        <v>0.17987729875857891</v>
      </c>
      <c r="DG58" s="80">
        <f t="shared" si="22"/>
        <v>0.18762461466047733</v>
      </c>
      <c r="DH58" s="80">
        <f t="shared" si="23"/>
        <v>0.77496038034865289</v>
      </c>
      <c r="DI58" s="80">
        <f t="shared" si="24"/>
        <v>0.77576569232560844</v>
      </c>
      <c r="DJ58" s="81">
        <f t="shared" si="25"/>
        <v>199404.11933976045</v>
      </c>
      <c r="DK58" s="81">
        <f t="shared" si="26"/>
        <v>207365.46603617803</v>
      </c>
      <c r="DL58" s="20"/>
      <c r="DM58" s="90" t="str">
        <f t="shared" si="27"/>
        <v>西淀川区</v>
      </c>
      <c r="DN58" s="83">
        <f t="shared" si="56"/>
        <v>0.19820824712134302</v>
      </c>
      <c r="DO58" s="83">
        <f t="shared" si="28"/>
        <v>0.20595862049311686</v>
      </c>
      <c r="DP58" s="138">
        <f t="shared" si="29"/>
        <v>-0.79999999999999793</v>
      </c>
      <c r="DQ58" s="32" t="str">
        <f t="shared" si="57"/>
        <v>茨木市</v>
      </c>
      <c r="DR58" s="83">
        <f t="shared" si="58"/>
        <v>0.77528620651328217</v>
      </c>
      <c r="DS58" s="83">
        <f t="shared" si="30"/>
        <v>0.77606009629328843</v>
      </c>
      <c r="DT58" s="138">
        <f t="shared" si="31"/>
        <v>-0.10000000000000009</v>
      </c>
      <c r="DU58" s="32" t="str">
        <f t="shared" si="59"/>
        <v>鶴見区</v>
      </c>
      <c r="DV58" s="79">
        <f t="shared" si="60"/>
        <v>225153.00295778434</v>
      </c>
      <c r="DW58" s="79">
        <f t="shared" si="32"/>
        <v>239911.18461538461</v>
      </c>
      <c r="DX58" s="79">
        <f t="shared" si="33"/>
        <v>-14758</v>
      </c>
      <c r="DY58" s="20"/>
      <c r="DZ58" s="83">
        <f t="shared" si="34"/>
        <v>0.20717282068242585</v>
      </c>
      <c r="EA58" s="83">
        <f t="shared" si="35"/>
        <v>0.21576739413971233</v>
      </c>
      <c r="EB58" s="138">
        <f t="shared" si="36"/>
        <v>-0.9000000000000008</v>
      </c>
      <c r="EC58" s="83">
        <f t="shared" si="37"/>
        <v>0.78931582096930508</v>
      </c>
      <c r="ED58" s="83">
        <f t="shared" si="38"/>
        <v>0.79232434820294606</v>
      </c>
      <c r="EE58" s="138">
        <f t="shared" si="39"/>
        <v>-0.30000000000000027</v>
      </c>
      <c r="EF58" s="79">
        <f t="shared" si="40"/>
        <v>235941.47397426216</v>
      </c>
      <c r="EG58" s="139">
        <f t="shared" si="41"/>
        <v>247295.68932422259</v>
      </c>
      <c r="EH58" s="139">
        <f t="shared" si="42"/>
        <v>-11355</v>
      </c>
      <c r="EI58" s="79">
        <v>0</v>
      </c>
    </row>
    <row r="59" spans="2:139" s="27" customFormat="1" ht="13.15" customHeight="1">
      <c r="B59" s="216"/>
      <c r="C59" s="187"/>
      <c r="D59" s="208"/>
      <c r="E59" s="177"/>
      <c r="F59" s="177"/>
      <c r="G59" s="131" t="s">
        <v>72</v>
      </c>
      <c r="H59" s="100">
        <v>0</v>
      </c>
      <c r="I59" s="68">
        <f>IFERROR(H59/E56,"-")</f>
        <v>0</v>
      </c>
      <c r="J59" s="100">
        <v>0</v>
      </c>
      <c r="K59" s="68">
        <f>IFERROR(J59/F56,"-")</f>
        <v>0</v>
      </c>
      <c r="L59" s="103" t="str">
        <f t="shared" si="11"/>
        <v>-</v>
      </c>
      <c r="M59" s="69">
        <f t="shared" si="69"/>
        <v>0</v>
      </c>
      <c r="N59" s="208"/>
      <c r="O59" s="177"/>
      <c r="P59" s="177"/>
      <c r="Q59" s="131" t="s">
        <v>72</v>
      </c>
      <c r="R59" s="100">
        <v>566103</v>
      </c>
      <c r="S59" s="68">
        <f>IFERROR(R59/O56,"-")</f>
        <v>4.9070197922350574E-3</v>
      </c>
      <c r="T59" s="100">
        <v>3</v>
      </c>
      <c r="U59" s="68">
        <f>IFERROR(T59/P56,"-")</f>
        <v>4.3478260869565216E-2</v>
      </c>
      <c r="V59" s="103">
        <f t="shared" si="13"/>
        <v>188701</v>
      </c>
      <c r="W59" s="69">
        <f t="shared" si="70"/>
        <v>3.7499999999999999E-2</v>
      </c>
      <c r="X59" s="208"/>
      <c r="Y59" s="177"/>
      <c r="Z59" s="177"/>
      <c r="AA59" s="131" t="s">
        <v>72</v>
      </c>
      <c r="AB59" s="100">
        <v>3885981</v>
      </c>
      <c r="AC59" s="68">
        <f>IFERROR(AB59/Y56,"-")</f>
        <v>1.6901317115296404E-3</v>
      </c>
      <c r="AD59" s="100">
        <v>117</v>
      </c>
      <c r="AE59" s="68">
        <f>IFERROR(AD59/Z56,"-")</f>
        <v>4.0178571428571432E-2</v>
      </c>
      <c r="AF59" s="103">
        <f t="shared" si="14"/>
        <v>33213.51282051282</v>
      </c>
      <c r="AG59" s="69">
        <f t="shared" si="71"/>
        <v>3.7095751426759672E-2</v>
      </c>
      <c r="AH59" s="208"/>
      <c r="AI59" s="177"/>
      <c r="AJ59" s="177"/>
      <c r="AK59" s="131" t="s">
        <v>72</v>
      </c>
      <c r="AL59" s="100">
        <v>7882079</v>
      </c>
      <c r="AM59" s="68">
        <f>IFERROR(AL59/AI56,"-")</f>
        <v>2.7358920292455528E-3</v>
      </c>
      <c r="AN59" s="100">
        <v>144</v>
      </c>
      <c r="AO59" s="68">
        <f>IFERROR(AN59/AJ56,"-")</f>
        <v>5.1227321237993596E-2</v>
      </c>
      <c r="AP59" s="103">
        <f t="shared" si="15"/>
        <v>54736.659722222219</v>
      </c>
      <c r="AQ59" s="69">
        <f t="shared" si="72"/>
        <v>4.6302250803858518E-2</v>
      </c>
      <c r="AR59" s="208"/>
      <c r="AS59" s="177"/>
      <c r="AT59" s="177"/>
      <c r="AU59" s="131" t="s">
        <v>72</v>
      </c>
      <c r="AV59" s="100">
        <v>6326149</v>
      </c>
      <c r="AW59" s="68">
        <f>IFERROR(AV59/AS56,"-")</f>
        <v>2.8873856083539164E-3</v>
      </c>
      <c r="AX59" s="100">
        <v>97</v>
      </c>
      <c r="AY59" s="68">
        <f>IFERROR(AX59/AT56,"-")</f>
        <v>5.0705697856769469E-2</v>
      </c>
      <c r="AZ59" s="103">
        <f t="shared" si="16"/>
        <v>65218.030927835054</v>
      </c>
      <c r="BA59" s="69">
        <f t="shared" si="73"/>
        <v>4.4618215271389143E-2</v>
      </c>
      <c r="BB59" s="208"/>
      <c r="BC59" s="177"/>
      <c r="BD59" s="177"/>
      <c r="BE59" s="131" t="s">
        <v>72</v>
      </c>
      <c r="BF59" s="100">
        <v>2230395</v>
      </c>
      <c r="BG59" s="68">
        <f>IFERROR(BF59/BC56,"-")</f>
        <v>1.959027941928323E-3</v>
      </c>
      <c r="BH59" s="100">
        <v>37</v>
      </c>
      <c r="BI59" s="68">
        <f>IFERROR(BH59/BD56,"-")</f>
        <v>4.1340782122905026E-2</v>
      </c>
      <c r="BJ59" s="103">
        <f t="shared" si="17"/>
        <v>60280.945945945947</v>
      </c>
      <c r="BK59" s="69">
        <f t="shared" si="74"/>
        <v>3.4938621340887627E-2</v>
      </c>
      <c r="BL59" s="208"/>
      <c r="BM59" s="177"/>
      <c r="BN59" s="177"/>
      <c r="BO59" s="131" t="s">
        <v>72</v>
      </c>
      <c r="BP59" s="100">
        <v>90296</v>
      </c>
      <c r="BQ59" s="68">
        <f>IFERROR(BP59/BM56,"-")</f>
        <v>2.4405675871077293E-4</v>
      </c>
      <c r="BR59" s="100">
        <v>4</v>
      </c>
      <c r="BS59" s="68">
        <f>IFERROR(BR59/BN56,"-")</f>
        <v>1.3289036544850499E-2</v>
      </c>
      <c r="BT59" s="103">
        <f t="shared" si="18"/>
        <v>22574</v>
      </c>
      <c r="BU59" s="69">
        <f t="shared" si="75"/>
        <v>9.8039215686274508E-3</v>
      </c>
      <c r="BV59" s="208"/>
      <c r="BW59" s="177"/>
      <c r="BX59" s="177"/>
      <c r="BY59" s="131" t="s">
        <v>72</v>
      </c>
      <c r="BZ59" s="100">
        <f t="shared" si="53"/>
        <v>20981003</v>
      </c>
      <c r="CA59" s="68">
        <f>IFERROR(BZ59/BW56,"-")</f>
        <v>2.3184216096001891E-3</v>
      </c>
      <c r="CB59" s="100">
        <f t="shared" si="54"/>
        <v>402</v>
      </c>
      <c r="CC59" s="68">
        <f>IFERROR(CB59/BX56,"-")</f>
        <v>4.5031925618908925E-2</v>
      </c>
      <c r="CD59" s="103">
        <f t="shared" si="19"/>
        <v>52191.54975124378</v>
      </c>
      <c r="CE59" s="69">
        <f t="shared" si="76"/>
        <v>4.0139790314528211E-2</v>
      </c>
      <c r="CH59" s="89" t="s">
        <v>17</v>
      </c>
      <c r="CI59" s="79">
        <v>24</v>
      </c>
      <c r="CJ59" s="79">
        <v>105</v>
      </c>
      <c r="CK59" s="79">
        <v>7219</v>
      </c>
      <c r="CL59" s="79">
        <v>6800</v>
      </c>
      <c r="CM59" s="79">
        <v>3966</v>
      </c>
      <c r="CN59" s="79">
        <v>1517</v>
      </c>
      <c r="CO59" s="79">
        <v>487</v>
      </c>
      <c r="CP59" s="79">
        <f t="shared" si="20"/>
        <v>20118</v>
      </c>
      <c r="CQ59" s="137"/>
      <c r="CR59" s="216"/>
      <c r="CS59" s="187"/>
      <c r="CT59" s="225"/>
      <c r="CU59" s="226"/>
      <c r="CV59" s="226"/>
      <c r="CW59" s="144" t="s">
        <v>72</v>
      </c>
      <c r="CX59" s="145">
        <v>21803514</v>
      </c>
      <c r="CY59" s="146">
        <v>2.375520848150708E-3</v>
      </c>
      <c r="CZ59" s="145">
        <v>380</v>
      </c>
      <c r="DA59" s="146">
        <v>4.320145520691223E-2</v>
      </c>
      <c r="DB59" s="145">
        <v>57377.668421052629</v>
      </c>
      <c r="DC59" s="147">
        <v>3.8807189542483661E-2</v>
      </c>
      <c r="DE59" s="87" t="s">
        <v>17</v>
      </c>
      <c r="DF59" s="80">
        <f t="shared" si="21"/>
        <v>0.19173040587969969</v>
      </c>
      <c r="DG59" s="80">
        <f t="shared" si="22"/>
        <v>0.20250300718930805</v>
      </c>
      <c r="DH59" s="80">
        <f t="shared" si="23"/>
        <v>0.78505646310711541</v>
      </c>
      <c r="DI59" s="80">
        <f t="shared" si="24"/>
        <v>0.78752886836027713</v>
      </c>
      <c r="DJ59" s="81">
        <f t="shared" si="25"/>
        <v>211941.44417289295</v>
      </c>
      <c r="DK59" s="81">
        <f t="shared" si="26"/>
        <v>228340.98898505114</v>
      </c>
      <c r="DL59" s="20"/>
      <c r="DM59" s="90" t="str">
        <f t="shared" si="27"/>
        <v>八尾市</v>
      </c>
      <c r="DN59" s="83">
        <f t="shared" si="56"/>
        <v>0.19790345852293351</v>
      </c>
      <c r="DO59" s="83">
        <f t="shared" si="28"/>
        <v>0.20864606055896004</v>
      </c>
      <c r="DP59" s="138">
        <f t="shared" si="29"/>
        <v>-1.0999999999999983</v>
      </c>
      <c r="DQ59" s="32" t="str">
        <f t="shared" si="57"/>
        <v>羽曳野市</v>
      </c>
      <c r="DR59" s="83">
        <f t="shared" si="58"/>
        <v>0.77496038034865289</v>
      </c>
      <c r="DS59" s="83">
        <f t="shared" si="30"/>
        <v>0.77576569232560844</v>
      </c>
      <c r="DT59" s="138">
        <f t="shared" si="31"/>
        <v>-0.10000000000000009</v>
      </c>
      <c r="DU59" s="32" t="str">
        <f t="shared" si="59"/>
        <v>枚方市</v>
      </c>
      <c r="DV59" s="79">
        <f t="shared" si="60"/>
        <v>223035.00421847738</v>
      </c>
      <c r="DW59" s="79">
        <f t="shared" si="32"/>
        <v>230887.83329137968</v>
      </c>
      <c r="DX59" s="79">
        <f t="shared" si="33"/>
        <v>-7853</v>
      </c>
      <c r="DY59" s="20"/>
      <c r="DZ59" s="83">
        <f t="shared" si="34"/>
        <v>0.20717282068242585</v>
      </c>
      <c r="EA59" s="83">
        <f t="shared" si="35"/>
        <v>0.21576739413971233</v>
      </c>
      <c r="EB59" s="138">
        <f t="shared" si="36"/>
        <v>-0.9000000000000008</v>
      </c>
      <c r="EC59" s="83">
        <f t="shared" si="37"/>
        <v>0.78931582096930508</v>
      </c>
      <c r="ED59" s="83">
        <f t="shared" si="38"/>
        <v>0.79232434820294606</v>
      </c>
      <c r="EE59" s="138">
        <f t="shared" si="39"/>
        <v>-0.30000000000000027</v>
      </c>
      <c r="EF59" s="79">
        <f t="shared" si="40"/>
        <v>235941.47397426216</v>
      </c>
      <c r="EG59" s="139">
        <f t="shared" si="41"/>
        <v>247295.68932422259</v>
      </c>
      <c r="EH59" s="139">
        <f t="shared" si="42"/>
        <v>-11355</v>
      </c>
      <c r="EI59" s="79">
        <v>0</v>
      </c>
    </row>
    <row r="60" spans="2:139" s="27" customFormat="1" ht="13.15" customHeight="1">
      <c r="B60" s="216"/>
      <c r="C60" s="187"/>
      <c r="D60" s="208"/>
      <c r="E60" s="177"/>
      <c r="F60" s="177"/>
      <c r="G60" s="131" t="s">
        <v>74</v>
      </c>
      <c r="H60" s="100">
        <v>95499</v>
      </c>
      <c r="I60" s="68">
        <f>IFERROR(H60/E56,"-")</f>
        <v>1.747253718350363E-3</v>
      </c>
      <c r="J60" s="100">
        <v>7</v>
      </c>
      <c r="K60" s="68">
        <f>IFERROR(J60/F56,"-")</f>
        <v>0.26923076923076922</v>
      </c>
      <c r="L60" s="103">
        <f t="shared" si="11"/>
        <v>13642.714285714286</v>
      </c>
      <c r="M60" s="69">
        <f t="shared" si="69"/>
        <v>0.23333333333333334</v>
      </c>
      <c r="N60" s="208"/>
      <c r="O60" s="177"/>
      <c r="P60" s="177"/>
      <c r="Q60" s="131" t="s">
        <v>74</v>
      </c>
      <c r="R60" s="100">
        <v>330215</v>
      </c>
      <c r="S60" s="68">
        <f>IFERROR(R60/O56,"-")</f>
        <v>2.8623263623278792E-3</v>
      </c>
      <c r="T60" s="100">
        <v>14</v>
      </c>
      <c r="U60" s="68">
        <f>IFERROR(T60/P56,"-")</f>
        <v>0.20289855072463769</v>
      </c>
      <c r="V60" s="103">
        <f t="shared" si="13"/>
        <v>23586.785714285714</v>
      </c>
      <c r="W60" s="69">
        <f t="shared" si="70"/>
        <v>0.17499999999999999</v>
      </c>
      <c r="X60" s="208"/>
      <c r="Y60" s="177"/>
      <c r="Z60" s="177"/>
      <c r="AA60" s="131" t="s">
        <v>74</v>
      </c>
      <c r="AB60" s="100">
        <v>56743404</v>
      </c>
      <c r="AC60" s="68">
        <f>IFERROR(AB60/Y56,"-")</f>
        <v>2.4679437835784024E-2</v>
      </c>
      <c r="AD60" s="100">
        <v>849</v>
      </c>
      <c r="AE60" s="68">
        <f>IFERROR(AD60/Z56,"-")</f>
        <v>0.29155219780219782</v>
      </c>
      <c r="AF60" s="103">
        <f t="shared" si="14"/>
        <v>66835.57597173145</v>
      </c>
      <c r="AG60" s="69">
        <f t="shared" si="71"/>
        <v>0.26918199112238428</v>
      </c>
      <c r="AH60" s="208"/>
      <c r="AI60" s="177"/>
      <c r="AJ60" s="177"/>
      <c r="AK60" s="131" t="s">
        <v>74</v>
      </c>
      <c r="AL60" s="100">
        <v>81992939</v>
      </c>
      <c r="AM60" s="68">
        <f>IFERROR(AL60/AI56,"-")</f>
        <v>2.8459982228612124E-2</v>
      </c>
      <c r="AN60" s="100">
        <v>1010</v>
      </c>
      <c r="AO60" s="68">
        <f>IFERROR(AN60/AJ56,"-")</f>
        <v>0.35930273923870509</v>
      </c>
      <c r="AP60" s="103">
        <f t="shared" si="15"/>
        <v>81181.127722772275</v>
      </c>
      <c r="AQ60" s="69">
        <f t="shared" si="72"/>
        <v>0.32475884244372988</v>
      </c>
      <c r="AR60" s="208"/>
      <c r="AS60" s="177"/>
      <c r="AT60" s="177"/>
      <c r="AU60" s="131" t="s">
        <v>74</v>
      </c>
      <c r="AV60" s="100">
        <v>44610201</v>
      </c>
      <c r="AW60" s="68">
        <f>IFERROR(AV60/AS56,"-")</f>
        <v>2.0361020954956243E-2</v>
      </c>
      <c r="AX60" s="100">
        <v>682</v>
      </c>
      <c r="AY60" s="68">
        <f>IFERROR(AX60/AT56,"-")</f>
        <v>0.35650810245687403</v>
      </c>
      <c r="AZ60" s="103">
        <f t="shared" si="16"/>
        <v>65410.851906158357</v>
      </c>
      <c r="BA60" s="69">
        <f t="shared" si="73"/>
        <v>0.31370745170193193</v>
      </c>
      <c r="BB60" s="208"/>
      <c r="BC60" s="177"/>
      <c r="BD60" s="177"/>
      <c r="BE60" s="131" t="s">
        <v>74</v>
      </c>
      <c r="BF60" s="100">
        <v>14649611</v>
      </c>
      <c r="BG60" s="68">
        <f>IFERROR(BF60/BC56,"-")</f>
        <v>1.2867226337657913E-2</v>
      </c>
      <c r="BH60" s="100">
        <v>278</v>
      </c>
      <c r="BI60" s="68">
        <f>IFERROR(BH60/BD56,"-")</f>
        <v>0.31061452513966481</v>
      </c>
      <c r="BJ60" s="103">
        <f t="shared" si="17"/>
        <v>52696.442446043162</v>
      </c>
      <c r="BK60" s="69">
        <f t="shared" si="74"/>
        <v>0.26251180358829085</v>
      </c>
      <c r="BL60" s="208"/>
      <c r="BM60" s="177"/>
      <c r="BN60" s="177"/>
      <c r="BO60" s="131" t="s">
        <v>74</v>
      </c>
      <c r="BP60" s="100">
        <v>4527101</v>
      </c>
      <c r="BQ60" s="68">
        <f>IFERROR(BP60/BM56,"-")</f>
        <v>1.223608572269313E-2</v>
      </c>
      <c r="BR60" s="100">
        <v>70</v>
      </c>
      <c r="BS60" s="68">
        <f>IFERROR(BR60/BN56,"-")</f>
        <v>0.23255813953488372</v>
      </c>
      <c r="BT60" s="103">
        <f t="shared" si="18"/>
        <v>64672.87142857143</v>
      </c>
      <c r="BU60" s="69">
        <f t="shared" si="75"/>
        <v>0.17156862745098039</v>
      </c>
      <c r="BV60" s="208"/>
      <c r="BW60" s="177"/>
      <c r="BX60" s="177"/>
      <c r="BY60" s="131" t="s">
        <v>74</v>
      </c>
      <c r="BZ60" s="100">
        <f t="shared" si="53"/>
        <v>202948970</v>
      </c>
      <c r="CA60" s="68">
        <f>IFERROR(BZ60/BW56,"-")</f>
        <v>2.242606217129374E-2</v>
      </c>
      <c r="CB60" s="100">
        <f t="shared" si="54"/>
        <v>2910</v>
      </c>
      <c r="CC60" s="68">
        <f>IFERROR(CB60/BX56,"-")</f>
        <v>0.32597737201747506</v>
      </c>
      <c r="CD60" s="103">
        <f t="shared" si="19"/>
        <v>69741.914089347076</v>
      </c>
      <c r="CE60" s="69">
        <f t="shared" si="76"/>
        <v>0.29056415376934597</v>
      </c>
      <c r="CH60" s="89" t="s">
        <v>10</v>
      </c>
      <c r="CI60" s="79">
        <v>9</v>
      </c>
      <c r="CJ60" s="79">
        <v>57</v>
      </c>
      <c r="CK60" s="79">
        <v>4923</v>
      </c>
      <c r="CL60" s="79">
        <v>4095</v>
      </c>
      <c r="CM60" s="79">
        <v>2267</v>
      </c>
      <c r="CN60" s="79">
        <v>943</v>
      </c>
      <c r="CO60" s="79">
        <v>370</v>
      </c>
      <c r="CP60" s="79">
        <f t="shared" si="20"/>
        <v>12664</v>
      </c>
      <c r="CQ60" s="137"/>
      <c r="CR60" s="216"/>
      <c r="CS60" s="187"/>
      <c r="CT60" s="225"/>
      <c r="CU60" s="226"/>
      <c r="CV60" s="226"/>
      <c r="CW60" s="144" t="s">
        <v>74</v>
      </c>
      <c r="CX60" s="145">
        <v>168661041</v>
      </c>
      <c r="CY60" s="146">
        <v>1.8375836994270801E-2</v>
      </c>
      <c r="CZ60" s="145">
        <v>2848</v>
      </c>
      <c r="DA60" s="146">
        <v>0.32378353797180537</v>
      </c>
      <c r="DB60" s="145">
        <v>59220.871137640446</v>
      </c>
      <c r="DC60" s="147">
        <v>0.2908496732026144</v>
      </c>
      <c r="DE60" s="87" t="s">
        <v>10</v>
      </c>
      <c r="DF60" s="80">
        <f t="shared" si="21"/>
        <v>0.18638816783350864</v>
      </c>
      <c r="DG60" s="80">
        <f t="shared" si="22"/>
        <v>0.20028801703144944</v>
      </c>
      <c r="DH60" s="80">
        <f t="shared" si="23"/>
        <v>0.77727939273699642</v>
      </c>
      <c r="DI60" s="80">
        <f t="shared" si="24"/>
        <v>0.77893601725377426</v>
      </c>
      <c r="DJ60" s="81">
        <f t="shared" si="25"/>
        <v>206831.41837753856</v>
      </c>
      <c r="DK60" s="81">
        <f t="shared" si="26"/>
        <v>220088.75149976928</v>
      </c>
      <c r="DL60" s="20"/>
      <c r="DM60" s="90" t="str">
        <f t="shared" si="27"/>
        <v>都島区</v>
      </c>
      <c r="DN60" s="83">
        <f t="shared" si="56"/>
        <v>0.19754504800917239</v>
      </c>
      <c r="DO60" s="83">
        <f t="shared" si="28"/>
        <v>0.20664042502202615</v>
      </c>
      <c r="DP60" s="138">
        <f t="shared" si="29"/>
        <v>-0.89999999999999802</v>
      </c>
      <c r="DQ60" s="32" t="str">
        <f t="shared" si="57"/>
        <v>堺市南区</v>
      </c>
      <c r="DR60" s="83">
        <f t="shared" si="58"/>
        <v>0.77426420805288942</v>
      </c>
      <c r="DS60" s="83">
        <f t="shared" si="30"/>
        <v>0.77473833451482421</v>
      </c>
      <c r="DT60" s="138">
        <f t="shared" si="31"/>
        <v>-0.10000000000000009</v>
      </c>
      <c r="DU60" s="32" t="str">
        <f t="shared" si="59"/>
        <v>平野区</v>
      </c>
      <c r="DV60" s="79">
        <f t="shared" si="60"/>
        <v>222921.51235009468</v>
      </c>
      <c r="DW60" s="79">
        <f t="shared" si="32"/>
        <v>238041.96426286837</v>
      </c>
      <c r="DX60" s="79">
        <f t="shared" si="33"/>
        <v>-15120</v>
      </c>
      <c r="DY60" s="20"/>
      <c r="DZ60" s="83">
        <f t="shared" si="34"/>
        <v>0.20717282068242585</v>
      </c>
      <c r="EA60" s="83">
        <f t="shared" si="35"/>
        <v>0.21576739413971233</v>
      </c>
      <c r="EB60" s="138">
        <f t="shared" si="36"/>
        <v>-0.9000000000000008</v>
      </c>
      <c r="EC60" s="83">
        <f t="shared" si="37"/>
        <v>0.78931582096930508</v>
      </c>
      <c r="ED60" s="83">
        <f t="shared" si="38"/>
        <v>0.79232434820294606</v>
      </c>
      <c r="EE60" s="138">
        <f t="shared" si="39"/>
        <v>-0.30000000000000027</v>
      </c>
      <c r="EF60" s="79">
        <f t="shared" si="40"/>
        <v>235941.47397426216</v>
      </c>
      <c r="EG60" s="139">
        <f t="shared" si="41"/>
        <v>247295.68932422259</v>
      </c>
      <c r="EH60" s="139">
        <f t="shared" si="42"/>
        <v>-11355</v>
      </c>
      <c r="EI60" s="79">
        <v>0</v>
      </c>
    </row>
    <row r="61" spans="2:139" s="27" customFormat="1" ht="13.15" customHeight="1">
      <c r="B61" s="216"/>
      <c r="C61" s="187"/>
      <c r="D61" s="208"/>
      <c r="E61" s="177"/>
      <c r="F61" s="177"/>
      <c r="G61" s="131" t="s">
        <v>76</v>
      </c>
      <c r="H61" s="100">
        <v>141467</v>
      </c>
      <c r="I61" s="68">
        <f>IFERROR(H61/E56,"-")</f>
        <v>2.5882861786392613E-3</v>
      </c>
      <c r="J61" s="100">
        <v>5</v>
      </c>
      <c r="K61" s="68">
        <f>IFERROR(J61/F56,"-")</f>
        <v>0.19230769230769232</v>
      </c>
      <c r="L61" s="103">
        <f t="shared" si="11"/>
        <v>28293.4</v>
      </c>
      <c r="M61" s="69">
        <f t="shared" si="69"/>
        <v>0.16666666666666666</v>
      </c>
      <c r="N61" s="208"/>
      <c r="O61" s="177"/>
      <c r="P61" s="177"/>
      <c r="Q61" s="131" t="s">
        <v>76</v>
      </c>
      <c r="R61" s="100">
        <v>1109595</v>
      </c>
      <c r="S61" s="68">
        <f>IFERROR(R61/O56,"-")</f>
        <v>9.6180458792217288E-3</v>
      </c>
      <c r="T61" s="100">
        <v>20</v>
      </c>
      <c r="U61" s="68">
        <f>IFERROR(T61/P56,"-")</f>
        <v>0.28985507246376813</v>
      </c>
      <c r="V61" s="103">
        <f t="shared" si="13"/>
        <v>55479.75</v>
      </c>
      <c r="W61" s="69">
        <f t="shared" si="70"/>
        <v>0.25</v>
      </c>
      <c r="X61" s="208"/>
      <c r="Y61" s="177"/>
      <c r="Z61" s="177"/>
      <c r="AA61" s="131" t="s">
        <v>76</v>
      </c>
      <c r="AB61" s="100">
        <v>44639214</v>
      </c>
      <c r="AC61" s="68">
        <f>IFERROR(AB61/Y56,"-")</f>
        <v>1.9414956264366161E-2</v>
      </c>
      <c r="AD61" s="100">
        <v>919</v>
      </c>
      <c r="AE61" s="68">
        <f>IFERROR(AD61/Z56,"-")</f>
        <v>0.31559065934065933</v>
      </c>
      <c r="AF61" s="103">
        <f t="shared" si="14"/>
        <v>48573.682263329705</v>
      </c>
      <c r="AG61" s="69">
        <f t="shared" si="71"/>
        <v>0.29137603043753962</v>
      </c>
      <c r="AH61" s="208"/>
      <c r="AI61" s="177"/>
      <c r="AJ61" s="177"/>
      <c r="AK61" s="131" t="s">
        <v>76</v>
      </c>
      <c r="AL61" s="100">
        <v>80458935</v>
      </c>
      <c r="AM61" s="68">
        <f>IFERROR(AL61/AI56,"-")</f>
        <v>2.7927525079117582E-2</v>
      </c>
      <c r="AN61" s="100">
        <v>1153</v>
      </c>
      <c r="AO61" s="68">
        <f>IFERROR(AN61/AJ56,"-")</f>
        <v>0.41017431519032371</v>
      </c>
      <c r="AP61" s="103">
        <f t="shared" si="15"/>
        <v>69782.250650477014</v>
      </c>
      <c r="AQ61" s="69">
        <f t="shared" si="72"/>
        <v>0.3707395498392283</v>
      </c>
      <c r="AR61" s="208"/>
      <c r="AS61" s="177"/>
      <c r="AT61" s="177"/>
      <c r="AU61" s="131" t="s">
        <v>76</v>
      </c>
      <c r="AV61" s="100">
        <v>60423249</v>
      </c>
      <c r="AW61" s="68">
        <f>IFERROR(AV61/AS56,"-")</f>
        <v>2.7578424025830748E-2</v>
      </c>
      <c r="AX61" s="100">
        <v>844</v>
      </c>
      <c r="AY61" s="68">
        <f>IFERROR(AX61/AT56,"-")</f>
        <v>0.44119184526921068</v>
      </c>
      <c r="AZ61" s="103">
        <f t="shared" si="16"/>
        <v>71591.527251184831</v>
      </c>
      <c r="BA61" s="69">
        <f t="shared" si="73"/>
        <v>0.38822447102115915</v>
      </c>
      <c r="BB61" s="208"/>
      <c r="BC61" s="177"/>
      <c r="BD61" s="177"/>
      <c r="BE61" s="131" t="s">
        <v>76</v>
      </c>
      <c r="BF61" s="100">
        <v>32444887</v>
      </c>
      <c r="BG61" s="68">
        <f>IFERROR(BF61/BC56,"-")</f>
        <v>2.8497391809839515E-2</v>
      </c>
      <c r="BH61" s="100">
        <v>377</v>
      </c>
      <c r="BI61" s="68">
        <f>IFERROR(BH61/BD56,"-")</f>
        <v>0.42122905027932961</v>
      </c>
      <c r="BJ61" s="103">
        <f t="shared" si="17"/>
        <v>86060.708222811678</v>
      </c>
      <c r="BK61" s="69">
        <f t="shared" si="74"/>
        <v>0.35599622285174692</v>
      </c>
      <c r="BL61" s="208"/>
      <c r="BM61" s="177"/>
      <c r="BN61" s="177"/>
      <c r="BO61" s="131" t="s">
        <v>76</v>
      </c>
      <c r="BP61" s="100">
        <v>8822690</v>
      </c>
      <c r="BQ61" s="68">
        <f>IFERROR(BP61/BM56,"-")</f>
        <v>2.384642868465878E-2</v>
      </c>
      <c r="BR61" s="100">
        <v>122</v>
      </c>
      <c r="BS61" s="68">
        <f>IFERROR(BR61/BN56,"-")</f>
        <v>0.40531561461794019</v>
      </c>
      <c r="BT61" s="103">
        <f t="shared" si="18"/>
        <v>72317.131147540989</v>
      </c>
      <c r="BU61" s="69">
        <f t="shared" si="75"/>
        <v>0.29901960784313725</v>
      </c>
      <c r="BV61" s="208"/>
      <c r="BW61" s="177"/>
      <c r="BX61" s="177"/>
      <c r="BY61" s="131" t="s">
        <v>76</v>
      </c>
      <c r="BZ61" s="100">
        <f t="shared" si="53"/>
        <v>228040037</v>
      </c>
      <c r="CA61" s="68">
        <f>IFERROR(BZ61/BW56,"-")</f>
        <v>2.5198649923210376E-2</v>
      </c>
      <c r="CB61" s="100">
        <f t="shared" si="54"/>
        <v>3440</v>
      </c>
      <c r="CC61" s="68">
        <f>IFERROR(CB61/BX56,"-")</f>
        <v>0.3853478212165341</v>
      </c>
      <c r="CD61" s="103">
        <f t="shared" si="19"/>
        <v>66290.708430232553</v>
      </c>
      <c r="CE61" s="69">
        <f t="shared" si="76"/>
        <v>0.34348477284073892</v>
      </c>
      <c r="CH61" s="89" t="s">
        <v>49</v>
      </c>
      <c r="CI61" s="79">
        <v>20</v>
      </c>
      <c r="CJ61" s="79">
        <v>65</v>
      </c>
      <c r="CK61" s="79">
        <v>3149</v>
      </c>
      <c r="CL61" s="79">
        <v>2784</v>
      </c>
      <c r="CM61" s="79">
        <v>1857</v>
      </c>
      <c r="CN61" s="79">
        <v>940</v>
      </c>
      <c r="CO61" s="79">
        <v>339</v>
      </c>
      <c r="CP61" s="79">
        <f t="shared" si="20"/>
        <v>9154</v>
      </c>
      <c r="CQ61" s="137"/>
      <c r="CR61" s="216"/>
      <c r="CS61" s="187"/>
      <c r="CT61" s="225"/>
      <c r="CU61" s="226"/>
      <c r="CV61" s="226"/>
      <c r="CW61" s="144" t="s">
        <v>76</v>
      </c>
      <c r="CX61" s="145">
        <v>259585296</v>
      </c>
      <c r="CY61" s="146">
        <v>2.8282151332183085E-2</v>
      </c>
      <c r="CZ61" s="145">
        <v>3423</v>
      </c>
      <c r="DA61" s="146">
        <v>0.38915416098226469</v>
      </c>
      <c r="DB61" s="145">
        <v>75835.610867659954</v>
      </c>
      <c r="DC61" s="147">
        <v>0.34957107843137253</v>
      </c>
      <c r="DE61" s="87" t="s">
        <v>49</v>
      </c>
      <c r="DF61" s="80">
        <f t="shared" si="21"/>
        <v>0.21690688211138578</v>
      </c>
      <c r="DG61" s="80">
        <f t="shared" si="22"/>
        <v>0.23266930595205576</v>
      </c>
      <c r="DH61" s="80">
        <f t="shared" si="23"/>
        <v>0.79416627302786957</v>
      </c>
      <c r="DI61" s="80">
        <f t="shared" si="24"/>
        <v>0.80654115375331881</v>
      </c>
      <c r="DJ61" s="81">
        <f t="shared" si="25"/>
        <v>265265.44029739778</v>
      </c>
      <c r="DK61" s="81">
        <f t="shared" si="26"/>
        <v>274950.97246745473</v>
      </c>
      <c r="DL61" s="20"/>
      <c r="DM61" s="90" t="str">
        <f t="shared" si="27"/>
        <v>鶴見区</v>
      </c>
      <c r="DN61" s="83">
        <f t="shared" si="56"/>
        <v>0.19746286146711287</v>
      </c>
      <c r="DO61" s="83">
        <f t="shared" si="28"/>
        <v>0.20780150746007731</v>
      </c>
      <c r="DP61" s="138">
        <f t="shared" si="29"/>
        <v>-1.0999999999999983</v>
      </c>
      <c r="DQ61" s="32" t="str">
        <f t="shared" si="57"/>
        <v>阪南市</v>
      </c>
      <c r="DR61" s="83">
        <f t="shared" si="58"/>
        <v>0.77420406389220908</v>
      </c>
      <c r="DS61" s="83">
        <f t="shared" si="30"/>
        <v>0.77777777777777779</v>
      </c>
      <c r="DT61" s="138">
        <f t="shared" si="31"/>
        <v>-0.40000000000000036</v>
      </c>
      <c r="DU61" s="32" t="str">
        <f t="shared" si="59"/>
        <v>大阪狭山市</v>
      </c>
      <c r="DV61" s="79">
        <f t="shared" si="60"/>
        <v>222350.70471356055</v>
      </c>
      <c r="DW61" s="79">
        <f t="shared" si="32"/>
        <v>237468.72716273443</v>
      </c>
      <c r="DX61" s="79">
        <f t="shared" si="33"/>
        <v>-15118</v>
      </c>
      <c r="DY61" s="20"/>
      <c r="DZ61" s="83">
        <f t="shared" si="34"/>
        <v>0.20717282068242585</v>
      </c>
      <c r="EA61" s="83">
        <f t="shared" si="35"/>
        <v>0.21576739413971233</v>
      </c>
      <c r="EB61" s="138">
        <f t="shared" si="36"/>
        <v>-0.9000000000000008</v>
      </c>
      <c r="EC61" s="83">
        <f t="shared" si="37"/>
        <v>0.78931582096930508</v>
      </c>
      <c r="ED61" s="83">
        <f t="shared" si="38"/>
        <v>0.79232434820294606</v>
      </c>
      <c r="EE61" s="138">
        <f t="shared" si="39"/>
        <v>-0.30000000000000027</v>
      </c>
      <c r="EF61" s="79">
        <f t="shared" si="40"/>
        <v>235941.47397426216</v>
      </c>
      <c r="EG61" s="139">
        <f t="shared" si="41"/>
        <v>247295.68932422259</v>
      </c>
      <c r="EH61" s="139">
        <f t="shared" si="42"/>
        <v>-11355</v>
      </c>
      <c r="EI61" s="79">
        <v>0</v>
      </c>
    </row>
    <row r="62" spans="2:139" s="27" customFormat="1" ht="13.15" customHeight="1">
      <c r="B62" s="216"/>
      <c r="C62" s="187"/>
      <c r="D62" s="208"/>
      <c r="E62" s="177"/>
      <c r="F62" s="177"/>
      <c r="G62" s="131" t="s">
        <v>77</v>
      </c>
      <c r="H62" s="100">
        <v>53954</v>
      </c>
      <c r="I62" s="68">
        <f>IFERROR(H62/E56,"-")</f>
        <v>9.8714465198458082E-4</v>
      </c>
      <c r="J62" s="100">
        <v>3</v>
      </c>
      <c r="K62" s="68">
        <f>IFERROR(J62/F56,"-")</f>
        <v>0.11538461538461539</v>
      </c>
      <c r="L62" s="103">
        <f t="shared" si="11"/>
        <v>17984.666666666668</v>
      </c>
      <c r="M62" s="69">
        <f t="shared" si="69"/>
        <v>0.1</v>
      </c>
      <c r="N62" s="208"/>
      <c r="O62" s="177"/>
      <c r="P62" s="177"/>
      <c r="Q62" s="131" t="s">
        <v>77</v>
      </c>
      <c r="R62" s="100">
        <v>811515</v>
      </c>
      <c r="S62" s="68">
        <f>IFERROR(R62/O56,"-")</f>
        <v>7.0342679100722531E-3</v>
      </c>
      <c r="T62" s="100">
        <v>8</v>
      </c>
      <c r="U62" s="68">
        <f>IFERROR(T62/P56,"-")</f>
        <v>0.11594202898550725</v>
      </c>
      <c r="V62" s="103">
        <f t="shared" si="13"/>
        <v>101439.375</v>
      </c>
      <c r="W62" s="69">
        <f t="shared" si="70"/>
        <v>0.1</v>
      </c>
      <c r="X62" s="208"/>
      <c r="Y62" s="177"/>
      <c r="Z62" s="177"/>
      <c r="AA62" s="131" t="s">
        <v>77</v>
      </c>
      <c r="AB62" s="100">
        <v>52599082</v>
      </c>
      <c r="AC62" s="68">
        <f>IFERROR(AB62/Y56,"-")</f>
        <v>2.2876945740483007E-2</v>
      </c>
      <c r="AD62" s="100">
        <v>260</v>
      </c>
      <c r="AE62" s="68">
        <f>IFERROR(AD62/Z56,"-")</f>
        <v>8.9285714285714288E-2</v>
      </c>
      <c r="AF62" s="103">
        <f t="shared" si="14"/>
        <v>202304.16153846154</v>
      </c>
      <c r="AG62" s="69">
        <f t="shared" si="71"/>
        <v>8.2435003170577045E-2</v>
      </c>
      <c r="AH62" s="208"/>
      <c r="AI62" s="177"/>
      <c r="AJ62" s="177"/>
      <c r="AK62" s="131" t="s">
        <v>77</v>
      </c>
      <c r="AL62" s="100">
        <v>135412097</v>
      </c>
      <c r="AM62" s="68">
        <f>IFERROR(AL62/AI56,"-")</f>
        <v>4.7001923838333216E-2</v>
      </c>
      <c r="AN62" s="100">
        <v>403</v>
      </c>
      <c r="AO62" s="68">
        <f>IFERROR(AN62/AJ56,"-")</f>
        <v>0.14336535040910708</v>
      </c>
      <c r="AP62" s="103">
        <f t="shared" si="15"/>
        <v>336010.16625310172</v>
      </c>
      <c r="AQ62" s="69">
        <f t="shared" si="72"/>
        <v>0.12958199356913183</v>
      </c>
      <c r="AR62" s="208"/>
      <c r="AS62" s="177"/>
      <c r="AT62" s="177"/>
      <c r="AU62" s="131" t="s">
        <v>77</v>
      </c>
      <c r="AV62" s="100">
        <v>137172440</v>
      </c>
      <c r="AW62" s="68">
        <f>IFERROR(AV62/AS56,"-")</f>
        <v>6.2608346581591909E-2</v>
      </c>
      <c r="AX62" s="100">
        <v>321</v>
      </c>
      <c r="AY62" s="68">
        <f>IFERROR(AX62/AT56,"-")</f>
        <v>0.16779926816518556</v>
      </c>
      <c r="AZ62" s="103">
        <f t="shared" si="16"/>
        <v>427328.47352024924</v>
      </c>
      <c r="BA62" s="69">
        <f t="shared" si="73"/>
        <v>0.14765409383624656</v>
      </c>
      <c r="BB62" s="208"/>
      <c r="BC62" s="177"/>
      <c r="BD62" s="177"/>
      <c r="BE62" s="131" t="s">
        <v>77</v>
      </c>
      <c r="BF62" s="100">
        <v>82842687</v>
      </c>
      <c r="BG62" s="68">
        <f>IFERROR(BF62/BC56,"-")</f>
        <v>7.276340675863345E-2</v>
      </c>
      <c r="BH62" s="100">
        <v>185</v>
      </c>
      <c r="BI62" s="68">
        <f>IFERROR(BH62/BD56,"-")</f>
        <v>0.20670391061452514</v>
      </c>
      <c r="BJ62" s="103">
        <f t="shared" si="17"/>
        <v>447798.30810810812</v>
      </c>
      <c r="BK62" s="69">
        <f t="shared" si="74"/>
        <v>0.17469310670443816</v>
      </c>
      <c r="BL62" s="208"/>
      <c r="BM62" s="177"/>
      <c r="BN62" s="177"/>
      <c r="BO62" s="131" t="s">
        <v>77</v>
      </c>
      <c r="BP62" s="100">
        <v>26935214</v>
      </c>
      <c r="BQ62" s="68">
        <f>IFERROR(BP62/BM56,"-")</f>
        <v>7.2801907327246312E-2</v>
      </c>
      <c r="BR62" s="100">
        <v>66</v>
      </c>
      <c r="BS62" s="68">
        <f>IFERROR(BR62/BN56,"-")</f>
        <v>0.21926910299003322</v>
      </c>
      <c r="BT62" s="103">
        <f t="shared" si="18"/>
        <v>408109.30303030304</v>
      </c>
      <c r="BU62" s="69">
        <f t="shared" si="75"/>
        <v>0.16176470588235295</v>
      </c>
      <c r="BV62" s="208"/>
      <c r="BW62" s="177"/>
      <c r="BX62" s="177"/>
      <c r="BY62" s="131" t="s">
        <v>77</v>
      </c>
      <c r="BZ62" s="100">
        <f t="shared" si="53"/>
        <v>435826989</v>
      </c>
      <c r="CA62" s="68">
        <f>IFERROR(BZ62/BW56,"-")</f>
        <v>4.8159313896699023E-2</v>
      </c>
      <c r="CB62" s="100">
        <f t="shared" si="54"/>
        <v>1246</v>
      </c>
      <c r="CC62" s="68">
        <f>IFERROR(CB62/BX56,"-")</f>
        <v>0.13957656547552369</v>
      </c>
      <c r="CD62" s="103">
        <f t="shared" si="19"/>
        <v>349780.89004815411</v>
      </c>
      <c r="CE62" s="69">
        <f t="shared" si="76"/>
        <v>0.12441337993010484</v>
      </c>
      <c r="CH62" s="89" t="s">
        <v>29</v>
      </c>
      <c r="CI62" s="79">
        <v>5</v>
      </c>
      <c r="CJ62" s="79">
        <v>52</v>
      </c>
      <c r="CK62" s="79">
        <v>3673</v>
      </c>
      <c r="CL62" s="79">
        <v>3327</v>
      </c>
      <c r="CM62" s="79">
        <v>2165</v>
      </c>
      <c r="CN62" s="79">
        <v>1063</v>
      </c>
      <c r="CO62" s="79">
        <v>416</v>
      </c>
      <c r="CP62" s="79">
        <f t="shared" si="20"/>
        <v>10701</v>
      </c>
      <c r="CQ62" s="137"/>
      <c r="CR62" s="216"/>
      <c r="CS62" s="187"/>
      <c r="CT62" s="225"/>
      <c r="CU62" s="226"/>
      <c r="CV62" s="226"/>
      <c r="CW62" s="144" t="s">
        <v>77</v>
      </c>
      <c r="CX62" s="145">
        <v>456740051</v>
      </c>
      <c r="CY62" s="146">
        <v>4.9762415055477648E-2</v>
      </c>
      <c r="CZ62" s="145">
        <v>1219</v>
      </c>
      <c r="DA62" s="146">
        <v>0.13858572078217371</v>
      </c>
      <c r="DB62" s="145">
        <v>374684.20918785891</v>
      </c>
      <c r="DC62" s="147">
        <v>0.12448937908496732</v>
      </c>
      <c r="DE62" s="87" t="s">
        <v>29</v>
      </c>
      <c r="DF62" s="80">
        <f t="shared" si="21"/>
        <v>0.17673617115641471</v>
      </c>
      <c r="DG62" s="80">
        <f t="shared" si="22"/>
        <v>0.18462794199730229</v>
      </c>
      <c r="DH62" s="80">
        <f t="shared" si="23"/>
        <v>0.77541033744520338</v>
      </c>
      <c r="DI62" s="80">
        <f t="shared" si="24"/>
        <v>0.78325328878680311</v>
      </c>
      <c r="DJ62" s="81">
        <f t="shared" si="25"/>
        <v>196981.58769392586</v>
      </c>
      <c r="DK62" s="81">
        <f t="shared" si="26"/>
        <v>200246.64956011731</v>
      </c>
      <c r="DL62" s="20"/>
      <c r="DM62" s="90" t="str">
        <f t="shared" si="27"/>
        <v>河南町</v>
      </c>
      <c r="DN62" s="83">
        <f t="shared" si="56"/>
        <v>0.19694806964649914</v>
      </c>
      <c r="DO62" s="83">
        <f t="shared" si="28"/>
        <v>0.20000168972448362</v>
      </c>
      <c r="DP62" s="138">
        <f t="shared" si="29"/>
        <v>-0.30000000000000027</v>
      </c>
      <c r="DQ62" s="32" t="str">
        <f t="shared" si="57"/>
        <v>八尾市</v>
      </c>
      <c r="DR62" s="83">
        <f t="shared" si="58"/>
        <v>0.7737988437001595</v>
      </c>
      <c r="DS62" s="83">
        <f t="shared" si="30"/>
        <v>0.77759300005116927</v>
      </c>
      <c r="DT62" s="138">
        <f t="shared" si="31"/>
        <v>-0.40000000000000036</v>
      </c>
      <c r="DU62" s="32" t="str">
        <f t="shared" si="59"/>
        <v>東大阪市</v>
      </c>
      <c r="DV62" s="79">
        <f t="shared" si="60"/>
        <v>221977.33451690606</v>
      </c>
      <c r="DW62" s="79">
        <f t="shared" si="32"/>
        <v>238190.16113250944</v>
      </c>
      <c r="DX62" s="79">
        <f t="shared" si="33"/>
        <v>-16213</v>
      </c>
      <c r="DY62" s="20"/>
      <c r="DZ62" s="83">
        <f t="shared" si="34"/>
        <v>0.20717282068242585</v>
      </c>
      <c r="EA62" s="83">
        <f t="shared" si="35"/>
        <v>0.21576739413971233</v>
      </c>
      <c r="EB62" s="138">
        <f t="shared" si="36"/>
        <v>-0.9000000000000008</v>
      </c>
      <c r="EC62" s="83">
        <f t="shared" si="37"/>
        <v>0.78931582096930508</v>
      </c>
      <c r="ED62" s="83">
        <f t="shared" si="38"/>
        <v>0.79232434820294606</v>
      </c>
      <c r="EE62" s="138">
        <f t="shared" si="39"/>
        <v>-0.30000000000000027</v>
      </c>
      <c r="EF62" s="79">
        <f t="shared" si="40"/>
        <v>235941.47397426216</v>
      </c>
      <c r="EG62" s="139">
        <f t="shared" si="41"/>
        <v>247295.68932422259</v>
      </c>
      <c r="EH62" s="139">
        <f t="shared" si="42"/>
        <v>-11355</v>
      </c>
      <c r="EI62" s="79">
        <v>0</v>
      </c>
    </row>
    <row r="63" spans="2:139" s="27" customFormat="1" ht="13.15" customHeight="1">
      <c r="B63" s="216"/>
      <c r="C63" s="187"/>
      <c r="D63" s="208"/>
      <c r="E63" s="177"/>
      <c r="F63" s="177"/>
      <c r="G63" s="131" t="s">
        <v>79</v>
      </c>
      <c r="H63" s="100">
        <v>0</v>
      </c>
      <c r="I63" s="68">
        <f>IFERROR(H63/E56,"-")</f>
        <v>0</v>
      </c>
      <c r="J63" s="100">
        <v>0</v>
      </c>
      <c r="K63" s="68">
        <f>IFERROR(J63/F56,"-")</f>
        <v>0</v>
      </c>
      <c r="L63" s="103" t="str">
        <f t="shared" si="11"/>
        <v>-</v>
      </c>
      <c r="M63" s="69">
        <f t="shared" si="69"/>
        <v>0</v>
      </c>
      <c r="N63" s="208"/>
      <c r="O63" s="177"/>
      <c r="P63" s="177"/>
      <c r="Q63" s="131" t="s">
        <v>79</v>
      </c>
      <c r="R63" s="100">
        <v>0</v>
      </c>
      <c r="S63" s="68">
        <f>IFERROR(R63/O56,"-")</f>
        <v>0</v>
      </c>
      <c r="T63" s="100">
        <v>0</v>
      </c>
      <c r="U63" s="68">
        <f>IFERROR(T63/P56,"-")</f>
        <v>0</v>
      </c>
      <c r="V63" s="103" t="str">
        <f t="shared" si="13"/>
        <v>-</v>
      </c>
      <c r="W63" s="69">
        <f t="shared" si="70"/>
        <v>0</v>
      </c>
      <c r="X63" s="208"/>
      <c r="Y63" s="177"/>
      <c r="Z63" s="177"/>
      <c r="AA63" s="131" t="s">
        <v>79</v>
      </c>
      <c r="AB63" s="100">
        <v>0</v>
      </c>
      <c r="AC63" s="68">
        <f>IFERROR(AB63/Y56,"-")</f>
        <v>0</v>
      </c>
      <c r="AD63" s="100">
        <v>0</v>
      </c>
      <c r="AE63" s="68">
        <f>IFERROR(AD63/Z56,"-")</f>
        <v>0</v>
      </c>
      <c r="AF63" s="103" t="str">
        <f t="shared" si="14"/>
        <v>-</v>
      </c>
      <c r="AG63" s="69">
        <f t="shared" si="71"/>
        <v>0</v>
      </c>
      <c r="AH63" s="208"/>
      <c r="AI63" s="177"/>
      <c r="AJ63" s="177"/>
      <c r="AK63" s="131" t="s">
        <v>79</v>
      </c>
      <c r="AL63" s="100">
        <v>0</v>
      </c>
      <c r="AM63" s="68">
        <f>IFERROR(AL63/AI56,"-")</f>
        <v>0</v>
      </c>
      <c r="AN63" s="100">
        <v>0</v>
      </c>
      <c r="AO63" s="68">
        <f>IFERROR(AN63/AJ56,"-")</f>
        <v>0</v>
      </c>
      <c r="AP63" s="103" t="str">
        <f t="shared" si="15"/>
        <v>-</v>
      </c>
      <c r="AQ63" s="69">
        <f t="shared" si="72"/>
        <v>0</v>
      </c>
      <c r="AR63" s="208"/>
      <c r="AS63" s="177"/>
      <c r="AT63" s="177"/>
      <c r="AU63" s="131" t="s">
        <v>79</v>
      </c>
      <c r="AV63" s="100">
        <v>954769</v>
      </c>
      <c r="AW63" s="68">
        <f>IFERROR(AV63/AS56,"-")</f>
        <v>4.3577637357299998E-4</v>
      </c>
      <c r="AX63" s="100">
        <v>3</v>
      </c>
      <c r="AY63" s="68">
        <f>IFERROR(AX63/AT56,"-")</f>
        <v>1.5682174594877157E-3</v>
      </c>
      <c r="AZ63" s="103">
        <f t="shared" si="16"/>
        <v>318256.33333333331</v>
      </c>
      <c r="BA63" s="69">
        <f t="shared" si="73"/>
        <v>1.3799448022079118E-3</v>
      </c>
      <c r="BB63" s="208"/>
      <c r="BC63" s="177"/>
      <c r="BD63" s="177"/>
      <c r="BE63" s="131" t="s">
        <v>79</v>
      </c>
      <c r="BF63" s="100">
        <v>0</v>
      </c>
      <c r="BG63" s="68">
        <f>IFERROR(BF63/BC56,"-")</f>
        <v>0</v>
      </c>
      <c r="BH63" s="100">
        <v>0</v>
      </c>
      <c r="BI63" s="68">
        <f>IFERROR(BH63/BD56,"-")</f>
        <v>0</v>
      </c>
      <c r="BJ63" s="103" t="str">
        <f t="shared" si="17"/>
        <v>-</v>
      </c>
      <c r="BK63" s="69">
        <f t="shared" si="74"/>
        <v>0</v>
      </c>
      <c r="BL63" s="208"/>
      <c r="BM63" s="177"/>
      <c r="BN63" s="177"/>
      <c r="BO63" s="131" t="s">
        <v>79</v>
      </c>
      <c r="BP63" s="100">
        <v>0</v>
      </c>
      <c r="BQ63" s="68">
        <f>IFERROR(BP63/BM56,"-")</f>
        <v>0</v>
      </c>
      <c r="BR63" s="100">
        <v>0</v>
      </c>
      <c r="BS63" s="68">
        <f>IFERROR(BR63/BN56,"-")</f>
        <v>0</v>
      </c>
      <c r="BT63" s="103" t="str">
        <f t="shared" si="18"/>
        <v>-</v>
      </c>
      <c r="BU63" s="69">
        <f t="shared" si="75"/>
        <v>0</v>
      </c>
      <c r="BV63" s="208"/>
      <c r="BW63" s="177"/>
      <c r="BX63" s="177"/>
      <c r="BY63" s="131" t="s">
        <v>79</v>
      </c>
      <c r="BZ63" s="100">
        <f t="shared" si="53"/>
        <v>954769</v>
      </c>
      <c r="CA63" s="68">
        <f>IFERROR(BZ63/BW56,"-")</f>
        <v>1.0550292003563238E-4</v>
      </c>
      <c r="CB63" s="100">
        <f t="shared" si="54"/>
        <v>3</v>
      </c>
      <c r="CC63" s="68">
        <f>IFERROR(CB63/BX56,"-")</f>
        <v>3.3605914640976814E-4</v>
      </c>
      <c r="CD63" s="103">
        <f t="shared" si="19"/>
        <v>318256.33333333331</v>
      </c>
      <c r="CE63" s="69">
        <f t="shared" si="76"/>
        <v>2.995506739890165E-4</v>
      </c>
      <c r="CH63" s="89" t="s">
        <v>23</v>
      </c>
      <c r="CI63" s="79">
        <v>48</v>
      </c>
      <c r="CJ63" s="79">
        <v>155</v>
      </c>
      <c r="CK63" s="79">
        <v>27436</v>
      </c>
      <c r="CL63" s="79">
        <v>24645</v>
      </c>
      <c r="CM63" s="79">
        <v>15471</v>
      </c>
      <c r="CN63" s="79">
        <v>6392</v>
      </c>
      <c r="CO63" s="79">
        <v>2332</v>
      </c>
      <c r="CP63" s="79">
        <f t="shared" si="20"/>
        <v>76479</v>
      </c>
      <c r="CQ63" s="137"/>
      <c r="CR63" s="216"/>
      <c r="CS63" s="187"/>
      <c r="CT63" s="225"/>
      <c r="CU63" s="226"/>
      <c r="CV63" s="226"/>
      <c r="CW63" s="144" t="s">
        <v>79</v>
      </c>
      <c r="CX63" s="145">
        <v>5285</v>
      </c>
      <c r="CY63" s="146">
        <v>5.7580753645841177E-7</v>
      </c>
      <c r="CZ63" s="145">
        <v>2</v>
      </c>
      <c r="DA63" s="146">
        <v>2.2737608003638017E-4</v>
      </c>
      <c r="DB63" s="145">
        <v>2642.5</v>
      </c>
      <c r="DC63" s="147">
        <v>2.042483660130719E-4</v>
      </c>
      <c r="DE63" s="87" t="s">
        <v>23</v>
      </c>
      <c r="DF63" s="80">
        <f t="shared" si="21"/>
        <v>0.19961370671701936</v>
      </c>
      <c r="DG63" s="80">
        <f t="shared" si="22"/>
        <v>0.21175375993859014</v>
      </c>
      <c r="DH63" s="80">
        <f t="shared" si="23"/>
        <v>0.78662961247491126</v>
      </c>
      <c r="DI63" s="80">
        <f t="shared" si="24"/>
        <v>0.79008018922349144</v>
      </c>
      <c r="DJ63" s="81">
        <f t="shared" si="25"/>
        <v>221977.33451690606</v>
      </c>
      <c r="DK63" s="81">
        <f t="shared" si="26"/>
        <v>238190.16113250944</v>
      </c>
      <c r="DL63" s="20"/>
      <c r="DM63" s="90" t="str">
        <f t="shared" si="27"/>
        <v>平野区</v>
      </c>
      <c r="DN63" s="83">
        <f t="shared" si="56"/>
        <v>0.19657630514631436</v>
      </c>
      <c r="DO63" s="83">
        <f t="shared" si="28"/>
        <v>0.20958580645164923</v>
      </c>
      <c r="DP63" s="138">
        <f t="shared" si="29"/>
        <v>-1.2999999999999985</v>
      </c>
      <c r="DQ63" s="32" t="str">
        <f t="shared" si="57"/>
        <v>柏原市</v>
      </c>
      <c r="DR63" s="83">
        <f t="shared" si="58"/>
        <v>0.7734869228590312</v>
      </c>
      <c r="DS63" s="83">
        <f t="shared" si="30"/>
        <v>0.78059889524178705</v>
      </c>
      <c r="DT63" s="138">
        <f t="shared" si="31"/>
        <v>-0.80000000000000071</v>
      </c>
      <c r="DU63" s="32" t="str">
        <f t="shared" si="59"/>
        <v>田尻町</v>
      </c>
      <c r="DV63" s="79">
        <f t="shared" si="60"/>
        <v>220411.41292442498</v>
      </c>
      <c r="DW63" s="79">
        <f t="shared" si="32"/>
        <v>231895.30473047306</v>
      </c>
      <c r="DX63" s="79">
        <f t="shared" si="33"/>
        <v>-11484</v>
      </c>
      <c r="DY63" s="20"/>
      <c r="DZ63" s="83">
        <f t="shared" si="34"/>
        <v>0.20717282068242585</v>
      </c>
      <c r="EA63" s="83">
        <f t="shared" si="35"/>
        <v>0.21576739413971233</v>
      </c>
      <c r="EB63" s="138">
        <f t="shared" si="36"/>
        <v>-0.9000000000000008</v>
      </c>
      <c r="EC63" s="83">
        <f t="shared" si="37"/>
        <v>0.78931582096930508</v>
      </c>
      <c r="ED63" s="83">
        <f t="shared" si="38"/>
        <v>0.79232434820294606</v>
      </c>
      <c r="EE63" s="138">
        <f t="shared" si="39"/>
        <v>-0.30000000000000027</v>
      </c>
      <c r="EF63" s="79">
        <f t="shared" si="40"/>
        <v>235941.47397426216</v>
      </c>
      <c r="EG63" s="139">
        <f t="shared" si="41"/>
        <v>247295.68932422259</v>
      </c>
      <c r="EH63" s="139">
        <f t="shared" si="42"/>
        <v>-11355</v>
      </c>
      <c r="EI63" s="79">
        <v>0</v>
      </c>
    </row>
    <row r="64" spans="2:139" s="27" customFormat="1" ht="13.15" customHeight="1">
      <c r="B64" s="216"/>
      <c r="C64" s="187"/>
      <c r="D64" s="208"/>
      <c r="E64" s="177"/>
      <c r="F64" s="177"/>
      <c r="G64" s="131" t="s">
        <v>81</v>
      </c>
      <c r="H64" s="100">
        <v>0</v>
      </c>
      <c r="I64" s="68">
        <f>IFERROR(H64/E56,"-")</f>
        <v>0</v>
      </c>
      <c r="J64" s="100">
        <v>0</v>
      </c>
      <c r="K64" s="68">
        <f>IFERROR(J64/F56,"-")</f>
        <v>0</v>
      </c>
      <c r="L64" s="103" t="str">
        <f t="shared" si="11"/>
        <v>-</v>
      </c>
      <c r="M64" s="69">
        <f t="shared" si="69"/>
        <v>0</v>
      </c>
      <c r="N64" s="208"/>
      <c r="O64" s="177"/>
      <c r="P64" s="177"/>
      <c r="Q64" s="131" t="s">
        <v>81</v>
      </c>
      <c r="R64" s="100">
        <v>0</v>
      </c>
      <c r="S64" s="68">
        <f>IFERROR(R64/O56,"-")</f>
        <v>0</v>
      </c>
      <c r="T64" s="100">
        <v>0</v>
      </c>
      <c r="U64" s="68">
        <f>IFERROR(T64/P56,"-")</f>
        <v>0</v>
      </c>
      <c r="V64" s="103" t="str">
        <f t="shared" si="13"/>
        <v>-</v>
      </c>
      <c r="W64" s="69">
        <f t="shared" si="70"/>
        <v>0</v>
      </c>
      <c r="X64" s="208"/>
      <c r="Y64" s="177"/>
      <c r="Z64" s="177"/>
      <c r="AA64" s="131" t="s">
        <v>81</v>
      </c>
      <c r="AB64" s="100">
        <v>331094</v>
      </c>
      <c r="AC64" s="68">
        <f>IFERROR(AB64/Y56,"-")</f>
        <v>1.4400288341533186E-4</v>
      </c>
      <c r="AD64" s="100">
        <v>22</v>
      </c>
      <c r="AE64" s="68">
        <f>IFERROR(AD64/Z56,"-")</f>
        <v>7.554945054945055E-3</v>
      </c>
      <c r="AF64" s="103">
        <f t="shared" si="14"/>
        <v>15049.727272727272</v>
      </c>
      <c r="AG64" s="69">
        <f t="shared" si="71"/>
        <v>6.9752694990488267E-3</v>
      </c>
      <c r="AH64" s="208"/>
      <c r="AI64" s="177"/>
      <c r="AJ64" s="177"/>
      <c r="AK64" s="131" t="s">
        <v>81</v>
      </c>
      <c r="AL64" s="100">
        <v>903556</v>
      </c>
      <c r="AM64" s="68">
        <f>IFERROR(AL64/AI56,"-")</f>
        <v>3.1362685636327604E-4</v>
      </c>
      <c r="AN64" s="100">
        <v>24</v>
      </c>
      <c r="AO64" s="68">
        <f>IFERROR(AN64/AJ56,"-")</f>
        <v>8.5378868729989333E-3</v>
      </c>
      <c r="AP64" s="103">
        <f t="shared" si="15"/>
        <v>37648.166666666664</v>
      </c>
      <c r="AQ64" s="69">
        <f t="shared" si="72"/>
        <v>7.7170418006430866E-3</v>
      </c>
      <c r="AR64" s="208"/>
      <c r="AS64" s="177"/>
      <c r="AT64" s="177"/>
      <c r="AU64" s="131" t="s">
        <v>81</v>
      </c>
      <c r="AV64" s="100">
        <v>256472</v>
      </c>
      <c r="AW64" s="68">
        <f>IFERROR(AV64/AS56,"-")</f>
        <v>1.1705914004645569E-4</v>
      </c>
      <c r="AX64" s="100">
        <v>8</v>
      </c>
      <c r="AY64" s="68">
        <f>IFERROR(AX64/AT56,"-")</f>
        <v>4.1819132253005748E-3</v>
      </c>
      <c r="AZ64" s="103">
        <f t="shared" si="16"/>
        <v>32059</v>
      </c>
      <c r="BA64" s="69">
        <f t="shared" si="73"/>
        <v>3.6798528058877645E-3</v>
      </c>
      <c r="BB64" s="208"/>
      <c r="BC64" s="177"/>
      <c r="BD64" s="177"/>
      <c r="BE64" s="131" t="s">
        <v>81</v>
      </c>
      <c r="BF64" s="100">
        <v>59940</v>
      </c>
      <c r="BG64" s="68">
        <f>IFERROR(BF64/BC56,"-")</f>
        <v>5.2647237300650192E-5</v>
      </c>
      <c r="BH64" s="100">
        <v>3</v>
      </c>
      <c r="BI64" s="68">
        <f>IFERROR(BH64/BD56,"-")</f>
        <v>3.3519553072625698E-3</v>
      </c>
      <c r="BJ64" s="103">
        <f t="shared" si="17"/>
        <v>19980</v>
      </c>
      <c r="BK64" s="69">
        <f t="shared" si="74"/>
        <v>2.8328611898016999E-3</v>
      </c>
      <c r="BL64" s="208"/>
      <c r="BM64" s="177"/>
      <c r="BN64" s="177"/>
      <c r="BO64" s="131" t="s">
        <v>81</v>
      </c>
      <c r="BP64" s="100">
        <v>0</v>
      </c>
      <c r="BQ64" s="68">
        <f>IFERROR(BP64/BM56,"-")</f>
        <v>0</v>
      </c>
      <c r="BR64" s="100">
        <v>0</v>
      </c>
      <c r="BS64" s="68">
        <f>IFERROR(BR64/BN56,"-")</f>
        <v>0</v>
      </c>
      <c r="BT64" s="103" t="str">
        <f t="shared" si="18"/>
        <v>-</v>
      </c>
      <c r="BU64" s="69">
        <f t="shared" si="75"/>
        <v>0</v>
      </c>
      <c r="BV64" s="208"/>
      <c r="BW64" s="177"/>
      <c r="BX64" s="177"/>
      <c r="BY64" s="131" t="s">
        <v>81</v>
      </c>
      <c r="BZ64" s="100">
        <f t="shared" si="53"/>
        <v>1551062</v>
      </c>
      <c r="CA64" s="68">
        <f>IFERROR(BZ64/BW56,"-")</f>
        <v>1.7139388706200977E-4</v>
      </c>
      <c r="CB64" s="100">
        <f t="shared" si="54"/>
        <v>57</v>
      </c>
      <c r="CC64" s="68">
        <f>IFERROR(CB64/BX56,"-")</f>
        <v>6.3851237817855941E-3</v>
      </c>
      <c r="CD64" s="103">
        <f t="shared" si="19"/>
        <v>27211.614035087718</v>
      </c>
      <c r="CE64" s="69">
        <f t="shared" si="76"/>
        <v>5.6914628057913134E-3</v>
      </c>
      <c r="CH64" s="89" t="s">
        <v>50</v>
      </c>
      <c r="CI64" s="79">
        <v>28</v>
      </c>
      <c r="CJ64" s="79">
        <v>65</v>
      </c>
      <c r="CK64" s="79">
        <v>3740</v>
      </c>
      <c r="CL64" s="79">
        <v>3064</v>
      </c>
      <c r="CM64" s="79">
        <v>1907</v>
      </c>
      <c r="CN64" s="79">
        <v>878</v>
      </c>
      <c r="CO64" s="79">
        <v>311</v>
      </c>
      <c r="CP64" s="79">
        <f t="shared" si="20"/>
        <v>9993</v>
      </c>
      <c r="CQ64" s="137"/>
      <c r="CR64" s="216"/>
      <c r="CS64" s="187"/>
      <c r="CT64" s="225"/>
      <c r="CU64" s="226"/>
      <c r="CV64" s="226"/>
      <c r="CW64" s="144" t="s">
        <v>81</v>
      </c>
      <c r="CX64" s="145">
        <v>1012564</v>
      </c>
      <c r="CY64" s="146">
        <v>1.1032014803149958E-4</v>
      </c>
      <c r="CZ64" s="145">
        <v>43</v>
      </c>
      <c r="DA64" s="146">
        <v>4.8885857207821735E-3</v>
      </c>
      <c r="DB64" s="145">
        <v>23548</v>
      </c>
      <c r="DC64" s="147">
        <v>4.3913398692810458E-3</v>
      </c>
      <c r="DE64" s="87" t="s">
        <v>50</v>
      </c>
      <c r="DF64" s="80">
        <f t="shared" si="21"/>
        <v>0.24021451179650227</v>
      </c>
      <c r="DG64" s="80">
        <f t="shared" si="22"/>
        <v>0.23541088119851508</v>
      </c>
      <c r="DH64" s="80">
        <f t="shared" si="23"/>
        <v>0.74707335409730424</v>
      </c>
      <c r="DI64" s="80">
        <f t="shared" si="24"/>
        <v>0.75267512410369553</v>
      </c>
      <c r="DJ64" s="81">
        <f t="shared" si="25"/>
        <v>294278.83223116735</v>
      </c>
      <c r="DK64" s="81">
        <f t="shared" si="26"/>
        <v>284393.63095412578</v>
      </c>
      <c r="DL64" s="20"/>
      <c r="DM64" s="90" t="str">
        <f t="shared" si="27"/>
        <v>能勢町</v>
      </c>
      <c r="DN64" s="83">
        <f t="shared" si="56"/>
        <v>0.19620116890002634</v>
      </c>
      <c r="DO64" s="83">
        <f t="shared" si="28"/>
        <v>0.19461403177300526</v>
      </c>
      <c r="DP64" s="138">
        <f t="shared" si="29"/>
        <v>0.10000000000000009</v>
      </c>
      <c r="DQ64" s="32" t="str">
        <f t="shared" si="57"/>
        <v>大東市</v>
      </c>
      <c r="DR64" s="83">
        <f t="shared" si="58"/>
        <v>0.77270873390432904</v>
      </c>
      <c r="DS64" s="83">
        <f t="shared" si="30"/>
        <v>0.77030456852791873</v>
      </c>
      <c r="DT64" s="138">
        <f t="shared" si="31"/>
        <v>0.30000000000000027</v>
      </c>
      <c r="DU64" s="32" t="str">
        <f t="shared" si="59"/>
        <v>西淀川区</v>
      </c>
      <c r="DV64" s="79">
        <f t="shared" si="60"/>
        <v>218512.52436686511</v>
      </c>
      <c r="DW64" s="79">
        <f t="shared" si="32"/>
        <v>236295.1169309463</v>
      </c>
      <c r="DX64" s="79">
        <f t="shared" si="33"/>
        <v>-17782</v>
      </c>
      <c r="DY64" s="20"/>
      <c r="DZ64" s="83">
        <f t="shared" si="34"/>
        <v>0.20717282068242585</v>
      </c>
      <c r="EA64" s="83">
        <f t="shared" si="35"/>
        <v>0.21576739413971233</v>
      </c>
      <c r="EB64" s="138">
        <f t="shared" si="36"/>
        <v>-0.9000000000000008</v>
      </c>
      <c r="EC64" s="83">
        <f t="shared" si="37"/>
        <v>0.78931582096930508</v>
      </c>
      <c r="ED64" s="83">
        <f t="shared" si="38"/>
        <v>0.79232434820294606</v>
      </c>
      <c r="EE64" s="138">
        <f t="shared" si="39"/>
        <v>-0.30000000000000027</v>
      </c>
      <c r="EF64" s="79">
        <f t="shared" si="40"/>
        <v>235941.47397426216</v>
      </c>
      <c r="EG64" s="139">
        <f t="shared" si="41"/>
        <v>247295.68932422259</v>
      </c>
      <c r="EH64" s="139">
        <f t="shared" si="42"/>
        <v>-11355</v>
      </c>
      <c r="EI64" s="79">
        <v>0</v>
      </c>
    </row>
    <row r="65" spans="2:139" s="27" customFormat="1" ht="13.15" customHeight="1">
      <c r="B65" s="216"/>
      <c r="C65" s="187"/>
      <c r="D65" s="208"/>
      <c r="E65" s="177"/>
      <c r="F65" s="177"/>
      <c r="G65" s="131" t="s">
        <v>83</v>
      </c>
      <c r="H65" s="100">
        <v>86791</v>
      </c>
      <c r="I65" s="68">
        <f>IFERROR(H65/E56,"-")</f>
        <v>1.5879317843050331E-3</v>
      </c>
      <c r="J65" s="100">
        <v>1</v>
      </c>
      <c r="K65" s="68">
        <f>IFERROR(J65/F56,"-")</f>
        <v>3.8461538461538464E-2</v>
      </c>
      <c r="L65" s="103">
        <f t="shared" si="11"/>
        <v>86791</v>
      </c>
      <c r="M65" s="69">
        <f t="shared" si="69"/>
        <v>3.3333333333333333E-2</v>
      </c>
      <c r="N65" s="208"/>
      <c r="O65" s="177"/>
      <c r="P65" s="177"/>
      <c r="Q65" s="131" t="s">
        <v>83</v>
      </c>
      <c r="R65" s="100">
        <v>17122</v>
      </c>
      <c r="S65" s="68">
        <f>IFERROR(R65/O56,"-")</f>
        <v>1.4841467521396043E-4</v>
      </c>
      <c r="T65" s="100">
        <v>2</v>
      </c>
      <c r="U65" s="68">
        <f>IFERROR(T65/P56,"-")</f>
        <v>2.8985507246376812E-2</v>
      </c>
      <c r="V65" s="103">
        <f t="shared" si="13"/>
        <v>8561</v>
      </c>
      <c r="W65" s="69">
        <f t="shared" si="70"/>
        <v>2.5000000000000001E-2</v>
      </c>
      <c r="X65" s="208"/>
      <c r="Y65" s="177"/>
      <c r="Z65" s="177"/>
      <c r="AA65" s="131" t="s">
        <v>83</v>
      </c>
      <c r="AB65" s="100">
        <v>970992</v>
      </c>
      <c r="AC65" s="68">
        <f>IFERROR(AB65/Y56,"-")</f>
        <v>4.2231404910152381E-4</v>
      </c>
      <c r="AD65" s="100">
        <v>80</v>
      </c>
      <c r="AE65" s="68">
        <f>IFERROR(AD65/Z56,"-")</f>
        <v>2.7472527472527472E-2</v>
      </c>
      <c r="AF65" s="103">
        <f t="shared" si="14"/>
        <v>12137.4</v>
      </c>
      <c r="AG65" s="69">
        <f t="shared" si="71"/>
        <v>2.5364616360177554E-2</v>
      </c>
      <c r="AH65" s="208"/>
      <c r="AI65" s="177"/>
      <c r="AJ65" s="177"/>
      <c r="AK65" s="131" t="s">
        <v>83</v>
      </c>
      <c r="AL65" s="100">
        <v>1188171</v>
      </c>
      <c r="AM65" s="68">
        <f>IFERROR(AL65/AI56,"-")</f>
        <v>4.1241753200909524E-4</v>
      </c>
      <c r="AN65" s="100">
        <v>99</v>
      </c>
      <c r="AO65" s="68">
        <f>IFERROR(AN65/AJ56,"-")</f>
        <v>3.5218783351120594E-2</v>
      </c>
      <c r="AP65" s="103">
        <f t="shared" si="15"/>
        <v>12001.727272727272</v>
      </c>
      <c r="AQ65" s="69">
        <f t="shared" si="72"/>
        <v>3.1832797427652736E-2</v>
      </c>
      <c r="AR65" s="208"/>
      <c r="AS65" s="177"/>
      <c r="AT65" s="177"/>
      <c r="AU65" s="131" t="s">
        <v>83</v>
      </c>
      <c r="AV65" s="100">
        <v>2253881</v>
      </c>
      <c r="AW65" s="68">
        <f>IFERROR(AV65/AS56,"-")</f>
        <v>1.0287180340428804E-3</v>
      </c>
      <c r="AX65" s="100">
        <v>95</v>
      </c>
      <c r="AY65" s="68">
        <f>IFERROR(AX65/AT56,"-")</f>
        <v>4.9660219550444328E-2</v>
      </c>
      <c r="AZ65" s="103">
        <f t="shared" si="16"/>
        <v>23725.063157894736</v>
      </c>
      <c r="BA65" s="69">
        <f t="shared" si="73"/>
        <v>4.3698252069917204E-2</v>
      </c>
      <c r="BB65" s="208"/>
      <c r="BC65" s="177"/>
      <c r="BD65" s="177"/>
      <c r="BE65" s="131" t="s">
        <v>83</v>
      </c>
      <c r="BF65" s="100">
        <v>1107702</v>
      </c>
      <c r="BG65" s="68">
        <f>IFERROR(BF65/BC56,"-")</f>
        <v>9.7293043130471839E-4</v>
      </c>
      <c r="BH65" s="100">
        <v>59</v>
      </c>
      <c r="BI65" s="68">
        <f>IFERROR(BH65/BD56,"-")</f>
        <v>6.5921787709497207E-2</v>
      </c>
      <c r="BJ65" s="103">
        <f t="shared" si="17"/>
        <v>18774.610169491527</v>
      </c>
      <c r="BK65" s="69">
        <f t="shared" si="74"/>
        <v>5.5712936732766762E-2</v>
      </c>
      <c r="BL65" s="208"/>
      <c r="BM65" s="177"/>
      <c r="BN65" s="177"/>
      <c r="BO65" s="131" t="s">
        <v>83</v>
      </c>
      <c r="BP65" s="100">
        <v>2076323</v>
      </c>
      <c r="BQ65" s="68">
        <f>IFERROR(BP65/BM56,"-")</f>
        <v>5.6119945669423693E-3</v>
      </c>
      <c r="BR65" s="100">
        <v>16</v>
      </c>
      <c r="BS65" s="68">
        <f>IFERROR(BR65/BN56,"-")</f>
        <v>5.3156146179401995E-2</v>
      </c>
      <c r="BT65" s="103">
        <f t="shared" si="18"/>
        <v>129770.1875</v>
      </c>
      <c r="BU65" s="69">
        <f t="shared" si="75"/>
        <v>3.9215686274509803E-2</v>
      </c>
      <c r="BV65" s="208"/>
      <c r="BW65" s="177"/>
      <c r="BX65" s="177"/>
      <c r="BY65" s="131" t="s">
        <v>83</v>
      </c>
      <c r="BZ65" s="100">
        <f t="shared" si="53"/>
        <v>7700982</v>
      </c>
      <c r="CA65" s="68">
        <f>IFERROR(BZ65/BW56,"-")</f>
        <v>8.5096613750744346E-4</v>
      </c>
      <c r="CB65" s="100">
        <f t="shared" si="54"/>
        <v>352</v>
      </c>
      <c r="CC65" s="68">
        <f>IFERROR(CB65/BX56,"-")</f>
        <v>3.9430939845412794E-2</v>
      </c>
      <c r="CD65" s="103">
        <f t="shared" si="19"/>
        <v>21877.789772727272</v>
      </c>
      <c r="CE65" s="69">
        <f t="shared" si="76"/>
        <v>3.5147279081377936E-2</v>
      </c>
      <c r="CH65" s="89" t="s">
        <v>18</v>
      </c>
      <c r="CI65" s="79">
        <v>0</v>
      </c>
      <c r="CJ65" s="79">
        <v>16</v>
      </c>
      <c r="CK65" s="79">
        <v>3422</v>
      </c>
      <c r="CL65" s="79">
        <v>2837</v>
      </c>
      <c r="CM65" s="79">
        <v>1598</v>
      </c>
      <c r="CN65" s="79">
        <v>662</v>
      </c>
      <c r="CO65" s="79">
        <v>248</v>
      </c>
      <c r="CP65" s="79">
        <f t="shared" si="20"/>
        <v>8783</v>
      </c>
      <c r="CQ65" s="137"/>
      <c r="CR65" s="216"/>
      <c r="CS65" s="187"/>
      <c r="CT65" s="225"/>
      <c r="CU65" s="226"/>
      <c r="CV65" s="226"/>
      <c r="CW65" s="144" t="s">
        <v>83</v>
      </c>
      <c r="CX65" s="145">
        <v>8535432</v>
      </c>
      <c r="CY65" s="146">
        <v>9.2994627673193843E-4</v>
      </c>
      <c r="CZ65" s="145">
        <v>361</v>
      </c>
      <c r="DA65" s="146">
        <v>4.1041382446566618E-2</v>
      </c>
      <c r="DB65" s="145">
        <v>23643.855955678671</v>
      </c>
      <c r="DC65" s="147">
        <v>3.6866830065359478E-2</v>
      </c>
      <c r="DE65" s="87" t="s">
        <v>18</v>
      </c>
      <c r="DF65" s="80">
        <f t="shared" si="21"/>
        <v>0.19985840014654549</v>
      </c>
      <c r="DG65" s="80">
        <f t="shared" si="22"/>
        <v>0.20742713953268666</v>
      </c>
      <c r="DH65" s="80">
        <f t="shared" si="23"/>
        <v>0.77663608562691133</v>
      </c>
      <c r="DI65" s="80">
        <f t="shared" si="24"/>
        <v>0.77555442263573793</v>
      </c>
      <c r="DJ65" s="81">
        <f t="shared" si="25"/>
        <v>226688.1532524807</v>
      </c>
      <c r="DK65" s="81">
        <f t="shared" si="26"/>
        <v>242276.82087099424</v>
      </c>
      <c r="DL65" s="20"/>
      <c r="DM65" s="90" t="str">
        <f t="shared" si="27"/>
        <v>松原市</v>
      </c>
      <c r="DN65" s="83">
        <f t="shared" si="56"/>
        <v>0.19535899878999688</v>
      </c>
      <c r="DO65" s="83">
        <f t="shared" si="28"/>
        <v>0.1942719634027584</v>
      </c>
      <c r="DP65" s="138">
        <f t="shared" si="29"/>
        <v>0.10000000000000009</v>
      </c>
      <c r="DQ65" s="32" t="str">
        <f t="shared" si="57"/>
        <v>島本町</v>
      </c>
      <c r="DR65" s="83">
        <f t="shared" si="58"/>
        <v>0.76963465324874203</v>
      </c>
      <c r="DS65" s="83">
        <f t="shared" si="30"/>
        <v>0.76947681060086814</v>
      </c>
      <c r="DT65" s="138">
        <f t="shared" si="31"/>
        <v>0.10000000000000009</v>
      </c>
      <c r="DU65" s="32" t="str">
        <f t="shared" si="59"/>
        <v>天王寺区</v>
      </c>
      <c r="DV65" s="79">
        <f t="shared" si="60"/>
        <v>215245.59847625223</v>
      </c>
      <c r="DW65" s="79">
        <f t="shared" si="32"/>
        <v>237324.91382167715</v>
      </c>
      <c r="DX65" s="79">
        <f t="shared" si="33"/>
        <v>-22079</v>
      </c>
      <c r="DY65" s="20"/>
      <c r="DZ65" s="83">
        <f t="shared" si="34"/>
        <v>0.20717282068242585</v>
      </c>
      <c r="EA65" s="83">
        <f t="shared" si="35"/>
        <v>0.21576739413971233</v>
      </c>
      <c r="EB65" s="138">
        <f t="shared" si="36"/>
        <v>-0.9000000000000008</v>
      </c>
      <c r="EC65" s="83">
        <f t="shared" si="37"/>
        <v>0.78931582096930508</v>
      </c>
      <c r="ED65" s="83">
        <f t="shared" si="38"/>
        <v>0.79232434820294606</v>
      </c>
      <c r="EE65" s="138">
        <f t="shared" si="39"/>
        <v>-0.30000000000000027</v>
      </c>
      <c r="EF65" s="79">
        <f t="shared" si="40"/>
        <v>235941.47397426216</v>
      </c>
      <c r="EG65" s="139">
        <f t="shared" si="41"/>
        <v>247295.68932422259</v>
      </c>
      <c r="EH65" s="139">
        <f t="shared" si="42"/>
        <v>-11355</v>
      </c>
      <c r="EI65" s="79">
        <v>0</v>
      </c>
    </row>
    <row r="66" spans="2:139" s="27" customFormat="1" ht="13.15" customHeight="1">
      <c r="B66" s="216"/>
      <c r="C66" s="187"/>
      <c r="D66" s="208"/>
      <c r="E66" s="177"/>
      <c r="F66" s="177"/>
      <c r="G66" s="131" t="s">
        <v>85</v>
      </c>
      <c r="H66" s="100">
        <v>33013</v>
      </c>
      <c r="I66" s="68">
        <f>IFERROR(H66/E56,"-")</f>
        <v>6.0400723571870426E-4</v>
      </c>
      <c r="J66" s="100">
        <v>1</v>
      </c>
      <c r="K66" s="68">
        <f>IFERROR(J66/F56,"-")</f>
        <v>3.8461538461538464E-2</v>
      </c>
      <c r="L66" s="103">
        <f t="shared" si="11"/>
        <v>33013</v>
      </c>
      <c r="M66" s="69">
        <f t="shared" si="69"/>
        <v>3.3333333333333333E-2</v>
      </c>
      <c r="N66" s="208"/>
      <c r="O66" s="177"/>
      <c r="P66" s="177"/>
      <c r="Q66" s="131" t="s">
        <v>85</v>
      </c>
      <c r="R66" s="100">
        <v>14864</v>
      </c>
      <c r="S66" s="68">
        <f>IFERROR(R66/O56,"-")</f>
        <v>1.2884217570262283E-4</v>
      </c>
      <c r="T66" s="100">
        <v>2</v>
      </c>
      <c r="U66" s="68">
        <f>IFERROR(T66/P56,"-")</f>
        <v>2.8985507246376812E-2</v>
      </c>
      <c r="V66" s="103">
        <f t="shared" si="13"/>
        <v>7432</v>
      </c>
      <c r="W66" s="69">
        <f t="shared" si="70"/>
        <v>2.5000000000000001E-2</v>
      </c>
      <c r="X66" s="208"/>
      <c r="Y66" s="177"/>
      <c r="Z66" s="177"/>
      <c r="AA66" s="131" t="s">
        <v>85</v>
      </c>
      <c r="AB66" s="100">
        <v>425163</v>
      </c>
      <c r="AC66" s="68">
        <f>IFERROR(AB66/Y56,"-")</f>
        <v>1.8491636188367274E-4</v>
      </c>
      <c r="AD66" s="100">
        <v>22</v>
      </c>
      <c r="AE66" s="68">
        <f>IFERROR(AD66/Z56,"-")</f>
        <v>7.554945054945055E-3</v>
      </c>
      <c r="AF66" s="103">
        <f t="shared" si="14"/>
        <v>19325.590909090908</v>
      </c>
      <c r="AG66" s="69">
        <f t="shared" si="71"/>
        <v>6.9752694990488267E-3</v>
      </c>
      <c r="AH66" s="208"/>
      <c r="AI66" s="177"/>
      <c r="AJ66" s="177"/>
      <c r="AK66" s="131" t="s">
        <v>85</v>
      </c>
      <c r="AL66" s="100">
        <v>3629675</v>
      </c>
      <c r="AM66" s="68">
        <f>IFERROR(AL66/AI56,"-")</f>
        <v>1.2598705114795032E-3</v>
      </c>
      <c r="AN66" s="100">
        <v>37</v>
      </c>
      <c r="AO66" s="68">
        <f>IFERROR(AN66/AJ56,"-")</f>
        <v>1.3162575595873355E-2</v>
      </c>
      <c r="AP66" s="103">
        <f t="shared" si="15"/>
        <v>98099.32432432432</v>
      </c>
      <c r="AQ66" s="69">
        <f t="shared" si="72"/>
        <v>1.1897106109324759E-2</v>
      </c>
      <c r="AR66" s="208"/>
      <c r="AS66" s="177"/>
      <c r="AT66" s="177"/>
      <c r="AU66" s="131" t="s">
        <v>85</v>
      </c>
      <c r="AV66" s="100">
        <v>6221111</v>
      </c>
      <c r="AW66" s="68">
        <f>IFERROR(AV66/AS56,"-")</f>
        <v>2.8394440866587622E-3</v>
      </c>
      <c r="AX66" s="100">
        <v>38</v>
      </c>
      <c r="AY66" s="68">
        <f>IFERROR(AX66/AT56,"-")</f>
        <v>1.986408782017773E-2</v>
      </c>
      <c r="AZ66" s="103">
        <f t="shared" si="16"/>
        <v>163713.44736842104</v>
      </c>
      <c r="BA66" s="69">
        <f t="shared" si="73"/>
        <v>1.7479300827966882E-2</v>
      </c>
      <c r="BB66" s="208"/>
      <c r="BC66" s="177"/>
      <c r="BD66" s="177"/>
      <c r="BE66" s="131" t="s">
        <v>85</v>
      </c>
      <c r="BF66" s="100">
        <v>1941958</v>
      </c>
      <c r="BG66" s="68">
        <f>IFERROR(BF66/BC56,"-")</f>
        <v>1.705684411976911E-3</v>
      </c>
      <c r="BH66" s="100">
        <v>30</v>
      </c>
      <c r="BI66" s="68">
        <f>IFERROR(BH66/BD56,"-")</f>
        <v>3.3519553072625698E-2</v>
      </c>
      <c r="BJ66" s="103">
        <f t="shared" si="17"/>
        <v>64731.933333333334</v>
      </c>
      <c r="BK66" s="69">
        <f t="shared" si="74"/>
        <v>2.8328611898016998E-2</v>
      </c>
      <c r="BL66" s="208"/>
      <c r="BM66" s="177"/>
      <c r="BN66" s="177"/>
      <c r="BO66" s="131" t="s">
        <v>85</v>
      </c>
      <c r="BP66" s="100">
        <v>3154969</v>
      </c>
      <c r="BQ66" s="68">
        <f>IFERROR(BP66/BM56,"-")</f>
        <v>8.5274154776841561E-3</v>
      </c>
      <c r="BR66" s="100">
        <v>7</v>
      </c>
      <c r="BS66" s="68">
        <f>IFERROR(BR66/BN56,"-")</f>
        <v>2.3255813953488372E-2</v>
      </c>
      <c r="BT66" s="103">
        <f t="shared" si="18"/>
        <v>450709.85714285716</v>
      </c>
      <c r="BU66" s="69">
        <f t="shared" si="75"/>
        <v>1.7156862745098041E-2</v>
      </c>
      <c r="BV66" s="208"/>
      <c r="BW66" s="177"/>
      <c r="BX66" s="177"/>
      <c r="BY66" s="131" t="s">
        <v>85</v>
      </c>
      <c r="BZ66" s="100">
        <f t="shared" si="53"/>
        <v>15420753</v>
      </c>
      <c r="CA66" s="68">
        <f>IFERROR(BZ66/BW56,"-")</f>
        <v>1.7040084781221824E-3</v>
      </c>
      <c r="CB66" s="100">
        <f t="shared" si="54"/>
        <v>137</v>
      </c>
      <c r="CC66" s="68">
        <f>IFERROR(CB66/BX56,"-")</f>
        <v>1.534670101937941E-2</v>
      </c>
      <c r="CD66" s="103">
        <f t="shared" si="19"/>
        <v>112560.24087591241</v>
      </c>
      <c r="CE66" s="69">
        <f t="shared" si="76"/>
        <v>1.3679480778831752E-2</v>
      </c>
      <c r="CH66" s="89" t="s">
        <v>19</v>
      </c>
      <c r="CI66" s="79">
        <v>17</v>
      </c>
      <c r="CJ66" s="79">
        <v>46</v>
      </c>
      <c r="CK66" s="79">
        <v>4884</v>
      </c>
      <c r="CL66" s="79">
        <v>4241</v>
      </c>
      <c r="CM66" s="79">
        <v>2298</v>
      </c>
      <c r="CN66" s="79">
        <v>1060</v>
      </c>
      <c r="CO66" s="79">
        <v>407</v>
      </c>
      <c r="CP66" s="79">
        <f t="shared" si="20"/>
        <v>12953</v>
      </c>
      <c r="CQ66" s="137"/>
      <c r="CR66" s="216"/>
      <c r="CS66" s="187"/>
      <c r="CT66" s="225"/>
      <c r="CU66" s="226"/>
      <c r="CV66" s="226"/>
      <c r="CW66" s="144" t="s">
        <v>85</v>
      </c>
      <c r="CX66" s="145">
        <v>12949942</v>
      </c>
      <c r="CY66" s="146">
        <v>1.4109128098958028E-3</v>
      </c>
      <c r="CZ66" s="145">
        <v>109</v>
      </c>
      <c r="DA66" s="146">
        <v>1.2391996361982719E-2</v>
      </c>
      <c r="DB66" s="145">
        <v>118806.80733944954</v>
      </c>
      <c r="DC66" s="147">
        <v>1.1131535947712419E-2</v>
      </c>
      <c r="DE66" s="87" t="s">
        <v>19</v>
      </c>
      <c r="DF66" s="80">
        <f t="shared" si="21"/>
        <v>0.18686542514789686</v>
      </c>
      <c r="DG66" s="80">
        <f t="shared" si="22"/>
        <v>0.20050799318934698</v>
      </c>
      <c r="DH66" s="80">
        <f t="shared" si="23"/>
        <v>0.75511213720316628</v>
      </c>
      <c r="DI66" s="80">
        <f t="shared" si="24"/>
        <v>0.753809279233008</v>
      </c>
      <c r="DJ66" s="81">
        <f t="shared" si="25"/>
        <v>196781.40281720899</v>
      </c>
      <c r="DK66" s="81">
        <f t="shared" si="26"/>
        <v>212195.83658868953</v>
      </c>
      <c r="DL66" s="20"/>
      <c r="DM66" s="90" t="str">
        <f t="shared" si="27"/>
        <v>北区</v>
      </c>
      <c r="DN66" s="83">
        <f t="shared" si="56"/>
        <v>0.19492601460389158</v>
      </c>
      <c r="DO66" s="83">
        <f t="shared" si="28"/>
        <v>0.21943007971321277</v>
      </c>
      <c r="DP66" s="138">
        <f t="shared" si="29"/>
        <v>-2.3999999999999995</v>
      </c>
      <c r="DQ66" s="32" t="str">
        <f t="shared" si="57"/>
        <v>枚方市</v>
      </c>
      <c r="DR66" s="83">
        <f t="shared" si="58"/>
        <v>0.76680892863191408</v>
      </c>
      <c r="DS66" s="83">
        <f t="shared" si="30"/>
        <v>0.77152189265536719</v>
      </c>
      <c r="DT66" s="138">
        <f t="shared" si="31"/>
        <v>-0.50000000000000044</v>
      </c>
      <c r="DU66" s="32" t="str">
        <f t="shared" si="59"/>
        <v>大東市</v>
      </c>
      <c r="DV66" s="79">
        <f t="shared" si="60"/>
        <v>214978.66204192428</v>
      </c>
      <c r="DW66" s="79">
        <f t="shared" si="32"/>
        <v>233014.07303679298</v>
      </c>
      <c r="DX66" s="79">
        <f t="shared" si="33"/>
        <v>-18035</v>
      </c>
      <c r="DY66" s="20"/>
      <c r="DZ66" s="83">
        <f t="shared" si="34"/>
        <v>0.20717282068242585</v>
      </c>
      <c r="EA66" s="83">
        <f t="shared" si="35"/>
        <v>0.21576739413971233</v>
      </c>
      <c r="EB66" s="138">
        <f t="shared" si="36"/>
        <v>-0.9000000000000008</v>
      </c>
      <c r="EC66" s="83">
        <f t="shared" si="37"/>
        <v>0.78931582096930508</v>
      </c>
      <c r="ED66" s="83">
        <f t="shared" si="38"/>
        <v>0.79232434820294606</v>
      </c>
      <c r="EE66" s="138">
        <f t="shared" si="39"/>
        <v>-0.30000000000000027</v>
      </c>
      <c r="EF66" s="79">
        <f t="shared" si="40"/>
        <v>235941.47397426216</v>
      </c>
      <c r="EG66" s="139">
        <f t="shared" si="41"/>
        <v>247295.68932422259</v>
      </c>
      <c r="EH66" s="139">
        <f t="shared" si="42"/>
        <v>-11355</v>
      </c>
      <c r="EI66" s="79">
        <v>0</v>
      </c>
    </row>
    <row r="67" spans="2:139" s="27" customFormat="1" ht="13.15" customHeight="1">
      <c r="B67" s="216"/>
      <c r="C67" s="187"/>
      <c r="D67" s="208"/>
      <c r="E67" s="177"/>
      <c r="F67" s="177"/>
      <c r="G67" s="131" t="s">
        <v>87</v>
      </c>
      <c r="H67" s="100">
        <v>2431568</v>
      </c>
      <c r="I67" s="68">
        <f>IFERROR(H67/E56,"-")</f>
        <v>4.4488070340231368E-2</v>
      </c>
      <c r="J67" s="100">
        <v>2</v>
      </c>
      <c r="K67" s="68">
        <f>IFERROR(J67/F56,"-")</f>
        <v>7.6923076923076927E-2</v>
      </c>
      <c r="L67" s="103">
        <f t="shared" si="11"/>
        <v>1215784</v>
      </c>
      <c r="M67" s="69">
        <f t="shared" si="69"/>
        <v>6.6666666666666666E-2</v>
      </c>
      <c r="N67" s="208"/>
      <c r="O67" s="177"/>
      <c r="P67" s="177"/>
      <c r="Q67" s="131" t="s">
        <v>87</v>
      </c>
      <c r="R67" s="100">
        <v>7560</v>
      </c>
      <c r="S67" s="68">
        <f>IFERROR(R67/O56,"-")</f>
        <v>6.553060066683454E-5</v>
      </c>
      <c r="T67" s="100">
        <v>2</v>
      </c>
      <c r="U67" s="68">
        <f>IFERROR(T67/P56,"-")</f>
        <v>2.8985507246376812E-2</v>
      </c>
      <c r="V67" s="103">
        <f t="shared" si="13"/>
        <v>3780</v>
      </c>
      <c r="W67" s="69">
        <f t="shared" si="70"/>
        <v>2.5000000000000001E-2</v>
      </c>
      <c r="X67" s="208"/>
      <c r="Y67" s="177"/>
      <c r="Z67" s="177"/>
      <c r="AA67" s="131" t="s">
        <v>87</v>
      </c>
      <c r="AB67" s="100">
        <v>16937094</v>
      </c>
      <c r="AC67" s="68">
        <f>IFERROR(AB67/Y56,"-")</f>
        <v>7.3664589895211536E-3</v>
      </c>
      <c r="AD67" s="100">
        <v>44</v>
      </c>
      <c r="AE67" s="68">
        <f>IFERROR(AD67/Z56,"-")</f>
        <v>1.510989010989011E-2</v>
      </c>
      <c r="AF67" s="103">
        <f t="shared" si="14"/>
        <v>384933.95454545453</v>
      </c>
      <c r="AG67" s="69">
        <f t="shared" si="71"/>
        <v>1.3950538998097653E-2</v>
      </c>
      <c r="AH67" s="208"/>
      <c r="AI67" s="177"/>
      <c r="AJ67" s="177"/>
      <c r="AK67" s="131" t="s">
        <v>87</v>
      </c>
      <c r="AL67" s="100">
        <v>25423195</v>
      </c>
      <c r="AM67" s="68">
        <f>IFERROR(AL67/AI56,"-")</f>
        <v>8.8244632613369376E-3</v>
      </c>
      <c r="AN67" s="100">
        <v>61</v>
      </c>
      <c r="AO67" s="68">
        <f>IFERROR(AN67/AJ56,"-")</f>
        <v>2.1700462468872288E-2</v>
      </c>
      <c r="AP67" s="103">
        <f t="shared" si="15"/>
        <v>416773.68852459016</v>
      </c>
      <c r="AQ67" s="69">
        <f t="shared" si="72"/>
        <v>1.9614147909967846E-2</v>
      </c>
      <c r="AR67" s="208"/>
      <c r="AS67" s="177"/>
      <c r="AT67" s="177"/>
      <c r="AU67" s="131" t="s">
        <v>87</v>
      </c>
      <c r="AV67" s="100">
        <v>51875627</v>
      </c>
      <c r="AW67" s="68">
        <f>IFERROR(AV67/AS56,"-")</f>
        <v>2.3677112066778042E-2</v>
      </c>
      <c r="AX67" s="100">
        <v>109</v>
      </c>
      <c r="AY67" s="68">
        <f>IFERROR(AX67/AT56,"-")</f>
        <v>5.6978567694720338E-2</v>
      </c>
      <c r="AZ67" s="103">
        <f t="shared" si="16"/>
        <v>475923.18348623853</v>
      </c>
      <c r="BA67" s="69">
        <f t="shared" si="73"/>
        <v>5.0137994480220792E-2</v>
      </c>
      <c r="BB67" s="208"/>
      <c r="BC67" s="177"/>
      <c r="BD67" s="177"/>
      <c r="BE67" s="131" t="s">
        <v>87</v>
      </c>
      <c r="BF67" s="100">
        <v>28331162</v>
      </c>
      <c r="BG67" s="68">
        <f>IFERROR(BF67/BC56,"-")</f>
        <v>2.4884174321273995E-2</v>
      </c>
      <c r="BH67" s="100">
        <v>65</v>
      </c>
      <c r="BI67" s="68">
        <f>IFERROR(BH67/BD56,"-")</f>
        <v>7.2625698324022353E-2</v>
      </c>
      <c r="BJ67" s="103">
        <f t="shared" si="17"/>
        <v>435864.0307692308</v>
      </c>
      <c r="BK67" s="69">
        <f t="shared" si="74"/>
        <v>6.1378659112370164E-2</v>
      </c>
      <c r="BL67" s="208"/>
      <c r="BM67" s="177"/>
      <c r="BN67" s="177"/>
      <c r="BO67" s="131" t="s">
        <v>87</v>
      </c>
      <c r="BP67" s="100">
        <v>12443174</v>
      </c>
      <c r="BQ67" s="68">
        <f>IFERROR(BP67/BM56,"-")</f>
        <v>3.3632062489082168E-2</v>
      </c>
      <c r="BR67" s="100">
        <v>32</v>
      </c>
      <c r="BS67" s="68">
        <f>IFERROR(BR67/BN56,"-")</f>
        <v>0.10631229235880399</v>
      </c>
      <c r="BT67" s="103">
        <f t="shared" si="18"/>
        <v>388849.1875</v>
      </c>
      <c r="BU67" s="69">
        <f t="shared" si="75"/>
        <v>7.8431372549019607E-2</v>
      </c>
      <c r="BV67" s="208"/>
      <c r="BW67" s="177"/>
      <c r="BX67" s="177"/>
      <c r="BY67" s="131" t="s">
        <v>87</v>
      </c>
      <c r="BZ67" s="100">
        <f t="shared" si="53"/>
        <v>137449380</v>
      </c>
      <c r="CA67" s="68">
        <f>IFERROR(BZ67/BW56,"-")</f>
        <v>1.5188292610136322E-2</v>
      </c>
      <c r="CB67" s="100">
        <f t="shared" si="54"/>
        <v>315</v>
      </c>
      <c r="CC67" s="68">
        <f>IFERROR(CB67/BX56,"-")</f>
        <v>3.528621037302565E-2</v>
      </c>
      <c r="CD67" s="103">
        <f t="shared" si="19"/>
        <v>436347.23809523811</v>
      </c>
      <c r="CE67" s="69">
        <f t="shared" si="76"/>
        <v>3.1452820768846729E-2</v>
      </c>
      <c r="CH67" s="89" t="s">
        <v>30</v>
      </c>
      <c r="CI67" s="79">
        <v>8</v>
      </c>
      <c r="CJ67" s="79">
        <v>15</v>
      </c>
      <c r="CK67" s="79">
        <v>3436</v>
      </c>
      <c r="CL67" s="79">
        <v>2839</v>
      </c>
      <c r="CM67" s="79">
        <v>1857</v>
      </c>
      <c r="CN67" s="79">
        <v>937</v>
      </c>
      <c r="CO67" s="79">
        <v>333</v>
      </c>
      <c r="CP67" s="79">
        <f t="shared" si="20"/>
        <v>9425</v>
      </c>
      <c r="CQ67" s="137"/>
      <c r="CR67" s="216"/>
      <c r="CS67" s="187"/>
      <c r="CT67" s="225"/>
      <c r="CU67" s="226"/>
      <c r="CV67" s="226"/>
      <c r="CW67" s="144" t="s">
        <v>87</v>
      </c>
      <c r="CX67" s="145">
        <v>140284319</v>
      </c>
      <c r="CY67" s="146">
        <v>1.5284156693876248E-2</v>
      </c>
      <c r="CZ67" s="145">
        <v>287</v>
      </c>
      <c r="DA67" s="146">
        <v>3.2628467485220553E-2</v>
      </c>
      <c r="DB67" s="145">
        <v>488795.53658536583</v>
      </c>
      <c r="DC67" s="147">
        <v>2.9309640522875817E-2</v>
      </c>
      <c r="DE67" s="87" t="s">
        <v>30</v>
      </c>
      <c r="DF67" s="80">
        <f t="shared" si="21"/>
        <v>0.19972138330464534</v>
      </c>
      <c r="DG67" s="80">
        <f t="shared" si="22"/>
        <v>0.21152873564835023</v>
      </c>
      <c r="DH67" s="80">
        <f t="shared" si="23"/>
        <v>0.78041878890775329</v>
      </c>
      <c r="DI67" s="80">
        <f t="shared" si="24"/>
        <v>0.77715091678420312</v>
      </c>
      <c r="DJ67" s="81">
        <f t="shared" si="25"/>
        <v>222350.70471356055</v>
      </c>
      <c r="DK67" s="81">
        <f t="shared" si="26"/>
        <v>237468.72716273443</v>
      </c>
      <c r="DL67" s="20"/>
      <c r="DM67" s="90" t="str">
        <f t="shared" si="27"/>
        <v>大東市</v>
      </c>
      <c r="DN67" s="83">
        <f t="shared" si="56"/>
        <v>0.19367742280324407</v>
      </c>
      <c r="DO67" s="83">
        <f t="shared" si="28"/>
        <v>0.2077960292499183</v>
      </c>
      <c r="DP67" s="138">
        <f t="shared" si="29"/>
        <v>-1.3999999999999986</v>
      </c>
      <c r="DQ67" s="32" t="str">
        <f t="shared" si="57"/>
        <v>河内長野市</v>
      </c>
      <c r="DR67" s="83">
        <f t="shared" si="58"/>
        <v>0.76342540301879047</v>
      </c>
      <c r="DS67" s="83">
        <f t="shared" si="30"/>
        <v>0.77618692782627208</v>
      </c>
      <c r="DT67" s="138">
        <f t="shared" si="31"/>
        <v>-1.3000000000000012</v>
      </c>
      <c r="DU67" s="32" t="str">
        <f t="shared" si="59"/>
        <v>河内長野市</v>
      </c>
      <c r="DV67" s="79">
        <f t="shared" si="60"/>
        <v>214163.63483523874</v>
      </c>
      <c r="DW67" s="79">
        <f t="shared" si="32"/>
        <v>224823.93698141671</v>
      </c>
      <c r="DX67" s="79">
        <f t="shared" si="33"/>
        <v>-10660</v>
      </c>
      <c r="DY67" s="20"/>
      <c r="DZ67" s="83">
        <f t="shared" si="34"/>
        <v>0.20717282068242585</v>
      </c>
      <c r="EA67" s="83">
        <f t="shared" si="35"/>
        <v>0.21576739413971233</v>
      </c>
      <c r="EB67" s="138">
        <f t="shared" si="36"/>
        <v>-0.9000000000000008</v>
      </c>
      <c r="EC67" s="83">
        <f t="shared" si="37"/>
        <v>0.78931582096930508</v>
      </c>
      <c r="ED67" s="83">
        <f t="shared" si="38"/>
        <v>0.79232434820294606</v>
      </c>
      <c r="EE67" s="138">
        <f t="shared" si="39"/>
        <v>-0.30000000000000027</v>
      </c>
      <c r="EF67" s="79">
        <f t="shared" si="40"/>
        <v>235941.47397426216</v>
      </c>
      <c r="EG67" s="139">
        <f t="shared" si="41"/>
        <v>247295.68932422259</v>
      </c>
      <c r="EH67" s="139">
        <f t="shared" si="42"/>
        <v>-11355</v>
      </c>
      <c r="EI67" s="79">
        <v>0</v>
      </c>
    </row>
    <row r="68" spans="2:139" s="27" customFormat="1" ht="13.15" customHeight="1">
      <c r="B68" s="216"/>
      <c r="C68" s="187"/>
      <c r="D68" s="208"/>
      <c r="E68" s="177"/>
      <c r="F68" s="177"/>
      <c r="G68" s="131" t="s">
        <v>89</v>
      </c>
      <c r="H68" s="100">
        <v>2696002</v>
      </c>
      <c r="I68" s="68">
        <f>IFERROR(H68/E56,"-")</f>
        <v>4.9326165919852727E-2</v>
      </c>
      <c r="J68" s="100">
        <v>8</v>
      </c>
      <c r="K68" s="68">
        <f>IFERROR(J68/F56,"-")</f>
        <v>0.30769230769230771</v>
      </c>
      <c r="L68" s="103">
        <f t="shared" si="11"/>
        <v>337000.25</v>
      </c>
      <c r="M68" s="69">
        <f t="shared" si="69"/>
        <v>0.26666666666666666</v>
      </c>
      <c r="N68" s="208"/>
      <c r="O68" s="177"/>
      <c r="P68" s="177"/>
      <c r="Q68" s="131" t="s">
        <v>89</v>
      </c>
      <c r="R68" s="100">
        <v>1895278</v>
      </c>
      <c r="S68" s="68">
        <f>IFERROR(R68/O56,"-")</f>
        <v>1.6428400234211223E-2</v>
      </c>
      <c r="T68" s="100">
        <v>19</v>
      </c>
      <c r="U68" s="68">
        <f>IFERROR(T68/P56,"-")</f>
        <v>0.27536231884057971</v>
      </c>
      <c r="V68" s="103">
        <f t="shared" si="13"/>
        <v>99751.473684210519</v>
      </c>
      <c r="W68" s="69">
        <f t="shared" si="70"/>
        <v>0.23749999999999999</v>
      </c>
      <c r="X68" s="208"/>
      <c r="Y68" s="177"/>
      <c r="Z68" s="177"/>
      <c r="AA68" s="131" t="s">
        <v>89</v>
      </c>
      <c r="AB68" s="100">
        <v>18756454</v>
      </c>
      <c r="AC68" s="68">
        <f>IFERROR(AB68/Y56,"-")</f>
        <v>8.1577541684447162E-3</v>
      </c>
      <c r="AD68" s="100">
        <v>339</v>
      </c>
      <c r="AE68" s="68">
        <f>IFERROR(AD68/Z56,"-")</f>
        <v>0.11641483516483517</v>
      </c>
      <c r="AF68" s="103">
        <f t="shared" si="14"/>
        <v>55328.772861356934</v>
      </c>
      <c r="AG68" s="69">
        <f t="shared" si="71"/>
        <v>0.10748256182625238</v>
      </c>
      <c r="AH68" s="208"/>
      <c r="AI68" s="177"/>
      <c r="AJ68" s="177"/>
      <c r="AK68" s="131" t="s">
        <v>89</v>
      </c>
      <c r="AL68" s="100">
        <v>27417397</v>
      </c>
      <c r="AM68" s="68">
        <f>IFERROR(AL68/AI56,"-")</f>
        <v>9.5166564449507465E-3</v>
      </c>
      <c r="AN68" s="100">
        <v>409</v>
      </c>
      <c r="AO68" s="68">
        <f>IFERROR(AN68/AJ56,"-")</f>
        <v>0.14549982212735682</v>
      </c>
      <c r="AP68" s="103">
        <f t="shared" si="15"/>
        <v>67035.200488997551</v>
      </c>
      <c r="AQ68" s="69">
        <f t="shared" si="72"/>
        <v>0.13151125401929262</v>
      </c>
      <c r="AR68" s="208"/>
      <c r="AS68" s="177"/>
      <c r="AT68" s="177"/>
      <c r="AU68" s="131" t="s">
        <v>89</v>
      </c>
      <c r="AV68" s="100">
        <v>28637960</v>
      </c>
      <c r="AW68" s="68">
        <f>IFERROR(AV68/AS56,"-")</f>
        <v>1.3070958897208258E-2</v>
      </c>
      <c r="AX68" s="100">
        <v>315</v>
      </c>
      <c r="AY68" s="68">
        <f>IFERROR(AX68/AT56,"-")</f>
        <v>0.16466283324621014</v>
      </c>
      <c r="AZ68" s="103">
        <f t="shared" si="16"/>
        <v>90914.158730158728</v>
      </c>
      <c r="BA68" s="69">
        <f t="shared" si="73"/>
        <v>0.14489420423183072</v>
      </c>
      <c r="BB68" s="208"/>
      <c r="BC68" s="177"/>
      <c r="BD68" s="177"/>
      <c r="BE68" s="131" t="s">
        <v>89</v>
      </c>
      <c r="BF68" s="100">
        <v>15607614</v>
      </c>
      <c r="BG68" s="68">
        <f>IFERROR(BF68/BC56,"-")</f>
        <v>1.3708671303886389E-2</v>
      </c>
      <c r="BH68" s="100">
        <v>148</v>
      </c>
      <c r="BI68" s="68">
        <f>IFERROR(BH68/BD56,"-")</f>
        <v>0.1653631284916201</v>
      </c>
      <c r="BJ68" s="103">
        <f t="shared" si="17"/>
        <v>105456.85135135135</v>
      </c>
      <c r="BK68" s="69">
        <f t="shared" si="74"/>
        <v>0.13975448536355051</v>
      </c>
      <c r="BL68" s="208"/>
      <c r="BM68" s="177"/>
      <c r="BN68" s="177"/>
      <c r="BO68" s="131" t="s">
        <v>89</v>
      </c>
      <c r="BP68" s="100">
        <v>9226035</v>
      </c>
      <c r="BQ68" s="68">
        <f>IFERROR(BP68/BM56,"-")</f>
        <v>2.4936610678791375E-2</v>
      </c>
      <c r="BR68" s="100">
        <v>49</v>
      </c>
      <c r="BS68" s="68">
        <f>IFERROR(BR68/BN56,"-")</f>
        <v>0.16279069767441862</v>
      </c>
      <c r="BT68" s="103">
        <f t="shared" si="18"/>
        <v>188286.42857142858</v>
      </c>
      <c r="BU68" s="69">
        <f t="shared" si="75"/>
        <v>0.12009803921568628</v>
      </c>
      <c r="BV68" s="208"/>
      <c r="BW68" s="177"/>
      <c r="BX68" s="177"/>
      <c r="BY68" s="131" t="s">
        <v>89</v>
      </c>
      <c r="BZ68" s="100">
        <f t="shared" si="53"/>
        <v>104236740</v>
      </c>
      <c r="CA68" s="68">
        <f>IFERROR(BZ68/BW56,"-")</f>
        <v>1.151826299868869E-2</v>
      </c>
      <c r="CB68" s="100">
        <f t="shared" si="54"/>
        <v>1287</v>
      </c>
      <c r="CC68" s="68">
        <f>IFERROR(CB68/BX56,"-")</f>
        <v>0.14416937380979053</v>
      </c>
      <c r="CD68" s="103">
        <f t="shared" si="19"/>
        <v>80992.027972027965</v>
      </c>
      <c r="CE68" s="69">
        <f t="shared" si="76"/>
        <v>0.12850723914128806</v>
      </c>
      <c r="CH68" s="89" t="s">
        <v>51</v>
      </c>
      <c r="CI68" s="79">
        <v>64</v>
      </c>
      <c r="CJ68" s="79">
        <v>139</v>
      </c>
      <c r="CK68" s="79">
        <v>3748</v>
      </c>
      <c r="CL68" s="79">
        <v>2981</v>
      </c>
      <c r="CM68" s="79">
        <v>1749</v>
      </c>
      <c r="CN68" s="79">
        <v>849</v>
      </c>
      <c r="CO68" s="79">
        <v>347</v>
      </c>
      <c r="CP68" s="79">
        <f t="shared" si="20"/>
        <v>9877</v>
      </c>
      <c r="CQ68" s="137"/>
      <c r="CR68" s="216"/>
      <c r="CS68" s="187"/>
      <c r="CT68" s="225"/>
      <c r="CU68" s="226"/>
      <c r="CV68" s="226"/>
      <c r="CW68" s="144" t="s">
        <v>89</v>
      </c>
      <c r="CX68" s="145">
        <v>105632215</v>
      </c>
      <c r="CY68" s="146">
        <v>1.1508765466375647E-2</v>
      </c>
      <c r="CZ68" s="145">
        <v>1374</v>
      </c>
      <c r="DA68" s="146">
        <v>0.15620736698499318</v>
      </c>
      <c r="DB68" s="145">
        <v>76879.341339155755</v>
      </c>
      <c r="DC68" s="147">
        <v>0.14031862745098039</v>
      </c>
      <c r="DE68" s="87" t="s">
        <v>51</v>
      </c>
      <c r="DF68" s="80">
        <f t="shared" si="21"/>
        <v>0.21559482177614592</v>
      </c>
      <c r="DG68" s="80">
        <f t="shared" si="22"/>
        <v>0.22267014026224652</v>
      </c>
      <c r="DH68" s="80">
        <f t="shared" si="23"/>
        <v>0.77420406389220908</v>
      </c>
      <c r="DI68" s="80">
        <f t="shared" si="24"/>
        <v>0.77777777777777779</v>
      </c>
      <c r="DJ68" s="81">
        <f t="shared" si="25"/>
        <v>262878.92407017545</v>
      </c>
      <c r="DK68" s="81">
        <f t="shared" si="26"/>
        <v>266439.62681628542</v>
      </c>
      <c r="DL68" s="20"/>
      <c r="DM68" s="90" t="str">
        <f t="shared" si="27"/>
        <v>千早赤阪村</v>
      </c>
      <c r="DN68" s="83">
        <f t="shared" si="56"/>
        <v>0.1932688715350864</v>
      </c>
      <c r="DO68" s="83">
        <f t="shared" si="28"/>
        <v>0.20177590295712031</v>
      </c>
      <c r="DP68" s="138">
        <f t="shared" si="29"/>
        <v>-0.9000000000000008</v>
      </c>
      <c r="DQ68" s="32" t="str">
        <f t="shared" si="57"/>
        <v>熊取町</v>
      </c>
      <c r="DR68" s="83">
        <f t="shared" si="58"/>
        <v>0.76115444617784711</v>
      </c>
      <c r="DS68" s="83">
        <f t="shared" si="30"/>
        <v>0.7750164581961817</v>
      </c>
      <c r="DT68" s="138">
        <f t="shared" si="31"/>
        <v>-1.4000000000000012</v>
      </c>
      <c r="DU68" s="32" t="str">
        <f t="shared" si="59"/>
        <v>河南町</v>
      </c>
      <c r="DV68" s="79">
        <f t="shared" si="60"/>
        <v>212150.57170356112</v>
      </c>
      <c r="DW68" s="79">
        <f t="shared" si="32"/>
        <v>209927.70208540218</v>
      </c>
      <c r="DX68" s="79">
        <f t="shared" si="33"/>
        <v>2223</v>
      </c>
      <c r="DY68" s="20"/>
      <c r="DZ68" s="83">
        <f t="shared" si="34"/>
        <v>0.20717282068242585</v>
      </c>
      <c r="EA68" s="83">
        <f t="shared" si="35"/>
        <v>0.21576739413971233</v>
      </c>
      <c r="EB68" s="138">
        <f t="shared" si="36"/>
        <v>-0.9000000000000008</v>
      </c>
      <c r="EC68" s="83">
        <f t="shared" si="37"/>
        <v>0.78931582096930508</v>
      </c>
      <c r="ED68" s="83">
        <f t="shared" si="38"/>
        <v>0.79232434820294606</v>
      </c>
      <c r="EE68" s="138">
        <f t="shared" si="39"/>
        <v>-0.30000000000000027</v>
      </c>
      <c r="EF68" s="79">
        <f t="shared" si="40"/>
        <v>235941.47397426216</v>
      </c>
      <c r="EG68" s="139">
        <f t="shared" si="41"/>
        <v>247295.68932422259</v>
      </c>
      <c r="EH68" s="139">
        <f t="shared" si="42"/>
        <v>-11355</v>
      </c>
      <c r="EI68" s="79">
        <v>0</v>
      </c>
    </row>
    <row r="69" spans="2:139" s="27" customFormat="1" ht="13.15" customHeight="1">
      <c r="B69" s="216"/>
      <c r="C69" s="187"/>
      <c r="D69" s="208"/>
      <c r="E69" s="177"/>
      <c r="F69" s="177"/>
      <c r="G69" s="131" t="s">
        <v>91</v>
      </c>
      <c r="H69" s="100">
        <v>188672</v>
      </c>
      <c r="I69" s="68">
        <f>IFERROR(H69/E56,"-")</f>
        <v>3.4519508429261005E-3</v>
      </c>
      <c r="J69" s="100">
        <v>2</v>
      </c>
      <c r="K69" s="68">
        <f>IFERROR(J69/F56,"-")</f>
        <v>7.6923076923076927E-2</v>
      </c>
      <c r="L69" s="103">
        <f t="shared" si="11"/>
        <v>94336</v>
      </c>
      <c r="M69" s="69">
        <f t="shared" si="69"/>
        <v>6.6666666666666666E-2</v>
      </c>
      <c r="N69" s="208"/>
      <c r="O69" s="177"/>
      <c r="P69" s="177"/>
      <c r="Q69" s="131" t="s">
        <v>91</v>
      </c>
      <c r="R69" s="100">
        <v>191539</v>
      </c>
      <c r="S69" s="68">
        <f>IFERROR(R69/O56,"-")</f>
        <v>1.6602732435350293E-3</v>
      </c>
      <c r="T69" s="100">
        <v>3</v>
      </c>
      <c r="U69" s="68">
        <f>IFERROR(T69/P56,"-")</f>
        <v>4.3478260869565216E-2</v>
      </c>
      <c r="V69" s="103">
        <f t="shared" si="13"/>
        <v>63846.333333333336</v>
      </c>
      <c r="W69" s="69">
        <f t="shared" si="70"/>
        <v>3.7499999999999999E-2</v>
      </c>
      <c r="X69" s="208"/>
      <c r="Y69" s="177"/>
      <c r="Z69" s="177"/>
      <c r="AA69" s="131" t="s">
        <v>91</v>
      </c>
      <c r="AB69" s="100">
        <v>18208154</v>
      </c>
      <c r="AC69" s="68">
        <f>IFERROR(AB69/Y56,"-")</f>
        <v>7.9192817679281675E-3</v>
      </c>
      <c r="AD69" s="100">
        <v>183</v>
      </c>
      <c r="AE69" s="68">
        <f>IFERROR(AD69/Z56,"-")</f>
        <v>6.2843406593406592E-2</v>
      </c>
      <c r="AF69" s="103">
        <f t="shared" si="14"/>
        <v>99498.109289617481</v>
      </c>
      <c r="AG69" s="69">
        <f t="shared" si="71"/>
        <v>5.8021559923906153E-2</v>
      </c>
      <c r="AH69" s="208"/>
      <c r="AI69" s="177"/>
      <c r="AJ69" s="177"/>
      <c r="AK69" s="131" t="s">
        <v>91</v>
      </c>
      <c r="AL69" s="100">
        <v>44752821</v>
      </c>
      <c r="AM69" s="68">
        <f>IFERROR(AL69/AI56,"-")</f>
        <v>1.5533831399070344E-2</v>
      </c>
      <c r="AN69" s="100">
        <v>321</v>
      </c>
      <c r="AO69" s="68">
        <f>IFERROR(AN69/AJ56,"-")</f>
        <v>0.11419423692636073</v>
      </c>
      <c r="AP69" s="103">
        <f t="shared" si="15"/>
        <v>139416.88785046729</v>
      </c>
      <c r="AQ69" s="69">
        <f t="shared" si="72"/>
        <v>0.10321543408360129</v>
      </c>
      <c r="AR69" s="208"/>
      <c r="AS69" s="177"/>
      <c r="AT69" s="177"/>
      <c r="AU69" s="131" t="s">
        <v>91</v>
      </c>
      <c r="AV69" s="100">
        <v>46088029</v>
      </c>
      <c r="AW69" s="68">
        <f>IFERROR(AV69/AS56,"-")</f>
        <v>2.1035532304407932E-2</v>
      </c>
      <c r="AX69" s="100">
        <v>412</v>
      </c>
      <c r="AY69" s="68">
        <f>IFERROR(AX69/AT56,"-")</f>
        <v>0.21536853110297963</v>
      </c>
      <c r="AZ69" s="103">
        <f t="shared" si="16"/>
        <v>111864.14805825242</v>
      </c>
      <c r="BA69" s="69">
        <f t="shared" si="73"/>
        <v>0.18951241950321987</v>
      </c>
      <c r="BB69" s="208"/>
      <c r="BC69" s="177"/>
      <c r="BD69" s="177"/>
      <c r="BE69" s="131" t="s">
        <v>91</v>
      </c>
      <c r="BF69" s="100">
        <v>31361021</v>
      </c>
      <c r="BG69" s="68">
        <f>IFERROR(BF69/BC56,"-")</f>
        <v>2.7545397306934834E-2</v>
      </c>
      <c r="BH69" s="100">
        <v>229</v>
      </c>
      <c r="BI69" s="68">
        <f>IFERROR(BH69/BD56,"-")</f>
        <v>0.2558659217877095</v>
      </c>
      <c r="BJ69" s="103">
        <f t="shared" si="17"/>
        <v>136947.68995633189</v>
      </c>
      <c r="BK69" s="69">
        <f t="shared" si="74"/>
        <v>0.21624173748819642</v>
      </c>
      <c r="BL69" s="208"/>
      <c r="BM69" s="177"/>
      <c r="BN69" s="177"/>
      <c r="BO69" s="131" t="s">
        <v>91</v>
      </c>
      <c r="BP69" s="100">
        <v>14448854</v>
      </c>
      <c r="BQ69" s="68">
        <f>IFERROR(BP69/BM56,"-")</f>
        <v>3.9053119455182798E-2</v>
      </c>
      <c r="BR69" s="100">
        <v>89</v>
      </c>
      <c r="BS69" s="68">
        <f>IFERROR(BR69/BN56,"-")</f>
        <v>0.29568106312292358</v>
      </c>
      <c r="BT69" s="103">
        <f t="shared" si="18"/>
        <v>162346.67415730338</v>
      </c>
      <c r="BU69" s="69">
        <f t="shared" si="75"/>
        <v>0.21813725490196079</v>
      </c>
      <c r="BV69" s="208"/>
      <c r="BW69" s="177"/>
      <c r="BX69" s="177"/>
      <c r="BY69" s="131" t="s">
        <v>91</v>
      </c>
      <c r="BZ69" s="100">
        <f t="shared" si="53"/>
        <v>155239090</v>
      </c>
      <c r="CA69" s="68">
        <f>IFERROR(BZ69/BW56,"-")</f>
        <v>1.7154073182805828E-2</v>
      </c>
      <c r="CB69" s="100">
        <f t="shared" si="54"/>
        <v>1239</v>
      </c>
      <c r="CC69" s="68">
        <f>IFERROR(CB69/BX56,"-")</f>
        <v>0.13879242746723422</v>
      </c>
      <c r="CD69" s="103">
        <f t="shared" si="19"/>
        <v>125293.85794995964</v>
      </c>
      <c r="CE69" s="69">
        <f t="shared" si="76"/>
        <v>0.12371442835746381</v>
      </c>
      <c r="CH69" s="89" t="s">
        <v>11</v>
      </c>
      <c r="CI69" s="79">
        <v>5</v>
      </c>
      <c r="CJ69" s="79">
        <v>30</v>
      </c>
      <c r="CK69" s="79">
        <v>1876</v>
      </c>
      <c r="CL69" s="79">
        <v>1385</v>
      </c>
      <c r="CM69" s="79">
        <v>909</v>
      </c>
      <c r="CN69" s="79">
        <v>472</v>
      </c>
      <c r="CO69" s="79">
        <v>204</v>
      </c>
      <c r="CP69" s="79">
        <f t="shared" si="20"/>
        <v>4881</v>
      </c>
      <c r="CQ69" s="137"/>
      <c r="CR69" s="216"/>
      <c r="CS69" s="187"/>
      <c r="CT69" s="225"/>
      <c r="CU69" s="226"/>
      <c r="CV69" s="226"/>
      <c r="CW69" s="144" t="s">
        <v>91</v>
      </c>
      <c r="CX69" s="145">
        <v>163495078</v>
      </c>
      <c r="CY69" s="146">
        <v>1.7812998691817575E-2</v>
      </c>
      <c r="CZ69" s="145">
        <v>1257</v>
      </c>
      <c r="DA69" s="146">
        <v>0.14290586630286495</v>
      </c>
      <c r="DB69" s="145">
        <v>130067.68337311059</v>
      </c>
      <c r="DC69" s="147">
        <v>0.12837009803921567</v>
      </c>
      <c r="DE69" s="87" t="s">
        <v>11</v>
      </c>
      <c r="DF69" s="80">
        <f t="shared" si="21"/>
        <v>0.23769742391138224</v>
      </c>
      <c r="DG69" s="80">
        <f t="shared" si="22"/>
        <v>0.24519993354889827</v>
      </c>
      <c r="DH69" s="80">
        <f t="shared" si="23"/>
        <v>0.76963465324874203</v>
      </c>
      <c r="DI69" s="80">
        <f t="shared" si="24"/>
        <v>0.76947681060086814</v>
      </c>
      <c r="DJ69" s="81">
        <f t="shared" si="25"/>
        <v>266374.93433769187</v>
      </c>
      <c r="DK69" s="81">
        <f t="shared" si="26"/>
        <v>273742.86935866985</v>
      </c>
      <c r="DL69" s="20"/>
      <c r="DM69" s="90" t="str">
        <f t="shared" si="27"/>
        <v>柏原市</v>
      </c>
      <c r="DN69" s="83">
        <f t="shared" ref="DN69:DN78" si="77">LARGE(DF$5:DF$78,ROW(A65))</f>
        <v>0.19266900642468054</v>
      </c>
      <c r="DO69" s="83">
        <f t="shared" si="28"/>
        <v>0.20094400107086363</v>
      </c>
      <c r="DP69" s="138">
        <f t="shared" si="29"/>
        <v>-0.80000000000000071</v>
      </c>
      <c r="DQ69" s="32" t="str">
        <f t="shared" ref="DQ69:DQ78" si="78">INDEX($DE$5:$DE$78,MATCH(DR69,DH$5:DH$78,0))</f>
        <v>富田林市</v>
      </c>
      <c r="DR69" s="83">
        <f t="shared" ref="DR69:DR78" si="79">LARGE(DH$5:DH$78,ROW(A65))</f>
        <v>0.76083494482993974</v>
      </c>
      <c r="DS69" s="83">
        <f t="shared" si="30"/>
        <v>0.76439943807070942</v>
      </c>
      <c r="DT69" s="138">
        <f t="shared" si="31"/>
        <v>-0.30000000000000027</v>
      </c>
      <c r="DU69" s="32" t="str">
        <f t="shared" ref="DU69:DU78" si="80">INDEX($DE$5:$DE$78,MATCH(DV69,DJ$5:DJ$78,0))</f>
        <v>門真市</v>
      </c>
      <c r="DV69" s="79">
        <f t="shared" ref="DV69:DV78" si="81">LARGE(DJ$5:DJ$78,ROW(A65))</f>
        <v>211941.44417289295</v>
      </c>
      <c r="DW69" s="79">
        <f t="shared" si="32"/>
        <v>228340.98898505114</v>
      </c>
      <c r="DX69" s="79">
        <f t="shared" si="33"/>
        <v>-16400</v>
      </c>
      <c r="DY69" s="20"/>
      <c r="DZ69" s="83">
        <f t="shared" si="34"/>
        <v>0.20717282068242585</v>
      </c>
      <c r="EA69" s="83">
        <f t="shared" si="35"/>
        <v>0.21576739413971233</v>
      </c>
      <c r="EB69" s="138">
        <f t="shared" si="36"/>
        <v>-0.9000000000000008</v>
      </c>
      <c r="EC69" s="83">
        <f t="shared" si="37"/>
        <v>0.78931582096930508</v>
      </c>
      <c r="ED69" s="83">
        <f t="shared" si="38"/>
        <v>0.79232434820294606</v>
      </c>
      <c r="EE69" s="138">
        <f t="shared" si="39"/>
        <v>-0.30000000000000027</v>
      </c>
      <c r="EF69" s="79">
        <f t="shared" si="40"/>
        <v>235941.47397426216</v>
      </c>
      <c r="EG69" s="139">
        <f t="shared" si="41"/>
        <v>247295.68932422259</v>
      </c>
      <c r="EH69" s="139">
        <f t="shared" si="42"/>
        <v>-11355</v>
      </c>
      <c r="EI69" s="79">
        <v>0</v>
      </c>
    </row>
    <row r="70" spans="2:139" s="27" customFormat="1" ht="13.15" customHeight="1">
      <c r="B70" s="216"/>
      <c r="C70" s="187"/>
      <c r="D70" s="208"/>
      <c r="E70" s="177"/>
      <c r="F70" s="177"/>
      <c r="G70" s="131" t="s">
        <v>95</v>
      </c>
      <c r="H70" s="100">
        <v>1247190</v>
      </c>
      <c r="I70" s="68">
        <f>IFERROR(H70/E56,"-")</f>
        <v>2.2818640666283304E-2</v>
      </c>
      <c r="J70" s="100">
        <v>6</v>
      </c>
      <c r="K70" s="68">
        <f>IFERROR(J70/F56,"-")</f>
        <v>0.23076923076923078</v>
      </c>
      <c r="L70" s="103">
        <f t="shared" ref="L70:L133" si="82">IFERROR(H70/J70,"-")</f>
        <v>207865</v>
      </c>
      <c r="M70" s="69">
        <f t="shared" si="69"/>
        <v>0.2</v>
      </c>
      <c r="N70" s="208"/>
      <c r="O70" s="177"/>
      <c r="P70" s="177"/>
      <c r="Q70" s="131" t="s">
        <v>95</v>
      </c>
      <c r="R70" s="100">
        <v>416913</v>
      </c>
      <c r="S70" s="68">
        <f>IFERROR(R70/O56,"-")</f>
        <v>3.6138305973296282E-3</v>
      </c>
      <c r="T70" s="100">
        <v>10</v>
      </c>
      <c r="U70" s="68">
        <f>IFERROR(T70/P56,"-")</f>
        <v>0.14492753623188406</v>
      </c>
      <c r="V70" s="103">
        <f t="shared" ref="V70:V133" si="83">IFERROR(R70/T70,"-")</f>
        <v>41691.300000000003</v>
      </c>
      <c r="W70" s="69">
        <f t="shared" si="70"/>
        <v>0.125</v>
      </c>
      <c r="X70" s="208"/>
      <c r="Y70" s="177"/>
      <c r="Z70" s="177"/>
      <c r="AA70" s="131" t="s">
        <v>95</v>
      </c>
      <c r="AB70" s="100">
        <v>9705957</v>
      </c>
      <c r="AC70" s="68">
        <f>IFERROR(AB70/Y56,"-")</f>
        <v>4.2214168613904941E-3</v>
      </c>
      <c r="AD70" s="100">
        <v>192</v>
      </c>
      <c r="AE70" s="68">
        <f>IFERROR(AD70/Z56,"-")</f>
        <v>6.5934065934065936E-2</v>
      </c>
      <c r="AF70" s="103">
        <f t="shared" ref="AF70:AF133" si="84">IFERROR(AB70/AD70,"-")</f>
        <v>50551.859375</v>
      </c>
      <c r="AG70" s="69">
        <f t="shared" si="71"/>
        <v>6.0875079264426125E-2</v>
      </c>
      <c r="AH70" s="208"/>
      <c r="AI70" s="177"/>
      <c r="AJ70" s="177"/>
      <c r="AK70" s="131" t="s">
        <v>95</v>
      </c>
      <c r="AL70" s="100">
        <v>12549284</v>
      </c>
      <c r="AM70" s="68">
        <f>IFERROR(AL70/AI56,"-")</f>
        <v>4.355892153369529E-3</v>
      </c>
      <c r="AN70" s="100">
        <v>224</v>
      </c>
      <c r="AO70" s="68">
        <f>IFERROR(AN70/AJ56,"-")</f>
        <v>7.9686944147990033E-2</v>
      </c>
      <c r="AP70" s="103">
        <f t="shared" ref="AP70:AP133" si="85">IFERROR(AL70/AN70,"-")</f>
        <v>56023.589285714283</v>
      </c>
      <c r="AQ70" s="69">
        <f t="shared" si="72"/>
        <v>7.2025723472668807E-2</v>
      </c>
      <c r="AR70" s="208"/>
      <c r="AS70" s="177"/>
      <c r="AT70" s="177"/>
      <c r="AU70" s="131" t="s">
        <v>95</v>
      </c>
      <c r="AV70" s="100">
        <v>7558199</v>
      </c>
      <c r="AW70" s="68">
        <f>IFERROR(AV70/AS56,"-")</f>
        <v>3.4497187811534254E-3</v>
      </c>
      <c r="AX70" s="100">
        <v>179</v>
      </c>
      <c r="AY70" s="68">
        <f>IFERROR(AX70/AT56,"-")</f>
        <v>9.3570308416100367E-2</v>
      </c>
      <c r="AZ70" s="103">
        <f t="shared" ref="AZ70:AZ133" si="86">IFERROR(AV70/AX70,"-")</f>
        <v>42224.575418994413</v>
      </c>
      <c r="BA70" s="69">
        <f t="shared" si="73"/>
        <v>8.2336706531738732E-2</v>
      </c>
      <c r="BB70" s="208"/>
      <c r="BC70" s="177"/>
      <c r="BD70" s="177"/>
      <c r="BE70" s="131" t="s">
        <v>95</v>
      </c>
      <c r="BF70" s="100">
        <v>3268234</v>
      </c>
      <c r="BG70" s="68">
        <f>IFERROR(BF70/BC56,"-")</f>
        <v>2.8705954446455319E-3</v>
      </c>
      <c r="BH70" s="100">
        <v>80</v>
      </c>
      <c r="BI70" s="68">
        <f>IFERROR(BH70/BD56,"-")</f>
        <v>8.9385474860335198E-2</v>
      </c>
      <c r="BJ70" s="103">
        <f t="shared" ref="BJ70:BJ133" si="87">IFERROR(BF70/BH70,"-")</f>
        <v>40852.925000000003</v>
      </c>
      <c r="BK70" s="69">
        <f t="shared" si="74"/>
        <v>7.5542965061378656E-2</v>
      </c>
      <c r="BL70" s="208"/>
      <c r="BM70" s="177"/>
      <c r="BN70" s="177"/>
      <c r="BO70" s="131" t="s">
        <v>95</v>
      </c>
      <c r="BP70" s="100">
        <v>1286020</v>
      </c>
      <c r="BQ70" s="68">
        <f>IFERROR(BP70/BM56,"-")</f>
        <v>3.4759222206656795E-3</v>
      </c>
      <c r="BR70" s="100">
        <v>28</v>
      </c>
      <c r="BS70" s="68">
        <f>IFERROR(BR70/BN56,"-")</f>
        <v>9.3023255813953487E-2</v>
      </c>
      <c r="BT70" s="103">
        <f t="shared" ref="BT70:BT133" si="88">IFERROR(BP70/BR70,"-")</f>
        <v>45929.285714285717</v>
      </c>
      <c r="BU70" s="69">
        <f t="shared" si="75"/>
        <v>6.8627450980392163E-2</v>
      </c>
      <c r="BV70" s="208"/>
      <c r="BW70" s="177"/>
      <c r="BX70" s="177"/>
      <c r="BY70" s="131" t="s">
        <v>95</v>
      </c>
      <c r="BZ70" s="100">
        <f t="shared" si="53"/>
        <v>36031797</v>
      </c>
      <c r="CA70" s="68">
        <f>IFERROR(BZ70/BW56,"-")</f>
        <v>3.981549251841166E-3</v>
      </c>
      <c r="CB70" s="100">
        <f t="shared" si="54"/>
        <v>719</v>
      </c>
      <c r="CC70" s="68">
        <f>IFERROR(CB70/BX56,"-")</f>
        <v>8.0542175422874424E-2</v>
      </c>
      <c r="CD70" s="103">
        <f t="shared" ref="CD70:CD133" si="89">IFERROR(BZ70/CB70,"-")</f>
        <v>50113.764951321282</v>
      </c>
      <c r="CE70" s="69">
        <f t="shared" si="76"/>
        <v>7.179231153270095E-2</v>
      </c>
      <c r="CH70" s="89" t="s">
        <v>5</v>
      </c>
      <c r="CI70" s="79">
        <v>8</v>
      </c>
      <c r="CJ70" s="79">
        <v>11</v>
      </c>
      <c r="CK70" s="79">
        <v>1961</v>
      </c>
      <c r="CL70" s="79">
        <v>1465</v>
      </c>
      <c r="CM70" s="79">
        <v>890</v>
      </c>
      <c r="CN70" s="79">
        <v>464</v>
      </c>
      <c r="CO70" s="79">
        <v>206</v>
      </c>
      <c r="CP70" s="79">
        <f t="shared" ref="CP70:CP79" si="90">SUM(CI70:CO70)</f>
        <v>5005</v>
      </c>
      <c r="CQ70" s="137"/>
      <c r="CR70" s="216"/>
      <c r="CS70" s="187"/>
      <c r="CT70" s="225"/>
      <c r="CU70" s="226"/>
      <c r="CV70" s="226"/>
      <c r="CW70" s="144" t="s">
        <v>95</v>
      </c>
      <c r="CX70" s="145">
        <v>36222976</v>
      </c>
      <c r="CY70" s="146">
        <v>3.9465397490543374E-3</v>
      </c>
      <c r="CZ70" s="145">
        <v>705</v>
      </c>
      <c r="DA70" s="146">
        <v>8.0150068212824013E-2</v>
      </c>
      <c r="DB70" s="145">
        <v>51380.107801418439</v>
      </c>
      <c r="DC70" s="147">
        <v>7.1997549019607837E-2</v>
      </c>
      <c r="DE70" s="87" t="s">
        <v>5</v>
      </c>
      <c r="DF70" s="80">
        <f t="shared" ref="DF70:DF78" si="91">INDEX($CA$5:$CA$1262,(MATCH(DE70,$C$5:$C$1262,0)+16))</f>
        <v>0.18920452613330621</v>
      </c>
      <c r="DG70" s="80">
        <f t="shared" ref="DG70:DG78" si="92">INDEX($CY$5:$CY$1262,(MATCH(DE70,$CS$5:$CS$1262,0)+16))</f>
        <v>0.18971780836594596</v>
      </c>
      <c r="DH70" s="80">
        <f t="shared" ref="DH70:DH78" si="93">INDEX($CC$5:$CC$1262,(MATCH(DE70,$C$5:$C$1262,0)+16))</f>
        <v>0.71525856565226642</v>
      </c>
      <c r="DI70" s="80">
        <f t="shared" ref="DI70:DI78" si="94">INDEX($DA$5:$DA$1262,(MATCH(DE70,$CS$5:$CS$1262,0)+16))</f>
        <v>0.71434967539735839</v>
      </c>
      <c r="DJ70" s="81">
        <f t="shared" ref="DJ70:DJ78" si="95">INDEX($CD$5:$CD$1262,(MATCH(DE70,$C$5:$C$1262,0)+16))</f>
        <v>200987.85807795299</v>
      </c>
      <c r="DK70" s="81">
        <f t="shared" ref="DK70:DK78" si="96">INDEX($DB$5:$DB$1262,(MATCH(DE70,$CS$5:$CS$1262,0)+16))</f>
        <v>203177.0228768411</v>
      </c>
      <c r="DL70" s="20"/>
      <c r="DM70" s="90" t="str">
        <f t="shared" ref="DM70:DM78" si="97">INDEX($DE$5:$DE$78,MATCH(DN70,DF$5:DF$78,0))</f>
        <v>門真市</v>
      </c>
      <c r="DN70" s="83">
        <f t="shared" si="77"/>
        <v>0.19173040587969969</v>
      </c>
      <c r="DO70" s="83">
        <f t="shared" ref="DO70:DO78" si="98">VLOOKUP(DM70,$DE$5:$DK$78,3,FALSE)</f>
        <v>0.20250300718930805</v>
      </c>
      <c r="DP70" s="138">
        <f t="shared" ref="DP70:DP78" si="99">(ROUND(DN70,3)-ROUND(DO70,3))*100</f>
        <v>-1.100000000000001</v>
      </c>
      <c r="DQ70" s="32" t="str">
        <f t="shared" si="78"/>
        <v>箕面市</v>
      </c>
      <c r="DR70" s="83">
        <f t="shared" si="79"/>
        <v>0.7576221120371347</v>
      </c>
      <c r="DS70" s="83">
        <f t="shared" ref="DS70:DS78" si="100">VLOOKUP(DQ70,$DE$5:$DK$78,5,FALSE)</f>
        <v>0.7564650449265834</v>
      </c>
      <c r="DT70" s="138">
        <f t="shared" ref="DT70:DT78" si="101">(ROUND(DR70,3)-ROUND(DS70,3))*100</f>
        <v>0.20000000000000018</v>
      </c>
      <c r="DU70" s="32" t="str">
        <f t="shared" si="80"/>
        <v>八尾市</v>
      </c>
      <c r="DV70" s="79">
        <f t="shared" si="81"/>
        <v>211914.2608611639</v>
      </c>
      <c r="DW70" s="79">
        <f t="shared" ref="DW70:DW78" si="102">VLOOKUP(DU70,$DE$5:$DK$78,7,FALSE)</f>
        <v>222470.19366301451</v>
      </c>
      <c r="DX70" s="79">
        <f t="shared" ref="DX70:DX78" si="103">(ROUND(DV70,0)-ROUND(DW70,0))</f>
        <v>-10556</v>
      </c>
      <c r="DY70" s="20"/>
      <c r="DZ70" s="83">
        <f t="shared" ref="DZ70:DZ78" si="104">$CA$1279</f>
        <v>0.20717282068242585</v>
      </c>
      <c r="EA70" s="83">
        <f t="shared" ref="EA70:EA78" si="105">$CY$1279</f>
        <v>0.21576739413971233</v>
      </c>
      <c r="EB70" s="138">
        <f t="shared" ref="EB70:EB78" si="106">(ROUND(DZ70,3)-ROUND(EA70,3))*100</f>
        <v>-0.9000000000000008</v>
      </c>
      <c r="EC70" s="83">
        <f t="shared" ref="EC70:EC78" si="107">$CC$1279</f>
        <v>0.78931582096930508</v>
      </c>
      <c r="ED70" s="83">
        <f t="shared" ref="ED70:ED78" si="108">$DA$1279</f>
        <v>0.79232434820294606</v>
      </c>
      <c r="EE70" s="138">
        <f t="shared" ref="EE70:EE78" si="109">(ROUND(EC70,3)-ROUND(ED70,3))*100</f>
        <v>-0.30000000000000027</v>
      </c>
      <c r="EF70" s="79">
        <f t="shared" ref="EF70:EF78" si="110">$CD$1279</f>
        <v>235941.47397426216</v>
      </c>
      <c r="EG70" s="139">
        <f t="shared" ref="EG70:EG78" si="111">$DB$1279</f>
        <v>247295.68932422259</v>
      </c>
      <c r="EH70" s="139">
        <f t="shared" ref="EH70:EH78" si="112">(ROUND(EF70,0)-ROUND(EG70,0))</f>
        <v>-11355</v>
      </c>
      <c r="EI70" s="79">
        <v>0</v>
      </c>
    </row>
    <row r="71" spans="2:139" s="27" customFormat="1" ht="13.15" customHeight="1">
      <c r="B71" s="216"/>
      <c r="C71" s="187"/>
      <c r="D71" s="208"/>
      <c r="E71" s="177"/>
      <c r="F71" s="177"/>
      <c r="G71" s="132" t="s">
        <v>93</v>
      </c>
      <c r="H71" s="101">
        <v>47615</v>
      </c>
      <c r="I71" s="70">
        <f>IFERROR(H71/E56,"-")</f>
        <v>8.7116604152140376E-4</v>
      </c>
      <c r="J71" s="101">
        <v>7</v>
      </c>
      <c r="K71" s="70">
        <f>IFERROR(J71/F56,"-")</f>
        <v>0.26923076923076922</v>
      </c>
      <c r="L71" s="104">
        <f t="shared" si="82"/>
        <v>6802.1428571428569</v>
      </c>
      <c r="M71" s="73">
        <f t="shared" si="69"/>
        <v>0.23333333333333334</v>
      </c>
      <c r="N71" s="208"/>
      <c r="O71" s="177"/>
      <c r="P71" s="177"/>
      <c r="Q71" s="132" t="s">
        <v>93</v>
      </c>
      <c r="R71" s="101">
        <v>196597</v>
      </c>
      <c r="S71" s="70">
        <f>IFERROR(R71/O56,"-")</f>
        <v>1.704116335885935E-3</v>
      </c>
      <c r="T71" s="101">
        <v>14</v>
      </c>
      <c r="U71" s="70">
        <f>IFERROR(T71/P56,"-")</f>
        <v>0.20289855072463769</v>
      </c>
      <c r="V71" s="104">
        <f t="shared" si="83"/>
        <v>14042.642857142857</v>
      </c>
      <c r="W71" s="73">
        <f t="shared" si="70"/>
        <v>0.17499999999999999</v>
      </c>
      <c r="X71" s="208"/>
      <c r="Y71" s="177"/>
      <c r="Z71" s="177"/>
      <c r="AA71" s="132" t="s">
        <v>93</v>
      </c>
      <c r="AB71" s="101">
        <v>4012478</v>
      </c>
      <c r="AC71" s="70">
        <f>IFERROR(AB71/Y56,"-")</f>
        <v>1.7451491166876596E-3</v>
      </c>
      <c r="AD71" s="101">
        <v>234</v>
      </c>
      <c r="AE71" s="70">
        <f>IFERROR(AD71/Z56,"-")</f>
        <v>8.0357142857142863E-2</v>
      </c>
      <c r="AF71" s="104">
        <f t="shared" si="84"/>
        <v>17147.341880341879</v>
      </c>
      <c r="AG71" s="73">
        <f t="shared" si="71"/>
        <v>7.4191502853519345E-2</v>
      </c>
      <c r="AH71" s="208"/>
      <c r="AI71" s="177"/>
      <c r="AJ71" s="177"/>
      <c r="AK71" s="132" t="s">
        <v>93</v>
      </c>
      <c r="AL71" s="101">
        <v>8374630</v>
      </c>
      <c r="AM71" s="70">
        <f>IFERROR(AL71/AI56,"-")</f>
        <v>2.9068578816427346E-3</v>
      </c>
      <c r="AN71" s="101">
        <v>300</v>
      </c>
      <c r="AO71" s="70">
        <f>IFERROR(AN71/AJ56,"-")</f>
        <v>0.10672358591248667</v>
      </c>
      <c r="AP71" s="104">
        <f t="shared" si="85"/>
        <v>27915.433333333334</v>
      </c>
      <c r="AQ71" s="73">
        <f t="shared" si="72"/>
        <v>9.6463022508038579E-2</v>
      </c>
      <c r="AR71" s="208"/>
      <c r="AS71" s="177"/>
      <c r="AT71" s="177"/>
      <c r="AU71" s="132" t="s">
        <v>93</v>
      </c>
      <c r="AV71" s="101">
        <v>7293070</v>
      </c>
      <c r="AW71" s="70">
        <f>IFERROR(AV71/AS56,"-")</f>
        <v>3.3287084067602103E-3</v>
      </c>
      <c r="AX71" s="101">
        <v>268</v>
      </c>
      <c r="AY71" s="70">
        <f>IFERROR(AX71/AT56,"-")</f>
        <v>0.14009409304756926</v>
      </c>
      <c r="AZ71" s="104">
        <f t="shared" si="86"/>
        <v>27212.947761194031</v>
      </c>
      <c r="BA71" s="73">
        <f t="shared" si="73"/>
        <v>0.12327506899724011</v>
      </c>
      <c r="BB71" s="208"/>
      <c r="BC71" s="177"/>
      <c r="BD71" s="177"/>
      <c r="BE71" s="132" t="s">
        <v>93</v>
      </c>
      <c r="BF71" s="101">
        <v>3828265</v>
      </c>
      <c r="BG71" s="70">
        <f>IFERROR(BF71/BC56,"-")</f>
        <v>3.3624887538333936E-3</v>
      </c>
      <c r="BH71" s="101">
        <v>161</v>
      </c>
      <c r="BI71" s="70">
        <f>IFERROR(BH71/BD56,"-")</f>
        <v>0.17988826815642459</v>
      </c>
      <c r="BJ71" s="104">
        <f t="shared" si="87"/>
        <v>23778.043478260868</v>
      </c>
      <c r="BK71" s="73">
        <f t="shared" si="74"/>
        <v>0.15203021718602455</v>
      </c>
      <c r="BL71" s="208"/>
      <c r="BM71" s="177"/>
      <c r="BN71" s="177"/>
      <c r="BO71" s="132" t="s">
        <v>93</v>
      </c>
      <c r="BP71" s="101">
        <v>1065267</v>
      </c>
      <c r="BQ71" s="70">
        <f>IFERROR(BP71/BM56,"-")</f>
        <v>2.8792594487192006E-3</v>
      </c>
      <c r="BR71" s="101">
        <v>58</v>
      </c>
      <c r="BS71" s="70">
        <f>IFERROR(BR71/BN56,"-")</f>
        <v>0.19269102990033224</v>
      </c>
      <c r="BT71" s="104">
        <f t="shared" si="88"/>
        <v>18366.672413793105</v>
      </c>
      <c r="BU71" s="73">
        <f t="shared" si="75"/>
        <v>0.14215686274509803</v>
      </c>
      <c r="BV71" s="208"/>
      <c r="BW71" s="177"/>
      <c r="BX71" s="177"/>
      <c r="BY71" s="132" t="s">
        <v>93</v>
      </c>
      <c r="BZ71" s="101">
        <f t="shared" si="53"/>
        <v>24817922</v>
      </c>
      <c r="CA71" s="70">
        <f>IFERROR(BZ71/BW56,"-")</f>
        <v>2.7424049589131628E-3</v>
      </c>
      <c r="CB71" s="101">
        <f t="shared" si="54"/>
        <v>1042</v>
      </c>
      <c r="CC71" s="70">
        <f>IFERROR(CB71/BX56,"-")</f>
        <v>0.11672454351965945</v>
      </c>
      <c r="CD71" s="104">
        <f t="shared" si="89"/>
        <v>23817.583493282149</v>
      </c>
      <c r="CE71" s="73">
        <f t="shared" si="76"/>
        <v>0.10404393409885172</v>
      </c>
      <c r="CH71" s="89" t="s">
        <v>6</v>
      </c>
      <c r="CI71" s="79">
        <v>17</v>
      </c>
      <c r="CJ71" s="79">
        <v>35</v>
      </c>
      <c r="CK71" s="79">
        <v>756</v>
      </c>
      <c r="CL71" s="79">
        <v>597</v>
      </c>
      <c r="CM71" s="79">
        <v>395</v>
      </c>
      <c r="CN71" s="79">
        <v>258</v>
      </c>
      <c r="CO71" s="79">
        <v>119</v>
      </c>
      <c r="CP71" s="79">
        <f t="shared" si="90"/>
        <v>2177</v>
      </c>
      <c r="CQ71" s="137"/>
      <c r="CR71" s="216"/>
      <c r="CS71" s="187"/>
      <c r="CT71" s="225"/>
      <c r="CU71" s="226"/>
      <c r="CV71" s="226"/>
      <c r="CW71" s="144" t="s">
        <v>93</v>
      </c>
      <c r="CX71" s="145">
        <v>21460340</v>
      </c>
      <c r="CY71" s="146">
        <v>2.3381316001816295E-3</v>
      </c>
      <c r="CZ71" s="145">
        <v>1103</v>
      </c>
      <c r="DA71" s="146">
        <v>0.12539790814006366</v>
      </c>
      <c r="DB71" s="145">
        <v>19456.337262012694</v>
      </c>
      <c r="DC71" s="147">
        <v>0.11264297385620915</v>
      </c>
      <c r="DE71" s="87" t="s">
        <v>6</v>
      </c>
      <c r="DF71" s="80">
        <f t="shared" si="91"/>
        <v>0.19620116890002634</v>
      </c>
      <c r="DG71" s="80">
        <f t="shared" si="92"/>
        <v>0.19461403177300526</v>
      </c>
      <c r="DH71" s="80">
        <f t="shared" si="93"/>
        <v>0.75197628458498023</v>
      </c>
      <c r="DI71" s="80">
        <f t="shared" si="94"/>
        <v>0.76923076923076927</v>
      </c>
      <c r="DJ71" s="81">
        <f t="shared" si="95"/>
        <v>249630.11432325887</v>
      </c>
      <c r="DK71" s="81">
        <f t="shared" si="96"/>
        <v>249921.54266666668</v>
      </c>
      <c r="DL71" s="20"/>
      <c r="DM71" s="90" t="str">
        <f t="shared" si="97"/>
        <v>太子町</v>
      </c>
      <c r="DN71" s="83">
        <f t="shared" si="77"/>
        <v>0.19157609023083028</v>
      </c>
      <c r="DO71" s="83">
        <f t="shared" si="98"/>
        <v>0.20107907181369319</v>
      </c>
      <c r="DP71" s="138">
        <f t="shared" si="99"/>
        <v>-0.9000000000000008</v>
      </c>
      <c r="DQ71" s="32" t="str">
        <f t="shared" si="78"/>
        <v>千早赤阪村</v>
      </c>
      <c r="DR71" s="83">
        <f t="shared" si="79"/>
        <v>0.75621118012422361</v>
      </c>
      <c r="DS71" s="83">
        <f t="shared" si="100"/>
        <v>0.7528641571194763</v>
      </c>
      <c r="DT71" s="138">
        <f t="shared" si="101"/>
        <v>0.30000000000000027</v>
      </c>
      <c r="DU71" s="32" t="str">
        <f t="shared" si="80"/>
        <v>摂津市</v>
      </c>
      <c r="DV71" s="79">
        <f t="shared" si="81"/>
        <v>206831.41837753856</v>
      </c>
      <c r="DW71" s="79">
        <f t="shared" si="102"/>
        <v>220088.75149976928</v>
      </c>
      <c r="DX71" s="79">
        <f t="shared" si="103"/>
        <v>-13258</v>
      </c>
      <c r="DY71" s="20"/>
      <c r="DZ71" s="83">
        <f t="shared" si="104"/>
        <v>0.20717282068242585</v>
      </c>
      <c r="EA71" s="83">
        <f t="shared" si="105"/>
        <v>0.21576739413971233</v>
      </c>
      <c r="EB71" s="138">
        <f t="shared" si="106"/>
        <v>-0.9000000000000008</v>
      </c>
      <c r="EC71" s="83">
        <f t="shared" si="107"/>
        <v>0.78931582096930508</v>
      </c>
      <c r="ED71" s="83">
        <f t="shared" si="108"/>
        <v>0.79232434820294606</v>
      </c>
      <c r="EE71" s="138">
        <f t="shared" si="109"/>
        <v>-0.30000000000000027</v>
      </c>
      <c r="EF71" s="79">
        <f t="shared" si="110"/>
        <v>235941.47397426216</v>
      </c>
      <c r="EG71" s="139">
        <f t="shared" si="111"/>
        <v>247295.68932422259</v>
      </c>
      <c r="EH71" s="139">
        <f t="shared" si="112"/>
        <v>-11355</v>
      </c>
      <c r="EI71" s="79">
        <v>0</v>
      </c>
    </row>
    <row r="72" spans="2:139" s="27" customFormat="1" ht="13.15" customHeight="1">
      <c r="B72" s="216"/>
      <c r="C72" s="188"/>
      <c r="D72" s="209"/>
      <c r="E72" s="178"/>
      <c r="F72" s="178"/>
      <c r="G72" s="30" t="s">
        <v>100</v>
      </c>
      <c r="H72" s="97">
        <f>SUM(H56:H71)</f>
        <v>14573279</v>
      </c>
      <c r="I72" s="70">
        <f>IFERROR(H72/E56,"-")</f>
        <v>0.26663332517939725</v>
      </c>
      <c r="J72" s="101">
        <v>20</v>
      </c>
      <c r="K72" s="70">
        <f>IFERROR(J72/F56,"-")</f>
        <v>0.76923076923076927</v>
      </c>
      <c r="L72" s="104">
        <f t="shared" si="82"/>
        <v>728663.95</v>
      </c>
      <c r="M72" s="74">
        <f t="shared" si="69"/>
        <v>0.66666666666666663</v>
      </c>
      <c r="N72" s="209"/>
      <c r="O72" s="178"/>
      <c r="P72" s="178"/>
      <c r="Q72" s="30" t="s">
        <v>100</v>
      </c>
      <c r="R72" s="97">
        <f>SUM(R56:R71)</f>
        <v>8447360</v>
      </c>
      <c r="S72" s="70">
        <f>IFERROR(R72/O56,"-")</f>
        <v>7.3222298260448598E-2</v>
      </c>
      <c r="T72" s="101">
        <v>57</v>
      </c>
      <c r="U72" s="70">
        <f>IFERROR(T72/P56,"-")</f>
        <v>0.82608695652173914</v>
      </c>
      <c r="V72" s="104">
        <f t="shared" si="83"/>
        <v>148199.29824561405</v>
      </c>
      <c r="W72" s="74">
        <f t="shared" si="70"/>
        <v>0.71250000000000002</v>
      </c>
      <c r="X72" s="209"/>
      <c r="Y72" s="178"/>
      <c r="Z72" s="178"/>
      <c r="AA72" s="30" t="s">
        <v>100</v>
      </c>
      <c r="AB72" s="97">
        <f>SUM(AB56:AB71)</f>
        <v>385422552</v>
      </c>
      <c r="AC72" s="70">
        <f>IFERROR(AB72/Y56,"-")</f>
        <v>0.16763202843088576</v>
      </c>
      <c r="AD72" s="101">
        <v>2217</v>
      </c>
      <c r="AE72" s="70">
        <f>IFERROR(AD72/Z56,"-")</f>
        <v>0.76133241758241754</v>
      </c>
      <c r="AF72" s="104">
        <f t="shared" si="84"/>
        <v>173848.69282814613</v>
      </c>
      <c r="AG72" s="74">
        <f t="shared" si="71"/>
        <v>0.70291693088142038</v>
      </c>
      <c r="AH72" s="209"/>
      <c r="AI72" s="178"/>
      <c r="AJ72" s="178"/>
      <c r="AK72" s="30" t="s">
        <v>100</v>
      </c>
      <c r="AL72" s="97">
        <f>SUM(AL56:AL71)</f>
        <v>679492139</v>
      </c>
      <c r="AM72" s="70">
        <f>IFERROR(AL72/AI56,"-")</f>
        <v>0.23585365320813342</v>
      </c>
      <c r="AN72" s="101">
        <v>2419</v>
      </c>
      <c r="AO72" s="70">
        <f>IFERROR(AN72/AJ56,"-")</f>
        <v>0.86054784774101745</v>
      </c>
      <c r="AP72" s="104">
        <f t="shared" si="85"/>
        <v>280897.94915254239</v>
      </c>
      <c r="AQ72" s="74">
        <f t="shared" si="72"/>
        <v>0.77781350482315115</v>
      </c>
      <c r="AR72" s="209"/>
      <c r="AS72" s="178"/>
      <c r="AT72" s="178"/>
      <c r="AU72" s="30" t="s">
        <v>100</v>
      </c>
      <c r="AV72" s="97">
        <f>SUM(AV56:AV71)</f>
        <v>542793100</v>
      </c>
      <c r="AW72" s="70">
        <f>IFERROR(AV72/AS56,"-")</f>
        <v>0.24774202840524434</v>
      </c>
      <c r="AX72" s="101">
        <v>1697</v>
      </c>
      <c r="AY72" s="70">
        <f>IFERROR(AX72/AT56,"-")</f>
        <v>0.88708834291688443</v>
      </c>
      <c r="AZ72" s="104">
        <f t="shared" si="86"/>
        <v>319854.50795521506</v>
      </c>
      <c r="BA72" s="74">
        <f t="shared" si="73"/>
        <v>0.78058877644894209</v>
      </c>
      <c r="BB72" s="209"/>
      <c r="BC72" s="178"/>
      <c r="BD72" s="178"/>
      <c r="BE72" s="30" t="s">
        <v>100</v>
      </c>
      <c r="BF72" s="97">
        <f>SUM(BF56:BF71)</f>
        <v>335404934</v>
      </c>
      <c r="BG72" s="70">
        <f>IFERROR(BF72/BC56,"-")</f>
        <v>0.29459698285129987</v>
      </c>
      <c r="BH72" s="101">
        <v>791</v>
      </c>
      <c r="BI72" s="70">
        <f>IFERROR(BH72/BD56,"-")</f>
        <v>0.88379888268156426</v>
      </c>
      <c r="BJ72" s="104">
        <f t="shared" si="87"/>
        <v>424026.46523388114</v>
      </c>
      <c r="BK72" s="74">
        <f t="shared" si="74"/>
        <v>0.7469310670443815</v>
      </c>
      <c r="BL72" s="209"/>
      <c r="BM72" s="178"/>
      <c r="BN72" s="178"/>
      <c r="BO72" s="30" t="s">
        <v>100</v>
      </c>
      <c r="BP72" s="97">
        <f>SUM(BP56:BP71)</f>
        <v>117441238</v>
      </c>
      <c r="BQ72" s="70">
        <f>IFERROR(BP72/BM56,"-")</f>
        <v>0.31742632990675618</v>
      </c>
      <c r="BR72" s="101">
        <v>259</v>
      </c>
      <c r="BS72" s="70">
        <f>IFERROR(BR72/BN56,"-")</f>
        <v>0.86046511627906974</v>
      </c>
      <c r="BT72" s="104">
        <f t="shared" si="88"/>
        <v>453441.07335907337</v>
      </c>
      <c r="BU72" s="74">
        <f t="shared" si="75"/>
        <v>0.63480392156862742</v>
      </c>
      <c r="BV72" s="209"/>
      <c r="BW72" s="178"/>
      <c r="BX72" s="178"/>
      <c r="BY72" s="30" t="s">
        <v>100</v>
      </c>
      <c r="BZ72" s="97">
        <f t="shared" si="53"/>
        <v>2083574602</v>
      </c>
      <c r="CA72" s="70">
        <f>IFERROR(BZ72/BW56,"-")</f>
        <v>0.23023705694579583</v>
      </c>
      <c r="CB72" s="101">
        <f t="shared" si="54"/>
        <v>7460</v>
      </c>
      <c r="CC72" s="70">
        <f>IFERROR(CB72/BX56,"-")</f>
        <v>0.8356670774056234</v>
      </c>
      <c r="CD72" s="104">
        <f t="shared" si="89"/>
        <v>279299.54450402147</v>
      </c>
      <c r="CE72" s="74">
        <f t="shared" si="76"/>
        <v>0.74488267598602098</v>
      </c>
      <c r="CH72" s="89" t="s">
        <v>52</v>
      </c>
      <c r="CI72" s="79">
        <v>14</v>
      </c>
      <c r="CJ72" s="79">
        <v>32</v>
      </c>
      <c r="CK72" s="79">
        <v>993</v>
      </c>
      <c r="CL72" s="79">
        <v>827</v>
      </c>
      <c r="CM72" s="79">
        <v>613</v>
      </c>
      <c r="CN72" s="79">
        <v>317</v>
      </c>
      <c r="CO72" s="79">
        <v>127</v>
      </c>
      <c r="CP72" s="79">
        <f t="shared" si="90"/>
        <v>2923</v>
      </c>
      <c r="CQ72" s="137"/>
      <c r="CR72" s="216"/>
      <c r="CS72" s="188"/>
      <c r="CT72" s="225"/>
      <c r="CU72" s="226"/>
      <c r="CV72" s="226"/>
      <c r="CW72" s="30" t="s">
        <v>100</v>
      </c>
      <c r="CX72" s="145">
        <v>2126108938</v>
      </c>
      <c r="CY72" s="146">
        <v>0.23164229892752888</v>
      </c>
      <c r="CZ72" s="145">
        <v>7390</v>
      </c>
      <c r="DA72" s="146">
        <v>0.84015461573442474</v>
      </c>
      <c r="DB72" s="145">
        <v>287700.80351826793</v>
      </c>
      <c r="DC72" s="147">
        <v>0.75469771241830064</v>
      </c>
      <c r="DE72" s="87" t="s">
        <v>52</v>
      </c>
      <c r="DF72" s="80">
        <f t="shared" si="91"/>
        <v>0.22037690722968928</v>
      </c>
      <c r="DG72" s="80">
        <f t="shared" si="92"/>
        <v>0.22864907946197541</v>
      </c>
      <c r="DH72" s="80">
        <f t="shared" si="93"/>
        <v>0.81900795153351003</v>
      </c>
      <c r="DI72" s="80">
        <f t="shared" si="94"/>
        <v>0.82060053211706574</v>
      </c>
      <c r="DJ72" s="81">
        <f t="shared" si="95"/>
        <v>256268.40730466944</v>
      </c>
      <c r="DK72" s="81">
        <f t="shared" si="96"/>
        <v>263481.54377026402</v>
      </c>
      <c r="DL72" s="20"/>
      <c r="DM72" s="90" t="str">
        <f t="shared" si="97"/>
        <v>豊能町</v>
      </c>
      <c r="DN72" s="83">
        <f t="shared" si="77"/>
        <v>0.18920452613330621</v>
      </c>
      <c r="DO72" s="83">
        <f t="shared" si="98"/>
        <v>0.18971780836594596</v>
      </c>
      <c r="DP72" s="138">
        <f t="shared" si="99"/>
        <v>-0.10000000000000009</v>
      </c>
      <c r="DQ72" s="32" t="str">
        <f t="shared" si="78"/>
        <v>交野市</v>
      </c>
      <c r="DR72" s="83">
        <f t="shared" si="79"/>
        <v>0.75511213720316628</v>
      </c>
      <c r="DS72" s="83">
        <f t="shared" si="100"/>
        <v>0.753809279233008</v>
      </c>
      <c r="DT72" s="138">
        <f t="shared" si="101"/>
        <v>0.10000000000000009</v>
      </c>
      <c r="DU72" s="32" t="str">
        <f t="shared" si="80"/>
        <v>柏原市</v>
      </c>
      <c r="DV72" s="79">
        <f t="shared" si="81"/>
        <v>206204.73815917969</v>
      </c>
      <c r="DW72" s="79">
        <f t="shared" si="102"/>
        <v>211863.92948479205</v>
      </c>
      <c r="DX72" s="79">
        <f t="shared" si="103"/>
        <v>-5659</v>
      </c>
      <c r="DY72" s="20"/>
      <c r="DZ72" s="83">
        <f t="shared" si="104"/>
        <v>0.20717282068242585</v>
      </c>
      <c r="EA72" s="83">
        <f t="shared" si="105"/>
        <v>0.21576739413971233</v>
      </c>
      <c r="EB72" s="138">
        <f t="shared" si="106"/>
        <v>-0.9000000000000008</v>
      </c>
      <c r="EC72" s="83">
        <f t="shared" si="107"/>
        <v>0.78931582096930508</v>
      </c>
      <c r="ED72" s="83">
        <f t="shared" si="108"/>
        <v>0.79232434820294606</v>
      </c>
      <c r="EE72" s="138">
        <f t="shared" si="109"/>
        <v>-0.30000000000000027</v>
      </c>
      <c r="EF72" s="79">
        <f t="shared" si="110"/>
        <v>235941.47397426216</v>
      </c>
      <c r="EG72" s="139">
        <f t="shared" si="111"/>
        <v>247295.68932422259</v>
      </c>
      <c r="EH72" s="139">
        <f t="shared" si="112"/>
        <v>-11355</v>
      </c>
      <c r="EI72" s="79">
        <v>0</v>
      </c>
    </row>
    <row r="73" spans="2:139" s="27" customFormat="1" ht="13.15" customHeight="1">
      <c r="B73" s="216">
        <v>5</v>
      </c>
      <c r="C73" s="186" t="s">
        <v>136</v>
      </c>
      <c r="D73" s="213">
        <f>CI9</f>
        <v>20</v>
      </c>
      <c r="E73" s="176">
        <v>32114590</v>
      </c>
      <c r="F73" s="176">
        <v>20</v>
      </c>
      <c r="G73" s="129" t="s">
        <v>66</v>
      </c>
      <c r="H73" s="107">
        <v>79239</v>
      </c>
      <c r="I73" s="66">
        <f>IFERROR(H73/E73,"-")</f>
        <v>2.4673832049545083E-3</v>
      </c>
      <c r="J73" s="107">
        <v>3</v>
      </c>
      <c r="K73" s="66">
        <f>IFERROR(J73/F73,"-")</f>
        <v>0.15</v>
      </c>
      <c r="L73" s="102">
        <f t="shared" si="82"/>
        <v>26413</v>
      </c>
      <c r="M73" s="67">
        <f t="shared" ref="M73:M89" si="113">IFERROR(J73/$CI$9,"-")</f>
        <v>0.15</v>
      </c>
      <c r="N73" s="213">
        <f>CJ9</f>
        <v>66</v>
      </c>
      <c r="O73" s="176">
        <v>93810310</v>
      </c>
      <c r="P73" s="176">
        <v>56</v>
      </c>
      <c r="Q73" s="129" t="s">
        <v>66</v>
      </c>
      <c r="R73" s="107">
        <v>112634</v>
      </c>
      <c r="S73" s="66">
        <f>IFERROR(R73/O73,"-")</f>
        <v>1.2006569427177034E-3</v>
      </c>
      <c r="T73" s="107">
        <v>9</v>
      </c>
      <c r="U73" s="66">
        <f>IFERROR(T73/P73,"-")</f>
        <v>0.16071428571428573</v>
      </c>
      <c r="V73" s="102">
        <f t="shared" si="83"/>
        <v>12514.888888888889</v>
      </c>
      <c r="W73" s="67">
        <f t="shared" ref="W73:W89" si="114">IFERROR(T73/$CJ$9,"-")</f>
        <v>0.13636363636363635</v>
      </c>
      <c r="X73" s="213">
        <f>CK9</f>
        <v>2949</v>
      </c>
      <c r="Y73" s="176">
        <v>1980004710</v>
      </c>
      <c r="Z73" s="176">
        <v>2626</v>
      </c>
      <c r="AA73" s="129" t="s">
        <v>66</v>
      </c>
      <c r="AB73" s="107">
        <v>51176970</v>
      </c>
      <c r="AC73" s="66">
        <f>IFERROR(AB73/Y73,"-")</f>
        <v>2.5846893061178627E-2</v>
      </c>
      <c r="AD73" s="107">
        <v>393</v>
      </c>
      <c r="AE73" s="66">
        <f>IFERROR(AD73/Z73,"-")</f>
        <v>0.14965727341964966</v>
      </c>
      <c r="AF73" s="102">
        <f t="shared" si="84"/>
        <v>130221.29770992366</v>
      </c>
      <c r="AG73" s="67">
        <f t="shared" ref="AG73:AG89" si="115">IFERROR(AD73/$CK$9,"-")</f>
        <v>0.13326551373346898</v>
      </c>
      <c r="AH73" s="213">
        <f>CL9</f>
        <v>2578</v>
      </c>
      <c r="AI73" s="176">
        <v>1904295430</v>
      </c>
      <c r="AJ73" s="176">
        <v>2214</v>
      </c>
      <c r="AK73" s="129" t="s">
        <v>66</v>
      </c>
      <c r="AL73" s="107">
        <v>52862764</v>
      </c>
      <c r="AM73" s="66">
        <f>IFERROR(AL73/AI73,"-")</f>
        <v>2.7759749441818488E-2</v>
      </c>
      <c r="AN73" s="107">
        <v>472</v>
      </c>
      <c r="AO73" s="66">
        <f>IFERROR(AN73/AJ73,"-")</f>
        <v>0.21318879855465223</v>
      </c>
      <c r="AP73" s="102">
        <f t="shared" si="85"/>
        <v>111997.3813559322</v>
      </c>
      <c r="AQ73" s="67">
        <f t="shared" ref="AQ73:AQ89" si="116">IFERROR(AN73/$CL$9,"-")</f>
        <v>0.1830876648564779</v>
      </c>
      <c r="AR73" s="213">
        <f>CM9</f>
        <v>1862</v>
      </c>
      <c r="AS73" s="176">
        <v>1651289320</v>
      </c>
      <c r="AT73" s="176">
        <v>1554</v>
      </c>
      <c r="AU73" s="129" t="s">
        <v>66</v>
      </c>
      <c r="AV73" s="107">
        <v>66676292</v>
      </c>
      <c r="AW73" s="66">
        <f>IFERROR(AV73/AS73,"-")</f>
        <v>4.0378322073808363E-2</v>
      </c>
      <c r="AX73" s="107">
        <v>418</v>
      </c>
      <c r="AY73" s="66">
        <f>IFERROR(AX73/AT73,"-")</f>
        <v>0.26898326898326896</v>
      </c>
      <c r="AZ73" s="102">
        <f t="shared" si="86"/>
        <v>159512.66028708135</v>
      </c>
      <c r="BA73" s="67">
        <f t="shared" ref="BA73:BA89" si="117">IFERROR(AX73/$CM$9,"-")</f>
        <v>0.22448979591836735</v>
      </c>
      <c r="BB73" s="213">
        <f>CN9</f>
        <v>931</v>
      </c>
      <c r="BC73" s="176">
        <v>828278400</v>
      </c>
      <c r="BD73" s="176">
        <v>736</v>
      </c>
      <c r="BE73" s="129" t="s">
        <v>66</v>
      </c>
      <c r="BF73" s="107">
        <v>33338770</v>
      </c>
      <c r="BG73" s="66">
        <f>IFERROR(BF73/BC73,"-")</f>
        <v>4.0250681413399166E-2</v>
      </c>
      <c r="BH73" s="107">
        <v>174</v>
      </c>
      <c r="BI73" s="66">
        <f>IFERROR(BH73/BD73,"-")</f>
        <v>0.23641304347826086</v>
      </c>
      <c r="BJ73" s="102">
        <f t="shared" si="87"/>
        <v>191602.1264367816</v>
      </c>
      <c r="BK73" s="67">
        <f t="shared" ref="BK73:BK89" si="118">IFERROR(BH73/$CN$9,"-")</f>
        <v>0.18689581095596133</v>
      </c>
      <c r="BL73" s="213">
        <f>CO9</f>
        <v>416</v>
      </c>
      <c r="BM73" s="176">
        <v>307515800</v>
      </c>
      <c r="BN73" s="176">
        <v>292</v>
      </c>
      <c r="BO73" s="129" t="s">
        <v>66</v>
      </c>
      <c r="BP73" s="107">
        <v>14688460</v>
      </c>
      <c r="BQ73" s="66">
        <f>IFERROR(BP73/BM73,"-")</f>
        <v>4.7764895332207319E-2</v>
      </c>
      <c r="BR73" s="107">
        <v>82</v>
      </c>
      <c r="BS73" s="66">
        <f>IFERROR(BR73/BN73,"-")</f>
        <v>0.28082191780821919</v>
      </c>
      <c r="BT73" s="102">
        <f t="shared" si="88"/>
        <v>179127.56097560975</v>
      </c>
      <c r="BU73" s="67">
        <f t="shared" ref="BU73:BU89" si="119">IFERROR(BR73/$CO$9,"-")</f>
        <v>0.19711538461538461</v>
      </c>
      <c r="BV73" s="213">
        <f>CP9</f>
        <v>8822</v>
      </c>
      <c r="BW73" s="176">
        <f>SUM(E73,O73,Y73,AI73,AS73,BC73,BM73)</f>
        <v>6797308560</v>
      </c>
      <c r="BX73" s="176">
        <f>SUM(F73,P73,Z73,AJ73,AT73,BD73,BN73)</f>
        <v>7498</v>
      </c>
      <c r="BY73" s="129" t="s">
        <v>66</v>
      </c>
      <c r="BZ73" s="107">
        <f t="shared" si="53"/>
        <v>218935129</v>
      </c>
      <c r="CA73" s="66">
        <f>IFERROR(BZ73/BW73,"-")</f>
        <v>3.2209090858161663E-2</v>
      </c>
      <c r="CB73" s="107">
        <f t="shared" si="54"/>
        <v>1551</v>
      </c>
      <c r="CC73" s="66">
        <f>IFERROR(CB73/BX73,"-")</f>
        <v>0.20685516137636703</v>
      </c>
      <c r="CD73" s="102">
        <f t="shared" si="89"/>
        <v>141157.40103159251</v>
      </c>
      <c r="CE73" s="67">
        <f t="shared" ref="CE73:CE89" si="120">IFERROR(CB73/$CP$9,"-")</f>
        <v>0.17581047381546136</v>
      </c>
      <c r="CH73" s="89" t="s">
        <v>53</v>
      </c>
      <c r="CI73" s="79">
        <v>23</v>
      </c>
      <c r="CJ73" s="79">
        <v>57</v>
      </c>
      <c r="CK73" s="79">
        <v>2794</v>
      </c>
      <c r="CL73" s="79">
        <v>2021</v>
      </c>
      <c r="CM73" s="79">
        <v>1088</v>
      </c>
      <c r="CN73" s="79">
        <v>620</v>
      </c>
      <c r="CO73" s="79">
        <v>238</v>
      </c>
      <c r="CP73" s="79">
        <f t="shared" si="90"/>
        <v>6841</v>
      </c>
      <c r="CQ73" s="137"/>
      <c r="CR73" s="216">
        <v>5</v>
      </c>
      <c r="CS73" s="186" t="s">
        <v>136</v>
      </c>
      <c r="CT73" s="225">
        <v>8474</v>
      </c>
      <c r="CU73" s="226">
        <v>6719795800</v>
      </c>
      <c r="CV73" s="226">
        <v>7243</v>
      </c>
      <c r="CW73" s="144" t="s">
        <v>66</v>
      </c>
      <c r="CX73" s="145">
        <v>194860134</v>
      </c>
      <c r="CY73" s="146">
        <v>2.8997924907182449E-2</v>
      </c>
      <c r="CZ73" s="145">
        <v>1544</v>
      </c>
      <c r="DA73" s="146">
        <v>0.21317133784343503</v>
      </c>
      <c r="DB73" s="145">
        <v>126204.75</v>
      </c>
      <c r="DC73" s="147">
        <v>0.18220438989851309</v>
      </c>
      <c r="DE73" s="87" t="s">
        <v>53</v>
      </c>
      <c r="DF73" s="80">
        <f t="shared" si="91"/>
        <v>0.21219866172319482</v>
      </c>
      <c r="DG73" s="80">
        <f t="shared" si="92"/>
        <v>0.2242423863763375</v>
      </c>
      <c r="DH73" s="80">
        <f t="shared" si="93"/>
        <v>0.76115444617784711</v>
      </c>
      <c r="DI73" s="80">
        <f t="shared" si="94"/>
        <v>0.7750164581961817</v>
      </c>
      <c r="DJ73" s="81">
        <f t="shared" si="95"/>
        <v>244855.4742775159</v>
      </c>
      <c r="DK73" s="81">
        <f t="shared" si="96"/>
        <v>259330.01210448079</v>
      </c>
      <c r="DL73" s="20"/>
      <c r="DM73" s="90" t="str">
        <f t="shared" si="97"/>
        <v>河内長野市</v>
      </c>
      <c r="DN73" s="83">
        <f t="shared" si="77"/>
        <v>0.18844116435077832</v>
      </c>
      <c r="DO73" s="83">
        <f t="shared" si="98"/>
        <v>0.20277900195750007</v>
      </c>
      <c r="DP73" s="138">
        <f t="shared" si="99"/>
        <v>-1.5000000000000013</v>
      </c>
      <c r="DQ73" s="32" t="str">
        <f t="shared" si="78"/>
        <v>能勢町</v>
      </c>
      <c r="DR73" s="83">
        <f t="shared" si="79"/>
        <v>0.75197628458498023</v>
      </c>
      <c r="DS73" s="83">
        <f t="shared" si="100"/>
        <v>0.76923076923076927</v>
      </c>
      <c r="DT73" s="138">
        <f t="shared" si="101"/>
        <v>-1.7000000000000015</v>
      </c>
      <c r="DU73" s="32" t="str">
        <f t="shared" si="80"/>
        <v>松原市</v>
      </c>
      <c r="DV73" s="79">
        <f t="shared" si="81"/>
        <v>205556.50106623585</v>
      </c>
      <c r="DW73" s="79">
        <f t="shared" si="102"/>
        <v>200217.50509767808</v>
      </c>
      <c r="DX73" s="79">
        <f t="shared" si="103"/>
        <v>5339</v>
      </c>
      <c r="DY73" s="20"/>
      <c r="DZ73" s="83">
        <f t="shared" si="104"/>
        <v>0.20717282068242585</v>
      </c>
      <c r="EA73" s="83">
        <f t="shared" si="105"/>
        <v>0.21576739413971233</v>
      </c>
      <c r="EB73" s="138">
        <f t="shared" si="106"/>
        <v>-0.9000000000000008</v>
      </c>
      <c r="EC73" s="83">
        <f t="shared" si="107"/>
        <v>0.78931582096930508</v>
      </c>
      <c r="ED73" s="83">
        <f t="shared" si="108"/>
        <v>0.79232434820294606</v>
      </c>
      <c r="EE73" s="138">
        <f t="shared" si="109"/>
        <v>-0.30000000000000027</v>
      </c>
      <c r="EF73" s="79">
        <f t="shared" si="110"/>
        <v>235941.47397426216</v>
      </c>
      <c r="EG73" s="139">
        <f t="shared" si="111"/>
        <v>247295.68932422259</v>
      </c>
      <c r="EH73" s="139">
        <f t="shared" si="112"/>
        <v>-11355</v>
      </c>
      <c r="EI73" s="79">
        <v>0</v>
      </c>
    </row>
    <row r="74" spans="2:139" s="27" customFormat="1" ht="13.15" customHeight="1">
      <c r="B74" s="216"/>
      <c r="C74" s="187"/>
      <c r="D74" s="208"/>
      <c r="E74" s="177"/>
      <c r="F74" s="177"/>
      <c r="G74" s="130" t="s">
        <v>68</v>
      </c>
      <c r="H74" s="100">
        <v>2730878</v>
      </c>
      <c r="I74" s="68">
        <f>IFERROR(H74/E73,"-")</f>
        <v>8.5035430936530723E-2</v>
      </c>
      <c r="J74" s="100">
        <v>4</v>
      </c>
      <c r="K74" s="68">
        <f>IFERROR(J74/F73,"-")</f>
        <v>0.2</v>
      </c>
      <c r="L74" s="103">
        <f t="shared" si="82"/>
        <v>682719.5</v>
      </c>
      <c r="M74" s="69">
        <f t="shared" si="113"/>
        <v>0.2</v>
      </c>
      <c r="N74" s="208"/>
      <c r="O74" s="177"/>
      <c r="P74" s="177"/>
      <c r="Q74" s="130" t="s">
        <v>68</v>
      </c>
      <c r="R74" s="100">
        <v>341456</v>
      </c>
      <c r="S74" s="68">
        <f>IFERROR(R74/O73,"-")</f>
        <v>3.6398557898380253E-3</v>
      </c>
      <c r="T74" s="100">
        <v>11</v>
      </c>
      <c r="U74" s="68">
        <f>IFERROR(T74/P73,"-")</f>
        <v>0.19642857142857142</v>
      </c>
      <c r="V74" s="103">
        <f t="shared" si="83"/>
        <v>31041.454545454544</v>
      </c>
      <c r="W74" s="69">
        <f t="shared" si="114"/>
        <v>0.16666666666666666</v>
      </c>
      <c r="X74" s="208"/>
      <c r="Y74" s="177"/>
      <c r="Z74" s="177"/>
      <c r="AA74" s="130" t="s">
        <v>68</v>
      </c>
      <c r="AB74" s="100">
        <v>47011240</v>
      </c>
      <c r="AC74" s="68">
        <f>IFERROR(AB74/Y73,"-")</f>
        <v>2.3742994025504113E-2</v>
      </c>
      <c r="AD74" s="100">
        <v>647</v>
      </c>
      <c r="AE74" s="68">
        <f>IFERROR(AD74/Z73,"-")</f>
        <v>0.24638233054074637</v>
      </c>
      <c r="AF74" s="103">
        <f t="shared" si="84"/>
        <v>72660.340030911902</v>
      </c>
      <c r="AG74" s="69">
        <f t="shared" si="115"/>
        <v>0.21939640556120718</v>
      </c>
      <c r="AH74" s="208"/>
      <c r="AI74" s="177"/>
      <c r="AJ74" s="177"/>
      <c r="AK74" s="130" t="s">
        <v>68</v>
      </c>
      <c r="AL74" s="100">
        <v>37656522</v>
      </c>
      <c r="AM74" s="68">
        <f>IFERROR(AL74/AI73,"-")</f>
        <v>1.9774516814336944E-2</v>
      </c>
      <c r="AN74" s="100">
        <v>708</v>
      </c>
      <c r="AO74" s="68">
        <f>IFERROR(AN74/AJ73,"-")</f>
        <v>0.31978319783197834</v>
      </c>
      <c r="AP74" s="103">
        <f t="shared" si="85"/>
        <v>53187.177966101692</v>
      </c>
      <c r="AQ74" s="69">
        <f t="shared" si="116"/>
        <v>0.27463149728471681</v>
      </c>
      <c r="AR74" s="208"/>
      <c r="AS74" s="177"/>
      <c r="AT74" s="177"/>
      <c r="AU74" s="130" t="s">
        <v>68</v>
      </c>
      <c r="AV74" s="100">
        <v>29565868</v>
      </c>
      <c r="AW74" s="68">
        <f>IFERROR(AV74/AS73,"-")</f>
        <v>1.7904717024391583E-2</v>
      </c>
      <c r="AX74" s="100">
        <v>513</v>
      </c>
      <c r="AY74" s="68">
        <f>IFERROR(AX74/AT73,"-")</f>
        <v>0.33011583011583012</v>
      </c>
      <c r="AZ74" s="103">
        <f t="shared" si="86"/>
        <v>57633.270955165695</v>
      </c>
      <c r="BA74" s="69">
        <f t="shared" si="117"/>
        <v>0.27551020408163263</v>
      </c>
      <c r="BB74" s="208"/>
      <c r="BC74" s="177"/>
      <c r="BD74" s="177"/>
      <c r="BE74" s="130" t="s">
        <v>68</v>
      </c>
      <c r="BF74" s="100">
        <v>11179914</v>
      </c>
      <c r="BG74" s="68">
        <f>IFERROR(BF74/BC73,"-")</f>
        <v>1.3497773212485078E-2</v>
      </c>
      <c r="BH74" s="100">
        <v>253</v>
      </c>
      <c r="BI74" s="68">
        <f>IFERROR(BH74/BD73,"-")</f>
        <v>0.34375</v>
      </c>
      <c r="BJ74" s="103">
        <f t="shared" si="87"/>
        <v>44189.383399209488</v>
      </c>
      <c r="BK74" s="69">
        <f t="shared" si="118"/>
        <v>0.27175080558539205</v>
      </c>
      <c r="BL74" s="208"/>
      <c r="BM74" s="177"/>
      <c r="BN74" s="177"/>
      <c r="BO74" s="130" t="s">
        <v>68</v>
      </c>
      <c r="BP74" s="100">
        <v>8184196</v>
      </c>
      <c r="BQ74" s="68">
        <f>IFERROR(BP74/BM73,"-")</f>
        <v>2.6613904066067499E-2</v>
      </c>
      <c r="BR74" s="100">
        <v>108</v>
      </c>
      <c r="BS74" s="68">
        <f>IFERROR(BR74/BN73,"-")</f>
        <v>0.36986301369863012</v>
      </c>
      <c r="BT74" s="103">
        <f t="shared" si="88"/>
        <v>75779.592592592599</v>
      </c>
      <c r="BU74" s="69">
        <f t="shared" si="119"/>
        <v>0.25961538461538464</v>
      </c>
      <c r="BV74" s="208"/>
      <c r="BW74" s="177"/>
      <c r="BX74" s="177"/>
      <c r="BY74" s="130" t="s">
        <v>68</v>
      </c>
      <c r="BZ74" s="100">
        <f t="shared" si="53"/>
        <v>136670074</v>
      </c>
      <c r="CA74" s="68">
        <f>IFERROR(BZ74/BW73,"-")</f>
        <v>2.0106498446202655E-2</v>
      </c>
      <c r="CB74" s="100">
        <f t="shared" si="54"/>
        <v>2244</v>
      </c>
      <c r="CC74" s="68">
        <f>IFERROR(CB74/BX73,"-")</f>
        <v>0.29927980794878634</v>
      </c>
      <c r="CD74" s="103">
        <f t="shared" si="89"/>
        <v>60904.667557932262</v>
      </c>
      <c r="CE74" s="69">
        <f t="shared" si="120"/>
        <v>0.25436408977556108</v>
      </c>
      <c r="CH74" s="89" t="s">
        <v>54</v>
      </c>
      <c r="CI74" s="79">
        <v>2</v>
      </c>
      <c r="CJ74" s="79">
        <v>8</v>
      </c>
      <c r="CK74" s="79">
        <v>394</v>
      </c>
      <c r="CL74" s="79">
        <v>359</v>
      </c>
      <c r="CM74" s="79">
        <v>250</v>
      </c>
      <c r="CN74" s="79">
        <v>138</v>
      </c>
      <c r="CO74" s="79">
        <v>40</v>
      </c>
      <c r="CP74" s="79">
        <f t="shared" si="90"/>
        <v>1191</v>
      </c>
      <c r="CQ74" s="137"/>
      <c r="CR74" s="216"/>
      <c r="CS74" s="187"/>
      <c r="CT74" s="225"/>
      <c r="CU74" s="226"/>
      <c r="CV74" s="226"/>
      <c r="CW74" s="144" t="s">
        <v>68</v>
      </c>
      <c r="CX74" s="145">
        <v>159370606</v>
      </c>
      <c r="CY74" s="146">
        <v>2.3716584661694632E-2</v>
      </c>
      <c r="CZ74" s="145">
        <v>2178</v>
      </c>
      <c r="DA74" s="146">
        <v>0.30070412812370567</v>
      </c>
      <c r="DB74" s="145">
        <v>73172.913682277314</v>
      </c>
      <c r="DC74" s="147">
        <v>0.25702147746046733</v>
      </c>
      <c r="DE74" s="87" t="s">
        <v>54</v>
      </c>
      <c r="DF74" s="80">
        <f t="shared" si="91"/>
        <v>0.19982931123074804</v>
      </c>
      <c r="DG74" s="80">
        <f t="shared" si="92"/>
        <v>0.20499381326499974</v>
      </c>
      <c r="DH74" s="80">
        <f t="shared" si="93"/>
        <v>0.81810035842293904</v>
      </c>
      <c r="DI74" s="80">
        <f t="shared" si="94"/>
        <v>0.81088314005352369</v>
      </c>
      <c r="DJ74" s="81">
        <f t="shared" si="95"/>
        <v>220411.41292442498</v>
      </c>
      <c r="DK74" s="81">
        <f t="shared" si="96"/>
        <v>231895.30473047306</v>
      </c>
      <c r="DL74" s="20"/>
      <c r="DM74" s="90" t="str">
        <f t="shared" si="97"/>
        <v>交野市</v>
      </c>
      <c r="DN74" s="83">
        <f t="shared" si="77"/>
        <v>0.18686542514789686</v>
      </c>
      <c r="DO74" s="83">
        <f t="shared" si="98"/>
        <v>0.20050799318934698</v>
      </c>
      <c r="DP74" s="138">
        <f t="shared" si="99"/>
        <v>-1.4000000000000012</v>
      </c>
      <c r="DQ74" s="32" t="str">
        <f t="shared" si="78"/>
        <v>和泉市</v>
      </c>
      <c r="DR74" s="83">
        <f t="shared" si="79"/>
        <v>0.74839993080781875</v>
      </c>
      <c r="DS74" s="83">
        <f t="shared" si="100"/>
        <v>0.75323624595469252</v>
      </c>
      <c r="DT74" s="138">
        <f t="shared" si="101"/>
        <v>-0.50000000000000044</v>
      </c>
      <c r="DU74" s="32" t="str">
        <f t="shared" si="80"/>
        <v>豊能町</v>
      </c>
      <c r="DV74" s="79">
        <f t="shared" si="81"/>
        <v>200987.85807795299</v>
      </c>
      <c r="DW74" s="79">
        <f t="shared" si="102"/>
        <v>203177.0228768411</v>
      </c>
      <c r="DX74" s="79">
        <f t="shared" si="103"/>
        <v>-2189</v>
      </c>
      <c r="DY74" s="20"/>
      <c r="DZ74" s="83">
        <f t="shared" si="104"/>
        <v>0.20717282068242585</v>
      </c>
      <c r="EA74" s="83">
        <f t="shared" si="105"/>
        <v>0.21576739413971233</v>
      </c>
      <c r="EB74" s="138">
        <f t="shared" si="106"/>
        <v>-0.9000000000000008</v>
      </c>
      <c r="EC74" s="83">
        <f t="shared" si="107"/>
        <v>0.78931582096930508</v>
      </c>
      <c r="ED74" s="83">
        <f t="shared" si="108"/>
        <v>0.79232434820294606</v>
      </c>
      <c r="EE74" s="138">
        <f t="shared" si="109"/>
        <v>-0.30000000000000027</v>
      </c>
      <c r="EF74" s="79">
        <f t="shared" si="110"/>
        <v>235941.47397426216</v>
      </c>
      <c r="EG74" s="139">
        <f t="shared" si="111"/>
        <v>247295.68932422259</v>
      </c>
      <c r="EH74" s="139">
        <f t="shared" si="112"/>
        <v>-11355</v>
      </c>
      <c r="EI74" s="79">
        <v>0</v>
      </c>
    </row>
    <row r="75" spans="2:139" s="27" customFormat="1" ht="13.15" customHeight="1">
      <c r="B75" s="216"/>
      <c r="C75" s="187"/>
      <c r="D75" s="208"/>
      <c r="E75" s="177"/>
      <c r="F75" s="177"/>
      <c r="G75" s="131" t="s">
        <v>70</v>
      </c>
      <c r="H75" s="100">
        <v>104461</v>
      </c>
      <c r="I75" s="68">
        <f>IFERROR(H75/E73,"-")</f>
        <v>3.2527583257329455E-3</v>
      </c>
      <c r="J75" s="100">
        <v>2</v>
      </c>
      <c r="K75" s="68">
        <f>IFERROR(J75/F73,"-")</f>
        <v>0.1</v>
      </c>
      <c r="L75" s="103">
        <f t="shared" si="82"/>
        <v>52230.5</v>
      </c>
      <c r="M75" s="69">
        <f t="shared" si="113"/>
        <v>0.1</v>
      </c>
      <c r="N75" s="208"/>
      <c r="O75" s="177"/>
      <c r="P75" s="177"/>
      <c r="Q75" s="131" t="s">
        <v>70</v>
      </c>
      <c r="R75" s="100">
        <v>173683</v>
      </c>
      <c r="S75" s="68">
        <f>IFERROR(R75/O73,"-")</f>
        <v>1.8514276309288392E-3</v>
      </c>
      <c r="T75" s="100">
        <v>5</v>
      </c>
      <c r="U75" s="68">
        <f>IFERROR(T75/P73,"-")</f>
        <v>8.9285714285714288E-2</v>
      </c>
      <c r="V75" s="103">
        <f t="shared" si="83"/>
        <v>34736.6</v>
      </c>
      <c r="W75" s="69">
        <f t="shared" si="114"/>
        <v>7.575757575757576E-2</v>
      </c>
      <c r="X75" s="208"/>
      <c r="Y75" s="177"/>
      <c r="Z75" s="177"/>
      <c r="AA75" s="131" t="s">
        <v>70</v>
      </c>
      <c r="AB75" s="100">
        <v>38192337</v>
      </c>
      <c r="AC75" s="68">
        <f>IFERROR(AB75/Y73,"-")</f>
        <v>1.928901320643828E-2</v>
      </c>
      <c r="AD75" s="100">
        <v>484</v>
      </c>
      <c r="AE75" s="68">
        <f>IFERROR(AD75/Z73,"-")</f>
        <v>0.18431073876618431</v>
      </c>
      <c r="AF75" s="103">
        <f t="shared" si="84"/>
        <v>78909.787190082643</v>
      </c>
      <c r="AG75" s="69">
        <f t="shared" si="115"/>
        <v>0.16412343167175314</v>
      </c>
      <c r="AH75" s="208"/>
      <c r="AI75" s="177"/>
      <c r="AJ75" s="177"/>
      <c r="AK75" s="131" t="s">
        <v>70</v>
      </c>
      <c r="AL75" s="100">
        <v>37553590</v>
      </c>
      <c r="AM75" s="68">
        <f>IFERROR(AL75/AI73,"-")</f>
        <v>1.9720464276911067E-2</v>
      </c>
      <c r="AN75" s="100">
        <v>520</v>
      </c>
      <c r="AO75" s="68">
        <f>IFERROR(AN75/AJ73,"-")</f>
        <v>0.23486901535682023</v>
      </c>
      <c r="AP75" s="103">
        <f t="shared" si="85"/>
        <v>72218.442307692312</v>
      </c>
      <c r="AQ75" s="69">
        <f t="shared" si="116"/>
        <v>0.20170674941815361</v>
      </c>
      <c r="AR75" s="208"/>
      <c r="AS75" s="177"/>
      <c r="AT75" s="177"/>
      <c r="AU75" s="131" t="s">
        <v>70</v>
      </c>
      <c r="AV75" s="100">
        <v>18015199</v>
      </c>
      <c r="AW75" s="68">
        <f>IFERROR(AV75/AS73,"-")</f>
        <v>1.0909777458016866E-2</v>
      </c>
      <c r="AX75" s="100">
        <v>428</v>
      </c>
      <c r="AY75" s="68">
        <f>IFERROR(AX75/AT73,"-")</f>
        <v>0.2754182754182754</v>
      </c>
      <c r="AZ75" s="103">
        <f t="shared" si="86"/>
        <v>42091.586448598129</v>
      </c>
      <c r="BA75" s="69">
        <f t="shared" si="117"/>
        <v>0.22986036519871106</v>
      </c>
      <c r="BB75" s="208"/>
      <c r="BC75" s="177"/>
      <c r="BD75" s="177"/>
      <c r="BE75" s="131" t="s">
        <v>70</v>
      </c>
      <c r="BF75" s="100">
        <v>6424296</v>
      </c>
      <c r="BG75" s="68">
        <f>IFERROR(BF75/BC73,"-")</f>
        <v>7.7562037112159391E-3</v>
      </c>
      <c r="BH75" s="100">
        <v>185</v>
      </c>
      <c r="BI75" s="68">
        <f>IFERROR(BH75/BD73,"-")</f>
        <v>0.25135869565217389</v>
      </c>
      <c r="BJ75" s="103">
        <f t="shared" si="87"/>
        <v>34725.924324324325</v>
      </c>
      <c r="BK75" s="69">
        <f t="shared" si="118"/>
        <v>0.19871106337271752</v>
      </c>
      <c r="BL75" s="208"/>
      <c r="BM75" s="177"/>
      <c r="BN75" s="177"/>
      <c r="BO75" s="131" t="s">
        <v>70</v>
      </c>
      <c r="BP75" s="100">
        <v>2842308</v>
      </c>
      <c r="BQ75" s="68">
        <f>IFERROR(BP75/BM73,"-")</f>
        <v>9.2428031340178289E-3</v>
      </c>
      <c r="BR75" s="100">
        <v>64</v>
      </c>
      <c r="BS75" s="68">
        <f>IFERROR(BR75/BN73,"-")</f>
        <v>0.21917808219178081</v>
      </c>
      <c r="BT75" s="103">
        <f t="shared" si="88"/>
        <v>44411.0625</v>
      </c>
      <c r="BU75" s="69">
        <f t="shared" si="119"/>
        <v>0.15384615384615385</v>
      </c>
      <c r="BV75" s="208"/>
      <c r="BW75" s="177"/>
      <c r="BX75" s="177"/>
      <c r="BY75" s="131" t="s">
        <v>70</v>
      </c>
      <c r="BZ75" s="100">
        <f t="shared" si="53"/>
        <v>103305874</v>
      </c>
      <c r="CA75" s="68">
        <f>IFERROR(BZ75/BW73,"-")</f>
        <v>1.5198055684557595E-2</v>
      </c>
      <c r="CB75" s="100">
        <f t="shared" si="54"/>
        <v>1688</v>
      </c>
      <c r="CC75" s="68">
        <f>IFERROR(CB75/BX73,"-")</f>
        <v>0.22512670045345426</v>
      </c>
      <c r="CD75" s="103">
        <f t="shared" si="89"/>
        <v>61200.162322274882</v>
      </c>
      <c r="CE75" s="69">
        <f t="shared" si="120"/>
        <v>0.19133983223758785</v>
      </c>
      <c r="CH75" s="89" t="s">
        <v>55</v>
      </c>
      <c r="CI75" s="79">
        <v>5</v>
      </c>
      <c r="CJ75" s="79">
        <v>16</v>
      </c>
      <c r="CK75" s="79">
        <v>1227</v>
      </c>
      <c r="CL75" s="79">
        <v>1074</v>
      </c>
      <c r="CM75" s="79">
        <v>720</v>
      </c>
      <c r="CN75" s="79">
        <v>380</v>
      </c>
      <c r="CO75" s="79">
        <v>151</v>
      </c>
      <c r="CP75" s="79">
        <f t="shared" si="90"/>
        <v>3573</v>
      </c>
      <c r="CQ75" s="137"/>
      <c r="CR75" s="216"/>
      <c r="CS75" s="187"/>
      <c r="CT75" s="225"/>
      <c r="CU75" s="226"/>
      <c r="CV75" s="226"/>
      <c r="CW75" s="144" t="s">
        <v>70</v>
      </c>
      <c r="CX75" s="145">
        <v>111612041</v>
      </c>
      <c r="CY75" s="146">
        <v>1.6609439382071701E-2</v>
      </c>
      <c r="CZ75" s="145">
        <v>1693</v>
      </c>
      <c r="DA75" s="146">
        <v>0.23374292420267845</v>
      </c>
      <c r="DB75" s="145">
        <v>65925.600118133487</v>
      </c>
      <c r="DC75" s="147">
        <v>0.1997875855558178</v>
      </c>
      <c r="DE75" s="87" t="s">
        <v>55</v>
      </c>
      <c r="DF75" s="80">
        <f t="shared" si="91"/>
        <v>0.24412775172883816</v>
      </c>
      <c r="DG75" s="80">
        <f t="shared" si="92"/>
        <v>0.25042053758268285</v>
      </c>
      <c r="DH75" s="80">
        <f t="shared" si="93"/>
        <v>0.80814479638009051</v>
      </c>
      <c r="DI75" s="80">
        <f t="shared" si="94"/>
        <v>0.81334563345633459</v>
      </c>
      <c r="DJ75" s="81">
        <f t="shared" si="95"/>
        <v>299966.11459499813</v>
      </c>
      <c r="DK75" s="81">
        <f t="shared" si="96"/>
        <v>307745.08771266538</v>
      </c>
      <c r="DL75" s="20"/>
      <c r="DM75" s="90" t="str">
        <f t="shared" si="97"/>
        <v>天王寺区</v>
      </c>
      <c r="DN75" s="83">
        <f t="shared" si="77"/>
        <v>0.18658296189940224</v>
      </c>
      <c r="DO75" s="83">
        <f t="shared" si="98"/>
        <v>0.20324643429218711</v>
      </c>
      <c r="DP75" s="138">
        <f t="shared" si="99"/>
        <v>-1.6000000000000014</v>
      </c>
      <c r="DQ75" s="32" t="str">
        <f t="shared" si="78"/>
        <v>泉南市</v>
      </c>
      <c r="DR75" s="83">
        <f t="shared" si="79"/>
        <v>0.74707335409730424</v>
      </c>
      <c r="DS75" s="83">
        <f t="shared" si="100"/>
        <v>0.75267512410369553</v>
      </c>
      <c r="DT75" s="138">
        <f t="shared" si="101"/>
        <v>-0.60000000000000053</v>
      </c>
      <c r="DU75" s="32" t="str">
        <f t="shared" si="80"/>
        <v>羽曳野市</v>
      </c>
      <c r="DV75" s="79">
        <f t="shared" si="81"/>
        <v>199404.11933976045</v>
      </c>
      <c r="DW75" s="79">
        <f t="shared" si="102"/>
        <v>207365.46603617803</v>
      </c>
      <c r="DX75" s="79">
        <f t="shared" si="103"/>
        <v>-7961</v>
      </c>
      <c r="DY75" s="20"/>
      <c r="DZ75" s="83">
        <f t="shared" si="104"/>
        <v>0.20717282068242585</v>
      </c>
      <c r="EA75" s="83">
        <f t="shared" si="105"/>
        <v>0.21576739413971233</v>
      </c>
      <c r="EB75" s="138">
        <f t="shared" si="106"/>
        <v>-0.9000000000000008</v>
      </c>
      <c r="EC75" s="83">
        <f t="shared" si="107"/>
        <v>0.78931582096930508</v>
      </c>
      <c r="ED75" s="83">
        <f t="shared" si="108"/>
        <v>0.79232434820294606</v>
      </c>
      <c r="EE75" s="138">
        <f t="shared" si="109"/>
        <v>-0.30000000000000027</v>
      </c>
      <c r="EF75" s="79">
        <f t="shared" si="110"/>
        <v>235941.47397426216</v>
      </c>
      <c r="EG75" s="139">
        <f t="shared" si="111"/>
        <v>247295.68932422259</v>
      </c>
      <c r="EH75" s="139">
        <f t="shared" si="112"/>
        <v>-11355</v>
      </c>
      <c r="EI75" s="79">
        <v>0</v>
      </c>
    </row>
    <row r="76" spans="2:139" s="27" customFormat="1" ht="13.15" customHeight="1">
      <c r="B76" s="216"/>
      <c r="C76" s="187"/>
      <c r="D76" s="208"/>
      <c r="E76" s="177"/>
      <c r="F76" s="177"/>
      <c r="G76" s="131" t="s">
        <v>72</v>
      </c>
      <c r="H76" s="100">
        <v>3716</v>
      </c>
      <c r="I76" s="68">
        <f>IFERROR(H76/E73,"-")</f>
        <v>1.157106474035633E-4</v>
      </c>
      <c r="J76" s="100">
        <v>2</v>
      </c>
      <c r="K76" s="68">
        <f>IFERROR(J76/F73,"-")</f>
        <v>0.1</v>
      </c>
      <c r="L76" s="103">
        <f t="shared" si="82"/>
        <v>1858</v>
      </c>
      <c r="M76" s="69">
        <f t="shared" si="113"/>
        <v>0.1</v>
      </c>
      <c r="N76" s="208"/>
      <c r="O76" s="177"/>
      <c r="P76" s="177"/>
      <c r="Q76" s="131" t="s">
        <v>72</v>
      </c>
      <c r="R76" s="100">
        <v>68439</v>
      </c>
      <c r="S76" s="68">
        <f>IFERROR(R76/O73,"-")</f>
        <v>7.2954667775855335E-4</v>
      </c>
      <c r="T76" s="100">
        <v>6</v>
      </c>
      <c r="U76" s="68">
        <f>IFERROR(T76/P73,"-")</f>
        <v>0.10714285714285714</v>
      </c>
      <c r="V76" s="103">
        <f t="shared" si="83"/>
        <v>11406.5</v>
      </c>
      <c r="W76" s="69">
        <f t="shared" si="114"/>
        <v>9.0909090909090912E-2</v>
      </c>
      <c r="X76" s="208"/>
      <c r="Y76" s="177"/>
      <c r="Z76" s="177"/>
      <c r="AA76" s="131" t="s">
        <v>72</v>
      </c>
      <c r="AB76" s="100">
        <v>3828163</v>
      </c>
      <c r="AC76" s="68">
        <f>IFERROR(AB76/Y73,"-")</f>
        <v>1.9334110573908684E-3</v>
      </c>
      <c r="AD76" s="100">
        <v>144</v>
      </c>
      <c r="AE76" s="68">
        <f>IFERROR(AD76/Z73,"-")</f>
        <v>5.4836252856054833E-2</v>
      </c>
      <c r="AF76" s="103">
        <f t="shared" si="84"/>
        <v>26584.465277777777</v>
      </c>
      <c r="AG76" s="69">
        <f t="shared" si="115"/>
        <v>4.8830111902339775E-2</v>
      </c>
      <c r="AH76" s="208"/>
      <c r="AI76" s="177"/>
      <c r="AJ76" s="177"/>
      <c r="AK76" s="131" t="s">
        <v>72</v>
      </c>
      <c r="AL76" s="100">
        <v>3314241</v>
      </c>
      <c r="AM76" s="68">
        <f>IFERROR(AL76/AI73,"-")</f>
        <v>1.7404027483277633E-3</v>
      </c>
      <c r="AN76" s="100">
        <v>140</v>
      </c>
      <c r="AO76" s="68">
        <f>IFERROR(AN76/AJ73,"-")</f>
        <v>6.323396567299007E-2</v>
      </c>
      <c r="AP76" s="103">
        <f t="shared" si="85"/>
        <v>23673.15</v>
      </c>
      <c r="AQ76" s="69">
        <f t="shared" si="116"/>
        <v>5.4305663304887508E-2</v>
      </c>
      <c r="AR76" s="208"/>
      <c r="AS76" s="177"/>
      <c r="AT76" s="177"/>
      <c r="AU76" s="131" t="s">
        <v>72</v>
      </c>
      <c r="AV76" s="100">
        <v>4044717</v>
      </c>
      <c r="AW76" s="68">
        <f>IFERROR(AV76/AS73,"-")</f>
        <v>2.4494296372000999E-3</v>
      </c>
      <c r="AX76" s="100">
        <v>114</v>
      </c>
      <c r="AY76" s="68">
        <f>IFERROR(AX76/AT73,"-")</f>
        <v>7.3359073359073365E-2</v>
      </c>
      <c r="AZ76" s="103">
        <f t="shared" si="86"/>
        <v>35479.973684210527</v>
      </c>
      <c r="BA76" s="69">
        <f t="shared" si="117"/>
        <v>6.1224489795918366E-2</v>
      </c>
      <c r="BB76" s="208"/>
      <c r="BC76" s="177"/>
      <c r="BD76" s="177"/>
      <c r="BE76" s="131" t="s">
        <v>72</v>
      </c>
      <c r="BF76" s="100">
        <v>308402</v>
      </c>
      <c r="BG76" s="68">
        <f>IFERROR(BF76/BC73,"-")</f>
        <v>3.7234099066207692E-4</v>
      </c>
      <c r="BH76" s="100">
        <v>31</v>
      </c>
      <c r="BI76" s="68">
        <f>IFERROR(BH76/BD73,"-")</f>
        <v>4.2119565217391304E-2</v>
      </c>
      <c r="BJ76" s="103">
        <f t="shared" si="87"/>
        <v>9948.4516129032254</v>
      </c>
      <c r="BK76" s="69">
        <f t="shared" si="118"/>
        <v>3.3297529538131039E-2</v>
      </c>
      <c r="BL76" s="208"/>
      <c r="BM76" s="177"/>
      <c r="BN76" s="177"/>
      <c r="BO76" s="131" t="s">
        <v>72</v>
      </c>
      <c r="BP76" s="100">
        <v>1151309</v>
      </c>
      <c r="BQ76" s="68">
        <f>IFERROR(BP76/BM73,"-")</f>
        <v>3.7439019393475069E-3</v>
      </c>
      <c r="BR76" s="100">
        <v>7</v>
      </c>
      <c r="BS76" s="68">
        <f>IFERROR(BR76/BN73,"-")</f>
        <v>2.3972602739726026E-2</v>
      </c>
      <c r="BT76" s="103">
        <f t="shared" si="88"/>
        <v>164472.71428571429</v>
      </c>
      <c r="BU76" s="69">
        <f t="shared" si="119"/>
        <v>1.6826923076923076E-2</v>
      </c>
      <c r="BV76" s="208"/>
      <c r="BW76" s="177"/>
      <c r="BX76" s="177"/>
      <c r="BY76" s="131" t="s">
        <v>72</v>
      </c>
      <c r="BZ76" s="100">
        <f t="shared" si="53"/>
        <v>12718987</v>
      </c>
      <c r="CA76" s="68">
        <f>IFERROR(BZ76/BW73,"-")</f>
        <v>1.8711798777014765E-3</v>
      </c>
      <c r="CB76" s="100">
        <f t="shared" si="54"/>
        <v>444</v>
      </c>
      <c r="CC76" s="68">
        <f>IFERROR(CB76/BX73,"-")</f>
        <v>5.9215790877567349E-2</v>
      </c>
      <c r="CD76" s="103">
        <f t="shared" si="89"/>
        <v>28646.367117117115</v>
      </c>
      <c r="CE76" s="69">
        <f t="shared" si="120"/>
        <v>5.0328723645431873E-2</v>
      </c>
      <c r="CH76" s="89" t="s">
        <v>31</v>
      </c>
      <c r="CI76" s="79">
        <v>3</v>
      </c>
      <c r="CJ76" s="79">
        <v>13</v>
      </c>
      <c r="CK76" s="79">
        <v>829</v>
      </c>
      <c r="CL76" s="79">
        <v>638</v>
      </c>
      <c r="CM76" s="79">
        <v>419</v>
      </c>
      <c r="CN76" s="79">
        <v>224</v>
      </c>
      <c r="CO76" s="79">
        <v>85</v>
      </c>
      <c r="CP76" s="79">
        <f t="shared" si="90"/>
        <v>2211</v>
      </c>
      <c r="CQ76" s="137"/>
      <c r="CR76" s="216"/>
      <c r="CS76" s="187"/>
      <c r="CT76" s="225"/>
      <c r="CU76" s="226"/>
      <c r="CV76" s="226"/>
      <c r="CW76" s="144" t="s">
        <v>72</v>
      </c>
      <c r="CX76" s="145">
        <v>18236335</v>
      </c>
      <c r="CY76" s="146">
        <v>2.7138227920556752E-3</v>
      </c>
      <c r="CZ76" s="145">
        <v>430</v>
      </c>
      <c r="DA76" s="146">
        <v>5.9367665332044732E-2</v>
      </c>
      <c r="DB76" s="145">
        <v>42410.08139534884</v>
      </c>
      <c r="DC76" s="147">
        <v>5.0743450554637713E-2</v>
      </c>
      <c r="DE76" s="87" t="s">
        <v>31</v>
      </c>
      <c r="DF76" s="80">
        <f t="shared" si="91"/>
        <v>0.19157609023083028</v>
      </c>
      <c r="DG76" s="80">
        <f t="shared" si="92"/>
        <v>0.20107907181369319</v>
      </c>
      <c r="DH76" s="80">
        <f t="shared" si="93"/>
        <v>0.74029126213592233</v>
      </c>
      <c r="DI76" s="80">
        <f t="shared" si="94"/>
        <v>0.72672370407649722</v>
      </c>
      <c r="DJ76" s="81">
        <f t="shared" si="95"/>
        <v>198400.53180327869</v>
      </c>
      <c r="DK76" s="81">
        <f t="shared" si="96"/>
        <v>221387.30332409972</v>
      </c>
      <c r="DL76" s="20"/>
      <c r="DM76" s="90" t="str">
        <f t="shared" si="97"/>
        <v>摂津市</v>
      </c>
      <c r="DN76" s="83">
        <f t="shared" si="77"/>
        <v>0.18638816783350864</v>
      </c>
      <c r="DO76" s="83">
        <f t="shared" si="98"/>
        <v>0.20028801703144944</v>
      </c>
      <c r="DP76" s="138">
        <f t="shared" si="99"/>
        <v>-1.4000000000000012</v>
      </c>
      <c r="DQ76" s="32" t="str">
        <f t="shared" si="78"/>
        <v>河南町</v>
      </c>
      <c r="DR76" s="83">
        <f t="shared" si="79"/>
        <v>0.74108416547788869</v>
      </c>
      <c r="DS76" s="83">
        <f t="shared" si="100"/>
        <v>0.74207811348563002</v>
      </c>
      <c r="DT76" s="138">
        <f t="shared" si="101"/>
        <v>-0.10000000000000009</v>
      </c>
      <c r="DU76" s="32" t="str">
        <f t="shared" si="80"/>
        <v>太子町</v>
      </c>
      <c r="DV76" s="79">
        <f t="shared" si="81"/>
        <v>198400.53180327869</v>
      </c>
      <c r="DW76" s="79">
        <f t="shared" si="102"/>
        <v>221387.30332409972</v>
      </c>
      <c r="DX76" s="79">
        <f t="shared" si="103"/>
        <v>-22986</v>
      </c>
      <c r="DY76" s="20"/>
      <c r="DZ76" s="83">
        <f t="shared" si="104"/>
        <v>0.20717282068242585</v>
      </c>
      <c r="EA76" s="83">
        <f t="shared" si="105"/>
        <v>0.21576739413971233</v>
      </c>
      <c r="EB76" s="138">
        <f t="shared" si="106"/>
        <v>-0.9000000000000008</v>
      </c>
      <c r="EC76" s="83">
        <f t="shared" si="107"/>
        <v>0.78931582096930508</v>
      </c>
      <c r="ED76" s="83">
        <f t="shared" si="108"/>
        <v>0.79232434820294606</v>
      </c>
      <c r="EE76" s="138">
        <f t="shared" si="109"/>
        <v>-0.30000000000000027</v>
      </c>
      <c r="EF76" s="79">
        <f t="shared" si="110"/>
        <v>235941.47397426216</v>
      </c>
      <c r="EG76" s="139">
        <f t="shared" si="111"/>
        <v>247295.68932422259</v>
      </c>
      <c r="EH76" s="139">
        <f t="shared" si="112"/>
        <v>-11355</v>
      </c>
      <c r="EI76" s="79">
        <v>0</v>
      </c>
    </row>
    <row r="77" spans="2:139" s="27" customFormat="1" ht="13.15" customHeight="1">
      <c r="B77" s="216"/>
      <c r="C77" s="187"/>
      <c r="D77" s="208"/>
      <c r="E77" s="177"/>
      <c r="F77" s="177"/>
      <c r="G77" s="131" t="s">
        <v>74</v>
      </c>
      <c r="H77" s="100">
        <v>1484672</v>
      </c>
      <c r="I77" s="68">
        <f>IFERROR(H77/E73,"-")</f>
        <v>4.6230451642072963E-2</v>
      </c>
      <c r="J77" s="100">
        <v>3</v>
      </c>
      <c r="K77" s="68">
        <f>IFERROR(J77/F73,"-")</f>
        <v>0.15</v>
      </c>
      <c r="L77" s="103">
        <f t="shared" si="82"/>
        <v>494890.66666666669</v>
      </c>
      <c r="M77" s="69">
        <f t="shared" si="113"/>
        <v>0.15</v>
      </c>
      <c r="N77" s="208"/>
      <c r="O77" s="177"/>
      <c r="P77" s="177"/>
      <c r="Q77" s="131" t="s">
        <v>74</v>
      </c>
      <c r="R77" s="100">
        <v>264138</v>
      </c>
      <c r="S77" s="68">
        <f>IFERROR(R77/O73,"-")</f>
        <v>2.8156606667220268E-3</v>
      </c>
      <c r="T77" s="100">
        <v>13</v>
      </c>
      <c r="U77" s="68">
        <f>IFERROR(T77/P73,"-")</f>
        <v>0.23214285714285715</v>
      </c>
      <c r="V77" s="103">
        <f t="shared" si="83"/>
        <v>20318.307692307691</v>
      </c>
      <c r="W77" s="69">
        <f t="shared" si="114"/>
        <v>0.19696969696969696</v>
      </c>
      <c r="X77" s="208"/>
      <c r="Y77" s="177"/>
      <c r="Z77" s="177"/>
      <c r="AA77" s="131" t="s">
        <v>74</v>
      </c>
      <c r="AB77" s="100">
        <v>48033375</v>
      </c>
      <c r="AC77" s="68">
        <f>IFERROR(AB77/Y73,"-")</f>
        <v>2.4259222595485644E-2</v>
      </c>
      <c r="AD77" s="100">
        <v>592</v>
      </c>
      <c r="AE77" s="68">
        <f>IFERROR(AD77/Z73,"-")</f>
        <v>0.22543792840822544</v>
      </c>
      <c r="AF77" s="103">
        <f t="shared" si="84"/>
        <v>81137.457770270266</v>
      </c>
      <c r="AG77" s="69">
        <f t="shared" si="115"/>
        <v>0.20074601559850797</v>
      </c>
      <c r="AH77" s="208"/>
      <c r="AI77" s="177"/>
      <c r="AJ77" s="177"/>
      <c r="AK77" s="131" t="s">
        <v>74</v>
      </c>
      <c r="AL77" s="100">
        <v>53461487</v>
      </c>
      <c r="AM77" s="68">
        <f>IFERROR(AL77/AI73,"-")</f>
        <v>2.8074156014752397E-2</v>
      </c>
      <c r="AN77" s="100">
        <v>649</v>
      </c>
      <c r="AO77" s="68">
        <f>IFERROR(AN77/AJ73,"-")</f>
        <v>0.2931345980126468</v>
      </c>
      <c r="AP77" s="103">
        <f t="shared" si="85"/>
        <v>82375.172573189528</v>
      </c>
      <c r="AQ77" s="69">
        <f t="shared" si="116"/>
        <v>0.25174553917765707</v>
      </c>
      <c r="AR77" s="208"/>
      <c r="AS77" s="177"/>
      <c r="AT77" s="177"/>
      <c r="AU77" s="131" t="s">
        <v>74</v>
      </c>
      <c r="AV77" s="100">
        <v>32530699</v>
      </c>
      <c r="AW77" s="68">
        <f>IFERROR(AV77/AS73,"-")</f>
        <v>1.9700181310444133E-2</v>
      </c>
      <c r="AX77" s="100">
        <v>470</v>
      </c>
      <c r="AY77" s="68">
        <f>IFERROR(AX77/AT73,"-")</f>
        <v>0.30244530244530243</v>
      </c>
      <c r="AZ77" s="103">
        <f t="shared" si="86"/>
        <v>69214.253191489363</v>
      </c>
      <c r="BA77" s="69">
        <f t="shared" si="117"/>
        <v>0.25241675617615467</v>
      </c>
      <c r="BB77" s="208"/>
      <c r="BC77" s="177"/>
      <c r="BD77" s="177"/>
      <c r="BE77" s="131" t="s">
        <v>74</v>
      </c>
      <c r="BF77" s="100">
        <v>10416107</v>
      </c>
      <c r="BG77" s="68">
        <f>IFERROR(BF77/BC73,"-")</f>
        <v>1.2575611050583958E-2</v>
      </c>
      <c r="BH77" s="100">
        <v>201</v>
      </c>
      <c r="BI77" s="68">
        <f>IFERROR(BH77/BD73,"-")</f>
        <v>0.27309782608695654</v>
      </c>
      <c r="BJ77" s="103">
        <f t="shared" si="87"/>
        <v>51821.427860696516</v>
      </c>
      <c r="BK77" s="69">
        <f t="shared" si="118"/>
        <v>0.21589688506981741</v>
      </c>
      <c r="BL77" s="208"/>
      <c r="BM77" s="177"/>
      <c r="BN77" s="177"/>
      <c r="BO77" s="131" t="s">
        <v>74</v>
      </c>
      <c r="BP77" s="100">
        <v>2052214</v>
      </c>
      <c r="BQ77" s="68">
        <f>IFERROR(BP77/BM73,"-")</f>
        <v>6.6735237669088869E-3</v>
      </c>
      <c r="BR77" s="100">
        <v>61</v>
      </c>
      <c r="BS77" s="68">
        <f>IFERROR(BR77/BN73,"-")</f>
        <v>0.2089041095890411</v>
      </c>
      <c r="BT77" s="103">
        <f t="shared" si="88"/>
        <v>33642.852459016394</v>
      </c>
      <c r="BU77" s="69">
        <f t="shared" si="119"/>
        <v>0.14663461538461539</v>
      </c>
      <c r="BV77" s="208"/>
      <c r="BW77" s="177"/>
      <c r="BX77" s="177"/>
      <c r="BY77" s="131" t="s">
        <v>74</v>
      </c>
      <c r="BZ77" s="100">
        <f t="shared" si="53"/>
        <v>148242692</v>
      </c>
      <c r="CA77" s="68">
        <f>IFERROR(BZ77/BW73,"-")</f>
        <v>2.1809027895594017E-2</v>
      </c>
      <c r="CB77" s="100">
        <f t="shared" si="54"/>
        <v>1989</v>
      </c>
      <c r="CC77" s="68">
        <f>IFERROR(CB77/BX73,"-")</f>
        <v>0.26527073886369701</v>
      </c>
      <c r="CD77" s="103">
        <f t="shared" si="89"/>
        <v>74531.267973856215</v>
      </c>
      <c r="CE77" s="69">
        <f t="shared" si="120"/>
        <v>0.2254590795737928</v>
      </c>
      <c r="CH77" s="89" t="s">
        <v>32</v>
      </c>
      <c r="CI77" s="79">
        <v>1</v>
      </c>
      <c r="CJ77" s="79">
        <v>3</v>
      </c>
      <c r="CK77" s="79">
        <v>1040</v>
      </c>
      <c r="CL77" s="79">
        <v>910</v>
      </c>
      <c r="CM77" s="79">
        <v>642</v>
      </c>
      <c r="CN77" s="79">
        <v>301</v>
      </c>
      <c r="CO77" s="79">
        <v>124</v>
      </c>
      <c r="CP77" s="79">
        <f t="shared" si="90"/>
        <v>3021</v>
      </c>
      <c r="CQ77" s="137"/>
      <c r="CR77" s="216"/>
      <c r="CS77" s="187"/>
      <c r="CT77" s="225"/>
      <c r="CU77" s="226"/>
      <c r="CV77" s="226"/>
      <c r="CW77" s="144" t="s">
        <v>74</v>
      </c>
      <c r="CX77" s="145">
        <v>122707629</v>
      </c>
      <c r="CY77" s="146">
        <v>1.8260618722967744E-2</v>
      </c>
      <c r="CZ77" s="145">
        <v>1914</v>
      </c>
      <c r="DA77" s="146">
        <v>0.2642551428965898</v>
      </c>
      <c r="DB77" s="145">
        <v>64110.568965517239</v>
      </c>
      <c r="DC77" s="147">
        <v>0.22586735898041066</v>
      </c>
      <c r="DE77" s="87" t="s">
        <v>32</v>
      </c>
      <c r="DF77" s="80">
        <f t="shared" si="91"/>
        <v>0.19694806964649914</v>
      </c>
      <c r="DG77" s="80">
        <f t="shared" si="92"/>
        <v>0.20000168972448362</v>
      </c>
      <c r="DH77" s="80">
        <f t="shared" si="93"/>
        <v>0.74108416547788869</v>
      </c>
      <c r="DI77" s="80">
        <f t="shared" si="94"/>
        <v>0.74207811348563002</v>
      </c>
      <c r="DJ77" s="81">
        <f t="shared" si="95"/>
        <v>212150.57170356112</v>
      </c>
      <c r="DK77" s="81">
        <f t="shared" si="96"/>
        <v>209927.70208540218</v>
      </c>
      <c r="DL77" s="20"/>
      <c r="DM77" s="90" t="str">
        <f t="shared" si="97"/>
        <v>羽曳野市</v>
      </c>
      <c r="DN77" s="83">
        <f t="shared" si="77"/>
        <v>0.17987729875857891</v>
      </c>
      <c r="DO77" s="83">
        <f t="shared" si="98"/>
        <v>0.18762461466047733</v>
      </c>
      <c r="DP77" s="138">
        <f t="shared" si="99"/>
        <v>-0.80000000000000071</v>
      </c>
      <c r="DQ77" s="32" t="str">
        <f t="shared" si="78"/>
        <v>太子町</v>
      </c>
      <c r="DR77" s="83">
        <f t="shared" si="79"/>
        <v>0.74029126213592233</v>
      </c>
      <c r="DS77" s="83">
        <f t="shared" si="100"/>
        <v>0.72672370407649722</v>
      </c>
      <c r="DT77" s="138">
        <f t="shared" si="101"/>
        <v>1.3000000000000012</v>
      </c>
      <c r="DU77" s="32" t="str">
        <f t="shared" si="80"/>
        <v>藤井寺市</v>
      </c>
      <c r="DV77" s="79">
        <f t="shared" si="81"/>
        <v>196981.58769392586</v>
      </c>
      <c r="DW77" s="79">
        <f t="shared" si="102"/>
        <v>200246.64956011731</v>
      </c>
      <c r="DX77" s="79">
        <f t="shared" si="103"/>
        <v>-3265</v>
      </c>
      <c r="DY77" s="20"/>
      <c r="DZ77" s="83">
        <f t="shared" si="104"/>
        <v>0.20717282068242585</v>
      </c>
      <c r="EA77" s="83">
        <f t="shared" si="105"/>
        <v>0.21576739413971233</v>
      </c>
      <c r="EB77" s="138">
        <f t="shared" si="106"/>
        <v>-0.9000000000000008</v>
      </c>
      <c r="EC77" s="83">
        <f t="shared" si="107"/>
        <v>0.78931582096930508</v>
      </c>
      <c r="ED77" s="83">
        <f t="shared" si="108"/>
        <v>0.79232434820294606</v>
      </c>
      <c r="EE77" s="138">
        <f t="shared" si="109"/>
        <v>-0.30000000000000027</v>
      </c>
      <c r="EF77" s="79">
        <f t="shared" si="110"/>
        <v>235941.47397426216</v>
      </c>
      <c r="EG77" s="139">
        <f t="shared" si="111"/>
        <v>247295.68932422259</v>
      </c>
      <c r="EH77" s="139">
        <f t="shared" si="112"/>
        <v>-11355</v>
      </c>
      <c r="EI77" s="79">
        <v>0</v>
      </c>
    </row>
    <row r="78" spans="2:139" s="27" customFormat="1" ht="13.15" customHeight="1">
      <c r="B78" s="216"/>
      <c r="C78" s="187"/>
      <c r="D78" s="208"/>
      <c r="E78" s="177"/>
      <c r="F78" s="177"/>
      <c r="G78" s="131" t="s">
        <v>76</v>
      </c>
      <c r="H78" s="100">
        <v>99537</v>
      </c>
      <c r="I78" s="68">
        <f>IFERROR(H78/E73,"-")</f>
        <v>3.0994323763747257E-3</v>
      </c>
      <c r="J78" s="100">
        <v>5</v>
      </c>
      <c r="K78" s="68">
        <f>IFERROR(J78/F73,"-")</f>
        <v>0.25</v>
      </c>
      <c r="L78" s="103">
        <f t="shared" si="82"/>
        <v>19907.400000000001</v>
      </c>
      <c r="M78" s="69">
        <f t="shared" si="113"/>
        <v>0.25</v>
      </c>
      <c r="N78" s="208"/>
      <c r="O78" s="177"/>
      <c r="P78" s="177"/>
      <c r="Q78" s="131" t="s">
        <v>76</v>
      </c>
      <c r="R78" s="100">
        <v>431455</v>
      </c>
      <c r="S78" s="68">
        <f>IFERROR(R78/O73,"-")</f>
        <v>4.5992279526631983E-3</v>
      </c>
      <c r="T78" s="100">
        <v>18</v>
      </c>
      <c r="U78" s="68">
        <f>IFERROR(T78/P73,"-")</f>
        <v>0.32142857142857145</v>
      </c>
      <c r="V78" s="103">
        <f t="shared" si="83"/>
        <v>23969.722222222223</v>
      </c>
      <c r="W78" s="69">
        <f t="shared" si="114"/>
        <v>0.27272727272727271</v>
      </c>
      <c r="X78" s="208"/>
      <c r="Y78" s="177"/>
      <c r="Z78" s="177"/>
      <c r="AA78" s="131" t="s">
        <v>76</v>
      </c>
      <c r="AB78" s="100">
        <v>39815853</v>
      </c>
      <c r="AC78" s="68">
        <f>IFERROR(AB78/Y73,"-")</f>
        <v>2.0108968831695356E-2</v>
      </c>
      <c r="AD78" s="100">
        <v>855</v>
      </c>
      <c r="AE78" s="68">
        <f>IFERROR(AD78/Z73,"-")</f>
        <v>0.3255902513328256</v>
      </c>
      <c r="AF78" s="103">
        <f t="shared" si="84"/>
        <v>46568.249122807014</v>
      </c>
      <c r="AG78" s="69">
        <f t="shared" si="115"/>
        <v>0.28992878942014244</v>
      </c>
      <c r="AH78" s="208"/>
      <c r="AI78" s="177"/>
      <c r="AJ78" s="177"/>
      <c r="AK78" s="131" t="s">
        <v>76</v>
      </c>
      <c r="AL78" s="100">
        <v>47026598</v>
      </c>
      <c r="AM78" s="68">
        <f>IFERROR(AL78/AI73,"-")</f>
        <v>2.469501173985383E-2</v>
      </c>
      <c r="AN78" s="100">
        <v>868</v>
      </c>
      <c r="AO78" s="68">
        <f>IFERROR(AN78/AJ73,"-")</f>
        <v>0.39205058717253838</v>
      </c>
      <c r="AP78" s="103">
        <f t="shared" si="85"/>
        <v>54178.108294930877</v>
      </c>
      <c r="AQ78" s="69">
        <f t="shared" si="116"/>
        <v>0.33669511249030254</v>
      </c>
      <c r="AR78" s="208"/>
      <c r="AS78" s="177"/>
      <c r="AT78" s="177"/>
      <c r="AU78" s="131" t="s">
        <v>76</v>
      </c>
      <c r="AV78" s="100">
        <v>42467684</v>
      </c>
      <c r="AW78" s="68">
        <f>IFERROR(AV78/AS73,"-")</f>
        <v>2.5717894184648392E-2</v>
      </c>
      <c r="AX78" s="100">
        <v>676</v>
      </c>
      <c r="AY78" s="68">
        <f>IFERROR(AX78/AT73,"-")</f>
        <v>0.43500643500643499</v>
      </c>
      <c r="AZ78" s="103">
        <f t="shared" si="86"/>
        <v>62822.017751479289</v>
      </c>
      <c r="BA78" s="69">
        <f t="shared" si="117"/>
        <v>0.36305048335123524</v>
      </c>
      <c r="BB78" s="208"/>
      <c r="BC78" s="177"/>
      <c r="BD78" s="177"/>
      <c r="BE78" s="131" t="s">
        <v>76</v>
      </c>
      <c r="BF78" s="100">
        <v>26025392</v>
      </c>
      <c r="BG78" s="68">
        <f>IFERROR(BF78/BC73,"-")</f>
        <v>3.1421068085320102E-2</v>
      </c>
      <c r="BH78" s="100">
        <v>335</v>
      </c>
      <c r="BI78" s="68">
        <f>IFERROR(BH78/BD73,"-")</f>
        <v>0.45516304347826086</v>
      </c>
      <c r="BJ78" s="103">
        <f t="shared" si="87"/>
        <v>77687.737313432837</v>
      </c>
      <c r="BK78" s="69">
        <f t="shared" si="118"/>
        <v>0.35982814178302902</v>
      </c>
      <c r="BL78" s="208"/>
      <c r="BM78" s="177"/>
      <c r="BN78" s="177"/>
      <c r="BO78" s="131" t="s">
        <v>76</v>
      </c>
      <c r="BP78" s="100">
        <v>7281266</v>
      </c>
      <c r="BQ78" s="68">
        <f>IFERROR(BP78/BM73,"-")</f>
        <v>2.3677697211005093E-2</v>
      </c>
      <c r="BR78" s="100">
        <v>104</v>
      </c>
      <c r="BS78" s="68">
        <f>IFERROR(BR78/BN73,"-")</f>
        <v>0.35616438356164382</v>
      </c>
      <c r="BT78" s="103">
        <f t="shared" si="88"/>
        <v>70012.173076923078</v>
      </c>
      <c r="BU78" s="69">
        <f t="shared" si="119"/>
        <v>0.25</v>
      </c>
      <c r="BV78" s="208"/>
      <c r="BW78" s="177"/>
      <c r="BX78" s="177"/>
      <c r="BY78" s="131" t="s">
        <v>76</v>
      </c>
      <c r="BZ78" s="100">
        <f t="shared" si="53"/>
        <v>163147785</v>
      </c>
      <c r="CA78" s="68">
        <f>IFERROR(BZ78/BW73,"-")</f>
        <v>2.4001821244377938E-2</v>
      </c>
      <c r="CB78" s="100">
        <f t="shared" si="54"/>
        <v>2861</v>
      </c>
      <c r="CC78" s="68">
        <f>IFERROR(CB78/BX73,"-")</f>
        <v>0.38156841824486532</v>
      </c>
      <c r="CD78" s="103">
        <f t="shared" si="89"/>
        <v>57024.741349178606</v>
      </c>
      <c r="CE78" s="69">
        <f t="shared" si="120"/>
        <v>0.32430287916572204</v>
      </c>
      <c r="CH78" s="89" t="s">
        <v>33</v>
      </c>
      <c r="CI78" s="79">
        <v>2</v>
      </c>
      <c r="CJ78" s="79">
        <v>3</v>
      </c>
      <c r="CK78" s="79">
        <v>540</v>
      </c>
      <c r="CL78" s="79">
        <v>394</v>
      </c>
      <c r="CM78" s="79">
        <v>255</v>
      </c>
      <c r="CN78" s="79">
        <v>130</v>
      </c>
      <c r="CO78" s="79">
        <v>67</v>
      </c>
      <c r="CP78" s="79">
        <f t="shared" si="90"/>
        <v>1391</v>
      </c>
      <c r="CQ78" s="137"/>
      <c r="CR78" s="216"/>
      <c r="CS78" s="187"/>
      <c r="CT78" s="225"/>
      <c r="CU78" s="226"/>
      <c r="CV78" s="226"/>
      <c r="CW78" s="144" t="s">
        <v>76</v>
      </c>
      <c r="CX78" s="145">
        <v>166962492</v>
      </c>
      <c r="CY78" s="146">
        <v>2.484636393266593E-2</v>
      </c>
      <c r="CZ78" s="145">
        <v>2807</v>
      </c>
      <c r="DA78" s="146">
        <v>0.38754659671406877</v>
      </c>
      <c r="DB78" s="145">
        <v>59480.759529747062</v>
      </c>
      <c r="DC78" s="147">
        <v>0.3312485248996932</v>
      </c>
      <c r="DE78" s="87" t="s">
        <v>33</v>
      </c>
      <c r="DF78" s="80">
        <f t="shared" si="91"/>
        <v>0.1932688715350864</v>
      </c>
      <c r="DG78" s="80">
        <f t="shared" si="92"/>
        <v>0.20177590295712031</v>
      </c>
      <c r="DH78" s="80">
        <f t="shared" si="93"/>
        <v>0.75621118012422361</v>
      </c>
      <c r="DI78" s="80">
        <f t="shared" si="94"/>
        <v>0.7528641571194763</v>
      </c>
      <c r="DJ78" s="81">
        <f t="shared" si="95"/>
        <v>229868.39219712527</v>
      </c>
      <c r="DK78" s="81">
        <f t="shared" si="96"/>
        <v>240815.96304347826</v>
      </c>
      <c r="DL78" s="20"/>
      <c r="DM78" s="90" t="str">
        <f t="shared" si="97"/>
        <v>藤井寺市</v>
      </c>
      <c r="DN78" s="83">
        <f t="shared" si="77"/>
        <v>0.17673617115641471</v>
      </c>
      <c r="DO78" s="83">
        <f t="shared" si="98"/>
        <v>0.18462794199730229</v>
      </c>
      <c r="DP78" s="138">
        <f t="shared" si="99"/>
        <v>-0.80000000000000071</v>
      </c>
      <c r="DQ78" s="32" t="str">
        <f t="shared" si="78"/>
        <v>豊能町</v>
      </c>
      <c r="DR78" s="83">
        <f t="shared" si="79"/>
        <v>0.71525856565226642</v>
      </c>
      <c r="DS78" s="83">
        <f t="shared" si="100"/>
        <v>0.71434967539735839</v>
      </c>
      <c r="DT78" s="138">
        <f t="shared" si="101"/>
        <v>0.10000000000000009</v>
      </c>
      <c r="DU78" s="32" t="str">
        <f t="shared" si="80"/>
        <v>交野市</v>
      </c>
      <c r="DV78" s="79">
        <f t="shared" si="81"/>
        <v>196781.40281720899</v>
      </c>
      <c r="DW78" s="79">
        <f t="shared" si="102"/>
        <v>212195.83658868953</v>
      </c>
      <c r="DX78" s="79">
        <f t="shared" si="103"/>
        <v>-15415</v>
      </c>
      <c r="DY78" s="20"/>
      <c r="DZ78" s="83">
        <f t="shared" si="104"/>
        <v>0.20717282068242585</v>
      </c>
      <c r="EA78" s="83">
        <f t="shared" si="105"/>
        <v>0.21576739413971233</v>
      </c>
      <c r="EB78" s="138">
        <f t="shared" si="106"/>
        <v>-0.9000000000000008</v>
      </c>
      <c r="EC78" s="83">
        <f t="shared" si="107"/>
        <v>0.78931582096930508</v>
      </c>
      <c r="ED78" s="83">
        <f t="shared" si="108"/>
        <v>0.79232434820294606</v>
      </c>
      <c r="EE78" s="138">
        <f t="shared" si="109"/>
        <v>-0.30000000000000027</v>
      </c>
      <c r="EF78" s="79">
        <f t="shared" si="110"/>
        <v>235941.47397426216</v>
      </c>
      <c r="EG78" s="139">
        <f t="shared" si="111"/>
        <v>247295.68932422259</v>
      </c>
      <c r="EH78" s="139">
        <f t="shared" si="112"/>
        <v>-11355</v>
      </c>
      <c r="EI78" s="79">
        <v>9999</v>
      </c>
    </row>
    <row r="79" spans="2:139" s="27" customFormat="1" ht="13.15" customHeight="1">
      <c r="B79" s="216"/>
      <c r="C79" s="187"/>
      <c r="D79" s="208"/>
      <c r="E79" s="177"/>
      <c r="F79" s="177"/>
      <c r="G79" s="131" t="s">
        <v>77</v>
      </c>
      <c r="H79" s="100">
        <v>13915</v>
      </c>
      <c r="I79" s="68">
        <f>IFERROR(H79/E73,"-")</f>
        <v>4.3329215786345082E-4</v>
      </c>
      <c r="J79" s="100">
        <v>1</v>
      </c>
      <c r="K79" s="68">
        <f>IFERROR(J79/F73,"-")</f>
        <v>0.05</v>
      </c>
      <c r="L79" s="103">
        <f t="shared" si="82"/>
        <v>13915</v>
      </c>
      <c r="M79" s="69">
        <f t="shared" si="113"/>
        <v>0.05</v>
      </c>
      <c r="N79" s="208"/>
      <c r="O79" s="177"/>
      <c r="P79" s="177"/>
      <c r="Q79" s="131" t="s">
        <v>77</v>
      </c>
      <c r="R79" s="100">
        <v>542785</v>
      </c>
      <c r="S79" s="68">
        <f>IFERROR(R79/O73,"-")</f>
        <v>5.785984504261845E-3</v>
      </c>
      <c r="T79" s="100">
        <v>5</v>
      </c>
      <c r="U79" s="68">
        <f>IFERROR(T79/P73,"-")</f>
        <v>8.9285714285714288E-2</v>
      </c>
      <c r="V79" s="103">
        <f t="shared" si="83"/>
        <v>108557</v>
      </c>
      <c r="W79" s="69">
        <f t="shared" si="114"/>
        <v>7.575757575757576E-2</v>
      </c>
      <c r="X79" s="208"/>
      <c r="Y79" s="177"/>
      <c r="Z79" s="177"/>
      <c r="AA79" s="131" t="s">
        <v>77</v>
      </c>
      <c r="AB79" s="100">
        <v>32959665</v>
      </c>
      <c r="AC79" s="68">
        <f>IFERROR(AB79/Y73,"-")</f>
        <v>1.6646255856633797E-2</v>
      </c>
      <c r="AD79" s="100">
        <v>193</v>
      </c>
      <c r="AE79" s="68">
        <f>IFERROR(AD79/Z73,"-")</f>
        <v>7.3495811119573498E-2</v>
      </c>
      <c r="AF79" s="103">
        <f t="shared" si="84"/>
        <v>170775.46632124353</v>
      </c>
      <c r="AG79" s="69">
        <f t="shared" si="115"/>
        <v>6.5445913869108169E-2</v>
      </c>
      <c r="AH79" s="208"/>
      <c r="AI79" s="177"/>
      <c r="AJ79" s="177"/>
      <c r="AK79" s="131" t="s">
        <v>77</v>
      </c>
      <c r="AL79" s="100">
        <v>50218247</v>
      </c>
      <c r="AM79" s="68">
        <f>IFERROR(AL79/AI73,"-")</f>
        <v>2.637103792240892E-2</v>
      </c>
      <c r="AN79" s="100">
        <v>248</v>
      </c>
      <c r="AO79" s="68">
        <f>IFERROR(AN79/AJ73,"-")</f>
        <v>0.11201445347786811</v>
      </c>
      <c r="AP79" s="103">
        <f t="shared" si="85"/>
        <v>202492.93145161291</v>
      </c>
      <c r="AQ79" s="69">
        <f t="shared" si="116"/>
        <v>9.6198603568657878E-2</v>
      </c>
      <c r="AR79" s="208"/>
      <c r="AS79" s="177"/>
      <c r="AT79" s="177"/>
      <c r="AU79" s="131" t="s">
        <v>77</v>
      </c>
      <c r="AV79" s="100">
        <v>54728762</v>
      </c>
      <c r="AW79" s="68">
        <f>IFERROR(AV79/AS73,"-")</f>
        <v>3.3143048487711407E-2</v>
      </c>
      <c r="AX79" s="100">
        <v>251</v>
      </c>
      <c r="AY79" s="68">
        <f>IFERROR(AX79/AT73,"-")</f>
        <v>0.16151866151866151</v>
      </c>
      <c r="AZ79" s="103">
        <f t="shared" si="86"/>
        <v>218042.87649402389</v>
      </c>
      <c r="BA79" s="69">
        <f t="shared" si="117"/>
        <v>0.13480128893662729</v>
      </c>
      <c r="BB79" s="208"/>
      <c r="BC79" s="177"/>
      <c r="BD79" s="177"/>
      <c r="BE79" s="131" t="s">
        <v>77</v>
      </c>
      <c r="BF79" s="100">
        <v>76857683</v>
      </c>
      <c r="BG79" s="68">
        <f>IFERROR(BF79/BC73,"-")</f>
        <v>9.2792088988436744E-2</v>
      </c>
      <c r="BH79" s="100">
        <v>148</v>
      </c>
      <c r="BI79" s="68">
        <f>IFERROR(BH79/BD73,"-")</f>
        <v>0.20108695652173914</v>
      </c>
      <c r="BJ79" s="103">
        <f t="shared" si="87"/>
        <v>519308.66891891893</v>
      </c>
      <c r="BK79" s="69">
        <f t="shared" si="118"/>
        <v>0.15896885069817401</v>
      </c>
      <c r="BL79" s="208"/>
      <c r="BM79" s="177"/>
      <c r="BN79" s="177"/>
      <c r="BO79" s="131" t="s">
        <v>77</v>
      </c>
      <c r="BP79" s="100">
        <v>25432464</v>
      </c>
      <c r="BQ79" s="68">
        <f>IFERROR(BP79/BM73,"-")</f>
        <v>8.2702950547581616E-2</v>
      </c>
      <c r="BR79" s="100">
        <v>54</v>
      </c>
      <c r="BS79" s="68">
        <f>IFERROR(BR79/BN73,"-")</f>
        <v>0.18493150684931506</v>
      </c>
      <c r="BT79" s="103">
        <f t="shared" si="88"/>
        <v>470971.55555555556</v>
      </c>
      <c r="BU79" s="69">
        <f t="shared" si="119"/>
        <v>0.12980769230769232</v>
      </c>
      <c r="BV79" s="208"/>
      <c r="BW79" s="177"/>
      <c r="BX79" s="177"/>
      <c r="BY79" s="131" t="s">
        <v>77</v>
      </c>
      <c r="BZ79" s="100">
        <f t="shared" si="53"/>
        <v>240753521</v>
      </c>
      <c r="CA79" s="68">
        <f>IFERROR(BZ79/BW73,"-")</f>
        <v>3.5418948378591775E-2</v>
      </c>
      <c r="CB79" s="100">
        <f t="shared" si="54"/>
        <v>900</v>
      </c>
      <c r="CC79" s="68">
        <f>IFERROR(CB79/BX73,"-")</f>
        <v>0.1200320085356095</v>
      </c>
      <c r="CD79" s="103">
        <f t="shared" si="89"/>
        <v>267503.91222222225</v>
      </c>
      <c r="CE79" s="69">
        <f t="shared" si="120"/>
        <v>0.1020176830650646</v>
      </c>
      <c r="CH79" s="90" t="s">
        <v>171</v>
      </c>
      <c r="CI79" s="79">
        <v>2443</v>
      </c>
      <c r="CJ79" s="79">
        <v>8023</v>
      </c>
      <c r="CK79" s="79">
        <v>462860</v>
      </c>
      <c r="CL79" s="79">
        <v>402345</v>
      </c>
      <c r="CM79" s="79">
        <v>259897</v>
      </c>
      <c r="CN79" s="79">
        <v>121354</v>
      </c>
      <c r="CO79" s="79">
        <v>46223</v>
      </c>
      <c r="CP79" s="79">
        <f t="shared" si="90"/>
        <v>1303145</v>
      </c>
      <c r="CQ79" s="137"/>
      <c r="CR79" s="216"/>
      <c r="CS79" s="187"/>
      <c r="CT79" s="225"/>
      <c r="CU79" s="226"/>
      <c r="CV79" s="226"/>
      <c r="CW79" s="144" t="s">
        <v>77</v>
      </c>
      <c r="CX79" s="145">
        <v>276142589</v>
      </c>
      <c r="CY79" s="146">
        <v>4.1093895888919721E-2</v>
      </c>
      <c r="CZ79" s="145">
        <v>922</v>
      </c>
      <c r="DA79" s="146">
        <v>0.12729531961894242</v>
      </c>
      <c r="DB79" s="145">
        <v>299503.89262472885</v>
      </c>
      <c r="DC79" s="147">
        <v>0.10880339863110691</v>
      </c>
    </row>
    <row r="80" spans="2:139" s="27" customFormat="1" ht="13.15" customHeight="1">
      <c r="B80" s="216"/>
      <c r="C80" s="187"/>
      <c r="D80" s="208"/>
      <c r="E80" s="177"/>
      <c r="F80" s="177"/>
      <c r="G80" s="131" t="s">
        <v>79</v>
      </c>
      <c r="H80" s="100">
        <v>0</v>
      </c>
      <c r="I80" s="68">
        <f>IFERROR(H80/E73,"-")</f>
        <v>0</v>
      </c>
      <c r="J80" s="100">
        <v>0</v>
      </c>
      <c r="K80" s="68">
        <f>IFERROR(J80/F73,"-")</f>
        <v>0</v>
      </c>
      <c r="L80" s="103" t="str">
        <f t="shared" si="82"/>
        <v>-</v>
      </c>
      <c r="M80" s="69">
        <f t="shared" si="113"/>
        <v>0</v>
      </c>
      <c r="N80" s="208"/>
      <c r="O80" s="177"/>
      <c r="P80" s="177"/>
      <c r="Q80" s="131" t="s">
        <v>79</v>
      </c>
      <c r="R80" s="100">
        <v>0</v>
      </c>
      <c r="S80" s="68">
        <f>IFERROR(R80/O73,"-")</f>
        <v>0</v>
      </c>
      <c r="T80" s="100">
        <v>0</v>
      </c>
      <c r="U80" s="68">
        <f>IFERROR(T80/P73,"-")</f>
        <v>0</v>
      </c>
      <c r="V80" s="103" t="str">
        <f t="shared" si="83"/>
        <v>-</v>
      </c>
      <c r="W80" s="69">
        <f t="shared" si="114"/>
        <v>0</v>
      </c>
      <c r="X80" s="208"/>
      <c r="Y80" s="177"/>
      <c r="Z80" s="177"/>
      <c r="AA80" s="131" t="s">
        <v>79</v>
      </c>
      <c r="AB80" s="100">
        <v>868</v>
      </c>
      <c r="AC80" s="68">
        <f>IFERROR(AB80/Y73,"-")</f>
        <v>4.3838279556415805E-7</v>
      </c>
      <c r="AD80" s="100">
        <v>1</v>
      </c>
      <c r="AE80" s="68">
        <f>IFERROR(AD80/Z73,"-")</f>
        <v>3.8080731150038082E-4</v>
      </c>
      <c r="AF80" s="103">
        <f t="shared" si="84"/>
        <v>868</v>
      </c>
      <c r="AG80" s="69">
        <f t="shared" si="115"/>
        <v>3.3909799932180403E-4</v>
      </c>
      <c r="AH80" s="208"/>
      <c r="AI80" s="177"/>
      <c r="AJ80" s="177"/>
      <c r="AK80" s="131" t="s">
        <v>79</v>
      </c>
      <c r="AL80" s="100">
        <v>0</v>
      </c>
      <c r="AM80" s="68">
        <f>IFERROR(AL80/AI73,"-")</f>
        <v>0</v>
      </c>
      <c r="AN80" s="100">
        <v>0</v>
      </c>
      <c r="AO80" s="68">
        <f>IFERROR(AN80/AJ73,"-")</f>
        <v>0</v>
      </c>
      <c r="AP80" s="103" t="str">
        <f t="shared" si="85"/>
        <v>-</v>
      </c>
      <c r="AQ80" s="69">
        <f t="shared" si="116"/>
        <v>0</v>
      </c>
      <c r="AR80" s="208"/>
      <c r="AS80" s="177"/>
      <c r="AT80" s="177"/>
      <c r="AU80" s="131" t="s">
        <v>79</v>
      </c>
      <c r="AV80" s="100">
        <v>0</v>
      </c>
      <c r="AW80" s="68">
        <f>IFERROR(AV80/AS73,"-")</f>
        <v>0</v>
      </c>
      <c r="AX80" s="100">
        <v>0</v>
      </c>
      <c r="AY80" s="68">
        <f>IFERROR(AX80/AT73,"-")</f>
        <v>0</v>
      </c>
      <c r="AZ80" s="103" t="str">
        <f t="shared" si="86"/>
        <v>-</v>
      </c>
      <c r="BA80" s="69">
        <f t="shared" si="117"/>
        <v>0</v>
      </c>
      <c r="BB80" s="208"/>
      <c r="BC80" s="177"/>
      <c r="BD80" s="177"/>
      <c r="BE80" s="131" t="s">
        <v>79</v>
      </c>
      <c r="BF80" s="100">
        <v>0</v>
      </c>
      <c r="BG80" s="68">
        <f>IFERROR(BF80/BC73,"-")</f>
        <v>0</v>
      </c>
      <c r="BH80" s="100">
        <v>0</v>
      </c>
      <c r="BI80" s="68">
        <f>IFERROR(BH80/BD73,"-")</f>
        <v>0</v>
      </c>
      <c r="BJ80" s="103" t="str">
        <f t="shared" si="87"/>
        <v>-</v>
      </c>
      <c r="BK80" s="69">
        <f t="shared" si="118"/>
        <v>0</v>
      </c>
      <c r="BL80" s="208"/>
      <c r="BM80" s="177"/>
      <c r="BN80" s="177"/>
      <c r="BO80" s="131" t="s">
        <v>79</v>
      </c>
      <c r="BP80" s="100">
        <v>0</v>
      </c>
      <c r="BQ80" s="68">
        <f>IFERROR(BP80/BM73,"-")</f>
        <v>0</v>
      </c>
      <c r="BR80" s="100">
        <v>0</v>
      </c>
      <c r="BS80" s="68">
        <f>IFERROR(BR80/BN73,"-")</f>
        <v>0</v>
      </c>
      <c r="BT80" s="103" t="str">
        <f t="shared" si="88"/>
        <v>-</v>
      </c>
      <c r="BU80" s="69">
        <f t="shared" si="119"/>
        <v>0</v>
      </c>
      <c r="BV80" s="208"/>
      <c r="BW80" s="177"/>
      <c r="BX80" s="177"/>
      <c r="BY80" s="131" t="s">
        <v>79</v>
      </c>
      <c r="BZ80" s="100">
        <f t="shared" si="53"/>
        <v>868</v>
      </c>
      <c r="CA80" s="68">
        <f>IFERROR(BZ80/BW73,"-")</f>
        <v>1.2769760153421666E-7</v>
      </c>
      <c r="CB80" s="100">
        <f t="shared" si="54"/>
        <v>1</v>
      </c>
      <c r="CC80" s="68">
        <f>IFERROR(CB80/BX73,"-")</f>
        <v>1.3336889837289943E-4</v>
      </c>
      <c r="CD80" s="103">
        <f t="shared" si="89"/>
        <v>868</v>
      </c>
      <c r="CE80" s="69">
        <f t="shared" si="120"/>
        <v>1.1335298118340512E-4</v>
      </c>
      <c r="CR80" s="216"/>
      <c r="CS80" s="187"/>
      <c r="CT80" s="225"/>
      <c r="CU80" s="226"/>
      <c r="CV80" s="226"/>
      <c r="CW80" s="144" t="s">
        <v>79</v>
      </c>
      <c r="CX80" s="145">
        <v>9687</v>
      </c>
      <c r="CY80" s="146">
        <v>1.4415616617397808E-6</v>
      </c>
      <c r="CZ80" s="145">
        <v>5</v>
      </c>
      <c r="DA80" s="146">
        <v>6.9032168990749694E-4</v>
      </c>
      <c r="DB80" s="145">
        <v>1937.4</v>
      </c>
      <c r="DC80" s="147">
        <v>5.9004012272834551E-4</v>
      </c>
    </row>
    <row r="81" spans="2:107" s="27" customFormat="1" ht="13.15" customHeight="1">
      <c r="B81" s="216"/>
      <c r="C81" s="187"/>
      <c r="D81" s="208"/>
      <c r="E81" s="177"/>
      <c r="F81" s="177"/>
      <c r="G81" s="131" t="s">
        <v>81</v>
      </c>
      <c r="H81" s="100">
        <v>0</v>
      </c>
      <c r="I81" s="68">
        <f>IFERROR(H81/E73,"-")</f>
        <v>0</v>
      </c>
      <c r="J81" s="100">
        <v>0</v>
      </c>
      <c r="K81" s="68">
        <f>IFERROR(J81/F73,"-")</f>
        <v>0</v>
      </c>
      <c r="L81" s="103" t="str">
        <f t="shared" si="82"/>
        <v>-</v>
      </c>
      <c r="M81" s="69">
        <f t="shared" si="113"/>
        <v>0</v>
      </c>
      <c r="N81" s="208"/>
      <c r="O81" s="177"/>
      <c r="P81" s="177"/>
      <c r="Q81" s="131" t="s">
        <v>81</v>
      </c>
      <c r="R81" s="100">
        <v>0</v>
      </c>
      <c r="S81" s="68">
        <f>IFERROR(R81/O73,"-")</f>
        <v>0</v>
      </c>
      <c r="T81" s="100">
        <v>0</v>
      </c>
      <c r="U81" s="68">
        <f>IFERROR(T81/P73,"-")</f>
        <v>0</v>
      </c>
      <c r="V81" s="103" t="str">
        <f t="shared" si="83"/>
        <v>-</v>
      </c>
      <c r="W81" s="69">
        <f t="shared" si="114"/>
        <v>0</v>
      </c>
      <c r="X81" s="208"/>
      <c r="Y81" s="177"/>
      <c r="Z81" s="177"/>
      <c r="AA81" s="131" t="s">
        <v>81</v>
      </c>
      <c r="AB81" s="100">
        <v>909049</v>
      </c>
      <c r="AC81" s="68">
        <f>IFERROR(AB81/Y73,"-")</f>
        <v>4.591145644294957E-4</v>
      </c>
      <c r="AD81" s="100">
        <v>21</v>
      </c>
      <c r="AE81" s="68">
        <f>IFERROR(AD81/Z73,"-")</f>
        <v>7.9969535415079975E-3</v>
      </c>
      <c r="AF81" s="103">
        <f t="shared" si="84"/>
        <v>43288.047619047618</v>
      </c>
      <c r="AG81" s="69">
        <f t="shared" si="115"/>
        <v>7.1210579857578843E-3</v>
      </c>
      <c r="AH81" s="208"/>
      <c r="AI81" s="177"/>
      <c r="AJ81" s="177"/>
      <c r="AK81" s="131" t="s">
        <v>81</v>
      </c>
      <c r="AL81" s="100">
        <v>348171</v>
      </c>
      <c r="AM81" s="68">
        <f>IFERROR(AL81/AI73,"-")</f>
        <v>1.8283455104442487E-4</v>
      </c>
      <c r="AN81" s="100">
        <v>15</v>
      </c>
      <c r="AO81" s="68">
        <f>IFERROR(AN81/AJ73,"-")</f>
        <v>6.7750677506775072E-3</v>
      </c>
      <c r="AP81" s="103">
        <f t="shared" si="85"/>
        <v>23211.4</v>
      </c>
      <c r="AQ81" s="69">
        <f t="shared" si="116"/>
        <v>5.8184639255236615E-3</v>
      </c>
      <c r="AR81" s="208"/>
      <c r="AS81" s="177"/>
      <c r="AT81" s="177"/>
      <c r="AU81" s="131" t="s">
        <v>81</v>
      </c>
      <c r="AV81" s="100">
        <v>443037</v>
      </c>
      <c r="AW81" s="68">
        <f>IFERROR(AV81/AS73,"-")</f>
        <v>2.6829762333834993E-4</v>
      </c>
      <c r="AX81" s="100">
        <v>12</v>
      </c>
      <c r="AY81" s="68">
        <f>IFERROR(AX81/AT73,"-")</f>
        <v>7.7220077220077222E-3</v>
      </c>
      <c r="AZ81" s="103">
        <f t="shared" si="86"/>
        <v>36919.75</v>
      </c>
      <c r="BA81" s="69">
        <f t="shared" si="117"/>
        <v>6.44468313641246E-3</v>
      </c>
      <c r="BB81" s="208"/>
      <c r="BC81" s="177"/>
      <c r="BD81" s="177"/>
      <c r="BE81" s="131" t="s">
        <v>81</v>
      </c>
      <c r="BF81" s="100">
        <v>69896</v>
      </c>
      <c r="BG81" s="68">
        <f>IFERROR(BF81/BC73,"-")</f>
        <v>8.4387085308514623E-5</v>
      </c>
      <c r="BH81" s="100">
        <v>6</v>
      </c>
      <c r="BI81" s="68">
        <f>IFERROR(BH81/BD73,"-")</f>
        <v>8.152173913043478E-3</v>
      </c>
      <c r="BJ81" s="103">
        <f t="shared" si="87"/>
        <v>11649.333333333334</v>
      </c>
      <c r="BK81" s="69">
        <f t="shared" si="118"/>
        <v>6.44468313641246E-3</v>
      </c>
      <c r="BL81" s="208"/>
      <c r="BM81" s="177"/>
      <c r="BN81" s="177"/>
      <c r="BO81" s="131" t="s">
        <v>81</v>
      </c>
      <c r="BP81" s="100">
        <v>103235</v>
      </c>
      <c r="BQ81" s="68">
        <f>IFERROR(BP81/BM73,"-")</f>
        <v>3.3570632793501992E-4</v>
      </c>
      <c r="BR81" s="100">
        <v>2</v>
      </c>
      <c r="BS81" s="68">
        <f>IFERROR(BR81/BN73,"-")</f>
        <v>6.8493150684931503E-3</v>
      </c>
      <c r="BT81" s="103">
        <f t="shared" si="88"/>
        <v>51617.5</v>
      </c>
      <c r="BU81" s="69">
        <f t="shared" si="119"/>
        <v>4.807692307692308E-3</v>
      </c>
      <c r="BV81" s="208"/>
      <c r="BW81" s="177"/>
      <c r="BX81" s="177"/>
      <c r="BY81" s="131" t="s">
        <v>81</v>
      </c>
      <c r="BZ81" s="100">
        <f t="shared" si="53"/>
        <v>1873388</v>
      </c>
      <c r="CA81" s="68">
        <f>IFERROR(BZ81/BW73,"-")</f>
        <v>2.756073206716395E-4</v>
      </c>
      <c r="CB81" s="100">
        <f t="shared" si="54"/>
        <v>56</v>
      </c>
      <c r="CC81" s="68">
        <f>IFERROR(CB81/BX73,"-")</f>
        <v>7.4686583088823689E-3</v>
      </c>
      <c r="CD81" s="103">
        <f t="shared" si="89"/>
        <v>33453.357142857145</v>
      </c>
      <c r="CE81" s="69">
        <f t="shared" si="120"/>
        <v>6.3477669462706872E-3</v>
      </c>
      <c r="CR81" s="216"/>
      <c r="CS81" s="187"/>
      <c r="CT81" s="225"/>
      <c r="CU81" s="226"/>
      <c r="CV81" s="226"/>
      <c r="CW81" s="144" t="s">
        <v>81</v>
      </c>
      <c r="CX81" s="145">
        <v>1536681</v>
      </c>
      <c r="CY81" s="146">
        <v>2.28679716725916E-4</v>
      </c>
      <c r="CZ81" s="145">
        <v>64</v>
      </c>
      <c r="DA81" s="146">
        <v>8.8361176308159595E-3</v>
      </c>
      <c r="DB81" s="145">
        <v>24010.640625</v>
      </c>
      <c r="DC81" s="147">
        <v>7.5525135709228223E-3</v>
      </c>
    </row>
    <row r="82" spans="2:107" s="27" customFormat="1" ht="13.15" customHeight="1">
      <c r="B82" s="216"/>
      <c r="C82" s="187"/>
      <c r="D82" s="208"/>
      <c r="E82" s="177"/>
      <c r="F82" s="177"/>
      <c r="G82" s="131" t="s">
        <v>83</v>
      </c>
      <c r="H82" s="100">
        <v>0</v>
      </c>
      <c r="I82" s="68">
        <f>IFERROR(H82/E73,"-")</f>
        <v>0</v>
      </c>
      <c r="J82" s="100">
        <v>0</v>
      </c>
      <c r="K82" s="68">
        <f>IFERROR(J82/F73,"-")</f>
        <v>0</v>
      </c>
      <c r="L82" s="103" t="str">
        <f t="shared" si="82"/>
        <v>-</v>
      </c>
      <c r="M82" s="69">
        <f t="shared" si="113"/>
        <v>0</v>
      </c>
      <c r="N82" s="208"/>
      <c r="O82" s="177"/>
      <c r="P82" s="177"/>
      <c r="Q82" s="131" t="s">
        <v>83</v>
      </c>
      <c r="R82" s="100">
        <v>70100</v>
      </c>
      <c r="S82" s="68">
        <f>IFERROR(R82/O73,"-")</f>
        <v>7.4725262074072673E-4</v>
      </c>
      <c r="T82" s="100">
        <v>1</v>
      </c>
      <c r="U82" s="68">
        <f>IFERROR(T82/P73,"-")</f>
        <v>1.7857142857142856E-2</v>
      </c>
      <c r="V82" s="103">
        <f t="shared" si="83"/>
        <v>70100</v>
      </c>
      <c r="W82" s="69">
        <f t="shared" si="114"/>
        <v>1.5151515151515152E-2</v>
      </c>
      <c r="X82" s="208"/>
      <c r="Y82" s="177"/>
      <c r="Z82" s="177"/>
      <c r="AA82" s="131" t="s">
        <v>83</v>
      </c>
      <c r="AB82" s="100">
        <v>1508636</v>
      </c>
      <c r="AC82" s="68">
        <f>IFERROR(AB82/Y73,"-")</f>
        <v>7.6193556125429623E-4</v>
      </c>
      <c r="AD82" s="100">
        <v>77</v>
      </c>
      <c r="AE82" s="68">
        <f>IFERROR(AD82/Z73,"-")</f>
        <v>2.9322162985529324E-2</v>
      </c>
      <c r="AF82" s="103">
        <f t="shared" si="84"/>
        <v>19592.675324675325</v>
      </c>
      <c r="AG82" s="69">
        <f t="shared" si="115"/>
        <v>2.611054594777891E-2</v>
      </c>
      <c r="AH82" s="208"/>
      <c r="AI82" s="177"/>
      <c r="AJ82" s="177"/>
      <c r="AK82" s="131" t="s">
        <v>83</v>
      </c>
      <c r="AL82" s="100">
        <v>2192910</v>
      </c>
      <c r="AM82" s="68">
        <f>IFERROR(AL82/AI73,"-")</f>
        <v>1.1515597661230538E-3</v>
      </c>
      <c r="AN82" s="100">
        <v>85</v>
      </c>
      <c r="AO82" s="68">
        <f>IFERROR(AN82/AJ73,"-")</f>
        <v>3.8392050587172537E-2</v>
      </c>
      <c r="AP82" s="103">
        <f t="shared" si="85"/>
        <v>25798.941176470587</v>
      </c>
      <c r="AQ82" s="69">
        <f t="shared" si="116"/>
        <v>3.2971295577967415E-2</v>
      </c>
      <c r="AR82" s="208"/>
      <c r="AS82" s="177"/>
      <c r="AT82" s="177"/>
      <c r="AU82" s="131" t="s">
        <v>83</v>
      </c>
      <c r="AV82" s="100">
        <v>2471688</v>
      </c>
      <c r="AW82" s="68">
        <f>IFERROR(AV82/AS73,"-")</f>
        <v>1.4968231006302396E-3</v>
      </c>
      <c r="AX82" s="100">
        <v>84</v>
      </c>
      <c r="AY82" s="68">
        <f>IFERROR(AX82/AT73,"-")</f>
        <v>5.4054054054054057E-2</v>
      </c>
      <c r="AZ82" s="103">
        <f t="shared" si="86"/>
        <v>29424.857142857141</v>
      </c>
      <c r="BA82" s="69">
        <f t="shared" si="117"/>
        <v>4.5112781954887216E-2</v>
      </c>
      <c r="BB82" s="208"/>
      <c r="BC82" s="177"/>
      <c r="BD82" s="177"/>
      <c r="BE82" s="131" t="s">
        <v>83</v>
      </c>
      <c r="BF82" s="100">
        <v>1879278</v>
      </c>
      <c r="BG82" s="68">
        <f>IFERROR(BF82/BC73,"-")</f>
        <v>2.2688965449298207E-3</v>
      </c>
      <c r="BH82" s="100">
        <v>50</v>
      </c>
      <c r="BI82" s="68">
        <f>IFERROR(BH82/BD73,"-")</f>
        <v>6.7934782608695649E-2</v>
      </c>
      <c r="BJ82" s="103">
        <f t="shared" si="87"/>
        <v>37585.56</v>
      </c>
      <c r="BK82" s="69">
        <f t="shared" si="118"/>
        <v>5.3705692803437163E-2</v>
      </c>
      <c r="BL82" s="208"/>
      <c r="BM82" s="177"/>
      <c r="BN82" s="177"/>
      <c r="BO82" s="131" t="s">
        <v>83</v>
      </c>
      <c r="BP82" s="100">
        <v>105026</v>
      </c>
      <c r="BQ82" s="68">
        <f>IFERROR(BP82/BM73,"-")</f>
        <v>3.4153041892481621E-4</v>
      </c>
      <c r="BR82" s="100">
        <v>18</v>
      </c>
      <c r="BS82" s="68">
        <f>IFERROR(BR82/BN73,"-")</f>
        <v>6.1643835616438353E-2</v>
      </c>
      <c r="BT82" s="103">
        <f t="shared" si="88"/>
        <v>5834.7777777777774</v>
      </c>
      <c r="BU82" s="69">
        <f t="shared" si="119"/>
        <v>4.3269230769230768E-2</v>
      </c>
      <c r="BV82" s="208"/>
      <c r="BW82" s="177"/>
      <c r="BX82" s="177"/>
      <c r="BY82" s="131" t="s">
        <v>83</v>
      </c>
      <c r="BZ82" s="100">
        <f t="shared" si="53"/>
        <v>8227638</v>
      </c>
      <c r="CA82" s="68">
        <f>IFERROR(BZ82/BW73,"-")</f>
        <v>1.2104258512578101E-3</v>
      </c>
      <c r="CB82" s="100">
        <f t="shared" si="54"/>
        <v>315</v>
      </c>
      <c r="CC82" s="68">
        <f>IFERROR(CB82/BX73,"-")</f>
        <v>4.2011202987463324E-2</v>
      </c>
      <c r="CD82" s="103">
        <f t="shared" si="89"/>
        <v>26119.485714285714</v>
      </c>
      <c r="CE82" s="69">
        <f t="shared" si="120"/>
        <v>3.5706189072772614E-2</v>
      </c>
      <c r="CR82" s="216"/>
      <c r="CS82" s="187"/>
      <c r="CT82" s="225"/>
      <c r="CU82" s="226"/>
      <c r="CV82" s="226"/>
      <c r="CW82" s="144" t="s">
        <v>83</v>
      </c>
      <c r="CX82" s="145">
        <v>7336150</v>
      </c>
      <c r="CY82" s="146">
        <v>1.0917221621526058E-3</v>
      </c>
      <c r="CZ82" s="145">
        <v>276</v>
      </c>
      <c r="DA82" s="146">
        <v>3.810575728289383E-2</v>
      </c>
      <c r="DB82" s="145">
        <v>26580.253623188404</v>
      </c>
      <c r="DC82" s="147">
        <v>3.2570214774604672E-2</v>
      </c>
    </row>
    <row r="83" spans="2:107" s="27" customFormat="1" ht="13.15" customHeight="1">
      <c r="B83" s="216"/>
      <c r="C83" s="187"/>
      <c r="D83" s="208"/>
      <c r="E83" s="177"/>
      <c r="F83" s="177"/>
      <c r="G83" s="131" t="s">
        <v>85</v>
      </c>
      <c r="H83" s="100">
        <v>0</v>
      </c>
      <c r="I83" s="68">
        <f>IFERROR(H83/E73,"-")</f>
        <v>0</v>
      </c>
      <c r="J83" s="100">
        <v>0</v>
      </c>
      <c r="K83" s="68">
        <f>IFERROR(J83/F73,"-")</f>
        <v>0</v>
      </c>
      <c r="L83" s="103" t="str">
        <f t="shared" si="82"/>
        <v>-</v>
      </c>
      <c r="M83" s="69">
        <f t="shared" si="113"/>
        <v>0</v>
      </c>
      <c r="N83" s="208"/>
      <c r="O83" s="177"/>
      <c r="P83" s="177"/>
      <c r="Q83" s="131" t="s">
        <v>85</v>
      </c>
      <c r="R83" s="100">
        <v>28644</v>
      </c>
      <c r="S83" s="68">
        <f>IFERROR(R83/O73,"-")</f>
        <v>3.0533957301708095E-4</v>
      </c>
      <c r="T83" s="100">
        <v>3</v>
      </c>
      <c r="U83" s="68">
        <f>IFERROR(T83/P73,"-")</f>
        <v>5.3571428571428568E-2</v>
      </c>
      <c r="V83" s="103">
        <f t="shared" si="83"/>
        <v>9548</v>
      </c>
      <c r="W83" s="69">
        <f t="shared" si="114"/>
        <v>4.5454545454545456E-2</v>
      </c>
      <c r="X83" s="208"/>
      <c r="Y83" s="177"/>
      <c r="Z83" s="177"/>
      <c r="AA83" s="131" t="s">
        <v>85</v>
      </c>
      <c r="AB83" s="100">
        <v>564899</v>
      </c>
      <c r="AC83" s="68">
        <f>IFERROR(AB83/Y73,"-")</f>
        <v>2.8530184657995079E-4</v>
      </c>
      <c r="AD83" s="100">
        <v>15</v>
      </c>
      <c r="AE83" s="68">
        <f>IFERROR(AD83/Z73,"-")</f>
        <v>5.7121096725057125E-3</v>
      </c>
      <c r="AF83" s="103">
        <f t="shared" si="84"/>
        <v>37659.933333333334</v>
      </c>
      <c r="AG83" s="69">
        <f t="shared" si="115"/>
        <v>5.0864699898270603E-3</v>
      </c>
      <c r="AH83" s="208"/>
      <c r="AI83" s="177"/>
      <c r="AJ83" s="177"/>
      <c r="AK83" s="131" t="s">
        <v>85</v>
      </c>
      <c r="AL83" s="100">
        <v>1849497</v>
      </c>
      <c r="AM83" s="68">
        <f>IFERROR(AL83/AI73,"-")</f>
        <v>9.7122377697456326E-4</v>
      </c>
      <c r="AN83" s="100">
        <v>27</v>
      </c>
      <c r="AO83" s="68">
        <f>IFERROR(AN83/AJ73,"-")</f>
        <v>1.2195121951219513E-2</v>
      </c>
      <c r="AP83" s="103">
        <f t="shared" si="85"/>
        <v>68499.888888888891</v>
      </c>
      <c r="AQ83" s="69">
        <f t="shared" si="116"/>
        <v>1.0473235065942591E-2</v>
      </c>
      <c r="AR83" s="208"/>
      <c r="AS83" s="177"/>
      <c r="AT83" s="177"/>
      <c r="AU83" s="131" t="s">
        <v>85</v>
      </c>
      <c r="AV83" s="100">
        <v>3405410</v>
      </c>
      <c r="AW83" s="68">
        <f>IFERROR(AV83/AS73,"-")</f>
        <v>2.0622733755705511E-3</v>
      </c>
      <c r="AX83" s="100">
        <v>29</v>
      </c>
      <c r="AY83" s="68">
        <f>IFERROR(AX83/AT73,"-")</f>
        <v>1.8661518661518661E-2</v>
      </c>
      <c r="AZ83" s="103">
        <f t="shared" si="86"/>
        <v>117427.93103448275</v>
      </c>
      <c r="BA83" s="69">
        <f t="shared" si="117"/>
        <v>1.5574650912996778E-2</v>
      </c>
      <c r="BB83" s="208"/>
      <c r="BC83" s="177"/>
      <c r="BD83" s="177"/>
      <c r="BE83" s="131" t="s">
        <v>85</v>
      </c>
      <c r="BF83" s="100">
        <v>2142907</v>
      </c>
      <c r="BG83" s="68">
        <f>IFERROR(BF83/BC73,"-")</f>
        <v>2.5871820392756833E-3</v>
      </c>
      <c r="BH83" s="100">
        <v>15</v>
      </c>
      <c r="BI83" s="68">
        <f>IFERROR(BH83/BD73,"-")</f>
        <v>2.0380434782608696E-2</v>
      </c>
      <c r="BJ83" s="103">
        <f t="shared" si="87"/>
        <v>142860.46666666667</v>
      </c>
      <c r="BK83" s="69">
        <f t="shared" si="118"/>
        <v>1.611170784103115E-2</v>
      </c>
      <c r="BL83" s="208"/>
      <c r="BM83" s="177"/>
      <c r="BN83" s="177"/>
      <c r="BO83" s="131" t="s">
        <v>85</v>
      </c>
      <c r="BP83" s="100">
        <v>11528</v>
      </c>
      <c r="BQ83" s="68">
        <f>IFERROR(BP83/BM73,"-")</f>
        <v>3.7487504707075214E-5</v>
      </c>
      <c r="BR83" s="100">
        <v>3</v>
      </c>
      <c r="BS83" s="68">
        <f>IFERROR(BR83/BN73,"-")</f>
        <v>1.0273972602739725E-2</v>
      </c>
      <c r="BT83" s="103">
        <f t="shared" si="88"/>
        <v>3842.6666666666665</v>
      </c>
      <c r="BU83" s="69">
        <f t="shared" si="119"/>
        <v>7.2115384615384619E-3</v>
      </c>
      <c r="BV83" s="208"/>
      <c r="BW83" s="177"/>
      <c r="BX83" s="177"/>
      <c r="BY83" s="131" t="s">
        <v>85</v>
      </c>
      <c r="BZ83" s="100">
        <f t="shared" si="53"/>
        <v>8002885</v>
      </c>
      <c r="CA83" s="68">
        <f>IFERROR(BZ83/BW73,"-")</f>
        <v>1.1773608523665431E-3</v>
      </c>
      <c r="CB83" s="100">
        <f t="shared" si="54"/>
        <v>92</v>
      </c>
      <c r="CC83" s="68">
        <f>IFERROR(CB83/BX73,"-")</f>
        <v>1.2269938650306749E-2</v>
      </c>
      <c r="CD83" s="103">
        <f t="shared" si="89"/>
        <v>86987.880434782608</v>
      </c>
      <c r="CE83" s="69">
        <f t="shared" si="120"/>
        <v>1.0428474268873271E-2</v>
      </c>
      <c r="CR83" s="216"/>
      <c r="CS83" s="187"/>
      <c r="CT83" s="225"/>
      <c r="CU83" s="226"/>
      <c r="CV83" s="226"/>
      <c r="CW83" s="144" t="s">
        <v>85</v>
      </c>
      <c r="CX83" s="145">
        <v>11996129</v>
      </c>
      <c r="CY83" s="146">
        <v>1.7851924905218101E-3</v>
      </c>
      <c r="CZ83" s="145">
        <v>92</v>
      </c>
      <c r="DA83" s="146">
        <v>1.2701919094297943E-2</v>
      </c>
      <c r="DB83" s="145">
        <v>130392.70652173914</v>
      </c>
      <c r="DC83" s="147">
        <v>1.0856738258201559E-2</v>
      </c>
    </row>
    <row r="84" spans="2:107" s="27" customFormat="1" ht="13.15" customHeight="1">
      <c r="B84" s="216"/>
      <c r="C84" s="187"/>
      <c r="D84" s="208"/>
      <c r="E84" s="177"/>
      <c r="F84" s="177"/>
      <c r="G84" s="131" t="s">
        <v>87</v>
      </c>
      <c r="H84" s="100">
        <v>0</v>
      </c>
      <c r="I84" s="68">
        <f>IFERROR(H84/E73,"-")</f>
        <v>0</v>
      </c>
      <c r="J84" s="100">
        <v>0</v>
      </c>
      <c r="K84" s="68">
        <f>IFERROR(J84/F73,"-")</f>
        <v>0</v>
      </c>
      <c r="L84" s="103" t="str">
        <f t="shared" si="82"/>
        <v>-</v>
      </c>
      <c r="M84" s="69">
        <f t="shared" si="113"/>
        <v>0</v>
      </c>
      <c r="N84" s="208"/>
      <c r="O84" s="177"/>
      <c r="P84" s="177"/>
      <c r="Q84" s="131" t="s">
        <v>87</v>
      </c>
      <c r="R84" s="100">
        <v>9633</v>
      </c>
      <c r="S84" s="68">
        <f>IFERROR(R84/O73,"-")</f>
        <v>1.0268594144929272E-4</v>
      </c>
      <c r="T84" s="100">
        <v>2</v>
      </c>
      <c r="U84" s="68">
        <f>IFERROR(T84/P73,"-")</f>
        <v>3.5714285714285712E-2</v>
      </c>
      <c r="V84" s="103">
        <f t="shared" si="83"/>
        <v>4816.5</v>
      </c>
      <c r="W84" s="69">
        <f t="shared" si="114"/>
        <v>3.0303030303030304E-2</v>
      </c>
      <c r="X84" s="208"/>
      <c r="Y84" s="177"/>
      <c r="Z84" s="177"/>
      <c r="AA84" s="131" t="s">
        <v>87</v>
      </c>
      <c r="AB84" s="100">
        <v>17982986</v>
      </c>
      <c r="AC84" s="68">
        <f>IFERROR(AB84/Y73,"-")</f>
        <v>9.082294556763959E-3</v>
      </c>
      <c r="AD84" s="100">
        <v>33</v>
      </c>
      <c r="AE84" s="68">
        <f>IFERROR(AD84/Z73,"-")</f>
        <v>1.2566641279512566E-2</v>
      </c>
      <c r="AF84" s="103">
        <f t="shared" si="84"/>
        <v>544938.96969696973</v>
      </c>
      <c r="AG84" s="69">
        <f t="shared" si="115"/>
        <v>1.1190233977619531E-2</v>
      </c>
      <c r="AH84" s="208"/>
      <c r="AI84" s="177"/>
      <c r="AJ84" s="177"/>
      <c r="AK84" s="131" t="s">
        <v>87</v>
      </c>
      <c r="AL84" s="100">
        <v>25943119</v>
      </c>
      <c r="AM84" s="68">
        <f>IFERROR(AL84/AI73,"-")</f>
        <v>1.3623473853529125E-2</v>
      </c>
      <c r="AN84" s="100">
        <v>44</v>
      </c>
      <c r="AO84" s="68">
        <f>IFERROR(AN84/AJ73,"-")</f>
        <v>1.9873532068654019E-2</v>
      </c>
      <c r="AP84" s="103">
        <f t="shared" si="85"/>
        <v>589616.34090909094</v>
      </c>
      <c r="AQ84" s="69">
        <f t="shared" si="116"/>
        <v>1.7067494181536073E-2</v>
      </c>
      <c r="AR84" s="208"/>
      <c r="AS84" s="177"/>
      <c r="AT84" s="177"/>
      <c r="AU84" s="131" t="s">
        <v>87</v>
      </c>
      <c r="AV84" s="100">
        <v>34002929</v>
      </c>
      <c r="AW84" s="68">
        <f>IFERROR(AV84/AS73,"-")</f>
        <v>2.0591745243044388E-2</v>
      </c>
      <c r="AX84" s="100">
        <v>56</v>
      </c>
      <c r="AY84" s="68">
        <f>IFERROR(AX84/AT73,"-")</f>
        <v>3.6036036036036036E-2</v>
      </c>
      <c r="AZ84" s="103">
        <f t="shared" si="86"/>
        <v>607195.16071428568</v>
      </c>
      <c r="BA84" s="69">
        <f t="shared" si="117"/>
        <v>3.007518796992481E-2</v>
      </c>
      <c r="BB84" s="208"/>
      <c r="BC84" s="177"/>
      <c r="BD84" s="177"/>
      <c r="BE84" s="131" t="s">
        <v>87</v>
      </c>
      <c r="BF84" s="100">
        <v>15587130</v>
      </c>
      <c r="BG84" s="68">
        <f>IFERROR(BF84/BC73,"-")</f>
        <v>1.8818708781974756E-2</v>
      </c>
      <c r="BH84" s="100">
        <v>51</v>
      </c>
      <c r="BI84" s="68">
        <f>IFERROR(BH84/BD73,"-")</f>
        <v>6.9293478260869568E-2</v>
      </c>
      <c r="BJ84" s="103">
        <f t="shared" si="87"/>
        <v>305630</v>
      </c>
      <c r="BK84" s="69">
        <f t="shared" si="118"/>
        <v>5.4779806659505909E-2</v>
      </c>
      <c r="BL84" s="208"/>
      <c r="BM84" s="177"/>
      <c r="BN84" s="177"/>
      <c r="BO84" s="131" t="s">
        <v>87</v>
      </c>
      <c r="BP84" s="100">
        <v>8101390</v>
      </c>
      <c r="BQ84" s="68">
        <f>IFERROR(BP84/BM73,"-")</f>
        <v>2.6344630097055177E-2</v>
      </c>
      <c r="BR84" s="100">
        <v>30</v>
      </c>
      <c r="BS84" s="68">
        <f>IFERROR(BR84/BN73,"-")</f>
        <v>0.10273972602739725</v>
      </c>
      <c r="BT84" s="103">
        <f t="shared" si="88"/>
        <v>270046.33333333331</v>
      </c>
      <c r="BU84" s="69">
        <f t="shared" si="119"/>
        <v>7.2115384615384609E-2</v>
      </c>
      <c r="BV84" s="208"/>
      <c r="BW84" s="177"/>
      <c r="BX84" s="177"/>
      <c r="BY84" s="131" t="s">
        <v>87</v>
      </c>
      <c r="BZ84" s="100">
        <f t="shared" si="53"/>
        <v>101627187</v>
      </c>
      <c r="CA84" s="68">
        <f>IFERROR(BZ84/BW73,"-")</f>
        <v>1.4951092201116732E-2</v>
      </c>
      <c r="CB84" s="100">
        <f t="shared" si="54"/>
        <v>216</v>
      </c>
      <c r="CC84" s="68">
        <f>IFERROR(CB84/BX73,"-")</f>
        <v>2.8807682048546279E-2</v>
      </c>
      <c r="CD84" s="103">
        <f t="shared" si="89"/>
        <v>470496.23611111112</v>
      </c>
      <c r="CE84" s="69">
        <f t="shared" si="120"/>
        <v>2.4484243935615508E-2</v>
      </c>
      <c r="CR84" s="216"/>
      <c r="CS84" s="187"/>
      <c r="CT84" s="225"/>
      <c r="CU84" s="226"/>
      <c r="CV84" s="226"/>
      <c r="CW84" s="144" t="s">
        <v>87</v>
      </c>
      <c r="CX84" s="145">
        <v>95347222</v>
      </c>
      <c r="CY84" s="146">
        <v>1.4189005862350758E-2</v>
      </c>
      <c r="CZ84" s="145">
        <v>220</v>
      </c>
      <c r="DA84" s="146">
        <v>3.0374154355929862E-2</v>
      </c>
      <c r="DB84" s="145">
        <v>433396.46363636362</v>
      </c>
      <c r="DC84" s="147">
        <v>2.5961765400047205E-2</v>
      </c>
    </row>
    <row r="85" spans="2:107" s="27" customFormat="1" ht="13.15" customHeight="1">
      <c r="B85" s="216"/>
      <c r="C85" s="187"/>
      <c r="D85" s="208"/>
      <c r="E85" s="177"/>
      <c r="F85" s="177"/>
      <c r="G85" s="131" t="s">
        <v>89</v>
      </c>
      <c r="H85" s="100">
        <v>0</v>
      </c>
      <c r="I85" s="68">
        <f>IFERROR(H85/E73,"-")</f>
        <v>0</v>
      </c>
      <c r="J85" s="100">
        <v>0</v>
      </c>
      <c r="K85" s="68">
        <f>IFERROR(J85/F73,"-")</f>
        <v>0</v>
      </c>
      <c r="L85" s="103" t="str">
        <f t="shared" si="82"/>
        <v>-</v>
      </c>
      <c r="M85" s="69">
        <f t="shared" si="113"/>
        <v>0</v>
      </c>
      <c r="N85" s="208"/>
      <c r="O85" s="177"/>
      <c r="P85" s="177"/>
      <c r="Q85" s="131" t="s">
        <v>89</v>
      </c>
      <c r="R85" s="100">
        <v>1105866</v>
      </c>
      <c r="S85" s="68">
        <f>IFERROR(R85/O73,"-")</f>
        <v>1.1788320494836867E-2</v>
      </c>
      <c r="T85" s="100">
        <v>7</v>
      </c>
      <c r="U85" s="68">
        <f>IFERROR(T85/P73,"-")</f>
        <v>0.125</v>
      </c>
      <c r="V85" s="103">
        <f t="shared" si="83"/>
        <v>157980.85714285713</v>
      </c>
      <c r="W85" s="69">
        <f t="shared" si="114"/>
        <v>0.10606060606060606</v>
      </c>
      <c r="X85" s="208"/>
      <c r="Y85" s="177"/>
      <c r="Z85" s="177"/>
      <c r="AA85" s="131" t="s">
        <v>89</v>
      </c>
      <c r="AB85" s="100">
        <v>16300711</v>
      </c>
      <c r="AC85" s="68">
        <f>IFERROR(AB85/Y73,"-")</f>
        <v>8.232662739473989E-3</v>
      </c>
      <c r="AD85" s="100">
        <v>286</v>
      </c>
      <c r="AE85" s="68">
        <f>IFERROR(AD85/Z73,"-")</f>
        <v>0.10891089108910891</v>
      </c>
      <c r="AF85" s="103">
        <f t="shared" si="84"/>
        <v>56995.493006993005</v>
      </c>
      <c r="AG85" s="69">
        <f t="shared" si="115"/>
        <v>9.6982027806035945E-2</v>
      </c>
      <c r="AH85" s="208"/>
      <c r="AI85" s="177"/>
      <c r="AJ85" s="177"/>
      <c r="AK85" s="131" t="s">
        <v>89</v>
      </c>
      <c r="AL85" s="100">
        <v>15028238</v>
      </c>
      <c r="AM85" s="68">
        <f>IFERROR(AL85/AI73,"-")</f>
        <v>7.8917576355261223E-3</v>
      </c>
      <c r="AN85" s="100">
        <v>258</v>
      </c>
      <c r="AO85" s="68">
        <f>IFERROR(AN85/AJ73,"-")</f>
        <v>0.11653116531165311</v>
      </c>
      <c r="AP85" s="103">
        <f t="shared" si="85"/>
        <v>58248.984496124031</v>
      </c>
      <c r="AQ85" s="69">
        <f t="shared" si="116"/>
        <v>0.10007757951900698</v>
      </c>
      <c r="AR85" s="208"/>
      <c r="AS85" s="177"/>
      <c r="AT85" s="177"/>
      <c r="AU85" s="131" t="s">
        <v>89</v>
      </c>
      <c r="AV85" s="100">
        <v>15709230</v>
      </c>
      <c r="AW85" s="68">
        <f>IFERROR(AV85/AS73,"-")</f>
        <v>9.5133116951304445E-3</v>
      </c>
      <c r="AX85" s="100">
        <v>189</v>
      </c>
      <c r="AY85" s="68">
        <f>IFERROR(AX85/AT73,"-")</f>
        <v>0.12162162162162163</v>
      </c>
      <c r="AZ85" s="103">
        <f t="shared" si="86"/>
        <v>83117.619047619053</v>
      </c>
      <c r="BA85" s="69">
        <f t="shared" si="117"/>
        <v>0.10150375939849623</v>
      </c>
      <c r="BB85" s="208"/>
      <c r="BC85" s="177"/>
      <c r="BD85" s="177"/>
      <c r="BE85" s="131" t="s">
        <v>89</v>
      </c>
      <c r="BF85" s="100">
        <v>5910291</v>
      </c>
      <c r="BG85" s="68">
        <f>IFERROR(BF85/BC73,"-")</f>
        <v>7.1356333812399309E-3</v>
      </c>
      <c r="BH85" s="100">
        <v>94</v>
      </c>
      <c r="BI85" s="68">
        <f>IFERROR(BH85/BD73,"-")</f>
        <v>0.12771739130434784</v>
      </c>
      <c r="BJ85" s="103">
        <f t="shared" si="87"/>
        <v>62875.436170212764</v>
      </c>
      <c r="BK85" s="69">
        <f t="shared" si="118"/>
        <v>0.10096670247046187</v>
      </c>
      <c r="BL85" s="208"/>
      <c r="BM85" s="177"/>
      <c r="BN85" s="177"/>
      <c r="BO85" s="131" t="s">
        <v>89</v>
      </c>
      <c r="BP85" s="100">
        <v>2166016</v>
      </c>
      <c r="BQ85" s="68">
        <f>IFERROR(BP85/BM73,"-")</f>
        <v>7.0435925568702483E-3</v>
      </c>
      <c r="BR85" s="100">
        <v>36</v>
      </c>
      <c r="BS85" s="68">
        <f>IFERROR(BR85/BN73,"-")</f>
        <v>0.12328767123287671</v>
      </c>
      <c r="BT85" s="103">
        <f t="shared" si="88"/>
        <v>60167.111111111109</v>
      </c>
      <c r="BU85" s="69">
        <f t="shared" si="119"/>
        <v>8.6538461538461536E-2</v>
      </c>
      <c r="BV85" s="208"/>
      <c r="BW85" s="177"/>
      <c r="BX85" s="177"/>
      <c r="BY85" s="131" t="s">
        <v>89</v>
      </c>
      <c r="BZ85" s="100">
        <f t="shared" si="53"/>
        <v>56220352</v>
      </c>
      <c r="CA85" s="68">
        <f>IFERROR(BZ85/BW73,"-")</f>
        <v>8.2709724744347932E-3</v>
      </c>
      <c r="CB85" s="100">
        <f t="shared" si="54"/>
        <v>870</v>
      </c>
      <c r="CC85" s="68">
        <f>IFERROR(CB85/BX73,"-")</f>
        <v>0.11603094158442251</v>
      </c>
      <c r="CD85" s="103">
        <f t="shared" si="89"/>
        <v>64621.094252873561</v>
      </c>
      <c r="CE85" s="69">
        <f t="shared" si="120"/>
        <v>9.8617093629562461E-2</v>
      </c>
      <c r="CR85" s="216"/>
      <c r="CS85" s="187"/>
      <c r="CT85" s="225"/>
      <c r="CU85" s="226"/>
      <c r="CV85" s="226"/>
      <c r="CW85" s="144" t="s">
        <v>89</v>
      </c>
      <c r="CX85" s="145">
        <v>48849762</v>
      </c>
      <c r="CY85" s="146">
        <v>7.2695307199662227E-3</v>
      </c>
      <c r="CZ85" s="145">
        <v>842</v>
      </c>
      <c r="DA85" s="146">
        <v>0.11625017258042247</v>
      </c>
      <c r="DB85" s="145">
        <v>58016.344418052257</v>
      </c>
      <c r="DC85" s="147">
        <v>9.9362756667453381E-2</v>
      </c>
    </row>
    <row r="86" spans="2:107" s="27" customFormat="1" ht="13.15" customHeight="1">
      <c r="B86" s="216"/>
      <c r="C86" s="187"/>
      <c r="D86" s="208"/>
      <c r="E86" s="177"/>
      <c r="F86" s="177"/>
      <c r="G86" s="131" t="s">
        <v>91</v>
      </c>
      <c r="H86" s="100">
        <v>0</v>
      </c>
      <c r="I86" s="68">
        <f>IFERROR(H86/E73,"-")</f>
        <v>0</v>
      </c>
      <c r="J86" s="100">
        <v>0</v>
      </c>
      <c r="K86" s="68">
        <f>IFERROR(J86/F73,"-")</f>
        <v>0</v>
      </c>
      <c r="L86" s="103" t="str">
        <f t="shared" si="82"/>
        <v>-</v>
      </c>
      <c r="M86" s="69">
        <f t="shared" si="113"/>
        <v>0</v>
      </c>
      <c r="N86" s="208"/>
      <c r="O86" s="177"/>
      <c r="P86" s="177"/>
      <c r="Q86" s="131" t="s">
        <v>91</v>
      </c>
      <c r="R86" s="100">
        <v>1564655</v>
      </c>
      <c r="S86" s="68">
        <f>IFERROR(R86/O73,"-")</f>
        <v>1.6678923670543248E-2</v>
      </c>
      <c r="T86" s="100">
        <v>4</v>
      </c>
      <c r="U86" s="68">
        <f>IFERROR(T86/P73,"-")</f>
        <v>7.1428571428571425E-2</v>
      </c>
      <c r="V86" s="103">
        <f t="shared" si="83"/>
        <v>391163.75</v>
      </c>
      <c r="W86" s="69">
        <f t="shared" si="114"/>
        <v>6.0606060606060608E-2</v>
      </c>
      <c r="X86" s="208"/>
      <c r="Y86" s="177"/>
      <c r="Z86" s="177"/>
      <c r="AA86" s="131" t="s">
        <v>91</v>
      </c>
      <c r="AB86" s="100">
        <v>23720374</v>
      </c>
      <c r="AC86" s="68">
        <f>IFERROR(AB86/Y73,"-")</f>
        <v>1.1979958370907108E-2</v>
      </c>
      <c r="AD86" s="100">
        <v>170</v>
      </c>
      <c r="AE86" s="68">
        <f>IFERROR(AD86/Z73,"-")</f>
        <v>6.4737242955064736E-2</v>
      </c>
      <c r="AF86" s="103">
        <f t="shared" si="84"/>
        <v>139531.61176470589</v>
      </c>
      <c r="AG86" s="69">
        <f t="shared" si="115"/>
        <v>5.7646659884706679E-2</v>
      </c>
      <c r="AH86" s="208"/>
      <c r="AI86" s="177"/>
      <c r="AJ86" s="177"/>
      <c r="AK86" s="131" t="s">
        <v>91</v>
      </c>
      <c r="AL86" s="100">
        <v>25789433</v>
      </c>
      <c r="AM86" s="68">
        <f>IFERROR(AL86/AI73,"-")</f>
        <v>1.3542768938956073E-2</v>
      </c>
      <c r="AN86" s="100">
        <v>289</v>
      </c>
      <c r="AO86" s="68">
        <f>IFERROR(AN86/AJ73,"-")</f>
        <v>0.13053297199638664</v>
      </c>
      <c r="AP86" s="103">
        <f t="shared" si="85"/>
        <v>89236.792387543246</v>
      </c>
      <c r="AQ86" s="69">
        <f t="shared" si="116"/>
        <v>0.11210240496508922</v>
      </c>
      <c r="AR86" s="208"/>
      <c r="AS86" s="177"/>
      <c r="AT86" s="177"/>
      <c r="AU86" s="131" t="s">
        <v>91</v>
      </c>
      <c r="AV86" s="100">
        <v>43010115</v>
      </c>
      <c r="AW86" s="68">
        <f>IFERROR(AV86/AS73,"-")</f>
        <v>2.6046383561664409E-2</v>
      </c>
      <c r="AX86" s="100">
        <v>356</v>
      </c>
      <c r="AY86" s="68">
        <f>IFERROR(AX86/AT73,"-")</f>
        <v>0.22908622908622908</v>
      </c>
      <c r="AZ86" s="103">
        <f t="shared" si="86"/>
        <v>120814.92977528089</v>
      </c>
      <c r="BA86" s="69">
        <f t="shared" si="117"/>
        <v>0.19119226638023631</v>
      </c>
      <c r="BB86" s="208"/>
      <c r="BC86" s="177"/>
      <c r="BD86" s="177"/>
      <c r="BE86" s="131" t="s">
        <v>91</v>
      </c>
      <c r="BF86" s="100">
        <v>34436895</v>
      </c>
      <c r="BG86" s="68">
        <f>IFERROR(BF86/BC73,"-")</f>
        <v>4.1576473562512317E-2</v>
      </c>
      <c r="BH86" s="100">
        <v>213</v>
      </c>
      <c r="BI86" s="68">
        <f>IFERROR(BH86/BD73,"-")</f>
        <v>0.28940217391304346</v>
      </c>
      <c r="BJ86" s="103">
        <f t="shared" si="87"/>
        <v>161675.5633802817</v>
      </c>
      <c r="BK86" s="69">
        <f t="shared" si="118"/>
        <v>0.22878625134264233</v>
      </c>
      <c r="BL86" s="208"/>
      <c r="BM86" s="177"/>
      <c r="BN86" s="177"/>
      <c r="BO86" s="131" t="s">
        <v>91</v>
      </c>
      <c r="BP86" s="100">
        <v>10607013</v>
      </c>
      <c r="BQ86" s="68">
        <f>IFERROR(BP86/BM73,"-")</f>
        <v>3.4492578917896248E-2</v>
      </c>
      <c r="BR86" s="100">
        <v>85</v>
      </c>
      <c r="BS86" s="68">
        <f>IFERROR(BR86/BN73,"-")</f>
        <v>0.2910958904109589</v>
      </c>
      <c r="BT86" s="103">
        <f t="shared" si="88"/>
        <v>124788.38823529411</v>
      </c>
      <c r="BU86" s="69">
        <f t="shared" si="119"/>
        <v>0.20432692307692307</v>
      </c>
      <c r="BV86" s="208"/>
      <c r="BW86" s="177"/>
      <c r="BX86" s="177"/>
      <c r="BY86" s="131" t="s">
        <v>91</v>
      </c>
      <c r="BZ86" s="100">
        <f t="shared" ref="BZ86:BZ149" si="121">SUM(H86,R86,AB86,AL86,AV86,BF86,BP86)</f>
        <v>139128485</v>
      </c>
      <c r="CA86" s="68">
        <f>IFERROR(BZ86/BW73,"-")</f>
        <v>2.0468172626254885E-2</v>
      </c>
      <c r="CB86" s="100">
        <f t="shared" ref="CB86:CB149" si="122">SUM(J86,T86,AD86,AN86,AX86,BH86,BR86)</f>
        <v>1117</v>
      </c>
      <c r="CC86" s="68">
        <f>IFERROR(CB86/BX73,"-")</f>
        <v>0.14897305948252867</v>
      </c>
      <c r="CD86" s="103">
        <f t="shared" si="89"/>
        <v>124555.49239033124</v>
      </c>
      <c r="CE86" s="69">
        <f t="shared" si="120"/>
        <v>0.12661527998186353</v>
      </c>
      <c r="CR86" s="216"/>
      <c r="CS86" s="187"/>
      <c r="CT86" s="225"/>
      <c r="CU86" s="226"/>
      <c r="CV86" s="226"/>
      <c r="CW86" s="144" t="s">
        <v>91</v>
      </c>
      <c r="CX86" s="145">
        <v>149470067</v>
      </c>
      <c r="CY86" s="146">
        <v>2.2243245397427107E-2</v>
      </c>
      <c r="CZ86" s="145">
        <v>1074</v>
      </c>
      <c r="DA86" s="146">
        <v>0.14828109899213032</v>
      </c>
      <c r="DB86" s="145">
        <v>139171.38454376164</v>
      </c>
      <c r="DC86" s="147">
        <v>0.12674061836204861</v>
      </c>
    </row>
    <row r="87" spans="2:107" s="27" customFormat="1" ht="13.15" customHeight="1">
      <c r="B87" s="216"/>
      <c r="C87" s="187"/>
      <c r="D87" s="208"/>
      <c r="E87" s="177"/>
      <c r="F87" s="177"/>
      <c r="G87" s="131" t="s">
        <v>95</v>
      </c>
      <c r="H87" s="100">
        <v>42456</v>
      </c>
      <c r="I87" s="68">
        <f>IFERROR(H87/E73,"-")</f>
        <v>1.3220159435322076E-3</v>
      </c>
      <c r="J87" s="100">
        <v>1</v>
      </c>
      <c r="K87" s="68">
        <f>IFERROR(J87/F73,"-")</f>
        <v>0.05</v>
      </c>
      <c r="L87" s="103">
        <f t="shared" si="82"/>
        <v>42456</v>
      </c>
      <c r="M87" s="69">
        <f t="shared" si="113"/>
        <v>0.05</v>
      </c>
      <c r="N87" s="208"/>
      <c r="O87" s="177"/>
      <c r="P87" s="177"/>
      <c r="Q87" s="131" t="s">
        <v>95</v>
      </c>
      <c r="R87" s="100">
        <v>348675</v>
      </c>
      <c r="S87" s="68">
        <f>IFERROR(R87/O73,"-")</f>
        <v>3.7168089520224377E-3</v>
      </c>
      <c r="T87" s="100">
        <v>8</v>
      </c>
      <c r="U87" s="68">
        <f>IFERROR(T87/P73,"-")</f>
        <v>0.14285714285714285</v>
      </c>
      <c r="V87" s="103">
        <f t="shared" si="83"/>
        <v>43584.375</v>
      </c>
      <c r="W87" s="69">
        <f t="shared" si="114"/>
        <v>0.12121212121212122</v>
      </c>
      <c r="X87" s="208"/>
      <c r="Y87" s="177"/>
      <c r="Z87" s="177"/>
      <c r="AA87" s="131" t="s">
        <v>95</v>
      </c>
      <c r="AB87" s="100">
        <v>8077881</v>
      </c>
      <c r="AC87" s="68">
        <f>IFERROR(AB87/Y73,"-")</f>
        <v>4.0797281739799497E-3</v>
      </c>
      <c r="AD87" s="100">
        <v>131</v>
      </c>
      <c r="AE87" s="68">
        <f>IFERROR(AD87/Z73,"-")</f>
        <v>4.9885757806549885E-2</v>
      </c>
      <c r="AF87" s="103">
        <f t="shared" si="84"/>
        <v>61663.213740458013</v>
      </c>
      <c r="AG87" s="69">
        <f t="shared" si="115"/>
        <v>4.4421837911156323E-2</v>
      </c>
      <c r="AH87" s="208"/>
      <c r="AI87" s="177"/>
      <c r="AJ87" s="177"/>
      <c r="AK87" s="131" t="s">
        <v>95</v>
      </c>
      <c r="AL87" s="100">
        <v>8321900</v>
      </c>
      <c r="AM87" s="68">
        <f>IFERROR(AL87/AI73,"-")</f>
        <v>4.3700677263086218E-3</v>
      </c>
      <c r="AN87" s="100">
        <v>161</v>
      </c>
      <c r="AO87" s="68">
        <f>IFERROR(AN87/AJ73,"-")</f>
        <v>7.2719060523938575E-2</v>
      </c>
      <c r="AP87" s="103">
        <f t="shared" si="85"/>
        <v>51688.819875776397</v>
      </c>
      <c r="AQ87" s="69">
        <f t="shared" si="116"/>
        <v>6.2451512800620633E-2</v>
      </c>
      <c r="AR87" s="208"/>
      <c r="AS87" s="177"/>
      <c r="AT87" s="177"/>
      <c r="AU87" s="131" t="s">
        <v>95</v>
      </c>
      <c r="AV87" s="100">
        <v>5364244</v>
      </c>
      <c r="AW87" s="68">
        <f>IFERROR(AV87/AS73,"-")</f>
        <v>3.2485185576080636E-3</v>
      </c>
      <c r="AX87" s="100">
        <v>139</v>
      </c>
      <c r="AY87" s="68">
        <f>IFERROR(AX87/AT73,"-")</f>
        <v>8.9446589446589453E-2</v>
      </c>
      <c r="AZ87" s="103">
        <f t="shared" si="86"/>
        <v>38591.683453237412</v>
      </c>
      <c r="BA87" s="69">
        <f t="shared" si="117"/>
        <v>7.465091299677766E-2</v>
      </c>
      <c r="BB87" s="208"/>
      <c r="BC87" s="177"/>
      <c r="BD87" s="177"/>
      <c r="BE87" s="131" t="s">
        <v>95</v>
      </c>
      <c r="BF87" s="100">
        <v>1807916</v>
      </c>
      <c r="BG87" s="68">
        <f>IFERROR(BF87/BC73,"-")</f>
        <v>2.1827395233293542E-3</v>
      </c>
      <c r="BH87" s="100">
        <v>52</v>
      </c>
      <c r="BI87" s="68">
        <f>IFERROR(BH87/BD73,"-")</f>
        <v>7.0652173913043473E-2</v>
      </c>
      <c r="BJ87" s="103">
        <f t="shared" si="87"/>
        <v>34767.615384615383</v>
      </c>
      <c r="BK87" s="69">
        <f t="shared" si="118"/>
        <v>5.5853920515574654E-2</v>
      </c>
      <c r="BL87" s="208"/>
      <c r="BM87" s="177"/>
      <c r="BN87" s="177"/>
      <c r="BO87" s="131" t="s">
        <v>95</v>
      </c>
      <c r="BP87" s="100">
        <v>569922</v>
      </c>
      <c r="BQ87" s="68">
        <f>IFERROR(BP87/BM73,"-")</f>
        <v>1.8533096510813427E-3</v>
      </c>
      <c r="BR87" s="100">
        <v>21</v>
      </c>
      <c r="BS87" s="68">
        <f>IFERROR(BR87/BN73,"-")</f>
        <v>7.1917808219178078E-2</v>
      </c>
      <c r="BT87" s="103">
        <f t="shared" si="88"/>
        <v>27139.142857142859</v>
      </c>
      <c r="BU87" s="69">
        <f t="shared" si="119"/>
        <v>5.0480769230769232E-2</v>
      </c>
      <c r="BV87" s="208"/>
      <c r="BW87" s="177"/>
      <c r="BX87" s="177"/>
      <c r="BY87" s="131" t="s">
        <v>95</v>
      </c>
      <c r="BZ87" s="100">
        <f t="shared" si="121"/>
        <v>24532994</v>
      </c>
      <c r="CA87" s="68">
        <f>IFERROR(BZ87/BW73,"-")</f>
        <v>3.6092217652688111E-3</v>
      </c>
      <c r="CB87" s="100">
        <f t="shared" si="122"/>
        <v>513</v>
      </c>
      <c r="CC87" s="68">
        <f>IFERROR(CB87/BX73,"-")</f>
        <v>6.8418244865297406E-2</v>
      </c>
      <c r="CD87" s="103">
        <f t="shared" si="89"/>
        <v>47822.600389863546</v>
      </c>
      <c r="CE87" s="69">
        <f t="shared" si="120"/>
        <v>5.8150079347086832E-2</v>
      </c>
      <c r="CR87" s="216"/>
      <c r="CS87" s="187"/>
      <c r="CT87" s="225"/>
      <c r="CU87" s="226"/>
      <c r="CV87" s="226"/>
      <c r="CW87" s="144" t="s">
        <v>95</v>
      </c>
      <c r="CX87" s="145">
        <v>27892331</v>
      </c>
      <c r="CY87" s="146">
        <v>4.1507706231192322E-3</v>
      </c>
      <c r="CZ87" s="145">
        <v>496</v>
      </c>
      <c r="DA87" s="146">
        <v>6.8479911638823693E-2</v>
      </c>
      <c r="DB87" s="145">
        <v>56234.538306451614</v>
      </c>
      <c r="DC87" s="147">
        <v>5.8531980174651874E-2</v>
      </c>
    </row>
    <row r="88" spans="2:107" s="27" customFormat="1" ht="13.15" customHeight="1">
      <c r="B88" s="216"/>
      <c r="C88" s="187"/>
      <c r="D88" s="208"/>
      <c r="E88" s="177"/>
      <c r="F88" s="177"/>
      <c r="G88" s="132" t="s">
        <v>93</v>
      </c>
      <c r="H88" s="101">
        <v>34108</v>
      </c>
      <c r="I88" s="70">
        <f>IFERROR(H88/E73,"-")</f>
        <v>1.0620717873091328E-3</v>
      </c>
      <c r="J88" s="101">
        <v>4</v>
      </c>
      <c r="K88" s="70">
        <f>IFERROR(J88/F73,"-")</f>
        <v>0.2</v>
      </c>
      <c r="L88" s="104">
        <f t="shared" si="82"/>
        <v>8527</v>
      </c>
      <c r="M88" s="73">
        <f t="shared" si="113"/>
        <v>0.2</v>
      </c>
      <c r="N88" s="208"/>
      <c r="O88" s="177"/>
      <c r="P88" s="177"/>
      <c r="Q88" s="132" t="s">
        <v>93</v>
      </c>
      <c r="R88" s="101">
        <v>48386</v>
      </c>
      <c r="S88" s="70">
        <f>IFERROR(R88/O73,"-")</f>
        <v>5.1578552506648784E-4</v>
      </c>
      <c r="T88" s="101">
        <v>7</v>
      </c>
      <c r="U88" s="70">
        <f>IFERROR(T88/P73,"-")</f>
        <v>0.125</v>
      </c>
      <c r="V88" s="104">
        <f t="shared" si="83"/>
        <v>6912.2857142857147</v>
      </c>
      <c r="W88" s="73">
        <f t="shared" si="114"/>
        <v>0.10606060606060606</v>
      </c>
      <c r="X88" s="208"/>
      <c r="Y88" s="177"/>
      <c r="Z88" s="177"/>
      <c r="AA88" s="132" t="s">
        <v>93</v>
      </c>
      <c r="AB88" s="101">
        <v>2039520</v>
      </c>
      <c r="AC88" s="70">
        <f>IFERROR(AB88/Y73,"-")</f>
        <v>1.0300581557707506E-3</v>
      </c>
      <c r="AD88" s="101">
        <v>212</v>
      </c>
      <c r="AE88" s="70">
        <f>IFERROR(AD88/Z73,"-")</f>
        <v>8.0731150038080735E-2</v>
      </c>
      <c r="AF88" s="104">
        <f t="shared" si="84"/>
        <v>9620.3773584905666</v>
      </c>
      <c r="AG88" s="73">
        <f t="shared" si="115"/>
        <v>7.1888775856222442E-2</v>
      </c>
      <c r="AH88" s="208"/>
      <c r="AI88" s="177"/>
      <c r="AJ88" s="177"/>
      <c r="AK88" s="132" t="s">
        <v>93</v>
      </c>
      <c r="AL88" s="101">
        <v>4212758</v>
      </c>
      <c r="AM88" s="70">
        <f>IFERROR(AL88/AI73,"-")</f>
        <v>2.2122397258496807E-3</v>
      </c>
      <c r="AN88" s="101">
        <v>252</v>
      </c>
      <c r="AO88" s="70">
        <f>IFERROR(AN88/AJ73,"-")</f>
        <v>0.11382113821138211</v>
      </c>
      <c r="AP88" s="104">
        <f t="shared" si="85"/>
        <v>16717.29365079365</v>
      </c>
      <c r="AQ88" s="73">
        <f t="shared" si="116"/>
        <v>9.7750193948797512E-2</v>
      </c>
      <c r="AR88" s="208"/>
      <c r="AS88" s="177"/>
      <c r="AT88" s="177"/>
      <c r="AU88" s="132" t="s">
        <v>93</v>
      </c>
      <c r="AV88" s="101">
        <v>5191283</v>
      </c>
      <c r="AW88" s="70">
        <f>IFERROR(AV88/AS73,"-")</f>
        <v>3.143775555939525E-3</v>
      </c>
      <c r="AX88" s="101">
        <v>236</v>
      </c>
      <c r="AY88" s="70">
        <f>IFERROR(AX88/AT73,"-")</f>
        <v>0.15186615186615188</v>
      </c>
      <c r="AZ88" s="104">
        <f t="shared" si="86"/>
        <v>21996.961864406781</v>
      </c>
      <c r="BA88" s="73">
        <f t="shared" si="117"/>
        <v>0.12674543501611171</v>
      </c>
      <c r="BB88" s="208"/>
      <c r="BC88" s="177"/>
      <c r="BD88" s="177"/>
      <c r="BE88" s="132" t="s">
        <v>93</v>
      </c>
      <c r="BF88" s="101">
        <v>2357052</v>
      </c>
      <c r="BG88" s="70">
        <f>IFERROR(BF88/BC73,"-")</f>
        <v>2.8457243361652315E-3</v>
      </c>
      <c r="BH88" s="101">
        <v>132</v>
      </c>
      <c r="BI88" s="70">
        <f>IFERROR(BH88/BD73,"-")</f>
        <v>0.17934782608695651</v>
      </c>
      <c r="BJ88" s="104">
        <f t="shared" si="87"/>
        <v>17856.454545454544</v>
      </c>
      <c r="BK88" s="73">
        <f t="shared" si="118"/>
        <v>0.14178302900107412</v>
      </c>
      <c r="BL88" s="208"/>
      <c r="BM88" s="177"/>
      <c r="BN88" s="177"/>
      <c r="BO88" s="132" t="s">
        <v>93</v>
      </c>
      <c r="BP88" s="101">
        <v>892223</v>
      </c>
      <c r="BQ88" s="70">
        <f>IFERROR(BP88/BM73,"-")</f>
        <v>2.9013891318755004E-3</v>
      </c>
      <c r="BR88" s="101">
        <v>53</v>
      </c>
      <c r="BS88" s="70">
        <f>IFERROR(BR88/BN73,"-")</f>
        <v>0.1815068493150685</v>
      </c>
      <c r="BT88" s="104">
        <f t="shared" si="88"/>
        <v>16834.396226415094</v>
      </c>
      <c r="BU88" s="73">
        <f t="shared" si="119"/>
        <v>0.12740384615384615</v>
      </c>
      <c r="BV88" s="208"/>
      <c r="BW88" s="177"/>
      <c r="BX88" s="177"/>
      <c r="BY88" s="132" t="s">
        <v>93</v>
      </c>
      <c r="BZ88" s="101">
        <f t="shared" si="121"/>
        <v>14775330</v>
      </c>
      <c r="CA88" s="70">
        <f>IFERROR(BZ88/BW73,"-")</f>
        <v>2.1737029987057115E-3</v>
      </c>
      <c r="CB88" s="101">
        <f t="shared" si="122"/>
        <v>896</v>
      </c>
      <c r="CC88" s="70">
        <f>IFERROR(CB88/BX73,"-")</f>
        <v>0.1194985329421179</v>
      </c>
      <c r="CD88" s="104">
        <f t="shared" si="89"/>
        <v>16490.323660714286</v>
      </c>
      <c r="CE88" s="73">
        <f t="shared" si="120"/>
        <v>0.10156427114033099</v>
      </c>
      <c r="CR88" s="216"/>
      <c r="CS88" s="187"/>
      <c r="CT88" s="225"/>
      <c r="CU88" s="226"/>
      <c r="CV88" s="226"/>
      <c r="CW88" s="144" t="s">
        <v>93</v>
      </c>
      <c r="CX88" s="145">
        <v>16767526</v>
      </c>
      <c r="CY88" s="146">
        <v>2.4952433822468235E-3</v>
      </c>
      <c r="CZ88" s="145">
        <v>858</v>
      </c>
      <c r="DA88" s="146">
        <v>0.11845920198812647</v>
      </c>
      <c r="DB88" s="145">
        <v>19542.571095571097</v>
      </c>
      <c r="DC88" s="147">
        <v>0.10125088506018409</v>
      </c>
    </row>
    <row r="89" spans="2:107" s="27" customFormat="1" ht="13.15" customHeight="1">
      <c r="B89" s="216"/>
      <c r="C89" s="188"/>
      <c r="D89" s="209"/>
      <c r="E89" s="178"/>
      <c r="F89" s="178"/>
      <c r="G89" s="30" t="s">
        <v>100</v>
      </c>
      <c r="H89" s="97">
        <f>SUM(H73:H88)</f>
        <v>4592982</v>
      </c>
      <c r="I89" s="70">
        <f>IFERROR(H89/E73,"-")</f>
        <v>0.14301854702177422</v>
      </c>
      <c r="J89" s="101">
        <v>12</v>
      </c>
      <c r="K89" s="70">
        <f>IFERROR(J89/F73,"-")</f>
        <v>0.6</v>
      </c>
      <c r="L89" s="104">
        <f t="shared" si="82"/>
        <v>382748.5</v>
      </c>
      <c r="M89" s="74">
        <f t="shared" si="113"/>
        <v>0.6</v>
      </c>
      <c r="N89" s="209"/>
      <c r="O89" s="178"/>
      <c r="P89" s="178"/>
      <c r="Q89" s="30" t="s">
        <v>100</v>
      </c>
      <c r="R89" s="97">
        <f>SUM(R73:R88)</f>
        <v>5110549</v>
      </c>
      <c r="S89" s="70">
        <f>IFERROR(R89/O73,"-")</f>
        <v>5.4477476942566334E-2</v>
      </c>
      <c r="T89" s="101">
        <v>44</v>
      </c>
      <c r="U89" s="70">
        <f>IFERROR(T89/P73,"-")</f>
        <v>0.7857142857142857</v>
      </c>
      <c r="V89" s="104">
        <f t="shared" si="83"/>
        <v>116148.84090909091</v>
      </c>
      <c r="W89" s="74">
        <f t="shared" si="114"/>
        <v>0.66666666666666663</v>
      </c>
      <c r="X89" s="209"/>
      <c r="Y89" s="178"/>
      <c r="Z89" s="178"/>
      <c r="AA89" s="30" t="s">
        <v>100</v>
      </c>
      <c r="AB89" s="97">
        <f>SUM(AB73:AB88)</f>
        <v>332122527</v>
      </c>
      <c r="AC89" s="70">
        <f>IFERROR(AB89/Y73,"-")</f>
        <v>0.16773825098628176</v>
      </c>
      <c r="AD89" s="101">
        <v>1877</v>
      </c>
      <c r="AE89" s="70">
        <f>IFERROR(AD89/Z73,"-")</f>
        <v>0.71477532368621477</v>
      </c>
      <c r="AF89" s="104">
        <f t="shared" si="84"/>
        <v>176943.27490676611</v>
      </c>
      <c r="AG89" s="74">
        <f t="shared" si="115"/>
        <v>0.63648694472702616</v>
      </c>
      <c r="AH89" s="209"/>
      <c r="AI89" s="178"/>
      <c r="AJ89" s="178"/>
      <c r="AK89" s="30" t="s">
        <v>100</v>
      </c>
      <c r="AL89" s="97">
        <f>SUM(AL73:AL88)</f>
        <v>365779475</v>
      </c>
      <c r="AM89" s="70">
        <f>IFERROR(AL89/AI73,"-")</f>
        <v>0.19208126493272107</v>
      </c>
      <c r="AN89" s="101">
        <v>1804</v>
      </c>
      <c r="AO89" s="70">
        <f>IFERROR(AN89/AJ73,"-")</f>
        <v>0.81481481481481477</v>
      </c>
      <c r="AP89" s="104">
        <f t="shared" si="85"/>
        <v>202760.24113082039</v>
      </c>
      <c r="AQ89" s="74">
        <f t="shared" si="116"/>
        <v>0.69976726144297907</v>
      </c>
      <c r="AR89" s="209"/>
      <c r="AS89" s="178"/>
      <c r="AT89" s="178"/>
      <c r="AU89" s="30" t="s">
        <v>100</v>
      </c>
      <c r="AV89" s="97">
        <f>SUM(AV73:AV88)</f>
        <v>357627157</v>
      </c>
      <c r="AW89" s="70">
        <f>IFERROR(AV89/AS73,"-")</f>
        <v>0.21657449888914682</v>
      </c>
      <c r="AX89" s="101">
        <v>1350</v>
      </c>
      <c r="AY89" s="70">
        <f>IFERROR(AX89/AT73,"-")</f>
        <v>0.86872586872586877</v>
      </c>
      <c r="AZ89" s="104">
        <f t="shared" si="86"/>
        <v>264909.00518518517</v>
      </c>
      <c r="BA89" s="74">
        <f t="shared" si="117"/>
        <v>0.72502685284640167</v>
      </c>
      <c r="BB89" s="209"/>
      <c r="BC89" s="178"/>
      <c r="BD89" s="178"/>
      <c r="BE89" s="30" t="s">
        <v>100</v>
      </c>
      <c r="BF89" s="97">
        <f>SUM(BF73:BF88)</f>
        <v>228741929</v>
      </c>
      <c r="BG89" s="70">
        <f>IFERROR(BF89/BC73,"-")</f>
        <v>0.27616551270683865</v>
      </c>
      <c r="BH89" s="101">
        <v>651</v>
      </c>
      <c r="BI89" s="70">
        <f>IFERROR(BH89/BD73,"-")</f>
        <v>0.88451086956521741</v>
      </c>
      <c r="BJ89" s="104">
        <f t="shared" si="87"/>
        <v>351370.09062980028</v>
      </c>
      <c r="BK89" s="74">
        <f t="shared" si="118"/>
        <v>0.6992481203007519</v>
      </c>
      <c r="BL89" s="209"/>
      <c r="BM89" s="178"/>
      <c r="BN89" s="178"/>
      <c r="BO89" s="30" t="s">
        <v>100</v>
      </c>
      <c r="BP89" s="97">
        <f>SUM(BP73:BP88)</f>
        <v>84188570</v>
      </c>
      <c r="BQ89" s="70">
        <f>IFERROR(BP89/BM73,"-")</f>
        <v>0.27376990060348116</v>
      </c>
      <c r="BR89" s="101">
        <v>259</v>
      </c>
      <c r="BS89" s="70">
        <f>IFERROR(BR89/BN73,"-")</f>
        <v>0.88698630136986301</v>
      </c>
      <c r="BT89" s="104">
        <f t="shared" si="88"/>
        <v>325052.39382239385</v>
      </c>
      <c r="BU89" s="74">
        <f t="shared" si="119"/>
        <v>0.62259615384615385</v>
      </c>
      <c r="BV89" s="209"/>
      <c r="BW89" s="178"/>
      <c r="BX89" s="178"/>
      <c r="BY89" s="30" t="s">
        <v>100</v>
      </c>
      <c r="BZ89" s="97">
        <f t="shared" si="121"/>
        <v>1378163189</v>
      </c>
      <c r="CA89" s="70">
        <f>IFERROR(BZ89/BW73,"-")</f>
        <v>0.20275130617286558</v>
      </c>
      <c r="CB89" s="101">
        <f t="shared" si="122"/>
        <v>5997</v>
      </c>
      <c r="CC89" s="70">
        <f>IFERROR(CB89/BX73,"-")</f>
        <v>0.79981328354227799</v>
      </c>
      <c r="CD89" s="104">
        <f t="shared" si="89"/>
        <v>229808.76921794232</v>
      </c>
      <c r="CE89" s="74">
        <f t="shared" si="120"/>
        <v>0.67977782815688048</v>
      </c>
      <c r="CR89" s="216"/>
      <c r="CS89" s="188"/>
      <c r="CT89" s="225"/>
      <c r="CU89" s="226"/>
      <c r="CV89" s="226"/>
      <c r="CW89" s="30" t="s">
        <v>100</v>
      </c>
      <c r="CX89" s="145">
        <v>1409097381</v>
      </c>
      <c r="CY89" s="146">
        <v>0.20969348220373005</v>
      </c>
      <c r="CZ89" s="145">
        <v>5797</v>
      </c>
      <c r="DA89" s="146">
        <v>0.80035896727875189</v>
      </c>
      <c r="DB89" s="145">
        <v>243073.55200966017</v>
      </c>
      <c r="DC89" s="147">
        <v>0.68409251829124385</v>
      </c>
    </row>
    <row r="90" spans="2:107" s="27" customFormat="1" ht="13.15" customHeight="1">
      <c r="B90" s="216">
        <v>6</v>
      </c>
      <c r="C90" s="186" t="s">
        <v>137</v>
      </c>
      <c r="D90" s="213">
        <f>CI10</f>
        <v>27</v>
      </c>
      <c r="E90" s="176">
        <v>36496080</v>
      </c>
      <c r="F90" s="176">
        <v>25</v>
      </c>
      <c r="G90" s="129" t="s">
        <v>66</v>
      </c>
      <c r="H90" s="107">
        <v>159032</v>
      </c>
      <c r="I90" s="66">
        <f>IFERROR(H90/E90,"-")</f>
        <v>4.357509080427268E-3</v>
      </c>
      <c r="J90" s="107">
        <v>5</v>
      </c>
      <c r="K90" s="66">
        <f>IFERROR(J90/F90,"-")</f>
        <v>0.2</v>
      </c>
      <c r="L90" s="102">
        <f t="shared" si="82"/>
        <v>31806.400000000001</v>
      </c>
      <c r="M90" s="67">
        <f t="shared" ref="M90:M106" si="123">IFERROR(J90/$CI$10,"-")</f>
        <v>0.18518518518518517</v>
      </c>
      <c r="N90" s="213">
        <f>CJ10</f>
        <v>130</v>
      </c>
      <c r="O90" s="176">
        <v>303482120</v>
      </c>
      <c r="P90" s="176">
        <v>115</v>
      </c>
      <c r="Q90" s="129" t="s">
        <v>66</v>
      </c>
      <c r="R90" s="107">
        <v>6713960</v>
      </c>
      <c r="S90" s="66">
        <f>IFERROR(R90/O90,"-")</f>
        <v>2.2123082572376915E-2</v>
      </c>
      <c r="T90" s="107">
        <v>27</v>
      </c>
      <c r="U90" s="66">
        <f>IFERROR(T90/P90,"-")</f>
        <v>0.23478260869565218</v>
      </c>
      <c r="V90" s="102">
        <f t="shared" si="83"/>
        <v>248665.1851851852</v>
      </c>
      <c r="W90" s="67">
        <f t="shared" ref="W90:W106" si="124">IFERROR(T90/$CJ$10,"-")</f>
        <v>0.2076923076923077</v>
      </c>
      <c r="X90" s="213">
        <f>CK10</f>
        <v>3990</v>
      </c>
      <c r="Y90" s="176">
        <v>2679655130</v>
      </c>
      <c r="Z90" s="176">
        <v>3594</v>
      </c>
      <c r="AA90" s="129" t="s">
        <v>66</v>
      </c>
      <c r="AB90" s="107">
        <v>68828736</v>
      </c>
      <c r="AC90" s="66">
        <f>IFERROR(AB90/Y90,"-")</f>
        <v>2.5685669483893624E-2</v>
      </c>
      <c r="AD90" s="107">
        <v>630</v>
      </c>
      <c r="AE90" s="66">
        <f>IFERROR(AD90/Z90,"-")</f>
        <v>0.17529215358931552</v>
      </c>
      <c r="AF90" s="102">
        <f t="shared" si="84"/>
        <v>109251.96190476191</v>
      </c>
      <c r="AG90" s="67">
        <f t="shared" ref="AG90:AG106" si="125">IFERROR(AD90/$CK$10,"-")</f>
        <v>0.15789473684210525</v>
      </c>
      <c r="AH90" s="213">
        <f>CL10</f>
        <v>3829</v>
      </c>
      <c r="AI90" s="176">
        <v>3201092780</v>
      </c>
      <c r="AJ90" s="176">
        <v>3492</v>
      </c>
      <c r="AK90" s="129" t="s">
        <v>66</v>
      </c>
      <c r="AL90" s="107">
        <v>108936998</v>
      </c>
      <c r="AM90" s="66">
        <f>IFERROR(AL90/AI90,"-")</f>
        <v>3.4031190436160992E-2</v>
      </c>
      <c r="AN90" s="107">
        <v>811</v>
      </c>
      <c r="AO90" s="66">
        <f>IFERROR(AN90/AJ90,"-")</f>
        <v>0.23224513172966782</v>
      </c>
      <c r="AP90" s="102">
        <f t="shared" si="85"/>
        <v>134324.28853267571</v>
      </c>
      <c r="AQ90" s="67">
        <f t="shared" ref="AQ90:AQ106" si="126">IFERROR(AN90/$CL$10,"-")</f>
        <v>0.21180464873335075</v>
      </c>
      <c r="AR90" s="213">
        <f>CM10</f>
        <v>2668</v>
      </c>
      <c r="AS90" s="176">
        <v>2464260900</v>
      </c>
      <c r="AT90" s="176">
        <v>2362</v>
      </c>
      <c r="AU90" s="129" t="s">
        <v>66</v>
      </c>
      <c r="AV90" s="107">
        <v>96777709</v>
      </c>
      <c r="AW90" s="66">
        <f>IFERROR(AV90/AS90,"-")</f>
        <v>3.9272509254194635E-2</v>
      </c>
      <c r="AX90" s="107">
        <v>629</v>
      </c>
      <c r="AY90" s="66">
        <f>IFERROR(AX90/AT90,"-")</f>
        <v>0.26629974597798478</v>
      </c>
      <c r="AZ90" s="102">
        <f t="shared" si="86"/>
        <v>153859.63275039746</v>
      </c>
      <c r="BA90" s="67">
        <f t="shared" ref="BA90:BA106" si="127">IFERROR(AX90/$CM$10,"-")</f>
        <v>0.23575712143928035</v>
      </c>
      <c r="BB90" s="213">
        <f>CN10</f>
        <v>1231</v>
      </c>
      <c r="BC90" s="176">
        <v>1259281900</v>
      </c>
      <c r="BD90" s="176">
        <v>1045</v>
      </c>
      <c r="BE90" s="129" t="s">
        <v>66</v>
      </c>
      <c r="BF90" s="107">
        <v>71066621</v>
      </c>
      <c r="BG90" s="66">
        <f>IFERROR(BF90/BC90,"-")</f>
        <v>5.6434243198445082E-2</v>
      </c>
      <c r="BH90" s="107">
        <v>283</v>
      </c>
      <c r="BI90" s="66">
        <f>IFERROR(BH90/BD90,"-")</f>
        <v>0.27081339712918662</v>
      </c>
      <c r="BJ90" s="102">
        <f t="shared" si="87"/>
        <v>251118.80212014134</v>
      </c>
      <c r="BK90" s="67">
        <f t="shared" ref="BK90:BK106" si="128">IFERROR(BH90/$CN$10,"-")</f>
        <v>0.22989439480097482</v>
      </c>
      <c r="BL90" s="213">
        <f>CO10</f>
        <v>477</v>
      </c>
      <c r="BM90" s="176">
        <v>460333250</v>
      </c>
      <c r="BN90" s="176">
        <v>370</v>
      </c>
      <c r="BO90" s="129" t="s">
        <v>66</v>
      </c>
      <c r="BP90" s="107">
        <v>42214223</v>
      </c>
      <c r="BQ90" s="66">
        <f>IFERROR(BP90/BM90,"-")</f>
        <v>9.1703614718250309E-2</v>
      </c>
      <c r="BR90" s="107">
        <v>107</v>
      </c>
      <c r="BS90" s="66">
        <f>IFERROR(BR90/BN90,"-")</f>
        <v>0.28918918918918918</v>
      </c>
      <c r="BT90" s="102">
        <f t="shared" si="88"/>
        <v>394525.44859813084</v>
      </c>
      <c r="BU90" s="67">
        <f t="shared" ref="BU90:BU106" si="129">IFERROR(BR90/$CO$10,"-")</f>
        <v>0.22431865828092243</v>
      </c>
      <c r="BV90" s="213">
        <f>CP10</f>
        <v>12352</v>
      </c>
      <c r="BW90" s="176">
        <f>SUM(E90,O90,Y90,AI90,AS90,BC90,BM90)</f>
        <v>10404602160</v>
      </c>
      <c r="BX90" s="176">
        <f>SUM(F90,P90,Z90,AJ90,AT90,BD90,BN90)</f>
        <v>11003</v>
      </c>
      <c r="BY90" s="129" t="s">
        <v>66</v>
      </c>
      <c r="BZ90" s="107">
        <f t="shared" si="121"/>
        <v>394697279</v>
      </c>
      <c r="CA90" s="66">
        <f>IFERROR(BZ90/BW90,"-")</f>
        <v>3.793487467664982E-2</v>
      </c>
      <c r="CB90" s="107">
        <f t="shared" si="122"/>
        <v>2492</v>
      </c>
      <c r="CC90" s="66">
        <f>IFERROR(CB90/BX90,"-")</f>
        <v>0.22648368626738163</v>
      </c>
      <c r="CD90" s="102">
        <f t="shared" si="89"/>
        <v>158385.74598715891</v>
      </c>
      <c r="CE90" s="67">
        <f t="shared" ref="CE90:CE106" si="130">IFERROR(CB90/$CP$10,"-")</f>
        <v>0.20174870466321243</v>
      </c>
      <c r="CR90" s="216">
        <v>6</v>
      </c>
      <c r="CS90" s="186" t="s">
        <v>137</v>
      </c>
      <c r="CT90" s="225">
        <v>12122</v>
      </c>
      <c r="CU90" s="226">
        <v>10490812580</v>
      </c>
      <c r="CV90" s="226">
        <v>10824</v>
      </c>
      <c r="CW90" s="144" t="s">
        <v>66</v>
      </c>
      <c r="CX90" s="145">
        <v>373039215</v>
      </c>
      <c r="CY90" s="146">
        <v>3.5558657840401527E-2</v>
      </c>
      <c r="CZ90" s="145">
        <v>2605</v>
      </c>
      <c r="DA90" s="146">
        <v>0.24066888396156688</v>
      </c>
      <c r="DB90" s="145">
        <v>143201.23416506717</v>
      </c>
      <c r="DC90" s="147">
        <v>0.21489853159544631</v>
      </c>
    </row>
    <row r="91" spans="2:107" s="27" customFormat="1" ht="13.15" customHeight="1">
      <c r="B91" s="216"/>
      <c r="C91" s="187"/>
      <c r="D91" s="208"/>
      <c r="E91" s="177"/>
      <c r="F91" s="177"/>
      <c r="G91" s="130" t="s">
        <v>68</v>
      </c>
      <c r="H91" s="100">
        <v>119626</v>
      </c>
      <c r="I91" s="68">
        <f>IFERROR(H91/E90,"-")</f>
        <v>3.2777766817696586E-3</v>
      </c>
      <c r="J91" s="100">
        <v>4</v>
      </c>
      <c r="K91" s="68">
        <f>IFERROR(J91/F90,"-")</f>
        <v>0.16</v>
      </c>
      <c r="L91" s="103">
        <f t="shared" si="82"/>
        <v>29906.5</v>
      </c>
      <c r="M91" s="69">
        <f t="shared" si="123"/>
        <v>0.14814814814814814</v>
      </c>
      <c r="N91" s="208"/>
      <c r="O91" s="177"/>
      <c r="P91" s="177"/>
      <c r="Q91" s="130" t="s">
        <v>68</v>
      </c>
      <c r="R91" s="100">
        <v>4946543</v>
      </c>
      <c r="S91" s="68">
        <f>IFERROR(R91/O90,"-")</f>
        <v>1.629928972421835E-2</v>
      </c>
      <c r="T91" s="100">
        <v>51</v>
      </c>
      <c r="U91" s="68">
        <f>IFERROR(T91/P90,"-")</f>
        <v>0.44347826086956521</v>
      </c>
      <c r="V91" s="103">
        <f t="shared" si="83"/>
        <v>96991.03921568628</v>
      </c>
      <c r="W91" s="69">
        <f t="shared" si="124"/>
        <v>0.3923076923076923</v>
      </c>
      <c r="X91" s="208"/>
      <c r="Y91" s="177"/>
      <c r="Z91" s="177"/>
      <c r="AA91" s="130" t="s">
        <v>68</v>
      </c>
      <c r="AB91" s="100">
        <v>34286749</v>
      </c>
      <c r="AC91" s="68">
        <f>IFERROR(AB91/Y90,"-")</f>
        <v>1.2795209583555628E-2</v>
      </c>
      <c r="AD91" s="100">
        <v>770</v>
      </c>
      <c r="AE91" s="68">
        <f>IFERROR(AD91/Z90,"-")</f>
        <v>0.2142459654980523</v>
      </c>
      <c r="AF91" s="103">
        <f t="shared" si="84"/>
        <v>44528.245454545453</v>
      </c>
      <c r="AG91" s="69">
        <f t="shared" si="125"/>
        <v>0.19298245614035087</v>
      </c>
      <c r="AH91" s="208"/>
      <c r="AI91" s="177"/>
      <c r="AJ91" s="177"/>
      <c r="AK91" s="130" t="s">
        <v>68</v>
      </c>
      <c r="AL91" s="100">
        <v>55434714</v>
      </c>
      <c r="AM91" s="68">
        <f>IFERROR(AL91/AI90,"-")</f>
        <v>1.7317434329410471E-2</v>
      </c>
      <c r="AN91" s="100">
        <v>932</v>
      </c>
      <c r="AO91" s="68">
        <f>IFERROR(AN91/AJ90,"-")</f>
        <v>0.26689576174112256</v>
      </c>
      <c r="AP91" s="103">
        <f t="shared" si="85"/>
        <v>59479.306866952793</v>
      </c>
      <c r="AQ91" s="69">
        <f t="shared" si="126"/>
        <v>0.24340558892661268</v>
      </c>
      <c r="AR91" s="208"/>
      <c r="AS91" s="177"/>
      <c r="AT91" s="177"/>
      <c r="AU91" s="130" t="s">
        <v>68</v>
      </c>
      <c r="AV91" s="100">
        <v>37991700</v>
      </c>
      <c r="AW91" s="68">
        <f>IFERROR(AV91/AS90,"-")</f>
        <v>1.541707698239257E-2</v>
      </c>
      <c r="AX91" s="100">
        <v>699</v>
      </c>
      <c r="AY91" s="68">
        <f>IFERROR(AX91/AT90,"-")</f>
        <v>0.29593564775613884</v>
      </c>
      <c r="AZ91" s="103">
        <f t="shared" si="86"/>
        <v>54351.50214592275</v>
      </c>
      <c r="BA91" s="69">
        <f t="shared" si="127"/>
        <v>0.26199400299850073</v>
      </c>
      <c r="BB91" s="208"/>
      <c r="BC91" s="177"/>
      <c r="BD91" s="177"/>
      <c r="BE91" s="130" t="s">
        <v>68</v>
      </c>
      <c r="BF91" s="100">
        <v>18424188</v>
      </c>
      <c r="BG91" s="68">
        <f>IFERROR(BF91/BC90,"-")</f>
        <v>1.4630709771974011E-2</v>
      </c>
      <c r="BH91" s="100">
        <v>329</v>
      </c>
      <c r="BI91" s="68">
        <f>IFERROR(BH91/BD90,"-")</f>
        <v>0.31483253588516746</v>
      </c>
      <c r="BJ91" s="103">
        <f t="shared" si="87"/>
        <v>56000.571428571428</v>
      </c>
      <c r="BK91" s="69">
        <f t="shared" si="128"/>
        <v>0.26726238830219334</v>
      </c>
      <c r="BL91" s="208"/>
      <c r="BM91" s="177"/>
      <c r="BN91" s="177"/>
      <c r="BO91" s="130" t="s">
        <v>68</v>
      </c>
      <c r="BP91" s="100">
        <v>2658052</v>
      </c>
      <c r="BQ91" s="68">
        <f>IFERROR(BP91/BM90,"-")</f>
        <v>5.774190762887539E-3</v>
      </c>
      <c r="BR91" s="100">
        <v>105</v>
      </c>
      <c r="BS91" s="68">
        <f>IFERROR(BR91/BN90,"-")</f>
        <v>0.28378378378378377</v>
      </c>
      <c r="BT91" s="103">
        <f t="shared" si="88"/>
        <v>25314.780952380952</v>
      </c>
      <c r="BU91" s="69">
        <f t="shared" si="129"/>
        <v>0.22012578616352202</v>
      </c>
      <c r="BV91" s="208"/>
      <c r="BW91" s="177"/>
      <c r="BX91" s="177"/>
      <c r="BY91" s="130" t="s">
        <v>68</v>
      </c>
      <c r="BZ91" s="100">
        <f t="shared" si="121"/>
        <v>153861572</v>
      </c>
      <c r="CA91" s="68">
        <f>IFERROR(BZ91/BW90,"-")</f>
        <v>1.4787838077222551E-2</v>
      </c>
      <c r="CB91" s="100">
        <f t="shared" si="122"/>
        <v>2890</v>
      </c>
      <c r="CC91" s="68">
        <f>IFERROR(CB91/BX90,"-")</f>
        <v>0.26265563937108061</v>
      </c>
      <c r="CD91" s="103">
        <f t="shared" si="89"/>
        <v>53239.298269896193</v>
      </c>
      <c r="CE91" s="69">
        <f t="shared" si="130"/>
        <v>0.23397020725388601</v>
      </c>
      <c r="CR91" s="216"/>
      <c r="CS91" s="187"/>
      <c r="CT91" s="225"/>
      <c r="CU91" s="226"/>
      <c r="CV91" s="226"/>
      <c r="CW91" s="144" t="s">
        <v>68</v>
      </c>
      <c r="CX91" s="145">
        <v>195276955</v>
      </c>
      <c r="CY91" s="146">
        <v>1.8614092427147337E-2</v>
      </c>
      <c r="CZ91" s="145">
        <v>2907</v>
      </c>
      <c r="DA91" s="146">
        <v>0.26856984478935697</v>
      </c>
      <c r="DB91" s="145">
        <v>67174.735122119018</v>
      </c>
      <c r="DC91" s="147">
        <v>0.23981191222570533</v>
      </c>
    </row>
    <row r="92" spans="2:107" s="27" customFormat="1" ht="13.15" customHeight="1">
      <c r="B92" s="216"/>
      <c r="C92" s="187"/>
      <c r="D92" s="208"/>
      <c r="E92" s="177"/>
      <c r="F92" s="177"/>
      <c r="G92" s="131" t="s">
        <v>70</v>
      </c>
      <c r="H92" s="100">
        <v>249446</v>
      </c>
      <c r="I92" s="68">
        <f>IFERROR(H92/E90,"-")</f>
        <v>6.8348710327246105E-3</v>
      </c>
      <c r="J92" s="100">
        <v>5</v>
      </c>
      <c r="K92" s="68">
        <f>IFERROR(J92/F90,"-")</f>
        <v>0.2</v>
      </c>
      <c r="L92" s="103">
        <f t="shared" si="82"/>
        <v>49889.2</v>
      </c>
      <c r="M92" s="69">
        <f t="shared" si="123"/>
        <v>0.18518518518518517</v>
      </c>
      <c r="N92" s="208"/>
      <c r="O92" s="177"/>
      <c r="P92" s="177"/>
      <c r="Q92" s="131" t="s">
        <v>70</v>
      </c>
      <c r="R92" s="100">
        <v>905363</v>
      </c>
      <c r="S92" s="68">
        <f>IFERROR(R92/O90,"-")</f>
        <v>2.9832498863524479E-3</v>
      </c>
      <c r="T92" s="100">
        <v>30</v>
      </c>
      <c r="U92" s="68">
        <f>IFERROR(T92/P90,"-")</f>
        <v>0.2608695652173913</v>
      </c>
      <c r="V92" s="103">
        <f t="shared" si="83"/>
        <v>30178.766666666666</v>
      </c>
      <c r="W92" s="69">
        <f t="shared" si="124"/>
        <v>0.23076923076923078</v>
      </c>
      <c r="X92" s="208"/>
      <c r="Y92" s="177"/>
      <c r="Z92" s="177"/>
      <c r="AA92" s="131" t="s">
        <v>70</v>
      </c>
      <c r="AB92" s="100">
        <v>52022524</v>
      </c>
      <c r="AC92" s="68">
        <f>IFERROR(AB92/Y90,"-")</f>
        <v>1.9413887786373464E-2</v>
      </c>
      <c r="AD92" s="100">
        <v>845</v>
      </c>
      <c r="AE92" s="68">
        <f>IFERROR(AD92/Z90,"-")</f>
        <v>0.23511407902058987</v>
      </c>
      <c r="AF92" s="103">
        <f t="shared" si="84"/>
        <v>61565.117159763315</v>
      </c>
      <c r="AG92" s="69">
        <f t="shared" si="125"/>
        <v>0.21177944862155387</v>
      </c>
      <c r="AH92" s="208"/>
      <c r="AI92" s="177"/>
      <c r="AJ92" s="177"/>
      <c r="AK92" s="131" t="s">
        <v>70</v>
      </c>
      <c r="AL92" s="100">
        <v>59943329</v>
      </c>
      <c r="AM92" s="68">
        <f>IFERROR(AL92/AI90,"-")</f>
        <v>1.8725895536211231E-2</v>
      </c>
      <c r="AN92" s="100">
        <v>1052</v>
      </c>
      <c r="AO92" s="68">
        <f>IFERROR(AN92/AJ90,"-")</f>
        <v>0.30126002290950743</v>
      </c>
      <c r="AP92" s="103">
        <f t="shared" si="85"/>
        <v>56980.350760456276</v>
      </c>
      <c r="AQ92" s="69">
        <f t="shared" si="126"/>
        <v>0.274745364324889</v>
      </c>
      <c r="AR92" s="208"/>
      <c r="AS92" s="177"/>
      <c r="AT92" s="177"/>
      <c r="AU92" s="131" t="s">
        <v>70</v>
      </c>
      <c r="AV92" s="100">
        <v>29560157</v>
      </c>
      <c r="AW92" s="68">
        <f>IFERROR(AV92/AS90,"-")</f>
        <v>1.1995546818926518E-2</v>
      </c>
      <c r="AX92" s="100">
        <v>770</v>
      </c>
      <c r="AY92" s="68">
        <f>IFERROR(AX92/AT90,"-")</f>
        <v>0.32599491955969517</v>
      </c>
      <c r="AZ92" s="103">
        <f t="shared" si="86"/>
        <v>38389.814285714288</v>
      </c>
      <c r="BA92" s="69">
        <f t="shared" si="127"/>
        <v>0.28860569715142431</v>
      </c>
      <c r="BB92" s="208"/>
      <c r="BC92" s="177"/>
      <c r="BD92" s="177"/>
      <c r="BE92" s="131" t="s">
        <v>70</v>
      </c>
      <c r="BF92" s="100">
        <v>16298037</v>
      </c>
      <c r="BG92" s="68">
        <f>IFERROR(BF92/BC90,"-")</f>
        <v>1.2942326098707525E-2</v>
      </c>
      <c r="BH92" s="100">
        <v>333</v>
      </c>
      <c r="BI92" s="68">
        <f>IFERROR(BH92/BD90,"-")</f>
        <v>0.3186602870813397</v>
      </c>
      <c r="BJ92" s="103">
        <f t="shared" si="87"/>
        <v>48943.054054054053</v>
      </c>
      <c r="BK92" s="69">
        <f t="shared" si="128"/>
        <v>0.27051177904142976</v>
      </c>
      <c r="BL92" s="208"/>
      <c r="BM92" s="177"/>
      <c r="BN92" s="177"/>
      <c r="BO92" s="131" t="s">
        <v>70</v>
      </c>
      <c r="BP92" s="100">
        <v>3950319</v>
      </c>
      <c r="BQ92" s="68">
        <f>IFERROR(BP92/BM90,"-")</f>
        <v>8.5814331248068657E-3</v>
      </c>
      <c r="BR92" s="100">
        <v>91</v>
      </c>
      <c r="BS92" s="68">
        <f>IFERROR(BR92/BN90,"-")</f>
        <v>0.24594594594594596</v>
      </c>
      <c r="BT92" s="103">
        <f t="shared" si="88"/>
        <v>43410.0989010989</v>
      </c>
      <c r="BU92" s="69">
        <f t="shared" si="129"/>
        <v>0.19077568134171907</v>
      </c>
      <c r="BV92" s="208"/>
      <c r="BW92" s="177"/>
      <c r="BX92" s="177"/>
      <c r="BY92" s="131" t="s">
        <v>70</v>
      </c>
      <c r="BZ92" s="100">
        <f t="shared" si="121"/>
        <v>162929175</v>
      </c>
      <c r="CA92" s="68">
        <f>IFERROR(BZ92/BW90,"-")</f>
        <v>1.5659337329242004E-2</v>
      </c>
      <c r="CB92" s="100">
        <f t="shared" si="122"/>
        <v>3126</v>
      </c>
      <c r="CC92" s="68">
        <f>IFERROR(CB92/BX90,"-")</f>
        <v>0.28410433518131417</v>
      </c>
      <c r="CD92" s="103">
        <f t="shared" si="89"/>
        <v>52120.657389635315</v>
      </c>
      <c r="CE92" s="69">
        <f t="shared" si="130"/>
        <v>0.25307642487046633</v>
      </c>
      <c r="CR92" s="216"/>
      <c r="CS92" s="187"/>
      <c r="CT92" s="225"/>
      <c r="CU92" s="226"/>
      <c r="CV92" s="226"/>
      <c r="CW92" s="144" t="s">
        <v>70</v>
      </c>
      <c r="CX92" s="145">
        <v>205706571</v>
      </c>
      <c r="CY92" s="146">
        <v>1.9608259077296374E-2</v>
      </c>
      <c r="CZ92" s="145">
        <v>3095</v>
      </c>
      <c r="DA92" s="146">
        <v>0.28593865484109388</v>
      </c>
      <c r="DB92" s="145">
        <v>66464.158642972543</v>
      </c>
      <c r="DC92" s="147">
        <v>0.25532090414123082</v>
      </c>
    </row>
    <row r="93" spans="2:107" s="27" customFormat="1" ht="13.15" customHeight="1">
      <c r="B93" s="216"/>
      <c r="C93" s="187"/>
      <c r="D93" s="208"/>
      <c r="E93" s="177"/>
      <c r="F93" s="177"/>
      <c r="G93" s="131" t="s">
        <v>72</v>
      </c>
      <c r="H93" s="100">
        <v>28986</v>
      </c>
      <c r="I93" s="68">
        <f>IFERROR(H93/E90,"-")</f>
        <v>7.942222835986769E-4</v>
      </c>
      <c r="J93" s="100">
        <v>2</v>
      </c>
      <c r="K93" s="68">
        <f>IFERROR(J93/F90,"-")</f>
        <v>0.08</v>
      </c>
      <c r="L93" s="103">
        <f t="shared" si="82"/>
        <v>14493</v>
      </c>
      <c r="M93" s="69">
        <f t="shared" si="123"/>
        <v>7.407407407407407E-2</v>
      </c>
      <c r="N93" s="208"/>
      <c r="O93" s="177"/>
      <c r="P93" s="177"/>
      <c r="Q93" s="131" t="s">
        <v>72</v>
      </c>
      <c r="R93" s="100">
        <v>298498</v>
      </c>
      <c r="S93" s="68">
        <f>IFERROR(R93/O90,"-")</f>
        <v>9.8357689079013946E-4</v>
      </c>
      <c r="T93" s="100">
        <v>9</v>
      </c>
      <c r="U93" s="68">
        <f>IFERROR(T93/P90,"-")</f>
        <v>7.8260869565217397E-2</v>
      </c>
      <c r="V93" s="103">
        <f t="shared" si="83"/>
        <v>33166.444444444445</v>
      </c>
      <c r="W93" s="69">
        <f t="shared" si="124"/>
        <v>6.9230769230769235E-2</v>
      </c>
      <c r="X93" s="208"/>
      <c r="Y93" s="177"/>
      <c r="Z93" s="177"/>
      <c r="AA93" s="131" t="s">
        <v>72</v>
      </c>
      <c r="AB93" s="100">
        <v>9632486</v>
      </c>
      <c r="AC93" s="68">
        <f>IFERROR(AB93/Y90,"-")</f>
        <v>3.5946737668440193E-3</v>
      </c>
      <c r="AD93" s="100">
        <v>193</v>
      </c>
      <c r="AE93" s="68">
        <f>IFERROR(AD93/Z90,"-")</f>
        <v>5.3700612131329997E-2</v>
      </c>
      <c r="AF93" s="103">
        <f t="shared" si="84"/>
        <v>49909.25388601036</v>
      </c>
      <c r="AG93" s="69">
        <f t="shared" si="125"/>
        <v>4.8370927318295738E-2</v>
      </c>
      <c r="AH93" s="208"/>
      <c r="AI93" s="177"/>
      <c r="AJ93" s="177"/>
      <c r="AK93" s="131" t="s">
        <v>72</v>
      </c>
      <c r="AL93" s="100">
        <v>8910500</v>
      </c>
      <c r="AM93" s="68">
        <f>IFERROR(AL93/AI90,"-")</f>
        <v>2.7835806745970045E-3</v>
      </c>
      <c r="AN93" s="100">
        <v>216</v>
      </c>
      <c r="AO93" s="68">
        <f>IFERROR(AN93/AJ90,"-")</f>
        <v>6.1855670103092786E-2</v>
      </c>
      <c r="AP93" s="103">
        <f t="shared" si="85"/>
        <v>41252.314814814818</v>
      </c>
      <c r="AQ93" s="69">
        <f t="shared" si="126"/>
        <v>5.6411595716897363E-2</v>
      </c>
      <c r="AR93" s="208"/>
      <c r="AS93" s="177"/>
      <c r="AT93" s="177"/>
      <c r="AU93" s="131" t="s">
        <v>72</v>
      </c>
      <c r="AV93" s="100">
        <v>8623472</v>
      </c>
      <c r="AW93" s="68">
        <f>IFERROR(AV93/AS90,"-")</f>
        <v>3.4994151796183593E-3</v>
      </c>
      <c r="AX93" s="100">
        <v>146</v>
      </c>
      <c r="AY93" s="68">
        <f>IFERROR(AX93/AT90,"-")</f>
        <v>6.1812023708721422E-2</v>
      </c>
      <c r="AZ93" s="103">
        <f t="shared" si="86"/>
        <v>59064.876712328769</v>
      </c>
      <c r="BA93" s="69">
        <f t="shared" si="127"/>
        <v>5.4722638680659672E-2</v>
      </c>
      <c r="BB93" s="208"/>
      <c r="BC93" s="177"/>
      <c r="BD93" s="177"/>
      <c r="BE93" s="131" t="s">
        <v>72</v>
      </c>
      <c r="BF93" s="100">
        <v>816089</v>
      </c>
      <c r="BG93" s="68">
        <f>IFERROR(BF93/BC90,"-")</f>
        <v>6.480590247505344E-4</v>
      </c>
      <c r="BH93" s="100">
        <v>50</v>
      </c>
      <c r="BI93" s="68">
        <f>IFERROR(BH93/BD90,"-")</f>
        <v>4.784688995215311E-2</v>
      </c>
      <c r="BJ93" s="103">
        <f t="shared" si="87"/>
        <v>16321.78</v>
      </c>
      <c r="BK93" s="69">
        <f t="shared" si="128"/>
        <v>4.0617384240454912E-2</v>
      </c>
      <c r="BL93" s="208"/>
      <c r="BM93" s="177"/>
      <c r="BN93" s="177"/>
      <c r="BO93" s="131" t="s">
        <v>72</v>
      </c>
      <c r="BP93" s="100">
        <v>262816</v>
      </c>
      <c r="BQ93" s="68">
        <f>IFERROR(BP93/BM90,"-")</f>
        <v>5.7092551971859521E-4</v>
      </c>
      <c r="BR93" s="100">
        <v>13</v>
      </c>
      <c r="BS93" s="68">
        <f>IFERROR(BR93/BN90,"-")</f>
        <v>3.5135135135135137E-2</v>
      </c>
      <c r="BT93" s="103">
        <f t="shared" si="88"/>
        <v>20216.615384615383</v>
      </c>
      <c r="BU93" s="69">
        <f t="shared" si="129"/>
        <v>2.7253668763102725E-2</v>
      </c>
      <c r="BV93" s="208"/>
      <c r="BW93" s="177"/>
      <c r="BX93" s="177"/>
      <c r="BY93" s="131" t="s">
        <v>72</v>
      </c>
      <c r="BZ93" s="100">
        <f t="shared" si="121"/>
        <v>28572847</v>
      </c>
      <c r="CA93" s="68">
        <f>IFERROR(BZ93/BW90,"-")</f>
        <v>2.7461739104111984E-3</v>
      </c>
      <c r="CB93" s="100">
        <f t="shared" si="122"/>
        <v>629</v>
      </c>
      <c r="CC93" s="68">
        <f>IFERROR(CB93/BX90,"-")</f>
        <v>5.7166227392529308E-2</v>
      </c>
      <c r="CD93" s="103">
        <f t="shared" si="89"/>
        <v>45425.829888712244</v>
      </c>
      <c r="CE93" s="69">
        <f t="shared" si="130"/>
        <v>5.0922927461139897E-2</v>
      </c>
      <c r="CR93" s="216"/>
      <c r="CS93" s="187"/>
      <c r="CT93" s="225"/>
      <c r="CU93" s="226"/>
      <c r="CV93" s="226"/>
      <c r="CW93" s="144" t="s">
        <v>72</v>
      </c>
      <c r="CX93" s="145">
        <v>28764736</v>
      </c>
      <c r="CY93" s="146">
        <v>2.7418978063565788E-3</v>
      </c>
      <c r="CZ93" s="145">
        <v>625</v>
      </c>
      <c r="DA93" s="146">
        <v>5.7742054693274203E-2</v>
      </c>
      <c r="DB93" s="145">
        <v>46023.577599999997</v>
      </c>
      <c r="DC93" s="147">
        <v>5.1559148655337401E-2</v>
      </c>
    </row>
    <row r="94" spans="2:107" s="27" customFormat="1" ht="13.15" customHeight="1">
      <c r="B94" s="216"/>
      <c r="C94" s="187"/>
      <c r="D94" s="208"/>
      <c r="E94" s="177"/>
      <c r="F94" s="177"/>
      <c r="G94" s="131" t="s">
        <v>74</v>
      </c>
      <c r="H94" s="100">
        <v>1072017</v>
      </c>
      <c r="I94" s="68">
        <f>IFERROR(H94/E90,"-")</f>
        <v>2.9373483398765016E-2</v>
      </c>
      <c r="J94" s="100">
        <v>11</v>
      </c>
      <c r="K94" s="68">
        <f>IFERROR(J94/F90,"-")</f>
        <v>0.44</v>
      </c>
      <c r="L94" s="103">
        <f t="shared" si="82"/>
        <v>97456.090909090912</v>
      </c>
      <c r="M94" s="69">
        <f t="shared" si="123"/>
        <v>0.40740740740740738</v>
      </c>
      <c r="N94" s="208"/>
      <c r="O94" s="177"/>
      <c r="P94" s="177"/>
      <c r="Q94" s="131" t="s">
        <v>74</v>
      </c>
      <c r="R94" s="100">
        <v>2036509</v>
      </c>
      <c r="S94" s="68">
        <f>IFERROR(R94/O90,"-")</f>
        <v>6.7104744094973372E-3</v>
      </c>
      <c r="T94" s="100">
        <v>37</v>
      </c>
      <c r="U94" s="68">
        <f>IFERROR(T94/P90,"-")</f>
        <v>0.32173913043478258</v>
      </c>
      <c r="V94" s="103">
        <f t="shared" si="83"/>
        <v>55040.783783783787</v>
      </c>
      <c r="W94" s="69">
        <f t="shared" si="124"/>
        <v>0.2846153846153846</v>
      </c>
      <c r="X94" s="208"/>
      <c r="Y94" s="177"/>
      <c r="Z94" s="177"/>
      <c r="AA94" s="131" t="s">
        <v>74</v>
      </c>
      <c r="AB94" s="100">
        <v>64995432</v>
      </c>
      <c r="AC94" s="68">
        <f>IFERROR(AB94/Y90,"-")</f>
        <v>2.4255148086910722E-2</v>
      </c>
      <c r="AD94" s="100">
        <v>1106</v>
      </c>
      <c r="AE94" s="68">
        <f>IFERROR(AD94/Z90,"-")</f>
        <v>0.3077351140790206</v>
      </c>
      <c r="AF94" s="103">
        <f t="shared" si="84"/>
        <v>58766.213381555157</v>
      </c>
      <c r="AG94" s="69">
        <f t="shared" si="125"/>
        <v>0.27719298245614032</v>
      </c>
      <c r="AH94" s="208"/>
      <c r="AI94" s="177"/>
      <c r="AJ94" s="177"/>
      <c r="AK94" s="131" t="s">
        <v>74</v>
      </c>
      <c r="AL94" s="100">
        <v>89007364</v>
      </c>
      <c r="AM94" s="68">
        <f>IFERROR(AL94/AI90,"-")</f>
        <v>2.7805305911814276E-2</v>
      </c>
      <c r="AN94" s="100">
        <v>1302</v>
      </c>
      <c r="AO94" s="68">
        <f>IFERROR(AN94/AJ90,"-")</f>
        <v>0.37285223367697595</v>
      </c>
      <c r="AP94" s="103">
        <f t="shared" si="85"/>
        <v>68362.030721966206</v>
      </c>
      <c r="AQ94" s="69">
        <f t="shared" si="126"/>
        <v>0.34003656307129798</v>
      </c>
      <c r="AR94" s="208"/>
      <c r="AS94" s="177"/>
      <c r="AT94" s="177"/>
      <c r="AU94" s="131" t="s">
        <v>74</v>
      </c>
      <c r="AV94" s="100">
        <v>59786160</v>
      </c>
      <c r="AW94" s="68">
        <f>IFERROR(AV94/AS90,"-")</f>
        <v>2.4261294735472207E-2</v>
      </c>
      <c r="AX94" s="100">
        <v>921</v>
      </c>
      <c r="AY94" s="68">
        <f>IFERROR(AX94/AT90,"-")</f>
        <v>0.3899237933954276</v>
      </c>
      <c r="AZ94" s="103">
        <f t="shared" si="86"/>
        <v>64914.397394136809</v>
      </c>
      <c r="BA94" s="69">
        <f t="shared" si="127"/>
        <v>0.34520239880059972</v>
      </c>
      <c r="BB94" s="208"/>
      <c r="BC94" s="177"/>
      <c r="BD94" s="177"/>
      <c r="BE94" s="131" t="s">
        <v>74</v>
      </c>
      <c r="BF94" s="100">
        <v>27670025</v>
      </c>
      <c r="BG94" s="68">
        <f>IFERROR(BF94/BC90,"-")</f>
        <v>2.1972860087959654E-2</v>
      </c>
      <c r="BH94" s="100">
        <v>366</v>
      </c>
      <c r="BI94" s="68">
        <f>IFERROR(BH94/BD90,"-")</f>
        <v>0.35023923444976074</v>
      </c>
      <c r="BJ94" s="103">
        <f t="shared" si="87"/>
        <v>75601.161202185787</v>
      </c>
      <c r="BK94" s="69">
        <f t="shared" si="128"/>
        <v>0.29731925264012998</v>
      </c>
      <c r="BL94" s="208"/>
      <c r="BM94" s="177"/>
      <c r="BN94" s="177"/>
      <c r="BO94" s="131" t="s">
        <v>74</v>
      </c>
      <c r="BP94" s="100">
        <v>5153341</v>
      </c>
      <c r="BQ94" s="68">
        <f>IFERROR(BP94/BM90,"-")</f>
        <v>1.1194805067850302E-2</v>
      </c>
      <c r="BR94" s="100">
        <v>104</v>
      </c>
      <c r="BS94" s="68">
        <f>IFERROR(BR94/BN90,"-")</f>
        <v>0.2810810810810811</v>
      </c>
      <c r="BT94" s="103">
        <f t="shared" si="88"/>
        <v>49551.355769230766</v>
      </c>
      <c r="BU94" s="69">
        <f t="shared" si="129"/>
        <v>0.2180293501048218</v>
      </c>
      <c r="BV94" s="208"/>
      <c r="BW94" s="177"/>
      <c r="BX94" s="177"/>
      <c r="BY94" s="131" t="s">
        <v>74</v>
      </c>
      <c r="BZ94" s="100">
        <f t="shared" si="121"/>
        <v>249720848</v>
      </c>
      <c r="CA94" s="68">
        <f>IFERROR(BZ94/BW90,"-")</f>
        <v>2.4000999188612898E-2</v>
      </c>
      <c r="CB94" s="100">
        <f t="shared" si="122"/>
        <v>3847</v>
      </c>
      <c r="CC94" s="68">
        <f>IFERROR(CB94/BX90,"-")</f>
        <v>0.34963191856766335</v>
      </c>
      <c r="CD94" s="103">
        <f t="shared" si="89"/>
        <v>64913.139589290353</v>
      </c>
      <c r="CE94" s="69">
        <f t="shared" si="130"/>
        <v>0.31144753886010362</v>
      </c>
      <c r="CR94" s="216"/>
      <c r="CS94" s="187"/>
      <c r="CT94" s="225"/>
      <c r="CU94" s="226"/>
      <c r="CV94" s="226"/>
      <c r="CW94" s="144" t="s">
        <v>74</v>
      </c>
      <c r="CX94" s="145">
        <v>263986711</v>
      </c>
      <c r="CY94" s="146">
        <v>2.5163609490390877E-2</v>
      </c>
      <c r="CZ94" s="145">
        <v>3806</v>
      </c>
      <c r="DA94" s="146">
        <v>0.3516260162601626</v>
      </c>
      <c r="DB94" s="145">
        <v>69360.670257488178</v>
      </c>
      <c r="DC94" s="147">
        <v>0.31397459165154262</v>
      </c>
    </row>
    <row r="95" spans="2:107" s="27" customFormat="1" ht="13.15" customHeight="1">
      <c r="B95" s="216"/>
      <c r="C95" s="187"/>
      <c r="D95" s="208"/>
      <c r="E95" s="177"/>
      <c r="F95" s="177"/>
      <c r="G95" s="131" t="s">
        <v>76</v>
      </c>
      <c r="H95" s="100">
        <v>221092</v>
      </c>
      <c r="I95" s="68">
        <f>IFERROR(H95/E90,"-")</f>
        <v>6.0579656774097379E-3</v>
      </c>
      <c r="J95" s="100">
        <v>9</v>
      </c>
      <c r="K95" s="68">
        <f>IFERROR(J95/F90,"-")</f>
        <v>0.36</v>
      </c>
      <c r="L95" s="103">
        <f t="shared" si="82"/>
        <v>24565.777777777777</v>
      </c>
      <c r="M95" s="69">
        <f t="shared" si="123"/>
        <v>0.33333333333333331</v>
      </c>
      <c r="N95" s="208"/>
      <c r="O95" s="177"/>
      <c r="P95" s="177"/>
      <c r="Q95" s="131" t="s">
        <v>76</v>
      </c>
      <c r="R95" s="100">
        <v>1368502</v>
      </c>
      <c r="S95" s="68">
        <f>IFERROR(R95/O90,"-")</f>
        <v>4.5093332022328033E-3</v>
      </c>
      <c r="T95" s="100">
        <v>44</v>
      </c>
      <c r="U95" s="68">
        <f>IFERROR(T95/P90,"-")</f>
        <v>0.38260869565217392</v>
      </c>
      <c r="V95" s="103">
        <f t="shared" si="83"/>
        <v>31102.31818181818</v>
      </c>
      <c r="W95" s="69">
        <f t="shared" si="124"/>
        <v>0.33846153846153848</v>
      </c>
      <c r="X95" s="208"/>
      <c r="Y95" s="177"/>
      <c r="Z95" s="177"/>
      <c r="AA95" s="131" t="s">
        <v>76</v>
      </c>
      <c r="AB95" s="100">
        <v>56113923</v>
      </c>
      <c r="AC95" s="68">
        <f>IFERROR(AB95/Y90,"-")</f>
        <v>2.0940725682114174E-2</v>
      </c>
      <c r="AD95" s="100">
        <v>1079</v>
      </c>
      <c r="AE95" s="68">
        <f>IFERROR(AD95/Z90,"-")</f>
        <v>0.30022259321090705</v>
      </c>
      <c r="AF95" s="103">
        <f t="shared" si="84"/>
        <v>52005.489341983317</v>
      </c>
      <c r="AG95" s="69">
        <f t="shared" si="125"/>
        <v>0.27042606516290729</v>
      </c>
      <c r="AH95" s="208"/>
      <c r="AI95" s="177"/>
      <c r="AJ95" s="177"/>
      <c r="AK95" s="131" t="s">
        <v>76</v>
      </c>
      <c r="AL95" s="100">
        <v>91015036</v>
      </c>
      <c r="AM95" s="68">
        <f>IFERROR(AL95/AI90,"-")</f>
        <v>2.8432489232630115E-2</v>
      </c>
      <c r="AN95" s="100">
        <v>1386</v>
      </c>
      <c r="AO95" s="68">
        <f>IFERROR(AN95/AJ90,"-")</f>
        <v>0.39690721649484534</v>
      </c>
      <c r="AP95" s="103">
        <f t="shared" si="85"/>
        <v>65667.414141414149</v>
      </c>
      <c r="AQ95" s="69">
        <f t="shared" si="126"/>
        <v>0.36197440585009139</v>
      </c>
      <c r="AR95" s="208"/>
      <c r="AS95" s="177"/>
      <c r="AT95" s="177"/>
      <c r="AU95" s="131" t="s">
        <v>76</v>
      </c>
      <c r="AV95" s="100">
        <v>61576177</v>
      </c>
      <c r="AW95" s="68">
        <f>IFERROR(AV95/AS90,"-")</f>
        <v>2.4987685760058928E-2</v>
      </c>
      <c r="AX95" s="100">
        <v>1065</v>
      </c>
      <c r="AY95" s="68">
        <f>IFERROR(AX95/AT90,"-")</f>
        <v>0.45088907705334463</v>
      </c>
      <c r="AZ95" s="103">
        <f t="shared" si="86"/>
        <v>57818.006572769955</v>
      </c>
      <c r="BA95" s="69">
        <f t="shared" si="127"/>
        <v>0.39917541229385306</v>
      </c>
      <c r="BB95" s="208"/>
      <c r="BC95" s="177"/>
      <c r="BD95" s="177"/>
      <c r="BE95" s="131" t="s">
        <v>76</v>
      </c>
      <c r="BF95" s="100">
        <v>28373029</v>
      </c>
      <c r="BG95" s="68">
        <f>IFERROR(BF95/BC90,"-")</f>
        <v>2.2531117933164924E-2</v>
      </c>
      <c r="BH95" s="100">
        <v>461</v>
      </c>
      <c r="BI95" s="68">
        <f>IFERROR(BH95/BD90,"-")</f>
        <v>0.44114832535885168</v>
      </c>
      <c r="BJ95" s="103">
        <f t="shared" si="87"/>
        <v>61546.700650759216</v>
      </c>
      <c r="BK95" s="69">
        <f t="shared" si="128"/>
        <v>0.37449228269699431</v>
      </c>
      <c r="BL95" s="208"/>
      <c r="BM95" s="177"/>
      <c r="BN95" s="177"/>
      <c r="BO95" s="131" t="s">
        <v>76</v>
      </c>
      <c r="BP95" s="100">
        <v>14495380</v>
      </c>
      <c r="BQ95" s="68">
        <f>IFERROR(BP95/BM90,"-")</f>
        <v>3.1488883325286626E-2</v>
      </c>
      <c r="BR95" s="100">
        <v>133</v>
      </c>
      <c r="BS95" s="68">
        <f>IFERROR(BR95/BN90,"-")</f>
        <v>0.35945945945945945</v>
      </c>
      <c r="BT95" s="103">
        <f t="shared" si="88"/>
        <v>108987.81954887218</v>
      </c>
      <c r="BU95" s="69">
        <f t="shared" si="129"/>
        <v>0.27882599580712786</v>
      </c>
      <c r="BV95" s="208"/>
      <c r="BW95" s="177"/>
      <c r="BX95" s="177"/>
      <c r="BY95" s="131" t="s">
        <v>76</v>
      </c>
      <c r="BZ95" s="100">
        <f t="shared" si="121"/>
        <v>253163139</v>
      </c>
      <c r="CA95" s="68">
        <f>IFERROR(BZ95/BW90,"-")</f>
        <v>2.4331842304674917E-2</v>
      </c>
      <c r="CB95" s="100">
        <f t="shared" si="122"/>
        <v>4177</v>
      </c>
      <c r="CC95" s="68">
        <f>IFERROR(CB95/BX90,"-")</f>
        <v>0.37962373898027812</v>
      </c>
      <c r="CD95" s="103">
        <f t="shared" si="89"/>
        <v>60608.84342829782</v>
      </c>
      <c r="CE95" s="69">
        <f t="shared" si="130"/>
        <v>0.33816386010362692</v>
      </c>
      <c r="CR95" s="216"/>
      <c r="CS95" s="187"/>
      <c r="CT95" s="225"/>
      <c r="CU95" s="226"/>
      <c r="CV95" s="226"/>
      <c r="CW95" s="144" t="s">
        <v>76</v>
      </c>
      <c r="CX95" s="145">
        <v>275144680</v>
      </c>
      <c r="CY95" s="146">
        <v>2.622720384163035E-2</v>
      </c>
      <c r="CZ95" s="145">
        <v>4198</v>
      </c>
      <c r="DA95" s="146">
        <v>0.38784183296378416</v>
      </c>
      <c r="DB95" s="145">
        <v>65541.848499285377</v>
      </c>
      <c r="DC95" s="147">
        <v>0.34631248968817024</v>
      </c>
    </row>
    <row r="96" spans="2:107" s="27" customFormat="1" ht="13.15" customHeight="1">
      <c r="B96" s="216"/>
      <c r="C96" s="187"/>
      <c r="D96" s="208"/>
      <c r="E96" s="177"/>
      <c r="F96" s="177"/>
      <c r="G96" s="131" t="s">
        <v>77</v>
      </c>
      <c r="H96" s="100">
        <v>1620</v>
      </c>
      <c r="I96" s="68">
        <f>IFERROR(H96/E90,"-")</f>
        <v>4.4388328828739963E-5</v>
      </c>
      <c r="J96" s="100">
        <v>1</v>
      </c>
      <c r="K96" s="68">
        <f>IFERROR(J96/F90,"-")</f>
        <v>0.04</v>
      </c>
      <c r="L96" s="103">
        <f t="shared" si="82"/>
        <v>1620</v>
      </c>
      <c r="M96" s="69">
        <f t="shared" si="123"/>
        <v>3.7037037037037035E-2</v>
      </c>
      <c r="N96" s="208"/>
      <c r="O96" s="177"/>
      <c r="P96" s="177"/>
      <c r="Q96" s="131" t="s">
        <v>77</v>
      </c>
      <c r="R96" s="100">
        <v>3693870</v>
      </c>
      <c r="S96" s="68">
        <f>IFERROR(R96/O90,"-")</f>
        <v>1.2171623158557084E-2</v>
      </c>
      <c r="T96" s="100">
        <v>12</v>
      </c>
      <c r="U96" s="68">
        <f>IFERROR(T96/P90,"-")</f>
        <v>0.10434782608695652</v>
      </c>
      <c r="V96" s="103">
        <f t="shared" si="83"/>
        <v>307822.5</v>
      </c>
      <c r="W96" s="69">
        <f t="shared" si="124"/>
        <v>9.2307692307692313E-2</v>
      </c>
      <c r="X96" s="208"/>
      <c r="Y96" s="177"/>
      <c r="Z96" s="177"/>
      <c r="AA96" s="131" t="s">
        <v>77</v>
      </c>
      <c r="AB96" s="100">
        <v>37387205</v>
      </c>
      <c r="AC96" s="68">
        <f>IFERROR(AB96/Y90,"-")</f>
        <v>1.3952245041323657E-2</v>
      </c>
      <c r="AD96" s="100">
        <v>306</v>
      </c>
      <c r="AE96" s="68">
        <f>IFERROR(AD96/Z90,"-")</f>
        <v>8.5141903171953262E-2</v>
      </c>
      <c r="AF96" s="103">
        <f t="shared" si="84"/>
        <v>122180.40849673202</v>
      </c>
      <c r="AG96" s="69">
        <f t="shared" si="125"/>
        <v>7.6691729323308269E-2</v>
      </c>
      <c r="AH96" s="208"/>
      <c r="AI96" s="177"/>
      <c r="AJ96" s="177"/>
      <c r="AK96" s="131" t="s">
        <v>77</v>
      </c>
      <c r="AL96" s="100">
        <v>83198987</v>
      </c>
      <c r="AM96" s="68">
        <f>IFERROR(AL96/AI90,"-")</f>
        <v>2.5990807739099647E-2</v>
      </c>
      <c r="AN96" s="100">
        <v>472</v>
      </c>
      <c r="AO96" s="68">
        <f>IFERROR(AN96/AJ90,"-")</f>
        <v>0.13516609392898052</v>
      </c>
      <c r="AP96" s="103">
        <f t="shared" si="85"/>
        <v>176269.04025423728</v>
      </c>
      <c r="AQ96" s="69">
        <f t="shared" si="126"/>
        <v>0.12326978323322016</v>
      </c>
      <c r="AR96" s="208"/>
      <c r="AS96" s="177"/>
      <c r="AT96" s="177"/>
      <c r="AU96" s="131" t="s">
        <v>77</v>
      </c>
      <c r="AV96" s="100">
        <v>83861442</v>
      </c>
      <c r="AW96" s="68">
        <f>IFERROR(AV96/AS90,"-")</f>
        <v>3.4031072765063147E-2</v>
      </c>
      <c r="AX96" s="100">
        <v>399</v>
      </c>
      <c r="AY96" s="68">
        <f>IFERROR(AX96/AT90,"-")</f>
        <v>0.16892464013547842</v>
      </c>
      <c r="AZ96" s="103">
        <f t="shared" si="86"/>
        <v>210179.05263157896</v>
      </c>
      <c r="BA96" s="69">
        <f t="shared" si="127"/>
        <v>0.14955022488755623</v>
      </c>
      <c r="BB96" s="208"/>
      <c r="BC96" s="177"/>
      <c r="BD96" s="177"/>
      <c r="BE96" s="131" t="s">
        <v>77</v>
      </c>
      <c r="BF96" s="100">
        <v>60221710</v>
      </c>
      <c r="BG96" s="68">
        <f>IFERROR(BF96/BC90,"-")</f>
        <v>4.7822262830903864E-2</v>
      </c>
      <c r="BH96" s="100">
        <v>192</v>
      </c>
      <c r="BI96" s="68">
        <f>IFERROR(BH96/BD90,"-")</f>
        <v>0.18373205741626794</v>
      </c>
      <c r="BJ96" s="103">
        <f t="shared" si="87"/>
        <v>313654.73958333331</v>
      </c>
      <c r="BK96" s="69">
        <f t="shared" si="128"/>
        <v>0.15597075548334688</v>
      </c>
      <c r="BL96" s="208"/>
      <c r="BM96" s="177"/>
      <c r="BN96" s="177"/>
      <c r="BO96" s="131" t="s">
        <v>77</v>
      </c>
      <c r="BP96" s="100">
        <v>25016047</v>
      </c>
      <c r="BQ96" s="68">
        <f>IFERROR(BP96/BM90,"-")</f>
        <v>5.434334148141591E-2</v>
      </c>
      <c r="BR96" s="100">
        <v>60</v>
      </c>
      <c r="BS96" s="68">
        <f>IFERROR(BR96/BN90,"-")</f>
        <v>0.16216216216216217</v>
      </c>
      <c r="BT96" s="103">
        <f t="shared" si="88"/>
        <v>416934.11666666664</v>
      </c>
      <c r="BU96" s="69">
        <f t="shared" si="129"/>
        <v>0.12578616352201258</v>
      </c>
      <c r="BV96" s="208"/>
      <c r="BW96" s="177"/>
      <c r="BX96" s="177"/>
      <c r="BY96" s="131" t="s">
        <v>77</v>
      </c>
      <c r="BZ96" s="100">
        <f t="shared" si="121"/>
        <v>293380881</v>
      </c>
      <c r="CA96" s="68">
        <f>IFERROR(BZ96/BW90,"-")</f>
        <v>2.8197222391442213E-2</v>
      </c>
      <c r="CB96" s="100">
        <f t="shared" si="122"/>
        <v>1442</v>
      </c>
      <c r="CC96" s="68">
        <f>IFERROR(CB96/BX90,"-")</f>
        <v>0.13105516677269835</v>
      </c>
      <c r="CD96" s="103">
        <f t="shared" si="89"/>
        <v>203454.14771151179</v>
      </c>
      <c r="CE96" s="69">
        <f t="shared" si="130"/>
        <v>0.11674222797927461</v>
      </c>
      <c r="CR96" s="216"/>
      <c r="CS96" s="187"/>
      <c r="CT96" s="225"/>
      <c r="CU96" s="226"/>
      <c r="CV96" s="226"/>
      <c r="CW96" s="144" t="s">
        <v>77</v>
      </c>
      <c r="CX96" s="145">
        <v>363029847</v>
      </c>
      <c r="CY96" s="146">
        <v>3.4604549860331221E-2</v>
      </c>
      <c r="CZ96" s="145">
        <v>1412</v>
      </c>
      <c r="DA96" s="146">
        <v>0.1304508499630451</v>
      </c>
      <c r="DB96" s="145">
        <v>257103.29107648725</v>
      </c>
      <c r="DC96" s="147">
        <v>0.11648242864213826</v>
      </c>
    </row>
    <row r="97" spans="2:107" s="27" customFormat="1" ht="13.15" customHeight="1">
      <c r="B97" s="216"/>
      <c r="C97" s="187"/>
      <c r="D97" s="208"/>
      <c r="E97" s="177"/>
      <c r="F97" s="177"/>
      <c r="G97" s="131" t="s">
        <v>79</v>
      </c>
      <c r="H97" s="100">
        <v>0</v>
      </c>
      <c r="I97" s="68">
        <f>IFERROR(H97/E90,"-")</f>
        <v>0</v>
      </c>
      <c r="J97" s="100">
        <v>0</v>
      </c>
      <c r="K97" s="68">
        <f>IFERROR(J97/F90,"-")</f>
        <v>0</v>
      </c>
      <c r="L97" s="103" t="str">
        <f t="shared" si="82"/>
        <v>-</v>
      </c>
      <c r="M97" s="69">
        <f t="shared" si="123"/>
        <v>0</v>
      </c>
      <c r="N97" s="208"/>
      <c r="O97" s="177"/>
      <c r="P97" s="177"/>
      <c r="Q97" s="131" t="s">
        <v>79</v>
      </c>
      <c r="R97" s="100">
        <v>0</v>
      </c>
      <c r="S97" s="68">
        <f>IFERROR(R97/O90,"-")</f>
        <v>0</v>
      </c>
      <c r="T97" s="100">
        <v>0</v>
      </c>
      <c r="U97" s="68">
        <f>IFERROR(T97/P90,"-")</f>
        <v>0</v>
      </c>
      <c r="V97" s="103" t="str">
        <f t="shared" si="83"/>
        <v>-</v>
      </c>
      <c r="W97" s="69">
        <f t="shared" si="124"/>
        <v>0</v>
      </c>
      <c r="X97" s="208"/>
      <c r="Y97" s="177"/>
      <c r="Z97" s="177"/>
      <c r="AA97" s="131" t="s">
        <v>79</v>
      </c>
      <c r="AB97" s="100">
        <v>0</v>
      </c>
      <c r="AC97" s="68">
        <f>IFERROR(AB97/Y90,"-")</f>
        <v>0</v>
      </c>
      <c r="AD97" s="100">
        <v>0</v>
      </c>
      <c r="AE97" s="68">
        <f>IFERROR(AD97/Z90,"-")</f>
        <v>0</v>
      </c>
      <c r="AF97" s="103" t="str">
        <f t="shared" si="84"/>
        <v>-</v>
      </c>
      <c r="AG97" s="69">
        <f t="shared" si="125"/>
        <v>0</v>
      </c>
      <c r="AH97" s="208"/>
      <c r="AI97" s="177"/>
      <c r="AJ97" s="177"/>
      <c r="AK97" s="131" t="s">
        <v>79</v>
      </c>
      <c r="AL97" s="100">
        <v>0</v>
      </c>
      <c r="AM97" s="68">
        <f>IFERROR(AL97/AI90,"-")</f>
        <v>0</v>
      </c>
      <c r="AN97" s="100">
        <v>0</v>
      </c>
      <c r="AO97" s="68">
        <f>IFERROR(AN97/AJ90,"-")</f>
        <v>0</v>
      </c>
      <c r="AP97" s="103" t="str">
        <f t="shared" si="85"/>
        <v>-</v>
      </c>
      <c r="AQ97" s="69">
        <f t="shared" si="126"/>
        <v>0</v>
      </c>
      <c r="AR97" s="208"/>
      <c r="AS97" s="177"/>
      <c r="AT97" s="177"/>
      <c r="AU97" s="131" t="s">
        <v>79</v>
      </c>
      <c r="AV97" s="100">
        <v>0</v>
      </c>
      <c r="AW97" s="68">
        <f>IFERROR(AV97/AS90,"-")</f>
        <v>0</v>
      </c>
      <c r="AX97" s="100">
        <v>0</v>
      </c>
      <c r="AY97" s="68">
        <f>IFERROR(AX97/AT90,"-")</f>
        <v>0</v>
      </c>
      <c r="AZ97" s="103" t="str">
        <f t="shared" si="86"/>
        <v>-</v>
      </c>
      <c r="BA97" s="69">
        <f t="shared" si="127"/>
        <v>0</v>
      </c>
      <c r="BB97" s="208"/>
      <c r="BC97" s="177"/>
      <c r="BD97" s="177"/>
      <c r="BE97" s="131" t="s">
        <v>79</v>
      </c>
      <c r="BF97" s="100">
        <v>0</v>
      </c>
      <c r="BG97" s="68">
        <f>IFERROR(BF97/BC90,"-")</f>
        <v>0</v>
      </c>
      <c r="BH97" s="100">
        <v>0</v>
      </c>
      <c r="BI97" s="68">
        <f>IFERROR(BH97/BD90,"-")</f>
        <v>0</v>
      </c>
      <c r="BJ97" s="103" t="str">
        <f t="shared" si="87"/>
        <v>-</v>
      </c>
      <c r="BK97" s="69">
        <f t="shared" si="128"/>
        <v>0</v>
      </c>
      <c r="BL97" s="208"/>
      <c r="BM97" s="177"/>
      <c r="BN97" s="177"/>
      <c r="BO97" s="131" t="s">
        <v>79</v>
      </c>
      <c r="BP97" s="100">
        <v>111676</v>
      </c>
      <c r="BQ97" s="68">
        <f>IFERROR(BP97/BM90,"-")</f>
        <v>2.4259816122341804E-4</v>
      </c>
      <c r="BR97" s="100">
        <v>1</v>
      </c>
      <c r="BS97" s="68">
        <f>IFERROR(BR97/BN90,"-")</f>
        <v>2.7027027027027029E-3</v>
      </c>
      <c r="BT97" s="103">
        <f t="shared" si="88"/>
        <v>111676</v>
      </c>
      <c r="BU97" s="69">
        <f t="shared" si="129"/>
        <v>2.0964360587002098E-3</v>
      </c>
      <c r="BV97" s="208"/>
      <c r="BW97" s="177"/>
      <c r="BX97" s="177"/>
      <c r="BY97" s="131" t="s">
        <v>79</v>
      </c>
      <c r="BZ97" s="100">
        <f t="shared" si="121"/>
        <v>111676</v>
      </c>
      <c r="CA97" s="68">
        <f>IFERROR(BZ97/BW90,"-")</f>
        <v>1.073332726063598E-5</v>
      </c>
      <c r="CB97" s="100">
        <f t="shared" si="122"/>
        <v>1</v>
      </c>
      <c r="CC97" s="68">
        <f>IFERROR(CB97/BX90,"-")</f>
        <v>9.0884304280650731E-5</v>
      </c>
      <c r="CD97" s="103">
        <f t="shared" si="89"/>
        <v>111676</v>
      </c>
      <c r="CE97" s="69">
        <f t="shared" si="130"/>
        <v>8.095854922279793E-5</v>
      </c>
      <c r="CR97" s="216"/>
      <c r="CS97" s="187"/>
      <c r="CT97" s="225"/>
      <c r="CU97" s="226"/>
      <c r="CV97" s="226"/>
      <c r="CW97" s="144" t="s">
        <v>79</v>
      </c>
      <c r="CX97" s="145">
        <v>1245369</v>
      </c>
      <c r="CY97" s="146">
        <v>1.1871044216100179E-4</v>
      </c>
      <c r="CZ97" s="145">
        <v>1</v>
      </c>
      <c r="DA97" s="146">
        <v>9.2387287509238729E-5</v>
      </c>
      <c r="DB97" s="145">
        <v>1245369</v>
      </c>
      <c r="DC97" s="147">
        <v>8.2494637848539842E-5</v>
      </c>
    </row>
    <row r="98" spans="2:107" s="27" customFormat="1" ht="13.15" customHeight="1">
      <c r="B98" s="216"/>
      <c r="C98" s="187"/>
      <c r="D98" s="208"/>
      <c r="E98" s="177"/>
      <c r="F98" s="177"/>
      <c r="G98" s="131" t="s">
        <v>81</v>
      </c>
      <c r="H98" s="100">
        <v>0</v>
      </c>
      <c r="I98" s="68">
        <f>IFERROR(H98/E90,"-")</f>
        <v>0</v>
      </c>
      <c r="J98" s="100">
        <v>0</v>
      </c>
      <c r="K98" s="68">
        <f>IFERROR(J98/F90,"-")</f>
        <v>0</v>
      </c>
      <c r="L98" s="103" t="str">
        <f t="shared" si="82"/>
        <v>-</v>
      </c>
      <c r="M98" s="69">
        <f t="shared" si="123"/>
        <v>0</v>
      </c>
      <c r="N98" s="208"/>
      <c r="O98" s="177"/>
      <c r="P98" s="177"/>
      <c r="Q98" s="131" t="s">
        <v>81</v>
      </c>
      <c r="R98" s="100">
        <v>0</v>
      </c>
      <c r="S98" s="68">
        <f>IFERROR(R98/O90,"-")</f>
        <v>0</v>
      </c>
      <c r="T98" s="100">
        <v>0</v>
      </c>
      <c r="U98" s="68">
        <f>IFERROR(T98/P90,"-")</f>
        <v>0</v>
      </c>
      <c r="V98" s="103" t="str">
        <f t="shared" si="83"/>
        <v>-</v>
      </c>
      <c r="W98" s="69">
        <f t="shared" si="124"/>
        <v>0</v>
      </c>
      <c r="X98" s="208"/>
      <c r="Y98" s="177"/>
      <c r="Z98" s="177"/>
      <c r="AA98" s="131" t="s">
        <v>81</v>
      </c>
      <c r="AB98" s="100">
        <v>746364</v>
      </c>
      <c r="AC98" s="68">
        <f>IFERROR(AB98/Y90,"-")</f>
        <v>2.7852987186451864E-4</v>
      </c>
      <c r="AD98" s="100">
        <v>37</v>
      </c>
      <c r="AE98" s="68">
        <f>IFERROR(AD98/Z90,"-")</f>
        <v>1.0294936004451864E-2</v>
      </c>
      <c r="AF98" s="103">
        <f t="shared" si="84"/>
        <v>20172</v>
      </c>
      <c r="AG98" s="69">
        <f t="shared" si="125"/>
        <v>9.2731829573934835E-3</v>
      </c>
      <c r="AH98" s="208"/>
      <c r="AI98" s="177"/>
      <c r="AJ98" s="177"/>
      <c r="AK98" s="131" t="s">
        <v>81</v>
      </c>
      <c r="AL98" s="100">
        <v>946013</v>
      </c>
      <c r="AM98" s="68">
        <f>IFERROR(AL98/AI90,"-")</f>
        <v>2.9552814148673317E-4</v>
      </c>
      <c r="AN98" s="100">
        <v>41</v>
      </c>
      <c r="AO98" s="68">
        <f>IFERROR(AN98/AJ90,"-")</f>
        <v>1.1741122565864834E-2</v>
      </c>
      <c r="AP98" s="103">
        <f t="shared" si="85"/>
        <v>23073.487804878048</v>
      </c>
      <c r="AQ98" s="69">
        <f t="shared" si="126"/>
        <v>1.0707756594411073E-2</v>
      </c>
      <c r="AR98" s="208"/>
      <c r="AS98" s="177"/>
      <c r="AT98" s="177"/>
      <c r="AU98" s="131" t="s">
        <v>81</v>
      </c>
      <c r="AV98" s="100">
        <v>632318</v>
      </c>
      <c r="AW98" s="68">
        <f>IFERROR(AV98/AS90,"-")</f>
        <v>2.5659539539827134E-4</v>
      </c>
      <c r="AX98" s="100">
        <v>27</v>
      </c>
      <c r="AY98" s="68">
        <f>IFERROR(AX98/AT90,"-")</f>
        <v>1.1430990685859441E-2</v>
      </c>
      <c r="AZ98" s="103">
        <f t="shared" si="86"/>
        <v>23419.185185185186</v>
      </c>
      <c r="BA98" s="69">
        <f t="shared" si="127"/>
        <v>1.0119940029985007E-2</v>
      </c>
      <c r="BB98" s="208"/>
      <c r="BC98" s="177"/>
      <c r="BD98" s="177"/>
      <c r="BE98" s="131" t="s">
        <v>81</v>
      </c>
      <c r="BF98" s="100">
        <v>298970</v>
      </c>
      <c r="BG98" s="68">
        <f>IFERROR(BF98/BC90,"-")</f>
        <v>2.3741308439357382E-4</v>
      </c>
      <c r="BH98" s="100">
        <v>15</v>
      </c>
      <c r="BI98" s="68">
        <f>IFERROR(BH98/BD90,"-")</f>
        <v>1.4354066985645933E-2</v>
      </c>
      <c r="BJ98" s="103">
        <f t="shared" si="87"/>
        <v>19931.333333333332</v>
      </c>
      <c r="BK98" s="69">
        <f t="shared" si="128"/>
        <v>1.2185215272136474E-2</v>
      </c>
      <c r="BL98" s="208"/>
      <c r="BM98" s="177"/>
      <c r="BN98" s="177"/>
      <c r="BO98" s="131" t="s">
        <v>81</v>
      </c>
      <c r="BP98" s="100">
        <v>47521</v>
      </c>
      <c r="BQ98" s="68">
        <f>IFERROR(BP98/BM90,"-")</f>
        <v>1.0323173483557836E-4</v>
      </c>
      <c r="BR98" s="100">
        <v>2</v>
      </c>
      <c r="BS98" s="68">
        <f>IFERROR(BR98/BN90,"-")</f>
        <v>5.4054054054054057E-3</v>
      </c>
      <c r="BT98" s="103">
        <f t="shared" si="88"/>
        <v>23760.5</v>
      </c>
      <c r="BU98" s="69">
        <f t="shared" si="129"/>
        <v>4.1928721174004195E-3</v>
      </c>
      <c r="BV98" s="208"/>
      <c r="BW98" s="177"/>
      <c r="BX98" s="177"/>
      <c r="BY98" s="131" t="s">
        <v>81</v>
      </c>
      <c r="BZ98" s="100">
        <f t="shared" si="121"/>
        <v>2671186</v>
      </c>
      <c r="CA98" s="68">
        <f>IFERROR(BZ98/BW90,"-")</f>
        <v>2.567312001865144E-4</v>
      </c>
      <c r="CB98" s="100">
        <f t="shared" si="122"/>
        <v>122</v>
      </c>
      <c r="CC98" s="68">
        <f>IFERROR(CB98/BX90,"-")</f>
        <v>1.1087885122239389E-2</v>
      </c>
      <c r="CD98" s="103">
        <f t="shared" si="89"/>
        <v>21894.967213114753</v>
      </c>
      <c r="CE98" s="69">
        <f t="shared" si="130"/>
        <v>9.8769430051813475E-3</v>
      </c>
      <c r="CR98" s="216"/>
      <c r="CS98" s="187"/>
      <c r="CT98" s="225"/>
      <c r="CU98" s="226"/>
      <c r="CV98" s="226"/>
      <c r="CW98" s="144" t="s">
        <v>81</v>
      </c>
      <c r="CX98" s="145">
        <v>2578743</v>
      </c>
      <c r="CY98" s="146">
        <v>2.4580965300211282E-4</v>
      </c>
      <c r="CZ98" s="145">
        <v>117</v>
      </c>
      <c r="DA98" s="146">
        <v>1.0809312638580931E-2</v>
      </c>
      <c r="DB98" s="145">
        <v>22040.538461538461</v>
      </c>
      <c r="DC98" s="147">
        <v>9.6518726282791619E-3</v>
      </c>
    </row>
    <row r="99" spans="2:107" s="27" customFormat="1" ht="13.15" customHeight="1">
      <c r="B99" s="216"/>
      <c r="C99" s="187"/>
      <c r="D99" s="208"/>
      <c r="E99" s="177"/>
      <c r="F99" s="177"/>
      <c r="G99" s="131" t="s">
        <v>83</v>
      </c>
      <c r="H99" s="100">
        <v>55258</v>
      </c>
      <c r="I99" s="68">
        <f>IFERROR(H99/E90,"-")</f>
        <v>1.5140804163077241E-3</v>
      </c>
      <c r="J99" s="100">
        <v>1</v>
      </c>
      <c r="K99" s="68">
        <f>IFERROR(J99/F90,"-")</f>
        <v>0.04</v>
      </c>
      <c r="L99" s="103">
        <f t="shared" si="82"/>
        <v>55258</v>
      </c>
      <c r="M99" s="69">
        <f t="shared" si="123"/>
        <v>3.7037037037037035E-2</v>
      </c>
      <c r="N99" s="208"/>
      <c r="O99" s="177"/>
      <c r="P99" s="177"/>
      <c r="Q99" s="131" t="s">
        <v>83</v>
      </c>
      <c r="R99" s="100">
        <v>123788</v>
      </c>
      <c r="S99" s="68">
        <f>IFERROR(R99/O90,"-")</f>
        <v>4.0789223431021243E-4</v>
      </c>
      <c r="T99" s="100">
        <v>6</v>
      </c>
      <c r="U99" s="68">
        <f>IFERROR(T99/P90,"-")</f>
        <v>5.2173913043478258E-2</v>
      </c>
      <c r="V99" s="103">
        <f t="shared" si="83"/>
        <v>20631.333333333332</v>
      </c>
      <c r="W99" s="69">
        <f t="shared" si="124"/>
        <v>4.6153846153846156E-2</v>
      </c>
      <c r="X99" s="208"/>
      <c r="Y99" s="177"/>
      <c r="Z99" s="177"/>
      <c r="AA99" s="131" t="s">
        <v>83</v>
      </c>
      <c r="AB99" s="100">
        <v>3302830</v>
      </c>
      <c r="AC99" s="68">
        <f>IFERROR(AB99/Y90,"-")</f>
        <v>1.2325578627724381E-3</v>
      </c>
      <c r="AD99" s="100">
        <v>100</v>
      </c>
      <c r="AE99" s="68">
        <f>IFERROR(AD99/Z90,"-")</f>
        <v>2.7824151363383415E-2</v>
      </c>
      <c r="AF99" s="103">
        <f t="shared" si="84"/>
        <v>33028.300000000003</v>
      </c>
      <c r="AG99" s="69">
        <f t="shared" si="125"/>
        <v>2.5062656641604009E-2</v>
      </c>
      <c r="AH99" s="208"/>
      <c r="AI99" s="177"/>
      <c r="AJ99" s="177"/>
      <c r="AK99" s="131" t="s">
        <v>83</v>
      </c>
      <c r="AL99" s="100">
        <v>4581145</v>
      </c>
      <c r="AM99" s="68">
        <f>IFERROR(AL99/AI90,"-")</f>
        <v>1.4311190942737999E-3</v>
      </c>
      <c r="AN99" s="100">
        <v>172</v>
      </c>
      <c r="AO99" s="68">
        <f>IFERROR(AN99/AJ90,"-")</f>
        <v>4.9255441008018326E-2</v>
      </c>
      <c r="AP99" s="103">
        <f t="shared" si="85"/>
        <v>26634.56395348837</v>
      </c>
      <c r="AQ99" s="69">
        <f t="shared" si="126"/>
        <v>4.4920344737529379E-2</v>
      </c>
      <c r="AR99" s="208"/>
      <c r="AS99" s="177"/>
      <c r="AT99" s="177"/>
      <c r="AU99" s="131" t="s">
        <v>83</v>
      </c>
      <c r="AV99" s="100">
        <v>3622611</v>
      </c>
      <c r="AW99" s="68">
        <f>IFERROR(AV99/AS90,"-")</f>
        <v>1.470059846341757E-3</v>
      </c>
      <c r="AX99" s="100">
        <v>144</v>
      </c>
      <c r="AY99" s="68">
        <f>IFERROR(AX99/AT90,"-")</f>
        <v>6.0965283657917022E-2</v>
      </c>
      <c r="AZ99" s="103">
        <f t="shared" si="86"/>
        <v>25157.020833333332</v>
      </c>
      <c r="BA99" s="69">
        <f t="shared" si="127"/>
        <v>5.3973013493253376E-2</v>
      </c>
      <c r="BB99" s="208"/>
      <c r="BC99" s="177"/>
      <c r="BD99" s="177"/>
      <c r="BE99" s="131" t="s">
        <v>83</v>
      </c>
      <c r="BF99" s="100">
        <v>1537752</v>
      </c>
      <c r="BG99" s="68">
        <f>IFERROR(BF99/BC90,"-")</f>
        <v>1.2211340447281899E-3</v>
      </c>
      <c r="BH99" s="100">
        <v>73</v>
      </c>
      <c r="BI99" s="68">
        <f>IFERROR(BH99/BD90,"-")</f>
        <v>6.9856459330143547E-2</v>
      </c>
      <c r="BJ99" s="103">
        <f t="shared" si="87"/>
        <v>21065.095890410958</v>
      </c>
      <c r="BK99" s="69">
        <f t="shared" si="128"/>
        <v>5.9301380991064176E-2</v>
      </c>
      <c r="BL99" s="208"/>
      <c r="BM99" s="177"/>
      <c r="BN99" s="177"/>
      <c r="BO99" s="131" t="s">
        <v>83</v>
      </c>
      <c r="BP99" s="100">
        <v>1618698</v>
      </c>
      <c r="BQ99" s="68">
        <f>IFERROR(BP99/BM90,"-")</f>
        <v>3.5163612448155766E-3</v>
      </c>
      <c r="BR99" s="100">
        <v>40</v>
      </c>
      <c r="BS99" s="68">
        <f>IFERROR(BR99/BN90,"-")</f>
        <v>0.10810810810810811</v>
      </c>
      <c r="BT99" s="103">
        <f t="shared" si="88"/>
        <v>40467.449999999997</v>
      </c>
      <c r="BU99" s="69">
        <f t="shared" si="129"/>
        <v>8.385744234800839E-2</v>
      </c>
      <c r="BV99" s="208"/>
      <c r="BW99" s="177"/>
      <c r="BX99" s="177"/>
      <c r="BY99" s="131" t="s">
        <v>83</v>
      </c>
      <c r="BZ99" s="100">
        <f t="shared" si="121"/>
        <v>14842082</v>
      </c>
      <c r="CA99" s="68">
        <f>IFERROR(BZ99/BW90,"-")</f>
        <v>1.4264920245638686E-3</v>
      </c>
      <c r="CB99" s="100">
        <f t="shared" si="122"/>
        <v>536</v>
      </c>
      <c r="CC99" s="68">
        <f>IFERROR(CB99/BX90,"-")</f>
        <v>4.8713987094428791E-2</v>
      </c>
      <c r="CD99" s="103">
        <f t="shared" si="89"/>
        <v>27690.451492537315</v>
      </c>
      <c r="CE99" s="69">
        <f t="shared" si="130"/>
        <v>4.3393782383419691E-2</v>
      </c>
      <c r="CR99" s="216"/>
      <c r="CS99" s="187"/>
      <c r="CT99" s="225"/>
      <c r="CU99" s="226"/>
      <c r="CV99" s="226"/>
      <c r="CW99" s="144" t="s">
        <v>83</v>
      </c>
      <c r="CX99" s="145">
        <v>14151160</v>
      </c>
      <c r="CY99" s="146">
        <v>1.3489098096155293E-3</v>
      </c>
      <c r="CZ99" s="145">
        <v>536</v>
      </c>
      <c r="DA99" s="146">
        <v>4.9519586104951961E-2</v>
      </c>
      <c r="DB99" s="145">
        <v>26401.417910447763</v>
      </c>
      <c r="DC99" s="147">
        <v>4.4217125886817359E-2</v>
      </c>
    </row>
    <row r="100" spans="2:107" s="27" customFormat="1" ht="13.15" customHeight="1">
      <c r="B100" s="216"/>
      <c r="C100" s="187"/>
      <c r="D100" s="208"/>
      <c r="E100" s="177"/>
      <c r="F100" s="177"/>
      <c r="G100" s="131" t="s">
        <v>85</v>
      </c>
      <c r="H100" s="100">
        <v>0</v>
      </c>
      <c r="I100" s="68">
        <f>IFERROR(H100/E90,"-")</f>
        <v>0</v>
      </c>
      <c r="J100" s="100">
        <v>0</v>
      </c>
      <c r="K100" s="68">
        <f>IFERROR(J100/F90,"-")</f>
        <v>0</v>
      </c>
      <c r="L100" s="103" t="str">
        <f t="shared" si="82"/>
        <v>-</v>
      </c>
      <c r="M100" s="69">
        <f t="shared" si="123"/>
        <v>0</v>
      </c>
      <c r="N100" s="208"/>
      <c r="O100" s="177"/>
      <c r="P100" s="177"/>
      <c r="Q100" s="131" t="s">
        <v>85</v>
      </c>
      <c r="R100" s="100">
        <v>4007</v>
      </c>
      <c r="S100" s="68">
        <f>IFERROR(R100/O90,"-")</f>
        <v>1.3203413762893182E-5</v>
      </c>
      <c r="T100" s="100">
        <v>1</v>
      </c>
      <c r="U100" s="68">
        <f>IFERROR(T100/P90,"-")</f>
        <v>8.6956521739130436E-3</v>
      </c>
      <c r="V100" s="103">
        <f t="shared" si="83"/>
        <v>4007</v>
      </c>
      <c r="W100" s="69">
        <f t="shared" si="124"/>
        <v>7.6923076923076927E-3</v>
      </c>
      <c r="X100" s="208"/>
      <c r="Y100" s="177"/>
      <c r="Z100" s="177"/>
      <c r="AA100" s="131" t="s">
        <v>85</v>
      </c>
      <c r="AB100" s="100">
        <v>807605</v>
      </c>
      <c r="AC100" s="68">
        <f>IFERROR(AB100/Y90,"-")</f>
        <v>3.0138393219279676E-4</v>
      </c>
      <c r="AD100" s="100">
        <v>27</v>
      </c>
      <c r="AE100" s="68">
        <f>IFERROR(AD100/Z90,"-")</f>
        <v>7.5125208681135229E-3</v>
      </c>
      <c r="AF100" s="103">
        <f t="shared" si="84"/>
        <v>29911.296296296296</v>
      </c>
      <c r="AG100" s="69">
        <f t="shared" si="125"/>
        <v>6.7669172932330827E-3</v>
      </c>
      <c r="AH100" s="208"/>
      <c r="AI100" s="177"/>
      <c r="AJ100" s="177"/>
      <c r="AK100" s="131" t="s">
        <v>85</v>
      </c>
      <c r="AL100" s="100">
        <v>3911213</v>
      </c>
      <c r="AM100" s="68">
        <f>IFERROR(AL100/AI90,"-")</f>
        <v>1.2218368128648867E-3</v>
      </c>
      <c r="AN100" s="100">
        <v>43</v>
      </c>
      <c r="AO100" s="68">
        <f>IFERROR(AN100/AJ90,"-")</f>
        <v>1.2313860252004582E-2</v>
      </c>
      <c r="AP100" s="103">
        <f t="shared" si="85"/>
        <v>90958.441860465115</v>
      </c>
      <c r="AQ100" s="69">
        <f t="shared" si="126"/>
        <v>1.1230086184382345E-2</v>
      </c>
      <c r="AR100" s="208"/>
      <c r="AS100" s="177"/>
      <c r="AT100" s="177"/>
      <c r="AU100" s="131" t="s">
        <v>85</v>
      </c>
      <c r="AV100" s="100">
        <v>1832458</v>
      </c>
      <c r="AW100" s="68">
        <f>IFERROR(AV100/AS90,"-")</f>
        <v>7.436136327935082E-4</v>
      </c>
      <c r="AX100" s="100">
        <v>42</v>
      </c>
      <c r="AY100" s="68">
        <f>IFERROR(AX100/AT90,"-")</f>
        <v>1.7781541066892465E-2</v>
      </c>
      <c r="AZ100" s="103">
        <f t="shared" si="86"/>
        <v>43629.952380952382</v>
      </c>
      <c r="BA100" s="69">
        <f t="shared" si="127"/>
        <v>1.5742128935532233E-2</v>
      </c>
      <c r="BB100" s="208"/>
      <c r="BC100" s="177"/>
      <c r="BD100" s="177"/>
      <c r="BE100" s="131" t="s">
        <v>85</v>
      </c>
      <c r="BF100" s="100">
        <v>2544031</v>
      </c>
      <c r="BG100" s="68">
        <f>IFERROR(BF100/BC90,"-")</f>
        <v>2.0202235893329364E-3</v>
      </c>
      <c r="BH100" s="100">
        <v>45</v>
      </c>
      <c r="BI100" s="68">
        <f>IFERROR(BH100/BD90,"-")</f>
        <v>4.3062200956937802E-2</v>
      </c>
      <c r="BJ100" s="103">
        <f t="shared" si="87"/>
        <v>56534.022222222222</v>
      </c>
      <c r="BK100" s="69">
        <f t="shared" si="128"/>
        <v>3.6555645816409424E-2</v>
      </c>
      <c r="BL100" s="208"/>
      <c r="BM100" s="177"/>
      <c r="BN100" s="177"/>
      <c r="BO100" s="131" t="s">
        <v>85</v>
      </c>
      <c r="BP100" s="100">
        <v>3690131</v>
      </c>
      <c r="BQ100" s="68">
        <f>IFERROR(BP100/BM90,"-")</f>
        <v>8.0162165127111717E-3</v>
      </c>
      <c r="BR100" s="100">
        <v>12</v>
      </c>
      <c r="BS100" s="68">
        <f>IFERROR(BR100/BN90,"-")</f>
        <v>3.2432432432432434E-2</v>
      </c>
      <c r="BT100" s="103">
        <f t="shared" si="88"/>
        <v>307510.91666666669</v>
      </c>
      <c r="BU100" s="69">
        <f t="shared" si="129"/>
        <v>2.5157232704402517E-2</v>
      </c>
      <c r="BV100" s="208"/>
      <c r="BW100" s="177"/>
      <c r="BX100" s="177"/>
      <c r="BY100" s="131" t="s">
        <v>85</v>
      </c>
      <c r="BZ100" s="100">
        <f t="shared" si="121"/>
        <v>12789445</v>
      </c>
      <c r="CA100" s="68">
        <f>IFERROR(BZ100/BW90,"-")</f>
        <v>1.2292103824179279E-3</v>
      </c>
      <c r="CB100" s="100">
        <f t="shared" si="122"/>
        <v>170</v>
      </c>
      <c r="CC100" s="68">
        <f>IFERROR(CB100/BX90,"-")</f>
        <v>1.5450331727710624E-2</v>
      </c>
      <c r="CD100" s="103">
        <f t="shared" si="89"/>
        <v>75232.029411764699</v>
      </c>
      <c r="CE100" s="69">
        <f t="shared" si="130"/>
        <v>1.3762953367875648E-2</v>
      </c>
      <c r="CR100" s="216"/>
      <c r="CS100" s="187"/>
      <c r="CT100" s="225"/>
      <c r="CU100" s="226"/>
      <c r="CV100" s="226"/>
      <c r="CW100" s="144" t="s">
        <v>85</v>
      </c>
      <c r="CX100" s="145">
        <v>16325514</v>
      </c>
      <c r="CY100" s="146">
        <v>1.5561724962204978E-3</v>
      </c>
      <c r="CZ100" s="145">
        <v>164</v>
      </c>
      <c r="DA100" s="146">
        <v>1.5151515151515152E-2</v>
      </c>
      <c r="DB100" s="145">
        <v>99545.817073170736</v>
      </c>
      <c r="DC100" s="147">
        <v>1.3529120607160534E-2</v>
      </c>
    </row>
    <row r="101" spans="2:107" s="27" customFormat="1" ht="13.15" customHeight="1">
      <c r="B101" s="216"/>
      <c r="C101" s="187"/>
      <c r="D101" s="208"/>
      <c r="E101" s="177"/>
      <c r="F101" s="177"/>
      <c r="G101" s="131" t="s">
        <v>87</v>
      </c>
      <c r="H101" s="100">
        <v>1648621</v>
      </c>
      <c r="I101" s="68">
        <f>IFERROR(H101/E90,"-")</f>
        <v>4.5172550038250686E-2</v>
      </c>
      <c r="J101" s="100">
        <v>2</v>
      </c>
      <c r="K101" s="68">
        <f>IFERROR(J101/F90,"-")</f>
        <v>0.08</v>
      </c>
      <c r="L101" s="103">
        <f t="shared" si="82"/>
        <v>824310.5</v>
      </c>
      <c r="M101" s="69">
        <f t="shared" si="123"/>
        <v>7.407407407407407E-2</v>
      </c>
      <c r="N101" s="208"/>
      <c r="O101" s="177"/>
      <c r="P101" s="177"/>
      <c r="Q101" s="131" t="s">
        <v>87</v>
      </c>
      <c r="R101" s="100">
        <v>1667894</v>
      </c>
      <c r="S101" s="68">
        <f>IFERROR(R101/O90,"-")</f>
        <v>5.4958559008352779E-3</v>
      </c>
      <c r="T101" s="100">
        <v>2</v>
      </c>
      <c r="U101" s="68">
        <f>IFERROR(T101/P90,"-")</f>
        <v>1.7391304347826087E-2</v>
      </c>
      <c r="V101" s="103">
        <f t="shared" si="83"/>
        <v>833947</v>
      </c>
      <c r="W101" s="69">
        <f t="shared" si="124"/>
        <v>1.5384615384615385E-2</v>
      </c>
      <c r="X101" s="208"/>
      <c r="Y101" s="177"/>
      <c r="Z101" s="177"/>
      <c r="AA101" s="131" t="s">
        <v>87</v>
      </c>
      <c r="AB101" s="100">
        <v>18338494</v>
      </c>
      <c r="AC101" s="68">
        <f>IFERROR(AB101/Y90,"-")</f>
        <v>6.8436022959417172E-3</v>
      </c>
      <c r="AD101" s="100">
        <v>45</v>
      </c>
      <c r="AE101" s="68">
        <f>IFERROR(AD101/Z90,"-")</f>
        <v>1.2520868113522538E-2</v>
      </c>
      <c r="AF101" s="103">
        <f t="shared" si="84"/>
        <v>407522.08888888889</v>
      </c>
      <c r="AG101" s="69">
        <f t="shared" si="125"/>
        <v>1.1278195488721804E-2</v>
      </c>
      <c r="AH101" s="208"/>
      <c r="AI101" s="177"/>
      <c r="AJ101" s="177"/>
      <c r="AK101" s="131" t="s">
        <v>87</v>
      </c>
      <c r="AL101" s="100">
        <v>31481186</v>
      </c>
      <c r="AM101" s="68">
        <f>IFERROR(AL101/AI90,"-")</f>
        <v>9.8345122005492145E-3</v>
      </c>
      <c r="AN101" s="100">
        <v>85</v>
      </c>
      <c r="AO101" s="68">
        <f>IFERROR(AN101/AJ90,"-")</f>
        <v>2.434135166093929E-2</v>
      </c>
      <c r="AP101" s="103">
        <f t="shared" si="85"/>
        <v>370366.89411764708</v>
      </c>
      <c r="AQ101" s="69">
        <f t="shared" si="126"/>
        <v>2.2199007573779055E-2</v>
      </c>
      <c r="AR101" s="208"/>
      <c r="AS101" s="177"/>
      <c r="AT101" s="177"/>
      <c r="AU101" s="131" t="s">
        <v>87</v>
      </c>
      <c r="AV101" s="100">
        <v>72412918</v>
      </c>
      <c r="AW101" s="68">
        <f>IFERROR(AV101/AS90,"-")</f>
        <v>2.9385248128556519E-2</v>
      </c>
      <c r="AX101" s="100">
        <v>121</v>
      </c>
      <c r="AY101" s="68">
        <f>IFERROR(AX101/AT90,"-")</f>
        <v>5.1227773073666383E-2</v>
      </c>
      <c r="AZ101" s="103">
        <f t="shared" si="86"/>
        <v>598453.867768595</v>
      </c>
      <c r="BA101" s="69">
        <f t="shared" si="127"/>
        <v>4.5352323838080959E-2</v>
      </c>
      <c r="BB101" s="208"/>
      <c r="BC101" s="177"/>
      <c r="BD101" s="177"/>
      <c r="BE101" s="131" t="s">
        <v>87</v>
      </c>
      <c r="BF101" s="100">
        <v>53942625</v>
      </c>
      <c r="BG101" s="68">
        <f>IFERROR(BF101/BC90,"-")</f>
        <v>4.2836020274729589E-2</v>
      </c>
      <c r="BH101" s="100">
        <v>88</v>
      </c>
      <c r="BI101" s="68">
        <f>IFERROR(BH101/BD90,"-")</f>
        <v>8.4210526315789472E-2</v>
      </c>
      <c r="BJ101" s="103">
        <f t="shared" si="87"/>
        <v>612984.375</v>
      </c>
      <c r="BK101" s="69">
        <f t="shared" si="128"/>
        <v>7.1486596263200655E-2</v>
      </c>
      <c r="BL101" s="208"/>
      <c r="BM101" s="177"/>
      <c r="BN101" s="177"/>
      <c r="BO101" s="131" t="s">
        <v>87</v>
      </c>
      <c r="BP101" s="100">
        <v>11709499</v>
      </c>
      <c r="BQ101" s="68">
        <f>IFERROR(BP101/BM90,"-")</f>
        <v>2.5437004604816186E-2</v>
      </c>
      <c r="BR101" s="100">
        <v>29</v>
      </c>
      <c r="BS101" s="68">
        <f>IFERROR(BR101/BN90,"-")</f>
        <v>7.8378378378378383E-2</v>
      </c>
      <c r="BT101" s="103">
        <f t="shared" si="88"/>
        <v>403775.8275862069</v>
      </c>
      <c r="BU101" s="69">
        <f t="shared" si="129"/>
        <v>6.0796645702306078E-2</v>
      </c>
      <c r="BV101" s="208"/>
      <c r="BW101" s="177"/>
      <c r="BX101" s="177"/>
      <c r="BY101" s="131" t="s">
        <v>87</v>
      </c>
      <c r="BZ101" s="100">
        <f t="shared" si="121"/>
        <v>191201237</v>
      </c>
      <c r="CA101" s="68">
        <f>IFERROR(BZ101/BW90,"-")</f>
        <v>1.8376602397645159E-2</v>
      </c>
      <c r="CB101" s="100">
        <f t="shared" si="122"/>
        <v>372</v>
      </c>
      <c r="CC101" s="68">
        <f>IFERROR(CB101/BX90,"-")</f>
        <v>3.3808961192402072E-2</v>
      </c>
      <c r="CD101" s="103">
        <f t="shared" si="89"/>
        <v>513981.81989247311</v>
      </c>
      <c r="CE101" s="69">
        <f t="shared" si="130"/>
        <v>3.0116580310880828E-2</v>
      </c>
      <c r="CR101" s="216"/>
      <c r="CS101" s="187"/>
      <c r="CT101" s="225"/>
      <c r="CU101" s="226"/>
      <c r="CV101" s="226"/>
      <c r="CW101" s="144" t="s">
        <v>87</v>
      </c>
      <c r="CX101" s="145">
        <v>195902659</v>
      </c>
      <c r="CY101" s="146">
        <v>1.8673735471499579E-2</v>
      </c>
      <c r="CZ101" s="145">
        <v>348</v>
      </c>
      <c r="DA101" s="146">
        <v>3.2150776053215077E-2</v>
      </c>
      <c r="DB101" s="145">
        <v>562938.67528735637</v>
      </c>
      <c r="DC101" s="147">
        <v>2.8708133971291867E-2</v>
      </c>
    </row>
    <row r="102" spans="2:107" s="27" customFormat="1" ht="13.15" customHeight="1">
      <c r="B102" s="216"/>
      <c r="C102" s="187"/>
      <c r="D102" s="208"/>
      <c r="E102" s="177"/>
      <c r="F102" s="177"/>
      <c r="G102" s="131" t="s">
        <v>89</v>
      </c>
      <c r="H102" s="100">
        <v>113136</v>
      </c>
      <c r="I102" s="68">
        <f>IFERROR(H102/E90,"-")</f>
        <v>3.0999493644248916E-3</v>
      </c>
      <c r="J102" s="100">
        <v>4</v>
      </c>
      <c r="K102" s="68">
        <f>IFERROR(J102/F90,"-")</f>
        <v>0.16</v>
      </c>
      <c r="L102" s="103">
        <f t="shared" si="82"/>
        <v>28284</v>
      </c>
      <c r="M102" s="69">
        <f t="shared" si="123"/>
        <v>0.14814814814814814</v>
      </c>
      <c r="N102" s="208"/>
      <c r="O102" s="177"/>
      <c r="P102" s="177"/>
      <c r="Q102" s="131" t="s">
        <v>89</v>
      </c>
      <c r="R102" s="100">
        <v>1148751</v>
      </c>
      <c r="S102" s="68">
        <f>IFERROR(R102/O90,"-")</f>
        <v>3.7852345304560282E-3</v>
      </c>
      <c r="T102" s="100">
        <v>16</v>
      </c>
      <c r="U102" s="68">
        <f>IFERROR(T102/P90,"-")</f>
        <v>0.1391304347826087</v>
      </c>
      <c r="V102" s="103">
        <f t="shared" si="83"/>
        <v>71796.9375</v>
      </c>
      <c r="W102" s="69">
        <f t="shared" si="124"/>
        <v>0.12307692307692308</v>
      </c>
      <c r="X102" s="208"/>
      <c r="Y102" s="177"/>
      <c r="Z102" s="177"/>
      <c r="AA102" s="131" t="s">
        <v>89</v>
      </c>
      <c r="AB102" s="100">
        <v>21370481</v>
      </c>
      <c r="AC102" s="68">
        <f>IFERROR(AB102/Y90,"-")</f>
        <v>7.9750863313519001E-3</v>
      </c>
      <c r="AD102" s="100">
        <v>384</v>
      </c>
      <c r="AE102" s="68">
        <f>IFERROR(AD102/Z90,"-")</f>
        <v>0.10684474123539232</v>
      </c>
      <c r="AF102" s="103">
        <f t="shared" si="84"/>
        <v>55652.294270833336</v>
      </c>
      <c r="AG102" s="69">
        <f t="shared" si="125"/>
        <v>9.6240601503759404E-2</v>
      </c>
      <c r="AH102" s="208"/>
      <c r="AI102" s="177"/>
      <c r="AJ102" s="177"/>
      <c r="AK102" s="131" t="s">
        <v>89</v>
      </c>
      <c r="AL102" s="100">
        <v>27336128</v>
      </c>
      <c r="AM102" s="68">
        <f>IFERROR(AL102/AI90,"-")</f>
        <v>8.5396237718545608E-3</v>
      </c>
      <c r="AN102" s="100">
        <v>514</v>
      </c>
      <c r="AO102" s="68">
        <f>IFERROR(AN102/AJ90,"-")</f>
        <v>0.14719358533791524</v>
      </c>
      <c r="AP102" s="103">
        <f t="shared" si="85"/>
        <v>53183.12840466926</v>
      </c>
      <c r="AQ102" s="69">
        <f t="shared" si="126"/>
        <v>0.13423870462261686</v>
      </c>
      <c r="AR102" s="208"/>
      <c r="AS102" s="177"/>
      <c r="AT102" s="177"/>
      <c r="AU102" s="131" t="s">
        <v>89</v>
      </c>
      <c r="AV102" s="100">
        <v>21774667</v>
      </c>
      <c r="AW102" s="68">
        <f>IFERROR(AV102/AS90,"-")</f>
        <v>8.8361857301716713E-3</v>
      </c>
      <c r="AX102" s="100">
        <v>399</v>
      </c>
      <c r="AY102" s="68">
        <f>IFERROR(AX102/AT90,"-")</f>
        <v>0.16892464013547842</v>
      </c>
      <c r="AZ102" s="103">
        <f t="shared" si="86"/>
        <v>54573.100250626565</v>
      </c>
      <c r="BA102" s="69">
        <f t="shared" si="127"/>
        <v>0.14955022488755623</v>
      </c>
      <c r="BB102" s="208"/>
      <c r="BC102" s="177"/>
      <c r="BD102" s="177"/>
      <c r="BE102" s="131" t="s">
        <v>89</v>
      </c>
      <c r="BF102" s="100">
        <v>14797744</v>
      </c>
      <c r="BG102" s="68">
        <f>IFERROR(BF102/BC90,"-")</f>
        <v>1.175093837209921E-2</v>
      </c>
      <c r="BH102" s="100">
        <v>205</v>
      </c>
      <c r="BI102" s="68">
        <f>IFERROR(BH102/BD90,"-")</f>
        <v>0.19617224880382775</v>
      </c>
      <c r="BJ102" s="103">
        <f t="shared" si="87"/>
        <v>72184.117073170739</v>
      </c>
      <c r="BK102" s="69">
        <f t="shared" si="128"/>
        <v>0.16653127538586515</v>
      </c>
      <c r="BL102" s="208"/>
      <c r="BM102" s="177"/>
      <c r="BN102" s="177"/>
      <c r="BO102" s="131" t="s">
        <v>89</v>
      </c>
      <c r="BP102" s="100">
        <v>3283751</v>
      </c>
      <c r="BQ102" s="68">
        <f>IFERROR(BP102/BM90,"-")</f>
        <v>7.1334212768684423E-3</v>
      </c>
      <c r="BR102" s="100">
        <v>75</v>
      </c>
      <c r="BS102" s="68">
        <f>IFERROR(BR102/BN90,"-")</f>
        <v>0.20270270270270271</v>
      </c>
      <c r="BT102" s="103">
        <f t="shared" si="88"/>
        <v>43783.346666666665</v>
      </c>
      <c r="BU102" s="69">
        <f t="shared" si="129"/>
        <v>0.15723270440251572</v>
      </c>
      <c r="BV102" s="208"/>
      <c r="BW102" s="177"/>
      <c r="BX102" s="177"/>
      <c r="BY102" s="131" t="s">
        <v>89</v>
      </c>
      <c r="BZ102" s="100">
        <f t="shared" si="121"/>
        <v>89824658</v>
      </c>
      <c r="CA102" s="68">
        <f>IFERROR(BZ102/BW90,"-")</f>
        <v>8.6331660373643732E-3</v>
      </c>
      <c r="CB102" s="100">
        <f t="shared" si="122"/>
        <v>1597</v>
      </c>
      <c r="CC102" s="68">
        <f>IFERROR(CB102/BX90,"-")</f>
        <v>0.14514223393619921</v>
      </c>
      <c r="CD102" s="103">
        <f t="shared" si="89"/>
        <v>56245.872260488417</v>
      </c>
      <c r="CE102" s="69">
        <f t="shared" si="130"/>
        <v>0.12929080310880828</v>
      </c>
      <c r="CR102" s="216"/>
      <c r="CS102" s="187"/>
      <c r="CT102" s="225"/>
      <c r="CU102" s="226"/>
      <c r="CV102" s="226"/>
      <c r="CW102" s="144" t="s">
        <v>89</v>
      </c>
      <c r="CX102" s="145">
        <v>94376242</v>
      </c>
      <c r="CY102" s="146">
        <v>8.9960850296688846E-3</v>
      </c>
      <c r="CZ102" s="145">
        <v>1666</v>
      </c>
      <c r="DA102" s="146">
        <v>0.15391722099039173</v>
      </c>
      <c r="DB102" s="145">
        <v>56648.404561824733</v>
      </c>
      <c r="DC102" s="147">
        <v>0.13743606665566738</v>
      </c>
    </row>
    <row r="103" spans="2:107" s="27" customFormat="1" ht="13.15" customHeight="1">
      <c r="B103" s="216"/>
      <c r="C103" s="187"/>
      <c r="D103" s="208"/>
      <c r="E103" s="177"/>
      <c r="F103" s="177"/>
      <c r="G103" s="131" t="s">
        <v>91</v>
      </c>
      <c r="H103" s="100">
        <v>36196</v>
      </c>
      <c r="I103" s="68">
        <f>IFERROR(H103/E90,"-")</f>
        <v>9.9177774708955049E-4</v>
      </c>
      <c r="J103" s="100">
        <v>1</v>
      </c>
      <c r="K103" s="68">
        <f>IFERROR(J103/F90,"-")</f>
        <v>0.04</v>
      </c>
      <c r="L103" s="103">
        <f t="shared" si="82"/>
        <v>36196</v>
      </c>
      <c r="M103" s="69">
        <f t="shared" si="123"/>
        <v>3.7037037037037035E-2</v>
      </c>
      <c r="N103" s="208"/>
      <c r="O103" s="177"/>
      <c r="P103" s="177"/>
      <c r="Q103" s="131" t="s">
        <v>91</v>
      </c>
      <c r="R103" s="100">
        <v>747027</v>
      </c>
      <c r="S103" s="68">
        <f>IFERROR(R103/O90,"-")</f>
        <v>2.4615189850393823E-3</v>
      </c>
      <c r="T103" s="100">
        <v>7</v>
      </c>
      <c r="U103" s="68">
        <f>IFERROR(T103/P90,"-")</f>
        <v>6.0869565217391307E-2</v>
      </c>
      <c r="V103" s="103">
        <f t="shared" si="83"/>
        <v>106718.14285714286</v>
      </c>
      <c r="W103" s="69">
        <f t="shared" si="124"/>
        <v>5.3846153846153849E-2</v>
      </c>
      <c r="X103" s="208"/>
      <c r="Y103" s="177"/>
      <c r="Z103" s="177"/>
      <c r="AA103" s="131" t="s">
        <v>91</v>
      </c>
      <c r="AB103" s="100">
        <v>20871266</v>
      </c>
      <c r="AC103" s="68">
        <f>IFERROR(AB103/Y90,"-")</f>
        <v>7.7887881042363839E-3</v>
      </c>
      <c r="AD103" s="100">
        <v>242</v>
      </c>
      <c r="AE103" s="68">
        <f>IFERROR(AD103/Z90,"-")</f>
        <v>6.7334446299387868E-2</v>
      </c>
      <c r="AF103" s="103">
        <f t="shared" si="84"/>
        <v>86244.900826446275</v>
      </c>
      <c r="AG103" s="69">
        <f t="shared" si="125"/>
        <v>6.0651629072681706E-2</v>
      </c>
      <c r="AH103" s="208"/>
      <c r="AI103" s="177"/>
      <c r="AJ103" s="177"/>
      <c r="AK103" s="131" t="s">
        <v>91</v>
      </c>
      <c r="AL103" s="100">
        <v>44462776</v>
      </c>
      <c r="AM103" s="68">
        <f>IFERROR(AL103/AI90,"-")</f>
        <v>1.3889874194774198E-2</v>
      </c>
      <c r="AN103" s="100">
        <v>421</v>
      </c>
      <c r="AO103" s="68">
        <f>IFERROR(AN103/AJ90,"-")</f>
        <v>0.12056128293241695</v>
      </c>
      <c r="AP103" s="103">
        <f t="shared" si="85"/>
        <v>105612.29453681711</v>
      </c>
      <c r="AQ103" s="69">
        <f t="shared" si="126"/>
        <v>0.10995037868895273</v>
      </c>
      <c r="AR103" s="208"/>
      <c r="AS103" s="177"/>
      <c r="AT103" s="177"/>
      <c r="AU103" s="131" t="s">
        <v>91</v>
      </c>
      <c r="AV103" s="100">
        <v>66697463</v>
      </c>
      <c r="AW103" s="68">
        <f>IFERROR(AV103/AS90,"-")</f>
        <v>2.7065909701363196E-2</v>
      </c>
      <c r="AX103" s="100">
        <v>516</v>
      </c>
      <c r="AY103" s="68">
        <f>IFERROR(AX103/AT90,"-")</f>
        <v>0.21845893310753597</v>
      </c>
      <c r="AZ103" s="103">
        <f t="shared" si="86"/>
        <v>129258.6492248062</v>
      </c>
      <c r="BA103" s="69">
        <f t="shared" si="127"/>
        <v>0.19340329835082459</v>
      </c>
      <c r="BB103" s="208"/>
      <c r="BC103" s="177"/>
      <c r="BD103" s="177"/>
      <c r="BE103" s="131" t="s">
        <v>91</v>
      </c>
      <c r="BF103" s="100">
        <v>37686358</v>
      </c>
      <c r="BG103" s="68">
        <f>IFERROR(BF103/BC90,"-")</f>
        <v>2.9926863873768059E-2</v>
      </c>
      <c r="BH103" s="100">
        <v>316</v>
      </c>
      <c r="BI103" s="68">
        <f>IFERROR(BH103/BD90,"-")</f>
        <v>0.30239234449760766</v>
      </c>
      <c r="BJ103" s="103">
        <f t="shared" si="87"/>
        <v>119260.62658227848</v>
      </c>
      <c r="BK103" s="69">
        <f t="shared" si="128"/>
        <v>0.25670186839967507</v>
      </c>
      <c r="BL103" s="208"/>
      <c r="BM103" s="177"/>
      <c r="BN103" s="177"/>
      <c r="BO103" s="131" t="s">
        <v>91</v>
      </c>
      <c r="BP103" s="100">
        <v>25661294</v>
      </c>
      <c r="BQ103" s="68">
        <f>IFERROR(BP103/BM90,"-")</f>
        <v>5.574503688360552E-2</v>
      </c>
      <c r="BR103" s="100">
        <v>123</v>
      </c>
      <c r="BS103" s="68">
        <f>IFERROR(BR103/BN90,"-")</f>
        <v>0.33243243243243242</v>
      </c>
      <c r="BT103" s="103">
        <f t="shared" si="88"/>
        <v>208628.40650406503</v>
      </c>
      <c r="BU103" s="69">
        <f t="shared" si="129"/>
        <v>0.25786163522012578</v>
      </c>
      <c r="BV103" s="208"/>
      <c r="BW103" s="177"/>
      <c r="BX103" s="177"/>
      <c r="BY103" s="131" t="s">
        <v>91</v>
      </c>
      <c r="BZ103" s="100">
        <f t="shared" si="121"/>
        <v>196162380</v>
      </c>
      <c r="CA103" s="68">
        <f>IFERROR(BZ103/BW90,"-")</f>
        <v>1.8853424377352646E-2</v>
      </c>
      <c r="CB103" s="100">
        <f t="shared" si="122"/>
        <v>1626</v>
      </c>
      <c r="CC103" s="68">
        <f>IFERROR(CB103/BX90,"-")</f>
        <v>0.1477778787603381</v>
      </c>
      <c r="CD103" s="103">
        <f t="shared" si="89"/>
        <v>120641.07011070111</v>
      </c>
      <c r="CE103" s="69">
        <f t="shared" si="130"/>
        <v>0.13163860103626943</v>
      </c>
      <c r="CR103" s="216"/>
      <c r="CS103" s="187"/>
      <c r="CT103" s="225"/>
      <c r="CU103" s="226"/>
      <c r="CV103" s="226"/>
      <c r="CW103" s="144" t="s">
        <v>91</v>
      </c>
      <c r="CX103" s="145">
        <v>215835227</v>
      </c>
      <c r="CY103" s="146">
        <v>2.0573737768557105E-2</v>
      </c>
      <c r="CZ103" s="145">
        <v>1608</v>
      </c>
      <c r="DA103" s="146">
        <v>0.14855875831485588</v>
      </c>
      <c r="DB103" s="145">
        <v>134225.88743781095</v>
      </c>
      <c r="DC103" s="147">
        <v>0.13265137766045207</v>
      </c>
    </row>
    <row r="104" spans="2:107" s="27" customFormat="1" ht="13.15" customHeight="1">
      <c r="B104" s="216"/>
      <c r="C104" s="187"/>
      <c r="D104" s="208"/>
      <c r="E104" s="177"/>
      <c r="F104" s="177"/>
      <c r="G104" s="131" t="s">
        <v>95</v>
      </c>
      <c r="H104" s="100">
        <v>142168</v>
      </c>
      <c r="I104" s="68">
        <f>IFERROR(H104/E90,"-")</f>
        <v>3.8954320573606808E-3</v>
      </c>
      <c r="J104" s="100">
        <v>2</v>
      </c>
      <c r="K104" s="68">
        <f>IFERROR(J104/F90,"-")</f>
        <v>0.08</v>
      </c>
      <c r="L104" s="103">
        <f t="shared" si="82"/>
        <v>71084</v>
      </c>
      <c r="M104" s="69">
        <f t="shared" si="123"/>
        <v>7.407407407407407E-2</v>
      </c>
      <c r="N104" s="208"/>
      <c r="O104" s="177"/>
      <c r="P104" s="177"/>
      <c r="Q104" s="131" t="s">
        <v>95</v>
      </c>
      <c r="R104" s="100">
        <v>206542</v>
      </c>
      <c r="S104" s="68">
        <f>IFERROR(R104/O90,"-")</f>
        <v>6.8057386708646954E-4</v>
      </c>
      <c r="T104" s="100">
        <v>12</v>
      </c>
      <c r="U104" s="68">
        <f>IFERROR(T104/P90,"-")</f>
        <v>0.10434782608695652</v>
      </c>
      <c r="V104" s="103">
        <f t="shared" si="83"/>
        <v>17211.833333333332</v>
      </c>
      <c r="W104" s="69">
        <f t="shared" si="124"/>
        <v>9.2307692307692313E-2</v>
      </c>
      <c r="X104" s="208"/>
      <c r="Y104" s="177"/>
      <c r="Z104" s="177"/>
      <c r="AA104" s="131" t="s">
        <v>95</v>
      </c>
      <c r="AB104" s="100">
        <v>11556740</v>
      </c>
      <c r="AC104" s="68">
        <f>IFERROR(AB104/Y90,"-")</f>
        <v>4.3127713975641335E-3</v>
      </c>
      <c r="AD104" s="100">
        <v>221</v>
      </c>
      <c r="AE104" s="68">
        <f>IFERROR(AD104/Z90,"-")</f>
        <v>6.1491374513077353E-2</v>
      </c>
      <c r="AF104" s="103">
        <f t="shared" si="84"/>
        <v>52292.941176470587</v>
      </c>
      <c r="AG104" s="69">
        <f t="shared" si="125"/>
        <v>5.5388471177944862E-2</v>
      </c>
      <c r="AH104" s="208"/>
      <c r="AI104" s="177"/>
      <c r="AJ104" s="177"/>
      <c r="AK104" s="131" t="s">
        <v>95</v>
      </c>
      <c r="AL104" s="100">
        <v>23703616</v>
      </c>
      <c r="AM104" s="68">
        <f>IFERROR(AL104/AI90,"-")</f>
        <v>7.4048512895649342E-3</v>
      </c>
      <c r="AN104" s="100">
        <v>260</v>
      </c>
      <c r="AO104" s="68">
        <f>IFERROR(AN104/AJ90,"-")</f>
        <v>7.4455899198167239E-2</v>
      </c>
      <c r="AP104" s="103">
        <f t="shared" si="85"/>
        <v>91167.75384615385</v>
      </c>
      <c r="AQ104" s="69">
        <f t="shared" si="126"/>
        <v>6.790284669626534E-2</v>
      </c>
      <c r="AR104" s="208"/>
      <c r="AS104" s="177"/>
      <c r="AT104" s="177"/>
      <c r="AU104" s="131" t="s">
        <v>95</v>
      </c>
      <c r="AV104" s="100">
        <v>7108835</v>
      </c>
      <c r="AW104" s="68">
        <f>IFERROR(AV104/AS90,"-")</f>
        <v>2.8847736860979291E-3</v>
      </c>
      <c r="AX104" s="100">
        <v>190</v>
      </c>
      <c r="AY104" s="68">
        <f>IFERROR(AX104/AT90,"-")</f>
        <v>8.0440304826418285E-2</v>
      </c>
      <c r="AZ104" s="103">
        <f t="shared" si="86"/>
        <v>37414.92105263158</v>
      </c>
      <c r="BA104" s="69">
        <f t="shared" si="127"/>
        <v>7.1214392803598203E-2</v>
      </c>
      <c r="BB104" s="208"/>
      <c r="BC104" s="177"/>
      <c r="BD104" s="177"/>
      <c r="BE104" s="131" t="s">
        <v>95</v>
      </c>
      <c r="BF104" s="100">
        <v>3380073</v>
      </c>
      <c r="BG104" s="68">
        <f>IFERROR(BF104/BC90,"-")</f>
        <v>2.6841273586160493E-3</v>
      </c>
      <c r="BH104" s="100">
        <v>88</v>
      </c>
      <c r="BI104" s="68">
        <f>IFERROR(BH104/BD90,"-")</f>
        <v>8.4210526315789472E-2</v>
      </c>
      <c r="BJ104" s="103">
        <f t="shared" si="87"/>
        <v>38409.920454545456</v>
      </c>
      <c r="BK104" s="69">
        <f t="shared" si="128"/>
        <v>7.1486596263200655E-2</v>
      </c>
      <c r="BL104" s="208"/>
      <c r="BM104" s="177"/>
      <c r="BN104" s="177"/>
      <c r="BO104" s="131" t="s">
        <v>95</v>
      </c>
      <c r="BP104" s="100">
        <v>1318245</v>
      </c>
      <c r="BQ104" s="68">
        <f>IFERROR(BP104/BM90,"-")</f>
        <v>2.8636753916863491E-3</v>
      </c>
      <c r="BR104" s="100">
        <v>30</v>
      </c>
      <c r="BS104" s="68">
        <f>IFERROR(BR104/BN90,"-")</f>
        <v>8.1081081081081086E-2</v>
      </c>
      <c r="BT104" s="103">
        <f t="shared" si="88"/>
        <v>43941.5</v>
      </c>
      <c r="BU104" s="69">
        <f t="shared" si="129"/>
        <v>6.2893081761006289E-2</v>
      </c>
      <c r="BV104" s="208"/>
      <c r="BW104" s="177"/>
      <c r="BX104" s="177"/>
      <c r="BY104" s="131" t="s">
        <v>95</v>
      </c>
      <c r="BZ104" s="100">
        <f t="shared" si="121"/>
        <v>47416219</v>
      </c>
      <c r="CA104" s="68">
        <f>IFERROR(BZ104/BW90,"-")</f>
        <v>4.5572351802445083E-3</v>
      </c>
      <c r="CB104" s="100">
        <f t="shared" si="122"/>
        <v>803</v>
      </c>
      <c r="CC104" s="68">
        <f>IFERROR(CB104/BX90,"-")</f>
        <v>7.2980096337362535E-2</v>
      </c>
      <c r="CD104" s="103">
        <f t="shared" si="89"/>
        <v>59048.840597758404</v>
      </c>
      <c r="CE104" s="69">
        <f t="shared" si="130"/>
        <v>6.5009715025906731E-2</v>
      </c>
      <c r="CR104" s="216"/>
      <c r="CS104" s="187"/>
      <c r="CT104" s="225"/>
      <c r="CU104" s="226"/>
      <c r="CV104" s="226"/>
      <c r="CW104" s="144" t="s">
        <v>95</v>
      </c>
      <c r="CX104" s="145">
        <v>46804791</v>
      </c>
      <c r="CY104" s="146">
        <v>4.4615029239231723E-3</v>
      </c>
      <c r="CZ104" s="145">
        <v>826</v>
      </c>
      <c r="DA104" s="146">
        <v>7.6311899482631187E-2</v>
      </c>
      <c r="DB104" s="145">
        <v>56664.395883777237</v>
      </c>
      <c r="DC104" s="147">
        <v>6.8140570862893907E-2</v>
      </c>
    </row>
    <row r="105" spans="2:107" s="27" customFormat="1" ht="13.15" customHeight="1">
      <c r="B105" s="216"/>
      <c r="C105" s="187"/>
      <c r="D105" s="208"/>
      <c r="E105" s="177"/>
      <c r="F105" s="177"/>
      <c r="G105" s="132" t="s">
        <v>93</v>
      </c>
      <c r="H105" s="101">
        <v>51657</v>
      </c>
      <c r="I105" s="70">
        <f>IFERROR(H105/E90,"-")</f>
        <v>1.4154122853742099E-3</v>
      </c>
      <c r="J105" s="101">
        <v>4</v>
      </c>
      <c r="K105" s="70">
        <f>IFERROR(J105/F90,"-")</f>
        <v>0.16</v>
      </c>
      <c r="L105" s="104">
        <f t="shared" si="82"/>
        <v>12914.25</v>
      </c>
      <c r="M105" s="73">
        <f t="shared" si="123"/>
        <v>0.14814814814814814</v>
      </c>
      <c r="N105" s="208"/>
      <c r="O105" s="177"/>
      <c r="P105" s="177"/>
      <c r="Q105" s="132" t="s">
        <v>93</v>
      </c>
      <c r="R105" s="101">
        <v>314015</v>
      </c>
      <c r="S105" s="70">
        <f>IFERROR(R105/O90,"-")</f>
        <v>1.0347067563650867E-3</v>
      </c>
      <c r="T105" s="101">
        <v>32</v>
      </c>
      <c r="U105" s="70">
        <f>IFERROR(T105/P90,"-")</f>
        <v>0.27826086956521739</v>
      </c>
      <c r="V105" s="104">
        <f t="shared" si="83"/>
        <v>9812.96875</v>
      </c>
      <c r="W105" s="73">
        <f t="shared" si="124"/>
        <v>0.24615384615384617</v>
      </c>
      <c r="X105" s="208"/>
      <c r="Y105" s="177"/>
      <c r="Z105" s="177"/>
      <c r="AA105" s="132" t="s">
        <v>93</v>
      </c>
      <c r="AB105" s="101">
        <v>4208178</v>
      </c>
      <c r="AC105" s="70">
        <f>IFERROR(AB105/Y90,"-")</f>
        <v>1.5704177574522435E-3</v>
      </c>
      <c r="AD105" s="101">
        <v>247</v>
      </c>
      <c r="AE105" s="70">
        <f>IFERROR(AD105/Z90,"-")</f>
        <v>6.8725653867557038E-2</v>
      </c>
      <c r="AF105" s="104">
        <f t="shared" si="84"/>
        <v>17037.157894736843</v>
      </c>
      <c r="AG105" s="73">
        <f t="shared" si="125"/>
        <v>6.1904761904761907E-2</v>
      </c>
      <c r="AH105" s="208"/>
      <c r="AI105" s="177"/>
      <c r="AJ105" s="177"/>
      <c r="AK105" s="132" t="s">
        <v>93</v>
      </c>
      <c r="AL105" s="101">
        <v>6850279</v>
      </c>
      <c r="AM105" s="70">
        <f>IFERROR(AL105/AI90,"-")</f>
        <v>2.1399813972277303E-3</v>
      </c>
      <c r="AN105" s="101">
        <v>359</v>
      </c>
      <c r="AO105" s="70">
        <f>IFERROR(AN105/AJ90,"-")</f>
        <v>0.10280641466208476</v>
      </c>
      <c r="AP105" s="104">
        <f t="shared" si="85"/>
        <v>19081.557103064068</v>
      </c>
      <c r="AQ105" s="73">
        <f t="shared" si="126"/>
        <v>9.3758161399843304E-2</v>
      </c>
      <c r="AR105" s="208"/>
      <c r="AS105" s="177"/>
      <c r="AT105" s="177"/>
      <c r="AU105" s="132" t="s">
        <v>93</v>
      </c>
      <c r="AV105" s="101">
        <v>7489286</v>
      </c>
      <c r="AW105" s="70">
        <f>IFERROR(AV105/AS90,"-")</f>
        <v>3.0391611537560815E-3</v>
      </c>
      <c r="AX105" s="101">
        <v>360</v>
      </c>
      <c r="AY105" s="70">
        <f>IFERROR(AX105/AT90,"-")</f>
        <v>0.15241320914479256</v>
      </c>
      <c r="AZ105" s="104">
        <f t="shared" si="86"/>
        <v>20803.572222222221</v>
      </c>
      <c r="BA105" s="73">
        <f t="shared" si="127"/>
        <v>0.13493253373313344</v>
      </c>
      <c r="BB105" s="208"/>
      <c r="BC105" s="177"/>
      <c r="BD105" s="177"/>
      <c r="BE105" s="132" t="s">
        <v>93</v>
      </c>
      <c r="BF105" s="101">
        <v>5954729</v>
      </c>
      <c r="BG105" s="70">
        <f>IFERROR(BF105/BC90,"-")</f>
        <v>4.7286703636413739E-3</v>
      </c>
      <c r="BH105" s="101">
        <v>171</v>
      </c>
      <c r="BI105" s="70">
        <f>IFERROR(BH105/BD90,"-")</f>
        <v>0.16363636363636364</v>
      </c>
      <c r="BJ105" s="104">
        <f t="shared" si="87"/>
        <v>34822.976608187135</v>
      </c>
      <c r="BK105" s="73">
        <f t="shared" si="128"/>
        <v>0.13891145410235581</v>
      </c>
      <c r="BL105" s="208"/>
      <c r="BM105" s="177"/>
      <c r="BN105" s="177"/>
      <c r="BO105" s="132" t="s">
        <v>93</v>
      </c>
      <c r="BP105" s="101">
        <v>733157</v>
      </c>
      <c r="BQ105" s="70">
        <f>IFERROR(BP105/BM90,"-")</f>
        <v>1.5926657481292086E-3</v>
      </c>
      <c r="BR105" s="101">
        <v>52</v>
      </c>
      <c r="BS105" s="70">
        <f>IFERROR(BR105/BN90,"-")</f>
        <v>0.14054054054054055</v>
      </c>
      <c r="BT105" s="104">
        <f t="shared" si="88"/>
        <v>14099.173076923076</v>
      </c>
      <c r="BU105" s="73">
        <f t="shared" si="129"/>
        <v>0.1090146750524109</v>
      </c>
      <c r="BV105" s="208"/>
      <c r="BW105" s="177"/>
      <c r="BX105" s="177"/>
      <c r="BY105" s="132" t="s">
        <v>93</v>
      </c>
      <c r="BZ105" s="101">
        <f t="shared" si="121"/>
        <v>25601301</v>
      </c>
      <c r="CA105" s="70">
        <f>IFERROR(BZ105/BW90,"-")</f>
        <v>2.4605747155256917E-3</v>
      </c>
      <c r="CB105" s="101">
        <f t="shared" si="122"/>
        <v>1225</v>
      </c>
      <c r="CC105" s="70">
        <f>IFERROR(CB105/BX90,"-")</f>
        <v>0.11133327274379715</v>
      </c>
      <c r="CD105" s="104">
        <f t="shared" si="89"/>
        <v>20899.021224489796</v>
      </c>
      <c r="CE105" s="73">
        <f t="shared" si="130"/>
        <v>9.9174222797927467E-2</v>
      </c>
      <c r="CR105" s="216"/>
      <c r="CS105" s="187"/>
      <c r="CT105" s="225"/>
      <c r="CU105" s="226"/>
      <c r="CV105" s="226"/>
      <c r="CW105" s="144" t="s">
        <v>93</v>
      </c>
      <c r="CX105" s="145">
        <v>24218649</v>
      </c>
      <c r="CY105" s="146">
        <v>2.3085579706352928E-3</v>
      </c>
      <c r="CZ105" s="145">
        <v>1200</v>
      </c>
      <c r="DA105" s="146">
        <v>0.11086474501108648</v>
      </c>
      <c r="DB105" s="145">
        <v>20182.2075</v>
      </c>
      <c r="DC105" s="147">
        <v>9.8993565418247817E-2</v>
      </c>
    </row>
    <row r="106" spans="2:107" s="27" customFormat="1" ht="13.15" customHeight="1">
      <c r="B106" s="216"/>
      <c r="C106" s="188"/>
      <c r="D106" s="209"/>
      <c r="E106" s="178"/>
      <c r="F106" s="178"/>
      <c r="G106" s="30" t="s">
        <v>100</v>
      </c>
      <c r="H106" s="97">
        <f>SUM(H90:H105)</f>
        <v>3898855</v>
      </c>
      <c r="I106" s="70">
        <f>IFERROR(H106/E90,"-")</f>
        <v>0.10682941839233145</v>
      </c>
      <c r="J106" s="101">
        <v>18</v>
      </c>
      <c r="K106" s="70">
        <f>IFERROR(J106/F90,"-")</f>
        <v>0.72</v>
      </c>
      <c r="L106" s="104">
        <f t="shared" si="82"/>
        <v>216603.05555555556</v>
      </c>
      <c r="M106" s="74">
        <f t="shared" si="123"/>
        <v>0.66666666666666663</v>
      </c>
      <c r="N106" s="209"/>
      <c r="O106" s="178"/>
      <c r="P106" s="178"/>
      <c r="Q106" s="30" t="s">
        <v>100</v>
      </c>
      <c r="R106" s="97">
        <f>SUM(R90:R105)</f>
        <v>24175269</v>
      </c>
      <c r="S106" s="70">
        <f>IFERROR(R106/O90,"-")</f>
        <v>7.9659615531880432E-2</v>
      </c>
      <c r="T106" s="101">
        <v>96</v>
      </c>
      <c r="U106" s="70">
        <f>IFERROR(T106/P90,"-")</f>
        <v>0.83478260869565213</v>
      </c>
      <c r="V106" s="104">
        <f t="shared" si="83"/>
        <v>251825.71875</v>
      </c>
      <c r="W106" s="74">
        <f t="shared" si="124"/>
        <v>0.7384615384615385</v>
      </c>
      <c r="X106" s="209"/>
      <c r="Y106" s="178"/>
      <c r="Z106" s="178"/>
      <c r="AA106" s="30" t="s">
        <v>100</v>
      </c>
      <c r="AB106" s="97">
        <f>SUM(AB90:AB105)</f>
        <v>404469013</v>
      </c>
      <c r="AC106" s="70">
        <f>IFERROR(AB106/Y90,"-")</f>
        <v>0.15094069698439141</v>
      </c>
      <c r="AD106" s="101">
        <v>2599</v>
      </c>
      <c r="AE106" s="70">
        <f>IFERROR(AD106/Z90,"-")</f>
        <v>0.72314969393433504</v>
      </c>
      <c r="AF106" s="104">
        <f t="shared" si="84"/>
        <v>155624.86071565986</v>
      </c>
      <c r="AG106" s="74">
        <f t="shared" si="125"/>
        <v>0.65137844611528817</v>
      </c>
      <c r="AH106" s="209"/>
      <c r="AI106" s="178"/>
      <c r="AJ106" s="178"/>
      <c r="AK106" s="30" t="s">
        <v>100</v>
      </c>
      <c r="AL106" s="97">
        <f>SUM(AL90:AL105)</f>
        <v>639719284</v>
      </c>
      <c r="AM106" s="70">
        <f>IFERROR(AL106/AI90,"-")</f>
        <v>0.1998440307625198</v>
      </c>
      <c r="AN106" s="101">
        <v>2890</v>
      </c>
      <c r="AO106" s="70">
        <f>IFERROR(AN106/AJ90,"-")</f>
        <v>0.8276059564719358</v>
      </c>
      <c r="AP106" s="104">
        <f t="shared" si="85"/>
        <v>221356.153633218</v>
      </c>
      <c r="AQ106" s="74">
        <f t="shared" si="126"/>
        <v>0.7547662575084878</v>
      </c>
      <c r="AR106" s="209"/>
      <c r="AS106" s="178"/>
      <c r="AT106" s="178"/>
      <c r="AU106" s="30" t="s">
        <v>100</v>
      </c>
      <c r="AV106" s="97">
        <f>SUM(AV90:AV105)</f>
        <v>559747373</v>
      </c>
      <c r="AW106" s="70">
        <f>IFERROR(AV106/AS90,"-")</f>
        <v>0.22714614877020531</v>
      </c>
      <c r="AX106" s="101">
        <v>2077</v>
      </c>
      <c r="AY106" s="70">
        <f>IFERROR(AX106/AT90,"-")</f>
        <v>0.87933954276037252</v>
      </c>
      <c r="AZ106" s="104">
        <f t="shared" si="86"/>
        <v>269498.01299951854</v>
      </c>
      <c r="BA106" s="74">
        <f t="shared" si="127"/>
        <v>0.7784857571214393</v>
      </c>
      <c r="BB106" s="209"/>
      <c r="BC106" s="178"/>
      <c r="BD106" s="178"/>
      <c r="BE106" s="30" t="s">
        <v>100</v>
      </c>
      <c r="BF106" s="97">
        <f>SUM(BF90:BF105)</f>
        <v>343011981</v>
      </c>
      <c r="BG106" s="70">
        <f>IFERROR(BF106/BC90,"-")</f>
        <v>0.27238696990721456</v>
      </c>
      <c r="BH106" s="101">
        <v>931</v>
      </c>
      <c r="BI106" s="70">
        <f>IFERROR(BH106/BD90,"-")</f>
        <v>0.89090909090909087</v>
      </c>
      <c r="BJ106" s="104">
        <f t="shared" si="87"/>
        <v>368433.92158968851</v>
      </c>
      <c r="BK106" s="74">
        <f t="shared" si="128"/>
        <v>0.75629569455727053</v>
      </c>
      <c r="BL106" s="209"/>
      <c r="BM106" s="178"/>
      <c r="BN106" s="178"/>
      <c r="BO106" s="30" t="s">
        <v>100</v>
      </c>
      <c r="BP106" s="97">
        <f>SUM(BP90:BP105)</f>
        <v>141924150</v>
      </c>
      <c r="BQ106" s="70">
        <f>IFERROR(BP106/BM90,"-")</f>
        <v>0.30830740555890762</v>
      </c>
      <c r="BR106" s="101">
        <v>326</v>
      </c>
      <c r="BS106" s="70">
        <f>IFERROR(BR106/BN90,"-")</f>
        <v>0.88108108108108107</v>
      </c>
      <c r="BT106" s="104">
        <f t="shared" si="88"/>
        <v>435350.15337423311</v>
      </c>
      <c r="BU106" s="74">
        <f t="shared" si="129"/>
        <v>0.68343815513626838</v>
      </c>
      <c r="BV106" s="209"/>
      <c r="BW106" s="178"/>
      <c r="BX106" s="178"/>
      <c r="BY106" s="30" t="s">
        <v>100</v>
      </c>
      <c r="BZ106" s="97">
        <f t="shared" si="121"/>
        <v>2116945925</v>
      </c>
      <c r="CA106" s="70">
        <f>IFERROR(BZ106/BW90,"-")</f>
        <v>0.20346245752081693</v>
      </c>
      <c r="CB106" s="101">
        <f t="shared" si="122"/>
        <v>8937</v>
      </c>
      <c r="CC106" s="70">
        <f>IFERROR(CB106/BX90,"-")</f>
        <v>0.81223302735617564</v>
      </c>
      <c r="CD106" s="104">
        <f t="shared" si="89"/>
        <v>236874.3342284883</v>
      </c>
      <c r="CE106" s="74">
        <f t="shared" si="130"/>
        <v>0.72352655440414504</v>
      </c>
      <c r="CR106" s="216"/>
      <c r="CS106" s="188"/>
      <c r="CT106" s="225"/>
      <c r="CU106" s="226"/>
      <c r="CV106" s="226"/>
      <c r="CW106" s="30" t="s">
        <v>100</v>
      </c>
      <c r="CX106" s="145">
        <v>2316387069</v>
      </c>
      <c r="CY106" s="146">
        <v>0.22080149190883744</v>
      </c>
      <c r="CZ106" s="145">
        <v>8872</v>
      </c>
      <c r="DA106" s="146">
        <v>0.81966001478196604</v>
      </c>
      <c r="DB106" s="145">
        <v>261089.61553201082</v>
      </c>
      <c r="DC106" s="147">
        <v>0.73189242699224555</v>
      </c>
    </row>
    <row r="107" spans="2:107" s="27" customFormat="1" ht="13.15" customHeight="1">
      <c r="B107" s="216">
        <v>7</v>
      </c>
      <c r="C107" s="186" t="s">
        <v>138</v>
      </c>
      <c r="D107" s="213">
        <f>CI11</f>
        <v>34</v>
      </c>
      <c r="E107" s="176">
        <v>234316360</v>
      </c>
      <c r="F107" s="176">
        <v>33</v>
      </c>
      <c r="G107" s="129" t="s">
        <v>66</v>
      </c>
      <c r="H107" s="107">
        <v>280613</v>
      </c>
      <c r="I107" s="66">
        <f>IFERROR(H107/E107,"-")</f>
        <v>1.1975817650974093E-3</v>
      </c>
      <c r="J107" s="107">
        <v>5</v>
      </c>
      <c r="K107" s="66">
        <f>IFERROR(J107/F107,"-")</f>
        <v>0.15151515151515152</v>
      </c>
      <c r="L107" s="102">
        <f t="shared" si="82"/>
        <v>56122.6</v>
      </c>
      <c r="M107" s="67">
        <f t="shared" ref="M107:M123" si="131">IFERROR(J107/$CI$11,"-")</f>
        <v>0.14705882352941177</v>
      </c>
      <c r="N107" s="213">
        <f>CJ11</f>
        <v>119</v>
      </c>
      <c r="O107" s="176">
        <v>225871420</v>
      </c>
      <c r="P107" s="176">
        <v>110</v>
      </c>
      <c r="Q107" s="129" t="s">
        <v>66</v>
      </c>
      <c r="R107" s="107">
        <v>3410461</v>
      </c>
      <c r="S107" s="66">
        <f>IFERROR(R107/O107,"-")</f>
        <v>1.5099125865503479E-2</v>
      </c>
      <c r="T107" s="107">
        <v>29</v>
      </c>
      <c r="U107" s="66">
        <f>IFERROR(T107/P107,"-")</f>
        <v>0.26363636363636361</v>
      </c>
      <c r="V107" s="102">
        <f t="shared" si="83"/>
        <v>117602.10344827586</v>
      </c>
      <c r="W107" s="67">
        <f t="shared" ref="W107:W123" si="132">IFERROR(T107/$CJ$11,"-")</f>
        <v>0.24369747899159663</v>
      </c>
      <c r="X107" s="213">
        <f>CK11</f>
        <v>3722</v>
      </c>
      <c r="Y107" s="176">
        <v>2767963230</v>
      </c>
      <c r="Z107" s="176">
        <v>3409</v>
      </c>
      <c r="AA107" s="129" t="s">
        <v>66</v>
      </c>
      <c r="AB107" s="107">
        <v>73044899</v>
      </c>
      <c r="AC107" s="66">
        <f>IFERROR(AB107/Y107,"-")</f>
        <v>2.6389403662706892E-2</v>
      </c>
      <c r="AD107" s="107">
        <v>596</v>
      </c>
      <c r="AE107" s="66">
        <f>IFERROR(AD107/Z107,"-")</f>
        <v>0.17483132883543562</v>
      </c>
      <c r="AF107" s="102">
        <f t="shared" si="84"/>
        <v>122558.55536912751</v>
      </c>
      <c r="AG107" s="67">
        <f t="shared" ref="AG107:AG123" si="133">IFERROR(AD107/$CK$11,"-")</f>
        <v>0.16012896292315959</v>
      </c>
      <c r="AH107" s="213">
        <f>CL11</f>
        <v>3379</v>
      </c>
      <c r="AI107" s="176">
        <v>3002538640</v>
      </c>
      <c r="AJ107" s="176">
        <v>3093</v>
      </c>
      <c r="AK107" s="129" t="s">
        <v>66</v>
      </c>
      <c r="AL107" s="107">
        <v>94420054</v>
      </c>
      <c r="AM107" s="66">
        <f>IFERROR(AL107/AI107,"-")</f>
        <v>3.1446740682078284E-2</v>
      </c>
      <c r="AN107" s="107">
        <v>756</v>
      </c>
      <c r="AO107" s="66">
        <f>IFERROR(AN107/AJ107,"-")</f>
        <v>0.24442289039767218</v>
      </c>
      <c r="AP107" s="102">
        <f t="shared" si="85"/>
        <v>124894.25132275133</v>
      </c>
      <c r="AQ107" s="67">
        <f t="shared" ref="AQ107:AQ123" si="134">IFERROR(AN107/$CL$11,"-")</f>
        <v>0.2237348327907665</v>
      </c>
      <c r="AR107" s="213">
        <f>CM11</f>
        <v>2275</v>
      </c>
      <c r="AS107" s="176">
        <v>2351076490</v>
      </c>
      <c r="AT107" s="176">
        <v>2011</v>
      </c>
      <c r="AU107" s="129" t="s">
        <v>66</v>
      </c>
      <c r="AV107" s="107">
        <v>91206479</v>
      </c>
      <c r="AW107" s="66">
        <f>IFERROR(AV107/AS107,"-")</f>
        <v>3.8793497101406511E-2</v>
      </c>
      <c r="AX107" s="107">
        <v>551</v>
      </c>
      <c r="AY107" s="66">
        <f>IFERROR(AX107/AT107,"-")</f>
        <v>0.27399303828940824</v>
      </c>
      <c r="AZ107" s="102">
        <f t="shared" si="86"/>
        <v>165529</v>
      </c>
      <c r="BA107" s="67">
        <f t="shared" ref="BA107:BA123" si="135">IFERROR(AX107/$CM$11,"-")</f>
        <v>0.24219780219780221</v>
      </c>
      <c r="BB107" s="213">
        <f>CN11</f>
        <v>1044</v>
      </c>
      <c r="BC107" s="176">
        <v>1098044540</v>
      </c>
      <c r="BD107" s="176">
        <v>891</v>
      </c>
      <c r="BE107" s="129" t="s">
        <v>66</v>
      </c>
      <c r="BF107" s="107">
        <v>52069837</v>
      </c>
      <c r="BG107" s="66">
        <f>IFERROR(BF107/BC107,"-")</f>
        <v>4.742051447202679E-2</v>
      </c>
      <c r="BH107" s="107">
        <v>282</v>
      </c>
      <c r="BI107" s="66">
        <f>IFERROR(BH107/BD107,"-")</f>
        <v>0.3164983164983165</v>
      </c>
      <c r="BJ107" s="102">
        <f t="shared" si="87"/>
        <v>184644.8120567376</v>
      </c>
      <c r="BK107" s="67">
        <f t="shared" ref="BK107:BK123" si="136">IFERROR(BH107/$CN$11,"-")</f>
        <v>0.27011494252873564</v>
      </c>
      <c r="BL107" s="213">
        <f>CO11</f>
        <v>429</v>
      </c>
      <c r="BM107" s="176">
        <v>425039590</v>
      </c>
      <c r="BN107" s="176">
        <v>340</v>
      </c>
      <c r="BO107" s="129" t="s">
        <v>66</v>
      </c>
      <c r="BP107" s="107">
        <v>31609795</v>
      </c>
      <c r="BQ107" s="66">
        <f>IFERROR(BP107/BM107,"-")</f>
        <v>7.4369060538572423E-2</v>
      </c>
      <c r="BR107" s="107">
        <v>119</v>
      </c>
      <c r="BS107" s="66">
        <f>IFERROR(BR107/BN107,"-")</f>
        <v>0.35</v>
      </c>
      <c r="BT107" s="102">
        <f t="shared" si="88"/>
        <v>265628.5294117647</v>
      </c>
      <c r="BU107" s="67">
        <f t="shared" ref="BU107:BU123" si="137">IFERROR(BR107/$CO$11,"-")</f>
        <v>0.27738927738927738</v>
      </c>
      <c r="BV107" s="213">
        <f>CP11</f>
        <v>11002</v>
      </c>
      <c r="BW107" s="176">
        <f>SUM(E107,O107,Y107,AI107,AS107,BC107,BM107)</f>
        <v>10104850270</v>
      </c>
      <c r="BX107" s="176">
        <f>SUM(F107,P107,Z107,AJ107,AT107,BD107,BN107)</f>
        <v>9887</v>
      </c>
      <c r="BY107" s="129" t="s">
        <v>66</v>
      </c>
      <c r="BZ107" s="107">
        <f t="shared" si="121"/>
        <v>346042138</v>
      </c>
      <c r="CA107" s="66">
        <f>IFERROR(BZ107/BW107,"-")</f>
        <v>3.424515245192248E-2</v>
      </c>
      <c r="CB107" s="107">
        <f t="shared" si="122"/>
        <v>2338</v>
      </c>
      <c r="CC107" s="66">
        <f>IFERROR(CB107/BX107,"-")</f>
        <v>0.23647213512693435</v>
      </c>
      <c r="CD107" s="102">
        <f t="shared" si="89"/>
        <v>148007.75791274593</v>
      </c>
      <c r="CE107" s="67">
        <f t="shared" ref="CE107:CE123" si="138">IFERROR(CB107/$CP$11,"-")</f>
        <v>0.21250681694237411</v>
      </c>
      <c r="CR107" s="216">
        <v>7</v>
      </c>
      <c r="CS107" s="186" t="s">
        <v>138</v>
      </c>
      <c r="CT107" s="225">
        <v>10791</v>
      </c>
      <c r="CU107" s="226">
        <v>9895018630</v>
      </c>
      <c r="CV107" s="226">
        <v>9750</v>
      </c>
      <c r="CW107" s="144" t="s">
        <v>66</v>
      </c>
      <c r="CX107" s="145">
        <v>366764807</v>
      </c>
      <c r="CY107" s="146">
        <v>3.7065600451527396E-2</v>
      </c>
      <c r="CZ107" s="145">
        <v>2399</v>
      </c>
      <c r="DA107" s="146">
        <v>0.24605128205128204</v>
      </c>
      <c r="DB107" s="145">
        <v>152882.37057107128</v>
      </c>
      <c r="DC107" s="147">
        <v>0.22231489203966268</v>
      </c>
    </row>
    <row r="108" spans="2:107" s="27" customFormat="1" ht="13.15" customHeight="1">
      <c r="B108" s="216"/>
      <c r="C108" s="187"/>
      <c r="D108" s="208"/>
      <c r="E108" s="177"/>
      <c r="F108" s="177"/>
      <c r="G108" s="130" t="s">
        <v>68</v>
      </c>
      <c r="H108" s="100">
        <v>806534</v>
      </c>
      <c r="I108" s="68">
        <f>IFERROR(H108/E107,"-")</f>
        <v>3.4420729308017586E-3</v>
      </c>
      <c r="J108" s="100">
        <v>9</v>
      </c>
      <c r="K108" s="68">
        <f>IFERROR(J108/F107,"-")</f>
        <v>0.27272727272727271</v>
      </c>
      <c r="L108" s="103">
        <f t="shared" si="82"/>
        <v>89614.888888888891</v>
      </c>
      <c r="M108" s="69">
        <f t="shared" si="131"/>
        <v>0.26470588235294118</v>
      </c>
      <c r="N108" s="208"/>
      <c r="O108" s="177"/>
      <c r="P108" s="177"/>
      <c r="Q108" s="130" t="s">
        <v>68</v>
      </c>
      <c r="R108" s="100">
        <v>2568051</v>
      </c>
      <c r="S108" s="68">
        <f>IFERROR(R108/O107,"-")</f>
        <v>1.1369526078155438E-2</v>
      </c>
      <c r="T108" s="100">
        <v>35</v>
      </c>
      <c r="U108" s="68">
        <f>IFERROR(T108/P107,"-")</f>
        <v>0.31818181818181818</v>
      </c>
      <c r="V108" s="103">
        <f t="shared" si="83"/>
        <v>73372.885714285716</v>
      </c>
      <c r="W108" s="69">
        <f t="shared" si="132"/>
        <v>0.29411764705882354</v>
      </c>
      <c r="X108" s="208"/>
      <c r="Y108" s="177"/>
      <c r="Z108" s="177"/>
      <c r="AA108" s="130" t="s">
        <v>68</v>
      </c>
      <c r="AB108" s="100">
        <v>69386905</v>
      </c>
      <c r="AC108" s="68">
        <f>IFERROR(AB108/Y107,"-")</f>
        <v>2.5067856483050176E-2</v>
      </c>
      <c r="AD108" s="100">
        <v>836</v>
      </c>
      <c r="AE108" s="68">
        <f>IFERROR(AD108/Z107,"-")</f>
        <v>0.24523320621883249</v>
      </c>
      <c r="AF108" s="103">
        <f t="shared" si="84"/>
        <v>82998.690191387563</v>
      </c>
      <c r="AG108" s="69">
        <f t="shared" si="133"/>
        <v>0.2246104245029554</v>
      </c>
      <c r="AH108" s="208"/>
      <c r="AI108" s="177"/>
      <c r="AJ108" s="177"/>
      <c r="AK108" s="130" t="s">
        <v>68</v>
      </c>
      <c r="AL108" s="100">
        <v>69129783</v>
      </c>
      <c r="AM108" s="68">
        <f>IFERROR(AL108/AI107,"-")</f>
        <v>2.3023777972096305E-2</v>
      </c>
      <c r="AN108" s="100">
        <v>911</v>
      </c>
      <c r="AO108" s="68">
        <f>IFERROR(AN108/AJ107,"-")</f>
        <v>0.29453604914322662</v>
      </c>
      <c r="AP108" s="103">
        <f t="shared" si="85"/>
        <v>75883.406147091111</v>
      </c>
      <c r="AQ108" s="69">
        <f t="shared" si="134"/>
        <v>0.26960639242379403</v>
      </c>
      <c r="AR108" s="208"/>
      <c r="AS108" s="177"/>
      <c r="AT108" s="177"/>
      <c r="AU108" s="130" t="s">
        <v>68</v>
      </c>
      <c r="AV108" s="100">
        <v>29871601</v>
      </c>
      <c r="AW108" s="68">
        <f>IFERROR(AV108/AS107,"-")</f>
        <v>1.2705499428476697E-2</v>
      </c>
      <c r="AX108" s="100">
        <v>655</v>
      </c>
      <c r="AY108" s="68">
        <f>IFERROR(AX108/AT107,"-")</f>
        <v>0.32570860268523122</v>
      </c>
      <c r="AZ108" s="103">
        <f t="shared" si="86"/>
        <v>45605.497709923664</v>
      </c>
      <c r="BA108" s="69">
        <f t="shared" si="135"/>
        <v>0.28791208791208789</v>
      </c>
      <c r="BB108" s="208"/>
      <c r="BC108" s="177"/>
      <c r="BD108" s="177"/>
      <c r="BE108" s="130" t="s">
        <v>68</v>
      </c>
      <c r="BF108" s="100">
        <v>12620260</v>
      </c>
      <c r="BG108" s="68">
        <f>IFERROR(BF108/BC107,"-")</f>
        <v>1.1493395340775521E-2</v>
      </c>
      <c r="BH108" s="100">
        <v>309</v>
      </c>
      <c r="BI108" s="68">
        <f>IFERROR(BH108/BD107,"-")</f>
        <v>0.34680134680134678</v>
      </c>
      <c r="BJ108" s="103">
        <f t="shared" si="87"/>
        <v>40842.265372168287</v>
      </c>
      <c r="BK108" s="69">
        <f t="shared" si="136"/>
        <v>0.29597701149425287</v>
      </c>
      <c r="BL108" s="208"/>
      <c r="BM108" s="177"/>
      <c r="BN108" s="177"/>
      <c r="BO108" s="130" t="s">
        <v>68</v>
      </c>
      <c r="BP108" s="100">
        <v>3372944</v>
      </c>
      <c r="BQ108" s="68">
        <f>IFERROR(BP108/BM107,"-")</f>
        <v>7.9355995990867574E-3</v>
      </c>
      <c r="BR108" s="100">
        <v>121</v>
      </c>
      <c r="BS108" s="68">
        <f>IFERROR(BR108/BN107,"-")</f>
        <v>0.35588235294117648</v>
      </c>
      <c r="BT108" s="103">
        <f t="shared" si="88"/>
        <v>27875.570247933883</v>
      </c>
      <c r="BU108" s="69">
        <f t="shared" si="137"/>
        <v>0.28205128205128205</v>
      </c>
      <c r="BV108" s="208"/>
      <c r="BW108" s="177"/>
      <c r="BX108" s="177"/>
      <c r="BY108" s="130" t="s">
        <v>68</v>
      </c>
      <c r="BZ108" s="100">
        <f t="shared" si="121"/>
        <v>187756078</v>
      </c>
      <c r="CA108" s="68">
        <f>IFERROR(BZ108/BW107,"-")</f>
        <v>1.8580787738876611E-2</v>
      </c>
      <c r="CB108" s="100">
        <f t="shared" si="122"/>
        <v>2876</v>
      </c>
      <c r="CC108" s="68">
        <f>IFERROR(CB108/BX107,"-")</f>
        <v>0.29088702336401334</v>
      </c>
      <c r="CD108" s="103">
        <f t="shared" si="89"/>
        <v>65283.754520166898</v>
      </c>
      <c r="CE108" s="69">
        <f t="shared" si="138"/>
        <v>0.26140701690601709</v>
      </c>
      <c r="CR108" s="216"/>
      <c r="CS108" s="187"/>
      <c r="CT108" s="225"/>
      <c r="CU108" s="226"/>
      <c r="CV108" s="226"/>
      <c r="CW108" s="144" t="s">
        <v>68</v>
      </c>
      <c r="CX108" s="145">
        <v>224088762</v>
      </c>
      <c r="CY108" s="146">
        <v>2.2646623556685511E-2</v>
      </c>
      <c r="CZ108" s="145">
        <v>2996</v>
      </c>
      <c r="DA108" s="146">
        <v>0.30728205128205127</v>
      </c>
      <c r="DB108" s="145">
        <v>74795.981975967952</v>
      </c>
      <c r="DC108" s="147">
        <v>0.2776387730516171</v>
      </c>
    </row>
    <row r="109" spans="2:107" s="27" customFormat="1" ht="13.15" customHeight="1">
      <c r="B109" s="216"/>
      <c r="C109" s="187"/>
      <c r="D109" s="208"/>
      <c r="E109" s="177"/>
      <c r="F109" s="177"/>
      <c r="G109" s="131" t="s">
        <v>70</v>
      </c>
      <c r="H109" s="100">
        <v>75869</v>
      </c>
      <c r="I109" s="68">
        <f>IFERROR(H109/E107,"-")</f>
        <v>3.23788744413749E-4</v>
      </c>
      <c r="J109" s="100">
        <v>5</v>
      </c>
      <c r="K109" s="68">
        <f>IFERROR(J109/F107,"-")</f>
        <v>0.15151515151515152</v>
      </c>
      <c r="L109" s="103">
        <f t="shared" si="82"/>
        <v>15173.8</v>
      </c>
      <c r="M109" s="69">
        <f t="shared" si="131"/>
        <v>0.14705882352941177</v>
      </c>
      <c r="N109" s="208"/>
      <c r="O109" s="177"/>
      <c r="P109" s="177"/>
      <c r="Q109" s="131" t="s">
        <v>70</v>
      </c>
      <c r="R109" s="100">
        <v>385213</v>
      </c>
      <c r="S109" s="68">
        <f>IFERROR(R109/O107,"-")</f>
        <v>1.7054525977655782E-3</v>
      </c>
      <c r="T109" s="100">
        <v>16</v>
      </c>
      <c r="U109" s="68">
        <f>IFERROR(T109/P107,"-")</f>
        <v>0.14545454545454545</v>
      </c>
      <c r="V109" s="103">
        <f t="shared" si="83"/>
        <v>24075.8125</v>
      </c>
      <c r="W109" s="69">
        <f t="shared" si="132"/>
        <v>0.13445378151260504</v>
      </c>
      <c r="X109" s="208"/>
      <c r="Y109" s="177"/>
      <c r="Z109" s="177"/>
      <c r="AA109" s="131" t="s">
        <v>70</v>
      </c>
      <c r="AB109" s="100">
        <v>44158461</v>
      </c>
      <c r="AC109" s="68">
        <f>IFERROR(AB109/Y107,"-")</f>
        <v>1.5953413152818507E-2</v>
      </c>
      <c r="AD109" s="100">
        <v>794</v>
      </c>
      <c r="AE109" s="68">
        <f>IFERROR(AD109/Z107,"-")</f>
        <v>0.23291287767673804</v>
      </c>
      <c r="AF109" s="103">
        <f t="shared" si="84"/>
        <v>55615.190176322416</v>
      </c>
      <c r="AG109" s="69">
        <f t="shared" si="133"/>
        <v>0.21332616872649113</v>
      </c>
      <c r="AH109" s="208"/>
      <c r="AI109" s="177"/>
      <c r="AJ109" s="177"/>
      <c r="AK109" s="131" t="s">
        <v>70</v>
      </c>
      <c r="AL109" s="100">
        <v>53638303</v>
      </c>
      <c r="AM109" s="68">
        <f>IFERROR(AL109/AI107,"-")</f>
        <v>1.7864317309834853E-2</v>
      </c>
      <c r="AN109" s="100">
        <v>857</v>
      </c>
      <c r="AO109" s="68">
        <f>IFERROR(AN109/AJ107,"-")</f>
        <v>0.27707727125767861</v>
      </c>
      <c r="AP109" s="103">
        <f t="shared" si="85"/>
        <v>62588.451575262545</v>
      </c>
      <c r="AQ109" s="69">
        <f t="shared" si="134"/>
        <v>0.25362533293873929</v>
      </c>
      <c r="AR109" s="208"/>
      <c r="AS109" s="177"/>
      <c r="AT109" s="177"/>
      <c r="AU109" s="131" t="s">
        <v>70</v>
      </c>
      <c r="AV109" s="100">
        <v>38980417</v>
      </c>
      <c r="AW109" s="68">
        <f>IFERROR(AV109/AS107,"-")</f>
        <v>1.6579816592866361E-2</v>
      </c>
      <c r="AX109" s="100">
        <v>617</v>
      </c>
      <c r="AY109" s="68">
        <f>IFERROR(AX109/AT107,"-")</f>
        <v>0.30681253107906514</v>
      </c>
      <c r="AZ109" s="103">
        <f t="shared" si="86"/>
        <v>63177.337115072936</v>
      </c>
      <c r="BA109" s="69">
        <f t="shared" si="135"/>
        <v>0.27120879120879121</v>
      </c>
      <c r="BB109" s="208"/>
      <c r="BC109" s="177"/>
      <c r="BD109" s="177"/>
      <c r="BE109" s="131" t="s">
        <v>70</v>
      </c>
      <c r="BF109" s="100">
        <v>7595485</v>
      </c>
      <c r="BG109" s="68">
        <f>IFERROR(BF109/BC107,"-")</f>
        <v>6.9172831550166443E-3</v>
      </c>
      <c r="BH109" s="100">
        <v>236</v>
      </c>
      <c r="BI109" s="68">
        <f>IFERROR(BH109/BD107,"-")</f>
        <v>0.26487093153759822</v>
      </c>
      <c r="BJ109" s="103">
        <f t="shared" si="87"/>
        <v>32184.258474576272</v>
      </c>
      <c r="BK109" s="69">
        <f t="shared" si="136"/>
        <v>0.22605363984674329</v>
      </c>
      <c r="BL109" s="208"/>
      <c r="BM109" s="177"/>
      <c r="BN109" s="177"/>
      <c r="BO109" s="131" t="s">
        <v>70</v>
      </c>
      <c r="BP109" s="100">
        <v>1821336</v>
      </c>
      <c r="BQ109" s="68">
        <f>IFERROR(BP109/BM107,"-")</f>
        <v>4.2850973011714037E-3</v>
      </c>
      <c r="BR109" s="100">
        <v>66</v>
      </c>
      <c r="BS109" s="68">
        <f>IFERROR(BR109/BN107,"-")</f>
        <v>0.19411764705882353</v>
      </c>
      <c r="BT109" s="103">
        <f t="shared" si="88"/>
        <v>27596</v>
      </c>
      <c r="BU109" s="69">
        <f t="shared" si="137"/>
        <v>0.15384615384615385</v>
      </c>
      <c r="BV109" s="208"/>
      <c r="BW109" s="177"/>
      <c r="BX109" s="177"/>
      <c r="BY109" s="131" t="s">
        <v>70</v>
      </c>
      <c r="BZ109" s="100">
        <f t="shared" si="121"/>
        <v>146655084</v>
      </c>
      <c r="CA109" s="68">
        <f>IFERROR(BZ109/BW107,"-")</f>
        <v>1.4513335683498454E-2</v>
      </c>
      <c r="CB109" s="100">
        <f t="shared" si="122"/>
        <v>2591</v>
      </c>
      <c r="CC109" s="68">
        <f>IFERROR(CB109/BX107,"-")</f>
        <v>0.26206129260645294</v>
      </c>
      <c r="CD109" s="103">
        <f t="shared" si="89"/>
        <v>56601.730605943652</v>
      </c>
      <c r="CE109" s="69">
        <f t="shared" si="138"/>
        <v>0.23550263588438466</v>
      </c>
      <c r="CR109" s="216"/>
      <c r="CS109" s="187"/>
      <c r="CT109" s="225"/>
      <c r="CU109" s="226"/>
      <c r="CV109" s="226"/>
      <c r="CW109" s="144" t="s">
        <v>70</v>
      </c>
      <c r="CX109" s="145">
        <v>155708060</v>
      </c>
      <c r="CY109" s="146">
        <v>1.5736004733525197E-2</v>
      </c>
      <c r="CZ109" s="145">
        <v>2605</v>
      </c>
      <c r="DA109" s="146">
        <v>0.2671794871794872</v>
      </c>
      <c r="DB109" s="145">
        <v>59772.767754318615</v>
      </c>
      <c r="DC109" s="147">
        <v>0.24140487443239736</v>
      </c>
    </row>
    <row r="110" spans="2:107" s="27" customFormat="1" ht="13.15" customHeight="1">
      <c r="B110" s="216"/>
      <c r="C110" s="187"/>
      <c r="D110" s="208"/>
      <c r="E110" s="177"/>
      <c r="F110" s="177"/>
      <c r="G110" s="131" t="s">
        <v>72</v>
      </c>
      <c r="H110" s="100">
        <v>27151</v>
      </c>
      <c r="I110" s="68">
        <f>IFERROR(H110/E107,"-")</f>
        <v>1.1587325784678458E-4</v>
      </c>
      <c r="J110" s="100">
        <v>3</v>
      </c>
      <c r="K110" s="68">
        <f>IFERROR(J110/F107,"-")</f>
        <v>9.0909090909090912E-2</v>
      </c>
      <c r="L110" s="103">
        <f t="shared" si="82"/>
        <v>9050.3333333333339</v>
      </c>
      <c r="M110" s="69">
        <f t="shared" si="131"/>
        <v>8.8235294117647065E-2</v>
      </c>
      <c r="N110" s="208"/>
      <c r="O110" s="177"/>
      <c r="P110" s="177"/>
      <c r="Q110" s="131" t="s">
        <v>72</v>
      </c>
      <c r="R110" s="100">
        <v>1555571</v>
      </c>
      <c r="S110" s="68">
        <f>IFERROR(R110/O107,"-")</f>
        <v>6.8869757847185801E-3</v>
      </c>
      <c r="T110" s="100">
        <v>10</v>
      </c>
      <c r="U110" s="68">
        <f>IFERROR(T110/P107,"-")</f>
        <v>9.0909090909090912E-2</v>
      </c>
      <c r="V110" s="103">
        <f t="shared" si="83"/>
        <v>155557.1</v>
      </c>
      <c r="W110" s="69">
        <f t="shared" si="132"/>
        <v>8.4033613445378158E-2</v>
      </c>
      <c r="X110" s="208"/>
      <c r="Y110" s="177"/>
      <c r="Z110" s="177"/>
      <c r="AA110" s="131" t="s">
        <v>72</v>
      </c>
      <c r="AB110" s="100">
        <v>7401700</v>
      </c>
      <c r="AC110" s="68">
        <f>IFERROR(AB110/Y107,"-")</f>
        <v>2.674060088580006E-3</v>
      </c>
      <c r="AD110" s="100">
        <v>197</v>
      </c>
      <c r="AE110" s="68">
        <f>IFERROR(AD110/Z107,"-")</f>
        <v>5.778820768553828E-2</v>
      </c>
      <c r="AF110" s="103">
        <f t="shared" si="84"/>
        <v>37572.081218274114</v>
      </c>
      <c r="AG110" s="69">
        <f t="shared" si="133"/>
        <v>5.2928533046749063E-2</v>
      </c>
      <c r="AH110" s="208"/>
      <c r="AI110" s="177"/>
      <c r="AJ110" s="177"/>
      <c r="AK110" s="131" t="s">
        <v>72</v>
      </c>
      <c r="AL110" s="100">
        <v>14364846</v>
      </c>
      <c r="AM110" s="68">
        <f>IFERROR(AL110/AI107,"-")</f>
        <v>4.7842335178074511E-3</v>
      </c>
      <c r="AN110" s="100">
        <v>230</v>
      </c>
      <c r="AO110" s="68">
        <f>IFERROR(AN110/AJ107,"-")</f>
        <v>7.4361461364371162E-2</v>
      </c>
      <c r="AP110" s="103">
        <f t="shared" si="85"/>
        <v>62455.852173913045</v>
      </c>
      <c r="AQ110" s="69">
        <f t="shared" si="134"/>
        <v>6.8067475584492457E-2</v>
      </c>
      <c r="AR110" s="208"/>
      <c r="AS110" s="177"/>
      <c r="AT110" s="177"/>
      <c r="AU110" s="131" t="s">
        <v>72</v>
      </c>
      <c r="AV110" s="100">
        <v>5740114</v>
      </c>
      <c r="AW110" s="68">
        <f>IFERROR(AV110/AS107,"-")</f>
        <v>2.4414833053772742E-3</v>
      </c>
      <c r="AX110" s="100">
        <v>114</v>
      </c>
      <c r="AY110" s="68">
        <f>IFERROR(AX110/AT107,"-")</f>
        <v>5.6688214818498263E-2</v>
      </c>
      <c r="AZ110" s="103">
        <f t="shared" si="86"/>
        <v>50351.877192982458</v>
      </c>
      <c r="BA110" s="69">
        <f t="shared" si="135"/>
        <v>5.0109890109890108E-2</v>
      </c>
      <c r="BB110" s="208"/>
      <c r="BC110" s="177"/>
      <c r="BD110" s="177"/>
      <c r="BE110" s="131" t="s">
        <v>72</v>
      </c>
      <c r="BF110" s="100">
        <v>2082340</v>
      </c>
      <c r="BG110" s="68">
        <f>IFERROR(BF110/BC107,"-")</f>
        <v>1.8964075901693387E-3</v>
      </c>
      <c r="BH110" s="100">
        <v>37</v>
      </c>
      <c r="BI110" s="68">
        <f>IFERROR(BH110/BD107,"-")</f>
        <v>4.1526374859708191E-2</v>
      </c>
      <c r="BJ110" s="103">
        <f t="shared" si="87"/>
        <v>56279.45945945946</v>
      </c>
      <c r="BK110" s="69">
        <f t="shared" si="136"/>
        <v>3.5440613026819924E-2</v>
      </c>
      <c r="BL110" s="208"/>
      <c r="BM110" s="177"/>
      <c r="BN110" s="177"/>
      <c r="BO110" s="131" t="s">
        <v>72</v>
      </c>
      <c r="BP110" s="100">
        <v>586331</v>
      </c>
      <c r="BQ110" s="68">
        <f>IFERROR(BP110/BM107,"-")</f>
        <v>1.3794738508946895E-3</v>
      </c>
      <c r="BR110" s="100">
        <v>10</v>
      </c>
      <c r="BS110" s="68">
        <f>IFERROR(BR110/BN107,"-")</f>
        <v>2.9411764705882353E-2</v>
      </c>
      <c r="BT110" s="103">
        <f t="shared" si="88"/>
        <v>58633.1</v>
      </c>
      <c r="BU110" s="69">
        <f t="shared" si="137"/>
        <v>2.3310023310023312E-2</v>
      </c>
      <c r="BV110" s="208"/>
      <c r="BW110" s="177"/>
      <c r="BX110" s="177"/>
      <c r="BY110" s="131" t="s">
        <v>72</v>
      </c>
      <c r="BZ110" s="100">
        <f t="shared" si="121"/>
        <v>31758053</v>
      </c>
      <c r="CA110" s="68">
        <f>IFERROR(BZ110/BW107,"-")</f>
        <v>3.1428524076487874E-3</v>
      </c>
      <c r="CB110" s="100">
        <f t="shared" si="122"/>
        <v>601</v>
      </c>
      <c r="CC110" s="68">
        <f>IFERROR(CB110/BX107,"-")</f>
        <v>6.0786891878223934E-2</v>
      </c>
      <c r="CD110" s="103">
        <f t="shared" si="89"/>
        <v>52842.018302828619</v>
      </c>
      <c r="CE110" s="69">
        <f t="shared" si="138"/>
        <v>5.4626431557898564E-2</v>
      </c>
      <c r="CR110" s="216"/>
      <c r="CS110" s="187"/>
      <c r="CT110" s="225"/>
      <c r="CU110" s="226"/>
      <c r="CV110" s="226"/>
      <c r="CW110" s="144" t="s">
        <v>72</v>
      </c>
      <c r="CX110" s="145">
        <v>29376528</v>
      </c>
      <c r="CY110" s="146">
        <v>2.9688198778055255E-3</v>
      </c>
      <c r="CZ110" s="145">
        <v>547</v>
      </c>
      <c r="DA110" s="146">
        <v>5.6102564102564104E-2</v>
      </c>
      <c r="DB110" s="145">
        <v>53704.804387568554</v>
      </c>
      <c r="DC110" s="147">
        <v>5.0690390139931422E-2</v>
      </c>
    </row>
    <row r="111" spans="2:107" s="27" customFormat="1" ht="13.15" customHeight="1">
      <c r="B111" s="216"/>
      <c r="C111" s="187"/>
      <c r="D111" s="208"/>
      <c r="E111" s="177"/>
      <c r="F111" s="177"/>
      <c r="G111" s="131" t="s">
        <v>74</v>
      </c>
      <c r="H111" s="100">
        <v>225377</v>
      </c>
      <c r="I111" s="68">
        <f>IFERROR(H111/E107,"-")</f>
        <v>9.6184918543459788E-4</v>
      </c>
      <c r="J111" s="100">
        <v>8</v>
      </c>
      <c r="K111" s="68">
        <f>IFERROR(J111/F107,"-")</f>
        <v>0.24242424242424243</v>
      </c>
      <c r="L111" s="103">
        <f t="shared" si="82"/>
        <v>28172.125</v>
      </c>
      <c r="M111" s="69">
        <f t="shared" si="131"/>
        <v>0.23529411764705882</v>
      </c>
      <c r="N111" s="208"/>
      <c r="O111" s="177"/>
      <c r="P111" s="177"/>
      <c r="Q111" s="131" t="s">
        <v>74</v>
      </c>
      <c r="R111" s="100">
        <v>743697</v>
      </c>
      <c r="S111" s="68">
        <f>IFERROR(R111/O107,"-")</f>
        <v>3.2925679574688999E-3</v>
      </c>
      <c r="T111" s="100">
        <v>27</v>
      </c>
      <c r="U111" s="68">
        <f>IFERROR(T111/P107,"-")</f>
        <v>0.24545454545454545</v>
      </c>
      <c r="V111" s="103">
        <f t="shared" si="83"/>
        <v>27544.333333333332</v>
      </c>
      <c r="W111" s="69">
        <f t="shared" si="132"/>
        <v>0.22689075630252101</v>
      </c>
      <c r="X111" s="208"/>
      <c r="Y111" s="177"/>
      <c r="Z111" s="177"/>
      <c r="AA111" s="131" t="s">
        <v>74</v>
      </c>
      <c r="AB111" s="100">
        <v>52308004</v>
      </c>
      <c r="AC111" s="68">
        <f>IFERROR(AB111/Y107,"-")</f>
        <v>1.8897651324652893E-2</v>
      </c>
      <c r="AD111" s="100">
        <v>1002</v>
      </c>
      <c r="AE111" s="68">
        <f>IFERROR(AD111/Z107,"-")</f>
        <v>0.29392783807568201</v>
      </c>
      <c r="AF111" s="103">
        <f t="shared" si="84"/>
        <v>52203.596806387228</v>
      </c>
      <c r="AG111" s="69">
        <f t="shared" si="133"/>
        <v>0.2692101020956475</v>
      </c>
      <c r="AH111" s="208"/>
      <c r="AI111" s="177"/>
      <c r="AJ111" s="177"/>
      <c r="AK111" s="131" t="s">
        <v>74</v>
      </c>
      <c r="AL111" s="100">
        <v>82171750</v>
      </c>
      <c r="AM111" s="68">
        <f>IFERROR(AL111/AI107,"-")</f>
        <v>2.7367424653692383E-2</v>
      </c>
      <c r="AN111" s="100">
        <v>1124</v>
      </c>
      <c r="AO111" s="68">
        <f>IFERROR(AN111/AJ107,"-")</f>
        <v>0.36340122858066604</v>
      </c>
      <c r="AP111" s="103">
        <f t="shared" si="85"/>
        <v>73106.539145907474</v>
      </c>
      <c r="AQ111" s="69">
        <f t="shared" si="134"/>
        <v>0.3326427937259544</v>
      </c>
      <c r="AR111" s="208"/>
      <c r="AS111" s="177"/>
      <c r="AT111" s="177"/>
      <c r="AU111" s="131" t="s">
        <v>74</v>
      </c>
      <c r="AV111" s="100">
        <v>38016619</v>
      </c>
      <c r="AW111" s="68">
        <f>IFERROR(AV111/AS107,"-")</f>
        <v>1.6169877569572395E-2</v>
      </c>
      <c r="AX111" s="100">
        <v>731</v>
      </c>
      <c r="AY111" s="68">
        <f>IFERROR(AX111/AT107,"-")</f>
        <v>0.36350074589756343</v>
      </c>
      <c r="AZ111" s="103">
        <f t="shared" si="86"/>
        <v>52006.318741450072</v>
      </c>
      <c r="BA111" s="69">
        <f t="shared" si="135"/>
        <v>0.3213186813186813</v>
      </c>
      <c r="BB111" s="208"/>
      <c r="BC111" s="177"/>
      <c r="BD111" s="177"/>
      <c r="BE111" s="131" t="s">
        <v>74</v>
      </c>
      <c r="BF111" s="100">
        <v>18187175</v>
      </c>
      <c r="BG111" s="68">
        <f>IFERROR(BF111/BC107,"-")</f>
        <v>1.6563239775319132E-2</v>
      </c>
      <c r="BH111" s="100">
        <v>275</v>
      </c>
      <c r="BI111" s="68">
        <f>IFERROR(BH111/BD107,"-")</f>
        <v>0.30864197530864196</v>
      </c>
      <c r="BJ111" s="103">
        <f t="shared" si="87"/>
        <v>66135.181818181823</v>
      </c>
      <c r="BK111" s="69">
        <f t="shared" si="136"/>
        <v>0.26340996168582376</v>
      </c>
      <c r="BL111" s="208"/>
      <c r="BM111" s="177"/>
      <c r="BN111" s="177"/>
      <c r="BO111" s="131" t="s">
        <v>74</v>
      </c>
      <c r="BP111" s="100">
        <v>3507411</v>
      </c>
      <c r="BQ111" s="68">
        <f>IFERROR(BP111/BM107,"-")</f>
        <v>8.2519630700754257E-3</v>
      </c>
      <c r="BR111" s="100">
        <v>73</v>
      </c>
      <c r="BS111" s="68">
        <f>IFERROR(BR111/BN107,"-")</f>
        <v>0.21470588235294116</v>
      </c>
      <c r="BT111" s="103">
        <f t="shared" si="88"/>
        <v>48046.726027397257</v>
      </c>
      <c r="BU111" s="69">
        <f t="shared" si="137"/>
        <v>0.17016317016317017</v>
      </c>
      <c r="BV111" s="208"/>
      <c r="BW111" s="177"/>
      <c r="BX111" s="177"/>
      <c r="BY111" s="131" t="s">
        <v>74</v>
      </c>
      <c r="BZ111" s="100">
        <f t="shared" si="121"/>
        <v>195160033</v>
      </c>
      <c r="CA111" s="68">
        <f>IFERROR(BZ111/BW107,"-")</f>
        <v>1.9313500723450106E-2</v>
      </c>
      <c r="CB111" s="100">
        <f t="shared" si="122"/>
        <v>3240</v>
      </c>
      <c r="CC111" s="68">
        <f>IFERROR(CB111/BX107,"-")</f>
        <v>0.32770304440173964</v>
      </c>
      <c r="CD111" s="103">
        <f t="shared" si="89"/>
        <v>60234.578086419751</v>
      </c>
      <c r="CE111" s="69">
        <f t="shared" si="138"/>
        <v>0.29449191056171603</v>
      </c>
      <c r="CR111" s="216"/>
      <c r="CS111" s="187"/>
      <c r="CT111" s="225"/>
      <c r="CU111" s="226"/>
      <c r="CV111" s="226"/>
      <c r="CW111" s="144" t="s">
        <v>74</v>
      </c>
      <c r="CX111" s="145">
        <v>195246736</v>
      </c>
      <c r="CY111" s="146">
        <v>1.9731820959694342E-2</v>
      </c>
      <c r="CZ111" s="145">
        <v>3146</v>
      </c>
      <c r="DA111" s="146">
        <v>0.32266666666666666</v>
      </c>
      <c r="DB111" s="145">
        <v>62061.899554990465</v>
      </c>
      <c r="DC111" s="147">
        <v>0.29153924566768602</v>
      </c>
    </row>
    <row r="112" spans="2:107" s="27" customFormat="1" ht="13.15" customHeight="1">
      <c r="B112" s="216"/>
      <c r="C112" s="187"/>
      <c r="D112" s="208"/>
      <c r="E112" s="177"/>
      <c r="F112" s="177"/>
      <c r="G112" s="131" t="s">
        <v>76</v>
      </c>
      <c r="H112" s="100">
        <v>88971</v>
      </c>
      <c r="I112" s="68">
        <f>IFERROR(H112/E107,"-")</f>
        <v>3.7970460107864429E-4</v>
      </c>
      <c r="J112" s="100">
        <v>6</v>
      </c>
      <c r="K112" s="68">
        <f>IFERROR(J112/F107,"-")</f>
        <v>0.18181818181818182</v>
      </c>
      <c r="L112" s="103">
        <f t="shared" si="82"/>
        <v>14828.5</v>
      </c>
      <c r="M112" s="69">
        <f t="shared" si="131"/>
        <v>0.17647058823529413</v>
      </c>
      <c r="N112" s="208"/>
      <c r="O112" s="177"/>
      <c r="P112" s="177"/>
      <c r="Q112" s="131" t="s">
        <v>76</v>
      </c>
      <c r="R112" s="100">
        <v>1256121</v>
      </c>
      <c r="S112" s="68">
        <f>IFERROR(R112/O107,"-")</f>
        <v>5.5612215126641523E-3</v>
      </c>
      <c r="T112" s="100">
        <v>31</v>
      </c>
      <c r="U112" s="68">
        <f>IFERROR(T112/P107,"-")</f>
        <v>0.2818181818181818</v>
      </c>
      <c r="V112" s="103">
        <f t="shared" si="83"/>
        <v>40520.032258064515</v>
      </c>
      <c r="W112" s="69">
        <f t="shared" si="132"/>
        <v>0.26050420168067229</v>
      </c>
      <c r="X112" s="208"/>
      <c r="Y112" s="177"/>
      <c r="Z112" s="177"/>
      <c r="AA112" s="131" t="s">
        <v>76</v>
      </c>
      <c r="AB112" s="100">
        <v>62784595</v>
      </c>
      <c r="AC112" s="68">
        <f>IFERROR(AB112/Y107,"-")</f>
        <v>2.2682597196206251E-2</v>
      </c>
      <c r="AD112" s="100">
        <v>956</v>
      </c>
      <c r="AE112" s="68">
        <f>IFERROR(AD112/Z107,"-")</f>
        <v>0.28043414491053092</v>
      </c>
      <c r="AF112" s="103">
        <f t="shared" si="84"/>
        <v>65674.262552301254</v>
      </c>
      <c r="AG112" s="69">
        <f t="shared" si="133"/>
        <v>0.25685115529285329</v>
      </c>
      <c r="AH112" s="208"/>
      <c r="AI112" s="177"/>
      <c r="AJ112" s="177"/>
      <c r="AK112" s="131" t="s">
        <v>76</v>
      </c>
      <c r="AL112" s="100">
        <v>84275205</v>
      </c>
      <c r="AM112" s="68">
        <f>IFERROR(AL112/AI107,"-")</f>
        <v>2.8067983498124106E-2</v>
      </c>
      <c r="AN112" s="100">
        <v>1144</v>
      </c>
      <c r="AO112" s="68">
        <f>IFERROR(AN112/AJ107,"-")</f>
        <v>0.36986744261235049</v>
      </c>
      <c r="AP112" s="103">
        <f t="shared" si="85"/>
        <v>73667.137237762232</v>
      </c>
      <c r="AQ112" s="69">
        <f t="shared" si="134"/>
        <v>0.33856170464634505</v>
      </c>
      <c r="AR112" s="208"/>
      <c r="AS112" s="177"/>
      <c r="AT112" s="177"/>
      <c r="AU112" s="131" t="s">
        <v>76</v>
      </c>
      <c r="AV112" s="100">
        <v>72586709</v>
      </c>
      <c r="AW112" s="68">
        <f>IFERROR(AV112/AS107,"-")</f>
        <v>3.0873818571508917E-2</v>
      </c>
      <c r="AX112" s="100">
        <v>848</v>
      </c>
      <c r="AY112" s="68">
        <f>IFERROR(AX112/AT107,"-")</f>
        <v>0.42168075584286424</v>
      </c>
      <c r="AZ112" s="103">
        <f t="shared" si="86"/>
        <v>85597.534198113208</v>
      </c>
      <c r="BA112" s="69">
        <f t="shared" si="135"/>
        <v>0.37274725274725273</v>
      </c>
      <c r="BB112" s="208"/>
      <c r="BC112" s="177"/>
      <c r="BD112" s="177"/>
      <c r="BE112" s="131" t="s">
        <v>76</v>
      </c>
      <c r="BF112" s="100">
        <v>35255385</v>
      </c>
      <c r="BG112" s="68">
        <f>IFERROR(BF112/BC107,"-")</f>
        <v>3.2107427081236616E-2</v>
      </c>
      <c r="BH112" s="100">
        <v>389</v>
      </c>
      <c r="BI112" s="68">
        <f>IFERROR(BH112/BD107,"-")</f>
        <v>0.43658810325476993</v>
      </c>
      <c r="BJ112" s="103">
        <f t="shared" si="87"/>
        <v>90630.809768637526</v>
      </c>
      <c r="BK112" s="69">
        <f t="shared" si="136"/>
        <v>0.37260536398467431</v>
      </c>
      <c r="BL112" s="208"/>
      <c r="BM112" s="177"/>
      <c r="BN112" s="177"/>
      <c r="BO112" s="131" t="s">
        <v>76</v>
      </c>
      <c r="BP112" s="100">
        <v>8090478</v>
      </c>
      <c r="BQ112" s="68">
        <f>IFERROR(BP112/BM107,"-")</f>
        <v>1.9034645690299109E-2</v>
      </c>
      <c r="BR112" s="100">
        <v>124</v>
      </c>
      <c r="BS112" s="68">
        <f>IFERROR(BR112/BN107,"-")</f>
        <v>0.36470588235294116</v>
      </c>
      <c r="BT112" s="103">
        <f t="shared" si="88"/>
        <v>65245.790322580644</v>
      </c>
      <c r="BU112" s="69">
        <f t="shared" si="137"/>
        <v>0.28904428904428903</v>
      </c>
      <c r="BV112" s="208"/>
      <c r="BW112" s="177"/>
      <c r="BX112" s="177"/>
      <c r="BY112" s="131" t="s">
        <v>76</v>
      </c>
      <c r="BZ112" s="100">
        <f t="shared" si="121"/>
        <v>264337464</v>
      </c>
      <c r="CA112" s="68">
        <f>IFERROR(BZ112/BW107,"-")</f>
        <v>2.6159463716625659E-2</v>
      </c>
      <c r="CB112" s="100">
        <f t="shared" si="122"/>
        <v>3498</v>
      </c>
      <c r="CC112" s="68">
        <f>IFERROR(CB112/BX107,"-")</f>
        <v>0.35379791645595227</v>
      </c>
      <c r="CD112" s="103">
        <f t="shared" si="89"/>
        <v>75568.171526586622</v>
      </c>
      <c r="CE112" s="69">
        <f t="shared" si="138"/>
        <v>0.31794219232866749</v>
      </c>
      <c r="CR112" s="216"/>
      <c r="CS112" s="187"/>
      <c r="CT112" s="225"/>
      <c r="CU112" s="226"/>
      <c r="CV112" s="226"/>
      <c r="CW112" s="144" t="s">
        <v>76</v>
      </c>
      <c r="CX112" s="145">
        <v>268101786</v>
      </c>
      <c r="CY112" s="146">
        <v>2.7094621650045343E-2</v>
      </c>
      <c r="CZ112" s="145">
        <v>3577</v>
      </c>
      <c r="DA112" s="146">
        <v>0.36687179487179489</v>
      </c>
      <c r="DB112" s="145">
        <v>74951.575622029632</v>
      </c>
      <c r="DC112" s="147">
        <v>0.33147993698452416</v>
      </c>
    </row>
    <row r="113" spans="2:107" s="27" customFormat="1" ht="13.15" customHeight="1">
      <c r="B113" s="216"/>
      <c r="C113" s="187"/>
      <c r="D113" s="208"/>
      <c r="E113" s="177"/>
      <c r="F113" s="177"/>
      <c r="G113" s="131" t="s">
        <v>77</v>
      </c>
      <c r="H113" s="100">
        <v>230509</v>
      </c>
      <c r="I113" s="68">
        <f>IFERROR(H113/E107,"-")</f>
        <v>9.837511985932182E-4</v>
      </c>
      <c r="J113" s="100">
        <v>5</v>
      </c>
      <c r="K113" s="68">
        <f>IFERROR(J113/F107,"-")</f>
        <v>0.15151515151515152</v>
      </c>
      <c r="L113" s="103">
        <f t="shared" si="82"/>
        <v>46101.8</v>
      </c>
      <c r="M113" s="69">
        <f t="shared" si="131"/>
        <v>0.14705882352941177</v>
      </c>
      <c r="N113" s="208"/>
      <c r="O113" s="177"/>
      <c r="P113" s="177"/>
      <c r="Q113" s="131" t="s">
        <v>77</v>
      </c>
      <c r="R113" s="100">
        <v>3663288</v>
      </c>
      <c r="S113" s="68">
        <f>IFERROR(R113/O107,"-")</f>
        <v>1.6218466240660284E-2</v>
      </c>
      <c r="T113" s="100">
        <v>9</v>
      </c>
      <c r="U113" s="68">
        <f>IFERROR(T113/P107,"-")</f>
        <v>8.1818181818181818E-2</v>
      </c>
      <c r="V113" s="103">
        <f t="shared" si="83"/>
        <v>407032</v>
      </c>
      <c r="W113" s="69">
        <f t="shared" si="132"/>
        <v>7.5630252100840331E-2</v>
      </c>
      <c r="X113" s="208"/>
      <c r="Y113" s="177"/>
      <c r="Z113" s="177"/>
      <c r="AA113" s="131" t="s">
        <v>77</v>
      </c>
      <c r="AB113" s="100">
        <v>77213997</v>
      </c>
      <c r="AC113" s="68">
        <f>IFERROR(AB113/Y107,"-")</f>
        <v>2.7895600694088699E-2</v>
      </c>
      <c r="AD113" s="100">
        <v>320</v>
      </c>
      <c r="AE113" s="68">
        <f>IFERROR(AD113/Z107,"-")</f>
        <v>9.3869169844529185E-2</v>
      </c>
      <c r="AF113" s="103">
        <f t="shared" si="84"/>
        <v>241293.74062500001</v>
      </c>
      <c r="AG113" s="69">
        <f t="shared" si="133"/>
        <v>8.5975282106394407E-2</v>
      </c>
      <c r="AH113" s="208"/>
      <c r="AI113" s="177"/>
      <c r="AJ113" s="177"/>
      <c r="AK113" s="131" t="s">
        <v>77</v>
      </c>
      <c r="AL113" s="100">
        <v>89700372</v>
      </c>
      <c r="AM113" s="68">
        <f>IFERROR(AL113/AI107,"-")</f>
        <v>2.9874843509091361E-2</v>
      </c>
      <c r="AN113" s="100">
        <v>413</v>
      </c>
      <c r="AO113" s="68">
        <f>IFERROR(AN113/AJ107,"-")</f>
        <v>0.13352731975428386</v>
      </c>
      <c r="AP113" s="103">
        <f t="shared" si="85"/>
        <v>217192.18401937047</v>
      </c>
      <c r="AQ113" s="69">
        <f t="shared" si="134"/>
        <v>0.12222551050606688</v>
      </c>
      <c r="AR113" s="208"/>
      <c r="AS113" s="177"/>
      <c r="AT113" s="177"/>
      <c r="AU113" s="131" t="s">
        <v>77</v>
      </c>
      <c r="AV113" s="100">
        <v>108957322</v>
      </c>
      <c r="AW113" s="68">
        <f>IFERROR(AV113/AS107,"-")</f>
        <v>4.6343588761759084E-2</v>
      </c>
      <c r="AX113" s="100">
        <v>339</v>
      </c>
      <c r="AY113" s="68">
        <f>IFERROR(AX113/AT107,"-")</f>
        <v>0.16857284932869218</v>
      </c>
      <c r="AZ113" s="103">
        <f t="shared" si="86"/>
        <v>321408.02949852508</v>
      </c>
      <c r="BA113" s="69">
        <f t="shared" si="135"/>
        <v>0.149010989010989</v>
      </c>
      <c r="BB113" s="208"/>
      <c r="BC113" s="177"/>
      <c r="BD113" s="177"/>
      <c r="BE113" s="131" t="s">
        <v>77</v>
      </c>
      <c r="BF113" s="100">
        <v>70036919</v>
      </c>
      <c r="BG113" s="68">
        <f>IFERROR(BF113/BC107,"-")</f>
        <v>6.3783313379983664E-2</v>
      </c>
      <c r="BH113" s="100">
        <v>181</v>
      </c>
      <c r="BI113" s="68">
        <f>IFERROR(BH113/BD107,"-")</f>
        <v>0.2031425364758698</v>
      </c>
      <c r="BJ113" s="103">
        <f t="shared" si="87"/>
        <v>386944.3038674033</v>
      </c>
      <c r="BK113" s="69">
        <f t="shared" si="136"/>
        <v>0.17337164750957854</v>
      </c>
      <c r="BL113" s="208"/>
      <c r="BM113" s="177"/>
      <c r="BN113" s="177"/>
      <c r="BO113" s="131" t="s">
        <v>77</v>
      </c>
      <c r="BP113" s="100">
        <v>12974696</v>
      </c>
      <c r="BQ113" s="68">
        <f>IFERROR(BP113/BM107,"-")</f>
        <v>3.0525852897608903E-2</v>
      </c>
      <c r="BR113" s="100">
        <v>72</v>
      </c>
      <c r="BS113" s="68">
        <f>IFERROR(BR113/BN107,"-")</f>
        <v>0.21176470588235294</v>
      </c>
      <c r="BT113" s="103">
        <f t="shared" si="88"/>
        <v>180204.11111111112</v>
      </c>
      <c r="BU113" s="69">
        <f t="shared" si="137"/>
        <v>0.16783216783216784</v>
      </c>
      <c r="BV113" s="208"/>
      <c r="BW113" s="177"/>
      <c r="BX113" s="177"/>
      <c r="BY113" s="131" t="s">
        <v>77</v>
      </c>
      <c r="BZ113" s="100">
        <f t="shared" si="121"/>
        <v>362777103</v>
      </c>
      <c r="CA113" s="68">
        <f>IFERROR(BZ113/BW107,"-")</f>
        <v>3.5901284364107652E-2</v>
      </c>
      <c r="CB113" s="100">
        <f t="shared" si="122"/>
        <v>1339</v>
      </c>
      <c r="CC113" s="68">
        <f>IFERROR(CB113/BX107,"-")</f>
        <v>0.13543036310306464</v>
      </c>
      <c r="CD113" s="103">
        <f t="shared" si="89"/>
        <v>270931.36893203884</v>
      </c>
      <c r="CE113" s="69">
        <f t="shared" si="138"/>
        <v>0.12170514451917833</v>
      </c>
      <c r="CR113" s="216"/>
      <c r="CS113" s="187"/>
      <c r="CT113" s="225"/>
      <c r="CU113" s="226"/>
      <c r="CV113" s="226"/>
      <c r="CW113" s="144" t="s">
        <v>77</v>
      </c>
      <c r="CX113" s="145">
        <v>362199852</v>
      </c>
      <c r="CY113" s="146">
        <v>3.6604261754684536E-2</v>
      </c>
      <c r="CZ113" s="145">
        <v>1325</v>
      </c>
      <c r="DA113" s="146">
        <v>0.13589743589743589</v>
      </c>
      <c r="DB113" s="145">
        <v>273358.3788679245</v>
      </c>
      <c r="DC113" s="147">
        <v>0.12278750810860903</v>
      </c>
    </row>
    <row r="114" spans="2:107" s="27" customFormat="1" ht="13.15" customHeight="1">
      <c r="B114" s="216"/>
      <c r="C114" s="187"/>
      <c r="D114" s="208"/>
      <c r="E114" s="177"/>
      <c r="F114" s="177"/>
      <c r="G114" s="131" t="s">
        <v>79</v>
      </c>
      <c r="H114" s="100">
        <v>0</v>
      </c>
      <c r="I114" s="68">
        <f>IFERROR(H114/E107,"-")</f>
        <v>0</v>
      </c>
      <c r="J114" s="100">
        <v>0</v>
      </c>
      <c r="K114" s="68">
        <f>IFERROR(J114/F107,"-")</f>
        <v>0</v>
      </c>
      <c r="L114" s="103" t="str">
        <f t="shared" si="82"/>
        <v>-</v>
      </c>
      <c r="M114" s="69">
        <f t="shared" si="131"/>
        <v>0</v>
      </c>
      <c r="N114" s="208"/>
      <c r="O114" s="177"/>
      <c r="P114" s="177"/>
      <c r="Q114" s="131" t="s">
        <v>79</v>
      </c>
      <c r="R114" s="100">
        <v>0</v>
      </c>
      <c r="S114" s="68">
        <f>IFERROR(R114/O107,"-")</f>
        <v>0</v>
      </c>
      <c r="T114" s="100">
        <v>0</v>
      </c>
      <c r="U114" s="68">
        <f>IFERROR(T114/P107,"-")</f>
        <v>0</v>
      </c>
      <c r="V114" s="103" t="str">
        <f t="shared" si="83"/>
        <v>-</v>
      </c>
      <c r="W114" s="69">
        <f t="shared" si="132"/>
        <v>0</v>
      </c>
      <c r="X114" s="208"/>
      <c r="Y114" s="177"/>
      <c r="Z114" s="177"/>
      <c r="AA114" s="131" t="s">
        <v>79</v>
      </c>
      <c r="AB114" s="100">
        <v>0</v>
      </c>
      <c r="AC114" s="68">
        <f>IFERROR(AB114/Y107,"-")</f>
        <v>0</v>
      </c>
      <c r="AD114" s="100">
        <v>0</v>
      </c>
      <c r="AE114" s="68">
        <f>IFERROR(AD114/Z107,"-")</f>
        <v>0</v>
      </c>
      <c r="AF114" s="103" t="str">
        <f t="shared" si="84"/>
        <v>-</v>
      </c>
      <c r="AG114" s="69">
        <f t="shared" si="133"/>
        <v>0</v>
      </c>
      <c r="AH114" s="208"/>
      <c r="AI114" s="177"/>
      <c r="AJ114" s="177"/>
      <c r="AK114" s="131" t="s">
        <v>79</v>
      </c>
      <c r="AL114" s="100">
        <v>944</v>
      </c>
      <c r="AM114" s="68">
        <f>IFERROR(AL114/AI107,"-")</f>
        <v>3.144006166728299E-7</v>
      </c>
      <c r="AN114" s="100">
        <v>2</v>
      </c>
      <c r="AO114" s="68">
        <f>IFERROR(AN114/AJ107,"-")</f>
        <v>6.4662140316844492E-4</v>
      </c>
      <c r="AP114" s="103">
        <f t="shared" si="85"/>
        <v>472</v>
      </c>
      <c r="AQ114" s="69">
        <f t="shared" si="134"/>
        <v>5.9189109203906483E-4</v>
      </c>
      <c r="AR114" s="208"/>
      <c r="AS114" s="177"/>
      <c r="AT114" s="177"/>
      <c r="AU114" s="131" t="s">
        <v>79</v>
      </c>
      <c r="AV114" s="100">
        <v>790</v>
      </c>
      <c r="AW114" s="68">
        <f>IFERROR(AV114/AS107,"-")</f>
        <v>3.3601629013779982E-7</v>
      </c>
      <c r="AX114" s="100">
        <v>1</v>
      </c>
      <c r="AY114" s="68">
        <f>IFERROR(AX114/AT107,"-")</f>
        <v>4.9726504226752855E-4</v>
      </c>
      <c r="AZ114" s="103">
        <f t="shared" si="86"/>
        <v>790</v>
      </c>
      <c r="BA114" s="69">
        <f t="shared" si="135"/>
        <v>4.3956043956043956E-4</v>
      </c>
      <c r="BB114" s="208"/>
      <c r="BC114" s="177"/>
      <c r="BD114" s="177"/>
      <c r="BE114" s="131" t="s">
        <v>79</v>
      </c>
      <c r="BF114" s="100">
        <v>0</v>
      </c>
      <c r="BG114" s="68">
        <f>IFERROR(BF114/BC107,"-")</f>
        <v>0</v>
      </c>
      <c r="BH114" s="100">
        <v>0</v>
      </c>
      <c r="BI114" s="68">
        <f>IFERROR(BH114/BD107,"-")</f>
        <v>0</v>
      </c>
      <c r="BJ114" s="103" t="str">
        <f t="shared" si="87"/>
        <v>-</v>
      </c>
      <c r="BK114" s="69">
        <f t="shared" si="136"/>
        <v>0</v>
      </c>
      <c r="BL114" s="208"/>
      <c r="BM114" s="177"/>
      <c r="BN114" s="177"/>
      <c r="BO114" s="131" t="s">
        <v>79</v>
      </c>
      <c r="BP114" s="100">
        <v>862</v>
      </c>
      <c r="BQ114" s="68">
        <f>IFERROR(BP114/BM107,"-")</f>
        <v>2.0280463756329145E-6</v>
      </c>
      <c r="BR114" s="100">
        <v>1</v>
      </c>
      <c r="BS114" s="68">
        <f>IFERROR(BR114/BN107,"-")</f>
        <v>2.9411764705882353E-3</v>
      </c>
      <c r="BT114" s="103">
        <f t="shared" si="88"/>
        <v>862</v>
      </c>
      <c r="BU114" s="69">
        <f t="shared" si="137"/>
        <v>2.331002331002331E-3</v>
      </c>
      <c r="BV114" s="208"/>
      <c r="BW114" s="177"/>
      <c r="BX114" s="177"/>
      <c r="BY114" s="131" t="s">
        <v>79</v>
      </c>
      <c r="BZ114" s="100">
        <f t="shared" si="121"/>
        <v>2596</v>
      </c>
      <c r="CA114" s="68">
        <f>IFERROR(BZ114/BW107,"-")</f>
        <v>2.569063301914715E-7</v>
      </c>
      <c r="CB114" s="100">
        <f t="shared" si="122"/>
        <v>4</v>
      </c>
      <c r="CC114" s="68">
        <f>IFERROR(CB114/BX107,"-")</f>
        <v>4.0457165975523417E-4</v>
      </c>
      <c r="CD114" s="103">
        <f t="shared" si="89"/>
        <v>649</v>
      </c>
      <c r="CE114" s="69">
        <f t="shared" si="138"/>
        <v>3.6357025995273584E-4</v>
      </c>
      <c r="CR114" s="216"/>
      <c r="CS114" s="187"/>
      <c r="CT114" s="225"/>
      <c r="CU114" s="226"/>
      <c r="CV114" s="226"/>
      <c r="CW114" s="144" t="s">
        <v>79</v>
      </c>
      <c r="CX114" s="145">
        <v>1028</v>
      </c>
      <c r="CY114" s="146">
        <v>1.0389065836453105E-7</v>
      </c>
      <c r="CZ114" s="145">
        <v>2</v>
      </c>
      <c r="DA114" s="146">
        <v>2.0512820512820512E-4</v>
      </c>
      <c r="DB114" s="145">
        <v>514</v>
      </c>
      <c r="DC114" s="147">
        <v>1.8533963488091929E-4</v>
      </c>
    </row>
    <row r="115" spans="2:107" s="27" customFormat="1" ht="13.15" customHeight="1">
      <c r="B115" s="216"/>
      <c r="C115" s="187"/>
      <c r="D115" s="208"/>
      <c r="E115" s="177"/>
      <c r="F115" s="177"/>
      <c r="G115" s="131" t="s">
        <v>81</v>
      </c>
      <c r="H115" s="100">
        <v>0</v>
      </c>
      <c r="I115" s="68">
        <f>IFERROR(H115/E107,"-")</f>
        <v>0</v>
      </c>
      <c r="J115" s="100">
        <v>0</v>
      </c>
      <c r="K115" s="68">
        <f>IFERROR(J115/F107,"-")</f>
        <v>0</v>
      </c>
      <c r="L115" s="103" t="str">
        <f t="shared" si="82"/>
        <v>-</v>
      </c>
      <c r="M115" s="69">
        <f t="shared" si="131"/>
        <v>0</v>
      </c>
      <c r="N115" s="208"/>
      <c r="O115" s="177"/>
      <c r="P115" s="177"/>
      <c r="Q115" s="131" t="s">
        <v>81</v>
      </c>
      <c r="R115" s="100">
        <v>0</v>
      </c>
      <c r="S115" s="68">
        <f>IFERROR(R115/O107,"-")</f>
        <v>0</v>
      </c>
      <c r="T115" s="100">
        <v>0</v>
      </c>
      <c r="U115" s="68">
        <f>IFERROR(T115/P107,"-")</f>
        <v>0</v>
      </c>
      <c r="V115" s="103" t="str">
        <f t="shared" si="83"/>
        <v>-</v>
      </c>
      <c r="W115" s="69">
        <f t="shared" si="132"/>
        <v>0</v>
      </c>
      <c r="X115" s="208"/>
      <c r="Y115" s="177"/>
      <c r="Z115" s="177"/>
      <c r="AA115" s="131" t="s">
        <v>81</v>
      </c>
      <c r="AB115" s="100">
        <v>192923</v>
      </c>
      <c r="AC115" s="68">
        <f>IFERROR(AB115/Y107,"-")</f>
        <v>6.9698541479541255E-5</v>
      </c>
      <c r="AD115" s="100">
        <v>15</v>
      </c>
      <c r="AE115" s="68">
        <f>IFERROR(AD115/Z107,"-")</f>
        <v>4.4001173364623053E-3</v>
      </c>
      <c r="AF115" s="103">
        <f t="shared" si="84"/>
        <v>12861.533333333333</v>
      </c>
      <c r="AG115" s="69">
        <f t="shared" si="133"/>
        <v>4.0300913487372383E-3</v>
      </c>
      <c r="AH115" s="208"/>
      <c r="AI115" s="177"/>
      <c r="AJ115" s="177"/>
      <c r="AK115" s="131" t="s">
        <v>81</v>
      </c>
      <c r="AL115" s="100">
        <v>338207</v>
      </c>
      <c r="AM115" s="68">
        <f>IFERROR(AL115/AI107,"-")</f>
        <v>1.1264034890155486E-4</v>
      </c>
      <c r="AN115" s="100">
        <v>25</v>
      </c>
      <c r="AO115" s="68">
        <f>IFERROR(AN115/AJ107,"-")</f>
        <v>8.082767539605561E-3</v>
      </c>
      <c r="AP115" s="103">
        <f t="shared" si="85"/>
        <v>13528.28</v>
      </c>
      <c r="AQ115" s="69">
        <f t="shared" si="134"/>
        <v>7.3986386504883098E-3</v>
      </c>
      <c r="AR115" s="208"/>
      <c r="AS115" s="177"/>
      <c r="AT115" s="177"/>
      <c r="AU115" s="131" t="s">
        <v>81</v>
      </c>
      <c r="AV115" s="100">
        <v>280183</v>
      </c>
      <c r="AW115" s="68">
        <f>IFERROR(AV115/AS107,"-")</f>
        <v>1.1917221799959388E-4</v>
      </c>
      <c r="AX115" s="100">
        <v>19</v>
      </c>
      <c r="AY115" s="68">
        <f>IFERROR(AX115/AT107,"-")</f>
        <v>9.4480358030830432E-3</v>
      </c>
      <c r="AZ115" s="103">
        <f t="shared" si="86"/>
        <v>14746.473684210527</v>
      </c>
      <c r="BA115" s="69">
        <f t="shared" si="135"/>
        <v>8.3516483516483525E-3</v>
      </c>
      <c r="BB115" s="208"/>
      <c r="BC115" s="177"/>
      <c r="BD115" s="177"/>
      <c r="BE115" s="131" t="s">
        <v>81</v>
      </c>
      <c r="BF115" s="100">
        <v>75122</v>
      </c>
      <c r="BG115" s="68">
        <f>IFERROR(BF115/BC107,"-")</f>
        <v>6.8414346835147502E-5</v>
      </c>
      <c r="BH115" s="100">
        <v>4</v>
      </c>
      <c r="BI115" s="68">
        <f>IFERROR(BH115/BD107,"-")</f>
        <v>4.4893378226711564E-3</v>
      </c>
      <c r="BJ115" s="103">
        <f t="shared" si="87"/>
        <v>18780.5</v>
      </c>
      <c r="BK115" s="69">
        <f t="shared" si="136"/>
        <v>3.8314176245210726E-3</v>
      </c>
      <c r="BL115" s="208"/>
      <c r="BM115" s="177"/>
      <c r="BN115" s="177"/>
      <c r="BO115" s="131" t="s">
        <v>81</v>
      </c>
      <c r="BP115" s="100">
        <v>32640</v>
      </c>
      <c r="BQ115" s="68">
        <f>IFERROR(BP115/BM107,"-")</f>
        <v>7.6792846520485307E-5</v>
      </c>
      <c r="BR115" s="100">
        <v>1</v>
      </c>
      <c r="BS115" s="68">
        <f>IFERROR(BR115/BN107,"-")</f>
        <v>2.9411764705882353E-3</v>
      </c>
      <c r="BT115" s="103">
        <f t="shared" si="88"/>
        <v>32640</v>
      </c>
      <c r="BU115" s="69">
        <f t="shared" si="137"/>
        <v>2.331002331002331E-3</v>
      </c>
      <c r="BV115" s="208"/>
      <c r="BW115" s="177"/>
      <c r="BX115" s="177"/>
      <c r="BY115" s="131" t="s">
        <v>81</v>
      </c>
      <c r="BZ115" s="100">
        <f t="shared" si="121"/>
        <v>919075</v>
      </c>
      <c r="CA115" s="68">
        <f>IFERROR(BZ115/BW107,"-")</f>
        <v>9.0953846464070367E-5</v>
      </c>
      <c r="CB115" s="100">
        <f t="shared" si="122"/>
        <v>64</v>
      </c>
      <c r="CC115" s="68">
        <f>IFERROR(CB115/BX107,"-")</f>
        <v>6.4731465560837467E-3</v>
      </c>
      <c r="CD115" s="103">
        <f t="shared" si="89"/>
        <v>14360.546875</v>
      </c>
      <c r="CE115" s="69">
        <f t="shared" si="138"/>
        <v>5.8171241592437735E-3</v>
      </c>
      <c r="CR115" s="216"/>
      <c r="CS115" s="187"/>
      <c r="CT115" s="225"/>
      <c r="CU115" s="226"/>
      <c r="CV115" s="226"/>
      <c r="CW115" s="144" t="s">
        <v>81</v>
      </c>
      <c r="CX115" s="145">
        <v>1110387</v>
      </c>
      <c r="CY115" s="146">
        <v>1.1221676699359584E-4</v>
      </c>
      <c r="CZ115" s="145">
        <v>59</v>
      </c>
      <c r="DA115" s="146">
        <v>6.0512820512820514E-3</v>
      </c>
      <c r="DB115" s="145">
        <v>18820.118644067796</v>
      </c>
      <c r="DC115" s="147">
        <v>5.4675192289871189E-3</v>
      </c>
    </row>
    <row r="116" spans="2:107" s="27" customFormat="1" ht="13.15" customHeight="1">
      <c r="B116" s="216"/>
      <c r="C116" s="187"/>
      <c r="D116" s="208"/>
      <c r="E116" s="177"/>
      <c r="F116" s="177"/>
      <c r="G116" s="131" t="s">
        <v>83</v>
      </c>
      <c r="H116" s="100">
        <v>1407</v>
      </c>
      <c r="I116" s="68">
        <f>IFERROR(H116/E107,"-")</f>
        <v>6.0047023605180618E-6</v>
      </c>
      <c r="J116" s="100">
        <v>1</v>
      </c>
      <c r="K116" s="68">
        <f>IFERROR(J116/F107,"-")</f>
        <v>3.0303030303030304E-2</v>
      </c>
      <c r="L116" s="103">
        <f t="shared" si="82"/>
        <v>1407</v>
      </c>
      <c r="M116" s="69">
        <f t="shared" si="131"/>
        <v>2.9411764705882353E-2</v>
      </c>
      <c r="N116" s="208"/>
      <c r="O116" s="177"/>
      <c r="P116" s="177"/>
      <c r="Q116" s="131" t="s">
        <v>83</v>
      </c>
      <c r="R116" s="100">
        <v>32197</v>
      </c>
      <c r="S116" s="68">
        <f>IFERROR(R116/O107,"-")</f>
        <v>1.4254570144376833E-4</v>
      </c>
      <c r="T116" s="100">
        <v>4</v>
      </c>
      <c r="U116" s="68">
        <f>IFERROR(T116/P107,"-")</f>
        <v>3.6363636363636362E-2</v>
      </c>
      <c r="V116" s="103">
        <f t="shared" si="83"/>
        <v>8049.25</v>
      </c>
      <c r="W116" s="69">
        <f t="shared" si="132"/>
        <v>3.3613445378151259E-2</v>
      </c>
      <c r="X116" s="208"/>
      <c r="Y116" s="177"/>
      <c r="Z116" s="177"/>
      <c r="AA116" s="131" t="s">
        <v>83</v>
      </c>
      <c r="AB116" s="100">
        <v>735911</v>
      </c>
      <c r="AC116" s="68">
        <f>IFERROR(AB116/Y107,"-")</f>
        <v>2.6586733234891996E-4</v>
      </c>
      <c r="AD116" s="100">
        <v>84</v>
      </c>
      <c r="AE116" s="68">
        <f>IFERROR(AD116/Z107,"-")</f>
        <v>2.4640657084188913E-2</v>
      </c>
      <c r="AF116" s="103">
        <f t="shared" si="84"/>
        <v>8760.8452380952385</v>
      </c>
      <c r="AG116" s="69">
        <f t="shared" si="133"/>
        <v>2.2568511552928532E-2</v>
      </c>
      <c r="AH116" s="208"/>
      <c r="AI116" s="177"/>
      <c r="AJ116" s="177"/>
      <c r="AK116" s="131" t="s">
        <v>83</v>
      </c>
      <c r="AL116" s="100">
        <v>2400071</v>
      </c>
      <c r="AM116" s="68">
        <f>IFERROR(AL116/AI107,"-")</f>
        <v>7.9934724836713507E-4</v>
      </c>
      <c r="AN116" s="100">
        <v>111</v>
      </c>
      <c r="AO116" s="68">
        <f>IFERROR(AN116/AJ107,"-")</f>
        <v>3.5887487875848688E-2</v>
      </c>
      <c r="AP116" s="103">
        <f t="shared" si="85"/>
        <v>21622.261261261261</v>
      </c>
      <c r="AQ116" s="69">
        <f t="shared" si="134"/>
        <v>3.2849955608168099E-2</v>
      </c>
      <c r="AR116" s="208"/>
      <c r="AS116" s="177"/>
      <c r="AT116" s="177"/>
      <c r="AU116" s="131" t="s">
        <v>83</v>
      </c>
      <c r="AV116" s="100">
        <v>5577006</v>
      </c>
      <c r="AW116" s="68">
        <f>IFERROR(AV116/AS107,"-")</f>
        <v>2.3721074255648737E-3</v>
      </c>
      <c r="AX116" s="100">
        <v>88</v>
      </c>
      <c r="AY116" s="68">
        <f>IFERROR(AX116/AT107,"-")</f>
        <v>4.3759323719542519E-2</v>
      </c>
      <c r="AZ116" s="103">
        <f t="shared" si="86"/>
        <v>63375.068181818184</v>
      </c>
      <c r="BA116" s="69">
        <f t="shared" si="135"/>
        <v>3.8681318681318681E-2</v>
      </c>
      <c r="BB116" s="208"/>
      <c r="BC116" s="177"/>
      <c r="BD116" s="177"/>
      <c r="BE116" s="131" t="s">
        <v>83</v>
      </c>
      <c r="BF116" s="100">
        <v>2419209</v>
      </c>
      <c r="BG116" s="68">
        <f>IFERROR(BF116/BC107,"-")</f>
        <v>2.2031975132812006E-3</v>
      </c>
      <c r="BH116" s="100">
        <v>52</v>
      </c>
      <c r="BI116" s="68">
        <f>IFERROR(BH116/BD107,"-")</f>
        <v>5.8361391694725026E-2</v>
      </c>
      <c r="BJ116" s="103">
        <f t="shared" si="87"/>
        <v>46523.25</v>
      </c>
      <c r="BK116" s="69">
        <f t="shared" si="136"/>
        <v>4.9808429118773943E-2</v>
      </c>
      <c r="BL116" s="208"/>
      <c r="BM116" s="177"/>
      <c r="BN116" s="177"/>
      <c r="BO116" s="131" t="s">
        <v>83</v>
      </c>
      <c r="BP116" s="100">
        <v>628119</v>
      </c>
      <c r="BQ116" s="68">
        <f>IFERROR(BP116/BM107,"-")</f>
        <v>1.4777893983946295E-3</v>
      </c>
      <c r="BR116" s="100">
        <v>22</v>
      </c>
      <c r="BS116" s="68">
        <f>IFERROR(BR116/BN107,"-")</f>
        <v>6.4705882352941183E-2</v>
      </c>
      <c r="BT116" s="103">
        <f t="shared" si="88"/>
        <v>28550.863636363636</v>
      </c>
      <c r="BU116" s="69">
        <f t="shared" si="137"/>
        <v>5.128205128205128E-2</v>
      </c>
      <c r="BV116" s="208"/>
      <c r="BW116" s="177"/>
      <c r="BX116" s="177"/>
      <c r="BY116" s="131" t="s">
        <v>83</v>
      </c>
      <c r="BZ116" s="100">
        <f t="shared" si="121"/>
        <v>11793920</v>
      </c>
      <c r="CA116" s="68">
        <f>IFERROR(BZ116/BW107,"-")</f>
        <v>1.1671543550738827E-3</v>
      </c>
      <c r="CB116" s="100">
        <f t="shared" si="122"/>
        <v>362</v>
      </c>
      <c r="CC116" s="68">
        <f>IFERROR(CB116/BX107,"-")</f>
        <v>3.6613735207848691E-2</v>
      </c>
      <c r="CD116" s="103">
        <f t="shared" si="89"/>
        <v>32579.889502762431</v>
      </c>
      <c r="CE116" s="69">
        <f t="shared" si="138"/>
        <v>3.2903108525722598E-2</v>
      </c>
      <c r="CR116" s="216"/>
      <c r="CS116" s="187"/>
      <c r="CT116" s="225"/>
      <c r="CU116" s="226"/>
      <c r="CV116" s="226"/>
      <c r="CW116" s="144" t="s">
        <v>83</v>
      </c>
      <c r="CX116" s="145">
        <v>6526189</v>
      </c>
      <c r="CY116" s="146">
        <v>6.5954287142155692E-4</v>
      </c>
      <c r="CZ116" s="145">
        <v>384</v>
      </c>
      <c r="DA116" s="146">
        <v>3.9384615384615386E-2</v>
      </c>
      <c r="DB116" s="145">
        <v>16995.283854166668</v>
      </c>
      <c r="DC116" s="147">
        <v>3.5585209897136504E-2</v>
      </c>
    </row>
    <row r="117" spans="2:107" s="27" customFormat="1" ht="13.15" customHeight="1">
      <c r="B117" s="216"/>
      <c r="C117" s="187"/>
      <c r="D117" s="208"/>
      <c r="E117" s="177"/>
      <c r="F117" s="177"/>
      <c r="G117" s="131" t="s">
        <v>85</v>
      </c>
      <c r="H117" s="100">
        <v>231591</v>
      </c>
      <c r="I117" s="68">
        <f>IFERROR(H117/E107,"-")</f>
        <v>9.8836888725994205E-4</v>
      </c>
      <c r="J117" s="100">
        <v>2</v>
      </c>
      <c r="K117" s="68">
        <f>IFERROR(J117/F107,"-")</f>
        <v>6.0606060606060608E-2</v>
      </c>
      <c r="L117" s="103">
        <f t="shared" si="82"/>
        <v>115795.5</v>
      </c>
      <c r="M117" s="69">
        <f t="shared" si="131"/>
        <v>5.8823529411764705E-2</v>
      </c>
      <c r="N117" s="208"/>
      <c r="O117" s="177"/>
      <c r="P117" s="177"/>
      <c r="Q117" s="131" t="s">
        <v>85</v>
      </c>
      <c r="R117" s="100">
        <v>488239</v>
      </c>
      <c r="S117" s="68">
        <f>IFERROR(R117/O107,"-")</f>
        <v>2.1615793622761126E-3</v>
      </c>
      <c r="T117" s="100">
        <v>2</v>
      </c>
      <c r="U117" s="68">
        <f>IFERROR(T117/P107,"-")</f>
        <v>1.8181818181818181E-2</v>
      </c>
      <c r="V117" s="103">
        <f t="shared" si="83"/>
        <v>244119.5</v>
      </c>
      <c r="W117" s="69">
        <f t="shared" si="132"/>
        <v>1.680672268907563E-2</v>
      </c>
      <c r="X117" s="208"/>
      <c r="Y117" s="177"/>
      <c r="Z117" s="177"/>
      <c r="AA117" s="131" t="s">
        <v>85</v>
      </c>
      <c r="AB117" s="100">
        <v>925519</v>
      </c>
      <c r="AC117" s="68">
        <f>IFERROR(AB117/Y107,"-")</f>
        <v>3.3436824231223623E-4</v>
      </c>
      <c r="AD117" s="100">
        <v>19</v>
      </c>
      <c r="AE117" s="68">
        <f>IFERROR(AD117/Z107,"-")</f>
        <v>5.5734819595189208E-3</v>
      </c>
      <c r="AF117" s="103">
        <f t="shared" si="84"/>
        <v>48711.526315789473</v>
      </c>
      <c r="AG117" s="69">
        <f t="shared" si="133"/>
        <v>5.1047823750671678E-3</v>
      </c>
      <c r="AH117" s="208"/>
      <c r="AI117" s="177"/>
      <c r="AJ117" s="177"/>
      <c r="AK117" s="131" t="s">
        <v>85</v>
      </c>
      <c r="AL117" s="100">
        <v>1676948</v>
      </c>
      <c r="AM117" s="68">
        <f>IFERROR(AL117/AI107,"-")</f>
        <v>5.5851004801723387E-4</v>
      </c>
      <c r="AN117" s="100">
        <v>34</v>
      </c>
      <c r="AO117" s="68">
        <f>IFERROR(AN117/AJ107,"-")</f>
        <v>1.0992563853863564E-2</v>
      </c>
      <c r="AP117" s="103">
        <f t="shared" si="85"/>
        <v>49322</v>
      </c>
      <c r="AQ117" s="69">
        <f t="shared" si="134"/>
        <v>1.0062148564664102E-2</v>
      </c>
      <c r="AR117" s="208"/>
      <c r="AS117" s="177"/>
      <c r="AT117" s="177"/>
      <c r="AU117" s="131" t="s">
        <v>85</v>
      </c>
      <c r="AV117" s="100">
        <v>1119829</v>
      </c>
      <c r="AW117" s="68">
        <f>IFERROR(AV117/AS107,"-")</f>
        <v>4.7630479261863575E-4</v>
      </c>
      <c r="AX117" s="100">
        <v>27</v>
      </c>
      <c r="AY117" s="68">
        <f>IFERROR(AX117/AT107,"-")</f>
        <v>1.3426156141223273E-2</v>
      </c>
      <c r="AZ117" s="103">
        <f t="shared" si="86"/>
        <v>41475.148148148146</v>
      </c>
      <c r="BA117" s="69">
        <f t="shared" si="135"/>
        <v>1.1868131868131869E-2</v>
      </c>
      <c r="BB117" s="208"/>
      <c r="BC117" s="177"/>
      <c r="BD117" s="177"/>
      <c r="BE117" s="131" t="s">
        <v>85</v>
      </c>
      <c r="BF117" s="100">
        <v>1940599</v>
      </c>
      <c r="BG117" s="68">
        <f>IFERROR(BF117/BC107,"-")</f>
        <v>1.767322662521504E-3</v>
      </c>
      <c r="BH117" s="100">
        <v>22</v>
      </c>
      <c r="BI117" s="68">
        <f>IFERROR(BH117/BD107,"-")</f>
        <v>2.4691358024691357E-2</v>
      </c>
      <c r="BJ117" s="103">
        <f t="shared" si="87"/>
        <v>88209.045454545456</v>
      </c>
      <c r="BK117" s="69">
        <f t="shared" si="136"/>
        <v>2.1072796934865901E-2</v>
      </c>
      <c r="BL117" s="208"/>
      <c r="BM117" s="177"/>
      <c r="BN117" s="177"/>
      <c r="BO117" s="131" t="s">
        <v>85</v>
      </c>
      <c r="BP117" s="100">
        <v>1029606</v>
      </c>
      <c r="BQ117" s="68">
        <f>IFERROR(BP117/BM107,"-")</f>
        <v>2.4223767014268011E-3</v>
      </c>
      <c r="BR117" s="100">
        <v>7</v>
      </c>
      <c r="BS117" s="68">
        <f>IFERROR(BR117/BN107,"-")</f>
        <v>2.0588235294117647E-2</v>
      </c>
      <c r="BT117" s="103">
        <f t="shared" si="88"/>
        <v>147086.57142857142</v>
      </c>
      <c r="BU117" s="69">
        <f t="shared" si="137"/>
        <v>1.6317016317016316E-2</v>
      </c>
      <c r="BV117" s="208"/>
      <c r="BW117" s="177"/>
      <c r="BX117" s="177"/>
      <c r="BY117" s="131" t="s">
        <v>85</v>
      </c>
      <c r="BZ117" s="100">
        <f t="shared" si="121"/>
        <v>7412331</v>
      </c>
      <c r="CA117" s="68">
        <f>IFERROR(BZ117/BW107,"-")</f>
        <v>7.3354189344163338E-4</v>
      </c>
      <c r="CB117" s="100">
        <f t="shared" si="122"/>
        <v>113</v>
      </c>
      <c r="CC117" s="68">
        <f>IFERROR(CB117/BX107,"-")</f>
        <v>1.1429149388085365E-2</v>
      </c>
      <c r="CD117" s="103">
        <f t="shared" si="89"/>
        <v>65595.849557522117</v>
      </c>
      <c r="CE117" s="69">
        <f t="shared" si="138"/>
        <v>1.0270859843664788E-2</v>
      </c>
      <c r="CR117" s="216"/>
      <c r="CS117" s="187"/>
      <c r="CT117" s="225"/>
      <c r="CU117" s="226"/>
      <c r="CV117" s="226"/>
      <c r="CW117" s="144" t="s">
        <v>85</v>
      </c>
      <c r="CX117" s="145">
        <v>9164277</v>
      </c>
      <c r="CY117" s="146">
        <v>9.2615055541335554E-4</v>
      </c>
      <c r="CZ117" s="145">
        <v>92</v>
      </c>
      <c r="DA117" s="146">
        <v>9.4358974358974366E-3</v>
      </c>
      <c r="DB117" s="145">
        <v>99611.706521739135</v>
      </c>
      <c r="DC117" s="147">
        <v>8.5256232045222875E-3</v>
      </c>
    </row>
    <row r="118" spans="2:107" s="27" customFormat="1" ht="13.15" customHeight="1">
      <c r="B118" s="216"/>
      <c r="C118" s="187"/>
      <c r="D118" s="208"/>
      <c r="E118" s="177"/>
      <c r="F118" s="177"/>
      <c r="G118" s="131" t="s">
        <v>87</v>
      </c>
      <c r="H118" s="100">
        <v>2946133</v>
      </c>
      <c r="I118" s="68">
        <f>IFERROR(H118/E107,"-")</f>
        <v>1.2573313276119517E-2</v>
      </c>
      <c r="J118" s="100">
        <v>1</v>
      </c>
      <c r="K118" s="68">
        <f>IFERROR(J118/F107,"-")</f>
        <v>3.0303030303030304E-2</v>
      </c>
      <c r="L118" s="103">
        <f t="shared" si="82"/>
        <v>2946133</v>
      </c>
      <c r="M118" s="69">
        <f t="shared" si="131"/>
        <v>2.9411764705882353E-2</v>
      </c>
      <c r="N118" s="208"/>
      <c r="O118" s="177"/>
      <c r="P118" s="177"/>
      <c r="Q118" s="131" t="s">
        <v>87</v>
      </c>
      <c r="R118" s="100">
        <v>5463259</v>
      </c>
      <c r="S118" s="68">
        <f>IFERROR(R118/O107,"-")</f>
        <v>2.4187473563499092E-2</v>
      </c>
      <c r="T118" s="100">
        <v>9</v>
      </c>
      <c r="U118" s="68">
        <f>IFERROR(T118/P107,"-")</f>
        <v>8.1818181818181818E-2</v>
      </c>
      <c r="V118" s="103">
        <f t="shared" si="83"/>
        <v>607028.77777777775</v>
      </c>
      <c r="W118" s="69">
        <f t="shared" si="132"/>
        <v>7.5630252100840331E-2</v>
      </c>
      <c r="X118" s="208"/>
      <c r="Y118" s="177"/>
      <c r="Z118" s="177"/>
      <c r="AA118" s="131" t="s">
        <v>87</v>
      </c>
      <c r="AB118" s="100">
        <v>27063042</v>
      </c>
      <c r="AC118" s="68">
        <f>IFERROR(AB118/Y107,"-")</f>
        <v>9.7772404295992047E-3</v>
      </c>
      <c r="AD118" s="100">
        <v>39</v>
      </c>
      <c r="AE118" s="68">
        <f>IFERROR(AD118/Z107,"-")</f>
        <v>1.1440305074801994E-2</v>
      </c>
      <c r="AF118" s="103">
        <f t="shared" si="84"/>
        <v>693924.15384615387</v>
      </c>
      <c r="AG118" s="69">
        <f t="shared" si="133"/>
        <v>1.0478237506716819E-2</v>
      </c>
      <c r="AH118" s="208"/>
      <c r="AI118" s="177"/>
      <c r="AJ118" s="177"/>
      <c r="AK118" s="131" t="s">
        <v>87</v>
      </c>
      <c r="AL118" s="100">
        <v>42993423</v>
      </c>
      <c r="AM118" s="68">
        <f>IFERROR(AL118/AI107,"-")</f>
        <v>1.4319024050927784E-2</v>
      </c>
      <c r="AN118" s="100">
        <v>65</v>
      </c>
      <c r="AO118" s="68">
        <f>IFERROR(AN118/AJ107,"-")</f>
        <v>2.1015195602974459E-2</v>
      </c>
      <c r="AP118" s="103">
        <f t="shared" si="85"/>
        <v>661437.27692307695</v>
      </c>
      <c r="AQ118" s="69">
        <f t="shared" si="134"/>
        <v>1.9236460491269605E-2</v>
      </c>
      <c r="AR118" s="208"/>
      <c r="AS118" s="177"/>
      <c r="AT118" s="177"/>
      <c r="AU118" s="131" t="s">
        <v>87</v>
      </c>
      <c r="AV118" s="100">
        <v>62289785</v>
      </c>
      <c r="AW118" s="68">
        <f>IFERROR(AV118/AS107,"-")</f>
        <v>2.6494155024279962E-2</v>
      </c>
      <c r="AX118" s="100">
        <v>83</v>
      </c>
      <c r="AY118" s="68">
        <f>IFERROR(AX118/AT107,"-")</f>
        <v>4.1272998508204872E-2</v>
      </c>
      <c r="AZ118" s="103">
        <f t="shared" si="86"/>
        <v>750479.3373493976</v>
      </c>
      <c r="BA118" s="69">
        <f t="shared" si="135"/>
        <v>3.6483516483516484E-2</v>
      </c>
      <c r="BB118" s="208"/>
      <c r="BC118" s="177"/>
      <c r="BD118" s="177"/>
      <c r="BE118" s="131" t="s">
        <v>87</v>
      </c>
      <c r="BF118" s="100">
        <v>40203599</v>
      </c>
      <c r="BG118" s="68">
        <f>IFERROR(BF118/BC107,"-")</f>
        <v>3.6613814408657776E-2</v>
      </c>
      <c r="BH118" s="100">
        <v>57</v>
      </c>
      <c r="BI118" s="68">
        <f>IFERROR(BH118/BD107,"-")</f>
        <v>6.3973063973063973E-2</v>
      </c>
      <c r="BJ118" s="103">
        <f t="shared" si="87"/>
        <v>705326.29824561405</v>
      </c>
      <c r="BK118" s="69">
        <f t="shared" si="136"/>
        <v>5.459770114942529E-2</v>
      </c>
      <c r="BL118" s="208"/>
      <c r="BM118" s="177"/>
      <c r="BN118" s="177"/>
      <c r="BO118" s="131" t="s">
        <v>87</v>
      </c>
      <c r="BP118" s="100">
        <v>18545660</v>
      </c>
      <c r="BQ118" s="68">
        <f>IFERROR(BP118/BM107,"-")</f>
        <v>4.363278253679851E-2</v>
      </c>
      <c r="BR118" s="100">
        <v>28</v>
      </c>
      <c r="BS118" s="68">
        <f>IFERROR(BR118/BN107,"-")</f>
        <v>8.2352941176470587E-2</v>
      </c>
      <c r="BT118" s="103">
        <f t="shared" si="88"/>
        <v>662345</v>
      </c>
      <c r="BU118" s="69">
        <f t="shared" si="137"/>
        <v>6.5268065268065265E-2</v>
      </c>
      <c r="BV118" s="208"/>
      <c r="BW118" s="177"/>
      <c r="BX118" s="177"/>
      <c r="BY118" s="131" t="s">
        <v>87</v>
      </c>
      <c r="BZ118" s="100">
        <f t="shared" si="121"/>
        <v>199504901</v>
      </c>
      <c r="CA118" s="68">
        <f>IFERROR(BZ118/BW107,"-")</f>
        <v>1.9743479187643617E-2</v>
      </c>
      <c r="CB118" s="100">
        <f t="shared" si="122"/>
        <v>282</v>
      </c>
      <c r="CC118" s="68">
        <f>IFERROR(CB118/BX107,"-")</f>
        <v>2.8522302012744007E-2</v>
      </c>
      <c r="CD118" s="103">
        <f t="shared" si="89"/>
        <v>707464.1879432624</v>
      </c>
      <c r="CE118" s="69">
        <f t="shared" si="138"/>
        <v>2.5631703326667879E-2</v>
      </c>
      <c r="CR118" s="216"/>
      <c r="CS118" s="187"/>
      <c r="CT118" s="225"/>
      <c r="CU118" s="226"/>
      <c r="CV118" s="226"/>
      <c r="CW118" s="144" t="s">
        <v>87</v>
      </c>
      <c r="CX118" s="145">
        <v>205882639</v>
      </c>
      <c r="CY118" s="146">
        <v>2.0806695439238399E-2</v>
      </c>
      <c r="CZ118" s="145">
        <v>333</v>
      </c>
      <c r="DA118" s="146">
        <v>3.4153846153846153E-2</v>
      </c>
      <c r="DB118" s="145">
        <v>618266.1831831832</v>
      </c>
      <c r="DC118" s="147">
        <v>3.0859049207673062E-2</v>
      </c>
    </row>
    <row r="119" spans="2:107" s="27" customFormat="1" ht="13.15" customHeight="1">
      <c r="B119" s="216"/>
      <c r="C119" s="187"/>
      <c r="D119" s="208"/>
      <c r="E119" s="177"/>
      <c r="F119" s="177"/>
      <c r="G119" s="131" t="s">
        <v>89</v>
      </c>
      <c r="H119" s="100">
        <v>430153</v>
      </c>
      <c r="I119" s="68">
        <f>IFERROR(H119/E107,"-")</f>
        <v>1.8357787736204164E-3</v>
      </c>
      <c r="J119" s="100">
        <v>5</v>
      </c>
      <c r="K119" s="68">
        <f>IFERROR(J119/F107,"-")</f>
        <v>0.15151515151515152</v>
      </c>
      <c r="L119" s="103">
        <f t="shared" si="82"/>
        <v>86030.6</v>
      </c>
      <c r="M119" s="69">
        <f t="shared" si="131"/>
        <v>0.14705882352941177</v>
      </c>
      <c r="N119" s="208"/>
      <c r="O119" s="177"/>
      <c r="P119" s="177"/>
      <c r="Q119" s="131" t="s">
        <v>89</v>
      </c>
      <c r="R119" s="100">
        <v>2576848</v>
      </c>
      <c r="S119" s="68">
        <f>IFERROR(R119/O107,"-")</f>
        <v>1.14084730153111E-2</v>
      </c>
      <c r="T119" s="100">
        <v>15</v>
      </c>
      <c r="U119" s="68">
        <f>IFERROR(T119/P107,"-")</f>
        <v>0.13636363636363635</v>
      </c>
      <c r="V119" s="103">
        <f t="shared" si="83"/>
        <v>171789.86666666667</v>
      </c>
      <c r="W119" s="69">
        <f t="shared" si="132"/>
        <v>0.12605042016806722</v>
      </c>
      <c r="X119" s="208"/>
      <c r="Y119" s="177"/>
      <c r="Z119" s="177"/>
      <c r="AA119" s="131" t="s">
        <v>89</v>
      </c>
      <c r="AB119" s="100">
        <v>21832669</v>
      </c>
      <c r="AC119" s="68">
        <f>IFERROR(AB119/Y107,"-")</f>
        <v>7.8876297066995359E-3</v>
      </c>
      <c r="AD119" s="100">
        <v>419</v>
      </c>
      <c r="AE119" s="68">
        <f>IFERROR(AD119/Z107,"-")</f>
        <v>0.1229099442651804</v>
      </c>
      <c r="AF119" s="103">
        <f t="shared" si="84"/>
        <v>52106.608591885444</v>
      </c>
      <c r="AG119" s="69">
        <f t="shared" si="133"/>
        <v>0.11257388500806018</v>
      </c>
      <c r="AH119" s="208"/>
      <c r="AI119" s="177"/>
      <c r="AJ119" s="177"/>
      <c r="AK119" s="131" t="s">
        <v>89</v>
      </c>
      <c r="AL119" s="100">
        <v>24678304</v>
      </c>
      <c r="AM119" s="68">
        <f>IFERROR(AL119/AI107,"-")</f>
        <v>8.2191461822453023E-3</v>
      </c>
      <c r="AN119" s="100">
        <v>481</v>
      </c>
      <c r="AO119" s="68">
        <f>IFERROR(AN119/AJ107,"-")</f>
        <v>0.15551244746201098</v>
      </c>
      <c r="AP119" s="103">
        <f t="shared" si="85"/>
        <v>51306.245322245319</v>
      </c>
      <c r="AQ119" s="69">
        <f t="shared" si="134"/>
        <v>0.14234980763539509</v>
      </c>
      <c r="AR119" s="208"/>
      <c r="AS119" s="177"/>
      <c r="AT119" s="177"/>
      <c r="AU119" s="131" t="s">
        <v>89</v>
      </c>
      <c r="AV119" s="100">
        <v>21898961</v>
      </c>
      <c r="AW119" s="68">
        <f>IFERROR(AV119/AS107,"-")</f>
        <v>9.3144400418890671E-3</v>
      </c>
      <c r="AX119" s="100">
        <v>333</v>
      </c>
      <c r="AY119" s="68">
        <f>IFERROR(AX119/AT107,"-")</f>
        <v>0.16558925907508701</v>
      </c>
      <c r="AZ119" s="103">
        <f t="shared" si="86"/>
        <v>65762.645645645651</v>
      </c>
      <c r="BA119" s="69">
        <f t="shared" si="135"/>
        <v>0.14637362637362639</v>
      </c>
      <c r="BB119" s="208"/>
      <c r="BC119" s="177"/>
      <c r="BD119" s="177"/>
      <c r="BE119" s="131" t="s">
        <v>89</v>
      </c>
      <c r="BF119" s="100">
        <v>15947174</v>
      </c>
      <c r="BG119" s="68">
        <f>IFERROR(BF119/BC107,"-")</f>
        <v>1.4523248756375584E-2</v>
      </c>
      <c r="BH119" s="100">
        <v>160</v>
      </c>
      <c r="BI119" s="68">
        <f>IFERROR(BH119/BD107,"-")</f>
        <v>0.17957351290684623</v>
      </c>
      <c r="BJ119" s="103">
        <f t="shared" si="87"/>
        <v>99669.837499999994</v>
      </c>
      <c r="BK119" s="69">
        <f t="shared" si="136"/>
        <v>0.1532567049808429</v>
      </c>
      <c r="BL119" s="208"/>
      <c r="BM119" s="177"/>
      <c r="BN119" s="177"/>
      <c r="BO119" s="131" t="s">
        <v>89</v>
      </c>
      <c r="BP119" s="100">
        <v>4037113</v>
      </c>
      <c r="BQ119" s="68">
        <f>IFERROR(BP119/BM107,"-")</f>
        <v>9.4982046260678916E-3</v>
      </c>
      <c r="BR119" s="100">
        <v>47</v>
      </c>
      <c r="BS119" s="68">
        <f>IFERROR(BR119/BN107,"-")</f>
        <v>0.13823529411764707</v>
      </c>
      <c r="BT119" s="103">
        <f t="shared" si="88"/>
        <v>85896.02127659574</v>
      </c>
      <c r="BU119" s="69">
        <f t="shared" si="137"/>
        <v>0.10955710955710955</v>
      </c>
      <c r="BV119" s="208"/>
      <c r="BW119" s="177"/>
      <c r="BX119" s="177"/>
      <c r="BY119" s="131" t="s">
        <v>89</v>
      </c>
      <c r="BZ119" s="100">
        <f t="shared" si="121"/>
        <v>91401222</v>
      </c>
      <c r="CA119" s="68">
        <f>IFERROR(BZ119/BW107,"-")</f>
        <v>9.0452821722018448E-3</v>
      </c>
      <c r="CB119" s="100">
        <f t="shared" si="122"/>
        <v>1460</v>
      </c>
      <c r="CC119" s="68">
        <f>IFERROR(CB119/BX107,"-")</f>
        <v>0.14766865581066047</v>
      </c>
      <c r="CD119" s="103">
        <f t="shared" si="89"/>
        <v>62603.576712328766</v>
      </c>
      <c r="CE119" s="69">
        <f t="shared" si="138"/>
        <v>0.13270314488274859</v>
      </c>
      <c r="CR119" s="216"/>
      <c r="CS119" s="187"/>
      <c r="CT119" s="225"/>
      <c r="CU119" s="226"/>
      <c r="CV119" s="226"/>
      <c r="CW119" s="144" t="s">
        <v>89</v>
      </c>
      <c r="CX119" s="145">
        <v>91459701</v>
      </c>
      <c r="CY119" s="146">
        <v>9.2430044267637727E-3</v>
      </c>
      <c r="CZ119" s="145">
        <v>1541</v>
      </c>
      <c r="DA119" s="146">
        <v>0.15805128205128205</v>
      </c>
      <c r="DB119" s="145">
        <v>59350.876703439324</v>
      </c>
      <c r="DC119" s="147">
        <v>0.14280418867574832</v>
      </c>
    </row>
    <row r="120" spans="2:107" s="27" customFormat="1" ht="13.15" customHeight="1">
      <c r="B120" s="216"/>
      <c r="C120" s="187"/>
      <c r="D120" s="208"/>
      <c r="E120" s="177"/>
      <c r="F120" s="177"/>
      <c r="G120" s="131" t="s">
        <v>91</v>
      </c>
      <c r="H120" s="100">
        <v>314574</v>
      </c>
      <c r="I120" s="68">
        <f>IFERROR(H120/E107,"-")</f>
        <v>1.3425182944972343E-3</v>
      </c>
      <c r="J120" s="100">
        <v>3</v>
      </c>
      <c r="K120" s="68">
        <f>IFERROR(J120/F107,"-")</f>
        <v>9.0909090909090912E-2</v>
      </c>
      <c r="L120" s="103">
        <f t="shared" si="82"/>
        <v>104858</v>
      </c>
      <c r="M120" s="69">
        <f t="shared" si="131"/>
        <v>8.8235294117647065E-2</v>
      </c>
      <c r="N120" s="208"/>
      <c r="O120" s="177"/>
      <c r="P120" s="177"/>
      <c r="Q120" s="131" t="s">
        <v>91</v>
      </c>
      <c r="R120" s="100">
        <v>4034271</v>
      </c>
      <c r="S120" s="68">
        <f>IFERROR(R120/O107,"-")</f>
        <v>1.786091839330536E-2</v>
      </c>
      <c r="T120" s="100">
        <v>12</v>
      </c>
      <c r="U120" s="68">
        <f>IFERROR(T120/P107,"-")</f>
        <v>0.10909090909090909</v>
      </c>
      <c r="V120" s="103">
        <f t="shared" si="83"/>
        <v>336189.25</v>
      </c>
      <c r="W120" s="69">
        <f t="shared" si="132"/>
        <v>0.10084033613445378</v>
      </c>
      <c r="X120" s="208"/>
      <c r="Y120" s="177"/>
      <c r="Z120" s="177"/>
      <c r="AA120" s="131" t="s">
        <v>91</v>
      </c>
      <c r="AB120" s="100">
        <v>32327861</v>
      </c>
      <c r="AC120" s="68">
        <f>IFERROR(AB120/Y107,"-")</f>
        <v>1.1679295681973347E-2</v>
      </c>
      <c r="AD120" s="100">
        <v>245</v>
      </c>
      <c r="AE120" s="68">
        <f>IFERROR(AD120/Z107,"-")</f>
        <v>7.1868583162217656E-2</v>
      </c>
      <c r="AF120" s="103">
        <f t="shared" si="84"/>
        <v>131950.45306122449</v>
      </c>
      <c r="AG120" s="69">
        <f t="shared" si="133"/>
        <v>6.5824825362708228E-2</v>
      </c>
      <c r="AH120" s="208"/>
      <c r="AI120" s="177"/>
      <c r="AJ120" s="177"/>
      <c r="AK120" s="131" t="s">
        <v>91</v>
      </c>
      <c r="AL120" s="100">
        <v>56444491</v>
      </c>
      <c r="AM120" s="68">
        <f>IFERROR(AL120/AI107,"-")</f>
        <v>1.8798922434516946E-2</v>
      </c>
      <c r="AN120" s="100">
        <v>471</v>
      </c>
      <c r="AO120" s="68">
        <f>IFERROR(AN120/AJ107,"-")</f>
        <v>0.15227934044616878</v>
      </c>
      <c r="AP120" s="103">
        <f t="shared" si="85"/>
        <v>119839.68365180468</v>
      </c>
      <c r="AQ120" s="69">
        <f t="shared" si="134"/>
        <v>0.13939035217519977</v>
      </c>
      <c r="AR120" s="208"/>
      <c r="AS120" s="177"/>
      <c r="AT120" s="177"/>
      <c r="AU120" s="131" t="s">
        <v>91</v>
      </c>
      <c r="AV120" s="100">
        <v>63544447</v>
      </c>
      <c r="AW120" s="68">
        <f>IFERROR(AV120/AS107,"-")</f>
        <v>2.7027809290883598E-2</v>
      </c>
      <c r="AX120" s="100">
        <v>438</v>
      </c>
      <c r="AY120" s="68">
        <f>IFERROR(AX120/AT107,"-")</f>
        <v>0.21780208851317753</v>
      </c>
      <c r="AZ120" s="103">
        <f t="shared" si="86"/>
        <v>145078.64611872146</v>
      </c>
      <c r="BA120" s="69">
        <f t="shared" si="135"/>
        <v>0.19252747252747252</v>
      </c>
      <c r="BB120" s="208"/>
      <c r="BC120" s="177"/>
      <c r="BD120" s="177"/>
      <c r="BE120" s="131" t="s">
        <v>91</v>
      </c>
      <c r="BF120" s="100">
        <v>27139161</v>
      </c>
      <c r="BG120" s="68">
        <f>IFERROR(BF120/BC107,"-")</f>
        <v>2.4715901779357695E-2</v>
      </c>
      <c r="BH120" s="100">
        <v>250</v>
      </c>
      <c r="BI120" s="68">
        <f>IFERROR(BH120/BD107,"-")</f>
        <v>0.28058361391694725</v>
      </c>
      <c r="BJ120" s="103">
        <f t="shared" si="87"/>
        <v>108556.644</v>
      </c>
      <c r="BK120" s="69">
        <f t="shared" si="136"/>
        <v>0.23946360153256704</v>
      </c>
      <c r="BL120" s="208"/>
      <c r="BM120" s="177"/>
      <c r="BN120" s="177"/>
      <c r="BO120" s="131" t="s">
        <v>91</v>
      </c>
      <c r="BP120" s="100">
        <v>13974739</v>
      </c>
      <c r="BQ120" s="68">
        <f>IFERROR(BP120/BM107,"-")</f>
        <v>3.2878676078150745E-2</v>
      </c>
      <c r="BR120" s="100">
        <v>112</v>
      </c>
      <c r="BS120" s="68">
        <f>IFERROR(BR120/BN107,"-")</f>
        <v>0.32941176470588235</v>
      </c>
      <c r="BT120" s="103">
        <f t="shared" si="88"/>
        <v>124774.45535714286</v>
      </c>
      <c r="BU120" s="69">
        <f t="shared" si="137"/>
        <v>0.26107226107226106</v>
      </c>
      <c r="BV120" s="208"/>
      <c r="BW120" s="177"/>
      <c r="BX120" s="177"/>
      <c r="BY120" s="131" t="s">
        <v>91</v>
      </c>
      <c r="BZ120" s="100">
        <f t="shared" si="121"/>
        <v>197779544</v>
      </c>
      <c r="CA120" s="68">
        <f>IFERROR(BZ120/BW107,"-")</f>
        <v>1.9572733758082692E-2</v>
      </c>
      <c r="CB120" s="100">
        <f t="shared" si="122"/>
        <v>1531</v>
      </c>
      <c r="CC120" s="68">
        <f>IFERROR(CB120/BX107,"-")</f>
        <v>0.15484980277131588</v>
      </c>
      <c r="CD120" s="103">
        <f t="shared" si="89"/>
        <v>129183.24232527759</v>
      </c>
      <c r="CE120" s="69">
        <f t="shared" si="138"/>
        <v>0.13915651699690965</v>
      </c>
      <c r="CR120" s="216"/>
      <c r="CS120" s="187"/>
      <c r="CT120" s="225"/>
      <c r="CU120" s="226"/>
      <c r="CV120" s="226"/>
      <c r="CW120" s="144" t="s">
        <v>91</v>
      </c>
      <c r="CX120" s="145">
        <v>210519782</v>
      </c>
      <c r="CY120" s="146">
        <v>2.1275329524063767E-2</v>
      </c>
      <c r="CZ120" s="145">
        <v>1505</v>
      </c>
      <c r="DA120" s="146">
        <v>0.15435897435897436</v>
      </c>
      <c r="DB120" s="145">
        <v>139880.25382059801</v>
      </c>
      <c r="DC120" s="147">
        <v>0.13946807524789176</v>
      </c>
    </row>
    <row r="121" spans="2:107" s="27" customFormat="1" ht="13.15" customHeight="1">
      <c r="B121" s="216"/>
      <c r="C121" s="187"/>
      <c r="D121" s="208"/>
      <c r="E121" s="177"/>
      <c r="F121" s="177"/>
      <c r="G121" s="131" t="s">
        <v>95</v>
      </c>
      <c r="H121" s="100">
        <v>227353</v>
      </c>
      <c r="I121" s="68">
        <f>IFERROR(H121/E107,"-")</f>
        <v>9.7028222869286634E-4</v>
      </c>
      <c r="J121" s="100">
        <v>5</v>
      </c>
      <c r="K121" s="68">
        <f>IFERROR(J121/F107,"-")</f>
        <v>0.15151515151515152</v>
      </c>
      <c r="L121" s="103">
        <f t="shared" si="82"/>
        <v>45470.6</v>
      </c>
      <c r="M121" s="69">
        <f t="shared" si="131"/>
        <v>0.14705882352941177</v>
      </c>
      <c r="N121" s="208"/>
      <c r="O121" s="177"/>
      <c r="P121" s="177"/>
      <c r="Q121" s="131" t="s">
        <v>95</v>
      </c>
      <c r="R121" s="100">
        <v>238230</v>
      </c>
      <c r="S121" s="68">
        <f>IFERROR(R121/O107,"-")</f>
        <v>1.0547151118100733E-3</v>
      </c>
      <c r="T121" s="100">
        <v>9</v>
      </c>
      <c r="U121" s="68">
        <f>IFERROR(T121/P107,"-")</f>
        <v>8.1818181818181818E-2</v>
      </c>
      <c r="V121" s="103">
        <f t="shared" si="83"/>
        <v>26470</v>
      </c>
      <c r="W121" s="69">
        <f t="shared" si="132"/>
        <v>7.5630252100840331E-2</v>
      </c>
      <c r="X121" s="208"/>
      <c r="Y121" s="177"/>
      <c r="Z121" s="177"/>
      <c r="AA121" s="131" t="s">
        <v>95</v>
      </c>
      <c r="AB121" s="100">
        <v>12379217</v>
      </c>
      <c r="AC121" s="68">
        <f>IFERROR(AB121/Y107,"-")</f>
        <v>4.472319886995031E-3</v>
      </c>
      <c r="AD121" s="100">
        <v>284</v>
      </c>
      <c r="AE121" s="68">
        <f>IFERROR(AD121/Z107,"-")</f>
        <v>8.3308888237019652E-2</v>
      </c>
      <c r="AF121" s="103">
        <f t="shared" si="84"/>
        <v>43588.792253521126</v>
      </c>
      <c r="AG121" s="69">
        <f t="shared" si="133"/>
        <v>7.6303062869425037E-2</v>
      </c>
      <c r="AH121" s="208"/>
      <c r="AI121" s="177"/>
      <c r="AJ121" s="177"/>
      <c r="AK121" s="131" t="s">
        <v>95</v>
      </c>
      <c r="AL121" s="100">
        <v>18667307</v>
      </c>
      <c r="AM121" s="68">
        <f>IFERROR(AL121/AI107,"-")</f>
        <v>6.2171746106155024E-3</v>
      </c>
      <c r="AN121" s="100">
        <v>390</v>
      </c>
      <c r="AO121" s="68">
        <f>IFERROR(AN121/AJ107,"-")</f>
        <v>0.12609117361784675</v>
      </c>
      <c r="AP121" s="103">
        <f t="shared" si="85"/>
        <v>47864.889743589745</v>
      </c>
      <c r="AQ121" s="69">
        <f t="shared" si="134"/>
        <v>0.11541876294761765</v>
      </c>
      <c r="AR121" s="208"/>
      <c r="AS121" s="177"/>
      <c r="AT121" s="177"/>
      <c r="AU121" s="131" t="s">
        <v>95</v>
      </c>
      <c r="AV121" s="100">
        <v>13413598</v>
      </c>
      <c r="AW121" s="68">
        <f>IFERROR(AV121/AS107,"-")</f>
        <v>5.7053005536200144E-3</v>
      </c>
      <c r="AX121" s="100">
        <v>274</v>
      </c>
      <c r="AY121" s="68">
        <f>IFERROR(AX121/AT107,"-")</f>
        <v>0.13625062158130283</v>
      </c>
      <c r="AZ121" s="103">
        <f t="shared" si="86"/>
        <v>48954.737226277372</v>
      </c>
      <c r="BA121" s="69">
        <f t="shared" si="135"/>
        <v>0.12043956043956044</v>
      </c>
      <c r="BB121" s="208"/>
      <c r="BC121" s="177"/>
      <c r="BD121" s="177"/>
      <c r="BE121" s="131" t="s">
        <v>95</v>
      </c>
      <c r="BF121" s="100">
        <v>4601168</v>
      </c>
      <c r="BG121" s="68">
        <f>IFERROR(BF121/BC107,"-")</f>
        <v>4.190329109964884E-3</v>
      </c>
      <c r="BH121" s="100">
        <v>110</v>
      </c>
      <c r="BI121" s="68">
        <f>IFERROR(BH121/BD107,"-")</f>
        <v>0.12345679012345678</v>
      </c>
      <c r="BJ121" s="103">
        <f t="shared" si="87"/>
        <v>41828.800000000003</v>
      </c>
      <c r="BK121" s="69">
        <f t="shared" si="136"/>
        <v>0.1053639846743295</v>
      </c>
      <c r="BL121" s="208"/>
      <c r="BM121" s="177"/>
      <c r="BN121" s="177"/>
      <c r="BO121" s="131" t="s">
        <v>95</v>
      </c>
      <c r="BP121" s="100">
        <v>1750420</v>
      </c>
      <c r="BQ121" s="68">
        <f>IFERROR(BP121/BM107,"-")</f>
        <v>4.1182516668623742E-3</v>
      </c>
      <c r="BR121" s="100">
        <v>37</v>
      </c>
      <c r="BS121" s="68">
        <f>IFERROR(BR121/BN107,"-")</f>
        <v>0.10882352941176471</v>
      </c>
      <c r="BT121" s="103">
        <f t="shared" si="88"/>
        <v>47308.648648648646</v>
      </c>
      <c r="BU121" s="69">
        <f t="shared" si="137"/>
        <v>8.6247086247086241E-2</v>
      </c>
      <c r="BV121" s="208"/>
      <c r="BW121" s="177"/>
      <c r="BX121" s="177"/>
      <c r="BY121" s="131" t="s">
        <v>95</v>
      </c>
      <c r="BZ121" s="100">
        <f t="shared" si="121"/>
        <v>51277293</v>
      </c>
      <c r="CA121" s="68">
        <f>IFERROR(BZ121/BW107,"-")</f>
        <v>5.0745227915188103E-3</v>
      </c>
      <c r="CB121" s="100">
        <f t="shared" si="122"/>
        <v>1109</v>
      </c>
      <c r="CC121" s="68">
        <f>IFERROR(CB121/BX107,"-")</f>
        <v>0.11216749266713867</v>
      </c>
      <c r="CD121" s="103">
        <f t="shared" si="89"/>
        <v>46237.414788097383</v>
      </c>
      <c r="CE121" s="69">
        <f t="shared" si="138"/>
        <v>0.10079985457189602</v>
      </c>
      <c r="CR121" s="216"/>
      <c r="CS121" s="187"/>
      <c r="CT121" s="225"/>
      <c r="CU121" s="226"/>
      <c r="CV121" s="226"/>
      <c r="CW121" s="144" t="s">
        <v>95</v>
      </c>
      <c r="CX121" s="145">
        <v>54132293</v>
      </c>
      <c r="CY121" s="146">
        <v>5.4706610491748004E-3</v>
      </c>
      <c r="CZ121" s="145">
        <v>1100</v>
      </c>
      <c r="DA121" s="146">
        <v>0.11282051282051282</v>
      </c>
      <c r="DB121" s="145">
        <v>49211.175454545453</v>
      </c>
      <c r="DC121" s="147">
        <v>0.1019367991845056</v>
      </c>
    </row>
    <row r="122" spans="2:107" s="27" customFormat="1" ht="13.15" customHeight="1">
      <c r="B122" s="216"/>
      <c r="C122" s="187"/>
      <c r="D122" s="208"/>
      <c r="E122" s="177"/>
      <c r="F122" s="177"/>
      <c r="G122" s="132" t="s">
        <v>93</v>
      </c>
      <c r="H122" s="101">
        <v>12288</v>
      </c>
      <c r="I122" s="70">
        <f>IFERROR(H122/E107,"-")</f>
        <v>5.2441920828746229E-5</v>
      </c>
      <c r="J122" s="101">
        <v>5</v>
      </c>
      <c r="K122" s="70">
        <f>IFERROR(J122/F107,"-")</f>
        <v>0.15151515151515152</v>
      </c>
      <c r="L122" s="104">
        <f t="shared" si="82"/>
        <v>2457.6</v>
      </c>
      <c r="M122" s="73">
        <f t="shared" si="131"/>
        <v>0.14705882352941177</v>
      </c>
      <c r="N122" s="208"/>
      <c r="O122" s="177"/>
      <c r="P122" s="177"/>
      <c r="Q122" s="132" t="s">
        <v>93</v>
      </c>
      <c r="R122" s="101">
        <v>228680</v>
      </c>
      <c r="S122" s="70">
        <f>IFERROR(R122/O107,"-")</f>
        <v>1.0124344195471919E-3</v>
      </c>
      <c r="T122" s="101">
        <v>24</v>
      </c>
      <c r="U122" s="70">
        <f>IFERROR(T122/P107,"-")</f>
        <v>0.21818181818181817</v>
      </c>
      <c r="V122" s="104">
        <f t="shared" si="83"/>
        <v>9528.3333333333339</v>
      </c>
      <c r="W122" s="73">
        <f t="shared" si="132"/>
        <v>0.20168067226890757</v>
      </c>
      <c r="X122" s="208"/>
      <c r="Y122" s="177"/>
      <c r="Z122" s="177"/>
      <c r="AA122" s="132" t="s">
        <v>93</v>
      </c>
      <c r="AB122" s="101">
        <v>6653356</v>
      </c>
      <c r="AC122" s="70">
        <f>IFERROR(AB122/Y107,"-")</f>
        <v>2.4037010058114102E-3</v>
      </c>
      <c r="AD122" s="101">
        <v>265</v>
      </c>
      <c r="AE122" s="70">
        <f>IFERROR(AD122/Z107,"-")</f>
        <v>7.7735406277500738E-2</v>
      </c>
      <c r="AF122" s="104">
        <f t="shared" si="84"/>
        <v>25107.003773584907</v>
      </c>
      <c r="AG122" s="73">
        <f t="shared" si="133"/>
        <v>7.1198280494357877E-2</v>
      </c>
      <c r="AH122" s="208"/>
      <c r="AI122" s="177"/>
      <c r="AJ122" s="177"/>
      <c r="AK122" s="132" t="s">
        <v>93</v>
      </c>
      <c r="AL122" s="101">
        <v>8913346</v>
      </c>
      <c r="AM122" s="70">
        <f>IFERROR(AL122/AI107,"-")</f>
        <v>2.9686032616719296E-3</v>
      </c>
      <c r="AN122" s="101">
        <v>332</v>
      </c>
      <c r="AO122" s="70">
        <f>IFERROR(AN122/AJ107,"-")</f>
        <v>0.10733915292596186</v>
      </c>
      <c r="AP122" s="104">
        <f t="shared" si="85"/>
        <v>26847.427710843374</v>
      </c>
      <c r="AQ122" s="73">
        <f t="shared" si="134"/>
        <v>9.8253921278484757E-2</v>
      </c>
      <c r="AR122" s="208"/>
      <c r="AS122" s="177"/>
      <c r="AT122" s="177"/>
      <c r="AU122" s="132" t="s">
        <v>93</v>
      </c>
      <c r="AV122" s="101">
        <v>8013890</v>
      </c>
      <c r="AW122" s="70">
        <f>IFERROR(AV122/AS107,"-")</f>
        <v>3.4086045409777374E-3</v>
      </c>
      <c r="AX122" s="101">
        <v>295</v>
      </c>
      <c r="AY122" s="70">
        <f>IFERROR(AX122/AT107,"-")</f>
        <v>0.14669318746892093</v>
      </c>
      <c r="AZ122" s="104">
        <f t="shared" si="86"/>
        <v>27165.728813559323</v>
      </c>
      <c r="BA122" s="73">
        <f t="shared" si="135"/>
        <v>0.12967032967032968</v>
      </c>
      <c r="BB122" s="208"/>
      <c r="BC122" s="177"/>
      <c r="BD122" s="177"/>
      <c r="BE122" s="132" t="s">
        <v>93</v>
      </c>
      <c r="BF122" s="101">
        <v>5831965</v>
      </c>
      <c r="BG122" s="70">
        <f>IFERROR(BF122/BC107,"-")</f>
        <v>5.3112280855201009E-3</v>
      </c>
      <c r="BH122" s="101">
        <v>163</v>
      </c>
      <c r="BI122" s="70">
        <f>IFERROR(BH122/BD107,"-")</f>
        <v>0.18294051627384961</v>
      </c>
      <c r="BJ122" s="104">
        <f t="shared" si="87"/>
        <v>35778.926380368095</v>
      </c>
      <c r="BK122" s="73">
        <f t="shared" si="136"/>
        <v>0.15613026819923373</v>
      </c>
      <c r="BL122" s="208"/>
      <c r="BM122" s="177"/>
      <c r="BN122" s="177"/>
      <c r="BO122" s="132" t="s">
        <v>93</v>
      </c>
      <c r="BP122" s="101">
        <v>3330229</v>
      </c>
      <c r="BQ122" s="70">
        <f>IFERROR(BP122/BM107,"-")</f>
        <v>7.8351030782803071E-3</v>
      </c>
      <c r="BR122" s="101">
        <v>63</v>
      </c>
      <c r="BS122" s="70">
        <f>IFERROR(BR122/BN107,"-")</f>
        <v>0.18529411764705883</v>
      </c>
      <c r="BT122" s="104">
        <f t="shared" si="88"/>
        <v>52860.777777777781</v>
      </c>
      <c r="BU122" s="73">
        <f t="shared" si="137"/>
        <v>0.14685314685314685</v>
      </c>
      <c r="BV122" s="208"/>
      <c r="BW122" s="177"/>
      <c r="BX122" s="177"/>
      <c r="BY122" s="132" t="s">
        <v>93</v>
      </c>
      <c r="BZ122" s="101">
        <f t="shared" si="121"/>
        <v>32983754</v>
      </c>
      <c r="CA122" s="70">
        <f>IFERROR(BZ122/BW107,"-")</f>
        <v>3.2641506918637399E-3</v>
      </c>
      <c r="CB122" s="101">
        <f t="shared" si="122"/>
        <v>1147</v>
      </c>
      <c r="CC122" s="70">
        <f>IFERROR(CB122/BX107,"-")</f>
        <v>0.1160109234348134</v>
      </c>
      <c r="CD122" s="104">
        <f t="shared" si="89"/>
        <v>28756.542284219704</v>
      </c>
      <c r="CE122" s="73">
        <f t="shared" si="138"/>
        <v>0.10425377204144701</v>
      </c>
      <c r="CR122" s="216"/>
      <c r="CS122" s="187"/>
      <c r="CT122" s="225"/>
      <c r="CU122" s="226"/>
      <c r="CV122" s="226"/>
      <c r="CW122" s="144" t="s">
        <v>93</v>
      </c>
      <c r="CX122" s="145">
        <v>29772964</v>
      </c>
      <c r="CY122" s="146">
        <v>3.0088840772601959E-3</v>
      </c>
      <c r="CZ122" s="145">
        <v>1163</v>
      </c>
      <c r="DA122" s="146">
        <v>0.11928205128205129</v>
      </c>
      <c r="DB122" s="145">
        <v>25600.141014617369</v>
      </c>
      <c r="DC122" s="147">
        <v>0.10777499768325456</v>
      </c>
    </row>
    <row r="123" spans="2:107" s="27" customFormat="1" ht="13.15" customHeight="1">
      <c r="B123" s="216"/>
      <c r="C123" s="188"/>
      <c r="D123" s="209"/>
      <c r="E123" s="178"/>
      <c r="F123" s="178"/>
      <c r="G123" s="30" t="s">
        <v>100</v>
      </c>
      <c r="H123" s="97">
        <f>SUM(H107:H122)</f>
        <v>5898523</v>
      </c>
      <c r="I123" s="70">
        <f>IFERROR(H123/E107,"-")</f>
        <v>2.5173329766645401E-2</v>
      </c>
      <c r="J123" s="101">
        <v>26</v>
      </c>
      <c r="K123" s="70">
        <f>IFERROR(J123/F107,"-")</f>
        <v>0.78787878787878785</v>
      </c>
      <c r="L123" s="104">
        <f t="shared" si="82"/>
        <v>226866.26923076922</v>
      </c>
      <c r="M123" s="74">
        <f t="shared" si="131"/>
        <v>0.76470588235294112</v>
      </c>
      <c r="N123" s="209"/>
      <c r="O123" s="178"/>
      <c r="P123" s="178"/>
      <c r="Q123" s="30" t="s">
        <v>100</v>
      </c>
      <c r="R123" s="97">
        <f>SUM(R107:R122)</f>
        <v>26644126</v>
      </c>
      <c r="S123" s="70">
        <f>IFERROR(R123/O107,"-")</f>
        <v>0.1179614756041291</v>
      </c>
      <c r="T123" s="101">
        <v>85</v>
      </c>
      <c r="U123" s="70">
        <f>IFERROR(T123/P107,"-")</f>
        <v>0.77272727272727271</v>
      </c>
      <c r="V123" s="104">
        <f t="shared" si="83"/>
        <v>313460.30588235293</v>
      </c>
      <c r="W123" s="74">
        <f t="shared" si="132"/>
        <v>0.7142857142857143</v>
      </c>
      <c r="X123" s="209"/>
      <c r="Y123" s="178"/>
      <c r="Z123" s="178"/>
      <c r="AA123" s="30" t="s">
        <v>100</v>
      </c>
      <c r="AB123" s="97">
        <f>SUM(AB107:AB122)</f>
        <v>488409059</v>
      </c>
      <c r="AC123" s="70">
        <f>IFERROR(AB123/Y107,"-")</f>
        <v>0.17645070342932265</v>
      </c>
      <c r="AD123" s="101">
        <v>2523</v>
      </c>
      <c r="AE123" s="70">
        <f>IFERROR(AD123/Z107,"-")</f>
        <v>0.74009973599295986</v>
      </c>
      <c r="AF123" s="104">
        <f t="shared" si="84"/>
        <v>193582.66309948475</v>
      </c>
      <c r="AG123" s="74">
        <f t="shared" si="133"/>
        <v>0.6778613648576034</v>
      </c>
      <c r="AH123" s="209"/>
      <c r="AI123" s="178"/>
      <c r="AJ123" s="178"/>
      <c r="AK123" s="30" t="s">
        <v>100</v>
      </c>
      <c r="AL123" s="97">
        <f>SUM(AL107:AL122)</f>
        <v>643813354</v>
      </c>
      <c r="AM123" s="70">
        <f>IFERROR(AL123/AI107,"-")</f>
        <v>0.21442300372860482</v>
      </c>
      <c r="AN123" s="101">
        <v>2603</v>
      </c>
      <c r="AO123" s="70">
        <f>IFERROR(AN123/AJ107,"-")</f>
        <v>0.84157775622373099</v>
      </c>
      <c r="AP123" s="104">
        <f t="shared" si="85"/>
        <v>247335.13407606608</v>
      </c>
      <c r="AQ123" s="74">
        <f t="shared" si="134"/>
        <v>0.7703462562888429</v>
      </c>
      <c r="AR123" s="209"/>
      <c r="AS123" s="178"/>
      <c r="AT123" s="178"/>
      <c r="AU123" s="30" t="s">
        <v>100</v>
      </c>
      <c r="AV123" s="97">
        <f>SUM(AV107:AV122)</f>
        <v>561497750</v>
      </c>
      <c r="AW123" s="70">
        <f>IFERROR(AV123/AS107,"-")</f>
        <v>0.23882581123509086</v>
      </c>
      <c r="AX123" s="101">
        <v>1761</v>
      </c>
      <c r="AY123" s="70">
        <f>IFERROR(AX123/AT107,"-")</f>
        <v>0.87568373943311784</v>
      </c>
      <c r="AZ123" s="104">
        <f t="shared" si="86"/>
        <v>318851.64679159567</v>
      </c>
      <c r="BA123" s="74">
        <f t="shared" si="135"/>
        <v>0.77406593406593405</v>
      </c>
      <c r="BB123" s="209"/>
      <c r="BC123" s="178"/>
      <c r="BD123" s="178"/>
      <c r="BE123" s="30" t="s">
        <v>100</v>
      </c>
      <c r="BF123" s="97">
        <f>SUM(BF107:BF122)</f>
        <v>296005398</v>
      </c>
      <c r="BG123" s="70">
        <f>IFERROR(BF123/BC107,"-")</f>
        <v>0.26957503745704159</v>
      </c>
      <c r="BH123" s="101">
        <v>795</v>
      </c>
      <c r="BI123" s="70">
        <f>IFERROR(BH123/BD107,"-")</f>
        <v>0.8922558922558923</v>
      </c>
      <c r="BJ123" s="104">
        <f t="shared" si="87"/>
        <v>372333.83396226418</v>
      </c>
      <c r="BK123" s="74">
        <f t="shared" si="136"/>
        <v>0.7614942528735632</v>
      </c>
      <c r="BL123" s="209"/>
      <c r="BM123" s="178"/>
      <c r="BN123" s="178"/>
      <c r="BO123" s="30" t="s">
        <v>100</v>
      </c>
      <c r="BP123" s="97">
        <f>SUM(BP107:BP122)</f>
        <v>105292379</v>
      </c>
      <c r="BQ123" s="70">
        <f>IFERROR(BP123/BM107,"-")</f>
        <v>0.24772369792658608</v>
      </c>
      <c r="BR123" s="101">
        <v>297</v>
      </c>
      <c r="BS123" s="70">
        <f>IFERROR(BR123/BN107,"-")</f>
        <v>0.87352941176470589</v>
      </c>
      <c r="BT123" s="104">
        <f t="shared" si="88"/>
        <v>354519.79461279459</v>
      </c>
      <c r="BU123" s="74">
        <f t="shared" si="137"/>
        <v>0.69230769230769229</v>
      </c>
      <c r="BV123" s="209"/>
      <c r="BW123" s="178"/>
      <c r="BX123" s="178"/>
      <c r="BY123" s="30" t="s">
        <v>100</v>
      </c>
      <c r="BZ123" s="97">
        <f t="shared" si="121"/>
        <v>2127560589</v>
      </c>
      <c r="CA123" s="70">
        <f>IFERROR(BZ123/BW107,"-")</f>
        <v>0.21054845268875022</v>
      </c>
      <c r="CB123" s="101">
        <f t="shared" si="122"/>
        <v>8090</v>
      </c>
      <c r="CC123" s="70">
        <f>IFERROR(CB123/BX107,"-")</f>
        <v>0.81824618185496101</v>
      </c>
      <c r="CD123" s="104">
        <f t="shared" si="89"/>
        <v>262986.47577255871</v>
      </c>
      <c r="CE123" s="74">
        <f t="shared" si="138"/>
        <v>0.73532085075440834</v>
      </c>
      <c r="CR123" s="216"/>
      <c r="CS123" s="188"/>
      <c r="CT123" s="225"/>
      <c r="CU123" s="226"/>
      <c r="CV123" s="226"/>
      <c r="CW123" s="30" t="s">
        <v>100</v>
      </c>
      <c r="CX123" s="145">
        <v>2210055791</v>
      </c>
      <c r="CY123" s="146">
        <v>0.22335034158495568</v>
      </c>
      <c r="CZ123" s="145">
        <v>8070</v>
      </c>
      <c r="DA123" s="146">
        <v>0.82769230769230773</v>
      </c>
      <c r="DB123" s="145">
        <v>273860.69281288725</v>
      </c>
      <c r="DC123" s="147">
        <v>0.74784542674450927</v>
      </c>
    </row>
    <row r="124" spans="2:107" s="27" customFormat="1" ht="13.15" customHeight="1">
      <c r="B124" s="216">
        <v>8</v>
      </c>
      <c r="C124" s="186" t="s">
        <v>58</v>
      </c>
      <c r="D124" s="213">
        <f>CI12</f>
        <v>19</v>
      </c>
      <c r="E124" s="176">
        <v>21289540</v>
      </c>
      <c r="F124" s="176">
        <v>18</v>
      </c>
      <c r="G124" s="129" t="s">
        <v>66</v>
      </c>
      <c r="H124" s="107">
        <v>128237</v>
      </c>
      <c r="I124" s="66">
        <f>IFERROR(H124/E124,"-")</f>
        <v>6.0234744386210319E-3</v>
      </c>
      <c r="J124" s="107">
        <v>3</v>
      </c>
      <c r="K124" s="66">
        <f>IFERROR(J124/F124,"-")</f>
        <v>0.16666666666666666</v>
      </c>
      <c r="L124" s="102">
        <f t="shared" si="82"/>
        <v>42745.666666666664</v>
      </c>
      <c r="M124" s="67">
        <f t="shared" ref="M124:M140" si="139">IFERROR(J124/$CI$12,"-")</f>
        <v>0.15789473684210525</v>
      </c>
      <c r="N124" s="213">
        <f>CJ12</f>
        <v>77</v>
      </c>
      <c r="O124" s="176">
        <v>139817060</v>
      </c>
      <c r="P124" s="176">
        <v>62</v>
      </c>
      <c r="Q124" s="129" t="s">
        <v>66</v>
      </c>
      <c r="R124" s="107">
        <v>297694</v>
      </c>
      <c r="S124" s="66">
        <f>IFERROR(R124/O124,"-")</f>
        <v>2.1291679284344842E-3</v>
      </c>
      <c r="T124" s="107">
        <v>14</v>
      </c>
      <c r="U124" s="66">
        <f>IFERROR(T124/P124,"-")</f>
        <v>0.22580645161290322</v>
      </c>
      <c r="V124" s="102">
        <f t="shared" si="83"/>
        <v>21263.857142857141</v>
      </c>
      <c r="W124" s="67">
        <f t="shared" ref="W124:W140" si="140">IFERROR(T124/$CJ$12,"-")</f>
        <v>0.18181818181818182</v>
      </c>
      <c r="X124" s="213">
        <f>CK12</f>
        <v>2791</v>
      </c>
      <c r="Y124" s="176">
        <v>1788044230</v>
      </c>
      <c r="Z124" s="176">
        <v>2472</v>
      </c>
      <c r="AA124" s="129" t="s">
        <v>66</v>
      </c>
      <c r="AB124" s="107">
        <v>41580371</v>
      </c>
      <c r="AC124" s="66">
        <f>IFERROR(AB124/Y124,"-")</f>
        <v>2.3254665797612848E-2</v>
      </c>
      <c r="AD124" s="107">
        <v>420</v>
      </c>
      <c r="AE124" s="66">
        <f>IFERROR(AD124/Z124,"-")</f>
        <v>0.16990291262135923</v>
      </c>
      <c r="AF124" s="102">
        <f t="shared" si="84"/>
        <v>99000.883333333331</v>
      </c>
      <c r="AG124" s="67">
        <f t="shared" ref="AG124:AG140" si="141">IFERROR(AD124/$CK$12,"-")</f>
        <v>0.15048369759942673</v>
      </c>
      <c r="AH124" s="213">
        <f>CL12</f>
        <v>2566</v>
      </c>
      <c r="AI124" s="176">
        <v>2063656450</v>
      </c>
      <c r="AJ124" s="176">
        <v>2141</v>
      </c>
      <c r="AK124" s="129" t="s">
        <v>66</v>
      </c>
      <c r="AL124" s="107">
        <v>27642367</v>
      </c>
      <c r="AM124" s="66">
        <f>IFERROR(AL124/AI124,"-")</f>
        <v>1.3394849225024834E-2</v>
      </c>
      <c r="AN124" s="107">
        <v>487</v>
      </c>
      <c r="AO124" s="66">
        <f>IFERROR(AN124/AJ124,"-")</f>
        <v>0.22746380196170013</v>
      </c>
      <c r="AP124" s="102">
        <f t="shared" si="85"/>
        <v>56760.507186858318</v>
      </c>
      <c r="AQ124" s="67">
        <f t="shared" ref="AQ124:AQ140" si="142">IFERROR(AN124/$CL$12,"-")</f>
        <v>0.18978955572876072</v>
      </c>
      <c r="AR124" s="213">
        <f>CM12</f>
        <v>1990</v>
      </c>
      <c r="AS124" s="176">
        <v>1715041660</v>
      </c>
      <c r="AT124" s="176">
        <v>1632</v>
      </c>
      <c r="AU124" s="129" t="s">
        <v>66</v>
      </c>
      <c r="AV124" s="107">
        <v>63193274</v>
      </c>
      <c r="AW124" s="66">
        <f>IFERROR(AV124/AS124,"-")</f>
        <v>3.6846495029164483E-2</v>
      </c>
      <c r="AX124" s="107">
        <v>428</v>
      </c>
      <c r="AY124" s="66">
        <f>IFERROR(AX124/AT124,"-")</f>
        <v>0.26225490196078433</v>
      </c>
      <c r="AZ124" s="102">
        <f t="shared" si="86"/>
        <v>147647.83644859813</v>
      </c>
      <c r="BA124" s="67">
        <f t="shared" ref="BA124:BA140" si="143">IFERROR(AX124/$CM$12,"-")</f>
        <v>0.2150753768844221</v>
      </c>
      <c r="BB124" s="213">
        <f>CN12</f>
        <v>1131</v>
      </c>
      <c r="BC124" s="176">
        <v>996920690</v>
      </c>
      <c r="BD124" s="176">
        <v>896</v>
      </c>
      <c r="BE124" s="129" t="s">
        <v>66</v>
      </c>
      <c r="BF124" s="107">
        <v>31184164</v>
      </c>
      <c r="BG124" s="66">
        <f>IFERROR(BF124/BC124,"-")</f>
        <v>3.1280486314312524E-2</v>
      </c>
      <c r="BH124" s="107">
        <v>227</v>
      </c>
      <c r="BI124" s="66">
        <f>IFERROR(BH124/BD124,"-")</f>
        <v>0.2533482142857143</v>
      </c>
      <c r="BJ124" s="102">
        <f t="shared" si="87"/>
        <v>137375.1718061674</v>
      </c>
      <c r="BK124" s="67">
        <f t="shared" ref="BK124:BK140" si="144">IFERROR(BH124/$CN$12,"-")</f>
        <v>0.20070733863837312</v>
      </c>
      <c r="BL124" s="213">
        <f>CO12</f>
        <v>466</v>
      </c>
      <c r="BM124" s="176">
        <v>391904280</v>
      </c>
      <c r="BN124" s="176">
        <v>342</v>
      </c>
      <c r="BO124" s="129" t="s">
        <v>66</v>
      </c>
      <c r="BP124" s="107">
        <v>22375583</v>
      </c>
      <c r="BQ124" s="66">
        <f>IFERROR(BP124/BM124,"-")</f>
        <v>5.7094510424841496E-2</v>
      </c>
      <c r="BR124" s="107">
        <v>78</v>
      </c>
      <c r="BS124" s="66">
        <f>IFERROR(BR124/BN124,"-")</f>
        <v>0.22807017543859648</v>
      </c>
      <c r="BT124" s="102">
        <f t="shared" si="88"/>
        <v>286866.44871794869</v>
      </c>
      <c r="BU124" s="67">
        <f t="shared" ref="BU124:BU140" si="145">IFERROR(BR124/$CO$12,"-")</f>
        <v>0.16738197424892703</v>
      </c>
      <c r="BV124" s="213">
        <f>CP12</f>
        <v>9040</v>
      </c>
      <c r="BW124" s="176">
        <f>SUM(E124,O124,Y124,AI124,AS124,BC124,BM124)</f>
        <v>7116673910</v>
      </c>
      <c r="BX124" s="176">
        <f>SUM(F124,P124,Z124,AJ124,AT124,BD124,BN124)</f>
        <v>7563</v>
      </c>
      <c r="BY124" s="129" t="s">
        <v>66</v>
      </c>
      <c r="BZ124" s="107">
        <f t="shared" si="121"/>
        <v>186401690</v>
      </c>
      <c r="CA124" s="66">
        <f>IFERROR(BZ124/BW124,"-")</f>
        <v>2.6192248283018492E-2</v>
      </c>
      <c r="CB124" s="107">
        <f t="shared" si="122"/>
        <v>1657</v>
      </c>
      <c r="CC124" s="66">
        <f>IFERROR(CB124/BX124,"-")</f>
        <v>0.21909295253206398</v>
      </c>
      <c r="CD124" s="102">
        <f t="shared" si="89"/>
        <v>112493.47616173809</v>
      </c>
      <c r="CE124" s="67">
        <f t="shared" ref="CE124:CE140" si="146">IFERROR(CB124/$CP$12,"-")</f>
        <v>0.18329646017699114</v>
      </c>
      <c r="CR124" s="216">
        <v>8</v>
      </c>
      <c r="CS124" s="186" t="s">
        <v>58</v>
      </c>
      <c r="CT124" s="225">
        <v>8781</v>
      </c>
      <c r="CU124" s="226">
        <v>7045725230</v>
      </c>
      <c r="CV124" s="226">
        <v>7384</v>
      </c>
      <c r="CW124" s="144" t="s">
        <v>66</v>
      </c>
      <c r="CX124" s="145">
        <v>232298338</v>
      </c>
      <c r="CY124" s="146">
        <v>3.2970110303322177E-2</v>
      </c>
      <c r="CZ124" s="145">
        <v>1650</v>
      </c>
      <c r="DA124" s="146">
        <v>0.22345612134344528</v>
      </c>
      <c r="DB124" s="145">
        <v>140786.87151515152</v>
      </c>
      <c r="DC124" s="147">
        <v>0.18790570550051247</v>
      </c>
    </row>
    <row r="125" spans="2:107" s="27" customFormat="1" ht="13.15" customHeight="1">
      <c r="B125" s="216"/>
      <c r="C125" s="187"/>
      <c r="D125" s="208"/>
      <c r="E125" s="177"/>
      <c r="F125" s="177"/>
      <c r="G125" s="130" t="s">
        <v>68</v>
      </c>
      <c r="H125" s="100">
        <v>76099</v>
      </c>
      <c r="I125" s="68">
        <f>IFERROR(H125/E124,"-")</f>
        <v>3.5744783588560394E-3</v>
      </c>
      <c r="J125" s="100">
        <v>5</v>
      </c>
      <c r="K125" s="68">
        <f>IFERROR(J125/F124,"-")</f>
        <v>0.27777777777777779</v>
      </c>
      <c r="L125" s="103">
        <f t="shared" si="82"/>
        <v>15219.8</v>
      </c>
      <c r="M125" s="69">
        <f t="shared" si="139"/>
        <v>0.26315789473684209</v>
      </c>
      <c r="N125" s="208"/>
      <c r="O125" s="177"/>
      <c r="P125" s="177"/>
      <c r="Q125" s="130" t="s">
        <v>68</v>
      </c>
      <c r="R125" s="100">
        <v>962404</v>
      </c>
      <c r="S125" s="68">
        <f>IFERROR(R125/O124,"-")</f>
        <v>6.8833088036610122E-3</v>
      </c>
      <c r="T125" s="100">
        <v>23</v>
      </c>
      <c r="U125" s="68">
        <f>IFERROR(T125/P124,"-")</f>
        <v>0.37096774193548387</v>
      </c>
      <c r="V125" s="103">
        <f t="shared" si="83"/>
        <v>41843.65217391304</v>
      </c>
      <c r="W125" s="69">
        <f t="shared" si="140"/>
        <v>0.29870129870129869</v>
      </c>
      <c r="X125" s="208"/>
      <c r="Y125" s="177"/>
      <c r="Z125" s="177"/>
      <c r="AA125" s="130" t="s">
        <v>68</v>
      </c>
      <c r="AB125" s="100">
        <v>20188037</v>
      </c>
      <c r="AC125" s="68">
        <f>IFERROR(AB125/Y124,"-")</f>
        <v>1.1290569137654945E-2</v>
      </c>
      <c r="AD125" s="100">
        <v>522</v>
      </c>
      <c r="AE125" s="68">
        <f>IFERROR(AD125/Z124,"-")</f>
        <v>0.21116504854368931</v>
      </c>
      <c r="AF125" s="103">
        <f t="shared" si="84"/>
        <v>38674.400383141765</v>
      </c>
      <c r="AG125" s="69">
        <f t="shared" si="141"/>
        <v>0.18702973844500179</v>
      </c>
      <c r="AH125" s="208"/>
      <c r="AI125" s="177"/>
      <c r="AJ125" s="177"/>
      <c r="AK125" s="130" t="s">
        <v>68</v>
      </c>
      <c r="AL125" s="100">
        <v>34863257</v>
      </c>
      <c r="AM125" s="68">
        <f>IFERROR(AL125/AI124,"-")</f>
        <v>1.6893924858471476E-2</v>
      </c>
      <c r="AN125" s="100">
        <v>610</v>
      </c>
      <c r="AO125" s="68">
        <f>IFERROR(AN125/AJ124,"-")</f>
        <v>0.28491359177954229</v>
      </c>
      <c r="AP125" s="103">
        <f t="shared" si="85"/>
        <v>57152.88032786885</v>
      </c>
      <c r="AQ125" s="69">
        <f t="shared" si="142"/>
        <v>0.23772408417770849</v>
      </c>
      <c r="AR125" s="208"/>
      <c r="AS125" s="177"/>
      <c r="AT125" s="177"/>
      <c r="AU125" s="130" t="s">
        <v>68</v>
      </c>
      <c r="AV125" s="100">
        <v>34414664</v>
      </c>
      <c r="AW125" s="68">
        <f>IFERROR(AV125/AS124,"-")</f>
        <v>2.0066372032035654E-2</v>
      </c>
      <c r="AX125" s="100">
        <v>507</v>
      </c>
      <c r="AY125" s="68">
        <f>IFERROR(AX125/AT124,"-")</f>
        <v>0.31066176470588236</v>
      </c>
      <c r="AZ125" s="103">
        <f t="shared" si="86"/>
        <v>67879.021696252472</v>
      </c>
      <c r="BA125" s="69">
        <f t="shared" si="143"/>
        <v>0.25477386934673368</v>
      </c>
      <c r="BB125" s="208"/>
      <c r="BC125" s="177"/>
      <c r="BD125" s="177"/>
      <c r="BE125" s="130" t="s">
        <v>68</v>
      </c>
      <c r="BF125" s="100">
        <v>10264478</v>
      </c>
      <c r="BG125" s="68">
        <f>IFERROR(BF125/BC124,"-")</f>
        <v>1.0296183139703922E-2</v>
      </c>
      <c r="BH125" s="100">
        <v>278</v>
      </c>
      <c r="BI125" s="68">
        <f>IFERROR(BH125/BD124,"-")</f>
        <v>0.31026785714285715</v>
      </c>
      <c r="BJ125" s="103">
        <f t="shared" si="87"/>
        <v>36922.582733812953</v>
      </c>
      <c r="BK125" s="69">
        <f t="shared" si="144"/>
        <v>0.2458001768346596</v>
      </c>
      <c r="BL125" s="208"/>
      <c r="BM125" s="177"/>
      <c r="BN125" s="177"/>
      <c r="BO125" s="130" t="s">
        <v>68</v>
      </c>
      <c r="BP125" s="100">
        <v>3037671</v>
      </c>
      <c r="BQ125" s="68">
        <f>IFERROR(BP125/BM124,"-")</f>
        <v>7.7510533949769573E-3</v>
      </c>
      <c r="BR125" s="100">
        <v>91</v>
      </c>
      <c r="BS125" s="68">
        <f>IFERROR(BR125/BN124,"-")</f>
        <v>0.26608187134502925</v>
      </c>
      <c r="BT125" s="103">
        <f t="shared" si="88"/>
        <v>33381</v>
      </c>
      <c r="BU125" s="69">
        <f t="shared" si="145"/>
        <v>0.19527896995708155</v>
      </c>
      <c r="BV125" s="208"/>
      <c r="BW125" s="177"/>
      <c r="BX125" s="177"/>
      <c r="BY125" s="130" t="s">
        <v>68</v>
      </c>
      <c r="BZ125" s="100">
        <f t="shared" si="121"/>
        <v>103806610</v>
      </c>
      <c r="CA125" s="68">
        <f>IFERROR(BZ125/BW124,"-")</f>
        <v>1.4586394053286052E-2</v>
      </c>
      <c r="CB125" s="100">
        <f t="shared" si="122"/>
        <v>2036</v>
      </c>
      <c r="CC125" s="68">
        <f>IFERROR(CB125/BX124,"-")</f>
        <v>0.26920534179558375</v>
      </c>
      <c r="CD125" s="103">
        <f t="shared" si="89"/>
        <v>50985.564833005898</v>
      </c>
      <c r="CE125" s="69">
        <f t="shared" si="146"/>
        <v>0.2252212389380531</v>
      </c>
      <c r="CR125" s="216"/>
      <c r="CS125" s="187"/>
      <c r="CT125" s="225"/>
      <c r="CU125" s="226"/>
      <c r="CV125" s="226"/>
      <c r="CW125" s="144" t="s">
        <v>68</v>
      </c>
      <c r="CX125" s="145">
        <v>131537146</v>
      </c>
      <c r="CY125" s="146">
        <v>1.8669071203618312E-2</v>
      </c>
      <c r="CZ125" s="145">
        <v>2036</v>
      </c>
      <c r="DA125" s="146">
        <v>0.27573131094257852</v>
      </c>
      <c r="DB125" s="145">
        <v>64605.670923379177</v>
      </c>
      <c r="DC125" s="147">
        <v>0.23186425236305661</v>
      </c>
    </row>
    <row r="126" spans="2:107" s="27" customFormat="1" ht="13.15" customHeight="1">
      <c r="B126" s="216"/>
      <c r="C126" s="187"/>
      <c r="D126" s="208"/>
      <c r="E126" s="177"/>
      <c r="F126" s="177"/>
      <c r="G126" s="131" t="s">
        <v>70</v>
      </c>
      <c r="H126" s="100">
        <v>35240</v>
      </c>
      <c r="I126" s="68">
        <f>IFERROR(H126/E124,"-")</f>
        <v>1.6552729650335329E-3</v>
      </c>
      <c r="J126" s="100">
        <v>4</v>
      </c>
      <c r="K126" s="68">
        <f>IFERROR(J126/F124,"-")</f>
        <v>0.22222222222222221</v>
      </c>
      <c r="L126" s="103">
        <f t="shared" si="82"/>
        <v>8810</v>
      </c>
      <c r="M126" s="69">
        <f t="shared" si="139"/>
        <v>0.21052631578947367</v>
      </c>
      <c r="N126" s="208"/>
      <c r="O126" s="177"/>
      <c r="P126" s="177"/>
      <c r="Q126" s="131" t="s">
        <v>70</v>
      </c>
      <c r="R126" s="100">
        <v>148375</v>
      </c>
      <c r="S126" s="68">
        <f>IFERROR(R126/O124,"-")</f>
        <v>1.0612081243876819E-3</v>
      </c>
      <c r="T126" s="100">
        <v>10</v>
      </c>
      <c r="U126" s="68">
        <f>IFERROR(T126/P124,"-")</f>
        <v>0.16129032258064516</v>
      </c>
      <c r="V126" s="103">
        <f t="shared" si="83"/>
        <v>14837.5</v>
      </c>
      <c r="W126" s="69">
        <f t="shared" si="140"/>
        <v>0.12987012987012986</v>
      </c>
      <c r="X126" s="208"/>
      <c r="Y126" s="177"/>
      <c r="Z126" s="177"/>
      <c r="AA126" s="131" t="s">
        <v>70</v>
      </c>
      <c r="AB126" s="100">
        <v>28946410</v>
      </c>
      <c r="AC126" s="68">
        <f>IFERROR(AB126/Y124,"-")</f>
        <v>1.6188866871598585E-2</v>
      </c>
      <c r="AD126" s="100">
        <v>532</v>
      </c>
      <c r="AE126" s="68">
        <f>IFERROR(AD126/Z124,"-")</f>
        <v>0.21521035598705501</v>
      </c>
      <c r="AF126" s="103">
        <f t="shared" si="84"/>
        <v>54410.545112781954</v>
      </c>
      <c r="AG126" s="69">
        <f t="shared" si="141"/>
        <v>0.19061268362594053</v>
      </c>
      <c r="AH126" s="208"/>
      <c r="AI126" s="177"/>
      <c r="AJ126" s="177"/>
      <c r="AK126" s="131" t="s">
        <v>70</v>
      </c>
      <c r="AL126" s="100">
        <v>29142670</v>
      </c>
      <c r="AM126" s="68">
        <f>IFERROR(AL126/AI124,"-")</f>
        <v>1.4121861223557826E-2</v>
      </c>
      <c r="AN126" s="100">
        <v>539</v>
      </c>
      <c r="AO126" s="68">
        <f>IFERROR(AN126/AJ124,"-")</f>
        <v>0.25175151798225126</v>
      </c>
      <c r="AP126" s="103">
        <f t="shared" si="85"/>
        <v>54068.033395176251</v>
      </c>
      <c r="AQ126" s="69">
        <f t="shared" si="142"/>
        <v>0.21005455962587685</v>
      </c>
      <c r="AR126" s="208"/>
      <c r="AS126" s="177"/>
      <c r="AT126" s="177"/>
      <c r="AU126" s="131" t="s">
        <v>70</v>
      </c>
      <c r="AV126" s="100">
        <v>17523051</v>
      </c>
      <c r="AW126" s="68">
        <f>IFERROR(AV126/AS124,"-")</f>
        <v>1.0217274255600298E-2</v>
      </c>
      <c r="AX126" s="100">
        <v>425</v>
      </c>
      <c r="AY126" s="68">
        <f>IFERROR(AX126/AT124,"-")</f>
        <v>0.26041666666666669</v>
      </c>
      <c r="AZ126" s="103">
        <f t="shared" si="86"/>
        <v>41230.708235294114</v>
      </c>
      <c r="BA126" s="69">
        <f t="shared" si="143"/>
        <v>0.21356783919597991</v>
      </c>
      <c r="BB126" s="208"/>
      <c r="BC126" s="177"/>
      <c r="BD126" s="177"/>
      <c r="BE126" s="131" t="s">
        <v>70</v>
      </c>
      <c r="BF126" s="100">
        <v>9072717</v>
      </c>
      <c r="BG126" s="68">
        <f>IFERROR(BF126/BC124,"-")</f>
        <v>9.1007410027772618E-3</v>
      </c>
      <c r="BH126" s="100">
        <v>253</v>
      </c>
      <c r="BI126" s="68">
        <f>IFERROR(BH126/BD124,"-")</f>
        <v>0.28236607142857145</v>
      </c>
      <c r="BJ126" s="103">
        <f t="shared" si="87"/>
        <v>35860.541501976288</v>
      </c>
      <c r="BK126" s="69">
        <f t="shared" si="144"/>
        <v>0.22369584438549955</v>
      </c>
      <c r="BL126" s="208"/>
      <c r="BM126" s="177"/>
      <c r="BN126" s="177"/>
      <c r="BO126" s="131" t="s">
        <v>70</v>
      </c>
      <c r="BP126" s="100">
        <v>3389756</v>
      </c>
      <c r="BQ126" s="68">
        <f>IFERROR(BP126/BM124,"-")</f>
        <v>8.6494487888726292E-3</v>
      </c>
      <c r="BR126" s="100">
        <v>79</v>
      </c>
      <c r="BS126" s="68">
        <f>IFERROR(BR126/BN124,"-")</f>
        <v>0.23099415204678361</v>
      </c>
      <c r="BT126" s="103">
        <f t="shared" si="88"/>
        <v>42908.303797468354</v>
      </c>
      <c r="BU126" s="69">
        <f t="shared" si="145"/>
        <v>0.16952789699570817</v>
      </c>
      <c r="BV126" s="208"/>
      <c r="BW126" s="177"/>
      <c r="BX126" s="177"/>
      <c r="BY126" s="131" t="s">
        <v>70</v>
      </c>
      <c r="BZ126" s="100">
        <f t="shared" si="121"/>
        <v>88258219</v>
      </c>
      <c r="CA126" s="68">
        <f>IFERROR(BZ126/BW124,"-")</f>
        <v>1.2401610656346625E-2</v>
      </c>
      <c r="CB126" s="100">
        <f t="shared" si="122"/>
        <v>1842</v>
      </c>
      <c r="CC126" s="68">
        <f>IFERROR(CB126/BX124,"-")</f>
        <v>0.24355414518048393</v>
      </c>
      <c r="CD126" s="103">
        <f t="shared" si="89"/>
        <v>47914.342562432139</v>
      </c>
      <c r="CE126" s="69">
        <f t="shared" si="146"/>
        <v>0.20376106194690266</v>
      </c>
      <c r="CR126" s="216"/>
      <c r="CS126" s="187"/>
      <c r="CT126" s="225"/>
      <c r="CU126" s="226"/>
      <c r="CV126" s="226"/>
      <c r="CW126" s="144" t="s">
        <v>70</v>
      </c>
      <c r="CX126" s="145">
        <v>90203262</v>
      </c>
      <c r="CY126" s="146">
        <v>1.2802551767974636E-2</v>
      </c>
      <c r="CZ126" s="145">
        <v>1807</v>
      </c>
      <c r="DA126" s="146">
        <v>0.24471830985915494</v>
      </c>
      <c r="DB126" s="145">
        <v>49918.794687327063</v>
      </c>
      <c r="DC126" s="147">
        <v>0.20578521808450062</v>
      </c>
    </row>
    <row r="127" spans="2:107" s="27" customFormat="1" ht="13.15" customHeight="1">
      <c r="B127" s="216"/>
      <c r="C127" s="187"/>
      <c r="D127" s="208"/>
      <c r="E127" s="177"/>
      <c r="F127" s="177"/>
      <c r="G127" s="131" t="s">
        <v>72</v>
      </c>
      <c r="H127" s="100">
        <v>0</v>
      </c>
      <c r="I127" s="68">
        <f>IFERROR(H127/E124,"-")</f>
        <v>0</v>
      </c>
      <c r="J127" s="100">
        <v>0</v>
      </c>
      <c r="K127" s="68">
        <f>IFERROR(J127/F124,"-")</f>
        <v>0</v>
      </c>
      <c r="L127" s="103" t="str">
        <f t="shared" si="82"/>
        <v>-</v>
      </c>
      <c r="M127" s="69">
        <f t="shared" si="139"/>
        <v>0</v>
      </c>
      <c r="N127" s="208"/>
      <c r="O127" s="177"/>
      <c r="P127" s="177"/>
      <c r="Q127" s="131" t="s">
        <v>72</v>
      </c>
      <c r="R127" s="100">
        <v>121200</v>
      </c>
      <c r="S127" s="68">
        <f>IFERROR(R127/O124,"-")</f>
        <v>8.6684700708196838E-4</v>
      </c>
      <c r="T127" s="100">
        <v>7</v>
      </c>
      <c r="U127" s="68">
        <f>IFERROR(T127/P124,"-")</f>
        <v>0.11290322580645161</v>
      </c>
      <c r="V127" s="103">
        <f t="shared" si="83"/>
        <v>17314.285714285714</v>
      </c>
      <c r="W127" s="69">
        <f t="shared" si="140"/>
        <v>9.0909090909090912E-2</v>
      </c>
      <c r="X127" s="208"/>
      <c r="Y127" s="177"/>
      <c r="Z127" s="177"/>
      <c r="AA127" s="131" t="s">
        <v>72</v>
      </c>
      <c r="AB127" s="100">
        <v>5331813</v>
      </c>
      <c r="AC127" s="68">
        <f>IFERROR(AB127/Y124,"-")</f>
        <v>2.9819245578729336E-3</v>
      </c>
      <c r="AD127" s="100">
        <v>85</v>
      </c>
      <c r="AE127" s="68">
        <f>IFERROR(AD127/Z124,"-")</f>
        <v>3.4385113268608415E-2</v>
      </c>
      <c r="AF127" s="103">
        <f t="shared" si="84"/>
        <v>62727.211764705884</v>
      </c>
      <c r="AG127" s="69">
        <f t="shared" si="141"/>
        <v>3.0455034037979219E-2</v>
      </c>
      <c r="AH127" s="208"/>
      <c r="AI127" s="177"/>
      <c r="AJ127" s="177"/>
      <c r="AK127" s="131" t="s">
        <v>72</v>
      </c>
      <c r="AL127" s="100">
        <v>5717791</v>
      </c>
      <c r="AM127" s="68">
        <f>IFERROR(AL127/AI124,"-")</f>
        <v>2.7707087582334745E-3</v>
      </c>
      <c r="AN127" s="100">
        <v>95</v>
      </c>
      <c r="AO127" s="68">
        <f>IFERROR(AN127/AJ124,"-")</f>
        <v>4.4371788883699206E-2</v>
      </c>
      <c r="AP127" s="103">
        <f t="shared" si="85"/>
        <v>60187.27368421053</v>
      </c>
      <c r="AQ127" s="69">
        <f t="shared" si="142"/>
        <v>3.7022603273577551E-2</v>
      </c>
      <c r="AR127" s="208"/>
      <c r="AS127" s="177"/>
      <c r="AT127" s="177"/>
      <c r="AU127" s="131" t="s">
        <v>72</v>
      </c>
      <c r="AV127" s="100">
        <v>2452039</v>
      </c>
      <c r="AW127" s="68">
        <f>IFERROR(AV127/AS124,"-")</f>
        <v>1.42972561960973E-3</v>
      </c>
      <c r="AX127" s="100">
        <v>77</v>
      </c>
      <c r="AY127" s="68">
        <f>IFERROR(AX127/AT124,"-")</f>
        <v>4.7181372549019607E-2</v>
      </c>
      <c r="AZ127" s="103">
        <f t="shared" si="86"/>
        <v>31844.662337662339</v>
      </c>
      <c r="BA127" s="69">
        <f t="shared" si="143"/>
        <v>3.8693467336683419E-2</v>
      </c>
      <c r="BB127" s="208"/>
      <c r="BC127" s="177"/>
      <c r="BD127" s="177"/>
      <c r="BE127" s="131" t="s">
        <v>72</v>
      </c>
      <c r="BF127" s="100">
        <v>6103008</v>
      </c>
      <c r="BG127" s="68">
        <f>IFERROR(BF127/BC124,"-")</f>
        <v>6.121859101951229E-3</v>
      </c>
      <c r="BH127" s="100">
        <v>43</v>
      </c>
      <c r="BI127" s="68">
        <f>IFERROR(BH127/BD124,"-")</f>
        <v>4.7991071428571432E-2</v>
      </c>
      <c r="BJ127" s="103">
        <f t="shared" si="87"/>
        <v>141930.41860465117</v>
      </c>
      <c r="BK127" s="69">
        <f t="shared" si="144"/>
        <v>3.8019451812555262E-2</v>
      </c>
      <c r="BL127" s="208"/>
      <c r="BM127" s="177"/>
      <c r="BN127" s="177"/>
      <c r="BO127" s="131" t="s">
        <v>72</v>
      </c>
      <c r="BP127" s="100">
        <v>879090</v>
      </c>
      <c r="BQ127" s="68">
        <f>IFERROR(BP127/BM124,"-")</f>
        <v>2.243124264935305E-3</v>
      </c>
      <c r="BR127" s="100">
        <v>9</v>
      </c>
      <c r="BS127" s="68">
        <f>IFERROR(BR127/BN124,"-")</f>
        <v>2.6315789473684209E-2</v>
      </c>
      <c r="BT127" s="103">
        <f t="shared" si="88"/>
        <v>97676.666666666672</v>
      </c>
      <c r="BU127" s="69">
        <f t="shared" si="145"/>
        <v>1.9313304721030045E-2</v>
      </c>
      <c r="BV127" s="208"/>
      <c r="BW127" s="177"/>
      <c r="BX127" s="177"/>
      <c r="BY127" s="131" t="s">
        <v>72</v>
      </c>
      <c r="BZ127" s="100">
        <f t="shared" si="121"/>
        <v>20604941</v>
      </c>
      <c r="CA127" s="68">
        <f>IFERROR(BZ127/BW124,"-")</f>
        <v>2.8953049220151778E-3</v>
      </c>
      <c r="CB127" s="100">
        <f t="shared" si="122"/>
        <v>316</v>
      </c>
      <c r="CC127" s="68">
        <f>IFERROR(CB127/BX124,"-")</f>
        <v>4.1782361496760546E-2</v>
      </c>
      <c r="CD127" s="103">
        <f t="shared" si="89"/>
        <v>65205.509493670885</v>
      </c>
      <c r="CE127" s="69">
        <f t="shared" si="146"/>
        <v>3.4955752212389384E-2</v>
      </c>
      <c r="CR127" s="216"/>
      <c r="CS127" s="187"/>
      <c r="CT127" s="225"/>
      <c r="CU127" s="226"/>
      <c r="CV127" s="226"/>
      <c r="CW127" s="144" t="s">
        <v>72</v>
      </c>
      <c r="CX127" s="145">
        <v>15111338</v>
      </c>
      <c r="CY127" s="146">
        <v>2.1447526701236404E-3</v>
      </c>
      <c r="CZ127" s="145">
        <v>276</v>
      </c>
      <c r="DA127" s="146">
        <v>3.7378114842903577E-2</v>
      </c>
      <c r="DB127" s="145">
        <v>54751.22463768116</v>
      </c>
      <c r="DC127" s="147">
        <v>3.1431499829176632E-2</v>
      </c>
    </row>
    <row r="128" spans="2:107" s="27" customFormat="1" ht="13.15" customHeight="1">
      <c r="B128" s="216"/>
      <c r="C128" s="187"/>
      <c r="D128" s="208"/>
      <c r="E128" s="177"/>
      <c r="F128" s="177"/>
      <c r="G128" s="131" t="s">
        <v>74</v>
      </c>
      <c r="H128" s="100">
        <v>193481</v>
      </c>
      <c r="I128" s="68">
        <f>IFERROR(H128/E124,"-")</f>
        <v>9.0880779951093352E-3</v>
      </c>
      <c r="J128" s="100">
        <v>3</v>
      </c>
      <c r="K128" s="68">
        <f>IFERROR(J128/F124,"-")</f>
        <v>0.16666666666666666</v>
      </c>
      <c r="L128" s="103">
        <f t="shared" si="82"/>
        <v>64493.666666666664</v>
      </c>
      <c r="M128" s="69">
        <f t="shared" si="139"/>
        <v>0.15789473684210525</v>
      </c>
      <c r="N128" s="208"/>
      <c r="O128" s="177"/>
      <c r="P128" s="177"/>
      <c r="Q128" s="131" t="s">
        <v>74</v>
      </c>
      <c r="R128" s="100">
        <v>388925</v>
      </c>
      <c r="S128" s="68">
        <f>IFERROR(R128/O124,"-")</f>
        <v>2.7816705629484699E-3</v>
      </c>
      <c r="T128" s="100">
        <v>15</v>
      </c>
      <c r="U128" s="68">
        <f>IFERROR(T128/P124,"-")</f>
        <v>0.24193548387096775</v>
      </c>
      <c r="V128" s="103">
        <f t="shared" si="83"/>
        <v>25928.333333333332</v>
      </c>
      <c r="W128" s="69">
        <f t="shared" si="140"/>
        <v>0.19480519480519481</v>
      </c>
      <c r="X128" s="208"/>
      <c r="Y128" s="177"/>
      <c r="Z128" s="177"/>
      <c r="AA128" s="131" t="s">
        <v>74</v>
      </c>
      <c r="AB128" s="100">
        <v>33239901</v>
      </c>
      <c r="AC128" s="68">
        <f>IFERROR(AB128/Y124,"-")</f>
        <v>1.8590088792154767E-2</v>
      </c>
      <c r="AD128" s="100">
        <v>664</v>
      </c>
      <c r="AE128" s="68">
        <f>IFERROR(AD128/Z124,"-")</f>
        <v>0.26860841423948217</v>
      </c>
      <c r="AF128" s="103">
        <f t="shared" si="84"/>
        <v>50060.091867469877</v>
      </c>
      <c r="AG128" s="69">
        <f t="shared" si="141"/>
        <v>0.23790756001433178</v>
      </c>
      <c r="AH128" s="208"/>
      <c r="AI128" s="177"/>
      <c r="AJ128" s="177"/>
      <c r="AK128" s="131" t="s">
        <v>74</v>
      </c>
      <c r="AL128" s="100">
        <v>44308307</v>
      </c>
      <c r="AM128" s="68">
        <f>IFERROR(AL128/AI124,"-")</f>
        <v>2.14707767855449E-2</v>
      </c>
      <c r="AN128" s="100">
        <v>719</v>
      </c>
      <c r="AO128" s="68">
        <f>IFERROR(AN128/AJ124,"-")</f>
        <v>0.33582438113031293</v>
      </c>
      <c r="AP128" s="103">
        <f t="shared" si="85"/>
        <v>61624.905424200275</v>
      </c>
      <c r="AQ128" s="69">
        <f t="shared" si="142"/>
        <v>0.28020265003897116</v>
      </c>
      <c r="AR128" s="208"/>
      <c r="AS128" s="177"/>
      <c r="AT128" s="177"/>
      <c r="AU128" s="131" t="s">
        <v>74</v>
      </c>
      <c r="AV128" s="100">
        <v>33793253</v>
      </c>
      <c r="AW128" s="68">
        <f>IFERROR(AV128/AS124,"-")</f>
        <v>1.9704042058080386E-2</v>
      </c>
      <c r="AX128" s="100">
        <v>554</v>
      </c>
      <c r="AY128" s="68">
        <f>IFERROR(AX128/AT124,"-")</f>
        <v>0.33946078431372551</v>
      </c>
      <c r="AZ128" s="103">
        <f t="shared" si="86"/>
        <v>60998.651624548736</v>
      </c>
      <c r="BA128" s="69">
        <f t="shared" si="143"/>
        <v>0.27839195979899495</v>
      </c>
      <c r="BB128" s="208"/>
      <c r="BC128" s="177"/>
      <c r="BD128" s="177"/>
      <c r="BE128" s="131" t="s">
        <v>74</v>
      </c>
      <c r="BF128" s="100">
        <v>9515509</v>
      </c>
      <c r="BG128" s="68">
        <f>IFERROR(BF128/BC124,"-")</f>
        <v>9.5449007081997665E-3</v>
      </c>
      <c r="BH128" s="100">
        <v>269</v>
      </c>
      <c r="BI128" s="68">
        <f>IFERROR(BH128/BD124,"-")</f>
        <v>0.3002232142857143</v>
      </c>
      <c r="BJ128" s="103">
        <f t="shared" si="87"/>
        <v>35373.639405204463</v>
      </c>
      <c r="BK128" s="69">
        <f t="shared" si="144"/>
        <v>0.23784261715296198</v>
      </c>
      <c r="BL128" s="208"/>
      <c r="BM128" s="177"/>
      <c r="BN128" s="177"/>
      <c r="BO128" s="131" t="s">
        <v>74</v>
      </c>
      <c r="BP128" s="100">
        <v>9476976</v>
      </c>
      <c r="BQ128" s="68">
        <f>IFERROR(BP128/BM124,"-")</f>
        <v>2.4181864000056341E-2</v>
      </c>
      <c r="BR128" s="100">
        <v>69</v>
      </c>
      <c r="BS128" s="68">
        <f>IFERROR(BR128/BN124,"-")</f>
        <v>0.20175438596491227</v>
      </c>
      <c r="BT128" s="103">
        <f t="shared" si="88"/>
        <v>137347.47826086957</v>
      </c>
      <c r="BU128" s="69">
        <f t="shared" si="145"/>
        <v>0.14806866952789699</v>
      </c>
      <c r="BV128" s="208"/>
      <c r="BW128" s="177"/>
      <c r="BX128" s="177"/>
      <c r="BY128" s="131" t="s">
        <v>74</v>
      </c>
      <c r="BZ128" s="100">
        <f t="shared" si="121"/>
        <v>130916352</v>
      </c>
      <c r="CA128" s="68">
        <f>IFERROR(BZ128/BW124,"-")</f>
        <v>1.8395721604729253E-2</v>
      </c>
      <c r="CB128" s="100">
        <f t="shared" si="122"/>
        <v>2293</v>
      </c>
      <c r="CC128" s="68">
        <f>IFERROR(CB128/BX124,"-")</f>
        <v>0.30318656617744283</v>
      </c>
      <c r="CD128" s="103">
        <f t="shared" si="89"/>
        <v>57093.917139119061</v>
      </c>
      <c r="CE128" s="69">
        <f t="shared" si="146"/>
        <v>0.2536504424778761</v>
      </c>
      <c r="CR128" s="216"/>
      <c r="CS128" s="187"/>
      <c r="CT128" s="225"/>
      <c r="CU128" s="226"/>
      <c r="CV128" s="226"/>
      <c r="CW128" s="144" t="s">
        <v>74</v>
      </c>
      <c r="CX128" s="145">
        <v>110676551</v>
      </c>
      <c r="CY128" s="146">
        <v>1.5708326309511789E-2</v>
      </c>
      <c r="CZ128" s="145">
        <v>2217</v>
      </c>
      <c r="DA128" s="146">
        <v>0.30024377031419286</v>
      </c>
      <c r="DB128" s="145">
        <v>49921.76409562472</v>
      </c>
      <c r="DC128" s="147">
        <v>0.25247693884523403</v>
      </c>
    </row>
    <row r="129" spans="2:107" s="27" customFormat="1" ht="13.15" customHeight="1">
      <c r="B129" s="216"/>
      <c r="C129" s="187"/>
      <c r="D129" s="208"/>
      <c r="E129" s="177"/>
      <c r="F129" s="177"/>
      <c r="G129" s="131" t="s">
        <v>76</v>
      </c>
      <c r="H129" s="100">
        <v>356474</v>
      </c>
      <c r="I129" s="68">
        <f>IFERROR(H129/E124,"-")</f>
        <v>1.6744091229777627E-2</v>
      </c>
      <c r="J129" s="100">
        <v>6</v>
      </c>
      <c r="K129" s="68">
        <f>IFERROR(J129/F124,"-")</f>
        <v>0.33333333333333331</v>
      </c>
      <c r="L129" s="103">
        <f t="shared" si="82"/>
        <v>59412.333333333336</v>
      </c>
      <c r="M129" s="69">
        <f t="shared" si="139"/>
        <v>0.31578947368421051</v>
      </c>
      <c r="N129" s="208"/>
      <c r="O129" s="177"/>
      <c r="P129" s="177"/>
      <c r="Q129" s="131" t="s">
        <v>76</v>
      </c>
      <c r="R129" s="100">
        <v>593050</v>
      </c>
      <c r="S129" s="68">
        <f>IFERROR(R129/O124,"-")</f>
        <v>4.2416140061877997E-3</v>
      </c>
      <c r="T129" s="100">
        <v>26</v>
      </c>
      <c r="U129" s="68">
        <f>IFERROR(T129/P124,"-")</f>
        <v>0.41935483870967744</v>
      </c>
      <c r="V129" s="103">
        <f t="shared" si="83"/>
        <v>22809.615384615383</v>
      </c>
      <c r="W129" s="69">
        <f t="shared" si="140"/>
        <v>0.33766233766233766</v>
      </c>
      <c r="X129" s="208"/>
      <c r="Y129" s="177"/>
      <c r="Z129" s="177"/>
      <c r="AA129" s="131" t="s">
        <v>76</v>
      </c>
      <c r="AB129" s="100">
        <v>41201573</v>
      </c>
      <c r="AC129" s="68">
        <f>IFERROR(AB129/Y124,"-")</f>
        <v>2.3042815333488703E-2</v>
      </c>
      <c r="AD129" s="100">
        <v>753</v>
      </c>
      <c r="AE129" s="68">
        <f>IFERROR(AD129/Z124,"-")</f>
        <v>0.30461165048543687</v>
      </c>
      <c r="AF129" s="103">
        <f t="shared" si="84"/>
        <v>54716.564409030543</v>
      </c>
      <c r="AG129" s="69">
        <f t="shared" si="141"/>
        <v>0.26979577212468647</v>
      </c>
      <c r="AH129" s="208"/>
      <c r="AI129" s="177"/>
      <c r="AJ129" s="177"/>
      <c r="AK129" s="131" t="s">
        <v>76</v>
      </c>
      <c r="AL129" s="100">
        <v>61892238</v>
      </c>
      <c r="AM129" s="68">
        <f>IFERROR(AL129/AI124,"-")</f>
        <v>2.9991541469996132E-2</v>
      </c>
      <c r="AN129" s="100">
        <v>849</v>
      </c>
      <c r="AO129" s="68">
        <f>IFERROR(AN129/AJ124,"-")</f>
        <v>0.39654367118169082</v>
      </c>
      <c r="AP129" s="103">
        <f t="shared" si="85"/>
        <v>72900.162544169609</v>
      </c>
      <c r="AQ129" s="69">
        <f t="shared" si="142"/>
        <v>0.33086515978176151</v>
      </c>
      <c r="AR129" s="208"/>
      <c r="AS129" s="177"/>
      <c r="AT129" s="177"/>
      <c r="AU129" s="131" t="s">
        <v>76</v>
      </c>
      <c r="AV129" s="100">
        <v>57962905</v>
      </c>
      <c r="AW129" s="68">
        <f>IFERROR(AV129/AS124,"-")</f>
        <v>3.3796791268615595E-2</v>
      </c>
      <c r="AX129" s="100">
        <v>671</v>
      </c>
      <c r="AY129" s="68">
        <f>IFERROR(AX129/AT124,"-")</f>
        <v>0.41115196078431371</v>
      </c>
      <c r="AZ129" s="103">
        <f t="shared" si="86"/>
        <v>86382.868852459011</v>
      </c>
      <c r="BA129" s="69">
        <f t="shared" si="143"/>
        <v>0.33718592964824118</v>
      </c>
      <c r="BB129" s="208"/>
      <c r="BC129" s="177"/>
      <c r="BD129" s="177"/>
      <c r="BE129" s="131" t="s">
        <v>76</v>
      </c>
      <c r="BF129" s="100">
        <v>26168613</v>
      </c>
      <c r="BG129" s="68">
        <f>IFERROR(BF129/BC124,"-")</f>
        <v>2.6249443172856608E-2</v>
      </c>
      <c r="BH129" s="100">
        <v>384</v>
      </c>
      <c r="BI129" s="68">
        <f>IFERROR(BH129/BD124,"-")</f>
        <v>0.42857142857142855</v>
      </c>
      <c r="BJ129" s="103">
        <f t="shared" si="87"/>
        <v>68147.4296875</v>
      </c>
      <c r="BK129" s="69">
        <f t="shared" si="144"/>
        <v>0.33952254641909813</v>
      </c>
      <c r="BL129" s="208"/>
      <c r="BM129" s="177"/>
      <c r="BN129" s="177"/>
      <c r="BO129" s="131" t="s">
        <v>76</v>
      </c>
      <c r="BP129" s="100">
        <v>9750086</v>
      </c>
      <c r="BQ129" s="68">
        <f>IFERROR(BP129/BM124,"-")</f>
        <v>2.4878743350289514E-2</v>
      </c>
      <c r="BR129" s="100">
        <v>126</v>
      </c>
      <c r="BS129" s="68">
        <f>IFERROR(BR129/BN124,"-")</f>
        <v>0.36842105263157893</v>
      </c>
      <c r="BT129" s="103">
        <f t="shared" si="88"/>
        <v>77381.634920634926</v>
      </c>
      <c r="BU129" s="69">
        <f t="shared" si="145"/>
        <v>0.27038626609442062</v>
      </c>
      <c r="BV129" s="208"/>
      <c r="BW129" s="177"/>
      <c r="BX129" s="177"/>
      <c r="BY129" s="131" t="s">
        <v>76</v>
      </c>
      <c r="BZ129" s="100">
        <f t="shared" si="121"/>
        <v>197924939</v>
      </c>
      <c r="CA129" s="68">
        <f>IFERROR(BZ129/BW124,"-")</f>
        <v>2.7811438531964435E-2</v>
      </c>
      <c r="CB129" s="100">
        <f t="shared" si="122"/>
        <v>2815</v>
      </c>
      <c r="CC129" s="68">
        <f>IFERROR(CB129/BX124,"-")</f>
        <v>0.37220679624487635</v>
      </c>
      <c r="CD129" s="103">
        <f t="shared" si="89"/>
        <v>70310.813143872118</v>
      </c>
      <c r="CE129" s="69">
        <f t="shared" si="146"/>
        <v>0.31139380530973454</v>
      </c>
      <c r="CR129" s="216"/>
      <c r="CS129" s="187"/>
      <c r="CT129" s="225"/>
      <c r="CU129" s="226"/>
      <c r="CV129" s="226"/>
      <c r="CW129" s="144" t="s">
        <v>76</v>
      </c>
      <c r="CX129" s="145">
        <v>208727018</v>
      </c>
      <c r="CY129" s="146">
        <v>2.9624632126052979E-2</v>
      </c>
      <c r="CZ129" s="145">
        <v>2805</v>
      </c>
      <c r="DA129" s="146">
        <v>0.37987540628385696</v>
      </c>
      <c r="DB129" s="145">
        <v>74412.484135472376</v>
      </c>
      <c r="DC129" s="147">
        <v>0.31943969935087119</v>
      </c>
    </row>
    <row r="130" spans="2:107" s="27" customFormat="1" ht="13.15" customHeight="1">
      <c r="B130" s="216"/>
      <c r="C130" s="187"/>
      <c r="D130" s="208"/>
      <c r="E130" s="177"/>
      <c r="F130" s="177"/>
      <c r="G130" s="131" t="s">
        <v>77</v>
      </c>
      <c r="H130" s="100">
        <v>423076</v>
      </c>
      <c r="I130" s="68">
        <f>IFERROR(H130/E124,"-")</f>
        <v>1.9872481979413364E-2</v>
      </c>
      <c r="J130" s="100">
        <v>3</v>
      </c>
      <c r="K130" s="68">
        <f>IFERROR(J130/F124,"-")</f>
        <v>0.16666666666666666</v>
      </c>
      <c r="L130" s="103">
        <f t="shared" si="82"/>
        <v>141025.33333333334</v>
      </c>
      <c r="M130" s="69">
        <f t="shared" si="139"/>
        <v>0.15789473684210525</v>
      </c>
      <c r="N130" s="208"/>
      <c r="O130" s="177"/>
      <c r="P130" s="177"/>
      <c r="Q130" s="131" t="s">
        <v>77</v>
      </c>
      <c r="R130" s="100">
        <v>21072</v>
      </c>
      <c r="S130" s="68">
        <f>IFERROR(R130/O124,"-")</f>
        <v>1.5071122222137985E-4</v>
      </c>
      <c r="T130" s="100">
        <v>5</v>
      </c>
      <c r="U130" s="68">
        <f>IFERROR(T130/P124,"-")</f>
        <v>8.0645161290322578E-2</v>
      </c>
      <c r="V130" s="103">
        <f t="shared" si="83"/>
        <v>4214.3999999999996</v>
      </c>
      <c r="W130" s="69">
        <f t="shared" si="140"/>
        <v>6.4935064935064929E-2</v>
      </c>
      <c r="X130" s="208"/>
      <c r="Y130" s="177"/>
      <c r="Z130" s="177"/>
      <c r="AA130" s="131" t="s">
        <v>77</v>
      </c>
      <c r="AB130" s="100">
        <v>30804512</v>
      </c>
      <c r="AC130" s="68">
        <f>IFERROR(AB130/Y124,"-")</f>
        <v>1.7228048100353759E-2</v>
      </c>
      <c r="AD130" s="100">
        <v>225</v>
      </c>
      <c r="AE130" s="68">
        <f>IFERROR(AD130/Z124,"-")</f>
        <v>9.1019417475728157E-2</v>
      </c>
      <c r="AF130" s="103">
        <f t="shared" si="84"/>
        <v>136908.94222222222</v>
      </c>
      <c r="AG130" s="69">
        <f t="shared" si="141"/>
        <v>8.0616266571121462E-2</v>
      </c>
      <c r="AH130" s="208"/>
      <c r="AI130" s="177"/>
      <c r="AJ130" s="177"/>
      <c r="AK130" s="131" t="s">
        <v>77</v>
      </c>
      <c r="AL130" s="100">
        <v>45905038</v>
      </c>
      <c r="AM130" s="68">
        <f>IFERROR(AL130/AI124,"-")</f>
        <v>2.2244515553933409E-2</v>
      </c>
      <c r="AN130" s="100">
        <v>291</v>
      </c>
      <c r="AO130" s="68">
        <f>IFERROR(AN130/AJ124,"-")</f>
        <v>0.13591779542269966</v>
      </c>
      <c r="AP130" s="103">
        <f t="shared" si="85"/>
        <v>157749.27147766322</v>
      </c>
      <c r="AQ130" s="69">
        <f t="shared" si="142"/>
        <v>0.11340607950116914</v>
      </c>
      <c r="AR130" s="208"/>
      <c r="AS130" s="177"/>
      <c r="AT130" s="177"/>
      <c r="AU130" s="131" t="s">
        <v>77</v>
      </c>
      <c r="AV130" s="100">
        <v>59011540</v>
      </c>
      <c r="AW130" s="68">
        <f>IFERROR(AV130/AS124,"-")</f>
        <v>3.4408225395527708E-2</v>
      </c>
      <c r="AX130" s="100">
        <v>284</v>
      </c>
      <c r="AY130" s="68">
        <f>IFERROR(AX130/AT124,"-")</f>
        <v>0.17401960784313725</v>
      </c>
      <c r="AZ130" s="103">
        <f t="shared" si="86"/>
        <v>207787.11267605633</v>
      </c>
      <c r="BA130" s="69">
        <f t="shared" si="143"/>
        <v>0.14271356783919598</v>
      </c>
      <c r="BB130" s="208"/>
      <c r="BC130" s="177"/>
      <c r="BD130" s="177"/>
      <c r="BE130" s="131" t="s">
        <v>77</v>
      </c>
      <c r="BF130" s="100">
        <v>63082310</v>
      </c>
      <c r="BG130" s="68">
        <f>IFERROR(BF130/BC124,"-")</f>
        <v>6.3277159991533535E-2</v>
      </c>
      <c r="BH130" s="100">
        <v>210</v>
      </c>
      <c r="BI130" s="68">
        <f>IFERROR(BH130/BD124,"-")</f>
        <v>0.234375</v>
      </c>
      <c r="BJ130" s="103">
        <f t="shared" si="87"/>
        <v>300391.95238095237</v>
      </c>
      <c r="BK130" s="69">
        <f t="shared" si="144"/>
        <v>0.1856763925729443</v>
      </c>
      <c r="BL130" s="208"/>
      <c r="BM130" s="177"/>
      <c r="BN130" s="177"/>
      <c r="BO130" s="131" t="s">
        <v>77</v>
      </c>
      <c r="BP130" s="100">
        <v>28150868</v>
      </c>
      <c r="BQ130" s="68">
        <f>IFERROR(BP130/BM124,"-")</f>
        <v>7.1830978727764852E-2</v>
      </c>
      <c r="BR130" s="100">
        <v>68</v>
      </c>
      <c r="BS130" s="68">
        <f>IFERROR(BR130/BN124,"-")</f>
        <v>0.19883040935672514</v>
      </c>
      <c r="BT130" s="103">
        <f t="shared" si="88"/>
        <v>413983.35294117645</v>
      </c>
      <c r="BU130" s="69">
        <f t="shared" si="145"/>
        <v>0.14592274678111589</v>
      </c>
      <c r="BV130" s="208"/>
      <c r="BW130" s="177"/>
      <c r="BX130" s="177"/>
      <c r="BY130" s="131" t="s">
        <v>77</v>
      </c>
      <c r="BZ130" s="100">
        <f t="shared" si="121"/>
        <v>227398416</v>
      </c>
      <c r="CA130" s="68">
        <f>IFERROR(BZ130/BW124,"-")</f>
        <v>3.195290649477011E-2</v>
      </c>
      <c r="CB130" s="100">
        <f t="shared" si="122"/>
        <v>1086</v>
      </c>
      <c r="CC130" s="68">
        <f>IFERROR(CB130/BX124,"-")</f>
        <v>0.14359381197937326</v>
      </c>
      <c r="CD130" s="103">
        <f t="shared" si="89"/>
        <v>209390.80662983426</v>
      </c>
      <c r="CE130" s="69">
        <f t="shared" si="146"/>
        <v>0.12013274336283186</v>
      </c>
      <c r="CR130" s="216"/>
      <c r="CS130" s="187"/>
      <c r="CT130" s="225"/>
      <c r="CU130" s="226"/>
      <c r="CV130" s="226"/>
      <c r="CW130" s="144" t="s">
        <v>77</v>
      </c>
      <c r="CX130" s="145">
        <v>238641463</v>
      </c>
      <c r="CY130" s="146">
        <v>3.3870390230928721E-2</v>
      </c>
      <c r="CZ130" s="145">
        <v>1082</v>
      </c>
      <c r="DA130" s="146">
        <v>0.14653304442036835</v>
      </c>
      <c r="DB130" s="145">
        <v>220555.88077634011</v>
      </c>
      <c r="DC130" s="147">
        <v>0.12322058991003303</v>
      </c>
    </row>
    <row r="131" spans="2:107" s="27" customFormat="1" ht="13.15" customHeight="1">
      <c r="B131" s="216"/>
      <c r="C131" s="187"/>
      <c r="D131" s="208"/>
      <c r="E131" s="177"/>
      <c r="F131" s="177"/>
      <c r="G131" s="131" t="s">
        <v>79</v>
      </c>
      <c r="H131" s="100">
        <v>0</v>
      </c>
      <c r="I131" s="68">
        <f>IFERROR(H131/E124,"-")</f>
        <v>0</v>
      </c>
      <c r="J131" s="100">
        <v>0</v>
      </c>
      <c r="K131" s="68">
        <f>IFERROR(J131/F124,"-")</f>
        <v>0</v>
      </c>
      <c r="L131" s="103" t="str">
        <f t="shared" si="82"/>
        <v>-</v>
      </c>
      <c r="M131" s="69">
        <f t="shared" si="139"/>
        <v>0</v>
      </c>
      <c r="N131" s="208"/>
      <c r="O131" s="177"/>
      <c r="P131" s="177"/>
      <c r="Q131" s="131" t="s">
        <v>79</v>
      </c>
      <c r="R131" s="100">
        <v>0</v>
      </c>
      <c r="S131" s="68">
        <f>IFERROR(R131/O124,"-")</f>
        <v>0</v>
      </c>
      <c r="T131" s="100">
        <v>0</v>
      </c>
      <c r="U131" s="68">
        <f>IFERROR(T131/P124,"-")</f>
        <v>0</v>
      </c>
      <c r="V131" s="103" t="str">
        <f t="shared" si="83"/>
        <v>-</v>
      </c>
      <c r="W131" s="69">
        <f t="shared" si="140"/>
        <v>0</v>
      </c>
      <c r="X131" s="208"/>
      <c r="Y131" s="177"/>
      <c r="Z131" s="177"/>
      <c r="AA131" s="131" t="s">
        <v>79</v>
      </c>
      <c r="AB131" s="100">
        <v>1465</v>
      </c>
      <c r="AC131" s="68">
        <f>IFERROR(AB131/Y124,"-")</f>
        <v>8.1933096252322571E-7</v>
      </c>
      <c r="AD131" s="100">
        <v>1</v>
      </c>
      <c r="AE131" s="68">
        <f>IFERROR(AD131/Z124,"-")</f>
        <v>4.045307443365696E-4</v>
      </c>
      <c r="AF131" s="103">
        <f t="shared" si="84"/>
        <v>1465</v>
      </c>
      <c r="AG131" s="69">
        <f t="shared" si="141"/>
        <v>3.5829451809387314E-4</v>
      </c>
      <c r="AH131" s="208"/>
      <c r="AI131" s="177"/>
      <c r="AJ131" s="177"/>
      <c r="AK131" s="131" t="s">
        <v>79</v>
      </c>
      <c r="AL131" s="100">
        <v>2684</v>
      </c>
      <c r="AM131" s="68">
        <f>IFERROR(AL131/AI124,"-")</f>
        <v>1.3006040806840694E-6</v>
      </c>
      <c r="AN131" s="100">
        <v>2</v>
      </c>
      <c r="AO131" s="68">
        <f>IFERROR(AN131/AJ124,"-")</f>
        <v>9.3414292386735165E-4</v>
      </c>
      <c r="AP131" s="103">
        <f t="shared" si="85"/>
        <v>1342</v>
      </c>
      <c r="AQ131" s="69">
        <f t="shared" si="142"/>
        <v>7.7942322681215901E-4</v>
      </c>
      <c r="AR131" s="208"/>
      <c r="AS131" s="177"/>
      <c r="AT131" s="177"/>
      <c r="AU131" s="131" t="s">
        <v>79</v>
      </c>
      <c r="AV131" s="100">
        <v>4282</v>
      </c>
      <c r="AW131" s="68">
        <f>IFERROR(AV131/AS124,"-")</f>
        <v>2.4967323534286623E-6</v>
      </c>
      <c r="AX131" s="100">
        <v>3</v>
      </c>
      <c r="AY131" s="68">
        <f>IFERROR(AX131/AT124,"-")</f>
        <v>1.838235294117647E-3</v>
      </c>
      <c r="AZ131" s="103">
        <f t="shared" si="86"/>
        <v>1427.3333333333333</v>
      </c>
      <c r="BA131" s="69">
        <f t="shared" si="143"/>
        <v>1.507537688442211E-3</v>
      </c>
      <c r="BB131" s="208"/>
      <c r="BC131" s="177"/>
      <c r="BD131" s="177"/>
      <c r="BE131" s="131" t="s">
        <v>79</v>
      </c>
      <c r="BF131" s="100">
        <v>3968</v>
      </c>
      <c r="BG131" s="68">
        <f>IFERROR(BF131/BC124,"-")</f>
        <v>3.9802564434689381E-6</v>
      </c>
      <c r="BH131" s="100">
        <v>3</v>
      </c>
      <c r="BI131" s="68">
        <f>IFERROR(BH131/BD124,"-")</f>
        <v>3.3482142857142855E-3</v>
      </c>
      <c r="BJ131" s="103">
        <f t="shared" si="87"/>
        <v>1322.6666666666667</v>
      </c>
      <c r="BK131" s="69">
        <f t="shared" si="144"/>
        <v>2.6525198938992041E-3</v>
      </c>
      <c r="BL131" s="208"/>
      <c r="BM131" s="177"/>
      <c r="BN131" s="177"/>
      <c r="BO131" s="131" t="s">
        <v>79</v>
      </c>
      <c r="BP131" s="100">
        <v>0</v>
      </c>
      <c r="BQ131" s="68">
        <f>IFERROR(BP131/BM124,"-")</f>
        <v>0</v>
      </c>
      <c r="BR131" s="100">
        <v>0</v>
      </c>
      <c r="BS131" s="68">
        <f>IFERROR(BR131/BN124,"-")</f>
        <v>0</v>
      </c>
      <c r="BT131" s="103" t="str">
        <f t="shared" si="88"/>
        <v>-</v>
      </c>
      <c r="BU131" s="69">
        <f t="shared" si="145"/>
        <v>0</v>
      </c>
      <c r="BV131" s="208"/>
      <c r="BW131" s="177"/>
      <c r="BX131" s="177"/>
      <c r="BY131" s="131" t="s">
        <v>79</v>
      </c>
      <c r="BZ131" s="100">
        <f t="shared" si="121"/>
        <v>12399</v>
      </c>
      <c r="CA131" s="68">
        <f>IFERROR(BZ131/BW124,"-")</f>
        <v>1.7422464703037096E-6</v>
      </c>
      <c r="CB131" s="100">
        <f t="shared" si="122"/>
        <v>9</v>
      </c>
      <c r="CC131" s="68">
        <f>IFERROR(CB131/BX124,"-")</f>
        <v>1.1900039666798889E-3</v>
      </c>
      <c r="CD131" s="103">
        <f t="shared" si="89"/>
        <v>1377.6666666666667</v>
      </c>
      <c r="CE131" s="69">
        <f t="shared" si="146"/>
        <v>9.9557522123893804E-4</v>
      </c>
      <c r="CR131" s="216"/>
      <c r="CS131" s="187"/>
      <c r="CT131" s="225"/>
      <c r="CU131" s="226"/>
      <c r="CV131" s="226"/>
      <c r="CW131" s="144" t="s">
        <v>79</v>
      </c>
      <c r="CX131" s="145">
        <v>8405</v>
      </c>
      <c r="CY131" s="146">
        <v>1.1929219101835454E-6</v>
      </c>
      <c r="CZ131" s="145">
        <v>4</v>
      </c>
      <c r="DA131" s="146">
        <v>5.4171180931744309E-4</v>
      </c>
      <c r="DB131" s="145">
        <v>2101.25</v>
      </c>
      <c r="DC131" s="147">
        <v>4.555289830315454E-4</v>
      </c>
    </row>
    <row r="132" spans="2:107" s="27" customFormat="1" ht="13.15" customHeight="1">
      <c r="B132" s="216"/>
      <c r="C132" s="187"/>
      <c r="D132" s="208"/>
      <c r="E132" s="177"/>
      <c r="F132" s="177"/>
      <c r="G132" s="131" t="s">
        <v>81</v>
      </c>
      <c r="H132" s="100">
        <v>0</v>
      </c>
      <c r="I132" s="68">
        <f>IFERROR(H132/E124,"-")</f>
        <v>0</v>
      </c>
      <c r="J132" s="100">
        <v>0</v>
      </c>
      <c r="K132" s="68">
        <f>IFERROR(J132/F124,"-")</f>
        <v>0</v>
      </c>
      <c r="L132" s="103" t="str">
        <f t="shared" si="82"/>
        <v>-</v>
      </c>
      <c r="M132" s="69">
        <f t="shared" si="139"/>
        <v>0</v>
      </c>
      <c r="N132" s="208"/>
      <c r="O132" s="177"/>
      <c r="P132" s="177"/>
      <c r="Q132" s="131" t="s">
        <v>81</v>
      </c>
      <c r="R132" s="100">
        <v>0</v>
      </c>
      <c r="S132" s="68">
        <f>IFERROR(R132/O124,"-")</f>
        <v>0</v>
      </c>
      <c r="T132" s="100">
        <v>0</v>
      </c>
      <c r="U132" s="68">
        <f>IFERROR(T132/P124,"-")</f>
        <v>0</v>
      </c>
      <c r="V132" s="103" t="str">
        <f t="shared" si="83"/>
        <v>-</v>
      </c>
      <c r="W132" s="69">
        <f t="shared" si="140"/>
        <v>0</v>
      </c>
      <c r="X132" s="208"/>
      <c r="Y132" s="177"/>
      <c r="Z132" s="177"/>
      <c r="AA132" s="131" t="s">
        <v>81</v>
      </c>
      <c r="AB132" s="100">
        <v>328727</v>
      </c>
      <c r="AC132" s="68">
        <f>IFERROR(AB132/Y124,"-")</f>
        <v>1.8384724185486172E-4</v>
      </c>
      <c r="AD132" s="100">
        <v>16</v>
      </c>
      <c r="AE132" s="68">
        <f>IFERROR(AD132/Z124,"-")</f>
        <v>6.4724919093851136E-3</v>
      </c>
      <c r="AF132" s="103">
        <f t="shared" si="84"/>
        <v>20545.4375</v>
      </c>
      <c r="AG132" s="69">
        <f t="shared" si="141"/>
        <v>5.7327122895019702E-3</v>
      </c>
      <c r="AH132" s="208"/>
      <c r="AI132" s="177"/>
      <c r="AJ132" s="177"/>
      <c r="AK132" s="131" t="s">
        <v>81</v>
      </c>
      <c r="AL132" s="100">
        <v>404069</v>
      </c>
      <c r="AM132" s="68">
        <f>IFERROR(AL132/AI124,"-")</f>
        <v>1.9580245539416215E-4</v>
      </c>
      <c r="AN132" s="100">
        <v>24</v>
      </c>
      <c r="AO132" s="68">
        <f>IFERROR(AN132/AJ124,"-")</f>
        <v>1.1209715086408221E-2</v>
      </c>
      <c r="AP132" s="103">
        <f t="shared" si="85"/>
        <v>16836.208333333332</v>
      </c>
      <c r="AQ132" s="69">
        <f t="shared" si="142"/>
        <v>9.3530787217459086E-3</v>
      </c>
      <c r="AR132" s="208"/>
      <c r="AS132" s="177"/>
      <c r="AT132" s="177"/>
      <c r="AU132" s="131" t="s">
        <v>81</v>
      </c>
      <c r="AV132" s="100">
        <v>234508</v>
      </c>
      <c r="AW132" s="68">
        <f>IFERROR(AV132/AS124,"-")</f>
        <v>1.3673603707095954E-4</v>
      </c>
      <c r="AX132" s="100">
        <v>12</v>
      </c>
      <c r="AY132" s="68">
        <f>IFERROR(AX132/AT124,"-")</f>
        <v>7.3529411764705881E-3</v>
      </c>
      <c r="AZ132" s="103">
        <f t="shared" si="86"/>
        <v>19542.333333333332</v>
      </c>
      <c r="BA132" s="69">
        <f t="shared" si="143"/>
        <v>6.030150753768844E-3</v>
      </c>
      <c r="BB132" s="208"/>
      <c r="BC132" s="177"/>
      <c r="BD132" s="177"/>
      <c r="BE132" s="131" t="s">
        <v>81</v>
      </c>
      <c r="BF132" s="100">
        <v>150604</v>
      </c>
      <c r="BG132" s="68">
        <f>IFERROR(BF132/BC124,"-")</f>
        <v>1.5106918886396067E-4</v>
      </c>
      <c r="BH132" s="100">
        <v>4</v>
      </c>
      <c r="BI132" s="68">
        <f>IFERROR(BH132/BD124,"-")</f>
        <v>4.464285714285714E-3</v>
      </c>
      <c r="BJ132" s="103">
        <f t="shared" si="87"/>
        <v>37651</v>
      </c>
      <c r="BK132" s="69">
        <f t="shared" si="144"/>
        <v>3.5366931918656055E-3</v>
      </c>
      <c r="BL132" s="208"/>
      <c r="BM132" s="177"/>
      <c r="BN132" s="177"/>
      <c r="BO132" s="131" t="s">
        <v>81</v>
      </c>
      <c r="BP132" s="100">
        <v>0</v>
      </c>
      <c r="BQ132" s="68">
        <f>IFERROR(BP132/BM124,"-")</f>
        <v>0</v>
      </c>
      <c r="BR132" s="100">
        <v>0</v>
      </c>
      <c r="BS132" s="68">
        <f>IFERROR(BR132/BN124,"-")</f>
        <v>0</v>
      </c>
      <c r="BT132" s="103" t="str">
        <f t="shared" si="88"/>
        <v>-</v>
      </c>
      <c r="BU132" s="69">
        <f t="shared" si="145"/>
        <v>0</v>
      </c>
      <c r="BV132" s="208"/>
      <c r="BW132" s="177"/>
      <c r="BX132" s="177"/>
      <c r="BY132" s="131" t="s">
        <v>81</v>
      </c>
      <c r="BZ132" s="100">
        <f t="shared" si="121"/>
        <v>1117908</v>
      </c>
      <c r="CA132" s="68">
        <f>IFERROR(BZ132/BW124,"-")</f>
        <v>1.570829314561077E-4</v>
      </c>
      <c r="CB132" s="100">
        <f t="shared" si="122"/>
        <v>56</v>
      </c>
      <c r="CC132" s="68">
        <f>IFERROR(CB132/BX124,"-")</f>
        <v>7.4044691260081981E-3</v>
      </c>
      <c r="CD132" s="103">
        <f t="shared" si="89"/>
        <v>19962.642857142859</v>
      </c>
      <c r="CE132" s="69">
        <f t="shared" si="146"/>
        <v>6.1946902654867256E-3</v>
      </c>
      <c r="CR132" s="216"/>
      <c r="CS132" s="187"/>
      <c r="CT132" s="225"/>
      <c r="CU132" s="226"/>
      <c r="CV132" s="226"/>
      <c r="CW132" s="144" t="s">
        <v>81</v>
      </c>
      <c r="CX132" s="145">
        <v>1569661</v>
      </c>
      <c r="CY132" s="146">
        <v>2.2278203432012065E-4</v>
      </c>
      <c r="CZ132" s="145">
        <v>51</v>
      </c>
      <c r="DA132" s="146">
        <v>6.9068255687973999E-3</v>
      </c>
      <c r="DB132" s="145">
        <v>30777.666666666668</v>
      </c>
      <c r="DC132" s="147">
        <v>5.8079945336522035E-3</v>
      </c>
    </row>
    <row r="133" spans="2:107" s="27" customFormat="1" ht="13.15" customHeight="1">
      <c r="B133" s="216"/>
      <c r="C133" s="187"/>
      <c r="D133" s="208"/>
      <c r="E133" s="177"/>
      <c r="F133" s="177"/>
      <c r="G133" s="131" t="s">
        <v>83</v>
      </c>
      <c r="H133" s="100">
        <v>19864</v>
      </c>
      <c r="I133" s="68">
        <f>IFERROR(H133/E124,"-")</f>
        <v>9.3304035690766455E-4</v>
      </c>
      <c r="J133" s="100">
        <v>2</v>
      </c>
      <c r="K133" s="68">
        <f>IFERROR(J133/F124,"-")</f>
        <v>0.1111111111111111</v>
      </c>
      <c r="L133" s="103">
        <f t="shared" si="82"/>
        <v>9932</v>
      </c>
      <c r="M133" s="69">
        <f t="shared" si="139"/>
        <v>0.10526315789473684</v>
      </c>
      <c r="N133" s="208"/>
      <c r="O133" s="177"/>
      <c r="P133" s="177"/>
      <c r="Q133" s="131" t="s">
        <v>83</v>
      </c>
      <c r="R133" s="100">
        <v>29895</v>
      </c>
      <c r="S133" s="68">
        <f>IFERROR(R133/O124,"-")</f>
        <v>2.138151095438568E-4</v>
      </c>
      <c r="T133" s="100">
        <v>5</v>
      </c>
      <c r="U133" s="68">
        <f>IFERROR(T133/P124,"-")</f>
        <v>8.0645161290322578E-2</v>
      </c>
      <c r="V133" s="103">
        <f t="shared" si="83"/>
        <v>5979</v>
      </c>
      <c r="W133" s="69">
        <f t="shared" si="140"/>
        <v>6.4935064935064929E-2</v>
      </c>
      <c r="X133" s="208"/>
      <c r="Y133" s="177"/>
      <c r="Z133" s="177"/>
      <c r="AA133" s="131" t="s">
        <v>83</v>
      </c>
      <c r="AB133" s="100">
        <v>1521109</v>
      </c>
      <c r="AC133" s="68">
        <f>IFERROR(AB133/Y124,"-")</f>
        <v>8.5071105875272445E-4</v>
      </c>
      <c r="AD133" s="100">
        <v>89</v>
      </c>
      <c r="AE133" s="68">
        <f>IFERROR(AD133/Z124,"-")</f>
        <v>3.6003236245954695E-2</v>
      </c>
      <c r="AF133" s="103">
        <f t="shared" si="84"/>
        <v>17091.112359550563</v>
      </c>
      <c r="AG133" s="69">
        <f t="shared" si="141"/>
        <v>3.1888212110354711E-2</v>
      </c>
      <c r="AH133" s="208"/>
      <c r="AI133" s="177"/>
      <c r="AJ133" s="177"/>
      <c r="AK133" s="131" t="s">
        <v>83</v>
      </c>
      <c r="AL133" s="100">
        <v>4118160</v>
      </c>
      <c r="AM133" s="68">
        <f>IFERROR(AL133/AI124,"-")</f>
        <v>1.995564717179548E-3</v>
      </c>
      <c r="AN133" s="100">
        <v>122</v>
      </c>
      <c r="AO133" s="68">
        <f>IFERROR(AN133/AJ124,"-")</f>
        <v>5.6982718355908457E-2</v>
      </c>
      <c r="AP133" s="103">
        <f t="shared" si="85"/>
        <v>33755.409836065577</v>
      </c>
      <c r="AQ133" s="69">
        <f t="shared" si="142"/>
        <v>4.7544816835541702E-2</v>
      </c>
      <c r="AR133" s="208"/>
      <c r="AS133" s="177"/>
      <c r="AT133" s="177"/>
      <c r="AU133" s="131" t="s">
        <v>83</v>
      </c>
      <c r="AV133" s="100">
        <v>3621559</v>
      </c>
      <c r="AW133" s="68">
        <f>IFERROR(AV133/AS124,"-")</f>
        <v>2.1116449147946647E-3</v>
      </c>
      <c r="AX133" s="100">
        <v>97</v>
      </c>
      <c r="AY133" s="68">
        <f>IFERROR(AX133/AT124,"-")</f>
        <v>5.9436274509803919E-2</v>
      </c>
      <c r="AZ133" s="103">
        <f t="shared" si="86"/>
        <v>37335.659793814433</v>
      </c>
      <c r="BA133" s="69">
        <f t="shared" si="143"/>
        <v>4.8743718592964821E-2</v>
      </c>
      <c r="BB133" s="208"/>
      <c r="BC133" s="177"/>
      <c r="BD133" s="177"/>
      <c r="BE133" s="131" t="s">
        <v>83</v>
      </c>
      <c r="BF133" s="100">
        <v>2178667</v>
      </c>
      <c r="BG133" s="68">
        <f>IFERROR(BF133/BC124,"-")</f>
        <v>2.1853965133374854E-3</v>
      </c>
      <c r="BH133" s="100">
        <v>80</v>
      </c>
      <c r="BI133" s="68">
        <f>IFERROR(BH133/BD124,"-")</f>
        <v>8.9285714285714288E-2</v>
      </c>
      <c r="BJ133" s="103">
        <f t="shared" si="87"/>
        <v>27233.337500000001</v>
      </c>
      <c r="BK133" s="69">
        <f t="shared" si="144"/>
        <v>7.0733863837312116E-2</v>
      </c>
      <c r="BL133" s="208"/>
      <c r="BM133" s="177"/>
      <c r="BN133" s="177"/>
      <c r="BO133" s="131" t="s">
        <v>83</v>
      </c>
      <c r="BP133" s="100">
        <v>2033544</v>
      </c>
      <c r="BQ133" s="68">
        <f>IFERROR(BP133/BM124,"-")</f>
        <v>5.1888792845028384E-3</v>
      </c>
      <c r="BR133" s="100">
        <v>36</v>
      </c>
      <c r="BS133" s="68">
        <f>IFERROR(BR133/BN124,"-")</f>
        <v>0.10526315789473684</v>
      </c>
      <c r="BT133" s="103">
        <f t="shared" si="88"/>
        <v>56487.333333333336</v>
      </c>
      <c r="BU133" s="69">
        <f t="shared" si="145"/>
        <v>7.7253218884120178E-2</v>
      </c>
      <c r="BV133" s="208"/>
      <c r="BW133" s="177"/>
      <c r="BX133" s="177"/>
      <c r="BY133" s="131" t="s">
        <v>83</v>
      </c>
      <c r="BZ133" s="100">
        <f t="shared" si="121"/>
        <v>13522798</v>
      </c>
      <c r="CA133" s="68">
        <f>IFERROR(BZ133/BW124,"-")</f>
        <v>1.9001570355778744E-3</v>
      </c>
      <c r="CB133" s="100">
        <f t="shared" si="122"/>
        <v>431</v>
      </c>
      <c r="CC133" s="68">
        <f>IFERROR(CB133/BX124,"-")</f>
        <v>5.6987967737670238E-2</v>
      </c>
      <c r="CD133" s="103">
        <f t="shared" si="89"/>
        <v>31375.401392111369</v>
      </c>
      <c r="CE133" s="69">
        <f t="shared" si="146"/>
        <v>4.767699115044248E-2</v>
      </c>
      <c r="CR133" s="216"/>
      <c r="CS133" s="187"/>
      <c r="CT133" s="225"/>
      <c r="CU133" s="226"/>
      <c r="CV133" s="226"/>
      <c r="CW133" s="144" t="s">
        <v>83</v>
      </c>
      <c r="CX133" s="145">
        <v>10720736</v>
      </c>
      <c r="CY133" s="146">
        <v>1.5215943923490188E-3</v>
      </c>
      <c r="CZ133" s="145">
        <v>402</v>
      </c>
      <c r="DA133" s="146">
        <v>5.4442036836403036E-2</v>
      </c>
      <c r="DB133" s="145">
        <v>26668.497512437811</v>
      </c>
      <c r="DC133" s="147">
        <v>4.5780662794670308E-2</v>
      </c>
    </row>
    <row r="134" spans="2:107" s="27" customFormat="1" ht="13.15" customHeight="1">
      <c r="B134" s="216"/>
      <c r="C134" s="187"/>
      <c r="D134" s="208"/>
      <c r="E134" s="177"/>
      <c r="F134" s="177"/>
      <c r="G134" s="131" t="s">
        <v>85</v>
      </c>
      <c r="H134" s="100">
        <v>0</v>
      </c>
      <c r="I134" s="68">
        <f>IFERROR(H134/E124,"-")</f>
        <v>0</v>
      </c>
      <c r="J134" s="100">
        <v>0</v>
      </c>
      <c r="K134" s="68">
        <f>IFERROR(J134/F124,"-")</f>
        <v>0</v>
      </c>
      <c r="L134" s="103" t="str">
        <f t="shared" ref="L134:L197" si="147">IFERROR(H134/J134,"-")</f>
        <v>-</v>
      </c>
      <c r="M134" s="69">
        <f t="shared" si="139"/>
        <v>0</v>
      </c>
      <c r="N134" s="208"/>
      <c r="O134" s="177"/>
      <c r="P134" s="177"/>
      <c r="Q134" s="131" t="s">
        <v>85</v>
      </c>
      <c r="R134" s="100">
        <v>33841</v>
      </c>
      <c r="S134" s="68">
        <f>IFERROR(R134/O124,"-")</f>
        <v>2.4203770269522188E-4</v>
      </c>
      <c r="T134" s="100">
        <v>2</v>
      </c>
      <c r="U134" s="68">
        <f>IFERROR(T134/P124,"-")</f>
        <v>3.2258064516129031E-2</v>
      </c>
      <c r="V134" s="103">
        <f t="shared" ref="V134:V197" si="148">IFERROR(R134/T134,"-")</f>
        <v>16920.5</v>
      </c>
      <c r="W134" s="69">
        <f t="shared" si="140"/>
        <v>2.5974025974025976E-2</v>
      </c>
      <c r="X134" s="208"/>
      <c r="Y134" s="177"/>
      <c r="Z134" s="177"/>
      <c r="AA134" s="131" t="s">
        <v>85</v>
      </c>
      <c r="AB134" s="100">
        <v>2513318</v>
      </c>
      <c r="AC134" s="68">
        <f>IFERROR(AB134/Y124,"-")</f>
        <v>1.4056240655747089E-3</v>
      </c>
      <c r="AD134" s="100">
        <v>12</v>
      </c>
      <c r="AE134" s="68">
        <f>IFERROR(AD134/Z124,"-")</f>
        <v>4.8543689320388345E-3</v>
      </c>
      <c r="AF134" s="103">
        <f t="shared" ref="AF134:AF197" si="149">IFERROR(AB134/AD134,"-")</f>
        <v>209443.16666666666</v>
      </c>
      <c r="AG134" s="69">
        <f t="shared" si="141"/>
        <v>4.2995342171264781E-3</v>
      </c>
      <c r="AH134" s="208"/>
      <c r="AI134" s="177"/>
      <c r="AJ134" s="177"/>
      <c r="AK134" s="131" t="s">
        <v>85</v>
      </c>
      <c r="AL134" s="100">
        <v>3965488</v>
      </c>
      <c r="AM134" s="68">
        <f>IFERROR(AL134/AI124,"-")</f>
        <v>1.9215834108434085E-3</v>
      </c>
      <c r="AN134" s="100">
        <v>31</v>
      </c>
      <c r="AO134" s="68">
        <f>IFERROR(AN134/AJ124,"-")</f>
        <v>1.4479215319943952E-2</v>
      </c>
      <c r="AP134" s="103">
        <f t="shared" ref="AP134:AP197" si="150">IFERROR(AL134/AN134,"-")</f>
        <v>127918.96774193548</v>
      </c>
      <c r="AQ134" s="69">
        <f t="shared" si="142"/>
        <v>1.2081060015588464E-2</v>
      </c>
      <c r="AR134" s="208"/>
      <c r="AS134" s="177"/>
      <c r="AT134" s="177"/>
      <c r="AU134" s="131" t="s">
        <v>85</v>
      </c>
      <c r="AV134" s="100">
        <v>3207362</v>
      </c>
      <c r="AW134" s="68">
        <f>IFERROR(AV134/AS124,"-")</f>
        <v>1.8701364956930551E-3</v>
      </c>
      <c r="AX134" s="100">
        <v>24</v>
      </c>
      <c r="AY134" s="68">
        <f>IFERROR(AX134/AT124,"-")</f>
        <v>1.4705882352941176E-2</v>
      </c>
      <c r="AZ134" s="103">
        <f t="shared" ref="AZ134:AZ197" si="151">IFERROR(AV134/AX134,"-")</f>
        <v>133640.08333333334</v>
      </c>
      <c r="BA134" s="69">
        <f t="shared" si="143"/>
        <v>1.2060301507537688E-2</v>
      </c>
      <c r="BB134" s="208"/>
      <c r="BC134" s="177"/>
      <c r="BD134" s="177"/>
      <c r="BE134" s="131" t="s">
        <v>85</v>
      </c>
      <c r="BF134" s="100">
        <v>3995296</v>
      </c>
      <c r="BG134" s="68">
        <f>IFERROR(BF134/BC124,"-")</f>
        <v>4.0076367559389306E-3</v>
      </c>
      <c r="BH134" s="100">
        <v>22</v>
      </c>
      <c r="BI134" s="68">
        <f>IFERROR(BH134/BD124,"-")</f>
        <v>2.4553571428571428E-2</v>
      </c>
      <c r="BJ134" s="103">
        <f t="shared" ref="BJ134:BJ197" si="152">IFERROR(BF134/BH134,"-")</f>
        <v>181604.36363636365</v>
      </c>
      <c r="BK134" s="69">
        <f t="shared" si="144"/>
        <v>1.9451812555260833E-2</v>
      </c>
      <c r="BL134" s="208"/>
      <c r="BM134" s="177"/>
      <c r="BN134" s="177"/>
      <c r="BO134" s="131" t="s">
        <v>85</v>
      </c>
      <c r="BP134" s="100">
        <v>3396974</v>
      </c>
      <c r="BQ134" s="68">
        <f>IFERROR(BP134/BM124,"-")</f>
        <v>8.6678665514956874E-3</v>
      </c>
      <c r="BR134" s="100">
        <v>11</v>
      </c>
      <c r="BS134" s="68">
        <f>IFERROR(BR134/BN124,"-")</f>
        <v>3.2163742690058478E-2</v>
      </c>
      <c r="BT134" s="103">
        <f t="shared" ref="BT134:BT197" si="153">IFERROR(BP134/BR134,"-")</f>
        <v>308815.81818181818</v>
      </c>
      <c r="BU134" s="69">
        <f t="shared" si="145"/>
        <v>2.3605150214592276E-2</v>
      </c>
      <c r="BV134" s="208"/>
      <c r="BW134" s="177"/>
      <c r="BX134" s="177"/>
      <c r="BY134" s="131" t="s">
        <v>85</v>
      </c>
      <c r="BZ134" s="100">
        <f t="shared" si="121"/>
        <v>17112279</v>
      </c>
      <c r="CA134" s="68">
        <f>IFERROR(BZ134/BW124,"-")</f>
        <v>2.4045332435359539E-3</v>
      </c>
      <c r="CB134" s="100">
        <f t="shared" si="122"/>
        <v>102</v>
      </c>
      <c r="CC134" s="68">
        <f>IFERROR(CB134/BX124,"-")</f>
        <v>1.3486711622372074E-2</v>
      </c>
      <c r="CD134" s="103">
        <f t="shared" ref="CD134:CD197" si="154">IFERROR(BZ134/CB134,"-")</f>
        <v>167767.4411764706</v>
      </c>
      <c r="CE134" s="69">
        <f t="shared" si="146"/>
        <v>1.1283185840707964E-2</v>
      </c>
      <c r="CR134" s="216"/>
      <c r="CS134" s="187"/>
      <c r="CT134" s="225"/>
      <c r="CU134" s="226"/>
      <c r="CV134" s="226"/>
      <c r="CW134" s="144" t="s">
        <v>85</v>
      </c>
      <c r="CX134" s="145">
        <v>11657382</v>
      </c>
      <c r="CY134" s="146">
        <v>1.65453258812365E-3</v>
      </c>
      <c r="CZ134" s="145">
        <v>91</v>
      </c>
      <c r="DA134" s="146">
        <v>1.232394366197183E-2</v>
      </c>
      <c r="DB134" s="145">
        <v>128103.0989010989</v>
      </c>
      <c r="DC134" s="147">
        <v>1.0363284363967657E-2</v>
      </c>
    </row>
    <row r="135" spans="2:107" s="27" customFormat="1" ht="13.15" customHeight="1">
      <c r="B135" s="216"/>
      <c r="C135" s="187"/>
      <c r="D135" s="208"/>
      <c r="E135" s="177"/>
      <c r="F135" s="177"/>
      <c r="G135" s="131" t="s">
        <v>87</v>
      </c>
      <c r="H135" s="100">
        <v>8281</v>
      </c>
      <c r="I135" s="68">
        <f>IFERROR(H135/E124,"-")</f>
        <v>3.889703582134701E-4</v>
      </c>
      <c r="J135" s="100">
        <v>1</v>
      </c>
      <c r="K135" s="68">
        <f>IFERROR(J135/F124,"-")</f>
        <v>5.5555555555555552E-2</v>
      </c>
      <c r="L135" s="103">
        <f t="shared" si="147"/>
        <v>8281</v>
      </c>
      <c r="M135" s="69">
        <f t="shared" si="139"/>
        <v>5.2631578947368418E-2</v>
      </c>
      <c r="N135" s="208"/>
      <c r="O135" s="177"/>
      <c r="P135" s="177"/>
      <c r="Q135" s="131" t="s">
        <v>87</v>
      </c>
      <c r="R135" s="100">
        <v>494398</v>
      </c>
      <c r="S135" s="68">
        <f>IFERROR(R135/O124,"-")</f>
        <v>3.5360348729976156E-3</v>
      </c>
      <c r="T135" s="100">
        <v>3</v>
      </c>
      <c r="U135" s="68">
        <f>IFERROR(T135/P124,"-")</f>
        <v>4.8387096774193547E-2</v>
      </c>
      <c r="V135" s="103">
        <f t="shared" si="148"/>
        <v>164799.33333333334</v>
      </c>
      <c r="W135" s="69">
        <f t="shared" si="140"/>
        <v>3.896103896103896E-2</v>
      </c>
      <c r="X135" s="208"/>
      <c r="Y135" s="177"/>
      <c r="Z135" s="177"/>
      <c r="AA135" s="131" t="s">
        <v>87</v>
      </c>
      <c r="AB135" s="100">
        <v>11819312</v>
      </c>
      <c r="AC135" s="68">
        <f>IFERROR(AB135/Y124,"-")</f>
        <v>6.6101899503906566E-3</v>
      </c>
      <c r="AD135" s="100">
        <v>34</v>
      </c>
      <c r="AE135" s="68">
        <f>IFERROR(AD135/Z124,"-")</f>
        <v>1.3754045307443365E-2</v>
      </c>
      <c r="AF135" s="103">
        <f t="shared" si="149"/>
        <v>347626.82352941175</v>
      </c>
      <c r="AG135" s="69">
        <f t="shared" si="141"/>
        <v>1.2182013615191688E-2</v>
      </c>
      <c r="AH135" s="208"/>
      <c r="AI135" s="177"/>
      <c r="AJ135" s="177"/>
      <c r="AK135" s="131" t="s">
        <v>87</v>
      </c>
      <c r="AL135" s="100">
        <v>14935538</v>
      </c>
      <c r="AM135" s="68">
        <f>IFERROR(AL135/AI124,"-")</f>
        <v>7.2374149292145987E-3</v>
      </c>
      <c r="AN135" s="100">
        <v>58</v>
      </c>
      <c r="AO135" s="68">
        <f>IFERROR(AN135/AJ124,"-")</f>
        <v>2.7090144792153201E-2</v>
      </c>
      <c r="AP135" s="103">
        <f t="shared" si="150"/>
        <v>257509.27586206896</v>
      </c>
      <c r="AQ135" s="69">
        <f t="shared" si="142"/>
        <v>2.260327357755261E-2</v>
      </c>
      <c r="AR135" s="208"/>
      <c r="AS135" s="177"/>
      <c r="AT135" s="177"/>
      <c r="AU135" s="131" t="s">
        <v>87</v>
      </c>
      <c r="AV135" s="100">
        <v>29152722</v>
      </c>
      <c r="AW135" s="68">
        <f>IFERROR(AV135/AS124,"-")</f>
        <v>1.6998258806144684E-2</v>
      </c>
      <c r="AX135" s="100">
        <v>93</v>
      </c>
      <c r="AY135" s="68">
        <f>IFERROR(AX135/AT124,"-")</f>
        <v>5.6985294117647058E-2</v>
      </c>
      <c r="AZ135" s="103">
        <f t="shared" si="151"/>
        <v>313470.12903225806</v>
      </c>
      <c r="BA135" s="69">
        <f t="shared" si="143"/>
        <v>4.6733668341708542E-2</v>
      </c>
      <c r="BB135" s="208"/>
      <c r="BC135" s="177"/>
      <c r="BD135" s="177"/>
      <c r="BE135" s="131" t="s">
        <v>87</v>
      </c>
      <c r="BF135" s="100">
        <v>23965441</v>
      </c>
      <c r="BG135" s="68">
        <f>IFERROR(BF135/BC124,"-")</f>
        <v>2.4039465967949768E-2</v>
      </c>
      <c r="BH135" s="100">
        <v>85</v>
      </c>
      <c r="BI135" s="68">
        <f>IFERROR(BH135/BD124,"-")</f>
        <v>9.4866071428571425E-2</v>
      </c>
      <c r="BJ135" s="103">
        <f t="shared" si="152"/>
        <v>281946.36470588233</v>
      </c>
      <c r="BK135" s="69">
        <f t="shared" si="144"/>
        <v>7.515473032714412E-2</v>
      </c>
      <c r="BL135" s="208"/>
      <c r="BM135" s="177"/>
      <c r="BN135" s="177"/>
      <c r="BO135" s="131" t="s">
        <v>87</v>
      </c>
      <c r="BP135" s="100">
        <v>12724225</v>
      </c>
      <c r="BQ135" s="68">
        <f>IFERROR(BP135/BM124,"-")</f>
        <v>3.2467685731832271E-2</v>
      </c>
      <c r="BR135" s="100">
        <v>35</v>
      </c>
      <c r="BS135" s="68">
        <f>IFERROR(BR135/BN124,"-")</f>
        <v>0.1023391812865497</v>
      </c>
      <c r="BT135" s="103">
        <f t="shared" si="153"/>
        <v>363549.28571428574</v>
      </c>
      <c r="BU135" s="69">
        <f t="shared" si="145"/>
        <v>7.5107296137339061E-2</v>
      </c>
      <c r="BV135" s="208"/>
      <c r="BW135" s="177"/>
      <c r="BX135" s="177"/>
      <c r="BY135" s="131" t="s">
        <v>87</v>
      </c>
      <c r="BZ135" s="100">
        <f t="shared" si="121"/>
        <v>93099917</v>
      </c>
      <c r="CA135" s="68">
        <f>IFERROR(BZ135/BW124,"-")</f>
        <v>1.3081942235568862E-2</v>
      </c>
      <c r="CB135" s="100">
        <f t="shared" si="122"/>
        <v>309</v>
      </c>
      <c r="CC135" s="68">
        <f>IFERROR(CB135/BX124,"-")</f>
        <v>4.0856802856009518E-2</v>
      </c>
      <c r="CD135" s="103">
        <f t="shared" si="154"/>
        <v>301294.22977346281</v>
      </c>
      <c r="CE135" s="69">
        <f t="shared" si="146"/>
        <v>3.418141592920354E-2</v>
      </c>
      <c r="CR135" s="216"/>
      <c r="CS135" s="187"/>
      <c r="CT135" s="225"/>
      <c r="CU135" s="226"/>
      <c r="CV135" s="226"/>
      <c r="CW135" s="144" t="s">
        <v>87</v>
      </c>
      <c r="CX135" s="145">
        <v>94114691</v>
      </c>
      <c r="CY135" s="146">
        <v>1.3357701007026072E-2</v>
      </c>
      <c r="CZ135" s="145">
        <v>288</v>
      </c>
      <c r="DA135" s="146">
        <v>3.9003250270855903E-2</v>
      </c>
      <c r="DB135" s="145">
        <v>326787.12152777775</v>
      </c>
      <c r="DC135" s="147">
        <v>3.2798086778271271E-2</v>
      </c>
    </row>
    <row r="136" spans="2:107" s="27" customFormat="1" ht="13.15" customHeight="1">
      <c r="B136" s="216"/>
      <c r="C136" s="187"/>
      <c r="D136" s="208"/>
      <c r="E136" s="177"/>
      <c r="F136" s="177"/>
      <c r="G136" s="131" t="s">
        <v>89</v>
      </c>
      <c r="H136" s="100">
        <v>972222</v>
      </c>
      <c r="I136" s="68">
        <f>IFERROR(H136/E124,"-")</f>
        <v>4.5666651322668318E-2</v>
      </c>
      <c r="J136" s="100">
        <v>3</v>
      </c>
      <c r="K136" s="68">
        <f>IFERROR(J136/F124,"-")</f>
        <v>0.16666666666666666</v>
      </c>
      <c r="L136" s="103">
        <f t="shared" si="147"/>
        <v>324074</v>
      </c>
      <c r="M136" s="69">
        <f t="shared" si="139"/>
        <v>0.15789473684210525</v>
      </c>
      <c r="N136" s="208"/>
      <c r="O136" s="177"/>
      <c r="P136" s="177"/>
      <c r="Q136" s="131" t="s">
        <v>89</v>
      </c>
      <c r="R136" s="100">
        <v>305103</v>
      </c>
      <c r="S136" s="68">
        <f>IFERROR(R136/O124,"-")</f>
        <v>2.1821586006743384E-3</v>
      </c>
      <c r="T136" s="100">
        <v>12</v>
      </c>
      <c r="U136" s="68">
        <f>IFERROR(T136/P124,"-")</f>
        <v>0.19354838709677419</v>
      </c>
      <c r="V136" s="103">
        <f t="shared" si="148"/>
        <v>25425.25</v>
      </c>
      <c r="W136" s="69">
        <f t="shared" si="140"/>
        <v>0.15584415584415584</v>
      </c>
      <c r="X136" s="208"/>
      <c r="Y136" s="177"/>
      <c r="Z136" s="177"/>
      <c r="AA136" s="131" t="s">
        <v>89</v>
      </c>
      <c r="AB136" s="100">
        <v>12492613</v>
      </c>
      <c r="AC136" s="68">
        <f>IFERROR(AB136/Y124,"-")</f>
        <v>6.986747190252671E-3</v>
      </c>
      <c r="AD136" s="100">
        <v>268</v>
      </c>
      <c r="AE136" s="68">
        <f>IFERROR(AD136/Z124,"-")</f>
        <v>0.10841423948220065</v>
      </c>
      <c r="AF136" s="103">
        <f t="shared" si="149"/>
        <v>46614.227611940296</v>
      </c>
      <c r="AG136" s="69">
        <f t="shared" si="141"/>
        <v>9.6022930849158014E-2</v>
      </c>
      <c r="AH136" s="208"/>
      <c r="AI136" s="177"/>
      <c r="AJ136" s="177"/>
      <c r="AK136" s="131" t="s">
        <v>89</v>
      </c>
      <c r="AL136" s="100">
        <v>14814215</v>
      </c>
      <c r="AM136" s="68">
        <f>IFERROR(AL136/AI124,"-")</f>
        <v>7.1786246203916354E-3</v>
      </c>
      <c r="AN136" s="100">
        <v>264</v>
      </c>
      <c r="AO136" s="68">
        <f>IFERROR(AN136/AJ124,"-")</f>
        <v>0.12330686595049042</v>
      </c>
      <c r="AP136" s="103">
        <f t="shared" si="150"/>
        <v>56114.45075757576</v>
      </c>
      <c r="AQ136" s="69">
        <f t="shared" si="142"/>
        <v>0.10288386593920498</v>
      </c>
      <c r="AR136" s="208"/>
      <c r="AS136" s="177"/>
      <c r="AT136" s="177"/>
      <c r="AU136" s="131" t="s">
        <v>89</v>
      </c>
      <c r="AV136" s="100">
        <v>11945262</v>
      </c>
      <c r="AW136" s="68">
        <f>IFERROR(AV136/AS124,"-")</f>
        <v>6.9649981563713152E-3</v>
      </c>
      <c r="AX136" s="100">
        <v>224</v>
      </c>
      <c r="AY136" s="68">
        <f>IFERROR(AX136/AT124,"-")</f>
        <v>0.13725490196078433</v>
      </c>
      <c r="AZ136" s="103">
        <f t="shared" si="151"/>
        <v>53327.0625</v>
      </c>
      <c r="BA136" s="69">
        <f t="shared" si="143"/>
        <v>0.11256281407035176</v>
      </c>
      <c r="BB136" s="208"/>
      <c r="BC136" s="177"/>
      <c r="BD136" s="177"/>
      <c r="BE136" s="131" t="s">
        <v>89</v>
      </c>
      <c r="BF136" s="100">
        <v>10425702</v>
      </c>
      <c r="BG136" s="68">
        <f>IFERROR(BF136/BC124,"-")</f>
        <v>1.0457905131851563E-2</v>
      </c>
      <c r="BH136" s="100">
        <v>123</v>
      </c>
      <c r="BI136" s="68">
        <f>IFERROR(BH136/BD124,"-")</f>
        <v>0.13727678571428573</v>
      </c>
      <c r="BJ136" s="103">
        <f t="shared" si="152"/>
        <v>84761.804878048773</v>
      </c>
      <c r="BK136" s="69">
        <f t="shared" si="144"/>
        <v>0.10875331564986737</v>
      </c>
      <c r="BL136" s="208"/>
      <c r="BM136" s="177"/>
      <c r="BN136" s="177"/>
      <c r="BO136" s="131" t="s">
        <v>89</v>
      </c>
      <c r="BP136" s="100">
        <v>4316656</v>
      </c>
      <c r="BQ136" s="68">
        <f>IFERROR(BP136/BM124,"-")</f>
        <v>1.1014567128483517E-2</v>
      </c>
      <c r="BR136" s="100">
        <v>56</v>
      </c>
      <c r="BS136" s="68">
        <f>IFERROR(BR136/BN124,"-")</f>
        <v>0.16374269005847952</v>
      </c>
      <c r="BT136" s="103">
        <f t="shared" si="153"/>
        <v>77083.142857142855</v>
      </c>
      <c r="BU136" s="69">
        <f t="shared" si="145"/>
        <v>0.12017167381974249</v>
      </c>
      <c r="BV136" s="208"/>
      <c r="BW136" s="177"/>
      <c r="BX136" s="177"/>
      <c r="BY136" s="131" t="s">
        <v>89</v>
      </c>
      <c r="BZ136" s="100">
        <f t="shared" si="121"/>
        <v>55271773</v>
      </c>
      <c r="CA136" s="68">
        <f>IFERROR(BZ136/BW124,"-")</f>
        <v>7.7665175753430021E-3</v>
      </c>
      <c r="CB136" s="100">
        <f t="shared" si="122"/>
        <v>950</v>
      </c>
      <c r="CC136" s="68">
        <f>IFERROR(CB136/BX124,"-")</f>
        <v>0.12561152981621049</v>
      </c>
      <c r="CD136" s="103">
        <f t="shared" si="154"/>
        <v>58180.813684210523</v>
      </c>
      <c r="CE136" s="69">
        <f t="shared" si="146"/>
        <v>0.10508849557522124</v>
      </c>
      <c r="CR136" s="216"/>
      <c r="CS136" s="187"/>
      <c r="CT136" s="225"/>
      <c r="CU136" s="226"/>
      <c r="CV136" s="226"/>
      <c r="CW136" s="144" t="s">
        <v>89</v>
      </c>
      <c r="CX136" s="145">
        <v>57968039</v>
      </c>
      <c r="CY136" s="146">
        <v>8.2274055697173411E-3</v>
      </c>
      <c r="CZ136" s="145">
        <v>937</v>
      </c>
      <c r="DA136" s="146">
        <v>0.12689599133261106</v>
      </c>
      <c r="DB136" s="145">
        <v>61865.569903948774</v>
      </c>
      <c r="DC136" s="147">
        <v>0.1067076642751395</v>
      </c>
    </row>
    <row r="137" spans="2:107" s="27" customFormat="1" ht="13.15" customHeight="1">
      <c r="B137" s="216"/>
      <c r="C137" s="187"/>
      <c r="D137" s="208"/>
      <c r="E137" s="177"/>
      <c r="F137" s="177"/>
      <c r="G137" s="131" t="s">
        <v>91</v>
      </c>
      <c r="H137" s="100">
        <v>2468</v>
      </c>
      <c r="I137" s="68">
        <f>IFERROR(H137/E124,"-")</f>
        <v>1.1592547326057773E-4</v>
      </c>
      <c r="J137" s="100">
        <v>1</v>
      </c>
      <c r="K137" s="68">
        <f>IFERROR(J137/F124,"-")</f>
        <v>5.5555555555555552E-2</v>
      </c>
      <c r="L137" s="103">
        <f t="shared" si="147"/>
        <v>2468</v>
      </c>
      <c r="M137" s="69">
        <f t="shared" si="139"/>
        <v>5.2631578947368418E-2</v>
      </c>
      <c r="N137" s="208"/>
      <c r="O137" s="177"/>
      <c r="P137" s="177"/>
      <c r="Q137" s="131" t="s">
        <v>91</v>
      </c>
      <c r="R137" s="100">
        <v>199162</v>
      </c>
      <c r="S137" s="68">
        <f>IFERROR(R137/O124,"-")</f>
        <v>1.4244470596077475E-3</v>
      </c>
      <c r="T137" s="100">
        <v>6</v>
      </c>
      <c r="U137" s="68">
        <f>IFERROR(T137/P124,"-")</f>
        <v>9.6774193548387094E-2</v>
      </c>
      <c r="V137" s="103">
        <f t="shared" si="148"/>
        <v>33193.666666666664</v>
      </c>
      <c r="W137" s="69">
        <f t="shared" si="140"/>
        <v>7.792207792207792E-2</v>
      </c>
      <c r="X137" s="208"/>
      <c r="Y137" s="177"/>
      <c r="Z137" s="177"/>
      <c r="AA137" s="131" t="s">
        <v>91</v>
      </c>
      <c r="AB137" s="100">
        <v>16811861</v>
      </c>
      <c r="AC137" s="68">
        <f>IFERROR(AB137/Y124,"-")</f>
        <v>9.402374235451658E-3</v>
      </c>
      <c r="AD137" s="100">
        <v>193</v>
      </c>
      <c r="AE137" s="68">
        <f>IFERROR(AD137/Z124,"-")</f>
        <v>7.8074433656957931E-2</v>
      </c>
      <c r="AF137" s="103">
        <f t="shared" si="149"/>
        <v>87108.088082901551</v>
      </c>
      <c r="AG137" s="69">
        <f t="shared" si="141"/>
        <v>6.9150841992117518E-2</v>
      </c>
      <c r="AH137" s="208"/>
      <c r="AI137" s="177"/>
      <c r="AJ137" s="177"/>
      <c r="AK137" s="131" t="s">
        <v>91</v>
      </c>
      <c r="AL137" s="100">
        <v>36579578</v>
      </c>
      <c r="AM137" s="68">
        <f>IFERROR(AL137/AI124,"-")</f>
        <v>1.7725614164121165E-2</v>
      </c>
      <c r="AN137" s="100">
        <v>324</v>
      </c>
      <c r="AO137" s="68">
        <f>IFERROR(AN137/AJ124,"-")</f>
        <v>0.15133115366651098</v>
      </c>
      <c r="AP137" s="103">
        <f t="shared" si="150"/>
        <v>112899.93209876544</v>
      </c>
      <c r="AQ137" s="69">
        <f t="shared" si="142"/>
        <v>0.12626656274356976</v>
      </c>
      <c r="AR137" s="208"/>
      <c r="AS137" s="177"/>
      <c r="AT137" s="177"/>
      <c r="AU137" s="131" t="s">
        <v>91</v>
      </c>
      <c r="AV137" s="100">
        <v>45336298</v>
      </c>
      <c r="AW137" s="68">
        <f>IFERROR(AV137/AS124,"-")</f>
        <v>2.6434517048408025E-2</v>
      </c>
      <c r="AX137" s="100">
        <v>421</v>
      </c>
      <c r="AY137" s="68">
        <f>IFERROR(AX137/AT124,"-")</f>
        <v>0.25796568627450983</v>
      </c>
      <c r="AZ137" s="103">
        <f t="shared" si="151"/>
        <v>107687.16864608075</v>
      </c>
      <c r="BA137" s="69">
        <f t="shared" si="143"/>
        <v>0.21155778894472363</v>
      </c>
      <c r="BB137" s="208"/>
      <c r="BC137" s="177"/>
      <c r="BD137" s="177"/>
      <c r="BE137" s="131" t="s">
        <v>91</v>
      </c>
      <c r="BF137" s="100">
        <v>27746351</v>
      </c>
      <c r="BG137" s="68">
        <f>IFERROR(BF137/BC124,"-")</f>
        <v>2.7832054523815732E-2</v>
      </c>
      <c r="BH137" s="100">
        <v>264</v>
      </c>
      <c r="BI137" s="68">
        <f>IFERROR(BH137/BD124,"-")</f>
        <v>0.29464285714285715</v>
      </c>
      <c r="BJ137" s="103">
        <f t="shared" si="152"/>
        <v>105099.81439393939</v>
      </c>
      <c r="BK137" s="69">
        <f t="shared" si="144"/>
        <v>0.23342175066312998</v>
      </c>
      <c r="BL137" s="208"/>
      <c r="BM137" s="177"/>
      <c r="BN137" s="177"/>
      <c r="BO137" s="131" t="s">
        <v>91</v>
      </c>
      <c r="BP137" s="100">
        <v>15910165</v>
      </c>
      <c r="BQ137" s="68">
        <f>IFERROR(BP137/BM124,"-")</f>
        <v>4.0597068753625246E-2</v>
      </c>
      <c r="BR137" s="100">
        <v>107</v>
      </c>
      <c r="BS137" s="68">
        <f>IFERROR(BR137/BN124,"-")</f>
        <v>0.3128654970760234</v>
      </c>
      <c r="BT137" s="103">
        <f t="shared" si="153"/>
        <v>148693.13084112148</v>
      </c>
      <c r="BU137" s="69">
        <f t="shared" si="145"/>
        <v>0.2296137339055794</v>
      </c>
      <c r="BV137" s="208"/>
      <c r="BW137" s="177"/>
      <c r="BX137" s="177"/>
      <c r="BY137" s="131" t="s">
        <v>91</v>
      </c>
      <c r="BZ137" s="100">
        <f t="shared" si="121"/>
        <v>142585883</v>
      </c>
      <c r="CA137" s="68">
        <f>IFERROR(BZ137/BW124,"-")</f>
        <v>2.0035466680529697E-2</v>
      </c>
      <c r="CB137" s="100">
        <f t="shared" si="122"/>
        <v>1316</v>
      </c>
      <c r="CC137" s="68">
        <f>IFERROR(CB137/BX124,"-")</f>
        <v>0.17400502446119265</v>
      </c>
      <c r="CD137" s="103">
        <f t="shared" si="154"/>
        <v>108347.93541033435</v>
      </c>
      <c r="CE137" s="69">
        <f t="shared" si="146"/>
        <v>0.14557522123893804</v>
      </c>
      <c r="CR137" s="216"/>
      <c r="CS137" s="187"/>
      <c r="CT137" s="225"/>
      <c r="CU137" s="226"/>
      <c r="CV137" s="226"/>
      <c r="CW137" s="144" t="s">
        <v>91</v>
      </c>
      <c r="CX137" s="145">
        <v>179106778</v>
      </c>
      <c r="CY137" s="146">
        <v>2.5420630545934589E-2</v>
      </c>
      <c r="CZ137" s="145">
        <v>1269</v>
      </c>
      <c r="DA137" s="146">
        <v>0.17185807150595883</v>
      </c>
      <c r="DB137" s="145">
        <v>141140.09298660362</v>
      </c>
      <c r="DC137" s="147">
        <v>0.14451656986675776</v>
      </c>
    </row>
    <row r="138" spans="2:107" s="27" customFormat="1" ht="13.15" customHeight="1">
      <c r="B138" s="216"/>
      <c r="C138" s="187"/>
      <c r="D138" s="208"/>
      <c r="E138" s="177"/>
      <c r="F138" s="177"/>
      <c r="G138" s="131" t="s">
        <v>95</v>
      </c>
      <c r="H138" s="100">
        <v>23608</v>
      </c>
      <c r="I138" s="68">
        <f>IFERROR(H138/E124,"-")</f>
        <v>1.108901366586596E-3</v>
      </c>
      <c r="J138" s="100">
        <v>1</v>
      </c>
      <c r="K138" s="68">
        <f>IFERROR(J138/F124,"-")</f>
        <v>5.5555555555555552E-2</v>
      </c>
      <c r="L138" s="103">
        <f t="shared" si="147"/>
        <v>23608</v>
      </c>
      <c r="M138" s="69">
        <f t="shared" si="139"/>
        <v>5.2631578947368418E-2</v>
      </c>
      <c r="N138" s="208"/>
      <c r="O138" s="177"/>
      <c r="P138" s="177"/>
      <c r="Q138" s="131" t="s">
        <v>95</v>
      </c>
      <c r="R138" s="100">
        <v>3244980</v>
      </c>
      <c r="S138" s="68">
        <f>IFERROR(R138/O124,"-")</f>
        <v>2.3208755784165393E-2</v>
      </c>
      <c r="T138" s="100">
        <v>11</v>
      </c>
      <c r="U138" s="68">
        <f>IFERROR(T138/P124,"-")</f>
        <v>0.17741935483870969</v>
      </c>
      <c r="V138" s="103">
        <f t="shared" si="148"/>
        <v>294998.18181818182</v>
      </c>
      <c r="W138" s="69">
        <f t="shared" si="140"/>
        <v>0.14285714285714285</v>
      </c>
      <c r="X138" s="208"/>
      <c r="Y138" s="177"/>
      <c r="Z138" s="177"/>
      <c r="AA138" s="131" t="s">
        <v>95</v>
      </c>
      <c r="AB138" s="100">
        <v>8672692</v>
      </c>
      <c r="AC138" s="68">
        <f>IFERROR(AB138/Y124,"-")</f>
        <v>4.850378896947085E-3</v>
      </c>
      <c r="AD138" s="100">
        <v>161</v>
      </c>
      <c r="AE138" s="68">
        <f>IFERROR(AD138/Z124,"-")</f>
        <v>6.5129449838187706E-2</v>
      </c>
      <c r="AF138" s="103">
        <f t="shared" si="149"/>
        <v>53867.65217391304</v>
      </c>
      <c r="AG138" s="69">
        <f t="shared" si="141"/>
        <v>5.7685417413113581E-2</v>
      </c>
      <c r="AH138" s="208"/>
      <c r="AI138" s="177"/>
      <c r="AJ138" s="177"/>
      <c r="AK138" s="131" t="s">
        <v>95</v>
      </c>
      <c r="AL138" s="100">
        <v>6555469</v>
      </c>
      <c r="AM138" s="68">
        <f>IFERROR(AL138/AI124,"-")</f>
        <v>3.1766280671378221E-3</v>
      </c>
      <c r="AN138" s="100">
        <v>172</v>
      </c>
      <c r="AO138" s="68">
        <f>IFERROR(AN138/AJ124,"-")</f>
        <v>8.0336291452592246E-2</v>
      </c>
      <c r="AP138" s="103">
        <f t="shared" si="150"/>
        <v>38113.191860465115</v>
      </c>
      <c r="AQ138" s="69">
        <f t="shared" si="142"/>
        <v>6.7030397505845676E-2</v>
      </c>
      <c r="AR138" s="208"/>
      <c r="AS138" s="177"/>
      <c r="AT138" s="177"/>
      <c r="AU138" s="131" t="s">
        <v>95</v>
      </c>
      <c r="AV138" s="100">
        <v>9813699</v>
      </c>
      <c r="AW138" s="68">
        <f>IFERROR(AV138/AS124,"-")</f>
        <v>5.7221344698996993E-3</v>
      </c>
      <c r="AX138" s="100">
        <v>164</v>
      </c>
      <c r="AY138" s="68">
        <f>IFERROR(AX138/AT124,"-")</f>
        <v>0.10049019607843138</v>
      </c>
      <c r="AZ138" s="103">
        <f t="shared" si="151"/>
        <v>59839.628048780491</v>
      </c>
      <c r="BA138" s="69">
        <f t="shared" si="143"/>
        <v>8.2412060301507536E-2</v>
      </c>
      <c r="BB138" s="208"/>
      <c r="BC138" s="177"/>
      <c r="BD138" s="177"/>
      <c r="BE138" s="131" t="s">
        <v>95</v>
      </c>
      <c r="BF138" s="100">
        <v>2798228</v>
      </c>
      <c r="BG138" s="68">
        <f>IFERROR(BF138/BC124,"-")</f>
        <v>2.8068712266368953E-3</v>
      </c>
      <c r="BH138" s="100">
        <v>69</v>
      </c>
      <c r="BI138" s="68">
        <f>IFERROR(BH138/BD124,"-")</f>
        <v>7.7008928571428575E-2</v>
      </c>
      <c r="BJ138" s="103">
        <f t="shared" si="152"/>
        <v>40554.028985507248</v>
      </c>
      <c r="BK138" s="69">
        <f t="shared" si="144"/>
        <v>6.1007957559681698E-2</v>
      </c>
      <c r="BL138" s="208"/>
      <c r="BM138" s="177"/>
      <c r="BN138" s="177"/>
      <c r="BO138" s="131" t="s">
        <v>95</v>
      </c>
      <c r="BP138" s="100">
        <v>631154</v>
      </c>
      <c r="BQ138" s="68">
        <f>IFERROR(BP138/BM124,"-")</f>
        <v>1.6104799876133019E-3</v>
      </c>
      <c r="BR138" s="100">
        <v>18</v>
      </c>
      <c r="BS138" s="68">
        <f>IFERROR(BR138/BN124,"-")</f>
        <v>5.2631578947368418E-2</v>
      </c>
      <c r="BT138" s="103">
        <f t="shared" si="153"/>
        <v>35064.111111111109</v>
      </c>
      <c r="BU138" s="69">
        <f t="shared" si="145"/>
        <v>3.8626609442060089E-2</v>
      </c>
      <c r="BV138" s="208"/>
      <c r="BW138" s="177"/>
      <c r="BX138" s="177"/>
      <c r="BY138" s="131" t="s">
        <v>95</v>
      </c>
      <c r="BZ138" s="100">
        <f t="shared" si="121"/>
        <v>31739830</v>
      </c>
      <c r="CA138" s="68">
        <f>IFERROR(BZ138/BW124,"-")</f>
        <v>4.4599247346995561E-3</v>
      </c>
      <c r="CB138" s="100">
        <f t="shared" si="122"/>
        <v>596</v>
      </c>
      <c r="CC138" s="68">
        <f>IFERROR(CB138/BX124,"-")</f>
        <v>7.8804707126801529E-2</v>
      </c>
      <c r="CD138" s="103">
        <f t="shared" si="154"/>
        <v>53254.74832214765</v>
      </c>
      <c r="CE138" s="69">
        <f t="shared" si="146"/>
        <v>6.5929203539823011E-2</v>
      </c>
      <c r="CR138" s="216"/>
      <c r="CS138" s="187"/>
      <c r="CT138" s="225"/>
      <c r="CU138" s="226"/>
      <c r="CV138" s="226"/>
      <c r="CW138" s="144" t="s">
        <v>95</v>
      </c>
      <c r="CX138" s="145">
        <v>31608376</v>
      </c>
      <c r="CY138" s="146">
        <v>4.4861777841427404E-3</v>
      </c>
      <c r="CZ138" s="145">
        <v>610</v>
      </c>
      <c r="DA138" s="146">
        <v>8.2611050920910076E-2</v>
      </c>
      <c r="DB138" s="145">
        <v>51817.009836065576</v>
      </c>
      <c r="DC138" s="147">
        <v>6.9468169912310668E-2</v>
      </c>
    </row>
    <row r="139" spans="2:107" s="27" customFormat="1" ht="13.15" customHeight="1">
      <c r="B139" s="216"/>
      <c r="C139" s="187"/>
      <c r="D139" s="208"/>
      <c r="E139" s="177"/>
      <c r="F139" s="177"/>
      <c r="G139" s="132" t="s">
        <v>93</v>
      </c>
      <c r="H139" s="101">
        <v>0</v>
      </c>
      <c r="I139" s="70">
        <f>IFERROR(H139/E124,"-")</f>
        <v>0</v>
      </c>
      <c r="J139" s="101">
        <v>0</v>
      </c>
      <c r="K139" s="70">
        <f>IFERROR(J139/F124,"-")</f>
        <v>0</v>
      </c>
      <c r="L139" s="104" t="str">
        <f t="shared" si="147"/>
        <v>-</v>
      </c>
      <c r="M139" s="73">
        <f t="shared" si="139"/>
        <v>0</v>
      </c>
      <c r="N139" s="208"/>
      <c r="O139" s="177"/>
      <c r="P139" s="177"/>
      <c r="Q139" s="132" t="s">
        <v>93</v>
      </c>
      <c r="R139" s="101">
        <v>83001</v>
      </c>
      <c r="S139" s="70">
        <f>IFERROR(R139/O124,"-")</f>
        <v>5.9364000358754507E-4</v>
      </c>
      <c r="T139" s="101">
        <v>17</v>
      </c>
      <c r="U139" s="70">
        <f>IFERROR(T139/P124,"-")</f>
        <v>0.27419354838709675</v>
      </c>
      <c r="V139" s="104">
        <f t="shared" si="148"/>
        <v>4882.411764705882</v>
      </c>
      <c r="W139" s="73">
        <f t="shared" si="140"/>
        <v>0.22077922077922077</v>
      </c>
      <c r="X139" s="208"/>
      <c r="Y139" s="177"/>
      <c r="Z139" s="177"/>
      <c r="AA139" s="132" t="s">
        <v>93</v>
      </c>
      <c r="AB139" s="101">
        <v>2907857</v>
      </c>
      <c r="AC139" s="70">
        <f>IFERROR(AB139/Y124,"-")</f>
        <v>1.6262780032012967E-3</v>
      </c>
      <c r="AD139" s="101">
        <v>167</v>
      </c>
      <c r="AE139" s="70">
        <f>IFERROR(AD139/Z124,"-")</f>
        <v>6.7556634304207122E-2</v>
      </c>
      <c r="AF139" s="104">
        <f t="shared" si="149"/>
        <v>17412.31736526946</v>
      </c>
      <c r="AG139" s="73">
        <f t="shared" si="141"/>
        <v>5.9835184521676819E-2</v>
      </c>
      <c r="AH139" s="208"/>
      <c r="AI139" s="177"/>
      <c r="AJ139" s="177"/>
      <c r="AK139" s="132" t="s">
        <v>93</v>
      </c>
      <c r="AL139" s="101">
        <v>4413720</v>
      </c>
      <c r="AM139" s="70">
        <f>IFERROR(AL139/AI124,"-")</f>
        <v>2.1387862306247729E-3</v>
      </c>
      <c r="AN139" s="101">
        <v>215</v>
      </c>
      <c r="AO139" s="70">
        <f>IFERROR(AN139/AJ124,"-")</f>
        <v>0.10042036431574031</v>
      </c>
      <c r="AP139" s="104">
        <f t="shared" si="150"/>
        <v>20528.930232558141</v>
      </c>
      <c r="AQ139" s="73">
        <f t="shared" si="142"/>
        <v>8.3787996882307092E-2</v>
      </c>
      <c r="AR139" s="208"/>
      <c r="AS139" s="177"/>
      <c r="AT139" s="177"/>
      <c r="AU139" s="132" t="s">
        <v>93</v>
      </c>
      <c r="AV139" s="101">
        <v>5735839</v>
      </c>
      <c r="AW139" s="70">
        <f>IFERROR(AV139/AS124,"-")</f>
        <v>3.344431295039212E-3</v>
      </c>
      <c r="AX139" s="101">
        <v>225</v>
      </c>
      <c r="AY139" s="70">
        <f>IFERROR(AX139/AT124,"-")</f>
        <v>0.13786764705882354</v>
      </c>
      <c r="AZ139" s="104">
        <f t="shared" si="151"/>
        <v>25492.617777777778</v>
      </c>
      <c r="BA139" s="73">
        <f t="shared" si="143"/>
        <v>0.11306532663316583</v>
      </c>
      <c r="BB139" s="208"/>
      <c r="BC139" s="177"/>
      <c r="BD139" s="177"/>
      <c r="BE139" s="132" t="s">
        <v>93</v>
      </c>
      <c r="BF139" s="101">
        <v>2966367</v>
      </c>
      <c r="BG139" s="70">
        <f>IFERROR(BF139/BC124,"-")</f>
        <v>2.9755295779847844E-3</v>
      </c>
      <c r="BH139" s="101">
        <v>141</v>
      </c>
      <c r="BI139" s="70">
        <f>IFERROR(BH139/BD124,"-")</f>
        <v>0.15736607142857142</v>
      </c>
      <c r="BJ139" s="104">
        <f t="shared" si="152"/>
        <v>21038.063829787236</v>
      </c>
      <c r="BK139" s="73">
        <f t="shared" si="144"/>
        <v>0.12466843501326259</v>
      </c>
      <c r="BL139" s="208"/>
      <c r="BM139" s="177"/>
      <c r="BN139" s="177"/>
      <c r="BO139" s="132" t="s">
        <v>93</v>
      </c>
      <c r="BP139" s="101">
        <v>1969359</v>
      </c>
      <c r="BQ139" s="70">
        <f>IFERROR(BP139/BM124,"-")</f>
        <v>5.025102047877609E-3</v>
      </c>
      <c r="BR139" s="101">
        <v>58</v>
      </c>
      <c r="BS139" s="70">
        <f>IFERROR(BR139/BN124,"-")</f>
        <v>0.16959064327485379</v>
      </c>
      <c r="BT139" s="104">
        <f t="shared" si="153"/>
        <v>33954.465517241377</v>
      </c>
      <c r="BU139" s="73">
        <f t="shared" si="145"/>
        <v>0.12446351931330472</v>
      </c>
      <c r="BV139" s="208"/>
      <c r="BW139" s="177"/>
      <c r="BX139" s="177"/>
      <c r="BY139" s="132" t="s">
        <v>93</v>
      </c>
      <c r="BZ139" s="101">
        <f t="shared" si="121"/>
        <v>18076143</v>
      </c>
      <c r="CA139" s="70">
        <f>IFERROR(BZ139/BW124,"-")</f>
        <v>2.5399706700907419E-3</v>
      </c>
      <c r="CB139" s="101">
        <f t="shared" si="122"/>
        <v>823</v>
      </c>
      <c r="CC139" s="70">
        <f>IFERROR(CB139/BX124,"-")</f>
        <v>0.10881925161972762</v>
      </c>
      <c r="CD139" s="104">
        <f t="shared" si="154"/>
        <v>21963.721749696233</v>
      </c>
      <c r="CE139" s="73">
        <f t="shared" si="146"/>
        <v>9.1039823008849552E-2</v>
      </c>
      <c r="CR139" s="216"/>
      <c r="CS139" s="187"/>
      <c r="CT139" s="225"/>
      <c r="CU139" s="226"/>
      <c r="CV139" s="226"/>
      <c r="CW139" s="144" t="s">
        <v>93</v>
      </c>
      <c r="CX139" s="145">
        <v>18069346</v>
      </c>
      <c r="CY139" s="146">
        <v>2.5645828371311605E-3</v>
      </c>
      <c r="CZ139" s="145">
        <v>851</v>
      </c>
      <c r="DA139" s="146">
        <v>0.11524918743228603</v>
      </c>
      <c r="DB139" s="145">
        <v>21233.074030552292</v>
      </c>
      <c r="DC139" s="147">
        <v>9.6913791139961278E-2</v>
      </c>
    </row>
    <row r="140" spans="2:107" s="27" customFormat="1" ht="13.15" customHeight="1">
      <c r="B140" s="216"/>
      <c r="C140" s="188"/>
      <c r="D140" s="208"/>
      <c r="E140" s="178"/>
      <c r="F140" s="178"/>
      <c r="G140" s="30" t="s">
        <v>100</v>
      </c>
      <c r="H140" s="97">
        <f>SUM(H124:H139)</f>
        <v>2239050</v>
      </c>
      <c r="I140" s="70">
        <f>IFERROR(H140/E124,"-")</f>
        <v>0.10517136584444756</v>
      </c>
      <c r="J140" s="101">
        <v>11</v>
      </c>
      <c r="K140" s="70">
        <f>IFERROR(J140/F124,"-")</f>
        <v>0.61111111111111116</v>
      </c>
      <c r="L140" s="104">
        <f t="shared" si="147"/>
        <v>203550</v>
      </c>
      <c r="M140" s="74">
        <f t="shared" si="139"/>
        <v>0.57894736842105265</v>
      </c>
      <c r="N140" s="208"/>
      <c r="O140" s="178"/>
      <c r="P140" s="178"/>
      <c r="Q140" s="30" t="s">
        <v>100</v>
      </c>
      <c r="R140" s="97">
        <f>SUM(R124:R139)</f>
        <v>6923100</v>
      </c>
      <c r="S140" s="70">
        <f>IFERROR(R140/O124,"-")</f>
        <v>4.9515416788194516E-2</v>
      </c>
      <c r="T140" s="101">
        <v>52</v>
      </c>
      <c r="U140" s="70">
        <f>IFERROR(T140/P124,"-")</f>
        <v>0.83870967741935487</v>
      </c>
      <c r="V140" s="104">
        <f t="shared" si="148"/>
        <v>133136.53846153847</v>
      </c>
      <c r="W140" s="74">
        <f t="shared" si="140"/>
        <v>0.67532467532467533</v>
      </c>
      <c r="X140" s="208"/>
      <c r="Y140" s="178"/>
      <c r="Z140" s="178"/>
      <c r="AA140" s="30" t="s">
        <v>100</v>
      </c>
      <c r="AB140" s="97">
        <f>SUM(AB124:AB139)</f>
        <v>258361571</v>
      </c>
      <c r="AC140" s="70">
        <f>IFERROR(AB140/Y124,"-")</f>
        <v>0.14449394856412473</v>
      </c>
      <c r="AD140" s="101">
        <v>1803</v>
      </c>
      <c r="AE140" s="70">
        <f>IFERROR(AD140/Z124,"-")</f>
        <v>0.72936893203883491</v>
      </c>
      <c r="AF140" s="104">
        <f t="shared" si="149"/>
        <v>143295.3804769828</v>
      </c>
      <c r="AG140" s="74">
        <f t="shared" si="141"/>
        <v>0.64600501612325334</v>
      </c>
      <c r="AH140" s="208"/>
      <c r="AI140" s="178"/>
      <c r="AJ140" s="178"/>
      <c r="AK140" s="30" t="s">
        <v>100</v>
      </c>
      <c r="AL140" s="97">
        <f>SUM(AL124:AL139)</f>
        <v>335260589</v>
      </c>
      <c r="AM140" s="70">
        <f>IFERROR(AL140/AI124,"-")</f>
        <v>0.16245949707374985</v>
      </c>
      <c r="AN140" s="101">
        <v>1780</v>
      </c>
      <c r="AO140" s="70">
        <f>IFERROR(AN140/AJ124,"-")</f>
        <v>0.83138720224194307</v>
      </c>
      <c r="AP140" s="104">
        <f t="shared" si="150"/>
        <v>188348.64550561798</v>
      </c>
      <c r="AQ140" s="74">
        <f t="shared" si="142"/>
        <v>0.69368667186282151</v>
      </c>
      <c r="AR140" s="208"/>
      <c r="AS140" s="178"/>
      <c r="AT140" s="178"/>
      <c r="AU140" s="30" t="s">
        <v>100</v>
      </c>
      <c r="AV140" s="97">
        <f>SUM(AV124:AV139)</f>
        <v>377402257</v>
      </c>
      <c r="AW140" s="70">
        <f>IFERROR(AV140/AS124,"-")</f>
        <v>0.2200542796144089</v>
      </c>
      <c r="AX140" s="101">
        <v>1433</v>
      </c>
      <c r="AY140" s="70">
        <f>IFERROR(AX140/AT124,"-")</f>
        <v>0.87806372549019607</v>
      </c>
      <c r="AZ140" s="104">
        <f t="shared" si="151"/>
        <v>263365.14794138173</v>
      </c>
      <c r="BA140" s="74">
        <f t="shared" si="143"/>
        <v>0.72010050251256286</v>
      </c>
      <c r="BB140" s="208"/>
      <c r="BC140" s="178"/>
      <c r="BD140" s="178"/>
      <c r="BE140" s="30" t="s">
        <v>100</v>
      </c>
      <c r="BF140" s="97">
        <f>SUM(BF124:BF139)</f>
        <v>229621423</v>
      </c>
      <c r="BG140" s="70">
        <f>IFERROR(BF140/BC124,"-")</f>
        <v>0.23033068257415742</v>
      </c>
      <c r="BH140" s="101">
        <v>794</v>
      </c>
      <c r="BI140" s="70">
        <f>IFERROR(BH140/BD124,"-")</f>
        <v>0.8861607142857143</v>
      </c>
      <c r="BJ140" s="104">
        <f t="shared" si="152"/>
        <v>289195.7468513854</v>
      </c>
      <c r="BK140" s="74">
        <f t="shared" si="144"/>
        <v>0.70203359858532277</v>
      </c>
      <c r="BL140" s="208"/>
      <c r="BM140" s="178"/>
      <c r="BN140" s="178"/>
      <c r="BO140" s="30" t="s">
        <v>100</v>
      </c>
      <c r="BP140" s="97">
        <f>SUM(BP124:BP139)</f>
        <v>118042107</v>
      </c>
      <c r="BQ140" s="70">
        <f>IFERROR(BP140/BM124,"-")</f>
        <v>0.30120137243716755</v>
      </c>
      <c r="BR140" s="101">
        <v>296</v>
      </c>
      <c r="BS140" s="70">
        <f>IFERROR(BR140/BN124,"-")</f>
        <v>0.86549707602339176</v>
      </c>
      <c r="BT140" s="104">
        <f t="shared" si="153"/>
        <v>398790.90202702704</v>
      </c>
      <c r="BU140" s="74">
        <f t="shared" si="145"/>
        <v>0.63519313304721026</v>
      </c>
      <c r="BV140" s="208"/>
      <c r="BW140" s="178"/>
      <c r="BX140" s="178"/>
      <c r="BY140" s="30" t="s">
        <v>100</v>
      </c>
      <c r="BZ140" s="97">
        <f t="shared" si="121"/>
        <v>1327850097</v>
      </c>
      <c r="CA140" s="70">
        <f>IFERROR(BZ140/BW124,"-")</f>
        <v>0.18658296189940224</v>
      </c>
      <c r="CB140" s="101">
        <f t="shared" si="122"/>
        <v>6169</v>
      </c>
      <c r="CC140" s="70">
        <f>IFERROR(CB140/BX124,"-")</f>
        <v>0.8156816078275817</v>
      </c>
      <c r="CD140" s="104">
        <f t="shared" si="154"/>
        <v>215245.59847625223</v>
      </c>
      <c r="CE140" s="74">
        <f t="shared" si="146"/>
        <v>0.68241150442477871</v>
      </c>
      <c r="CR140" s="216"/>
      <c r="CS140" s="188"/>
      <c r="CT140" s="225"/>
      <c r="CU140" s="226"/>
      <c r="CV140" s="226"/>
      <c r="CW140" s="30" t="s">
        <v>100</v>
      </c>
      <c r="CX140" s="145">
        <v>1432018530</v>
      </c>
      <c r="CY140" s="146">
        <v>0.20324643429218711</v>
      </c>
      <c r="CZ140" s="145">
        <v>6034</v>
      </c>
      <c r="DA140" s="146">
        <v>0.81717226435536294</v>
      </c>
      <c r="DB140" s="145">
        <v>237324.91382167715</v>
      </c>
      <c r="DC140" s="147">
        <v>0.68716547090308622</v>
      </c>
    </row>
    <row r="141" spans="2:107" s="27" customFormat="1" ht="13.15" customHeight="1">
      <c r="B141" s="216">
        <v>9</v>
      </c>
      <c r="C141" s="186" t="s">
        <v>139</v>
      </c>
      <c r="D141" s="213">
        <f>CI13</f>
        <v>9</v>
      </c>
      <c r="E141" s="176">
        <v>10198330</v>
      </c>
      <c r="F141" s="176">
        <v>8</v>
      </c>
      <c r="G141" s="129" t="s">
        <v>66</v>
      </c>
      <c r="H141" s="107">
        <v>4420</v>
      </c>
      <c r="I141" s="66">
        <f>IFERROR(H141/E141,"-")</f>
        <v>4.3340429266360274E-4</v>
      </c>
      <c r="J141" s="107">
        <v>1</v>
      </c>
      <c r="K141" s="66">
        <f>IFERROR(J141/F141,"-")</f>
        <v>0.125</v>
      </c>
      <c r="L141" s="102">
        <f t="shared" si="147"/>
        <v>4420</v>
      </c>
      <c r="M141" s="67">
        <f t="shared" ref="M141:M157" si="155">IFERROR(J141/$CI$13,"-")</f>
        <v>0.1111111111111111</v>
      </c>
      <c r="N141" s="213">
        <f>CJ13</f>
        <v>46</v>
      </c>
      <c r="O141" s="176">
        <v>53070930</v>
      </c>
      <c r="P141" s="176">
        <v>37</v>
      </c>
      <c r="Q141" s="129" t="s">
        <v>66</v>
      </c>
      <c r="R141" s="107">
        <v>2806030</v>
      </c>
      <c r="S141" s="66">
        <f>IFERROR(R141/O141,"-")</f>
        <v>5.2873201958209513E-2</v>
      </c>
      <c r="T141" s="107">
        <v>6</v>
      </c>
      <c r="U141" s="66">
        <f>IFERROR(T141/P141,"-")</f>
        <v>0.16216216216216217</v>
      </c>
      <c r="V141" s="102">
        <f t="shared" si="148"/>
        <v>467671.66666666669</v>
      </c>
      <c r="W141" s="67">
        <f t="shared" ref="W141:W157" si="156">IFERROR(T141/$CJ$13,"-")</f>
        <v>0.13043478260869565</v>
      </c>
      <c r="X141" s="213">
        <f>CK13</f>
        <v>1879</v>
      </c>
      <c r="Y141" s="176">
        <v>1163241330</v>
      </c>
      <c r="Z141" s="176">
        <v>1634</v>
      </c>
      <c r="AA141" s="129" t="s">
        <v>66</v>
      </c>
      <c r="AB141" s="107">
        <v>27871973</v>
      </c>
      <c r="AC141" s="66">
        <f>IFERROR(AB141/Y141,"-")</f>
        <v>2.3960610993765154E-2</v>
      </c>
      <c r="AD141" s="107">
        <v>316</v>
      </c>
      <c r="AE141" s="66">
        <f>IFERROR(AD141/Z141,"-")</f>
        <v>0.19339045287637699</v>
      </c>
      <c r="AF141" s="102">
        <f t="shared" si="149"/>
        <v>88202.446202531646</v>
      </c>
      <c r="AG141" s="67">
        <f t="shared" ref="AG141:AG157" si="157">IFERROR(AD141/$CK$13,"-")</f>
        <v>0.16817456093666844</v>
      </c>
      <c r="AH141" s="213">
        <f>CL13</f>
        <v>1716</v>
      </c>
      <c r="AI141" s="176">
        <v>1377778660</v>
      </c>
      <c r="AJ141" s="176">
        <v>1416</v>
      </c>
      <c r="AK141" s="129" t="s">
        <v>66</v>
      </c>
      <c r="AL141" s="107">
        <v>49620314</v>
      </c>
      <c r="AM141" s="66">
        <f>IFERROR(AL141/AI141,"-")</f>
        <v>3.6014720971218994E-2</v>
      </c>
      <c r="AN141" s="107">
        <v>333</v>
      </c>
      <c r="AO141" s="66">
        <f>IFERROR(AN141/AJ141,"-")</f>
        <v>0.23516949152542374</v>
      </c>
      <c r="AP141" s="102">
        <f t="shared" si="150"/>
        <v>149009.95195195195</v>
      </c>
      <c r="AQ141" s="67">
        <f t="shared" ref="AQ141:AQ157" si="158">IFERROR(AN141/$CL$13,"-")</f>
        <v>0.19405594405594406</v>
      </c>
      <c r="AR141" s="213">
        <f>CM13</f>
        <v>1271</v>
      </c>
      <c r="AS141" s="176">
        <v>1152553130</v>
      </c>
      <c r="AT141" s="176">
        <v>1005</v>
      </c>
      <c r="AU141" s="129" t="s">
        <v>66</v>
      </c>
      <c r="AV141" s="107">
        <v>35305422</v>
      </c>
      <c r="AW141" s="66">
        <f>IFERROR(AV141/AS141,"-")</f>
        <v>3.0632359655298494E-2</v>
      </c>
      <c r="AX141" s="107">
        <v>249</v>
      </c>
      <c r="AY141" s="66">
        <f>IFERROR(AX141/AT141,"-")</f>
        <v>0.24776119402985075</v>
      </c>
      <c r="AZ141" s="102">
        <f t="shared" si="151"/>
        <v>141788.84337349399</v>
      </c>
      <c r="BA141" s="67">
        <f t="shared" ref="BA141:BA157" si="159">IFERROR(AX141/$CM$13,"-")</f>
        <v>0.19590873328088121</v>
      </c>
      <c r="BB141" s="213">
        <f>CN13</f>
        <v>649</v>
      </c>
      <c r="BC141" s="176">
        <v>557410470</v>
      </c>
      <c r="BD141" s="176">
        <v>471</v>
      </c>
      <c r="BE141" s="129" t="s">
        <v>66</v>
      </c>
      <c r="BF141" s="107">
        <v>29104216</v>
      </c>
      <c r="BG141" s="66">
        <f>IFERROR(BF141/BC141,"-")</f>
        <v>5.2213256776464927E-2</v>
      </c>
      <c r="BH141" s="107">
        <v>117</v>
      </c>
      <c r="BI141" s="66">
        <f>IFERROR(BH141/BD141,"-")</f>
        <v>0.24840764331210191</v>
      </c>
      <c r="BJ141" s="102">
        <f t="shared" si="152"/>
        <v>248753.98290598291</v>
      </c>
      <c r="BK141" s="67">
        <f t="shared" ref="BK141:BK157" si="160">IFERROR(BH141/$CN$13,"-")</f>
        <v>0.18027734976887519</v>
      </c>
      <c r="BL141" s="213">
        <f>CO13</f>
        <v>262</v>
      </c>
      <c r="BM141" s="176">
        <v>212872530</v>
      </c>
      <c r="BN141" s="176">
        <v>193</v>
      </c>
      <c r="BO141" s="129" t="s">
        <v>66</v>
      </c>
      <c r="BP141" s="107">
        <v>18269150</v>
      </c>
      <c r="BQ141" s="66">
        <f>IFERROR(BP141/BM141,"-")</f>
        <v>8.5822017523820474E-2</v>
      </c>
      <c r="BR141" s="107">
        <v>57</v>
      </c>
      <c r="BS141" s="66">
        <f>IFERROR(BR141/BN141,"-")</f>
        <v>0.29533678756476683</v>
      </c>
      <c r="BT141" s="102">
        <f t="shared" si="153"/>
        <v>320511.40350877191</v>
      </c>
      <c r="BU141" s="67">
        <f t="shared" ref="BU141:BU157" si="161">IFERROR(BR141/$CO$13,"-")</f>
        <v>0.21755725190839695</v>
      </c>
      <c r="BV141" s="213">
        <f>CP13</f>
        <v>5832</v>
      </c>
      <c r="BW141" s="176">
        <f>SUM(E141,O141,Y141,AI141,AS141,BC141,BM141)</f>
        <v>4527125380</v>
      </c>
      <c r="BX141" s="176">
        <f>SUM(F141,P141,Z141,AJ141,AT141,BD141,BN141)</f>
        <v>4764</v>
      </c>
      <c r="BY141" s="129" t="s">
        <v>66</v>
      </c>
      <c r="BZ141" s="107">
        <f t="shared" si="121"/>
        <v>162981525</v>
      </c>
      <c r="CA141" s="66">
        <f>IFERROR(BZ141/BW141,"-")</f>
        <v>3.6001106954099867E-2</v>
      </c>
      <c r="CB141" s="107">
        <f t="shared" si="122"/>
        <v>1079</v>
      </c>
      <c r="CC141" s="66">
        <f>IFERROR(CB141/BX141,"-")</f>
        <v>0.22649034424853065</v>
      </c>
      <c r="CD141" s="102">
        <f t="shared" si="154"/>
        <v>151048.67933271549</v>
      </c>
      <c r="CE141" s="67">
        <f t="shared" ref="CE141:CE157" si="162">IFERROR(CB141/$CP$13,"-")</f>
        <v>0.18501371742112482</v>
      </c>
      <c r="CR141" s="216">
        <v>9</v>
      </c>
      <c r="CS141" s="186" t="s">
        <v>139</v>
      </c>
      <c r="CT141" s="225">
        <v>5637</v>
      </c>
      <c r="CU141" s="226">
        <v>4611085540</v>
      </c>
      <c r="CV141" s="226">
        <v>4628</v>
      </c>
      <c r="CW141" s="144" t="s">
        <v>66</v>
      </c>
      <c r="CX141" s="145">
        <v>193427512</v>
      </c>
      <c r="CY141" s="146">
        <v>4.1948367758972434E-2</v>
      </c>
      <c r="CZ141" s="145">
        <v>1168</v>
      </c>
      <c r="DA141" s="146">
        <v>0.25237683664649957</v>
      </c>
      <c r="DB141" s="145">
        <v>165605.74657534246</v>
      </c>
      <c r="DC141" s="147">
        <v>0.207202412630832</v>
      </c>
    </row>
    <row r="142" spans="2:107" s="27" customFormat="1" ht="13.15" customHeight="1">
      <c r="B142" s="216"/>
      <c r="C142" s="187"/>
      <c r="D142" s="208"/>
      <c r="E142" s="177"/>
      <c r="F142" s="177"/>
      <c r="G142" s="130" t="s">
        <v>68</v>
      </c>
      <c r="H142" s="100">
        <v>7338</v>
      </c>
      <c r="I142" s="68">
        <f>IFERROR(H142/E141,"-")</f>
        <v>7.1952957003744726E-4</v>
      </c>
      <c r="J142" s="100">
        <v>1</v>
      </c>
      <c r="K142" s="68">
        <f>IFERROR(J142/F141,"-")</f>
        <v>0.125</v>
      </c>
      <c r="L142" s="103">
        <f t="shared" si="147"/>
        <v>7338</v>
      </c>
      <c r="M142" s="69">
        <f t="shared" si="155"/>
        <v>0.1111111111111111</v>
      </c>
      <c r="N142" s="208"/>
      <c r="O142" s="177"/>
      <c r="P142" s="177"/>
      <c r="Q142" s="130" t="s">
        <v>68</v>
      </c>
      <c r="R142" s="100">
        <v>192055</v>
      </c>
      <c r="S142" s="68">
        <f>IFERROR(R142/O141,"-")</f>
        <v>3.6188361500354336E-3</v>
      </c>
      <c r="T142" s="100">
        <v>9</v>
      </c>
      <c r="U142" s="68">
        <f>IFERROR(T142/P141,"-")</f>
        <v>0.24324324324324326</v>
      </c>
      <c r="V142" s="103">
        <f t="shared" si="148"/>
        <v>21339.444444444445</v>
      </c>
      <c r="W142" s="69">
        <f t="shared" si="156"/>
        <v>0.19565217391304349</v>
      </c>
      <c r="X142" s="208"/>
      <c r="Y142" s="177"/>
      <c r="Z142" s="177"/>
      <c r="AA142" s="130" t="s">
        <v>68</v>
      </c>
      <c r="AB142" s="100">
        <v>21294267</v>
      </c>
      <c r="AC142" s="68">
        <f>IFERROR(AB142/Y141,"-")</f>
        <v>1.8305975252787828E-2</v>
      </c>
      <c r="AD142" s="100">
        <v>350</v>
      </c>
      <c r="AE142" s="68">
        <f>IFERROR(AD142/Z141,"-")</f>
        <v>0.21419828641370869</v>
      </c>
      <c r="AF142" s="103">
        <f t="shared" si="149"/>
        <v>60840.762857142858</v>
      </c>
      <c r="AG142" s="69">
        <f t="shared" si="157"/>
        <v>0.18626929217668972</v>
      </c>
      <c r="AH142" s="208"/>
      <c r="AI142" s="177"/>
      <c r="AJ142" s="177"/>
      <c r="AK142" s="130" t="s">
        <v>68</v>
      </c>
      <c r="AL142" s="100">
        <v>33040709</v>
      </c>
      <c r="AM142" s="68">
        <f>IFERROR(AL142/AI141,"-")</f>
        <v>2.3981144402396244E-2</v>
      </c>
      <c r="AN142" s="100">
        <v>393</v>
      </c>
      <c r="AO142" s="68">
        <f>IFERROR(AN142/AJ141,"-")</f>
        <v>0.27754237288135591</v>
      </c>
      <c r="AP142" s="103">
        <f t="shared" si="150"/>
        <v>84073.050890585248</v>
      </c>
      <c r="AQ142" s="69">
        <f t="shared" si="158"/>
        <v>0.22902097902097901</v>
      </c>
      <c r="AR142" s="208"/>
      <c r="AS142" s="177"/>
      <c r="AT142" s="177"/>
      <c r="AU142" s="130" t="s">
        <v>68</v>
      </c>
      <c r="AV142" s="100">
        <v>22214762</v>
      </c>
      <c r="AW142" s="68">
        <f>IFERROR(AV142/AS141,"-")</f>
        <v>1.9274393016485061E-2</v>
      </c>
      <c r="AX142" s="100">
        <v>312</v>
      </c>
      <c r="AY142" s="68">
        <f>IFERROR(AX142/AT141,"-")</f>
        <v>0.31044776119402984</v>
      </c>
      <c r="AZ142" s="103">
        <f t="shared" si="151"/>
        <v>71201.16025641025</v>
      </c>
      <c r="BA142" s="69">
        <f t="shared" si="159"/>
        <v>0.24547600314712825</v>
      </c>
      <c r="BB142" s="208"/>
      <c r="BC142" s="177"/>
      <c r="BD142" s="177"/>
      <c r="BE142" s="130" t="s">
        <v>68</v>
      </c>
      <c r="BF142" s="100">
        <v>11514244</v>
      </c>
      <c r="BG142" s="68">
        <f>IFERROR(BF142/BC141,"-")</f>
        <v>2.0656669760795845E-2</v>
      </c>
      <c r="BH142" s="100">
        <v>166</v>
      </c>
      <c r="BI142" s="68">
        <f>IFERROR(BH142/BD141,"-")</f>
        <v>0.35244161358811038</v>
      </c>
      <c r="BJ142" s="103">
        <f t="shared" si="152"/>
        <v>69362.915662650601</v>
      </c>
      <c r="BK142" s="69">
        <f t="shared" si="160"/>
        <v>0.25577812018489987</v>
      </c>
      <c r="BL142" s="208"/>
      <c r="BM142" s="177"/>
      <c r="BN142" s="177"/>
      <c r="BO142" s="130" t="s">
        <v>68</v>
      </c>
      <c r="BP142" s="100">
        <v>2145711</v>
      </c>
      <c r="BQ142" s="68">
        <f>IFERROR(BP142/BM141,"-")</f>
        <v>1.0079792822493348E-2</v>
      </c>
      <c r="BR142" s="100">
        <v>56</v>
      </c>
      <c r="BS142" s="68">
        <f>IFERROR(BR142/BN141,"-")</f>
        <v>0.29015544041450775</v>
      </c>
      <c r="BT142" s="103">
        <f t="shared" si="153"/>
        <v>38316.267857142855</v>
      </c>
      <c r="BU142" s="69">
        <f t="shared" si="161"/>
        <v>0.21374045801526717</v>
      </c>
      <c r="BV142" s="208"/>
      <c r="BW142" s="177"/>
      <c r="BX142" s="177"/>
      <c r="BY142" s="130" t="s">
        <v>68</v>
      </c>
      <c r="BZ142" s="100">
        <f t="shared" si="121"/>
        <v>90409086</v>
      </c>
      <c r="CA142" s="68">
        <f>IFERROR(BZ142/BW141,"-")</f>
        <v>1.9970528406262077E-2</v>
      </c>
      <c r="CB142" s="100">
        <f t="shared" si="122"/>
        <v>1287</v>
      </c>
      <c r="CC142" s="68">
        <f>IFERROR(CB142/BX141,"-")</f>
        <v>0.27015113350125947</v>
      </c>
      <c r="CD142" s="103">
        <f t="shared" si="154"/>
        <v>70247.930069930066</v>
      </c>
      <c r="CE142" s="69">
        <f t="shared" si="162"/>
        <v>0.22067901234567902</v>
      </c>
      <c r="CR142" s="216"/>
      <c r="CS142" s="187"/>
      <c r="CT142" s="225"/>
      <c r="CU142" s="226"/>
      <c r="CV142" s="226"/>
      <c r="CW142" s="144" t="s">
        <v>68</v>
      </c>
      <c r="CX142" s="145">
        <v>102355837</v>
      </c>
      <c r="CY142" s="146">
        <v>2.2197774496284881E-2</v>
      </c>
      <c r="CZ142" s="145">
        <v>1379</v>
      </c>
      <c r="DA142" s="146">
        <v>0.29796888504753671</v>
      </c>
      <c r="DB142" s="145">
        <v>74224.682378535173</v>
      </c>
      <c r="DC142" s="147">
        <v>0.2446336703920525</v>
      </c>
    </row>
    <row r="143" spans="2:107" s="27" customFormat="1" ht="13.15" customHeight="1">
      <c r="B143" s="216"/>
      <c r="C143" s="187"/>
      <c r="D143" s="208"/>
      <c r="E143" s="177"/>
      <c r="F143" s="177"/>
      <c r="G143" s="131" t="s">
        <v>70</v>
      </c>
      <c r="H143" s="100">
        <v>76276</v>
      </c>
      <c r="I143" s="68">
        <f>IFERROR(H143/E141,"-")</f>
        <v>7.4792637618119832E-3</v>
      </c>
      <c r="J143" s="100">
        <v>3</v>
      </c>
      <c r="K143" s="68">
        <f>IFERROR(J143/F141,"-")</f>
        <v>0.375</v>
      </c>
      <c r="L143" s="103">
        <f t="shared" si="147"/>
        <v>25425.333333333332</v>
      </c>
      <c r="M143" s="69">
        <f t="shared" si="155"/>
        <v>0.33333333333333331</v>
      </c>
      <c r="N143" s="208"/>
      <c r="O143" s="177"/>
      <c r="P143" s="177"/>
      <c r="Q143" s="131" t="s">
        <v>70</v>
      </c>
      <c r="R143" s="100">
        <v>54480</v>
      </c>
      <c r="S143" s="68">
        <f>IFERROR(R143/O141,"-")</f>
        <v>1.0265506935717916E-3</v>
      </c>
      <c r="T143" s="100">
        <v>4</v>
      </c>
      <c r="U143" s="68">
        <f>IFERROR(T143/P141,"-")</f>
        <v>0.10810810810810811</v>
      </c>
      <c r="V143" s="103">
        <f t="shared" si="148"/>
        <v>13620</v>
      </c>
      <c r="W143" s="69">
        <f t="shared" si="156"/>
        <v>8.6956521739130432E-2</v>
      </c>
      <c r="X143" s="208"/>
      <c r="Y143" s="177"/>
      <c r="Z143" s="177"/>
      <c r="AA143" s="131" t="s">
        <v>70</v>
      </c>
      <c r="AB143" s="100">
        <v>13121298</v>
      </c>
      <c r="AC143" s="68">
        <f>IFERROR(AB143/Y141,"-")</f>
        <v>1.1279944807325578E-2</v>
      </c>
      <c r="AD143" s="100">
        <v>372</v>
      </c>
      <c r="AE143" s="68">
        <f>IFERROR(AD143/Z141,"-")</f>
        <v>0.22766217870257038</v>
      </c>
      <c r="AF143" s="103">
        <f t="shared" si="149"/>
        <v>35272.306451612902</v>
      </c>
      <c r="AG143" s="69">
        <f t="shared" si="157"/>
        <v>0.19797764768493881</v>
      </c>
      <c r="AH143" s="208"/>
      <c r="AI143" s="177"/>
      <c r="AJ143" s="177"/>
      <c r="AK143" s="131" t="s">
        <v>70</v>
      </c>
      <c r="AL143" s="100">
        <v>20553326</v>
      </c>
      <c r="AM143" s="68">
        <f>IFERROR(AL143/AI141,"-")</f>
        <v>1.4917727060745737E-2</v>
      </c>
      <c r="AN143" s="100">
        <v>363</v>
      </c>
      <c r="AO143" s="68">
        <f>IFERROR(AN143/AJ141,"-")</f>
        <v>0.25635593220338981</v>
      </c>
      <c r="AP143" s="103">
        <f t="shared" si="150"/>
        <v>56620.732782369145</v>
      </c>
      <c r="AQ143" s="69">
        <f t="shared" si="158"/>
        <v>0.21153846153846154</v>
      </c>
      <c r="AR143" s="208"/>
      <c r="AS143" s="177"/>
      <c r="AT143" s="177"/>
      <c r="AU143" s="131" t="s">
        <v>70</v>
      </c>
      <c r="AV143" s="100">
        <v>9413648</v>
      </c>
      <c r="AW143" s="68">
        <f>IFERROR(AV143/AS141,"-")</f>
        <v>8.1676477682204544E-3</v>
      </c>
      <c r="AX143" s="100">
        <v>263</v>
      </c>
      <c r="AY143" s="68">
        <f>IFERROR(AX143/AT141,"-")</f>
        <v>0.26169154228855723</v>
      </c>
      <c r="AZ143" s="103">
        <f t="shared" si="151"/>
        <v>35793.338403041824</v>
      </c>
      <c r="BA143" s="69">
        <f t="shared" si="159"/>
        <v>0.20692368214004719</v>
      </c>
      <c r="BB143" s="208"/>
      <c r="BC143" s="177"/>
      <c r="BD143" s="177"/>
      <c r="BE143" s="131" t="s">
        <v>70</v>
      </c>
      <c r="BF143" s="100">
        <v>4907904</v>
      </c>
      <c r="BG143" s="68">
        <f>IFERROR(BF143/BC141,"-")</f>
        <v>8.8048292311409225E-3</v>
      </c>
      <c r="BH143" s="100">
        <v>116</v>
      </c>
      <c r="BI143" s="68">
        <f>IFERROR(BH143/BD141,"-")</f>
        <v>0.24628450106157113</v>
      </c>
      <c r="BJ143" s="103">
        <f t="shared" si="152"/>
        <v>42309.517241379312</v>
      </c>
      <c r="BK143" s="69">
        <f t="shared" si="160"/>
        <v>0.17873651771956856</v>
      </c>
      <c r="BL143" s="208"/>
      <c r="BM143" s="177"/>
      <c r="BN143" s="177"/>
      <c r="BO143" s="131" t="s">
        <v>70</v>
      </c>
      <c r="BP143" s="100">
        <v>3573963</v>
      </c>
      <c r="BQ143" s="68">
        <f>IFERROR(BP143/BM141,"-")</f>
        <v>1.6789216532541798E-2</v>
      </c>
      <c r="BR143" s="100">
        <v>53</v>
      </c>
      <c r="BS143" s="68">
        <f>IFERROR(BR143/BN141,"-")</f>
        <v>0.27461139896373055</v>
      </c>
      <c r="BT143" s="103">
        <f t="shared" si="153"/>
        <v>67433.264150943403</v>
      </c>
      <c r="BU143" s="69">
        <f t="shared" si="161"/>
        <v>0.20229007633587787</v>
      </c>
      <c r="BV143" s="208"/>
      <c r="BW143" s="177"/>
      <c r="BX143" s="177"/>
      <c r="BY143" s="131" t="s">
        <v>70</v>
      </c>
      <c r="BZ143" s="100">
        <f t="shared" si="121"/>
        <v>51700895</v>
      </c>
      <c r="CA143" s="68">
        <f>IFERROR(BZ143/BW141,"-")</f>
        <v>1.1420248095713223E-2</v>
      </c>
      <c r="CB143" s="100">
        <f t="shared" si="122"/>
        <v>1174</v>
      </c>
      <c r="CC143" s="68">
        <f>IFERROR(CB143/BX141,"-")</f>
        <v>0.24643157010915198</v>
      </c>
      <c r="CD143" s="103">
        <f t="shared" si="154"/>
        <v>44038.241056218059</v>
      </c>
      <c r="CE143" s="69">
        <f t="shared" si="162"/>
        <v>0.20130315500685872</v>
      </c>
      <c r="CR143" s="216"/>
      <c r="CS143" s="187"/>
      <c r="CT143" s="225"/>
      <c r="CU143" s="226"/>
      <c r="CV143" s="226"/>
      <c r="CW143" s="144" t="s">
        <v>70</v>
      </c>
      <c r="CX143" s="145">
        <v>58889676</v>
      </c>
      <c r="CY143" s="146">
        <v>1.2771325860070685E-2</v>
      </c>
      <c r="CZ143" s="145">
        <v>1152</v>
      </c>
      <c r="DA143" s="146">
        <v>0.24891961970613655</v>
      </c>
      <c r="DB143" s="145">
        <v>51119.510416666664</v>
      </c>
      <c r="DC143" s="147">
        <v>0.204364023416711</v>
      </c>
    </row>
    <row r="144" spans="2:107" s="27" customFormat="1" ht="13.15" customHeight="1">
      <c r="B144" s="216"/>
      <c r="C144" s="187"/>
      <c r="D144" s="208"/>
      <c r="E144" s="177"/>
      <c r="F144" s="177"/>
      <c r="G144" s="131" t="s">
        <v>72</v>
      </c>
      <c r="H144" s="100">
        <v>5132</v>
      </c>
      <c r="I144" s="68">
        <f>IFERROR(H144/E141,"-")</f>
        <v>5.0321964478497949E-4</v>
      </c>
      <c r="J144" s="100">
        <v>1</v>
      </c>
      <c r="K144" s="68">
        <f>IFERROR(J144/F141,"-")</f>
        <v>0.125</v>
      </c>
      <c r="L144" s="103">
        <f t="shared" si="147"/>
        <v>5132</v>
      </c>
      <c r="M144" s="69">
        <f t="shared" si="155"/>
        <v>0.1111111111111111</v>
      </c>
      <c r="N144" s="208"/>
      <c r="O144" s="177"/>
      <c r="P144" s="177"/>
      <c r="Q144" s="131" t="s">
        <v>72</v>
      </c>
      <c r="R144" s="100">
        <v>44391</v>
      </c>
      <c r="S144" s="68">
        <f>IFERROR(R144/O141,"-")</f>
        <v>8.3644661964657485E-4</v>
      </c>
      <c r="T144" s="100">
        <v>1</v>
      </c>
      <c r="U144" s="68">
        <f>IFERROR(T144/P141,"-")</f>
        <v>2.7027027027027029E-2</v>
      </c>
      <c r="V144" s="103">
        <f t="shared" si="148"/>
        <v>44391</v>
      </c>
      <c r="W144" s="69">
        <f t="shared" si="156"/>
        <v>2.1739130434782608E-2</v>
      </c>
      <c r="X144" s="208"/>
      <c r="Y144" s="177"/>
      <c r="Z144" s="177"/>
      <c r="AA144" s="131" t="s">
        <v>72</v>
      </c>
      <c r="AB144" s="100">
        <v>2255792</v>
      </c>
      <c r="AC144" s="68">
        <f>IFERROR(AB144/Y141,"-")</f>
        <v>1.9392295835981E-3</v>
      </c>
      <c r="AD144" s="100">
        <v>56</v>
      </c>
      <c r="AE144" s="68">
        <f>IFERROR(AD144/Z141,"-")</f>
        <v>3.4271725826193387E-2</v>
      </c>
      <c r="AF144" s="103">
        <f t="shared" si="149"/>
        <v>40282</v>
      </c>
      <c r="AG144" s="69">
        <f t="shared" si="157"/>
        <v>2.9803086748270355E-2</v>
      </c>
      <c r="AH144" s="208"/>
      <c r="AI144" s="177"/>
      <c r="AJ144" s="177"/>
      <c r="AK144" s="131" t="s">
        <v>72</v>
      </c>
      <c r="AL144" s="100">
        <v>2090042</v>
      </c>
      <c r="AM144" s="68">
        <f>IFERROR(AL144/AI141,"-")</f>
        <v>1.5169649963949943E-3</v>
      </c>
      <c r="AN144" s="100">
        <v>50</v>
      </c>
      <c r="AO144" s="68">
        <f>IFERROR(AN144/AJ141,"-")</f>
        <v>3.5310734463276837E-2</v>
      </c>
      <c r="AP144" s="103">
        <f t="shared" si="150"/>
        <v>41800.839999999997</v>
      </c>
      <c r="AQ144" s="69">
        <f t="shared" si="158"/>
        <v>2.9137529137529136E-2</v>
      </c>
      <c r="AR144" s="208"/>
      <c r="AS144" s="177"/>
      <c r="AT144" s="177"/>
      <c r="AU144" s="131" t="s">
        <v>72</v>
      </c>
      <c r="AV144" s="100">
        <v>3249227</v>
      </c>
      <c r="AW144" s="68">
        <f>IFERROR(AV144/AS141,"-")</f>
        <v>2.8191559377397203E-3</v>
      </c>
      <c r="AX144" s="100">
        <v>47</v>
      </c>
      <c r="AY144" s="68">
        <f>IFERROR(AX144/AT141,"-")</f>
        <v>4.6766169154228855E-2</v>
      </c>
      <c r="AZ144" s="103">
        <f t="shared" si="151"/>
        <v>69132.48936170213</v>
      </c>
      <c r="BA144" s="69">
        <f t="shared" si="159"/>
        <v>3.6978756884343038E-2</v>
      </c>
      <c r="BB144" s="208"/>
      <c r="BC144" s="177"/>
      <c r="BD144" s="177"/>
      <c r="BE144" s="131" t="s">
        <v>72</v>
      </c>
      <c r="BF144" s="100">
        <v>187415</v>
      </c>
      <c r="BG144" s="68">
        <f>IFERROR(BF144/BC141,"-")</f>
        <v>3.3622439851192603E-4</v>
      </c>
      <c r="BH144" s="100">
        <v>18</v>
      </c>
      <c r="BI144" s="68">
        <f>IFERROR(BH144/BD141,"-")</f>
        <v>3.8216560509554139E-2</v>
      </c>
      <c r="BJ144" s="103">
        <f t="shared" si="152"/>
        <v>10411.944444444445</v>
      </c>
      <c r="BK144" s="69">
        <f t="shared" si="160"/>
        <v>2.7734976887519261E-2</v>
      </c>
      <c r="BL144" s="208"/>
      <c r="BM144" s="177"/>
      <c r="BN144" s="177"/>
      <c r="BO144" s="131" t="s">
        <v>72</v>
      </c>
      <c r="BP144" s="100">
        <v>9290</v>
      </c>
      <c r="BQ144" s="68">
        <f>IFERROR(BP144/BM141,"-")</f>
        <v>4.3641140545471038E-5</v>
      </c>
      <c r="BR144" s="100">
        <v>3</v>
      </c>
      <c r="BS144" s="68">
        <f>IFERROR(BR144/BN141,"-")</f>
        <v>1.5544041450777202E-2</v>
      </c>
      <c r="BT144" s="103">
        <f t="shared" si="153"/>
        <v>3096.6666666666665</v>
      </c>
      <c r="BU144" s="69">
        <f t="shared" si="161"/>
        <v>1.1450381679389313E-2</v>
      </c>
      <c r="BV144" s="208"/>
      <c r="BW144" s="177"/>
      <c r="BX144" s="177"/>
      <c r="BY144" s="131" t="s">
        <v>72</v>
      </c>
      <c r="BZ144" s="100">
        <f t="shared" si="121"/>
        <v>7841289</v>
      </c>
      <c r="CA144" s="68">
        <f>IFERROR(BZ144/BW141,"-")</f>
        <v>1.7320679994067229E-3</v>
      </c>
      <c r="CB144" s="100">
        <f t="shared" si="122"/>
        <v>176</v>
      </c>
      <c r="CC144" s="68">
        <f>IFERROR(CB144/BX141,"-")</f>
        <v>3.6943744752308987E-2</v>
      </c>
      <c r="CD144" s="103">
        <f t="shared" si="154"/>
        <v>44552.778409090912</v>
      </c>
      <c r="CE144" s="69">
        <f t="shared" si="162"/>
        <v>3.017832647462277E-2</v>
      </c>
      <c r="CR144" s="216"/>
      <c r="CS144" s="187"/>
      <c r="CT144" s="225"/>
      <c r="CU144" s="226"/>
      <c r="CV144" s="226"/>
      <c r="CW144" s="144" t="s">
        <v>72</v>
      </c>
      <c r="CX144" s="145">
        <v>11047732</v>
      </c>
      <c r="CY144" s="146">
        <v>2.3959069733501411E-3</v>
      </c>
      <c r="CZ144" s="145">
        <v>173</v>
      </c>
      <c r="DA144" s="146">
        <v>3.7381158167675024E-2</v>
      </c>
      <c r="DB144" s="145">
        <v>63859.722543352604</v>
      </c>
      <c r="DC144" s="147">
        <v>3.0690083377683166E-2</v>
      </c>
    </row>
    <row r="145" spans="2:107" s="27" customFormat="1" ht="13.15" customHeight="1">
      <c r="B145" s="216"/>
      <c r="C145" s="187"/>
      <c r="D145" s="208"/>
      <c r="E145" s="177"/>
      <c r="F145" s="177"/>
      <c r="G145" s="131" t="s">
        <v>74</v>
      </c>
      <c r="H145" s="100">
        <v>53305</v>
      </c>
      <c r="I145" s="68">
        <f>IFERROR(H145/E141,"-")</f>
        <v>5.2268361584690828E-3</v>
      </c>
      <c r="J145" s="100">
        <v>3</v>
      </c>
      <c r="K145" s="68">
        <f>IFERROR(J145/F141,"-")</f>
        <v>0.375</v>
      </c>
      <c r="L145" s="103">
        <f t="shared" si="147"/>
        <v>17768.333333333332</v>
      </c>
      <c r="M145" s="69">
        <f t="shared" si="155"/>
        <v>0.33333333333333331</v>
      </c>
      <c r="N145" s="208"/>
      <c r="O145" s="177"/>
      <c r="P145" s="177"/>
      <c r="Q145" s="131" t="s">
        <v>74</v>
      </c>
      <c r="R145" s="100">
        <v>205181</v>
      </c>
      <c r="S145" s="68">
        <f>IFERROR(R145/O141,"-")</f>
        <v>3.8661655260233802E-3</v>
      </c>
      <c r="T145" s="100">
        <v>8</v>
      </c>
      <c r="U145" s="68">
        <f>IFERROR(T145/P141,"-")</f>
        <v>0.21621621621621623</v>
      </c>
      <c r="V145" s="103">
        <f t="shared" si="148"/>
        <v>25647.625</v>
      </c>
      <c r="W145" s="69">
        <f t="shared" si="156"/>
        <v>0.17391304347826086</v>
      </c>
      <c r="X145" s="208"/>
      <c r="Y145" s="177"/>
      <c r="Z145" s="177"/>
      <c r="AA145" s="131" t="s">
        <v>74</v>
      </c>
      <c r="AB145" s="100">
        <v>10452773</v>
      </c>
      <c r="AC145" s="68">
        <f>IFERROR(AB145/Y141,"-")</f>
        <v>8.9859023492571393E-3</v>
      </c>
      <c r="AD145" s="100">
        <v>382</v>
      </c>
      <c r="AE145" s="68">
        <f>IFERROR(AD145/Z141,"-")</f>
        <v>0.23378212974296206</v>
      </c>
      <c r="AF145" s="103">
        <f t="shared" si="149"/>
        <v>27363.280104712041</v>
      </c>
      <c r="AG145" s="69">
        <f t="shared" si="157"/>
        <v>0.20329962746141564</v>
      </c>
      <c r="AH145" s="208"/>
      <c r="AI145" s="177"/>
      <c r="AJ145" s="177"/>
      <c r="AK145" s="131" t="s">
        <v>74</v>
      </c>
      <c r="AL145" s="100">
        <v>20193159</v>
      </c>
      <c r="AM145" s="68">
        <f>IFERROR(AL145/AI141,"-")</f>
        <v>1.4656315695875272E-2</v>
      </c>
      <c r="AN145" s="100">
        <v>432</v>
      </c>
      <c r="AO145" s="68">
        <f>IFERROR(AN145/AJ141,"-")</f>
        <v>0.30508474576271188</v>
      </c>
      <c r="AP145" s="103">
        <f t="shared" si="150"/>
        <v>46743.423611111109</v>
      </c>
      <c r="AQ145" s="69">
        <f t="shared" si="158"/>
        <v>0.25174825174825177</v>
      </c>
      <c r="AR145" s="208"/>
      <c r="AS145" s="177"/>
      <c r="AT145" s="177"/>
      <c r="AU145" s="131" t="s">
        <v>74</v>
      </c>
      <c r="AV145" s="100">
        <v>22847821</v>
      </c>
      <c r="AW145" s="68">
        <f>IFERROR(AV145/AS141,"-")</f>
        <v>1.9823659669381141E-2</v>
      </c>
      <c r="AX145" s="100">
        <v>301</v>
      </c>
      <c r="AY145" s="68">
        <f>IFERROR(AX145/AT141,"-")</f>
        <v>0.29950248756218906</v>
      </c>
      <c r="AZ145" s="103">
        <f t="shared" si="151"/>
        <v>75906.382059800671</v>
      </c>
      <c r="BA145" s="69">
        <f t="shared" si="159"/>
        <v>0.23682140047206923</v>
      </c>
      <c r="BB145" s="208"/>
      <c r="BC145" s="177"/>
      <c r="BD145" s="177"/>
      <c r="BE145" s="131" t="s">
        <v>74</v>
      </c>
      <c r="BF145" s="100">
        <v>3938375</v>
      </c>
      <c r="BG145" s="68">
        <f>IFERROR(BF145/BC141,"-")</f>
        <v>7.0654844355542874E-3</v>
      </c>
      <c r="BH145" s="100">
        <v>126</v>
      </c>
      <c r="BI145" s="68">
        <f>IFERROR(BH145/BD141,"-")</f>
        <v>0.26751592356687898</v>
      </c>
      <c r="BJ145" s="103">
        <f t="shared" si="152"/>
        <v>31256.944444444445</v>
      </c>
      <c r="BK145" s="69">
        <f t="shared" si="160"/>
        <v>0.19414483821263481</v>
      </c>
      <c r="BL145" s="208"/>
      <c r="BM145" s="177"/>
      <c r="BN145" s="177"/>
      <c r="BO145" s="131" t="s">
        <v>74</v>
      </c>
      <c r="BP145" s="100">
        <v>1280083</v>
      </c>
      <c r="BQ145" s="68">
        <f>IFERROR(BP145/BM141,"-")</f>
        <v>6.0133780530536281E-3</v>
      </c>
      <c r="BR145" s="100">
        <v>35</v>
      </c>
      <c r="BS145" s="68">
        <f>IFERROR(BR145/BN141,"-")</f>
        <v>0.18134715025906736</v>
      </c>
      <c r="BT145" s="103">
        <f t="shared" si="153"/>
        <v>36573.800000000003</v>
      </c>
      <c r="BU145" s="69">
        <f t="shared" si="161"/>
        <v>0.13358778625954199</v>
      </c>
      <c r="BV145" s="208"/>
      <c r="BW145" s="177"/>
      <c r="BX145" s="177"/>
      <c r="BY145" s="131" t="s">
        <v>74</v>
      </c>
      <c r="BZ145" s="100">
        <f t="shared" si="121"/>
        <v>58970697</v>
      </c>
      <c r="CA145" s="68">
        <f>IFERROR(BZ145/BW141,"-")</f>
        <v>1.3026079918290225E-2</v>
      </c>
      <c r="CB145" s="100">
        <f t="shared" si="122"/>
        <v>1287</v>
      </c>
      <c r="CC145" s="68">
        <f>IFERROR(CB145/BX141,"-")</f>
        <v>0.27015113350125947</v>
      </c>
      <c r="CD145" s="103">
        <f t="shared" si="154"/>
        <v>45820.277389277391</v>
      </c>
      <c r="CE145" s="69">
        <f t="shared" si="162"/>
        <v>0.22067901234567902</v>
      </c>
      <c r="CR145" s="216"/>
      <c r="CS145" s="187"/>
      <c r="CT145" s="225"/>
      <c r="CU145" s="226"/>
      <c r="CV145" s="226"/>
      <c r="CW145" s="144" t="s">
        <v>74</v>
      </c>
      <c r="CX145" s="145">
        <v>59741007</v>
      </c>
      <c r="CY145" s="146">
        <v>1.2955952883927632E-2</v>
      </c>
      <c r="CZ145" s="145">
        <v>1304</v>
      </c>
      <c r="DA145" s="146">
        <v>0.28176318063958511</v>
      </c>
      <c r="DB145" s="145">
        <v>45813.655674846625</v>
      </c>
      <c r="DC145" s="147">
        <v>0.23132872095086038</v>
      </c>
    </row>
    <row r="146" spans="2:107" s="27" customFormat="1" ht="13.15" customHeight="1">
      <c r="B146" s="216"/>
      <c r="C146" s="187"/>
      <c r="D146" s="208"/>
      <c r="E146" s="177"/>
      <c r="F146" s="177"/>
      <c r="G146" s="131" t="s">
        <v>76</v>
      </c>
      <c r="H146" s="100">
        <v>109937</v>
      </c>
      <c r="I146" s="68">
        <f>IFERROR(H146/E141,"-")</f>
        <v>1.0779902199673869E-2</v>
      </c>
      <c r="J146" s="100">
        <v>6</v>
      </c>
      <c r="K146" s="68">
        <f>IFERROR(J146/F141,"-")</f>
        <v>0.75</v>
      </c>
      <c r="L146" s="103">
        <f t="shared" si="147"/>
        <v>18322.833333333332</v>
      </c>
      <c r="M146" s="69">
        <f t="shared" si="155"/>
        <v>0.66666666666666663</v>
      </c>
      <c r="N146" s="208"/>
      <c r="O146" s="177"/>
      <c r="P146" s="177"/>
      <c r="Q146" s="131" t="s">
        <v>76</v>
      </c>
      <c r="R146" s="100">
        <v>153735</v>
      </c>
      <c r="S146" s="68">
        <f>IFERROR(R146/O141,"-")</f>
        <v>2.8967836063924263E-3</v>
      </c>
      <c r="T146" s="100">
        <v>4</v>
      </c>
      <c r="U146" s="68">
        <f>IFERROR(T146/P141,"-")</f>
        <v>0.10810810810810811</v>
      </c>
      <c r="V146" s="103">
        <f t="shared" si="148"/>
        <v>38433.75</v>
      </c>
      <c r="W146" s="69">
        <f t="shared" si="156"/>
        <v>8.6956521739130432E-2</v>
      </c>
      <c r="X146" s="208"/>
      <c r="Y146" s="177"/>
      <c r="Z146" s="177"/>
      <c r="AA146" s="131" t="s">
        <v>76</v>
      </c>
      <c r="AB146" s="100">
        <v>24352074</v>
      </c>
      <c r="AC146" s="68">
        <f>IFERROR(AB146/Y141,"-")</f>
        <v>2.0934670538227867E-2</v>
      </c>
      <c r="AD146" s="100">
        <v>433</v>
      </c>
      <c r="AE146" s="68">
        <f>IFERROR(AD146/Z141,"-")</f>
        <v>0.26499388004895963</v>
      </c>
      <c r="AF146" s="103">
        <f t="shared" si="149"/>
        <v>56240.355658198612</v>
      </c>
      <c r="AG146" s="69">
        <f t="shared" si="157"/>
        <v>0.23044172432144758</v>
      </c>
      <c r="AH146" s="208"/>
      <c r="AI146" s="177"/>
      <c r="AJ146" s="177"/>
      <c r="AK146" s="131" t="s">
        <v>76</v>
      </c>
      <c r="AL146" s="100">
        <v>27677403</v>
      </c>
      <c r="AM146" s="68">
        <f>IFERROR(AL146/AI141,"-")</f>
        <v>2.0088424798218315E-2</v>
      </c>
      <c r="AN146" s="100">
        <v>496</v>
      </c>
      <c r="AO146" s="68">
        <f>IFERROR(AN146/AJ141,"-")</f>
        <v>0.35028248587570621</v>
      </c>
      <c r="AP146" s="103">
        <f t="shared" si="150"/>
        <v>55801.215725806454</v>
      </c>
      <c r="AQ146" s="69">
        <f t="shared" si="158"/>
        <v>0.28904428904428903</v>
      </c>
      <c r="AR146" s="208"/>
      <c r="AS146" s="177"/>
      <c r="AT146" s="177"/>
      <c r="AU146" s="131" t="s">
        <v>76</v>
      </c>
      <c r="AV146" s="100">
        <v>24395717</v>
      </c>
      <c r="AW146" s="68">
        <f>IFERROR(AV146/AS141,"-")</f>
        <v>2.1166674546274494E-2</v>
      </c>
      <c r="AX146" s="100">
        <v>372</v>
      </c>
      <c r="AY146" s="68">
        <f>IFERROR(AX146/AT141,"-")</f>
        <v>0.37014925373134328</v>
      </c>
      <c r="AZ146" s="103">
        <f t="shared" si="151"/>
        <v>65579.884408602156</v>
      </c>
      <c r="BA146" s="69">
        <f t="shared" si="159"/>
        <v>0.29268292682926828</v>
      </c>
      <c r="BB146" s="208"/>
      <c r="BC146" s="177"/>
      <c r="BD146" s="177"/>
      <c r="BE146" s="131" t="s">
        <v>76</v>
      </c>
      <c r="BF146" s="100">
        <v>14453514</v>
      </c>
      <c r="BG146" s="68">
        <f>IFERROR(BF146/BC141,"-")</f>
        <v>2.592974975873704E-2</v>
      </c>
      <c r="BH146" s="100">
        <v>205</v>
      </c>
      <c r="BI146" s="68">
        <f>IFERROR(BH146/BD141,"-")</f>
        <v>0.43524416135881105</v>
      </c>
      <c r="BJ146" s="103">
        <f t="shared" si="152"/>
        <v>70504.946341463408</v>
      </c>
      <c r="BK146" s="69">
        <f t="shared" si="160"/>
        <v>0.31587057010785824</v>
      </c>
      <c r="BL146" s="208"/>
      <c r="BM146" s="177"/>
      <c r="BN146" s="177"/>
      <c r="BO146" s="131" t="s">
        <v>76</v>
      </c>
      <c r="BP146" s="100">
        <v>3933258</v>
      </c>
      <c r="BQ146" s="68">
        <f>IFERROR(BP146/BM141,"-")</f>
        <v>1.8477057608137601E-2</v>
      </c>
      <c r="BR146" s="100">
        <v>67</v>
      </c>
      <c r="BS146" s="68">
        <f>IFERROR(BR146/BN141,"-")</f>
        <v>0.34715025906735753</v>
      </c>
      <c r="BT146" s="103">
        <f t="shared" si="153"/>
        <v>58705.343283582093</v>
      </c>
      <c r="BU146" s="69">
        <f t="shared" si="161"/>
        <v>0.25572519083969464</v>
      </c>
      <c r="BV146" s="208"/>
      <c r="BW146" s="177"/>
      <c r="BX146" s="177"/>
      <c r="BY146" s="131" t="s">
        <v>76</v>
      </c>
      <c r="BZ146" s="100">
        <f t="shared" si="121"/>
        <v>95075638</v>
      </c>
      <c r="CA146" s="68">
        <f>IFERROR(BZ146/BW141,"-")</f>
        <v>2.1001326453211684E-2</v>
      </c>
      <c r="CB146" s="100">
        <f t="shared" si="122"/>
        <v>1583</v>
      </c>
      <c r="CC146" s="68">
        <f>IFERROR(CB146/BX141,"-")</f>
        <v>0.33228379513014272</v>
      </c>
      <c r="CD146" s="103">
        <f t="shared" si="154"/>
        <v>60060.415666456094</v>
      </c>
      <c r="CE146" s="69">
        <f t="shared" si="162"/>
        <v>0.27143347050754457</v>
      </c>
      <c r="CR146" s="216"/>
      <c r="CS146" s="187"/>
      <c r="CT146" s="225"/>
      <c r="CU146" s="226"/>
      <c r="CV146" s="226"/>
      <c r="CW146" s="144" t="s">
        <v>76</v>
      </c>
      <c r="CX146" s="145">
        <v>100171361</v>
      </c>
      <c r="CY146" s="146">
        <v>2.1724030085982747E-2</v>
      </c>
      <c r="CZ146" s="145">
        <v>1585</v>
      </c>
      <c r="DA146" s="146">
        <v>0.34248055315471043</v>
      </c>
      <c r="DB146" s="145">
        <v>63199.596845425869</v>
      </c>
      <c r="DC146" s="147">
        <v>0.28117793152386023</v>
      </c>
    </row>
    <row r="147" spans="2:107" s="27" customFormat="1" ht="13.15" customHeight="1">
      <c r="B147" s="216"/>
      <c r="C147" s="187"/>
      <c r="D147" s="208"/>
      <c r="E147" s="177"/>
      <c r="F147" s="177"/>
      <c r="G147" s="131" t="s">
        <v>77</v>
      </c>
      <c r="H147" s="100">
        <v>203</v>
      </c>
      <c r="I147" s="68">
        <f>IFERROR(H147/E141,"-")</f>
        <v>1.990521977617904E-5</v>
      </c>
      <c r="J147" s="100">
        <v>1</v>
      </c>
      <c r="K147" s="68">
        <f>IFERROR(J147/F141,"-")</f>
        <v>0.125</v>
      </c>
      <c r="L147" s="103">
        <f t="shared" si="147"/>
        <v>203</v>
      </c>
      <c r="M147" s="69">
        <f t="shared" si="155"/>
        <v>0.1111111111111111</v>
      </c>
      <c r="N147" s="208"/>
      <c r="O147" s="177"/>
      <c r="P147" s="177"/>
      <c r="Q147" s="131" t="s">
        <v>77</v>
      </c>
      <c r="R147" s="100">
        <v>10752</v>
      </c>
      <c r="S147" s="68">
        <f>IFERROR(R147/O141,"-")</f>
        <v>2.0259678886350776E-4</v>
      </c>
      <c r="T147" s="100">
        <v>3</v>
      </c>
      <c r="U147" s="68">
        <f>IFERROR(T147/P141,"-")</f>
        <v>8.1081081081081086E-2</v>
      </c>
      <c r="V147" s="103">
        <f t="shared" si="148"/>
        <v>3584</v>
      </c>
      <c r="W147" s="69">
        <f t="shared" si="156"/>
        <v>6.5217391304347824E-2</v>
      </c>
      <c r="X147" s="208"/>
      <c r="Y147" s="177"/>
      <c r="Z147" s="177"/>
      <c r="AA147" s="131" t="s">
        <v>77</v>
      </c>
      <c r="AB147" s="100">
        <v>30536309</v>
      </c>
      <c r="AC147" s="68">
        <f>IFERROR(AB147/Y141,"-")</f>
        <v>2.6251052307434779E-2</v>
      </c>
      <c r="AD147" s="100">
        <v>128</v>
      </c>
      <c r="AE147" s="68">
        <f>IFERROR(AD147/Z141,"-")</f>
        <v>7.8335373317013457E-2</v>
      </c>
      <c r="AF147" s="103">
        <f t="shared" si="149"/>
        <v>238564.9140625</v>
      </c>
      <c r="AG147" s="69">
        <f t="shared" si="157"/>
        <v>6.8121341138903668E-2</v>
      </c>
      <c r="AH147" s="208"/>
      <c r="AI147" s="177"/>
      <c r="AJ147" s="177"/>
      <c r="AK147" s="131" t="s">
        <v>77</v>
      </c>
      <c r="AL147" s="100">
        <v>33625983</v>
      </c>
      <c r="AM147" s="68">
        <f>IFERROR(AL147/AI141,"-")</f>
        <v>2.4405939775551465E-2</v>
      </c>
      <c r="AN147" s="100">
        <v>183</v>
      </c>
      <c r="AO147" s="68">
        <f>IFERROR(AN147/AJ141,"-")</f>
        <v>0.12923728813559321</v>
      </c>
      <c r="AP147" s="103">
        <f t="shared" si="150"/>
        <v>183748.54098360657</v>
      </c>
      <c r="AQ147" s="69">
        <f t="shared" si="158"/>
        <v>0.10664335664335664</v>
      </c>
      <c r="AR147" s="208"/>
      <c r="AS147" s="177"/>
      <c r="AT147" s="177"/>
      <c r="AU147" s="131" t="s">
        <v>77</v>
      </c>
      <c r="AV147" s="100">
        <v>57875973</v>
      </c>
      <c r="AW147" s="68">
        <f>IFERROR(AV147/AS141,"-")</f>
        <v>5.0215449070013803E-2</v>
      </c>
      <c r="AX147" s="100">
        <v>164</v>
      </c>
      <c r="AY147" s="68">
        <f>IFERROR(AX147/AT141,"-")</f>
        <v>0.16318407960199005</v>
      </c>
      <c r="AZ147" s="103">
        <f t="shared" si="151"/>
        <v>352902.27439024393</v>
      </c>
      <c r="BA147" s="69">
        <f t="shared" si="159"/>
        <v>0.12903225806451613</v>
      </c>
      <c r="BB147" s="208"/>
      <c r="BC147" s="177"/>
      <c r="BD147" s="177"/>
      <c r="BE147" s="131" t="s">
        <v>77</v>
      </c>
      <c r="BF147" s="100">
        <v>53226180</v>
      </c>
      <c r="BG147" s="68">
        <f>IFERROR(BF147/BC141,"-")</f>
        <v>9.5488303260611515E-2</v>
      </c>
      <c r="BH147" s="100">
        <v>119</v>
      </c>
      <c r="BI147" s="68">
        <f>IFERROR(BH147/BD141,"-")</f>
        <v>0.25265392781316348</v>
      </c>
      <c r="BJ147" s="103">
        <f t="shared" si="152"/>
        <v>447278.82352941175</v>
      </c>
      <c r="BK147" s="69">
        <f t="shared" si="160"/>
        <v>0.18335901386748846</v>
      </c>
      <c r="BL147" s="208"/>
      <c r="BM147" s="177"/>
      <c r="BN147" s="177"/>
      <c r="BO147" s="131" t="s">
        <v>77</v>
      </c>
      <c r="BP147" s="100">
        <v>10129663</v>
      </c>
      <c r="BQ147" s="68">
        <f>IFERROR(BP147/BM141,"-")</f>
        <v>4.7585580910792014E-2</v>
      </c>
      <c r="BR147" s="100">
        <v>45</v>
      </c>
      <c r="BS147" s="68">
        <f>IFERROR(BR147/BN141,"-")</f>
        <v>0.23316062176165803</v>
      </c>
      <c r="BT147" s="103">
        <f t="shared" si="153"/>
        <v>225103.62222222221</v>
      </c>
      <c r="BU147" s="69">
        <f t="shared" si="161"/>
        <v>0.1717557251908397</v>
      </c>
      <c r="BV147" s="208"/>
      <c r="BW147" s="177"/>
      <c r="BX147" s="177"/>
      <c r="BY147" s="131" t="s">
        <v>77</v>
      </c>
      <c r="BZ147" s="100">
        <f t="shared" si="121"/>
        <v>185405063</v>
      </c>
      <c r="CA147" s="68">
        <f>IFERROR(BZ147/BW141,"-")</f>
        <v>4.0954258483558943E-2</v>
      </c>
      <c r="CB147" s="100">
        <f t="shared" si="122"/>
        <v>643</v>
      </c>
      <c r="CC147" s="68">
        <f>IFERROR(CB147/BX141,"-")</f>
        <v>0.13497061293031065</v>
      </c>
      <c r="CD147" s="103">
        <f t="shared" si="154"/>
        <v>288343.79937791603</v>
      </c>
      <c r="CE147" s="69">
        <f t="shared" si="162"/>
        <v>0.11025377229080932</v>
      </c>
      <c r="CR147" s="216"/>
      <c r="CS147" s="187"/>
      <c r="CT147" s="225"/>
      <c r="CU147" s="226"/>
      <c r="CV147" s="226"/>
      <c r="CW147" s="144" t="s">
        <v>77</v>
      </c>
      <c r="CX147" s="145">
        <v>168302973</v>
      </c>
      <c r="CY147" s="146">
        <v>3.6499642338016572E-2</v>
      </c>
      <c r="CZ147" s="145">
        <v>647</v>
      </c>
      <c r="DA147" s="146">
        <v>0.13980121002592913</v>
      </c>
      <c r="DB147" s="145">
        <v>260128.24265842349</v>
      </c>
      <c r="DC147" s="147">
        <v>0.11477736384601739</v>
      </c>
    </row>
    <row r="148" spans="2:107" s="27" customFormat="1" ht="13.15" customHeight="1">
      <c r="B148" s="216"/>
      <c r="C148" s="187"/>
      <c r="D148" s="208"/>
      <c r="E148" s="177"/>
      <c r="F148" s="177"/>
      <c r="G148" s="131" t="s">
        <v>79</v>
      </c>
      <c r="H148" s="100">
        <v>0</v>
      </c>
      <c r="I148" s="68">
        <f>IFERROR(H148/E141,"-")</f>
        <v>0</v>
      </c>
      <c r="J148" s="100">
        <v>0</v>
      </c>
      <c r="K148" s="68">
        <f>IFERROR(J148/F141,"-")</f>
        <v>0</v>
      </c>
      <c r="L148" s="103" t="str">
        <f t="shared" si="147"/>
        <v>-</v>
      </c>
      <c r="M148" s="69">
        <f t="shared" si="155"/>
        <v>0</v>
      </c>
      <c r="N148" s="208"/>
      <c r="O148" s="177"/>
      <c r="P148" s="177"/>
      <c r="Q148" s="131" t="s">
        <v>79</v>
      </c>
      <c r="R148" s="100">
        <v>0</v>
      </c>
      <c r="S148" s="68">
        <f>IFERROR(R148/O141,"-")</f>
        <v>0</v>
      </c>
      <c r="T148" s="100">
        <v>0</v>
      </c>
      <c r="U148" s="68">
        <f>IFERROR(T148/P141,"-")</f>
        <v>0</v>
      </c>
      <c r="V148" s="103" t="str">
        <f t="shared" si="148"/>
        <v>-</v>
      </c>
      <c r="W148" s="69">
        <f t="shared" si="156"/>
        <v>0</v>
      </c>
      <c r="X148" s="208"/>
      <c r="Y148" s="177"/>
      <c r="Z148" s="177"/>
      <c r="AA148" s="131" t="s">
        <v>79</v>
      </c>
      <c r="AB148" s="100">
        <v>603</v>
      </c>
      <c r="AC148" s="68">
        <f>IFERROR(AB148/Y141,"-")</f>
        <v>5.1837910539165596E-7</v>
      </c>
      <c r="AD148" s="100">
        <v>1</v>
      </c>
      <c r="AE148" s="68">
        <f>IFERROR(AD148/Z141,"-")</f>
        <v>6.1199510403916763E-4</v>
      </c>
      <c r="AF148" s="103">
        <f t="shared" si="149"/>
        <v>603</v>
      </c>
      <c r="AG148" s="69">
        <f t="shared" si="157"/>
        <v>5.3219797764768491E-4</v>
      </c>
      <c r="AH148" s="208"/>
      <c r="AI148" s="177"/>
      <c r="AJ148" s="177"/>
      <c r="AK148" s="131" t="s">
        <v>79</v>
      </c>
      <c r="AL148" s="100">
        <v>0</v>
      </c>
      <c r="AM148" s="68">
        <f>IFERROR(AL148/AI141,"-")</f>
        <v>0</v>
      </c>
      <c r="AN148" s="100">
        <v>0</v>
      </c>
      <c r="AO148" s="68">
        <f>IFERROR(AN148/AJ141,"-")</f>
        <v>0</v>
      </c>
      <c r="AP148" s="103" t="str">
        <f t="shared" si="150"/>
        <v>-</v>
      </c>
      <c r="AQ148" s="69">
        <f t="shared" si="158"/>
        <v>0</v>
      </c>
      <c r="AR148" s="208"/>
      <c r="AS148" s="177"/>
      <c r="AT148" s="177"/>
      <c r="AU148" s="131" t="s">
        <v>79</v>
      </c>
      <c r="AV148" s="100">
        <v>0</v>
      </c>
      <c r="AW148" s="68">
        <f>IFERROR(AV148/AS141,"-")</f>
        <v>0</v>
      </c>
      <c r="AX148" s="100">
        <v>0</v>
      </c>
      <c r="AY148" s="68">
        <f>IFERROR(AX148/AT141,"-")</f>
        <v>0</v>
      </c>
      <c r="AZ148" s="103" t="str">
        <f t="shared" si="151"/>
        <v>-</v>
      </c>
      <c r="BA148" s="69">
        <f t="shared" si="159"/>
        <v>0</v>
      </c>
      <c r="BB148" s="208"/>
      <c r="BC148" s="177"/>
      <c r="BD148" s="177"/>
      <c r="BE148" s="131" t="s">
        <v>79</v>
      </c>
      <c r="BF148" s="100">
        <v>1465</v>
      </c>
      <c r="BG148" s="68">
        <f>IFERROR(BF148/BC141,"-")</f>
        <v>2.6282247622654092E-6</v>
      </c>
      <c r="BH148" s="100">
        <v>1</v>
      </c>
      <c r="BI148" s="68">
        <f>IFERROR(BH148/BD141,"-")</f>
        <v>2.1231422505307855E-3</v>
      </c>
      <c r="BJ148" s="103">
        <f t="shared" si="152"/>
        <v>1465</v>
      </c>
      <c r="BK148" s="69">
        <f t="shared" si="160"/>
        <v>1.5408320493066256E-3</v>
      </c>
      <c r="BL148" s="208"/>
      <c r="BM148" s="177"/>
      <c r="BN148" s="177"/>
      <c r="BO148" s="131" t="s">
        <v>79</v>
      </c>
      <c r="BP148" s="100">
        <v>0</v>
      </c>
      <c r="BQ148" s="68">
        <f>IFERROR(BP148/BM141,"-")</f>
        <v>0</v>
      </c>
      <c r="BR148" s="100">
        <v>0</v>
      </c>
      <c r="BS148" s="68">
        <f>IFERROR(BR148/BN141,"-")</f>
        <v>0</v>
      </c>
      <c r="BT148" s="103" t="str">
        <f t="shared" si="153"/>
        <v>-</v>
      </c>
      <c r="BU148" s="69">
        <f t="shared" si="161"/>
        <v>0</v>
      </c>
      <c r="BV148" s="208"/>
      <c r="BW148" s="177"/>
      <c r="BX148" s="177"/>
      <c r="BY148" s="131" t="s">
        <v>79</v>
      </c>
      <c r="BZ148" s="100">
        <f t="shared" si="121"/>
        <v>2068</v>
      </c>
      <c r="CA148" s="68">
        <f>IFERROR(BZ148/BW141,"-")</f>
        <v>4.5680201594063206E-7</v>
      </c>
      <c r="CB148" s="100">
        <f t="shared" si="122"/>
        <v>2</v>
      </c>
      <c r="CC148" s="68">
        <f>IFERROR(CB148/BX141,"-")</f>
        <v>4.1981528127623844E-4</v>
      </c>
      <c r="CD148" s="103">
        <f t="shared" si="154"/>
        <v>1034</v>
      </c>
      <c r="CE148" s="69">
        <f t="shared" si="162"/>
        <v>3.4293552812071328E-4</v>
      </c>
      <c r="CR148" s="216"/>
      <c r="CS148" s="187"/>
      <c r="CT148" s="225"/>
      <c r="CU148" s="226"/>
      <c r="CV148" s="226"/>
      <c r="CW148" s="144" t="s">
        <v>79</v>
      </c>
      <c r="CX148" s="145">
        <v>0</v>
      </c>
      <c r="CY148" s="146">
        <v>0</v>
      </c>
      <c r="CZ148" s="145">
        <v>0</v>
      </c>
      <c r="DA148" s="146">
        <v>0</v>
      </c>
      <c r="DB148" s="145" t="s">
        <v>190</v>
      </c>
      <c r="DC148" s="147">
        <v>0</v>
      </c>
    </row>
    <row r="149" spans="2:107" s="27" customFormat="1" ht="13.15" customHeight="1">
      <c r="B149" s="216"/>
      <c r="C149" s="187"/>
      <c r="D149" s="208"/>
      <c r="E149" s="177"/>
      <c r="F149" s="177"/>
      <c r="G149" s="131" t="s">
        <v>81</v>
      </c>
      <c r="H149" s="100">
        <v>0</v>
      </c>
      <c r="I149" s="68">
        <f>IFERROR(H149/E141,"-")</f>
        <v>0</v>
      </c>
      <c r="J149" s="100">
        <v>0</v>
      </c>
      <c r="K149" s="68">
        <f>IFERROR(J149/F141,"-")</f>
        <v>0</v>
      </c>
      <c r="L149" s="103" t="str">
        <f t="shared" si="147"/>
        <v>-</v>
      </c>
      <c r="M149" s="69">
        <f t="shared" si="155"/>
        <v>0</v>
      </c>
      <c r="N149" s="208"/>
      <c r="O149" s="177"/>
      <c r="P149" s="177"/>
      <c r="Q149" s="131" t="s">
        <v>81</v>
      </c>
      <c r="R149" s="100">
        <v>0</v>
      </c>
      <c r="S149" s="68">
        <f>IFERROR(R149/O141,"-")</f>
        <v>0</v>
      </c>
      <c r="T149" s="100">
        <v>0</v>
      </c>
      <c r="U149" s="68">
        <f>IFERROR(T149/P141,"-")</f>
        <v>0</v>
      </c>
      <c r="V149" s="103" t="str">
        <f t="shared" si="148"/>
        <v>-</v>
      </c>
      <c r="W149" s="69">
        <f t="shared" si="156"/>
        <v>0</v>
      </c>
      <c r="X149" s="208"/>
      <c r="Y149" s="177"/>
      <c r="Z149" s="177"/>
      <c r="AA149" s="131" t="s">
        <v>81</v>
      </c>
      <c r="AB149" s="100">
        <v>195433</v>
      </c>
      <c r="AC149" s="68">
        <f>IFERROR(AB149/Y141,"-")</f>
        <v>1.680072698242247E-4</v>
      </c>
      <c r="AD149" s="100">
        <v>11</v>
      </c>
      <c r="AE149" s="68">
        <f>IFERROR(AD149/Z141,"-")</f>
        <v>6.7319461444308448E-3</v>
      </c>
      <c r="AF149" s="103">
        <f t="shared" si="149"/>
        <v>17766.636363636364</v>
      </c>
      <c r="AG149" s="69">
        <f t="shared" si="157"/>
        <v>5.854177754124534E-3</v>
      </c>
      <c r="AH149" s="208"/>
      <c r="AI149" s="177"/>
      <c r="AJ149" s="177"/>
      <c r="AK149" s="131" t="s">
        <v>81</v>
      </c>
      <c r="AL149" s="100">
        <v>296788</v>
      </c>
      <c r="AM149" s="68">
        <f>IFERROR(AL149/AI141,"-")</f>
        <v>2.1541050722907843E-4</v>
      </c>
      <c r="AN149" s="100">
        <v>16</v>
      </c>
      <c r="AO149" s="68">
        <f>IFERROR(AN149/AJ141,"-")</f>
        <v>1.1299435028248588E-2</v>
      </c>
      <c r="AP149" s="103">
        <f t="shared" si="150"/>
        <v>18549.25</v>
      </c>
      <c r="AQ149" s="69">
        <f t="shared" si="158"/>
        <v>9.324009324009324E-3</v>
      </c>
      <c r="AR149" s="208"/>
      <c r="AS149" s="177"/>
      <c r="AT149" s="177"/>
      <c r="AU149" s="131" t="s">
        <v>81</v>
      </c>
      <c r="AV149" s="100">
        <v>227228</v>
      </c>
      <c r="AW149" s="68">
        <f>IFERROR(AV149/AS141,"-")</f>
        <v>1.9715186578860794E-4</v>
      </c>
      <c r="AX149" s="100">
        <v>4</v>
      </c>
      <c r="AY149" s="68">
        <f>IFERROR(AX149/AT141,"-")</f>
        <v>3.9800995024875619E-3</v>
      </c>
      <c r="AZ149" s="103">
        <f t="shared" si="151"/>
        <v>56807</v>
      </c>
      <c r="BA149" s="69">
        <f t="shared" si="159"/>
        <v>3.1471282454760031E-3</v>
      </c>
      <c r="BB149" s="208"/>
      <c r="BC149" s="177"/>
      <c r="BD149" s="177"/>
      <c r="BE149" s="131" t="s">
        <v>81</v>
      </c>
      <c r="BF149" s="100">
        <v>56535</v>
      </c>
      <c r="BG149" s="68">
        <f>IFERROR(BF149/BC141,"-")</f>
        <v>1.0142435968237195E-4</v>
      </c>
      <c r="BH149" s="100">
        <v>3</v>
      </c>
      <c r="BI149" s="68">
        <f>IFERROR(BH149/BD141,"-")</f>
        <v>6.369426751592357E-3</v>
      </c>
      <c r="BJ149" s="103">
        <f t="shared" si="152"/>
        <v>18845</v>
      </c>
      <c r="BK149" s="69">
        <f t="shared" si="160"/>
        <v>4.6224961479198771E-3</v>
      </c>
      <c r="BL149" s="208"/>
      <c r="BM149" s="177"/>
      <c r="BN149" s="177"/>
      <c r="BO149" s="131" t="s">
        <v>81</v>
      </c>
      <c r="BP149" s="100">
        <v>0</v>
      </c>
      <c r="BQ149" s="68">
        <f>IFERROR(BP149/BM141,"-")</f>
        <v>0</v>
      </c>
      <c r="BR149" s="100">
        <v>0</v>
      </c>
      <c r="BS149" s="68">
        <f>IFERROR(BR149/BN141,"-")</f>
        <v>0</v>
      </c>
      <c r="BT149" s="103" t="str">
        <f t="shared" si="153"/>
        <v>-</v>
      </c>
      <c r="BU149" s="69">
        <f t="shared" si="161"/>
        <v>0</v>
      </c>
      <c r="BV149" s="208"/>
      <c r="BW149" s="177"/>
      <c r="BX149" s="177"/>
      <c r="BY149" s="131" t="s">
        <v>81</v>
      </c>
      <c r="BZ149" s="100">
        <f t="shared" si="121"/>
        <v>775984</v>
      </c>
      <c r="CA149" s="68">
        <f>IFERROR(BZ149/BW141,"-")</f>
        <v>1.714076670878508E-4</v>
      </c>
      <c r="CB149" s="100">
        <f t="shared" si="122"/>
        <v>34</v>
      </c>
      <c r="CC149" s="68">
        <f>IFERROR(CB149/BX141,"-")</f>
        <v>7.136859781696054E-3</v>
      </c>
      <c r="CD149" s="103">
        <f t="shared" si="154"/>
        <v>22823.058823529413</v>
      </c>
      <c r="CE149" s="69">
        <f t="shared" si="162"/>
        <v>5.8299039780521263E-3</v>
      </c>
      <c r="CR149" s="216"/>
      <c r="CS149" s="187"/>
      <c r="CT149" s="225"/>
      <c r="CU149" s="226"/>
      <c r="CV149" s="226"/>
      <c r="CW149" s="144" t="s">
        <v>81</v>
      </c>
      <c r="CX149" s="145">
        <v>912607</v>
      </c>
      <c r="CY149" s="146">
        <v>1.9791586863513271E-4</v>
      </c>
      <c r="CZ149" s="145">
        <v>29</v>
      </c>
      <c r="DA149" s="146">
        <v>6.2662057044079516E-3</v>
      </c>
      <c r="DB149" s="145">
        <v>31469.206896551725</v>
      </c>
      <c r="DC149" s="147">
        <v>5.1445804505942877E-3</v>
      </c>
    </row>
    <row r="150" spans="2:107" s="27" customFormat="1" ht="13.15" customHeight="1">
      <c r="B150" s="216"/>
      <c r="C150" s="187"/>
      <c r="D150" s="208"/>
      <c r="E150" s="177"/>
      <c r="F150" s="177"/>
      <c r="G150" s="131" t="s">
        <v>83</v>
      </c>
      <c r="H150" s="100">
        <v>0</v>
      </c>
      <c r="I150" s="68">
        <f>IFERROR(H150/E141,"-")</f>
        <v>0</v>
      </c>
      <c r="J150" s="100">
        <v>0</v>
      </c>
      <c r="K150" s="68">
        <f>IFERROR(J150/F141,"-")</f>
        <v>0</v>
      </c>
      <c r="L150" s="103" t="str">
        <f t="shared" si="147"/>
        <v>-</v>
      </c>
      <c r="M150" s="69">
        <f t="shared" si="155"/>
        <v>0</v>
      </c>
      <c r="N150" s="208"/>
      <c r="O150" s="177"/>
      <c r="P150" s="177"/>
      <c r="Q150" s="131" t="s">
        <v>83</v>
      </c>
      <c r="R150" s="100">
        <v>0</v>
      </c>
      <c r="S150" s="68">
        <f>IFERROR(R150/O141,"-")</f>
        <v>0</v>
      </c>
      <c r="T150" s="100">
        <v>0</v>
      </c>
      <c r="U150" s="68">
        <f>IFERROR(T150/P141,"-")</f>
        <v>0</v>
      </c>
      <c r="V150" s="103" t="str">
        <f t="shared" si="148"/>
        <v>-</v>
      </c>
      <c r="W150" s="69">
        <f t="shared" si="156"/>
        <v>0</v>
      </c>
      <c r="X150" s="208"/>
      <c r="Y150" s="177"/>
      <c r="Z150" s="177"/>
      <c r="AA150" s="131" t="s">
        <v>83</v>
      </c>
      <c r="AB150" s="100">
        <v>1409605</v>
      </c>
      <c r="AC150" s="68">
        <f>IFERROR(AB150/Y141,"-")</f>
        <v>1.2117906780358294E-3</v>
      </c>
      <c r="AD150" s="100">
        <v>58</v>
      </c>
      <c r="AE150" s="68">
        <f>IFERROR(AD150/Z141,"-")</f>
        <v>3.5495716034271728E-2</v>
      </c>
      <c r="AF150" s="103">
        <f t="shared" si="149"/>
        <v>24303.53448275862</v>
      </c>
      <c r="AG150" s="69">
        <f t="shared" si="157"/>
        <v>3.0867482703565728E-2</v>
      </c>
      <c r="AH150" s="208"/>
      <c r="AI150" s="177"/>
      <c r="AJ150" s="177"/>
      <c r="AK150" s="131" t="s">
        <v>83</v>
      </c>
      <c r="AL150" s="100">
        <v>1312306</v>
      </c>
      <c r="AM150" s="68">
        <f>IFERROR(AL150/AI141,"-")</f>
        <v>9.5247955139615822E-4</v>
      </c>
      <c r="AN150" s="100">
        <v>54</v>
      </c>
      <c r="AO150" s="68">
        <f>IFERROR(AN150/AJ141,"-")</f>
        <v>3.8135593220338986E-2</v>
      </c>
      <c r="AP150" s="103">
        <f t="shared" si="150"/>
        <v>24301.962962962964</v>
      </c>
      <c r="AQ150" s="69">
        <f t="shared" si="158"/>
        <v>3.1468531468531472E-2</v>
      </c>
      <c r="AR150" s="208"/>
      <c r="AS150" s="177"/>
      <c r="AT150" s="177"/>
      <c r="AU150" s="131" t="s">
        <v>83</v>
      </c>
      <c r="AV150" s="100">
        <v>2844204</v>
      </c>
      <c r="AW150" s="68">
        <f>IFERROR(AV150/AS141,"-")</f>
        <v>2.4677422029125893E-3</v>
      </c>
      <c r="AX150" s="100">
        <v>52</v>
      </c>
      <c r="AY150" s="68">
        <f>IFERROR(AX150/AT141,"-")</f>
        <v>5.1741293532338306E-2</v>
      </c>
      <c r="AZ150" s="103">
        <f t="shared" si="151"/>
        <v>54696.230769230766</v>
      </c>
      <c r="BA150" s="69">
        <f t="shared" si="159"/>
        <v>4.0912667191188044E-2</v>
      </c>
      <c r="BB150" s="208"/>
      <c r="BC150" s="177"/>
      <c r="BD150" s="177"/>
      <c r="BE150" s="131" t="s">
        <v>83</v>
      </c>
      <c r="BF150" s="100">
        <v>1766774</v>
      </c>
      <c r="BG150" s="68">
        <f>IFERROR(BF150/BC141,"-")</f>
        <v>3.1696103591308572E-3</v>
      </c>
      <c r="BH150" s="100">
        <v>19</v>
      </c>
      <c r="BI150" s="68">
        <f>IFERROR(BH150/BD141,"-")</f>
        <v>4.0339702760084924E-2</v>
      </c>
      <c r="BJ150" s="103">
        <f t="shared" si="152"/>
        <v>92988.105263157893</v>
      </c>
      <c r="BK150" s="69">
        <f t="shared" si="160"/>
        <v>2.9275808936825885E-2</v>
      </c>
      <c r="BL150" s="208"/>
      <c r="BM150" s="177"/>
      <c r="BN150" s="177"/>
      <c r="BO150" s="131" t="s">
        <v>83</v>
      </c>
      <c r="BP150" s="100">
        <v>638805</v>
      </c>
      <c r="BQ150" s="68">
        <f>IFERROR(BP150/BM141,"-")</f>
        <v>3.0008803860225646E-3</v>
      </c>
      <c r="BR150" s="100">
        <v>12</v>
      </c>
      <c r="BS150" s="68">
        <f>IFERROR(BR150/BN141,"-")</f>
        <v>6.2176165803108807E-2</v>
      </c>
      <c r="BT150" s="103">
        <f t="shared" si="153"/>
        <v>53233.75</v>
      </c>
      <c r="BU150" s="69">
        <f t="shared" si="161"/>
        <v>4.5801526717557252E-2</v>
      </c>
      <c r="BV150" s="208"/>
      <c r="BW150" s="177"/>
      <c r="BX150" s="177"/>
      <c r="BY150" s="131" t="s">
        <v>83</v>
      </c>
      <c r="BZ150" s="100">
        <f t="shared" ref="BZ150:BZ213" si="163">SUM(H150,R150,AB150,AL150,AV150,BF150,BP150)</f>
        <v>7971694</v>
      </c>
      <c r="CA150" s="68">
        <f>IFERROR(BZ150/BW141,"-")</f>
        <v>1.7608732541885112E-3</v>
      </c>
      <c r="CB150" s="100">
        <f t="shared" ref="CB150:CB213" si="164">SUM(J150,T150,AD150,AN150,AX150,BH150,BR150)</f>
        <v>195</v>
      </c>
      <c r="CC150" s="68">
        <f>IFERROR(CB150/BX141,"-")</f>
        <v>4.0931989924433247E-2</v>
      </c>
      <c r="CD150" s="103">
        <f t="shared" si="154"/>
        <v>40880.482051282052</v>
      </c>
      <c r="CE150" s="69">
        <f t="shared" si="162"/>
        <v>3.3436213991769548E-2</v>
      </c>
      <c r="CR150" s="216"/>
      <c r="CS150" s="187"/>
      <c r="CT150" s="225"/>
      <c r="CU150" s="226"/>
      <c r="CV150" s="226"/>
      <c r="CW150" s="144" t="s">
        <v>83</v>
      </c>
      <c r="CX150" s="145">
        <v>9439104</v>
      </c>
      <c r="CY150" s="146">
        <v>2.0470459543892997E-3</v>
      </c>
      <c r="CZ150" s="145">
        <v>218</v>
      </c>
      <c r="DA150" s="146">
        <v>4.7104580812445979E-2</v>
      </c>
      <c r="DB150" s="145">
        <v>43298.64220183486</v>
      </c>
      <c r="DC150" s="147">
        <v>3.8673053042398438E-2</v>
      </c>
    </row>
    <row r="151" spans="2:107" s="27" customFormat="1" ht="13.15" customHeight="1">
      <c r="B151" s="216"/>
      <c r="C151" s="187"/>
      <c r="D151" s="208"/>
      <c r="E151" s="177"/>
      <c r="F151" s="177"/>
      <c r="G151" s="131" t="s">
        <v>85</v>
      </c>
      <c r="H151" s="100">
        <v>0</v>
      </c>
      <c r="I151" s="68">
        <f>IFERROR(H151/E141,"-")</f>
        <v>0</v>
      </c>
      <c r="J151" s="100">
        <v>0</v>
      </c>
      <c r="K151" s="68">
        <f>IFERROR(J151/F141,"-")</f>
        <v>0</v>
      </c>
      <c r="L151" s="103" t="str">
        <f t="shared" si="147"/>
        <v>-</v>
      </c>
      <c r="M151" s="69">
        <f t="shared" si="155"/>
        <v>0</v>
      </c>
      <c r="N151" s="208"/>
      <c r="O151" s="177"/>
      <c r="P151" s="177"/>
      <c r="Q151" s="131" t="s">
        <v>85</v>
      </c>
      <c r="R151" s="100">
        <v>1710</v>
      </c>
      <c r="S151" s="68">
        <f>IFERROR(R151/O141,"-")</f>
        <v>3.2221029478850285E-5</v>
      </c>
      <c r="T151" s="100">
        <v>1</v>
      </c>
      <c r="U151" s="68">
        <f>IFERROR(T151/P141,"-")</f>
        <v>2.7027027027027029E-2</v>
      </c>
      <c r="V151" s="103">
        <f t="shared" si="148"/>
        <v>1710</v>
      </c>
      <c r="W151" s="69">
        <f t="shared" si="156"/>
        <v>2.1739130434782608E-2</v>
      </c>
      <c r="X151" s="208"/>
      <c r="Y151" s="177"/>
      <c r="Z151" s="177"/>
      <c r="AA151" s="131" t="s">
        <v>85</v>
      </c>
      <c r="AB151" s="100">
        <v>281494</v>
      </c>
      <c r="AC151" s="68">
        <f>IFERROR(AB151/Y141,"-")</f>
        <v>2.4199105786586864E-4</v>
      </c>
      <c r="AD151" s="100">
        <v>12</v>
      </c>
      <c r="AE151" s="68">
        <f>IFERROR(AD151/Z141,"-")</f>
        <v>7.3439412484700125E-3</v>
      </c>
      <c r="AF151" s="103">
        <f t="shared" si="149"/>
        <v>23457.833333333332</v>
      </c>
      <c r="AG151" s="69">
        <f t="shared" si="157"/>
        <v>6.3863757317722189E-3</v>
      </c>
      <c r="AH151" s="208"/>
      <c r="AI151" s="177"/>
      <c r="AJ151" s="177"/>
      <c r="AK151" s="131" t="s">
        <v>85</v>
      </c>
      <c r="AL151" s="100">
        <v>1209553</v>
      </c>
      <c r="AM151" s="68">
        <f>IFERROR(AL151/AI141,"-")</f>
        <v>8.7790080882803052E-4</v>
      </c>
      <c r="AN151" s="100">
        <v>12</v>
      </c>
      <c r="AO151" s="68">
        <f>IFERROR(AN151/AJ141,"-")</f>
        <v>8.4745762711864406E-3</v>
      </c>
      <c r="AP151" s="103">
        <f t="shared" si="150"/>
        <v>100796.08333333333</v>
      </c>
      <c r="AQ151" s="69">
        <f t="shared" si="158"/>
        <v>6.993006993006993E-3</v>
      </c>
      <c r="AR151" s="208"/>
      <c r="AS151" s="177"/>
      <c r="AT151" s="177"/>
      <c r="AU151" s="131" t="s">
        <v>85</v>
      </c>
      <c r="AV151" s="100">
        <v>2453507</v>
      </c>
      <c r="AW151" s="68">
        <f>IFERROR(AV151/AS141,"-")</f>
        <v>2.1287582638381277E-3</v>
      </c>
      <c r="AX151" s="100">
        <v>23</v>
      </c>
      <c r="AY151" s="68">
        <f>IFERROR(AX151/AT141,"-")</f>
        <v>2.2885572139303482E-2</v>
      </c>
      <c r="AZ151" s="103">
        <f t="shared" si="151"/>
        <v>106674.21739130435</v>
      </c>
      <c r="BA151" s="69">
        <f t="shared" si="159"/>
        <v>1.8095987411487019E-2</v>
      </c>
      <c r="BB151" s="208"/>
      <c r="BC151" s="177"/>
      <c r="BD151" s="177"/>
      <c r="BE151" s="131" t="s">
        <v>85</v>
      </c>
      <c r="BF151" s="100">
        <v>216792</v>
      </c>
      <c r="BG151" s="68">
        <f>IFERROR(BF151/BC141,"-")</f>
        <v>3.8892703253313489E-4</v>
      </c>
      <c r="BH151" s="100">
        <v>9</v>
      </c>
      <c r="BI151" s="68">
        <f>IFERROR(BH151/BD141,"-")</f>
        <v>1.9108280254777069E-2</v>
      </c>
      <c r="BJ151" s="103">
        <f t="shared" si="152"/>
        <v>24088</v>
      </c>
      <c r="BK151" s="69">
        <f t="shared" si="160"/>
        <v>1.386748844375963E-2</v>
      </c>
      <c r="BL151" s="208"/>
      <c r="BM151" s="177"/>
      <c r="BN151" s="177"/>
      <c r="BO151" s="131" t="s">
        <v>85</v>
      </c>
      <c r="BP151" s="100">
        <v>95511</v>
      </c>
      <c r="BQ151" s="68">
        <f>IFERROR(BP151/BM141,"-")</f>
        <v>4.486769617479531E-4</v>
      </c>
      <c r="BR151" s="100">
        <v>3</v>
      </c>
      <c r="BS151" s="68">
        <f>IFERROR(BR151/BN141,"-")</f>
        <v>1.5544041450777202E-2</v>
      </c>
      <c r="BT151" s="103">
        <f t="shared" si="153"/>
        <v>31837</v>
      </c>
      <c r="BU151" s="69">
        <f t="shared" si="161"/>
        <v>1.1450381679389313E-2</v>
      </c>
      <c r="BV151" s="208"/>
      <c r="BW151" s="177"/>
      <c r="BX151" s="177"/>
      <c r="BY151" s="131" t="s">
        <v>85</v>
      </c>
      <c r="BZ151" s="100">
        <f t="shared" si="163"/>
        <v>4258567</v>
      </c>
      <c r="CA151" s="68">
        <f>IFERROR(BZ151/BW141,"-")</f>
        <v>9.4067794517323482E-4</v>
      </c>
      <c r="CB151" s="100">
        <f t="shared" si="164"/>
        <v>60</v>
      </c>
      <c r="CC151" s="68">
        <f>IFERROR(CB151/BX141,"-")</f>
        <v>1.2594458438287154E-2</v>
      </c>
      <c r="CD151" s="103">
        <f t="shared" si="154"/>
        <v>70976.116666666669</v>
      </c>
      <c r="CE151" s="69">
        <f t="shared" si="162"/>
        <v>1.0288065843621399E-2</v>
      </c>
      <c r="CR151" s="216"/>
      <c r="CS151" s="187"/>
      <c r="CT151" s="225"/>
      <c r="CU151" s="226"/>
      <c r="CV151" s="226"/>
      <c r="CW151" s="144" t="s">
        <v>85</v>
      </c>
      <c r="CX151" s="145">
        <v>13130380</v>
      </c>
      <c r="CY151" s="146">
        <v>2.8475680804654949E-3</v>
      </c>
      <c r="CZ151" s="145">
        <v>61</v>
      </c>
      <c r="DA151" s="146">
        <v>1.3180639585133967E-2</v>
      </c>
      <c r="DB151" s="145">
        <v>215252.13114754099</v>
      </c>
      <c r="DC151" s="147">
        <v>1.082135887883626E-2</v>
      </c>
    </row>
    <row r="152" spans="2:107" s="27" customFormat="1" ht="13.15" customHeight="1">
      <c r="B152" s="216"/>
      <c r="C152" s="187"/>
      <c r="D152" s="208"/>
      <c r="E152" s="177"/>
      <c r="F152" s="177"/>
      <c r="G152" s="131" t="s">
        <v>87</v>
      </c>
      <c r="H152" s="100">
        <v>0</v>
      </c>
      <c r="I152" s="68">
        <f>IFERROR(H152/E141,"-")</f>
        <v>0</v>
      </c>
      <c r="J152" s="100">
        <v>0</v>
      </c>
      <c r="K152" s="68">
        <f>IFERROR(J152/F141,"-")</f>
        <v>0</v>
      </c>
      <c r="L152" s="103" t="str">
        <f t="shared" si="147"/>
        <v>-</v>
      </c>
      <c r="M152" s="69">
        <f t="shared" si="155"/>
        <v>0</v>
      </c>
      <c r="N152" s="208"/>
      <c r="O152" s="177"/>
      <c r="P152" s="177"/>
      <c r="Q152" s="131" t="s">
        <v>87</v>
      </c>
      <c r="R152" s="100">
        <v>4505</v>
      </c>
      <c r="S152" s="68">
        <f>IFERROR(R152/O141,"-")</f>
        <v>8.4886396375567568E-5</v>
      </c>
      <c r="T152" s="100">
        <v>1</v>
      </c>
      <c r="U152" s="68">
        <f>IFERROR(T152/P141,"-")</f>
        <v>2.7027027027027029E-2</v>
      </c>
      <c r="V152" s="103">
        <f t="shared" si="148"/>
        <v>4505</v>
      </c>
      <c r="W152" s="69">
        <f t="shared" si="156"/>
        <v>2.1739130434782608E-2</v>
      </c>
      <c r="X152" s="208"/>
      <c r="Y152" s="177"/>
      <c r="Z152" s="177"/>
      <c r="AA152" s="131" t="s">
        <v>87</v>
      </c>
      <c r="AB152" s="100">
        <v>21599444</v>
      </c>
      <c r="AC152" s="68">
        <f>IFERROR(AB152/Y141,"-")</f>
        <v>1.8568325800459654E-2</v>
      </c>
      <c r="AD152" s="100">
        <v>33</v>
      </c>
      <c r="AE152" s="68">
        <f>IFERROR(AD152/Z141,"-")</f>
        <v>2.0195838433292534E-2</v>
      </c>
      <c r="AF152" s="103">
        <f t="shared" si="149"/>
        <v>654528.60606060608</v>
      </c>
      <c r="AG152" s="69">
        <f t="shared" si="157"/>
        <v>1.7562533262373604E-2</v>
      </c>
      <c r="AH152" s="208"/>
      <c r="AI152" s="177"/>
      <c r="AJ152" s="177"/>
      <c r="AK152" s="131" t="s">
        <v>87</v>
      </c>
      <c r="AL152" s="100">
        <v>19169387</v>
      </c>
      <c r="AM152" s="68">
        <f>IFERROR(AL152/AI141,"-")</f>
        <v>1.3913255849092625E-2</v>
      </c>
      <c r="AN152" s="100">
        <v>38</v>
      </c>
      <c r="AO152" s="68">
        <f>IFERROR(AN152/AJ141,"-")</f>
        <v>2.6836158192090395E-2</v>
      </c>
      <c r="AP152" s="103">
        <f t="shared" si="150"/>
        <v>504457.55263157893</v>
      </c>
      <c r="AQ152" s="69">
        <f t="shared" si="158"/>
        <v>2.2144522144522144E-2</v>
      </c>
      <c r="AR152" s="208"/>
      <c r="AS152" s="177"/>
      <c r="AT152" s="177"/>
      <c r="AU152" s="131" t="s">
        <v>87</v>
      </c>
      <c r="AV152" s="100">
        <v>23211585</v>
      </c>
      <c r="AW152" s="68">
        <f>IFERROR(AV152/AS141,"-")</f>
        <v>2.0139275488323911E-2</v>
      </c>
      <c r="AX152" s="100">
        <v>46</v>
      </c>
      <c r="AY152" s="68">
        <f>IFERROR(AX152/AT141,"-")</f>
        <v>4.5771144278606964E-2</v>
      </c>
      <c r="AZ152" s="103">
        <f t="shared" si="151"/>
        <v>504599.67391304346</v>
      </c>
      <c r="BA152" s="69">
        <f t="shared" si="159"/>
        <v>3.6191974822974038E-2</v>
      </c>
      <c r="BB152" s="208"/>
      <c r="BC152" s="177"/>
      <c r="BD152" s="177"/>
      <c r="BE152" s="131" t="s">
        <v>87</v>
      </c>
      <c r="BF152" s="100">
        <v>15593242</v>
      </c>
      <c r="BG152" s="68">
        <f>IFERROR(BF152/BC141,"-")</f>
        <v>2.7974433275356311E-2</v>
      </c>
      <c r="BH152" s="100">
        <v>24</v>
      </c>
      <c r="BI152" s="68">
        <f>IFERROR(BH152/BD141,"-")</f>
        <v>5.0955414012738856E-2</v>
      </c>
      <c r="BJ152" s="103">
        <f t="shared" si="152"/>
        <v>649718.41666666663</v>
      </c>
      <c r="BK152" s="69">
        <f t="shared" si="160"/>
        <v>3.6979969183359017E-2</v>
      </c>
      <c r="BL152" s="208"/>
      <c r="BM152" s="177"/>
      <c r="BN152" s="177"/>
      <c r="BO152" s="131" t="s">
        <v>87</v>
      </c>
      <c r="BP152" s="100">
        <v>10302199</v>
      </c>
      <c r="BQ152" s="68">
        <f>IFERROR(BP152/BM141,"-")</f>
        <v>4.8396094132014122E-2</v>
      </c>
      <c r="BR152" s="100">
        <v>24</v>
      </c>
      <c r="BS152" s="68">
        <f>IFERROR(BR152/BN141,"-")</f>
        <v>0.12435233160621761</v>
      </c>
      <c r="BT152" s="103">
        <f t="shared" si="153"/>
        <v>429258.29166666669</v>
      </c>
      <c r="BU152" s="69">
        <f t="shared" si="161"/>
        <v>9.1603053435114504E-2</v>
      </c>
      <c r="BV152" s="208"/>
      <c r="BW152" s="177"/>
      <c r="BX152" s="177"/>
      <c r="BY152" s="131" t="s">
        <v>87</v>
      </c>
      <c r="BZ152" s="100">
        <f t="shared" si="163"/>
        <v>89880362</v>
      </c>
      <c r="CA152" s="68">
        <f>IFERROR(BZ152/BW141,"-")</f>
        <v>1.9853738179436062E-2</v>
      </c>
      <c r="CB152" s="100">
        <f t="shared" si="164"/>
        <v>166</v>
      </c>
      <c r="CC152" s="68">
        <f>IFERROR(CB152/BX141,"-")</f>
        <v>3.4844668345927789E-2</v>
      </c>
      <c r="CD152" s="103">
        <f t="shared" si="154"/>
        <v>541447.96385542164</v>
      </c>
      <c r="CE152" s="69">
        <f t="shared" si="162"/>
        <v>2.8463648834019206E-2</v>
      </c>
      <c r="CR152" s="216"/>
      <c r="CS152" s="187"/>
      <c r="CT152" s="225"/>
      <c r="CU152" s="226"/>
      <c r="CV152" s="226"/>
      <c r="CW152" s="144" t="s">
        <v>87</v>
      </c>
      <c r="CX152" s="145">
        <v>78509575</v>
      </c>
      <c r="CY152" s="146">
        <v>1.7026267311449617E-2</v>
      </c>
      <c r="CZ152" s="145">
        <v>166</v>
      </c>
      <c r="DA152" s="146">
        <v>3.5868625756266204E-2</v>
      </c>
      <c r="DB152" s="145">
        <v>472949.2469879518</v>
      </c>
      <c r="DC152" s="147">
        <v>2.9448288096505234E-2</v>
      </c>
    </row>
    <row r="153" spans="2:107" s="27" customFormat="1" ht="13.15" customHeight="1">
      <c r="B153" s="216"/>
      <c r="C153" s="187"/>
      <c r="D153" s="208"/>
      <c r="E153" s="177"/>
      <c r="F153" s="177"/>
      <c r="G153" s="131" t="s">
        <v>89</v>
      </c>
      <c r="H153" s="100">
        <v>4261</v>
      </c>
      <c r="I153" s="68">
        <f>IFERROR(H153/E141,"-")</f>
        <v>4.1781350476009305E-4</v>
      </c>
      <c r="J153" s="100">
        <v>1</v>
      </c>
      <c r="K153" s="68">
        <f>IFERROR(J153/F141,"-")</f>
        <v>0.125</v>
      </c>
      <c r="L153" s="103">
        <f t="shared" si="147"/>
        <v>4261</v>
      </c>
      <c r="M153" s="69">
        <f t="shared" si="155"/>
        <v>0.1111111111111111</v>
      </c>
      <c r="N153" s="208"/>
      <c r="O153" s="177"/>
      <c r="P153" s="177"/>
      <c r="Q153" s="131" t="s">
        <v>89</v>
      </c>
      <c r="R153" s="100">
        <v>1232465</v>
      </c>
      <c r="S153" s="68">
        <f>IFERROR(R153/O141,"-")</f>
        <v>2.3222977249503635E-2</v>
      </c>
      <c r="T153" s="100">
        <v>8</v>
      </c>
      <c r="U153" s="68">
        <f>IFERROR(T153/P141,"-")</f>
        <v>0.21621621621621623</v>
      </c>
      <c r="V153" s="103">
        <f t="shared" si="148"/>
        <v>154058.125</v>
      </c>
      <c r="W153" s="69">
        <f t="shared" si="156"/>
        <v>0.17391304347826086</v>
      </c>
      <c r="X153" s="208"/>
      <c r="Y153" s="177"/>
      <c r="Z153" s="177"/>
      <c r="AA153" s="131" t="s">
        <v>89</v>
      </c>
      <c r="AB153" s="100">
        <v>10142470</v>
      </c>
      <c r="AC153" s="68">
        <f>IFERROR(AB153/Y141,"-")</f>
        <v>8.7191451493560668E-3</v>
      </c>
      <c r="AD153" s="100">
        <v>209</v>
      </c>
      <c r="AE153" s="68">
        <f>IFERROR(AD153/Z141,"-")</f>
        <v>0.12790697674418605</v>
      </c>
      <c r="AF153" s="103">
        <f t="shared" si="149"/>
        <v>48528.564593301438</v>
      </c>
      <c r="AG153" s="69">
        <f t="shared" si="157"/>
        <v>0.11122937732836616</v>
      </c>
      <c r="AH153" s="208"/>
      <c r="AI153" s="177"/>
      <c r="AJ153" s="177"/>
      <c r="AK153" s="131" t="s">
        <v>89</v>
      </c>
      <c r="AL153" s="100">
        <v>8845307</v>
      </c>
      <c r="AM153" s="68">
        <f>IFERROR(AL153/AI141,"-")</f>
        <v>6.4199767762406768E-3</v>
      </c>
      <c r="AN153" s="100">
        <v>234</v>
      </c>
      <c r="AO153" s="68">
        <f>IFERROR(AN153/AJ141,"-")</f>
        <v>0.1652542372881356</v>
      </c>
      <c r="AP153" s="103">
        <f t="shared" si="150"/>
        <v>37800.457264957266</v>
      </c>
      <c r="AQ153" s="69">
        <f t="shared" si="158"/>
        <v>0.13636363636363635</v>
      </c>
      <c r="AR153" s="208"/>
      <c r="AS153" s="177"/>
      <c r="AT153" s="177"/>
      <c r="AU153" s="131" t="s">
        <v>89</v>
      </c>
      <c r="AV153" s="100">
        <v>11567739</v>
      </c>
      <c r="AW153" s="68">
        <f>IFERROR(AV153/AS141,"-")</f>
        <v>1.0036621044966491E-2</v>
      </c>
      <c r="AX153" s="100">
        <v>182</v>
      </c>
      <c r="AY153" s="68">
        <f>IFERROR(AX153/AT141,"-")</f>
        <v>0.18109452736318407</v>
      </c>
      <c r="AZ153" s="103">
        <f t="shared" si="151"/>
        <v>63559.005494505494</v>
      </c>
      <c r="BA153" s="69">
        <f t="shared" si="159"/>
        <v>0.14319433516915814</v>
      </c>
      <c r="BB153" s="208"/>
      <c r="BC153" s="177"/>
      <c r="BD153" s="177"/>
      <c r="BE153" s="131" t="s">
        <v>89</v>
      </c>
      <c r="BF153" s="100">
        <v>5206376</v>
      </c>
      <c r="BG153" s="68">
        <f>IFERROR(BF153/BC141,"-")</f>
        <v>9.3402910067333332E-3</v>
      </c>
      <c r="BH153" s="100">
        <v>77</v>
      </c>
      <c r="BI153" s="68">
        <f>IFERROR(BH153/BD141,"-")</f>
        <v>0.16348195329087048</v>
      </c>
      <c r="BJ153" s="103">
        <f t="shared" si="152"/>
        <v>67615.272727272721</v>
      </c>
      <c r="BK153" s="69">
        <f t="shared" si="160"/>
        <v>0.11864406779661017</v>
      </c>
      <c r="BL153" s="208"/>
      <c r="BM153" s="177"/>
      <c r="BN153" s="177"/>
      <c r="BO153" s="131" t="s">
        <v>89</v>
      </c>
      <c r="BP153" s="100">
        <v>4292022</v>
      </c>
      <c r="BQ153" s="68">
        <f>IFERROR(BP153/BM141,"-")</f>
        <v>2.0162404233181237E-2</v>
      </c>
      <c r="BR153" s="100">
        <v>33</v>
      </c>
      <c r="BS153" s="68">
        <f>IFERROR(BR153/BN141,"-")</f>
        <v>0.17098445595854922</v>
      </c>
      <c r="BT153" s="103">
        <f t="shared" si="153"/>
        <v>130061.27272727272</v>
      </c>
      <c r="BU153" s="69">
        <f t="shared" si="161"/>
        <v>0.12595419847328243</v>
      </c>
      <c r="BV153" s="208"/>
      <c r="BW153" s="177"/>
      <c r="BX153" s="177"/>
      <c r="BY153" s="131" t="s">
        <v>89</v>
      </c>
      <c r="BZ153" s="100">
        <f t="shared" si="163"/>
        <v>41290640</v>
      </c>
      <c r="CA153" s="68">
        <f>IFERROR(BZ153/BW141,"-")</f>
        <v>9.1207193382393126E-3</v>
      </c>
      <c r="CB153" s="100">
        <f t="shared" si="164"/>
        <v>744</v>
      </c>
      <c r="CC153" s="68">
        <f>IFERROR(CB153/BX141,"-")</f>
        <v>0.15617128463476071</v>
      </c>
      <c r="CD153" s="103">
        <f t="shared" si="154"/>
        <v>55498.172043010753</v>
      </c>
      <c r="CE153" s="69">
        <f t="shared" si="162"/>
        <v>0.12757201646090535</v>
      </c>
      <c r="CR153" s="216"/>
      <c r="CS153" s="187"/>
      <c r="CT153" s="225"/>
      <c r="CU153" s="226"/>
      <c r="CV153" s="226"/>
      <c r="CW153" s="144" t="s">
        <v>89</v>
      </c>
      <c r="CX153" s="145">
        <v>43646801</v>
      </c>
      <c r="CY153" s="146">
        <v>9.4656237932207177E-3</v>
      </c>
      <c r="CZ153" s="145">
        <v>735</v>
      </c>
      <c r="DA153" s="146">
        <v>0.15881590319792566</v>
      </c>
      <c r="DB153" s="145">
        <v>59383.402721088438</v>
      </c>
      <c r="DC153" s="147">
        <v>0.13038850452368281</v>
      </c>
    </row>
    <row r="154" spans="2:107" s="27" customFormat="1" ht="13.15" customHeight="1">
      <c r="B154" s="216"/>
      <c r="C154" s="187"/>
      <c r="D154" s="208"/>
      <c r="E154" s="177"/>
      <c r="F154" s="177"/>
      <c r="G154" s="131" t="s">
        <v>91</v>
      </c>
      <c r="H154" s="100">
        <v>87070</v>
      </c>
      <c r="I154" s="68">
        <f>IFERROR(H154/E141,"-")</f>
        <v>8.5376723443936417E-3</v>
      </c>
      <c r="J154" s="100">
        <v>2</v>
      </c>
      <c r="K154" s="68">
        <f>IFERROR(J154/F141,"-")</f>
        <v>0.25</v>
      </c>
      <c r="L154" s="103">
        <f t="shared" si="147"/>
        <v>43535</v>
      </c>
      <c r="M154" s="69">
        <f t="shared" si="155"/>
        <v>0.22222222222222221</v>
      </c>
      <c r="N154" s="208"/>
      <c r="O154" s="177"/>
      <c r="P154" s="177"/>
      <c r="Q154" s="131" t="s">
        <v>91</v>
      </c>
      <c r="R154" s="100">
        <v>99289</v>
      </c>
      <c r="S154" s="68">
        <f>IFERROR(R154/O141,"-")</f>
        <v>1.8708735648687521E-3</v>
      </c>
      <c r="T154" s="100">
        <v>2</v>
      </c>
      <c r="U154" s="68">
        <f>IFERROR(T154/P141,"-")</f>
        <v>5.4054054054054057E-2</v>
      </c>
      <c r="V154" s="103">
        <f t="shared" si="148"/>
        <v>49644.5</v>
      </c>
      <c r="W154" s="69">
        <f t="shared" si="156"/>
        <v>4.3478260869565216E-2</v>
      </c>
      <c r="X154" s="208"/>
      <c r="Y154" s="177"/>
      <c r="Z154" s="177"/>
      <c r="AA154" s="131" t="s">
        <v>91</v>
      </c>
      <c r="AB154" s="100">
        <v>21267034</v>
      </c>
      <c r="AC154" s="68">
        <f>IFERROR(AB154/Y141,"-")</f>
        <v>1.8282563945694743E-2</v>
      </c>
      <c r="AD154" s="100">
        <v>150</v>
      </c>
      <c r="AE154" s="68">
        <f>IFERROR(AD154/Z141,"-")</f>
        <v>9.1799265605875147E-2</v>
      </c>
      <c r="AF154" s="103">
        <f t="shared" si="149"/>
        <v>141780.22666666665</v>
      </c>
      <c r="AG154" s="69">
        <f t="shared" si="157"/>
        <v>7.982969664715274E-2</v>
      </c>
      <c r="AH154" s="208"/>
      <c r="AI154" s="177"/>
      <c r="AJ154" s="177"/>
      <c r="AK154" s="131" t="s">
        <v>91</v>
      </c>
      <c r="AL154" s="100">
        <v>23524562</v>
      </c>
      <c r="AM154" s="68">
        <f>IFERROR(AL154/AI141,"-")</f>
        <v>1.7074267937928433E-2</v>
      </c>
      <c r="AN154" s="100">
        <v>220</v>
      </c>
      <c r="AO154" s="68">
        <f>IFERROR(AN154/AJ141,"-")</f>
        <v>0.15536723163841809</v>
      </c>
      <c r="AP154" s="103">
        <f t="shared" si="150"/>
        <v>106929.82727272727</v>
      </c>
      <c r="AQ154" s="69">
        <f t="shared" si="158"/>
        <v>0.12820512820512819</v>
      </c>
      <c r="AR154" s="208"/>
      <c r="AS154" s="177"/>
      <c r="AT154" s="177"/>
      <c r="AU154" s="131" t="s">
        <v>91</v>
      </c>
      <c r="AV154" s="100">
        <v>34627398</v>
      </c>
      <c r="AW154" s="68">
        <f>IFERROR(AV154/AS141,"-")</f>
        <v>3.0044079616529263E-2</v>
      </c>
      <c r="AX154" s="100">
        <v>259</v>
      </c>
      <c r="AY154" s="68">
        <f>IFERROR(AX154/AT141,"-")</f>
        <v>0.25771144278606967</v>
      </c>
      <c r="AZ154" s="103">
        <f t="shared" si="151"/>
        <v>133696.51737451737</v>
      </c>
      <c r="BA154" s="69">
        <f t="shared" si="159"/>
        <v>0.20377655389457119</v>
      </c>
      <c r="BB154" s="208"/>
      <c r="BC154" s="177"/>
      <c r="BD154" s="177"/>
      <c r="BE154" s="131" t="s">
        <v>91</v>
      </c>
      <c r="BF154" s="100">
        <v>31301617</v>
      </c>
      <c r="BG154" s="68">
        <f>IFERROR(BF154/BC141,"-")</f>
        <v>5.6155416312865455E-2</v>
      </c>
      <c r="BH154" s="100">
        <v>155</v>
      </c>
      <c r="BI154" s="68">
        <f>IFERROR(BH154/BD141,"-")</f>
        <v>0.32908704883227174</v>
      </c>
      <c r="BJ154" s="103">
        <f t="shared" si="152"/>
        <v>201945.91612903227</v>
      </c>
      <c r="BK154" s="69">
        <f t="shared" si="160"/>
        <v>0.23882896764252695</v>
      </c>
      <c r="BL154" s="208"/>
      <c r="BM154" s="177"/>
      <c r="BN154" s="177"/>
      <c r="BO154" s="131" t="s">
        <v>91</v>
      </c>
      <c r="BP154" s="100">
        <v>8902164</v>
      </c>
      <c r="BQ154" s="68">
        <f>IFERROR(BP154/BM141,"-")</f>
        <v>4.1819223927107928E-2</v>
      </c>
      <c r="BR154" s="100">
        <v>71</v>
      </c>
      <c r="BS154" s="68">
        <f>IFERROR(BR154/BN141,"-")</f>
        <v>0.36787564766839376</v>
      </c>
      <c r="BT154" s="103">
        <f t="shared" si="153"/>
        <v>125382.59154929577</v>
      </c>
      <c r="BU154" s="69">
        <f t="shared" si="161"/>
        <v>0.27099236641221375</v>
      </c>
      <c r="BV154" s="208"/>
      <c r="BW154" s="177"/>
      <c r="BX154" s="177"/>
      <c r="BY154" s="131" t="s">
        <v>91</v>
      </c>
      <c r="BZ154" s="100">
        <f t="shared" si="163"/>
        <v>119809134</v>
      </c>
      <c r="CA154" s="68">
        <f>IFERROR(BZ154/BW141,"-")</f>
        <v>2.6464726276257892E-2</v>
      </c>
      <c r="CB154" s="100">
        <f t="shared" si="164"/>
        <v>859</v>
      </c>
      <c r="CC154" s="68">
        <f>IFERROR(CB154/BX141,"-")</f>
        <v>0.18031066330814441</v>
      </c>
      <c r="CD154" s="103">
        <f t="shared" si="154"/>
        <v>139475.12689173457</v>
      </c>
      <c r="CE154" s="69">
        <f t="shared" si="162"/>
        <v>0.14729080932784636</v>
      </c>
      <c r="CR154" s="216"/>
      <c r="CS154" s="187"/>
      <c r="CT154" s="225"/>
      <c r="CU154" s="226"/>
      <c r="CV154" s="226"/>
      <c r="CW154" s="144" t="s">
        <v>91</v>
      </c>
      <c r="CX154" s="145">
        <v>120492447</v>
      </c>
      <c r="CY154" s="146">
        <v>2.6131037031249697E-2</v>
      </c>
      <c r="CZ154" s="145">
        <v>810</v>
      </c>
      <c r="DA154" s="146">
        <v>0.17502160760587726</v>
      </c>
      <c r="DB154" s="145">
        <v>148756.1074074074</v>
      </c>
      <c r="DC154" s="147">
        <v>0.14369345396487493</v>
      </c>
    </row>
    <row r="155" spans="2:107" s="27" customFormat="1" ht="13.15" customHeight="1">
      <c r="B155" s="216"/>
      <c r="C155" s="187"/>
      <c r="D155" s="208"/>
      <c r="E155" s="177"/>
      <c r="F155" s="177"/>
      <c r="G155" s="131" t="s">
        <v>95</v>
      </c>
      <c r="H155" s="100">
        <v>59480</v>
      </c>
      <c r="I155" s="68">
        <f>IFERROR(H155/E141,"-")</f>
        <v>5.8323274496902928E-3</v>
      </c>
      <c r="J155" s="100">
        <v>1</v>
      </c>
      <c r="K155" s="68">
        <f>IFERROR(J155/F141,"-")</f>
        <v>0.125</v>
      </c>
      <c r="L155" s="103">
        <f t="shared" si="147"/>
        <v>59480</v>
      </c>
      <c r="M155" s="69">
        <f t="shared" si="155"/>
        <v>0.1111111111111111</v>
      </c>
      <c r="N155" s="208"/>
      <c r="O155" s="177"/>
      <c r="P155" s="177"/>
      <c r="Q155" s="131" t="s">
        <v>95</v>
      </c>
      <c r="R155" s="100">
        <v>1386231</v>
      </c>
      <c r="S155" s="68">
        <f>IFERROR(R155/O141,"-")</f>
        <v>2.6120344979822286E-2</v>
      </c>
      <c r="T155" s="100">
        <v>6</v>
      </c>
      <c r="U155" s="68">
        <f>IFERROR(T155/P141,"-")</f>
        <v>0.16216216216216217</v>
      </c>
      <c r="V155" s="103">
        <f t="shared" si="148"/>
        <v>231038.5</v>
      </c>
      <c r="W155" s="69">
        <f t="shared" si="156"/>
        <v>0.13043478260869565</v>
      </c>
      <c r="X155" s="208"/>
      <c r="Y155" s="177"/>
      <c r="Z155" s="177"/>
      <c r="AA155" s="131" t="s">
        <v>95</v>
      </c>
      <c r="AB155" s="100">
        <v>5393043</v>
      </c>
      <c r="AC155" s="68">
        <f>IFERROR(AB155/Y141,"-")</f>
        <v>4.6362202415899372E-3</v>
      </c>
      <c r="AD155" s="100">
        <v>94</v>
      </c>
      <c r="AE155" s="68">
        <f>IFERROR(AD155/Z141,"-")</f>
        <v>5.7527539779681759E-2</v>
      </c>
      <c r="AF155" s="103">
        <f t="shared" si="149"/>
        <v>57372.797872340423</v>
      </c>
      <c r="AG155" s="69">
        <f t="shared" si="157"/>
        <v>5.0026609898882385E-2</v>
      </c>
      <c r="AH155" s="208"/>
      <c r="AI155" s="177"/>
      <c r="AJ155" s="177"/>
      <c r="AK155" s="131" t="s">
        <v>95</v>
      </c>
      <c r="AL155" s="100">
        <v>7956284</v>
      </c>
      <c r="AM155" s="68">
        <f>IFERROR(AL155/AI141,"-")</f>
        <v>5.774718560381825E-3</v>
      </c>
      <c r="AN155" s="100">
        <v>120</v>
      </c>
      <c r="AO155" s="68">
        <f>IFERROR(AN155/AJ141,"-")</f>
        <v>8.4745762711864403E-2</v>
      </c>
      <c r="AP155" s="103">
        <f t="shared" si="150"/>
        <v>66302.366666666669</v>
      </c>
      <c r="AQ155" s="69">
        <f t="shared" si="158"/>
        <v>6.9930069930069935E-2</v>
      </c>
      <c r="AR155" s="208"/>
      <c r="AS155" s="177"/>
      <c r="AT155" s="177"/>
      <c r="AU155" s="131" t="s">
        <v>95</v>
      </c>
      <c r="AV155" s="100">
        <v>2979147</v>
      </c>
      <c r="AW155" s="68">
        <f>IFERROR(AV155/AS141,"-")</f>
        <v>2.5848240072021667E-3</v>
      </c>
      <c r="AX155" s="100">
        <v>97</v>
      </c>
      <c r="AY155" s="68">
        <f>IFERROR(AX155/AT141,"-")</f>
        <v>9.6517412935323385E-2</v>
      </c>
      <c r="AZ155" s="103">
        <f t="shared" si="151"/>
        <v>30712.855670103094</v>
      </c>
      <c r="BA155" s="69">
        <f t="shared" si="159"/>
        <v>7.6317859952793082E-2</v>
      </c>
      <c r="BB155" s="208"/>
      <c r="BC155" s="177"/>
      <c r="BD155" s="177"/>
      <c r="BE155" s="131" t="s">
        <v>95</v>
      </c>
      <c r="BF155" s="100">
        <v>2087087</v>
      </c>
      <c r="BG155" s="68">
        <f>IFERROR(BF155/BC141,"-")</f>
        <v>3.7442551088069801E-3</v>
      </c>
      <c r="BH155" s="100">
        <v>39</v>
      </c>
      <c r="BI155" s="68">
        <f>IFERROR(BH155/BD141,"-")</f>
        <v>8.2802547770700632E-2</v>
      </c>
      <c r="BJ155" s="103">
        <f t="shared" si="152"/>
        <v>53515.051282051281</v>
      </c>
      <c r="BK155" s="69">
        <f t="shared" si="160"/>
        <v>6.0092449922958396E-2</v>
      </c>
      <c r="BL155" s="208"/>
      <c r="BM155" s="177"/>
      <c r="BN155" s="177"/>
      <c r="BO155" s="131" t="s">
        <v>95</v>
      </c>
      <c r="BP155" s="100">
        <v>339968</v>
      </c>
      <c r="BQ155" s="68">
        <f>IFERROR(BP155/BM141,"-")</f>
        <v>1.5970496522026585E-3</v>
      </c>
      <c r="BR155" s="100">
        <v>12</v>
      </c>
      <c r="BS155" s="68">
        <f>IFERROR(BR155/BN141,"-")</f>
        <v>6.2176165803108807E-2</v>
      </c>
      <c r="BT155" s="103">
        <f t="shared" si="153"/>
        <v>28330.666666666668</v>
      </c>
      <c r="BU155" s="69">
        <f t="shared" si="161"/>
        <v>4.5801526717557252E-2</v>
      </c>
      <c r="BV155" s="208"/>
      <c r="BW155" s="177"/>
      <c r="BX155" s="177"/>
      <c r="BY155" s="131" t="s">
        <v>95</v>
      </c>
      <c r="BZ155" s="100">
        <f t="shared" si="163"/>
        <v>20201240</v>
      </c>
      <c r="CA155" s="68">
        <f>IFERROR(BZ155/BW141,"-")</f>
        <v>4.4622665166830439E-3</v>
      </c>
      <c r="CB155" s="100">
        <f t="shared" si="164"/>
        <v>369</v>
      </c>
      <c r="CC155" s="68">
        <f>IFERROR(CB155/BX141,"-")</f>
        <v>7.7455919395465991E-2</v>
      </c>
      <c r="CD155" s="103">
        <f t="shared" si="154"/>
        <v>54745.907859078594</v>
      </c>
      <c r="CE155" s="69">
        <f t="shared" si="162"/>
        <v>6.3271604938271608E-2</v>
      </c>
      <c r="CR155" s="216"/>
      <c r="CS155" s="187"/>
      <c r="CT155" s="225"/>
      <c r="CU155" s="226"/>
      <c r="CV155" s="226"/>
      <c r="CW155" s="144" t="s">
        <v>95</v>
      </c>
      <c r="CX155" s="145">
        <v>25290558</v>
      </c>
      <c r="CY155" s="146">
        <v>5.4847297411012678E-3</v>
      </c>
      <c r="CZ155" s="145">
        <v>366</v>
      </c>
      <c r="DA155" s="146">
        <v>7.9083837510803806E-2</v>
      </c>
      <c r="DB155" s="145">
        <v>69099.885245901634</v>
      </c>
      <c r="DC155" s="147">
        <v>6.4928153273017569E-2</v>
      </c>
    </row>
    <row r="156" spans="2:107" s="27" customFormat="1" ht="13.15" customHeight="1">
      <c r="B156" s="216"/>
      <c r="C156" s="187"/>
      <c r="D156" s="208"/>
      <c r="E156" s="177"/>
      <c r="F156" s="177"/>
      <c r="G156" s="132" t="s">
        <v>93</v>
      </c>
      <c r="H156" s="101">
        <v>895</v>
      </c>
      <c r="I156" s="70">
        <f>IFERROR(H156/E141,"-")</f>
        <v>8.7759466500887884E-5</v>
      </c>
      <c r="J156" s="101">
        <v>1</v>
      </c>
      <c r="K156" s="70">
        <f>IFERROR(J156/F141,"-")</f>
        <v>0.125</v>
      </c>
      <c r="L156" s="104">
        <f t="shared" si="147"/>
        <v>895</v>
      </c>
      <c r="M156" s="73">
        <f t="shared" si="155"/>
        <v>0.1111111111111111</v>
      </c>
      <c r="N156" s="208"/>
      <c r="O156" s="177"/>
      <c r="P156" s="177"/>
      <c r="Q156" s="132" t="s">
        <v>93</v>
      </c>
      <c r="R156" s="101">
        <v>20203</v>
      </c>
      <c r="S156" s="70">
        <f>IFERROR(R156/O141,"-")</f>
        <v>3.8067921553287272E-4</v>
      </c>
      <c r="T156" s="101">
        <v>3</v>
      </c>
      <c r="U156" s="70">
        <f>IFERROR(T156/P141,"-")</f>
        <v>8.1081081081081086E-2</v>
      </c>
      <c r="V156" s="104">
        <f t="shared" si="148"/>
        <v>6734.333333333333</v>
      </c>
      <c r="W156" s="73">
        <f t="shared" si="156"/>
        <v>6.5217391304347824E-2</v>
      </c>
      <c r="X156" s="208"/>
      <c r="Y156" s="177"/>
      <c r="Z156" s="177"/>
      <c r="AA156" s="132" t="s">
        <v>93</v>
      </c>
      <c r="AB156" s="101">
        <v>3404714</v>
      </c>
      <c r="AC156" s="70">
        <f>IFERROR(AB156/Y141,"-")</f>
        <v>2.9269197304053838E-3</v>
      </c>
      <c r="AD156" s="101">
        <v>147</v>
      </c>
      <c r="AE156" s="70">
        <f>IFERROR(AD156/Z141,"-")</f>
        <v>8.996328029375765E-2</v>
      </c>
      <c r="AF156" s="104">
        <f t="shared" si="149"/>
        <v>23161.319727891158</v>
      </c>
      <c r="AG156" s="73">
        <f t="shared" si="157"/>
        <v>7.823310271420969E-2</v>
      </c>
      <c r="AH156" s="208"/>
      <c r="AI156" s="177"/>
      <c r="AJ156" s="177"/>
      <c r="AK156" s="132" t="s">
        <v>93</v>
      </c>
      <c r="AL156" s="101">
        <v>1918828</v>
      </c>
      <c r="AM156" s="70">
        <f>IFERROR(AL156/AI141,"-")</f>
        <v>1.3926968501602427E-3</v>
      </c>
      <c r="AN156" s="101">
        <v>157</v>
      </c>
      <c r="AO156" s="70">
        <f>IFERROR(AN156/AJ141,"-")</f>
        <v>0.11087570621468927</v>
      </c>
      <c r="AP156" s="104">
        <f t="shared" si="150"/>
        <v>12221.834394904459</v>
      </c>
      <c r="AQ156" s="73">
        <f t="shared" si="158"/>
        <v>9.1491841491841489E-2</v>
      </c>
      <c r="AR156" s="208"/>
      <c r="AS156" s="177"/>
      <c r="AT156" s="177"/>
      <c r="AU156" s="132" t="s">
        <v>93</v>
      </c>
      <c r="AV156" s="101">
        <v>4691433</v>
      </c>
      <c r="AW156" s="70">
        <f>IFERROR(AV156/AS141,"-")</f>
        <v>4.0704700528642872E-3</v>
      </c>
      <c r="AX156" s="101">
        <v>172</v>
      </c>
      <c r="AY156" s="70">
        <f>IFERROR(AX156/AT141,"-")</f>
        <v>0.17114427860696518</v>
      </c>
      <c r="AZ156" s="104">
        <f t="shared" si="151"/>
        <v>27275.773255813954</v>
      </c>
      <c r="BA156" s="73">
        <f t="shared" si="159"/>
        <v>0.13532651455546812</v>
      </c>
      <c r="BB156" s="208"/>
      <c r="BC156" s="177"/>
      <c r="BD156" s="177"/>
      <c r="BE156" s="132" t="s">
        <v>93</v>
      </c>
      <c r="BF156" s="101">
        <v>2738201</v>
      </c>
      <c r="BG156" s="70">
        <f>IFERROR(BF156/BC141,"-")</f>
        <v>4.9123601858429393E-3</v>
      </c>
      <c r="BH156" s="101">
        <v>78</v>
      </c>
      <c r="BI156" s="70">
        <f>IFERROR(BH156/BD141,"-")</f>
        <v>0.16560509554140126</v>
      </c>
      <c r="BJ156" s="104">
        <f t="shared" si="152"/>
        <v>35105.141025641024</v>
      </c>
      <c r="BK156" s="73">
        <f t="shared" si="160"/>
        <v>0.12018489984591679</v>
      </c>
      <c r="BL156" s="208"/>
      <c r="BM156" s="177"/>
      <c r="BN156" s="177"/>
      <c r="BO156" s="132" t="s">
        <v>93</v>
      </c>
      <c r="BP156" s="101">
        <v>727922</v>
      </c>
      <c r="BQ156" s="70">
        <f>IFERROR(BP156/BM141,"-")</f>
        <v>3.4195205929106963E-3</v>
      </c>
      <c r="BR156" s="101">
        <v>36</v>
      </c>
      <c r="BS156" s="70">
        <f>IFERROR(BR156/BN141,"-")</f>
        <v>0.18652849740932642</v>
      </c>
      <c r="BT156" s="104">
        <f t="shared" si="153"/>
        <v>20220.055555555555</v>
      </c>
      <c r="BU156" s="73">
        <f t="shared" si="161"/>
        <v>0.13740458015267176</v>
      </c>
      <c r="BV156" s="208"/>
      <c r="BW156" s="177"/>
      <c r="BX156" s="177"/>
      <c r="BY156" s="132" t="s">
        <v>93</v>
      </c>
      <c r="BZ156" s="101">
        <f t="shared" si="163"/>
        <v>13502196</v>
      </c>
      <c r="CA156" s="70">
        <f>IFERROR(BZ156/BW141,"-")</f>
        <v>2.9825098415984228E-3</v>
      </c>
      <c r="CB156" s="101">
        <f t="shared" si="164"/>
        <v>594</v>
      </c>
      <c r="CC156" s="70">
        <f>IFERROR(CB156/BX141,"-")</f>
        <v>0.12468513853904283</v>
      </c>
      <c r="CD156" s="104">
        <f t="shared" si="154"/>
        <v>22730.969696969696</v>
      </c>
      <c r="CE156" s="73">
        <f t="shared" si="162"/>
        <v>0.10185185185185185</v>
      </c>
      <c r="CR156" s="216"/>
      <c r="CS156" s="187"/>
      <c r="CT156" s="225"/>
      <c r="CU156" s="226"/>
      <c r="CV156" s="226"/>
      <c r="CW156" s="144" t="s">
        <v>93</v>
      </c>
      <c r="CX156" s="145">
        <v>12521648</v>
      </c>
      <c r="CY156" s="146">
        <v>2.7155531796965969E-3</v>
      </c>
      <c r="CZ156" s="145">
        <v>572</v>
      </c>
      <c r="DA156" s="146">
        <v>0.12359550561797752</v>
      </c>
      <c r="DB156" s="145">
        <v>21890.993006993009</v>
      </c>
      <c r="DC156" s="147">
        <v>0.10147241440482527</v>
      </c>
    </row>
    <row r="157" spans="2:107" s="27" customFormat="1" ht="13.15" customHeight="1">
      <c r="B157" s="216"/>
      <c r="C157" s="188"/>
      <c r="D157" s="209"/>
      <c r="E157" s="178"/>
      <c r="F157" s="178"/>
      <c r="G157" s="30" t="s">
        <v>100</v>
      </c>
      <c r="H157" s="97">
        <f>SUM(H141:H156)</f>
        <v>408317</v>
      </c>
      <c r="I157" s="70">
        <f>IFERROR(H157/E141,"-")</f>
        <v>4.003763361256206E-2</v>
      </c>
      <c r="J157" s="101">
        <v>8</v>
      </c>
      <c r="K157" s="70">
        <f>IFERROR(J157/F141,"-")</f>
        <v>1</v>
      </c>
      <c r="L157" s="104">
        <f t="shared" si="147"/>
        <v>51039.625</v>
      </c>
      <c r="M157" s="74">
        <f t="shared" si="155"/>
        <v>0.88888888888888884</v>
      </c>
      <c r="N157" s="209"/>
      <c r="O157" s="178"/>
      <c r="P157" s="178"/>
      <c r="Q157" s="30" t="s">
        <v>100</v>
      </c>
      <c r="R157" s="97">
        <f>SUM(R141:R156)</f>
        <v>6211027</v>
      </c>
      <c r="S157" s="70">
        <f>IFERROR(R157/O141,"-")</f>
        <v>0.11703256377832459</v>
      </c>
      <c r="T157" s="101">
        <v>28</v>
      </c>
      <c r="U157" s="70">
        <f>IFERROR(T157/P141,"-")</f>
        <v>0.7567567567567568</v>
      </c>
      <c r="V157" s="104">
        <f t="shared" si="148"/>
        <v>221822.39285714287</v>
      </c>
      <c r="W157" s="74">
        <f t="shared" si="156"/>
        <v>0.60869565217391308</v>
      </c>
      <c r="X157" s="209"/>
      <c r="Y157" s="178"/>
      <c r="Z157" s="178"/>
      <c r="AA157" s="30" t="s">
        <v>100</v>
      </c>
      <c r="AB157" s="97">
        <f>SUM(AB141:AB156)</f>
        <v>193578326</v>
      </c>
      <c r="AC157" s="70">
        <f>IFERROR(AB157/Y141,"-")</f>
        <v>0.16641286808473355</v>
      </c>
      <c r="AD157" s="101">
        <v>1170</v>
      </c>
      <c r="AE157" s="70">
        <f>IFERROR(AD157/Z141,"-")</f>
        <v>0.71603427172582623</v>
      </c>
      <c r="AF157" s="104">
        <f t="shared" si="149"/>
        <v>165451.56068376068</v>
      </c>
      <c r="AG157" s="74">
        <f t="shared" si="157"/>
        <v>0.62267163384779134</v>
      </c>
      <c r="AH157" s="209"/>
      <c r="AI157" s="178"/>
      <c r="AJ157" s="178"/>
      <c r="AK157" s="30" t="s">
        <v>100</v>
      </c>
      <c r="AL157" s="97">
        <f>SUM(AL141:AL156)</f>
        <v>251033951</v>
      </c>
      <c r="AM157" s="70">
        <f>IFERROR(AL157/AI141,"-")</f>
        <v>0.18220194454165808</v>
      </c>
      <c r="AN157" s="101">
        <v>1182</v>
      </c>
      <c r="AO157" s="70">
        <f>IFERROR(AN157/AJ141,"-")</f>
        <v>0.8347457627118644</v>
      </c>
      <c r="AP157" s="104">
        <f t="shared" si="150"/>
        <v>212380.66920473773</v>
      </c>
      <c r="AQ157" s="74">
        <f t="shared" si="158"/>
        <v>0.68881118881118886</v>
      </c>
      <c r="AR157" s="209"/>
      <c r="AS157" s="178"/>
      <c r="AT157" s="178"/>
      <c r="AU157" s="30" t="s">
        <v>100</v>
      </c>
      <c r="AV157" s="97">
        <f>SUM(AV141:AV156)</f>
        <v>257904811</v>
      </c>
      <c r="AW157" s="70">
        <f>IFERROR(AV157/AS141,"-")</f>
        <v>0.22376826220583862</v>
      </c>
      <c r="AX157" s="101">
        <v>886</v>
      </c>
      <c r="AY157" s="70">
        <f>IFERROR(AX157/AT141,"-")</f>
        <v>0.88159203980099499</v>
      </c>
      <c r="AZ157" s="104">
        <f t="shared" si="151"/>
        <v>291088.95146726863</v>
      </c>
      <c r="BA157" s="74">
        <f t="shared" si="159"/>
        <v>0.69708890637293475</v>
      </c>
      <c r="BB157" s="209"/>
      <c r="BC157" s="178"/>
      <c r="BD157" s="178"/>
      <c r="BE157" s="30" t="s">
        <v>100</v>
      </c>
      <c r="BF157" s="97">
        <f>SUM(BF141:BF156)</f>
        <v>176299937</v>
      </c>
      <c r="BG157" s="70">
        <f>IFERROR(BF157/BC141,"-")</f>
        <v>0.31628386348753013</v>
      </c>
      <c r="BH157" s="101">
        <v>428</v>
      </c>
      <c r="BI157" s="70">
        <f>IFERROR(BH157/BD141,"-")</f>
        <v>0.90870488322717624</v>
      </c>
      <c r="BJ157" s="104">
        <f t="shared" si="152"/>
        <v>411915.74065420561</v>
      </c>
      <c r="BK157" s="74">
        <f t="shared" si="160"/>
        <v>0.65947611710323573</v>
      </c>
      <c r="BL157" s="209"/>
      <c r="BM157" s="178"/>
      <c r="BN157" s="178"/>
      <c r="BO157" s="30" t="s">
        <v>100</v>
      </c>
      <c r="BP157" s="97">
        <f>SUM(BP141:BP156)</f>
        <v>64639709</v>
      </c>
      <c r="BQ157" s="70">
        <f>IFERROR(BP157/BM141,"-")</f>
        <v>0.30365453447657148</v>
      </c>
      <c r="BR157" s="101">
        <v>168</v>
      </c>
      <c r="BS157" s="70">
        <f>IFERROR(BR157/BN141,"-")</f>
        <v>0.8704663212435233</v>
      </c>
      <c r="BT157" s="104">
        <f t="shared" si="153"/>
        <v>384760.17261904763</v>
      </c>
      <c r="BU157" s="74">
        <f t="shared" si="161"/>
        <v>0.64122137404580148</v>
      </c>
      <c r="BV157" s="209"/>
      <c r="BW157" s="178"/>
      <c r="BX157" s="178"/>
      <c r="BY157" s="30" t="s">
        <v>100</v>
      </c>
      <c r="BZ157" s="97">
        <f t="shared" si="163"/>
        <v>950076078</v>
      </c>
      <c r="CA157" s="70">
        <f>IFERROR(BZ157/BW141,"-")</f>
        <v>0.209862992131223</v>
      </c>
      <c r="CB157" s="101">
        <f t="shared" si="164"/>
        <v>3870</v>
      </c>
      <c r="CC157" s="70">
        <f>IFERROR(CB157/BX141,"-")</f>
        <v>0.81234256926952142</v>
      </c>
      <c r="CD157" s="104">
        <f t="shared" si="154"/>
        <v>245497.69457364341</v>
      </c>
      <c r="CE157" s="74">
        <f t="shared" si="162"/>
        <v>0.6635802469135802</v>
      </c>
      <c r="CR157" s="216"/>
      <c r="CS157" s="188"/>
      <c r="CT157" s="225"/>
      <c r="CU157" s="226"/>
      <c r="CV157" s="226"/>
      <c r="CW157" s="30" t="s">
        <v>100</v>
      </c>
      <c r="CX157" s="145">
        <v>997879218</v>
      </c>
      <c r="CY157" s="146">
        <v>0.2164087413568129</v>
      </c>
      <c r="CZ157" s="145">
        <v>3819</v>
      </c>
      <c r="DA157" s="146">
        <v>0.82519446845289546</v>
      </c>
      <c r="DB157" s="145">
        <v>261293.32757266299</v>
      </c>
      <c r="DC157" s="147">
        <v>0.67748802554550291</v>
      </c>
    </row>
    <row r="158" spans="2:107" s="27" customFormat="1" ht="13.15" customHeight="1">
      <c r="B158" s="216">
        <v>10</v>
      </c>
      <c r="C158" s="186" t="s">
        <v>59</v>
      </c>
      <c r="D158" s="213">
        <f>CI14</f>
        <v>23</v>
      </c>
      <c r="E158" s="176">
        <v>64451070</v>
      </c>
      <c r="F158" s="176">
        <v>23</v>
      </c>
      <c r="G158" s="129" t="s">
        <v>66</v>
      </c>
      <c r="H158" s="107">
        <v>393664</v>
      </c>
      <c r="I158" s="66">
        <f>IFERROR(H158/E158,"-")</f>
        <v>6.1079513497603686E-3</v>
      </c>
      <c r="J158" s="107">
        <v>7</v>
      </c>
      <c r="K158" s="66">
        <f>IFERROR(J158/F158,"-")</f>
        <v>0.30434782608695654</v>
      </c>
      <c r="L158" s="102">
        <f t="shared" si="147"/>
        <v>56237.714285714283</v>
      </c>
      <c r="M158" s="67">
        <f t="shared" ref="M158:M174" si="165">IFERROR(J158/$CI$14,"-")</f>
        <v>0.30434782608695654</v>
      </c>
      <c r="N158" s="213">
        <f>CJ14</f>
        <v>101</v>
      </c>
      <c r="O158" s="176">
        <v>154456900</v>
      </c>
      <c r="P158" s="176">
        <v>93</v>
      </c>
      <c r="Q158" s="129" t="s">
        <v>66</v>
      </c>
      <c r="R158" s="107">
        <v>616794</v>
      </c>
      <c r="S158" s="66">
        <f>IFERROR(R158/O158,"-")</f>
        <v>3.9933081655788771E-3</v>
      </c>
      <c r="T158" s="107">
        <v>21</v>
      </c>
      <c r="U158" s="66">
        <f>IFERROR(T158/P158,"-")</f>
        <v>0.22580645161290322</v>
      </c>
      <c r="V158" s="102">
        <f t="shared" si="148"/>
        <v>29371.142857142859</v>
      </c>
      <c r="W158" s="67">
        <f t="shared" ref="W158:W174" si="166">IFERROR(T158/$CJ$14,"-")</f>
        <v>0.20792079207920791</v>
      </c>
      <c r="X158" s="213">
        <f>CK14</f>
        <v>4589</v>
      </c>
      <c r="Y158" s="176">
        <v>2957064770</v>
      </c>
      <c r="Z158" s="176">
        <v>4216</v>
      </c>
      <c r="AA158" s="129" t="s">
        <v>66</v>
      </c>
      <c r="AB158" s="107">
        <v>67124470</v>
      </c>
      <c r="AC158" s="66">
        <f>IFERROR(AB158/Y158,"-")</f>
        <v>2.2699695549786691E-2</v>
      </c>
      <c r="AD158" s="107">
        <v>682</v>
      </c>
      <c r="AE158" s="66">
        <f>IFERROR(AD158/Z158,"-")</f>
        <v>0.16176470588235295</v>
      </c>
      <c r="AF158" s="102">
        <f t="shared" si="149"/>
        <v>98422.976539589436</v>
      </c>
      <c r="AG158" s="67">
        <f t="shared" ref="AG158:AG174" si="167">IFERROR(AD158/$CK$14,"-")</f>
        <v>0.14861625626498148</v>
      </c>
      <c r="AH158" s="213">
        <f>CL14</f>
        <v>4071</v>
      </c>
      <c r="AI158" s="176">
        <v>3386893810</v>
      </c>
      <c r="AJ158" s="176">
        <v>3743</v>
      </c>
      <c r="AK158" s="129" t="s">
        <v>66</v>
      </c>
      <c r="AL158" s="107">
        <v>87656854</v>
      </c>
      <c r="AM158" s="66">
        <f>IFERROR(AL158/AI158,"-")</f>
        <v>2.5881193482118651E-2</v>
      </c>
      <c r="AN158" s="107">
        <v>798</v>
      </c>
      <c r="AO158" s="66">
        <f>IFERROR(AN158/AJ158,"-")</f>
        <v>0.21319796954314721</v>
      </c>
      <c r="AP158" s="102">
        <f t="shared" si="150"/>
        <v>109845.68170426066</v>
      </c>
      <c r="AQ158" s="67">
        <f t="shared" ref="AQ158:AQ174" si="168">IFERROR(AN158/$CL$14,"-")</f>
        <v>0.19602063375092116</v>
      </c>
      <c r="AR158" s="213">
        <f>CM14</f>
        <v>2833</v>
      </c>
      <c r="AS158" s="176">
        <v>2570046660</v>
      </c>
      <c r="AT158" s="176">
        <v>2549</v>
      </c>
      <c r="AU158" s="129" t="s">
        <v>66</v>
      </c>
      <c r="AV158" s="107">
        <v>61052327</v>
      </c>
      <c r="AW158" s="66">
        <f>IFERROR(AV158/AS158,"-")</f>
        <v>2.3755337967288112E-2</v>
      </c>
      <c r="AX158" s="107">
        <v>662</v>
      </c>
      <c r="AY158" s="66">
        <f>IFERROR(AX158/AT158,"-")</f>
        <v>0.25970969007453903</v>
      </c>
      <c r="AZ158" s="102">
        <f t="shared" si="151"/>
        <v>92224.05891238671</v>
      </c>
      <c r="BA158" s="67">
        <f t="shared" ref="BA158:BA174" si="169">IFERROR(AX158/$CM$14,"-")</f>
        <v>0.23367454994705258</v>
      </c>
      <c r="BB158" s="213">
        <f>CN14</f>
        <v>1324</v>
      </c>
      <c r="BC158" s="176">
        <v>1332343890</v>
      </c>
      <c r="BD158" s="176">
        <v>1129</v>
      </c>
      <c r="BE158" s="129" t="s">
        <v>66</v>
      </c>
      <c r="BF158" s="107">
        <v>67942955</v>
      </c>
      <c r="BG158" s="66">
        <f>IFERROR(BF158/BC158,"-")</f>
        <v>5.0995058790715059E-2</v>
      </c>
      <c r="BH158" s="107">
        <v>341</v>
      </c>
      <c r="BI158" s="66">
        <f>IFERROR(BH158/BD158,"-")</f>
        <v>0.30203720106288751</v>
      </c>
      <c r="BJ158" s="102">
        <f t="shared" si="152"/>
        <v>199246.20234604104</v>
      </c>
      <c r="BK158" s="67">
        <f t="shared" ref="BK158:BK174" si="170">IFERROR(BH158/$CN$14,"-")</f>
        <v>0.25755287009063443</v>
      </c>
      <c r="BL158" s="213">
        <f>CO14</f>
        <v>542</v>
      </c>
      <c r="BM158" s="176">
        <v>461016960</v>
      </c>
      <c r="BN158" s="176">
        <v>417</v>
      </c>
      <c r="BO158" s="129" t="s">
        <v>66</v>
      </c>
      <c r="BP158" s="107">
        <v>21167670</v>
      </c>
      <c r="BQ158" s="66">
        <f>IFERROR(BP158/BM158,"-")</f>
        <v>4.5915165463760815E-2</v>
      </c>
      <c r="BR158" s="107">
        <v>128</v>
      </c>
      <c r="BS158" s="66">
        <f>IFERROR(BR158/BN158,"-")</f>
        <v>0.30695443645083931</v>
      </c>
      <c r="BT158" s="102">
        <f t="shared" si="153"/>
        <v>165372.421875</v>
      </c>
      <c r="BU158" s="67">
        <f t="shared" ref="BU158:BU174" si="171">IFERROR(BR158/$CO$14,"-")</f>
        <v>0.23616236162361623</v>
      </c>
      <c r="BV158" s="213">
        <f>CP14</f>
        <v>13483</v>
      </c>
      <c r="BW158" s="176">
        <f>SUM(E158,O158,Y158,AI158,AS158,BC158,BM158)</f>
        <v>10926274060</v>
      </c>
      <c r="BX158" s="176">
        <f>SUM(F158,P158,Z158,AJ158,AT158,BD158,BN158)</f>
        <v>12170</v>
      </c>
      <c r="BY158" s="129" t="s">
        <v>66</v>
      </c>
      <c r="BZ158" s="107">
        <f t="shared" si="163"/>
        <v>305954734</v>
      </c>
      <c r="CA158" s="66">
        <f>IFERROR(BZ158/BW158,"-")</f>
        <v>2.8001744448280845E-2</v>
      </c>
      <c r="CB158" s="107">
        <f t="shared" si="164"/>
        <v>2639</v>
      </c>
      <c r="CC158" s="66">
        <f>IFERROR(CB158/BX158,"-")</f>
        <v>0.21684470008216927</v>
      </c>
      <c r="CD158" s="102">
        <f t="shared" si="154"/>
        <v>115935.85979537704</v>
      </c>
      <c r="CE158" s="67">
        <f t="shared" ref="CE158:CE174" si="172">IFERROR(CB158/$CP$14,"-")</f>
        <v>0.19572795371949864</v>
      </c>
      <c r="CR158" s="216">
        <v>10</v>
      </c>
      <c r="CS158" s="186" t="s">
        <v>59</v>
      </c>
      <c r="CT158" s="225">
        <v>13130</v>
      </c>
      <c r="CU158" s="226">
        <v>11214800150</v>
      </c>
      <c r="CV158" s="226">
        <v>11931</v>
      </c>
      <c r="CW158" s="144" t="s">
        <v>66</v>
      </c>
      <c r="CX158" s="145">
        <v>348916475</v>
      </c>
      <c r="CY158" s="146">
        <v>3.1112143804007064E-2</v>
      </c>
      <c r="CZ158" s="145">
        <v>2602</v>
      </c>
      <c r="DA158" s="146">
        <v>0.21808733551253037</v>
      </c>
      <c r="DB158" s="145">
        <v>134095.49385088394</v>
      </c>
      <c r="DC158" s="147">
        <v>0.19817212490479819</v>
      </c>
    </row>
    <row r="159" spans="2:107" s="27" customFormat="1" ht="13.15" customHeight="1">
      <c r="B159" s="216"/>
      <c r="C159" s="187"/>
      <c r="D159" s="208"/>
      <c r="E159" s="177"/>
      <c r="F159" s="177"/>
      <c r="G159" s="130" t="s">
        <v>68</v>
      </c>
      <c r="H159" s="100">
        <v>4238441</v>
      </c>
      <c r="I159" s="68">
        <f>IFERROR(H159/E158,"-")</f>
        <v>6.5762151039540542E-2</v>
      </c>
      <c r="J159" s="100">
        <v>9</v>
      </c>
      <c r="K159" s="68">
        <f>IFERROR(J159/F158,"-")</f>
        <v>0.39130434782608697</v>
      </c>
      <c r="L159" s="103">
        <f t="shared" si="147"/>
        <v>470937.88888888888</v>
      </c>
      <c r="M159" s="69">
        <f t="shared" si="165"/>
        <v>0.39130434782608697</v>
      </c>
      <c r="N159" s="208"/>
      <c r="O159" s="177"/>
      <c r="P159" s="177"/>
      <c r="Q159" s="130" t="s">
        <v>68</v>
      </c>
      <c r="R159" s="100">
        <v>1810546</v>
      </c>
      <c r="S159" s="68">
        <f>IFERROR(R159/O158,"-")</f>
        <v>1.1722014361287841E-2</v>
      </c>
      <c r="T159" s="100">
        <v>40</v>
      </c>
      <c r="U159" s="68">
        <f>IFERROR(T159/P158,"-")</f>
        <v>0.43010752688172044</v>
      </c>
      <c r="V159" s="103">
        <f t="shared" si="148"/>
        <v>45263.65</v>
      </c>
      <c r="W159" s="69">
        <f t="shared" si="166"/>
        <v>0.39603960396039606</v>
      </c>
      <c r="X159" s="208"/>
      <c r="Y159" s="177"/>
      <c r="Z159" s="177"/>
      <c r="AA159" s="130" t="s">
        <v>68</v>
      </c>
      <c r="AB159" s="100">
        <v>63407711</v>
      </c>
      <c r="AC159" s="68">
        <f>IFERROR(AB159/Y158,"-")</f>
        <v>2.1442787335361611E-2</v>
      </c>
      <c r="AD159" s="100">
        <v>1070</v>
      </c>
      <c r="AE159" s="68">
        <f>IFERROR(AD159/Z158,"-")</f>
        <v>0.25379506641366223</v>
      </c>
      <c r="AF159" s="103">
        <f t="shared" si="149"/>
        <v>59259.542990654205</v>
      </c>
      <c r="AG159" s="69">
        <f t="shared" si="167"/>
        <v>0.23316626716060143</v>
      </c>
      <c r="AH159" s="208"/>
      <c r="AI159" s="177"/>
      <c r="AJ159" s="177"/>
      <c r="AK159" s="130" t="s">
        <v>68</v>
      </c>
      <c r="AL159" s="100">
        <v>65694293</v>
      </c>
      <c r="AM159" s="68">
        <f>IFERROR(AL159/AI158,"-")</f>
        <v>1.9396620232389274E-2</v>
      </c>
      <c r="AN159" s="100">
        <v>1196</v>
      </c>
      <c r="AO159" s="68">
        <f>IFERROR(AN159/AJ158,"-")</f>
        <v>0.31952978893935347</v>
      </c>
      <c r="AP159" s="103">
        <f t="shared" si="150"/>
        <v>54928.33862876254</v>
      </c>
      <c r="AQ159" s="69">
        <f t="shared" si="168"/>
        <v>0.29378531073446329</v>
      </c>
      <c r="AR159" s="208"/>
      <c r="AS159" s="177"/>
      <c r="AT159" s="177"/>
      <c r="AU159" s="130" t="s">
        <v>68</v>
      </c>
      <c r="AV159" s="100">
        <v>50943888</v>
      </c>
      <c r="AW159" s="68">
        <f>IFERROR(AV159/AS158,"-")</f>
        <v>1.9822164629493537E-2</v>
      </c>
      <c r="AX159" s="100">
        <v>946</v>
      </c>
      <c r="AY159" s="68">
        <f>IFERROR(AX159/AT158,"-")</f>
        <v>0.37112593173793645</v>
      </c>
      <c r="AZ159" s="103">
        <f t="shared" si="151"/>
        <v>53851.890063424944</v>
      </c>
      <c r="BA159" s="69">
        <f t="shared" si="169"/>
        <v>0.33392163783974588</v>
      </c>
      <c r="BB159" s="208"/>
      <c r="BC159" s="177"/>
      <c r="BD159" s="177"/>
      <c r="BE159" s="130" t="s">
        <v>68</v>
      </c>
      <c r="BF159" s="100">
        <v>28662198</v>
      </c>
      <c r="BG159" s="68">
        <f>IFERROR(BF159/BC158,"-")</f>
        <v>2.15126126333645E-2</v>
      </c>
      <c r="BH159" s="100">
        <v>479</v>
      </c>
      <c r="BI159" s="68">
        <f>IFERROR(BH159/BD158,"-")</f>
        <v>0.42426926483613819</v>
      </c>
      <c r="BJ159" s="103">
        <f t="shared" si="152"/>
        <v>59837.574112734867</v>
      </c>
      <c r="BK159" s="69">
        <f t="shared" si="170"/>
        <v>0.36178247734138974</v>
      </c>
      <c r="BL159" s="208"/>
      <c r="BM159" s="177"/>
      <c r="BN159" s="177"/>
      <c r="BO159" s="130" t="s">
        <v>68</v>
      </c>
      <c r="BP159" s="100">
        <v>7425122</v>
      </c>
      <c r="BQ159" s="68">
        <f>IFERROR(BP159/BM158,"-")</f>
        <v>1.6105962782800874E-2</v>
      </c>
      <c r="BR159" s="100">
        <v>178</v>
      </c>
      <c r="BS159" s="68">
        <f>IFERROR(BR159/BN158,"-")</f>
        <v>0.42685851318944845</v>
      </c>
      <c r="BT159" s="103">
        <f t="shared" si="153"/>
        <v>41714.168539325845</v>
      </c>
      <c r="BU159" s="69">
        <f t="shared" si="171"/>
        <v>0.32841328413284132</v>
      </c>
      <c r="BV159" s="208"/>
      <c r="BW159" s="177"/>
      <c r="BX159" s="177"/>
      <c r="BY159" s="130" t="s">
        <v>68</v>
      </c>
      <c r="BZ159" s="100">
        <f t="shared" si="163"/>
        <v>222182199</v>
      </c>
      <c r="CA159" s="68">
        <f>IFERROR(BZ159/BW158,"-")</f>
        <v>2.0334671982408611E-2</v>
      </c>
      <c r="CB159" s="100">
        <f t="shared" si="164"/>
        <v>3918</v>
      </c>
      <c r="CC159" s="68">
        <f>IFERROR(CB159/BX158,"-")</f>
        <v>0.32193919474116678</v>
      </c>
      <c r="CD159" s="103">
        <f t="shared" si="154"/>
        <v>56708.065084226648</v>
      </c>
      <c r="CE159" s="69">
        <f t="shared" si="172"/>
        <v>0.29058814803827043</v>
      </c>
      <c r="CR159" s="216"/>
      <c r="CS159" s="187"/>
      <c r="CT159" s="225"/>
      <c r="CU159" s="226"/>
      <c r="CV159" s="226"/>
      <c r="CW159" s="144" t="s">
        <v>68</v>
      </c>
      <c r="CX159" s="145">
        <v>213737080</v>
      </c>
      <c r="CY159" s="146">
        <v>1.9058483177696216E-2</v>
      </c>
      <c r="CZ159" s="145">
        <v>3829</v>
      </c>
      <c r="DA159" s="146">
        <v>0.32092867320425783</v>
      </c>
      <c r="DB159" s="145">
        <v>55820.600679028466</v>
      </c>
      <c r="DC159" s="147">
        <v>0.29162223914699165</v>
      </c>
    </row>
    <row r="160" spans="2:107" s="27" customFormat="1" ht="13.15" customHeight="1">
      <c r="B160" s="216"/>
      <c r="C160" s="187"/>
      <c r="D160" s="208"/>
      <c r="E160" s="177"/>
      <c r="F160" s="177"/>
      <c r="G160" s="131" t="s">
        <v>70</v>
      </c>
      <c r="H160" s="100">
        <v>267671</v>
      </c>
      <c r="I160" s="68">
        <f>IFERROR(H160/E158,"-")</f>
        <v>4.1530885367768141E-3</v>
      </c>
      <c r="J160" s="100">
        <v>7</v>
      </c>
      <c r="K160" s="68">
        <f>IFERROR(J160/F158,"-")</f>
        <v>0.30434782608695654</v>
      </c>
      <c r="L160" s="103">
        <f t="shared" si="147"/>
        <v>38238.714285714283</v>
      </c>
      <c r="M160" s="69">
        <f t="shared" si="165"/>
        <v>0.30434782608695654</v>
      </c>
      <c r="N160" s="208"/>
      <c r="O160" s="177"/>
      <c r="P160" s="177"/>
      <c r="Q160" s="131" t="s">
        <v>70</v>
      </c>
      <c r="R160" s="100">
        <v>4643288</v>
      </c>
      <c r="S160" s="68">
        <f>IFERROR(R160/O158,"-")</f>
        <v>3.0062030249215152E-2</v>
      </c>
      <c r="T160" s="100">
        <v>21</v>
      </c>
      <c r="U160" s="68">
        <f>IFERROR(T160/P158,"-")</f>
        <v>0.22580645161290322</v>
      </c>
      <c r="V160" s="103">
        <f t="shared" si="148"/>
        <v>221108.95238095237</v>
      </c>
      <c r="W160" s="69">
        <f t="shared" si="166"/>
        <v>0.20792079207920791</v>
      </c>
      <c r="X160" s="208"/>
      <c r="Y160" s="177"/>
      <c r="Z160" s="177"/>
      <c r="AA160" s="131" t="s">
        <v>70</v>
      </c>
      <c r="AB160" s="100">
        <v>45910183</v>
      </c>
      <c r="AC160" s="68">
        <f>IFERROR(AB160/Y158,"-")</f>
        <v>1.5525592630153989E-2</v>
      </c>
      <c r="AD160" s="100">
        <v>943</v>
      </c>
      <c r="AE160" s="68">
        <f>IFERROR(AD160/Z158,"-")</f>
        <v>0.22367172675521821</v>
      </c>
      <c r="AF160" s="103">
        <f t="shared" si="149"/>
        <v>48685.241781548248</v>
      </c>
      <c r="AG160" s="69">
        <f t="shared" si="167"/>
        <v>0.20549139246023099</v>
      </c>
      <c r="AH160" s="208"/>
      <c r="AI160" s="177"/>
      <c r="AJ160" s="177"/>
      <c r="AK160" s="131" t="s">
        <v>70</v>
      </c>
      <c r="AL160" s="100">
        <v>50526217</v>
      </c>
      <c r="AM160" s="68">
        <f>IFERROR(AL160/AI158,"-")</f>
        <v>1.4918158003896792E-2</v>
      </c>
      <c r="AN160" s="100">
        <v>1075</v>
      </c>
      <c r="AO160" s="68">
        <f>IFERROR(AN160/AJ158,"-")</f>
        <v>0.28720277851990383</v>
      </c>
      <c r="AP160" s="103">
        <f t="shared" si="150"/>
        <v>47001.132093023254</v>
      </c>
      <c r="AQ160" s="69">
        <f t="shared" si="168"/>
        <v>0.26406288381233112</v>
      </c>
      <c r="AR160" s="208"/>
      <c r="AS160" s="177"/>
      <c r="AT160" s="177"/>
      <c r="AU160" s="131" t="s">
        <v>70</v>
      </c>
      <c r="AV160" s="100">
        <v>37061221</v>
      </c>
      <c r="AW160" s="68">
        <f>IFERROR(AV160/AS158,"-")</f>
        <v>1.4420446747842314E-2</v>
      </c>
      <c r="AX160" s="100">
        <v>787</v>
      </c>
      <c r="AY160" s="68">
        <f>IFERROR(AX160/AT158,"-")</f>
        <v>0.30874852883483717</v>
      </c>
      <c r="AZ160" s="103">
        <f t="shared" si="151"/>
        <v>47091.767471410421</v>
      </c>
      <c r="BA160" s="69">
        <f t="shared" si="169"/>
        <v>0.27779738792799152</v>
      </c>
      <c r="BB160" s="208"/>
      <c r="BC160" s="177"/>
      <c r="BD160" s="177"/>
      <c r="BE160" s="131" t="s">
        <v>70</v>
      </c>
      <c r="BF160" s="100">
        <v>12835409</v>
      </c>
      <c r="BG160" s="68">
        <f>IFERROR(BF160/BC158,"-")</f>
        <v>9.6337057544505274E-3</v>
      </c>
      <c r="BH160" s="100">
        <v>329</v>
      </c>
      <c r="BI160" s="68">
        <f>IFERROR(BH160/BD158,"-")</f>
        <v>0.29140832595217009</v>
      </c>
      <c r="BJ160" s="103">
        <f t="shared" si="152"/>
        <v>39013.401215805468</v>
      </c>
      <c r="BK160" s="69">
        <f t="shared" si="170"/>
        <v>0.24848942598187312</v>
      </c>
      <c r="BL160" s="208"/>
      <c r="BM160" s="177"/>
      <c r="BN160" s="177"/>
      <c r="BO160" s="131" t="s">
        <v>70</v>
      </c>
      <c r="BP160" s="100">
        <v>5169174</v>
      </c>
      <c r="BQ160" s="68">
        <f>IFERROR(BP160/BM158,"-")</f>
        <v>1.1212546280293029E-2</v>
      </c>
      <c r="BR160" s="100">
        <v>98</v>
      </c>
      <c r="BS160" s="68">
        <f>IFERROR(BR160/BN158,"-")</f>
        <v>0.23501199040767387</v>
      </c>
      <c r="BT160" s="103">
        <f t="shared" si="153"/>
        <v>52746.673469387752</v>
      </c>
      <c r="BU160" s="69">
        <f t="shared" si="171"/>
        <v>0.18081180811808117</v>
      </c>
      <c r="BV160" s="208"/>
      <c r="BW160" s="177"/>
      <c r="BX160" s="177"/>
      <c r="BY160" s="131" t="s">
        <v>70</v>
      </c>
      <c r="BZ160" s="100">
        <f t="shared" si="163"/>
        <v>156413163</v>
      </c>
      <c r="CA160" s="68">
        <f>IFERROR(BZ160/BW158,"-")</f>
        <v>1.4315324889443603E-2</v>
      </c>
      <c r="CB160" s="100">
        <f t="shared" si="164"/>
        <v>3260</v>
      </c>
      <c r="CC160" s="68">
        <f>IFERROR(CB160/BX158,"-")</f>
        <v>0.26787181594083814</v>
      </c>
      <c r="CD160" s="103">
        <f t="shared" si="154"/>
        <v>47979.497852760738</v>
      </c>
      <c r="CE160" s="69">
        <f t="shared" si="172"/>
        <v>0.24178595268115405</v>
      </c>
      <c r="CR160" s="216"/>
      <c r="CS160" s="187"/>
      <c r="CT160" s="225"/>
      <c r="CU160" s="226"/>
      <c r="CV160" s="226"/>
      <c r="CW160" s="144" t="s">
        <v>70</v>
      </c>
      <c r="CX160" s="145">
        <v>157428691</v>
      </c>
      <c r="CY160" s="146">
        <v>1.4037583273385393E-2</v>
      </c>
      <c r="CZ160" s="145">
        <v>3291</v>
      </c>
      <c r="DA160" s="146">
        <v>0.27583605732964545</v>
      </c>
      <c r="DB160" s="145">
        <v>47836.12610148891</v>
      </c>
      <c r="DC160" s="147">
        <v>0.25064737242955065</v>
      </c>
    </row>
    <row r="161" spans="2:107" s="27" customFormat="1" ht="13.15" customHeight="1">
      <c r="B161" s="216"/>
      <c r="C161" s="187"/>
      <c r="D161" s="208"/>
      <c r="E161" s="177"/>
      <c r="F161" s="177"/>
      <c r="G161" s="131" t="s">
        <v>72</v>
      </c>
      <c r="H161" s="100">
        <v>3610</v>
      </c>
      <c r="I161" s="68">
        <f>IFERROR(H161/E158,"-")</f>
        <v>5.6011482819447376E-5</v>
      </c>
      <c r="J161" s="100">
        <v>3</v>
      </c>
      <c r="K161" s="68">
        <f>IFERROR(J161/F158,"-")</f>
        <v>0.13043478260869565</v>
      </c>
      <c r="L161" s="103">
        <f t="shared" si="147"/>
        <v>1203.3333333333333</v>
      </c>
      <c r="M161" s="69">
        <f t="shared" si="165"/>
        <v>0.13043478260869565</v>
      </c>
      <c r="N161" s="208"/>
      <c r="O161" s="177"/>
      <c r="P161" s="177"/>
      <c r="Q161" s="131" t="s">
        <v>72</v>
      </c>
      <c r="R161" s="100">
        <v>776798</v>
      </c>
      <c r="S161" s="68">
        <f>IFERROR(R161/O158,"-")</f>
        <v>5.0292217440593458E-3</v>
      </c>
      <c r="T161" s="100">
        <v>11</v>
      </c>
      <c r="U161" s="68">
        <f>IFERROR(T161/P158,"-")</f>
        <v>0.11827956989247312</v>
      </c>
      <c r="V161" s="103">
        <f t="shared" si="148"/>
        <v>70618</v>
      </c>
      <c r="W161" s="69">
        <f t="shared" si="166"/>
        <v>0.10891089108910891</v>
      </c>
      <c r="X161" s="208"/>
      <c r="Y161" s="177"/>
      <c r="Z161" s="177"/>
      <c r="AA161" s="131" t="s">
        <v>72</v>
      </c>
      <c r="AB161" s="100">
        <v>3429862</v>
      </c>
      <c r="AC161" s="68">
        <f>IFERROR(AB161/Y158,"-")</f>
        <v>1.1598873432860249E-3</v>
      </c>
      <c r="AD161" s="100">
        <v>123</v>
      </c>
      <c r="AE161" s="68">
        <f>IFERROR(AD161/Z158,"-")</f>
        <v>2.9174573055028463E-2</v>
      </c>
      <c r="AF161" s="103">
        <f t="shared" si="149"/>
        <v>27885.056910569107</v>
      </c>
      <c r="AG161" s="69">
        <f t="shared" si="167"/>
        <v>2.6803225103508389E-2</v>
      </c>
      <c r="AH161" s="208"/>
      <c r="AI161" s="177"/>
      <c r="AJ161" s="177"/>
      <c r="AK161" s="131" t="s">
        <v>72</v>
      </c>
      <c r="AL161" s="100">
        <v>8536485</v>
      </c>
      <c r="AM161" s="68">
        <f>IFERROR(AL161/AI158,"-")</f>
        <v>2.5204466035502896E-3</v>
      </c>
      <c r="AN161" s="100">
        <v>148</v>
      </c>
      <c r="AO161" s="68">
        <f>IFERROR(AN161/AJ158,"-")</f>
        <v>3.9540475554368154E-2</v>
      </c>
      <c r="AP161" s="103">
        <f t="shared" si="150"/>
        <v>57678.9527027027</v>
      </c>
      <c r="AQ161" s="69">
        <f t="shared" si="168"/>
        <v>3.635470400393024E-2</v>
      </c>
      <c r="AR161" s="208"/>
      <c r="AS161" s="177"/>
      <c r="AT161" s="177"/>
      <c r="AU161" s="131" t="s">
        <v>72</v>
      </c>
      <c r="AV161" s="100">
        <v>1828541</v>
      </c>
      <c r="AW161" s="68">
        <f>IFERROR(AV161/AS158,"-")</f>
        <v>7.1148163512330944E-4</v>
      </c>
      <c r="AX161" s="100">
        <v>96</v>
      </c>
      <c r="AY161" s="68">
        <f>IFERROR(AX161/AT158,"-")</f>
        <v>3.7661828167908987E-2</v>
      </c>
      <c r="AZ161" s="103">
        <f t="shared" si="151"/>
        <v>19047.302083333332</v>
      </c>
      <c r="BA161" s="69">
        <f t="shared" si="169"/>
        <v>3.3886339569361101E-2</v>
      </c>
      <c r="BB161" s="208"/>
      <c r="BC161" s="177"/>
      <c r="BD161" s="177"/>
      <c r="BE161" s="131" t="s">
        <v>72</v>
      </c>
      <c r="BF161" s="100">
        <v>2643772</v>
      </c>
      <c r="BG161" s="68">
        <f>IFERROR(BF161/BC158,"-")</f>
        <v>1.9843015154293237E-3</v>
      </c>
      <c r="BH161" s="100">
        <v>38</v>
      </c>
      <c r="BI161" s="68">
        <f>IFERROR(BH161/BD158,"-")</f>
        <v>3.3658104517271921E-2</v>
      </c>
      <c r="BJ161" s="103">
        <f t="shared" si="152"/>
        <v>69572.947368421053</v>
      </c>
      <c r="BK161" s="69">
        <f t="shared" si="170"/>
        <v>2.8700906344410877E-2</v>
      </c>
      <c r="BL161" s="208"/>
      <c r="BM161" s="177"/>
      <c r="BN161" s="177"/>
      <c r="BO161" s="131" t="s">
        <v>72</v>
      </c>
      <c r="BP161" s="100">
        <v>40495</v>
      </c>
      <c r="BQ161" s="68">
        <f>IFERROR(BP161/BM158,"-")</f>
        <v>8.7838417050860773E-5</v>
      </c>
      <c r="BR161" s="100">
        <v>10</v>
      </c>
      <c r="BS161" s="68">
        <f>IFERROR(BR161/BN158,"-")</f>
        <v>2.3980815347721823E-2</v>
      </c>
      <c r="BT161" s="103">
        <f t="shared" si="153"/>
        <v>4049.5</v>
      </c>
      <c r="BU161" s="69">
        <f t="shared" si="171"/>
        <v>1.8450184501845018E-2</v>
      </c>
      <c r="BV161" s="208"/>
      <c r="BW161" s="177"/>
      <c r="BX161" s="177"/>
      <c r="BY161" s="131" t="s">
        <v>72</v>
      </c>
      <c r="BZ161" s="100">
        <f t="shared" si="163"/>
        <v>17259563</v>
      </c>
      <c r="CA161" s="68">
        <f>IFERROR(BZ161/BW158,"-")</f>
        <v>1.5796384847406985E-3</v>
      </c>
      <c r="CB161" s="100">
        <f t="shared" si="164"/>
        <v>429</v>
      </c>
      <c r="CC161" s="68">
        <f>IFERROR(CB161/BX158,"-")</f>
        <v>3.52506162695152E-2</v>
      </c>
      <c r="CD161" s="103">
        <f t="shared" si="154"/>
        <v>40232.081585081585</v>
      </c>
      <c r="CE161" s="69">
        <f t="shared" si="172"/>
        <v>3.1817844693317512E-2</v>
      </c>
      <c r="CR161" s="216"/>
      <c r="CS161" s="187"/>
      <c r="CT161" s="225"/>
      <c r="CU161" s="226"/>
      <c r="CV161" s="226"/>
      <c r="CW161" s="144" t="s">
        <v>72</v>
      </c>
      <c r="CX161" s="145">
        <v>19984190</v>
      </c>
      <c r="CY161" s="146">
        <v>1.7819479377882627E-3</v>
      </c>
      <c r="CZ161" s="145">
        <v>402</v>
      </c>
      <c r="DA161" s="146">
        <v>3.3693738999245659E-2</v>
      </c>
      <c r="DB161" s="145">
        <v>49711.91542288557</v>
      </c>
      <c r="DC161" s="147">
        <v>3.0616907844630618E-2</v>
      </c>
    </row>
    <row r="162" spans="2:107" s="27" customFormat="1" ht="13.15" customHeight="1">
      <c r="B162" s="216"/>
      <c r="C162" s="187"/>
      <c r="D162" s="208"/>
      <c r="E162" s="177"/>
      <c r="F162" s="177"/>
      <c r="G162" s="131" t="s">
        <v>74</v>
      </c>
      <c r="H162" s="100">
        <v>25979</v>
      </c>
      <c r="I162" s="68">
        <f>IFERROR(H162/E158,"-")</f>
        <v>4.0308097289928625E-4</v>
      </c>
      <c r="J162" s="100">
        <v>4</v>
      </c>
      <c r="K162" s="68">
        <f>IFERROR(J162/F158,"-")</f>
        <v>0.17391304347826086</v>
      </c>
      <c r="L162" s="103">
        <f t="shared" si="147"/>
        <v>6494.75</v>
      </c>
      <c r="M162" s="69">
        <f t="shared" si="165"/>
        <v>0.17391304347826086</v>
      </c>
      <c r="N162" s="208"/>
      <c r="O162" s="177"/>
      <c r="P162" s="177"/>
      <c r="Q162" s="131" t="s">
        <v>74</v>
      </c>
      <c r="R162" s="100">
        <v>1257647</v>
      </c>
      <c r="S162" s="68">
        <f>IFERROR(R162/O158,"-")</f>
        <v>8.1423814669334942E-3</v>
      </c>
      <c r="T162" s="100">
        <v>27</v>
      </c>
      <c r="U162" s="68">
        <f>IFERROR(T162/P158,"-")</f>
        <v>0.29032258064516131</v>
      </c>
      <c r="V162" s="103">
        <f t="shared" si="148"/>
        <v>46579.518518518518</v>
      </c>
      <c r="W162" s="69">
        <f t="shared" si="166"/>
        <v>0.26732673267326734</v>
      </c>
      <c r="X162" s="208"/>
      <c r="Y162" s="177"/>
      <c r="Z162" s="177"/>
      <c r="AA162" s="131" t="s">
        <v>74</v>
      </c>
      <c r="AB162" s="100">
        <v>63032532</v>
      </c>
      <c r="AC162" s="68">
        <f>IFERROR(AB162/Y158,"-")</f>
        <v>2.131591185944838E-2</v>
      </c>
      <c r="AD162" s="100">
        <v>1004</v>
      </c>
      <c r="AE162" s="68">
        <f>IFERROR(AD162/Z158,"-")</f>
        <v>0.23814041745730549</v>
      </c>
      <c r="AF162" s="103">
        <f t="shared" si="149"/>
        <v>62781.406374501988</v>
      </c>
      <c r="AG162" s="69">
        <f t="shared" si="167"/>
        <v>0.21878404881237742</v>
      </c>
      <c r="AH162" s="208"/>
      <c r="AI162" s="177"/>
      <c r="AJ162" s="177"/>
      <c r="AK162" s="131" t="s">
        <v>74</v>
      </c>
      <c r="AL162" s="100">
        <v>64923701</v>
      </c>
      <c r="AM162" s="68">
        <f>IFERROR(AL162/AI158,"-")</f>
        <v>1.9169098484372028E-2</v>
      </c>
      <c r="AN162" s="100">
        <v>1169</v>
      </c>
      <c r="AO162" s="68">
        <f>IFERROR(AN162/AJ158,"-")</f>
        <v>0.31231632380443497</v>
      </c>
      <c r="AP162" s="103">
        <f t="shared" si="150"/>
        <v>55537.810949529514</v>
      </c>
      <c r="AQ162" s="69">
        <f t="shared" si="168"/>
        <v>0.2871530336526652</v>
      </c>
      <c r="AR162" s="208"/>
      <c r="AS162" s="177"/>
      <c r="AT162" s="177"/>
      <c r="AU162" s="131" t="s">
        <v>74</v>
      </c>
      <c r="AV162" s="100">
        <v>44865494</v>
      </c>
      <c r="AW162" s="68">
        <f>IFERROR(AV162/AS158,"-")</f>
        <v>1.7457073717097416E-2</v>
      </c>
      <c r="AX162" s="100">
        <v>835</v>
      </c>
      <c r="AY162" s="68">
        <f>IFERROR(AX162/AT158,"-")</f>
        <v>0.32757944291879171</v>
      </c>
      <c r="AZ162" s="103">
        <f t="shared" si="151"/>
        <v>53731.130538922152</v>
      </c>
      <c r="BA162" s="69">
        <f t="shared" si="169"/>
        <v>0.2947405577126721</v>
      </c>
      <c r="BB162" s="208"/>
      <c r="BC162" s="177"/>
      <c r="BD162" s="177"/>
      <c r="BE162" s="131" t="s">
        <v>74</v>
      </c>
      <c r="BF162" s="100">
        <v>19516892</v>
      </c>
      <c r="BG162" s="68">
        <f>IFERROR(BF162/BC158,"-")</f>
        <v>1.4648539424757672E-2</v>
      </c>
      <c r="BH162" s="100">
        <v>318</v>
      </c>
      <c r="BI162" s="68">
        <f>IFERROR(BH162/BD158,"-")</f>
        <v>0.28166519043401239</v>
      </c>
      <c r="BJ162" s="103">
        <f t="shared" si="152"/>
        <v>61373.874213836476</v>
      </c>
      <c r="BK162" s="69">
        <f t="shared" si="170"/>
        <v>0.24018126888217523</v>
      </c>
      <c r="BL162" s="208"/>
      <c r="BM162" s="177"/>
      <c r="BN162" s="177"/>
      <c r="BO162" s="131" t="s">
        <v>74</v>
      </c>
      <c r="BP162" s="100">
        <v>10105118</v>
      </c>
      <c r="BQ162" s="68">
        <f>IFERROR(BP162/BM158,"-")</f>
        <v>2.1919189263666136E-2</v>
      </c>
      <c r="BR162" s="100">
        <v>87</v>
      </c>
      <c r="BS162" s="68">
        <f>IFERROR(BR162/BN158,"-")</f>
        <v>0.20863309352517986</v>
      </c>
      <c r="BT162" s="103">
        <f t="shared" si="153"/>
        <v>116150.7816091954</v>
      </c>
      <c r="BU162" s="69">
        <f t="shared" si="171"/>
        <v>0.16051660516605165</v>
      </c>
      <c r="BV162" s="208"/>
      <c r="BW162" s="177"/>
      <c r="BX162" s="177"/>
      <c r="BY162" s="131" t="s">
        <v>74</v>
      </c>
      <c r="BZ162" s="100">
        <f t="shared" si="163"/>
        <v>203727363</v>
      </c>
      <c r="CA162" s="68">
        <f>IFERROR(BZ162/BW158,"-")</f>
        <v>1.8645639115517483E-2</v>
      </c>
      <c r="CB162" s="100">
        <f t="shared" si="164"/>
        <v>3444</v>
      </c>
      <c r="CC162" s="68">
        <f>IFERROR(CB162/BX158,"-")</f>
        <v>0.28299096138044372</v>
      </c>
      <c r="CD162" s="103">
        <f t="shared" si="154"/>
        <v>59154.286585365851</v>
      </c>
      <c r="CE162" s="69">
        <f t="shared" si="172"/>
        <v>0.2554327671883112</v>
      </c>
      <c r="CR162" s="216"/>
      <c r="CS162" s="187"/>
      <c r="CT162" s="225"/>
      <c r="CU162" s="226"/>
      <c r="CV162" s="226"/>
      <c r="CW162" s="144" t="s">
        <v>74</v>
      </c>
      <c r="CX162" s="145">
        <v>192508963</v>
      </c>
      <c r="CY162" s="146">
        <v>1.7165616901340858E-2</v>
      </c>
      <c r="CZ162" s="145">
        <v>3486</v>
      </c>
      <c r="DA162" s="146">
        <v>0.29218003520241387</v>
      </c>
      <c r="DB162" s="145">
        <v>55223.454675846246</v>
      </c>
      <c r="DC162" s="147">
        <v>0.26549885757806552</v>
      </c>
    </row>
    <row r="163" spans="2:107" s="27" customFormat="1" ht="13.15" customHeight="1">
      <c r="B163" s="216"/>
      <c r="C163" s="187"/>
      <c r="D163" s="208"/>
      <c r="E163" s="177"/>
      <c r="F163" s="177"/>
      <c r="G163" s="131" t="s">
        <v>76</v>
      </c>
      <c r="H163" s="100">
        <v>172864</v>
      </c>
      <c r="I163" s="68">
        <f>IFERROR(H163/E158,"-")</f>
        <v>2.6820966665099585E-3</v>
      </c>
      <c r="J163" s="100">
        <v>7</v>
      </c>
      <c r="K163" s="68">
        <f>IFERROR(J163/F158,"-")</f>
        <v>0.30434782608695654</v>
      </c>
      <c r="L163" s="103">
        <f t="shared" si="147"/>
        <v>24694.857142857141</v>
      </c>
      <c r="M163" s="69">
        <f t="shared" si="165"/>
        <v>0.30434782608695654</v>
      </c>
      <c r="N163" s="208"/>
      <c r="O163" s="177"/>
      <c r="P163" s="177"/>
      <c r="Q163" s="131" t="s">
        <v>76</v>
      </c>
      <c r="R163" s="100">
        <v>4944617</v>
      </c>
      <c r="S163" s="68">
        <f>IFERROR(R163/O158,"-")</f>
        <v>3.2012923993683676E-2</v>
      </c>
      <c r="T163" s="100">
        <v>39</v>
      </c>
      <c r="U163" s="68">
        <f>IFERROR(T163/P158,"-")</f>
        <v>0.41935483870967744</v>
      </c>
      <c r="V163" s="103">
        <f t="shared" si="148"/>
        <v>126785.05128205128</v>
      </c>
      <c r="W163" s="69">
        <f t="shared" si="166"/>
        <v>0.38613861386138615</v>
      </c>
      <c r="X163" s="208"/>
      <c r="Y163" s="177"/>
      <c r="Z163" s="177"/>
      <c r="AA163" s="131" t="s">
        <v>76</v>
      </c>
      <c r="AB163" s="100">
        <v>70775000</v>
      </c>
      <c r="AC163" s="68">
        <f>IFERROR(AB163/Y158,"-")</f>
        <v>2.3934206892600462E-2</v>
      </c>
      <c r="AD163" s="100">
        <v>1190</v>
      </c>
      <c r="AE163" s="68">
        <f>IFERROR(AD163/Z158,"-")</f>
        <v>0.28225806451612906</v>
      </c>
      <c r="AF163" s="103">
        <f t="shared" si="149"/>
        <v>59474.789915966387</v>
      </c>
      <c r="AG163" s="69">
        <f t="shared" si="167"/>
        <v>0.25931575506646326</v>
      </c>
      <c r="AH163" s="208"/>
      <c r="AI163" s="177"/>
      <c r="AJ163" s="177"/>
      <c r="AK163" s="131" t="s">
        <v>76</v>
      </c>
      <c r="AL163" s="100">
        <v>119726280</v>
      </c>
      <c r="AM163" s="68">
        <f>IFERROR(AL163/AI158,"-")</f>
        <v>3.5349877119412849E-2</v>
      </c>
      <c r="AN163" s="100">
        <v>1481</v>
      </c>
      <c r="AO163" s="68">
        <f>IFERROR(AN163/AJ158,"-")</f>
        <v>0.3956719209190489</v>
      </c>
      <c r="AP163" s="103">
        <f t="shared" si="150"/>
        <v>80841.512491559755</v>
      </c>
      <c r="AQ163" s="69">
        <f t="shared" si="168"/>
        <v>0.36379267993122083</v>
      </c>
      <c r="AR163" s="208"/>
      <c r="AS163" s="177"/>
      <c r="AT163" s="177"/>
      <c r="AU163" s="131" t="s">
        <v>76</v>
      </c>
      <c r="AV163" s="100">
        <v>90743108</v>
      </c>
      <c r="AW163" s="68">
        <f>IFERROR(AV163/AS158,"-")</f>
        <v>3.5307961295924485E-2</v>
      </c>
      <c r="AX163" s="100">
        <v>1152</v>
      </c>
      <c r="AY163" s="68">
        <f>IFERROR(AX163/AT158,"-")</f>
        <v>0.45194193801490778</v>
      </c>
      <c r="AZ163" s="103">
        <f t="shared" si="151"/>
        <v>78770.059027777781</v>
      </c>
      <c r="BA163" s="69">
        <f t="shared" si="169"/>
        <v>0.40663607483233322</v>
      </c>
      <c r="BB163" s="208"/>
      <c r="BC163" s="177"/>
      <c r="BD163" s="177"/>
      <c r="BE163" s="131" t="s">
        <v>76</v>
      </c>
      <c r="BF163" s="100">
        <v>41299179</v>
      </c>
      <c r="BG163" s="68">
        <f>IFERROR(BF163/BC158,"-")</f>
        <v>3.0997386868340724E-2</v>
      </c>
      <c r="BH163" s="100">
        <v>488</v>
      </c>
      <c r="BI163" s="68">
        <f>IFERROR(BH163/BD158,"-")</f>
        <v>0.43224092116917628</v>
      </c>
      <c r="BJ163" s="103">
        <f t="shared" si="152"/>
        <v>84629.465163934423</v>
      </c>
      <c r="BK163" s="69">
        <f t="shared" si="170"/>
        <v>0.36858006042296071</v>
      </c>
      <c r="BL163" s="208"/>
      <c r="BM163" s="177"/>
      <c r="BN163" s="177"/>
      <c r="BO163" s="131" t="s">
        <v>76</v>
      </c>
      <c r="BP163" s="100">
        <v>15631718</v>
      </c>
      <c r="BQ163" s="68">
        <f>IFERROR(BP163/BM158,"-")</f>
        <v>3.3907034569834481E-2</v>
      </c>
      <c r="BR163" s="100">
        <v>171</v>
      </c>
      <c r="BS163" s="68">
        <f>IFERROR(BR163/BN158,"-")</f>
        <v>0.41007194244604317</v>
      </c>
      <c r="BT163" s="103">
        <f t="shared" si="153"/>
        <v>91413.555555555562</v>
      </c>
      <c r="BU163" s="69">
        <f t="shared" si="171"/>
        <v>0.31549815498154982</v>
      </c>
      <c r="BV163" s="208"/>
      <c r="BW163" s="177"/>
      <c r="BX163" s="177"/>
      <c r="BY163" s="131" t="s">
        <v>76</v>
      </c>
      <c r="BZ163" s="100">
        <f t="shared" si="163"/>
        <v>343292766</v>
      </c>
      <c r="CA163" s="68">
        <f>IFERROR(BZ163/BW158,"-")</f>
        <v>3.1419014763391352E-2</v>
      </c>
      <c r="CB163" s="100">
        <f t="shared" si="164"/>
        <v>4528</v>
      </c>
      <c r="CC163" s="68">
        <f>IFERROR(CB163/BX158,"-")</f>
        <v>0.37206244864420707</v>
      </c>
      <c r="CD163" s="103">
        <f t="shared" si="154"/>
        <v>75815.540194346293</v>
      </c>
      <c r="CE163" s="69">
        <f t="shared" si="172"/>
        <v>0.33583030482830228</v>
      </c>
      <c r="CR163" s="216"/>
      <c r="CS163" s="187"/>
      <c r="CT163" s="225"/>
      <c r="CU163" s="226"/>
      <c r="CV163" s="226"/>
      <c r="CW163" s="144" t="s">
        <v>76</v>
      </c>
      <c r="CX163" s="145">
        <v>366568376</v>
      </c>
      <c r="CY163" s="146">
        <v>3.2686126466551432E-2</v>
      </c>
      <c r="CZ163" s="145">
        <v>4536</v>
      </c>
      <c r="DA163" s="146">
        <v>0.38018606990193615</v>
      </c>
      <c r="DB163" s="145">
        <v>80813.134038800708</v>
      </c>
      <c r="DC163" s="147">
        <v>0.34546839299314547</v>
      </c>
    </row>
    <row r="164" spans="2:107" s="27" customFormat="1" ht="13.15" customHeight="1">
      <c r="B164" s="216"/>
      <c r="C164" s="187"/>
      <c r="D164" s="208"/>
      <c r="E164" s="177"/>
      <c r="F164" s="177"/>
      <c r="G164" s="131" t="s">
        <v>77</v>
      </c>
      <c r="H164" s="100">
        <v>0</v>
      </c>
      <c r="I164" s="68">
        <f>IFERROR(H164/E158,"-")</f>
        <v>0</v>
      </c>
      <c r="J164" s="100">
        <v>0</v>
      </c>
      <c r="K164" s="68">
        <f>IFERROR(J164/F158,"-")</f>
        <v>0</v>
      </c>
      <c r="L164" s="103" t="str">
        <f t="shared" si="147"/>
        <v>-</v>
      </c>
      <c r="M164" s="69">
        <f t="shared" si="165"/>
        <v>0</v>
      </c>
      <c r="N164" s="208"/>
      <c r="O164" s="177"/>
      <c r="P164" s="177"/>
      <c r="Q164" s="131" t="s">
        <v>77</v>
      </c>
      <c r="R164" s="100">
        <v>2476454</v>
      </c>
      <c r="S164" s="68">
        <f>IFERROR(R164/O158,"-")</f>
        <v>1.6033301199234219E-2</v>
      </c>
      <c r="T164" s="100">
        <v>9</v>
      </c>
      <c r="U164" s="68">
        <f>IFERROR(T164/P158,"-")</f>
        <v>9.6774193548387094E-2</v>
      </c>
      <c r="V164" s="103">
        <f t="shared" si="148"/>
        <v>275161.55555555556</v>
      </c>
      <c r="W164" s="69">
        <f t="shared" si="166"/>
        <v>8.9108910891089105E-2</v>
      </c>
      <c r="X164" s="208"/>
      <c r="Y164" s="177"/>
      <c r="Z164" s="177"/>
      <c r="AA164" s="131" t="s">
        <v>77</v>
      </c>
      <c r="AB164" s="100">
        <v>28433357</v>
      </c>
      <c r="AC164" s="68">
        <f>IFERROR(AB164/Y158,"-")</f>
        <v>9.6153987861415692E-3</v>
      </c>
      <c r="AD164" s="100">
        <v>296</v>
      </c>
      <c r="AE164" s="68">
        <f>IFERROR(AD164/Z158,"-")</f>
        <v>7.020872865275142E-2</v>
      </c>
      <c r="AF164" s="103">
        <f t="shared" si="149"/>
        <v>96058.638513513521</v>
      </c>
      <c r="AG164" s="69">
        <f t="shared" si="167"/>
        <v>6.4502070167792552E-2</v>
      </c>
      <c r="AH164" s="208"/>
      <c r="AI164" s="177"/>
      <c r="AJ164" s="177"/>
      <c r="AK164" s="131" t="s">
        <v>77</v>
      </c>
      <c r="AL164" s="100">
        <v>91144973</v>
      </c>
      <c r="AM164" s="68">
        <f>IFERROR(AL164/AI158,"-")</f>
        <v>2.6911080805335316E-2</v>
      </c>
      <c r="AN164" s="100">
        <v>502</v>
      </c>
      <c r="AO164" s="68">
        <f>IFERROR(AN164/AJ158,"-")</f>
        <v>0.1341170184344109</v>
      </c>
      <c r="AP164" s="103">
        <f t="shared" si="150"/>
        <v>181563.69123505976</v>
      </c>
      <c r="AQ164" s="69">
        <f t="shared" si="168"/>
        <v>0.12331122574306068</v>
      </c>
      <c r="AR164" s="208"/>
      <c r="AS164" s="177"/>
      <c r="AT164" s="177"/>
      <c r="AU164" s="131" t="s">
        <v>77</v>
      </c>
      <c r="AV164" s="100">
        <v>117486779</v>
      </c>
      <c r="AW164" s="68">
        <f>IFERROR(AV164/AS158,"-")</f>
        <v>4.5713870035340137E-2</v>
      </c>
      <c r="AX164" s="100">
        <v>471</v>
      </c>
      <c r="AY164" s="68">
        <f>IFERROR(AX164/AT158,"-")</f>
        <v>0.18477834444880345</v>
      </c>
      <c r="AZ164" s="103">
        <f t="shared" si="151"/>
        <v>249441.14437367304</v>
      </c>
      <c r="BA164" s="69">
        <f t="shared" si="169"/>
        <v>0.16625485351217789</v>
      </c>
      <c r="BB164" s="208"/>
      <c r="BC164" s="177"/>
      <c r="BD164" s="177"/>
      <c r="BE164" s="131" t="s">
        <v>77</v>
      </c>
      <c r="BF164" s="100">
        <v>99980127</v>
      </c>
      <c r="BG164" s="68">
        <f>IFERROR(BF164/BC158,"-")</f>
        <v>7.5040781700886544E-2</v>
      </c>
      <c r="BH164" s="100">
        <v>241</v>
      </c>
      <c r="BI164" s="68">
        <f>IFERROR(BH164/BD158,"-")</f>
        <v>0.21346324180690876</v>
      </c>
      <c r="BJ164" s="103">
        <f t="shared" si="152"/>
        <v>414855.29875518673</v>
      </c>
      <c r="BK164" s="69">
        <f t="shared" si="170"/>
        <v>0.18202416918429004</v>
      </c>
      <c r="BL164" s="208"/>
      <c r="BM164" s="177"/>
      <c r="BN164" s="177"/>
      <c r="BO164" s="131" t="s">
        <v>77</v>
      </c>
      <c r="BP164" s="100">
        <v>28930247</v>
      </c>
      <c r="BQ164" s="68">
        <f>IFERROR(BP164/BM158,"-")</f>
        <v>6.2753107824926879E-2</v>
      </c>
      <c r="BR164" s="100">
        <v>106</v>
      </c>
      <c r="BS164" s="68">
        <f>IFERROR(BR164/BN158,"-")</f>
        <v>0.25419664268585129</v>
      </c>
      <c r="BT164" s="103">
        <f t="shared" si="153"/>
        <v>272926.85849056602</v>
      </c>
      <c r="BU164" s="69">
        <f t="shared" si="171"/>
        <v>0.19557195571955718</v>
      </c>
      <c r="BV164" s="208"/>
      <c r="BW164" s="177"/>
      <c r="BX164" s="177"/>
      <c r="BY164" s="131" t="s">
        <v>77</v>
      </c>
      <c r="BZ164" s="100">
        <f t="shared" si="163"/>
        <v>368451937</v>
      </c>
      <c r="CA164" s="68">
        <f>IFERROR(BZ164/BW158,"-")</f>
        <v>3.3721645180845847E-2</v>
      </c>
      <c r="CB164" s="100">
        <f t="shared" si="164"/>
        <v>1625</v>
      </c>
      <c r="CC164" s="68">
        <f>IFERROR(CB164/BX158,"-")</f>
        <v>0.13352506162695152</v>
      </c>
      <c r="CD164" s="103">
        <f t="shared" si="154"/>
        <v>226739.65353846154</v>
      </c>
      <c r="CE164" s="69">
        <f t="shared" si="172"/>
        <v>0.12052213898983906</v>
      </c>
      <c r="CR164" s="216"/>
      <c r="CS164" s="187"/>
      <c r="CT164" s="225"/>
      <c r="CU164" s="226"/>
      <c r="CV164" s="226"/>
      <c r="CW164" s="144" t="s">
        <v>77</v>
      </c>
      <c r="CX164" s="145">
        <v>421158986</v>
      </c>
      <c r="CY164" s="146">
        <v>3.7553855652077757E-2</v>
      </c>
      <c r="CZ164" s="145">
        <v>1643</v>
      </c>
      <c r="DA164" s="146">
        <v>0.13770849048696673</v>
      </c>
      <c r="DB164" s="145">
        <v>256335.35362142423</v>
      </c>
      <c r="DC164" s="147">
        <v>0.12513328255902514</v>
      </c>
    </row>
    <row r="165" spans="2:107" s="27" customFormat="1" ht="13.15" customHeight="1">
      <c r="B165" s="216"/>
      <c r="C165" s="187"/>
      <c r="D165" s="208"/>
      <c r="E165" s="177"/>
      <c r="F165" s="177"/>
      <c r="G165" s="131" t="s">
        <v>79</v>
      </c>
      <c r="H165" s="100">
        <v>0</v>
      </c>
      <c r="I165" s="68">
        <f>IFERROR(H165/E158,"-")</f>
        <v>0</v>
      </c>
      <c r="J165" s="100">
        <v>0</v>
      </c>
      <c r="K165" s="68">
        <f>IFERROR(J165/F158,"-")</f>
        <v>0</v>
      </c>
      <c r="L165" s="103" t="str">
        <f t="shared" si="147"/>
        <v>-</v>
      </c>
      <c r="M165" s="69">
        <f t="shared" si="165"/>
        <v>0</v>
      </c>
      <c r="N165" s="208"/>
      <c r="O165" s="177"/>
      <c r="P165" s="177"/>
      <c r="Q165" s="131" t="s">
        <v>79</v>
      </c>
      <c r="R165" s="100">
        <v>0</v>
      </c>
      <c r="S165" s="68">
        <f>IFERROR(R165/O158,"-")</f>
        <v>0</v>
      </c>
      <c r="T165" s="100">
        <v>0</v>
      </c>
      <c r="U165" s="68">
        <f>IFERROR(T165/P158,"-")</f>
        <v>0</v>
      </c>
      <c r="V165" s="103" t="str">
        <f t="shared" si="148"/>
        <v>-</v>
      </c>
      <c r="W165" s="69">
        <f t="shared" si="166"/>
        <v>0</v>
      </c>
      <c r="X165" s="208"/>
      <c r="Y165" s="177"/>
      <c r="Z165" s="177"/>
      <c r="AA165" s="131" t="s">
        <v>79</v>
      </c>
      <c r="AB165" s="100">
        <v>7424</v>
      </c>
      <c r="AC165" s="68">
        <f>IFERROR(AB165/Y158,"-")</f>
        <v>2.5105976965124103E-6</v>
      </c>
      <c r="AD165" s="100">
        <v>4</v>
      </c>
      <c r="AE165" s="68">
        <f>IFERROR(AD165/Z158,"-")</f>
        <v>9.4876660341555979E-4</v>
      </c>
      <c r="AF165" s="103">
        <f t="shared" si="149"/>
        <v>1856</v>
      </c>
      <c r="AG165" s="69">
        <f t="shared" si="167"/>
        <v>8.7164959686206146E-4</v>
      </c>
      <c r="AH165" s="208"/>
      <c r="AI165" s="177"/>
      <c r="AJ165" s="177"/>
      <c r="AK165" s="131" t="s">
        <v>79</v>
      </c>
      <c r="AL165" s="100">
        <v>2278</v>
      </c>
      <c r="AM165" s="68">
        <f>IFERROR(AL165/AI158,"-")</f>
        <v>6.7259268456367699E-7</v>
      </c>
      <c r="AN165" s="100">
        <v>2</v>
      </c>
      <c r="AO165" s="68">
        <f>IFERROR(AN165/AJ158,"-")</f>
        <v>5.3433075073470483E-4</v>
      </c>
      <c r="AP165" s="103">
        <f t="shared" si="150"/>
        <v>1139</v>
      </c>
      <c r="AQ165" s="69">
        <f t="shared" si="168"/>
        <v>4.9127978383689509E-4</v>
      </c>
      <c r="AR165" s="208"/>
      <c r="AS165" s="177"/>
      <c r="AT165" s="177"/>
      <c r="AU165" s="131" t="s">
        <v>79</v>
      </c>
      <c r="AV165" s="100">
        <v>14430</v>
      </c>
      <c r="AW165" s="68">
        <f>IFERROR(AV165/AS158,"-")</f>
        <v>5.6146840540241402E-6</v>
      </c>
      <c r="AX165" s="100">
        <v>6</v>
      </c>
      <c r="AY165" s="68">
        <f>IFERROR(AX165/AT158,"-")</f>
        <v>2.3538642604943117E-3</v>
      </c>
      <c r="AZ165" s="103">
        <f t="shared" si="151"/>
        <v>2405</v>
      </c>
      <c r="BA165" s="69">
        <f t="shared" si="169"/>
        <v>2.1178962230850688E-3</v>
      </c>
      <c r="BB165" s="208"/>
      <c r="BC165" s="177"/>
      <c r="BD165" s="177"/>
      <c r="BE165" s="131" t="s">
        <v>79</v>
      </c>
      <c r="BF165" s="100">
        <v>0</v>
      </c>
      <c r="BG165" s="68">
        <f>IFERROR(BF165/BC158,"-")</f>
        <v>0</v>
      </c>
      <c r="BH165" s="100">
        <v>0</v>
      </c>
      <c r="BI165" s="68">
        <f>IFERROR(BH165/BD158,"-")</f>
        <v>0</v>
      </c>
      <c r="BJ165" s="103" t="str">
        <f t="shared" si="152"/>
        <v>-</v>
      </c>
      <c r="BK165" s="69">
        <f t="shared" si="170"/>
        <v>0</v>
      </c>
      <c r="BL165" s="208"/>
      <c r="BM165" s="177"/>
      <c r="BN165" s="177"/>
      <c r="BO165" s="131" t="s">
        <v>79</v>
      </c>
      <c r="BP165" s="100">
        <v>0</v>
      </c>
      <c r="BQ165" s="68">
        <f>IFERROR(BP165/BM158,"-")</f>
        <v>0</v>
      </c>
      <c r="BR165" s="100">
        <v>0</v>
      </c>
      <c r="BS165" s="68">
        <f>IFERROR(BR165/BN158,"-")</f>
        <v>0</v>
      </c>
      <c r="BT165" s="103" t="str">
        <f t="shared" si="153"/>
        <v>-</v>
      </c>
      <c r="BU165" s="69">
        <f t="shared" si="171"/>
        <v>0</v>
      </c>
      <c r="BV165" s="208"/>
      <c r="BW165" s="177"/>
      <c r="BX165" s="177"/>
      <c r="BY165" s="131" t="s">
        <v>79</v>
      </c>
      <c r="BZ165" s="100">
        <f t="shared" si="163"/>
        <v>24132</v>
      </c>
      <c r="CA165" s="68">
        <f>IFERROR(BZ165/BW158,"-")</f>
        <v>2.2086211518659269E-6</v>
      </c>
      <c r="CB165" s="100">
        <f t="shared" si="164"/>
        <v>12</v>
      </c>
      <c r="CC165" s="68">
        <f>IFERROR(CB165/BX158,"-")</f>
        <v>9.8603122432210349E-4</v>
      </c>
      <c r="CD165" s="103">
        <f t="shared" si="154"/>
        <v>2011</v>
      </c>
      <c r="CE165" s="69">
        <f t="shared" si="172"/>
        <v>8.9000964177111919E-4</v>
      </c>
      <c r="CR165" s="216"/>
      <c r="CS165" s="187"/>
      <c r="CT165" s="225"/>
      <c r="CU165" s="226"/>
      <c r="CV165" s="226"/>
      <c r="CW165" s="144" t="s">
        <v>79</v>
      </c>
      <c r="CX165" s="145">
        <v>1220934</v>
      </c>
      <c r="CY165" s="146">
        <v>1.0886810140794172E-4</v>
      </c>
      <c r="CZ165" s="145">
        <v>12</v>
      </c>
      <c r="DA165" s="146">
        <v>1.0057832537088258E-3</v>
      </c>
      <c r="DB165" s="145">
        <v>101744.5</v>
      </c>
      <c r="DC165" s="147">
        <v>9.1393754760091392E-4</v>
      </c>
    </row>
    <row r="166" spans="2:107" s="27" customFormat="1" ht="13.15" customHeight="1">
      <c r="B166" s="216"/>
      <c r="C166" s="187"/>
      <c r="D166" s="208"/>
      <c r="E166" s="177"/>
      <c r="F166" s="177"/>
      <c r="G166" s="131" t="s">
        <v>81</v>
      </c>
      <c r="H166" s="100">
        <v>0</v>
      </c>
      <c r="I166" s="68">
        <f>IFERROR(H166/E158,"-")</f>
        <v>0</v>
      </c>
      <c r="J166" s="100">
        <v>0</v>
      </c>
      <c r="K166" s="68">
        <f>IFERROR(J166/F158,"-")</f>
        <v>0</v>
      </c>
      <c r="L166" s="103" t="str">
        <f t="shared" si="147"/>
        <v>-</v>
      </c>
      <c r="M166" s="69">
        <f t="shared" si="165"/>
        <v>0</v>
      </c>
      <c r="N166" s="208"/>
      <c r="O166" s="177"/>
      <c r="P166" s="177"/>
      <c r="Q166" s="131" t="s">
        <v>81</v>
      </c>
      <c r="R166" s="100">
        <v>157934</v>
      </c>
      <c r="S166" s="68">
        <f>IFERROR(R166/O158,"-")</f>
        <v>1.0225117816038002E-3</v>
      </c>
      <c r="T166" s="100">
        <v>1</v>
      </c>
      <c r="U166" s="68">
        <f>IFERROR(T166/P158,"-")</f>
        <v>1.0752688172043012E-2</v>
      </c>
      <c r="V166" s="103">
        <f t="shared" si="148"/>
        <v>157934</v>
      </c>
      <c r="W166" s="69">
        <f t="shared" si="166"/>
        <v>9.9009900990099011E-3</v>
      </c>
      <c r="X166" s="208"/>
      <c r="Y166" s="177"/>
      <c r="Z166" s="177"/>
      <c r="AA166" s="131" t="s">
        <v>81</v>
      </c>
      <c r="AB166" s="100">
        <v>1355368</v>
      </c>
      <c r="AC166" s="68">
        <f>IFERROR(AB166/Y158,"-")</f>
        <v>4.5834910812589337E-4</v>
      </c>
      <c r="AD166" s="100">
        <v>50</v>
      </c>
      <c r="AE166" s="68">
        <f>IFERROR(AD166/Z158,"-")</f>
        <v>1.1859582542694497E-2</v>
      </c>
      <c r="AF166" s="103">
        <f t="shared" si="149"/>
        <v>27107.360000000001</v>
      </c>
      <c r="AG166" s="69">
        <f t="shared" si="167"/>
        <v>1.0895619960775768E-2</v>
      </c>
      <c r="AH166" s="208"/>
      <c r="AI166" s="177"/>
      <c r="AJ166" s="177"/>
      <c r="AK166" s="131" t="s">
        <v>81</v>
      </c>
      <c r="AL166" s="100">
        <v>787156</v>
      </c>
      <c r="AM166" s="68">
        <f>IFERROR(AL166/AI158,"-")</f>
        <v>2.3241236488604289E-4</v>
      </c>
      <c r="AN166" s="100">
        <v>31</v>
      </c>
      <c r="AO166" s="68">
        <f>IFERROR(AN166/AJ158,"-")</f>
        <v>8.282126636387924E-3</v>
      </c>
      <c r="AP166" s="103">
        <f t="shared" si="150"/>
        <v>25392.129032258064</v>
      </c>
      <c r="AQ166" s="69">
        <f t="shared" si="168"/>
        <v>7.6148366494718745E-3</v>
      </c>
      <c r="AR166" s="208"/>
      <c r="AS166" s="177"/>
      <c r="AT166" s="177"/>
      <c r="AU166" s="131" t="s">
        <v>81</v>
      </c>
      <c r="AV166" s="100">
        <v>668743</v>
      </c>
      <c r="AW166" s="68">
        <f>IFERROR(AV166/AS158,"-")</f>
        <v>2.6020655982954022E-4</v>
      </c>
      <c r="AX166" s="100">
        <v>18</v>
      </c>
      <c r="AY166" s="68">
        <f>IFERROR(AX166/AT158,"-")</f>
        <v>7.0615927814829341E-3</v>
      </c>
      <c r="AZ166" s="103">
        <f t="shared" si="151"/>
        <v>37152.388888888891</v>
      </c>
      <c r="BA166" s="69">
        <f t="shared" si="169"/>
        <v>6.3536886692552065E-3</v>
      </c>
      <c r="BB166" s="208"/>
      <c r="BC166" s="177"/>
      <c r="BD166" s="177"/>
      <c r="BE166" s="131" t="s">
        <v>81</v>
      </c>
      <c r="BF166" s="100">
        <v>124543</v>
      </c>
      <c r="BG166" s="68">
        <f>IFERROR(BF166/BC158,"-")</f>
        <v>9.3476617361903458E-5</v>
      </c>
      <c r="BH166" s="100">
        <v>8</v>
      </c>
      <c r="BI166" s="68">
        <f>IFERROR(BH166/BD158,"-")</f>
        <v>7.0859167404782996E-3</v>
      </c>
      <c r="BJ166" s="103">
        <f t="shared" si="152"/>
        <v>15567.875</v>
      </c>
      <c r="BK166" s="69">
        <f t="shared" si="170"/>
        <v>6.0422960725075529E-3</v>
      </c>
      <c r="BL166" s="208"/>
      <c r="BM166" s="177"/>
      <c r="BN166" s="177"/>
      <c r="BO166" s="131" t="s">
        <v>81</v>
      </c>
      <c r="BP166" s="100">
        <v>18986</v>
      </c>
      <c r="BQ166" s="68">
        <f>IFERROR(BP166/BM158,"-")</f>
        <v>4.1182866678050195E-5</v>
      </c>
      <c r="BR166" s="100">
        <v>1</v>
      </c>
      <c r="BS166" s="68">
        <f>IFERROR(BR166/BN158,"-")</f>
        <v>2.3980815347721821E-3</v>
      </c>
      <c r="BT166" s="103">
        <f t="shared" si="153"/>
        <v>18986</v>
      </c>
      <c r="BU166" s="69">
        <f t="shared" si="171"/>
        <v>1.8450184501845018E-3</v>
      </c>
      <c r="BV166" s="208"/>
      <c r="BW166" s="177"/>
      <c r="BX166" s="177"/>
      <c r="BY166" s="131" t="s">
        <v>81</v>
      </c>
      <c r="BZ166" s="100">
        <f t="shared" si="163"/>
        <v>3112730</v>
      </c>
      <c r="CA166" s="68">
        <f>IFERROR(BZ166/BW158,"-")</f>
        <v>2.8488485488345879E-4</v>
      </c>
      <c r="CB166" s="100">
        <f t="shared" si="164"/>
        <v>109</v>
      </c>
      <c r="CC166" s="68">
        <f>IFERROR(CB166/BX158,"-")</f>
        <v>8.9564502875924407E-3</v>
      </c>
      <c r="CD166" s="103">
        <f t="shared" si="154"/>
        <v>28557.155963302754</v>
      </c>
      <c r="CE166" s="69">
        <f t="shared" si="172"/>
        <v>8.0842542460876667E-3</v>
      </c>
      <c r="CR166" s="216"/>
      <c r="CS166" s="187"/>
      <c r="CT166" s="225"/>
      <c r="CU166" s="226"/>
      <c r="CV166" s="226"/>
      <c r="CW166" s="144" t="s">
        <v>81</v>
      </c>
      <c r="CX166" s="145">
        <v>2276072</v>
      </c>
      <c r="CY166" s="146">
        <v>2.0295252430334212E-4</v>
      </c>
      <c r="CZ166" s="145">
        <v>103</v>
      </c>
      <c r="DA166" s="146">
        <v>8.6329729276674212E-3</v>
      </c>
      <c r="DB166" s="145">
        <v>22097.786407766991</v>
      </c>
      <c r="DC166" s="147">
        <v>7.8446306169078443E-3</v>
      </c>
    </row>
    <row r="167" spans="2:107" s="27" customFormat="1" ht="13.15" customHeight="1">
      <c r="B167" s="216"/>
      <c r="C167" s="187"/>
      <c r="D167" s="208"/>
      <c r="E167" s="177"/>
      <c r="F167" s="177"/>
      <c r="G167" s="131" t="s">
        <v>83</v>
      </c>
      <c r="H167" s="100">
        <v>336443</v>
      </c>
      <c r="I167" s="68">
        <f>IFERROR(H167/E158,"-")</f>
        <v>5.2201305579566018E-3</v>
      </c>
      <c r="J167" s="100">
        <v>2</v>
      </c>
      <c r="K167" s="68">
        <f>IFERROR(J167/F158,"-")</f>
        <v>8.6956521739130432E-2</v>
      </c>
      <c r="L167" s="103">
        <f t="shared" si="147"/>
        <v>168221.5</v>
      </c>
      <c r="M167" s="69">
        <f t="shared" si="165"/>
        <v>8.6956521739130432E-2</v>
      </c>
      <c r="N167" s="208"/>
      <c r="O167" s="177"/>
      <c r="P167" s="177"/>
      <c r="Q167" s="131" t="s">
        <v>83</v>
      </c>
      <c r="R167" s="100">
        <v>4673</v>
      </c>
      <c r="S167" s="68">
        <f>IFERROR(R167/O158,"-")</f>
        <v>3.0254394591630416E-5</v>
      </c>
      <c r="T167" s="100">
        <v>1</v>
      </c>
      <c r="U167" s="68">
        <f>IFERROR(T167/P158,"-")</f>
        <v>1.0752688172043012E-2</v>
      </c>
      <c r="V167" s="103">
        <f t="shared" si="148"/>
        <v>4673</v>
      </c>
      <c r="W167" s="69">
        <f t="shared" si="166"/>
        <v>9.9009900990099011E-3</v>
      </c>
      <c r="X167" s="208"/>
      <c r="Y167" s="177"/>
      <c r="Z167" s="177"/>
      <c r="AA167" s="131" t="s">
        <v>83</v>
      </c>
      <c r="AB167" s="100">
        <v>2276099</v>
      </c>
      <c r="AC167" s="68">
        <f>IFERROR(AB167/Y158,"-")</f>
        <v>7.6971563933650325E-4</v>
      </c>
      <c r="AD167" s="100">
        <v>121</v>
      </c>
      <c r="AE167" s="68">
        <f>IFERROR(AD167/Z158,"-")</f>
        <v>2.8700189753320685E-2</v>
      </c>
      <c r="AF167" s="103">
        <f t="shared" si="149"/>
        <v>18810.735537190081</v>
      </c>
      <c r="AG167" s="69">
        <f t="shared" si="167"/>
        <v>2.6367400305077358E-2</v>
      </c>
      <c r="AH167" s="208"/>
      <c r="AI167" s="177"/>
      <c r="AJ167" s="177"/>
      <c r="AK167" s="131" t="s">
        <v>83</v>
      </c>
      <c r="AL167" s="100">
        <v>4143510</v>
      </c>
      <c r="AM167" s="68">
        <f>IFERROR(AL167/AI158,"-")</f>
        <v>1.2233953092258302E-3</v>
      </c>
      <c r="AN167" s="100">
        <v>156</v>
      </c>
      <c r="AO167" s="68">
        <f>IFERROR(AN167/AJ158,"-")</f>
        <v>4.1677798557306973E-2</v>
      </c>
      <c r="AP167" s="103">
        <f t="shared" si="150"/>
        <v>26560.961538461539</v>
      </c>
      <c r="AQ167" s="69">
        <f t="shared" si="168"/>
        <v>3.8319823139277821E-2</v>
      </c>
      <c r="AR167" s="208"/>
      <c r="AS167" s="177"/>
      <c r="AT167" s="177"/>
      <c r="AU167" s="131" t="s">
        <v>83</v>
      </c>
      <c r="AV167" s="100">
        <v>6592193</v>
      </c>
      <c r="AW167" s="68">
        <f>IFERROR(AV167/AS158,"-")</f>
        <v>2.5650090726368367E-3</v>
      </c>
      <c r="AX167" s="100">
        <v>152</v>
      </c>
      <c r="AY167" s="68">
        <f>IFERROR(AX167/AT158,"-")</f>
        <v>5.9631227932522561E-2</v>
      </c>
      <c r="AZ167" s="103">
        <f t="shared" si="151"/>
        <v>43369.690789473687</v>
      </c>
      <c r="BA167" s="69">
        <f t="shared" si="169"/>
        <v>5.3653370984821744E-2</v>
      </c>
      <c r="BB167" s="208"/>
      <c r="BC167" s="177"/>
      <c r="BD167" s="177"/>
      <c r="BE167" s="131" t="s">
        <v>83</v>
      </c>
      <c r="BF167" s="100">
        <v>5402365</v>
      </c>
      <c r="BG167" s="68">
        <f>IFERROR(BF167/BC158,"-")</f>
        <v>4.0547827333076896E-3</v>
      </c>
      <c r="BH167" s="100">
        <v>99</v>
      </c>
      <c r="BI167" s="68">
        <f>IFERROR(BH167/BD158,"-")</f>
        <v>8.7688219663418956E-2</v>
      </c>
      <c r="BJ167" s="103">
        <f t="shared" si="152"/>
        <v>54569.343434343435</v>
      </c>
      <c r="BK167" s="69">
        <f t="shared" si="170"/>
        <v>7.4773413897280969E-2</v>
      </c>
      <c r="BL167" s="208"/>
      <c r="BM167" s="177"/>
      <c r="BN167" s="177"/>
      <c r="BO167" s="131" t="s">
        <v>83</v>
      </c>
      <c r="BP167" s="100">
        <v>487721</v>
      </c>
      <c r="BQ167" s="68">
        <f>IFERROR(BP167/BM158,"-")</f>
        <v>1.0579242030488423E-3</v>
      </c>
      <c r="BR167" s="100">
        <v>27</v>
      </c>
      <c r="BS167" s="68">
        <f>IFERROR(BR167/BN158,"-")</f>
        <v>6.4748201438848921E-2</v>
      </c>
      <c r="BT167" s="103">
        <f t="shared" si="153"/>
        <v>18063.740740740741</v>
      </c>
      <c r="BU167" s="69">
        <f t="shared" si="171"/>
        <v>4.9815498154981548E-2</v>
      </c>
      <c r="BV167" s="208"/>
      <c r="BW167" s="177"/>
      <c r="BX167" s="177"/>
      <c r="BY167" s="131" t="s">
        <v>83</v>
      </c>
      <c r="BZ167" s="100">
        <f t="shared" si="163"/>
        <v>19243004</v>
      </c>
      <c r="CA167" s="68">
        <f>IFERROR(BZ167/BW158,"-")</f>
        <v>1.7611679786109996E-3</v>
      </c>
      <c r="CB167" s="100">
        <f t="shared" si="164"/>
        <v>558</v>
      </c>
      <c r="CC167" s="68">
        <f>IFERROR(CB167/BX158,"-")</f>
        <v>4.5850451930977816E-2</v>
      </c>
      <c r="CD167" s="103">
        <f t="shared" si="154"/>
        <v>34485.670250896059</v>
      </c>
      <c r="CE167" s="69">
        <f t="shared" si="172"/>
        <v>4.1385448342357044E-2</v>
      </c>
      <c r="CR167" s="216"/>
      <c r="CS167" s="187"/>
      <c r="CT167" s="225"/>
      <c r="CU167" s="226"/>
      <c r="CV167" s="226"/>
      <c r="CW167" s="144" t="s">
        <v>83</v>
      </c>
      <c r="CX167" s="145">
        <v>15718241</v>
      </c>
      <c r="CY167" s="146">
        <v>1.4015622917720918E-3</v>
      </c>
      <c r="CZ167" s="145">
        <v>540</v>
      </c>
      <c r="DA167" s="146">
        <v>4.526024641689716E-2</v>
      </c>
      <c r="DB167" s="145">
        <v>29107.853703703702</v>
      </c>
      <c r="DC167" s="147">
        <v>4.112718964204113E-2</v>
      </c>
    </row>
    <row r="168" spans="2:107" s="27" customFormat="1" ht="13.15" customHeight="1">
      <c r="B168" s="216"/>
      <c r="C168" s="187"/>
      <c r="D168" s="208"/>
      <c r="E168" s="177"/>
      <c r="F168" s="177"/>
      <c r="G168" s="131" t="s">
        <v>85</v>
      </c>
      <c r="H168" s="100">
        <v>8262</v>
      </c>
      <c r="I168" s="68">
        <f>IFERROR(H168/E158,"-")</f>
        <v>1.2819026899010366E-4</v>
      </c>
      <c r="J168" s="100">
        <v>1</v>
      </c>
      <c r="K168" s="68">
        <f>IFERROR(J168/F158,"-")</f>
        <v>4.3478260869565216E-2</v>
      </c>
      <c r="L168" s="103">
        <f t="shared" si="147"/>
        <v>8262</v>
      </c>
      <c r="M168" s="69">
        <f t="shared" si="165"/>
        <v>4.3478260869565216E-2</v>
      </c>
      <c r="N168" s="208"/>
      <c r="O168" s="177"/>
      <c r="P168" s="177"/>
      <c r="Q168" s="131" t="s">
        <v>85</v>
      </c>
      <c r="R168" s="100">
        <v>198514</v>
      </c>
      <c r="S168" s="68">
        <f>IFERROR(R168/O158,"-")</f>
        <v>1.28523879477058E-3</v>
      </c>
      <c r="T168" s="100">
        <v>2</v>
      </c>
      <c r="U168" s="68">
        <f>IFERROR(T168/P158,"-")</f>
        <v>2.1505376344086023E-2</v>
      </c>
      <c r="V168" s="103">
        <f t="shared" si="148"/>
        <v>99257</v>
      </c>
      <c r="W168" s="69">
        <f t="shared" si="166"/>
        <v>1.9801980198019802E-2</v>
      </c>
      <c r="X168" s="208"/>
      <c r="Y168" s="177"/>
      <c r="Z168" s="177"/>
      <c r="AA168" s="131" t="s">
        <v>85</v>
      </c>
      <c r="AB168" s="100">
        <v>5468550</v>
      </c>
      <c r="AC168" s="68">
        <f>IFERROR(AB168/Y158,"-")</f>
        <v>1.8493169495235643E-3</v>
      </c>
      <c r="AD168" s="100">
        <v>38</v>
      </c>
      <c r="AE168" s="68">
        <f>IFERROR(AD168/Z158,"-")</f>
        <v>9.0132827324478186E-3</v>
      </c>
      <c r="AF168" s="103">
        <f t="shared" si="149"/>
        <v>143909.21052631579</v>
      </c>
      <c r="AG168" s="69">
        <f t="shared" si="167"/>
        <v>8.2806711701895845E-3</v>
      </c>
      <c r="AH168" s="208"/>
      <c r="AI168" s="177"/>
      <c r="AJ168" s="177"/>
      <c r="AK168" s="131" t="s">
        <v>85</v>
      </c>
      <c r="AL168" s="100">
        <v>4284452</v>
      </c>
      <c r="AM168" s="68">
        <f>IFERROR(AL168/AI158,"-")</f>
        <v>1.2650092504671708E-3</v>
      </c>
      <c r="AN168" s="100">
        <v>42</v>
      </c>
      <c r="AO168" s="68">
        <f>IFERROR(AN168/AJ158,"-")</f>
        <v>1.12209457654288E-2</v>
      </c>
      <c r="AP168" s="103">
        <f t="shared" si="150"/>
        <v>102010.76190476191</v>
      </c>
      <c r="AQ168" s="69">
        <f t="shared" si="168"/>
        <v>1.0316875460574797E-2</v>
      </c>
      <c r="AR168" s="208"/>
      <c r="AS168" s="177"/>
      <c r="AT168" s="177"/>
      <c r="AU168" s="131" t="s">
        <v>85</v>
      </c>
      <c r="AV168" s="100">
        <v>3543001</v>
      </c>
      <c r="AW168" s="68">
        <f>IFERROR(AV168/AS158,"-")</f>
        <v>1.3785745819883287E-3</v>
      </c>
      <c r="AX168" s="100">
        <v>62</v>
      </c>
      <c r="AY168" s="68">
        <f>IFERROR(AX168/AT158,"-")</f>
        <v>2.4323264025107885E-2</v>
      </c>
      <c r="AZ168" s="103">
        <f t="shared" si="151"/>
        <v>57145.177419354841</v>
      </c>
      <c r="BA168" s="69">
        <f t="shared" si="169"/>
        <v>2.1884927638545711E-2</v>
      </c>
      <c r="BB168" s="208"/>
      <c r="BC168" s="177"/>
      <c r="BD168" s="177"/>
      <c r="BE168" s="131" t="s">
        <v>85</v>
      </c>
      <c r="BF168" s="100">
        <v>6922938</v>
      </c>
      <c r="BG168" s="68">
        <f>IFERROR(BF168/BC158,"-")</f>
        <v>5.1960594047532277E-3</v>
      </c>
      <c r="BH168" s="100">
        <v>40</v>
      </c>
      <c r="BI168" s="68">
        <f>IFERROR(BH168/BD158,"-")</f>
        <v>3.54295837023915E-2</v>
      </c>
      <c r="BJ168" s="103">
        <f t="shared" si="152"/>
        <v>173073.45</v>
      </c>
      <c r="BK168" s="69">
        <f t="shared" si="170"/>
        <v>3.0211480362537766E-2</v>
      </c>
      <c r="BL168" s="208"/>
      <c r="BM168" s="177"/>
      <c r="BN168" s="177"/>
      <c r="BO168" s="131" t="s">
        <v>85</v>
      </c>
      <c r="BP168" s="100">
        <v>6464150</v>
      </c>
      <c r="BQ168" s="68">
        <f>IFERROR(BP168/BM158,"-")</f>
        <v>1.4021501508317612E-2</v>
      </c>
      <c r="BR168" s="100">
        <v>22</v>
      </c>
      <c r="BS168" s="68">
        <f>IFERROR(BR168/BN158,"-")</f>
        <v>5.2757793764988008E-2</v>
      </c>
      <c r="BT168" s="103">
        <f t="shared" si="153"/>
        <v>293825</v>
      </c>
      <c r="BU168" s="69">
        <f t="shared" si="171"/>
        <v>4.0590405904059039E-2</v>
      </c>
      <c r="BV168" s="208"/>
      <c r="BW168" s="177"/>
      <c r="BX168" s="177"/>
      <c r="BY168" s="131" t="s">
        <v>85</v>
      </c>
      <c r="BZ168" s="100">
        <f t="shared" si="163"/>
        <v>26889867</v>
      </c>
      <c r="CA168" s="68">
        <f>IFERROR(BZ168/BW158,"-")</f>
        <v>2.4610280551575327E-3</v>
      </c>
      <c r="CB168" s="100">
        <f t="shared" si="164"/>
        <v>207</v>
      </c>
      <c r="CC168" s="68">
        <f>IFERROR(CB168/BX158,"-")</f>
        <v>1.7009038619556285E-2</v>
      </c>
      <c r="CD168" s="103">
        <f t="shared" si="154"/>
        <v>129902.73913043478</v>
      </c>
      <c r="CE168" s="69">
        <f t="shared" si="172"/>
        <v>1.5352666320551807E-2</v>
      </c>
      <c r="CR168" s="216"/>
      <c r="CS168" s="187"/>
      <c r="CT168" s="225"/>
      <c r="CU168" s="226"/>
      <c r="CV168" s="226"/>
      <c r="CW168" s="144" t="s">
        <v>85</v>
      </c>
      <c r="CX168" s="145">
        <v>23963037</v>
      </c>
      <c r="CY168" s="146">
        <v>2.13673330594304E-3</v>
      </c>
      <c r="CZ168" s="145">
        <v>201</v>
      </c>
      <c r="DA168" s="146">
        <v>1.684686949962283E-2</v>
      </c>
      <c r="DB168" s="145">
        <v>119219.0895522388</v>
      </c>
      <c r="DC168" s="147">
        <v>1.5308453922315309E-2</v>
      </c>
    </row>
    <row r="169" spans="2:107" s="27" customFormat="1" ht="13.15" customHeight="1">
      <c r="B169" s="216"/>
      <c r="C169" s="187"/>
      <c r="D169" s="208"/>
      <c r="E169" s="177"/>
      <c r="F169" s="177"/>
      <c r="G169" s="131" t="s">
        <v>87</v>
      </c>
      <c r="H169" s="100">
        <v>144008</v>
      </c>
      <c r="I169" s="68">
        <f>IFERROR(H169/E158,"-")</f>
        <v>2.2343771794634286E-3</v>
      </c>
      <c r="J169" s="100">
        <v>1</v>
      </c>
      <c r="K169" s="68">
        <f>IFERROR(J169/F158,"-")</f>
        <v>4.3478260869565216E-2</v>
      </c>
      <c r="L169" s="103">
        <f t="shared" si="147"/>
        <v>144008</v>
      </c>
      <c r="M169" s="69">
        <f t="shared" si="165"/>
        <v>4.3478260869565216E-2</v>
      </c>
      <c r="N169" s="208"/>
      <c r="O169" s="177"/>
      <c r="P169" s="177"/>
      <c r="Q169" s="131" t="s">
        <v>87</v>
      </c>
      <c r="R169" s="100">
        <v>1033387</v>
      </c>
      <c r="S169" s="68">
        <f>IFERROR(R169/O158,"-")</f>
        <v>6.6904553956475881E-3</v>
      </c>
      <c r="T169" s="100">
        <v>2</v>
      </c>
      <c r="U169" s="68">
        <f>IFERROR(T169/P158,"-")</f>
        <v>2.1505376344086023E-2</v>
      </c>
      <c r="V169" s="103">
        <f t="shared" si="148"/>
        <v>516693.5</v>
      </c>
      <c r="W169" s="69">
        <f t="shared" si="166"/>
        <v>1.9801980198019802E-2</v>
      </c>
      <c r="X169" s="208"/>
      <c r="Y169" s="177"/>
      <c r="Z169" s="177"/>
      <c r="AA169" s="131" t="s">
        <v>87</v>
      </c>
      <c r="AB169" s="100">
        <v>12725691</v>
      </c>
      <c r="AC169" s="68">
        <f>IFERROR(AB169/Y158,"-")</f>
        <v>4.3034874072102247E-3</v>
      </c>
      <c r="AD169" s="100">
        <v>50</v>
      </c>
      <c r="AE169" s="68">
        <f>IFERROR(AD169/Z158,"-")</f>
        <v>1.1859582542694497E-2</v>
      </c>
      <c r="AF169" s="103">
        <f t="shared" si="149"/>
        <v>254513.82</v>
      </c>
      <c r="AG169" s="69">
        <f t="shared" si="167"/>
        <v>1.0895619960775768E-2</v>
      </c>
      <c r="AH169" s="208"/>
      <c r="AI169" s="177"/>
      <c r="AJ169" s="177"/>
      <c r="AK169" s="131" t="s">
        <v>87</v>
      </c>
      <c r="AL169" s="100">
        <v>17937677</v>
      </c>
      <c r="AM169" s="68">
        <f>IFERROR(AL169/AI158,"-")</f>
        <v>5.2962029535847778E-3</v>
      </c>
      <c r="AN169" s="100">
        <v>71</v>
      </c>
      <c r="AO169" s="68">
        <f>IFERROR(AN169/AJ158,"-")</f>
        <v>1.8968741651082019E-2</v>
      </c>
      <c r="AP169" s="103">
        <f t="shared" si="150"/>
        <v>252643.338028169</v>
      </c>
      <c r="AQ169" s="69">
        <f t="shared" si="168"/>
        <v>1.7440432326209777E-2</v>
      </c>
      <c r="AR169" s="208"/>
      <c r="AS169" s="177"/>
      <c r="AT169" s="177"/>
      <c r="AU169" s="131" t="s">
        <v>87</v>
      </c>
      <c r="AV169" s="100">
        <v>34736666</v>
      </c>
      <c r="AW169" s="68">
        <f>IFERROR(AV169/AS158,"-")</f>
        <v>1.3515967060302321E-2</v>
      </c>
      <c r="AX169" s="100">
        <v>107</v>
      </c>
      <c r="AY169" s="68">
        <f>IFERROR(AX169/AT158,"-")</f>
        <v>4.197724597881522E-2</v>
      </c>
      <c r="AZ169" s="103">
        <f t="shared" si="151"/>
        <v>324641.73831775703</v>
      </c>
      <c r="BA169" s="69">
        <f t="shared" si="169"/>
        <v>3.7769149311683729E-2</v>
      </c>
      <c r="BB169" s="208"/>
      <c r="BC169" s="177"/>
      <c r="BD169" s="177"/>
      <c r="BE169" s="131" t="s">
        <v>87</v>
      </c>
      <c r="BF169" s="100">
        <v>21658243</v>
      </c>
      <c r="BG169" s="68">
        <f>IFERROR(BF169/BC158,"-")</f>
        <v>1.6255745354151772E-2</v>
      </c>
      <c r="BH169" s="100">
        <v>87</v>
      </c>
      <c r="BI169" s="68">
        <f>IFERROR(BH169/BD158,"-")</f>
        <v>7.7059344552701511E-2</v>
      </c>
      <c r="BJ169" s="103">
        <f t="shared" si="152"/>
        <v>248945.32183908045</v>
      </c>
      <c r="BK169" s="69">
        <f t="shared" si="170"/>
        <v>6.5709969788519632E-2</v>
      </c>
      <c r="BL169" s="208"/>
      <c r="BM169" s="177"/>
      <c r="BN169" s="177"/>
      <c r="BO169" s="131" t="s">
        <v>87</v>
      </c>
      <c r="BP169" s="100">
        <v>14968295</v>
      </c>
      <c r="BQ169" s="68">
        <f>IFERROR(BP169/BM158,"-")</f>
        <v>3.2467992066929602E-2</v>
      </c>
      <c r="BR169" s="100">
        <v>40</v>
      </c>
      <c r="BS169" s="68">
        <f>IFERROR(BR169/BN158,"-")</f>
        <v>9.5923261390887291E-2</v>
      </c>
      <c r="BT169" s="103">
        <f t="shared" si="153"/>
        <v>374207.375</v>
      </c>
      <c r="BU169" s="69">
        <f t="shared" si="171"/>
        <v>7.3800738007380073E-2</v>
      </c>
      <c r="BV169" s="208"/>
      <c r="BW169" s="177"/>
      <c r="BX169" s="177"/>
      <c r="BY169" s="131" t="s">
        <v>87</v>
      </c>
      <c r="BZ169" s="100">
        <f t="shared" si="163"/>
        <v>103203967</v>
      </c>
      <c r="CA169" s="68">
        <f>IFERROR(BZ169/BW158,"-")</f>
        <v>9.4454858475332814E-3</v>
      </c>
      <c r="CB169" s="100">
        <f t="shared" si="164"/>
        <v>358</v>
      </c>
      <c r="CC169" s="68">
        <f>IFERROR(CB169/BX158,"-")</f>
        <v>2.941659819227609E-2</v>
      </c>
      <c r="CD169" s="103">
        <f t="shared" si="154"/>
        <v>288279.23743016762</v>
      </c>
      <c r="CE169" s="69">
        <f t="shared" si="172"/>
        <v>2.655195431283839E-2</v>
      </c>
      <c r="CR169" s="216"/>
      <c r="CS169" s="187"/>
      <c r="CT169" s="225"/>
      <c r="CU169" s="226"/>
      <c r="CV169" s="226"/>
      <c r="CW169" s="144" t="s">
        <v>87</v>
      </c>
      <c r="CX169" s="145">
        <v>120240205</v>
      </c>
      <c r="CY169" s="146">
        <v>1.0721564663816146E-2</v>
      </c>
      <c r="CZ169" s="145">
        <v>358</v>
      </c>
      <c r="DA169" s="146">
        <v>3.000586706897997E-2</v>
      </c>
      <c r="DB169" s="145">
        <v>335866.49441340781</v>
      </c>
      <c r="DC169" s="147">
        <v>2.7265803503427267E-2</v>
      </c>
    </row>
    <row r="170" spans="2:107" s="27" customFormat="1" ht="13.15" customHeight="1">
      <c r="B170" s="216"/>
      <c r="C170" s="187"/>
      <c r="D170" s="208"/>
      <c r="E170" s="177"/>
      <c r="F170" s="177"/>
      <c r="G170" s="131" t="s">
        <v>89</v>
      </c>
      <c r="H170" s="100">
        <v>601600</v>
      </c>
      <c r="I170" s="68">
        <f>IFERROR(H170/E158,"-")</f>
        <v>9.3342127601605367E-3</v>
      </c>
      <c r="J170" s="100">
        <v>6</v>
      </c>
      <c r="K170" s="68">
        <f>IFERROR(J170/F158,"-")</f>
        <v>0.2608695652173913</v>
      </c>
      <c r="L170" s="103">
        <f t="shared" si="147"/>
        <v>100266.66666666667</v>
      </c>
      <c r="M170" s="69">
        <f t="shared" si="165"/>
        <v>0.2608695652173913</v>
      </c>
      <c r="N170" s="208"/>
      <c r="O170" s="177"/>
      <c r="P170" s="177"/>
      <c r="Q170" s="131" t="s">
        <v>89</v>
      </c>
      <c r="R170" s="100">
        <v>1599391</v>
      </c>
      <c r="S170" s="68">
        <f>IFERROR(R170/O158,"-")</f>
        <v>1.0354933965397467E-2</v>
      </c>
      <c r="T170" s="100">
        <v>11</v>
      </c>
      <c r="U170" s="68">
        <f>IFERROR(T170/P158,"-")</f>
        <v>0.11827956989247312</v>
      </c>
      <c r="V170" s="103">
        <f t="shared" si="148"/>
        <v>145399.18181818182</v>
      </c>
      <c r="W170" s="69">
        <f t="shared" si="166"/>
        <v>0.10891089108910891</v>
      </c>
      <c r="X170" s="208"/>
      <c r="Y170" s="177"/>
      <c r="Z170" s="177"/>
      <c r="AA170" s="131" t="s">
        <v>89</v>
      </c>
      <c r="AB170" s="100">
        <v>23918702</v>
      </c>
      <c r="AC170" s="68">
        <f>IFERROR(AB170/Y158,"-")</f>
        <v>8.0886635432067325E-3</v>
      </c>
      <c r="AD170" s="100">
        <v>441</v>
      </c>
      <c r="AE170" s="68">
        <f>IFERROR(AD170/Z158,"-")</f>
        <v>0.10460151802656546</v>
      </c>
      <c r="AF170" s="103">
        <f t="shared" si="149"/>
        <v>54237.419501133787</v>
      </c>
      <c r="AG170" s="69">
        <f t="shared" si="167"/>
        <v>9.6099368054042275E-2</v>
      </c>
      <c r="AH170" s="208"/>
      <c r="AI170" s="177"/>
      <c r="AJ170" s="177"/>
      <c r="AK170" s="131" t="s">
        <v>89</v>
      </c>
      <c r="AL170" s="100">
        <v>36013902</v>
      </c>
      <c r="AM170" s="68">
        <f>IFERROR(AL170/AI158,"-")</f>
        <v>1.0633313006054948E-2</v>
      </c>
      <c r="AN170" s="100">
        <v>497</v>
      </c>
      <c r="AO170" s="68">
        <f>IFERROR(AN170/AJ158,"-")</f>
        <v>0.13278119155757415</v>
      </c>
      <c r="AP170" s="103">
        <f t="shared" si="150"/>
        <v>72462.579476861167</v>
      </c>
      <c r="AQ170" s="69">
        <f t="shared" si="168"/>
        <v>0.12208302628346844</v>
      </c>
      <c r="AR170" s="208"/>
      <c r="AS170" s="177"/>
      <c r="AT170" s="177"/>
      <c r="AU170" s="131" t="s">
        <v>89</v>
      </c>
      <c r="AV170" s="100">
        <v>23788325</v>
      </c>
      <c r="AW170" s="68">
        <f>IFERROR(AV170/AS158,"-")</f>
        <v>9.2559895391159941E-3</v>
      </c>
      <c r="AX170" s="100">
        <v>410</v>
      </c>
      <c r="AY170" s="68">
        <f>IFERROR(AX170/AT158,"-")</f>
        <v>0.16084739113377794</v>
      </c>
      <c r="AZ170" s="103">
        <f t="shared" si="151"/>
        <v>58020.304878048781</v>
      </c>
      <c r="BA170" s="69">
        <f t="shared" si="169"/>
        <v>0.14472290857747971</v>
      </c>
      <c r="BB170" s="208"/>
      <c r="BC170" s="177"/>
      <c r="BD170" s="177"/>
      <c r="BE170" s="131" t="s">
        <v>89</v>
      </c>
      <c r="BF170" s="100">
        <v>16172860</v>
      </c>
      <c r="BG170" s="68">
        <f>IFERROR(BF170/BC158,"-")</f>
        <v>1.2138652881877215E-2</v>
      </c>
      <c r="BH170" s="100">
        <v>182</v>
      </c>
      <c r="BI170" s="68">
        <f>IFERROR(BH170/BD158,"-")</f>
        <v>0.16120460584588131</v>
      </c>
      <c r="BJ170" s="103">
        <f t="shared" si="152"/>
        <v>88861.868131868134</v>
      </c>
      <c r="BK170" s="69">
        <f t="shared" si="170"/>
        <v>0.13746223564954682</v>
      </c>
      <c r="BL170" s="208"/>
      <c r="BM170" s="177"/>
      <c r="BN170" s="177"/>
      <c r="BO170" s="131" t="s">
        <v>89</v>
      </c>
      <c r="BP170" s="100">
        <v>5880255</v>
      </c>
      <c r="BQ170" s="68">
        <f>IFERROR(BP170/BM158,"-")</f>
        <v>1.2754964589589069E-2</v>
      </c>
      <c r="BR170" s="100">
        <v>70</v>
      </c>
      <c r="BS170" s="68">
        <f>IFERROR(BR170/BN158,"-")</f>
        <v>0.16786570743405277</v>
      </c>
      <c r="BT170" s="103">
        <f t="shared" si="153"/>
        <v>84003.642857142855</v>
      </c>
      <c r="BU170" s="69">
        <f t="shared" si="171"/>
        <v>0.12915129151291513</v>
      </c>
      <c r="BV170" s="208"/>
      <c r="BW170" s="177"/>
      <c r="BX170" s="177"/>
      <c r="BY170" s="131" t="s">
        <v>89</v>
      </c>
      <c r="BZ170" s="100">
        <f t="shared" si="163"/>
        <v>107975035</v>
      </c>
      <c r="CA170" s="68">
        <f>IFERROR(BZ170/BW158,"-")</f>
        <v>9.8821459545194671E-3</v>
      </c>
      <c r="CB170" s="100">
        <f t="shared" si="164"/>
        <v>1617</v>
      </c>
      <c r="CC170" s="68">
        <f>IFERROR(CB170/BX158,"-")</f>
        <v>0.13286770747740345</v>
      </c>
      <c r="CD170" s="103">
        <f t="shared" si="154"/>
        <v>66774.913419913413</v>
      </c>
      <c r="CE170" s="69">
        <f t="shared" si="172"/>
        <v>0.11992879922865832</v>
      </c>
      <c r="CR170" s="216"/>
      <c r="CS170" s="187"/>
      <c r="CT170" s="225"/>
      <c r="CU170" s="226"/>
      <c r="CV170" s="226"/>
      <c r="CW170" s="144" t="s">
        <v>89</v>
      </c>
      <c r="CX170" s="145">
        <v>111164597</v>
      </c>
      <c r="CY170" s="146">
        <v>9.9123119015188162E-3</v>
      </c>
      <c r="CZ170" s="145">
        <v>1701</v>
      </c>
      <c r="DA170" s="146">
        <v>0.14256977621322606</v>
      </c>
      <c r="DB170" s="145">
        <v>65352.496766607881</v>
      </c>
      <c r="DC170" s="147">
        <v>0.12955064737242955</v>
      </c>
    </row>
    <row r="171" spans="2:107" s="27" customFormat="1" ht="13.15" customHeight="1">
      <c r="B171" s="216"/>
      <c r="C171" s="187"/>
      <c r="D171" s="208"/>
      <c r="E171" s="177"/>
      <c r="F171" s="177"/>
      <c r="G171" s="131" t="s">
        <v>91</v>
      </c>
      <c r="H171" s="100">
        <v>50987</v>
      </c>
      <c r="I171" s="68">
        <f>IFERROR(H171/E158,"-")</f>
        <v>7.910962533283001E-4</v>
      </c>
      <c r="J171" s="100">
        <v>2</v>
      </c>
      <c r="K171" s="68">
        <f>IFERROR(J171/F158,"-")</f>
        <v>8.6956521739130432E-2</v>
      </c>
      <c r="L171" s="103">
        <f t="shared" si="147"/>
        <v>25493.5</v>
      </c>
      <c r="M171" s="69">
        <f t="shared" si="165"/>
        <v>8.6956521739130432E-2</v>
      </c>
      <c r="N171" s="208"/>
      <c r="O171" s="177"/>
      <c r="P171" s="177"/>
      <c r="Q171" s="131" t="s">
        <v>91</v>
      </c>
      <c r="R171" s="100">
        <v>852777</v>
      </c>
      <c r="S171" s="68">
        <f>IFERROR(R171/O158,"-")</f>
        <v>5.5211324324131849E-3</v>
      </c>
      <c r="T171" s="100">
        <v>7</v>
      </c>
      <c r="U171" s="68">
        <f>IFERROR(T171/P158,"-")</f>
        <v>7.5268817204301078E-2</v>
      </c>
      <c r="V171" s="103">
        <f t="shared" si="148"/>
        <v>121825.28571428571</v>
      </c>
      <c r="W171" s="69">
        <f t="shared" si="166"/>
        <v>6.9306930693069313E-2</v>
      </c>
      <c r="X171" s="208"/>
      <c r="Y171" s="177"/>
      <c r="Z171" s="177"/>
      <c r="AA171" s="131" t="s">
        <v>91</v>
      </c>
      <c r="AB171" s="100">
        <v>31869332</v>
      </c>
      <c r="AC171" s="68">
        <f>IFERROR(AB171/Y158,"-")</f>
        <v>1.0777353382083681E-2</v>
      </c>
      <c r="AD171" s="100">
        <v>336</v>
      </c>
      <c r="AE171" s="68">
        <f>IFERROR(AD171/Z158,"-")</f>
        <v>7.9696394686907021E-2</v>
      </c>
      <c r="AF171" s="103">
        <f t="shared" si="149"/>
        <v>94849.202380952382</v>
      </c>
      <c r="AG171" s="69">
        <f t="shared" si="167"/>
        <v>7.3218566136413157E-2</v>
      </c>
      <c r="AH171" s="208"/>
      <c r="AI171" s="177"/>
      <c r="AJ171" s="177"/>
      <c r="AK171" s="131" t="s">
        <v>91</v>
      </c>
      <c r="AL171" s="100">
        <v>45330383</v>
      </c>
      <c r="AM171" s="68">
        <f>IFERROR(AL171/AI158,"-")</f>
        <v>1.3384057943050774E-2</v>
      </c>
      <c r="AN171" s="100">
        <v>575</v>
      </c>
      <c r="AO171" s="68">
        <f>IFERROR(AN171/AJ158,"-")</f>
        <v>0.15362009083622763</v>
      </c>
      <c r="AP171" s="103">
        <f t="shared" si="150"/>
        <v>78835.448695652172</v>
      </c>
      <c r="AQ171" s="69">
        <f t="shared" si="168"/>
        <v>0.14124293785310735</v>
      </c>
      <c r="AR171" s="208"/>
      <c r="AS171" s="177"/>
      <c r="AT171" s="177"/>
      <c r="AU171" s="131" t="s">
        <v>91</v>
      </c>
      <c r="AV171" s="100">
        <v>52150079</v>
      </c>
      <c r="AW171" s="68">
        <f>IFERROR(AV171/AS158,"-")</f>
        <v>2.0291491128024891E-2</v>
      </c>
      <c r="AX171" s="100">
        <v>635</v>
      </c>
      <c r="AY171" s="68">
        <f>IFERROR(AX171/AT158,"-")</f>
        <v>0.24911730090231463</v>
      </c>
      <c r="AZ171" s="103">
        <f t="shared" si="151"/>
        <v>82126.108661417325</v>
      </c>
      <c r="BA171" s="69">
        <f t="shared" si="169"/>
        <v>0.22414401694316979</v>
      </c>
      <c r="BB171" s="208"/>
      <c r="BC171" s="177"/>
      <c r="BD171" s="177"/>
      <c r="BE171" s="131" t="s">
        <v>91</v>
      </c>
      <c r="BF171" s="100">
        <v>49536852</v>
      </c>
      <c r="BG171" s="68">
        <f>IFERROR(BF171/BC158,"-")</f>
        <v>3.7180229797878987E-2</v>
      </c>
      <c r="BH171" s="100">
        <v>373</v>
      </c>
      <c r="BI171" s="68">
        <f>IFERROR(BH171/BD158,"-")</f>
        <v>0.33038086802480071</v>
      </c>
      <c r="BJ171" s="103">
        <f t="shared" si="152"/>
        <v>132806.57372654157</v>
      </c>
      <c r="BK171" s="69">
        <f t="shared" si="170"/>
        <v>0.28172205438066467</v>
      </c>
      <c r="BL171" s="208"/>
      <c r="BM171" s="177"/>
      <c r="BN171" s="177"/>
      <c r="BO171" s="131" t="s">
        <v>91</v>
      </c>
      <c r="BP171" s="100">
        <v>11617615</v>
      </c>
      <c r="BQ171" s="68">
        <f>IFERROR(BP171/BM158,"-")</f>
        <v>2.519997312029475E-2</v>
      </c>
      <c r="BR171" s="100">
        <v>145</v>
      </c>
      <c r="BS171" s="68">
        <f>IFERROR(BR171/BN158,"-")</f>
        <v>0.34772182254196643</v>
      </c>
      <c r="BT171" s="103">
        <f t="shared" si="153"/>
        <v>80121.482758620696</v>
      </c>
      <c r="BU171" s="69">
        <f t="shared" si="171"/>
        <v>0.26752767527675275</v>
      </c>
      <c r="BV171" s="208"/>
      <c r="BW171" s="177"/>
      <c r="BX171" s="177"/>
      <c r="BY171" s="131" t="s">
        <v>91</v>
      </c>
      <c r="BZ171" s="100">
        <f t="shared" si="163"/>
        <v>191408025</v>
      </c>
      <c r="CA171" s="68">
        <f>IFERROR(BZ171/BW158,"-")</f>
        <v>1.7518142410570287E-2</v>
      </c>
      <c r="CB171" s="100">
        <f t="shared" si="164"/>
        <v>2073</v>
      </c>
      <c r="CC171" s="68">
        <f>IFERROR(CB171/BX158,"-")</f>
        <v>0.1703368940016434</v>
      </c>
      <c r="CD171" s="103">
        <f t="shared" si="154"/>
        <v>92333.827785817659</v>
      </c>
      <c r="CE171" s="69">
        <f t="shared" si="172"/>
        <v>0.15374916561596083</v>
      </c>
      <c r="CR171" s="216"/>
      <c r="CS171" s="187"/>
      <c r="CT171" s="225"/>
      <c r="CU171" s="226"/>
      <c r="CV171" s="226"/>
      <c r="CW171" s="144" t="s">
        <v>91</v>
      </c>
      <c r="CX171" s="145">
        <v>218815881</v>
      </c>
      <c r="CY171" s="146">
        <v>1.9511349116640299E-2</v>
      </c>
      <c r="CZ171" s="145">
        <v>2102</v>
      </c>
      <c r="DA171" s="146">
        <v>0.17617969994132932</v>
      </c>
      <c r="DB171" s="145">
        <v>104098.89676498572</v>
      </c>
      <c r="DC171" s="147">
        <v>0.16009139375476009</v>
      </c>
    </row>
    <row r="172" spans="2:107" s="27" customFormat="1" ht="13.15" customHeight="1">
      <c r="B172" s="216"/>
      <c r="C172" s="187"/>
      <c r="D172" s="208"/>
      <c r="E172" s="177"/>
      <c r="F172" s="177"/>
      <c r="G172" s="131" t="s">
        <v>95</v>
      </c>
      <c r="H172" s="100">
        <v>1650516</v>
      </c>
      <c r="I172" s="68">
        <f>IFERROR(H172/E158,"-")</f>
        <v>2.5608822320560387E-2</v>
      </c>
      <c r="J172" s="100">
        <v>6</v>
      </c>
      <c r="K172" s="68">
        <f>IFERROR(J172/F158,"-")</f>
        <v>0.2608695652173913</v>
      </c>
      <c r="L172" s="103">
        <f t="shared" si="147"/>
        <v>275086</v>
      </c>
      <c r="M172" s="69">
        <f t="shared" si="165"/>
        <v>0.2608695652173913</v>
      </c>
      <c r="N172" s="208"/>
      <c r="O172" s="177"/>
      <c r="P172" s="177"/>
      <c r="Q172" s="131" t="s">
        <v>95</v>
      </c>
      <c r="R172" s="100">
        <v>91160</v>
      </c>
      <c r="S172" s="68">
        <f>IFERROR(R172/O158,"-")</f>
        <v>5.9019700641408702E-4</v>
      </c>
      <c r="T172" s="100">
        <v>2</v>
      </c>
      <c r="U172" s="68">
        <f>IFERROR(T172/P158,"-")</f>
        <v>2.1505376344086023E-2</v>
      </c>
      <c r="V172" s="103">
        <f t="shared" si="148"/>
        <v>45580</v>
      </c>
      <c r="W172" s="69">
        <f t="shared" si="166"/>
        <v>1.9801980198019802E-2</v>
      </c>
      <c r="X172" s="208"/>
      <c r="Y172" s="177"/>
      <c r="Z172" s="177"/>
      <c r="AA172" s="131" t="s">
        <v>95</v>
      </c>
      <c r="AB172" s="100">
        <v>23553173</v>
      </c>
      <c r="AC172" s="68">
        <f>IFERROR(AB172/Y158,"-")</f>
        <v>7.9650514384911487E-3</v>
      </c>
      <c r="AD172" s="100">
        <v>261</v>
      </c>
      <c r="AE172" s="68">
        <f>IFERROR(AD172/Z158,"-")</f>
        <v>6.1907020872865273E-2</v>
      </c>
      <c r="AF172" s="103">
        <f t="shared" si="149"/>
        <v>90242.042145593863</v>
      </c>
      <c r="AG172" s="69">
        <f t="shared" si="167"/>
        <v>5.6875136195249511E-2</v>
      </c>
      <c r="AH172" s="208"/>
      <c r="AI172" s="177"/>
      <c r="AJ172" s="177"/>
      <c r="AK172" s="131" t="s">
        <v>95</v>
      </c>
      <c r="AL172" s="100">
        <v>16873727</v>
      </c>
      <c r="AM172" s="68">
        <f>IFERROR(AL172/AI158,"-")</f>
        <v>4.9820655581758553E-3</v>
      </c>
      <c r="AN172" s="100">
        <v>304</v>
      </c>
      <c r="AO172" s="68">
        <f>IFERROR(AN172/AJ158,"-")</f>
        <v>8.1218274111675121E-2</v>
      </c>
      <c r="AP172" s="103">
        <f t="shared" si="150"/>
        <v>55505.680921052633</v>
      </c>
      <c r="AQ172" s="69">
        <f t="shared" si="168"/>
        <v>7.4674527143208061E-2</v>
      </c>
      <c r="AR172" s="208"/>
      <c r="AS172" s="177"/>
      <c r="AT172" s="177"/>
      <c r="AU172" s="131" t="s">
        <v>95</v>
      </c>
      <c r="AV172" s="100">
        <v>14881840</v>
      </c>
      <c r="AW172" s="68">
        <f>IFERROR(AV172/AS158,"-")</f>
        <v>5.7904940916520169E-3</v>
      </c>
      <c r="AX172" s="100">
        <v>265</v>
      </c>
      <c r="AY172" s="68">
        <f>IFERROR(AX172/AT158,"-")</f>
        <v>0.10396233817183209</v>
      </c>
      <c r="AZ172" s="103">
        <f t="shared" si="151"/>
        <v>56157.886792452831</v>
      </c>
      <c r="BA172" s="69">
        <f t="shared" si="169"/>
        <v>9.3540416519590538E-2</v>
      </c>
      <c r="BB172" s="208"/>
      <c r="BC172" s="177"/>
      <c r="BD172" s="177"/>
      <c r="BE172" s="131" t="s">
        <v>95</v>
      </c>
      <c r="BF172" s="100">
        <v>7076228</v>
      </c>
      <c r="BG172" s="68">
        <f>IFERROR(BF172/BC158,"-")</f>
        <v>5.3111122834811064E-3</v>
      </c>
      <c r="BH172" s="100">
        <v>115</v>
      </c>
      <c r="BI172" s="68">
        <f>IFERROR(BH172/BD158,"-")</f>
        <v>0.10186005314437556</v>
      </c>
      <c r="BJ172" s="103">
        <f t="shared" si="152"/>
        <v>61532.417391304349</v>
      </c>
      <c r="BK172" s="69">
        <f t="shared" si="170"/>
        <v>8.6858006042296071E-2</v>
      </c>
      <c r="BL172" s="208"/>
      <c r="BM172" s="177"/>
      <c r="BN172" s="177"/>
      <c r="BO172" s="131" t="s">
        <v>95</v>
      </c>
      <c r="BP172" s="100">
        <v>1850982</v>
      </c>
      <c r="BQ172" s="68">
        <f>IFERROR(BP172/BM158,"-")</f>
        <v>4.014997626117703E-3</v>
      </c>
      <c r="BR172" s="100">
        <v>50</v>
      </c>
      <c r="BS172" s="68">
        <f>IFERROR(BR172/BN158,"-")</f>
        <v>0.11990407673860912</v>
      </c>
      <c r="BT172" s="103">
        <f t="shared" si="153"/>
        <v>37019.64</v>
      </c>
      <c r="BU172" s="69">
        <f t="shared" si="171"/>
        <v>9.2250922509225092E-2</v>
      </c>
      <c r="BV172" s="208"/>
      <c r="BW172" s="177"/>
      <c r="BX172" s="177"/>
      <c r="BY172" s="131" t="s">
        <v>95</v>
      </c>
      <c r="BZ172" s="100">
        <f t="shared" si="163"/>
        <v>65977626</v>
      </c>
      <c r="CA172" s="68">
        <f>IFERROR(BZ172/BW158,"-")</f>
        <v>6.0384377728120069E-3</v>
      </c>
      <c r="CB172" s="100">
        <f t="shared" si="164"/>
        <v>1003</v>
      </c>
      <c r="CC172" s="68">
        <f>IFERROR(CB172/BX158,"-")</f>
        <v>8.2415776499589158E-2</v>
      </c>
      <c r="CD172" s="103">
        <f t="shared" si="154"/>
        <v>65780.285144566296</v>
      </c>
      <c r="CE172" s="69">
        <f t="shared" si="172"/>
        <v>7.4389972558036047E-2</v>
      </c>
      <c r="CR172" s="216"/>
      <c r="CS172" s="187"/>
      <c r="CT172" s="225"/>
      <c r="CU172" s="226"/>
      <c r="CV172" s="226"/>
      <c r="CW172" s="144" t="s">
        <v>95</v>
      </c>
      <c r="CX172" s="145">
        <v>59500627</v>
      </c>
      <c r="CY172" s="146">
        <v>5.3055450123201701E-3</v>
      </c>
      <c r="CZ172" s="145">
        <v>1016</v>
      </c>
      <c r="DA172" s="146">
        <v>8.5156315480680575E-2</v>
      </c>
      <c r="DB172" s="145">
        <v>58563.609251968504</v>
      </c>
      <c r="DC172" s="147">
        <v>7.7380045696877384E-2</v>
      </c>
    </row>
    <row r="173" spans="2:107" s="27" customFormat="1" ht="13.15" customHeight="1">
      <c r="B173" s="216"/>
      <c r="C173" s="187"/>
      <c r="D173" s="208"/>
      <c r="E173" s="177"/>
      <c r="F173" s="177"/>
      <c r="G173" s="132" t="s">
        <v>93</v>
      </c>
      <c r="H173" s="101">
        <v>179245</v>
      </c>
      <c r="I173" s="70">
        <f>IFERROR(H173/E158,"-")</f>
        <v>2.7811020049783503E-3</v>
      </c>
      <c r="J173" s="101">
        <v>7</v>
      </c>
      <c r="K173" s="70">
        <f>IFERROR(J173/F158,"-")</f>
        <v>0.30434782608695654</v>
      </c>
      <c r="L173" s="104">
        <f t="shared" si="147"/>
        <v>25606.428571428572</v>
      </c>
      <c r="M173" s="73">
        <f t="shared" si="165"/>
        <v>0.30434782608695654</v>
      </c>
      <c r="N173" s="208"/>
      <c r="O173" s="177"/>
      <c r="P173" s="177"/>
      <c r="Q173" s="132" t="s">
        <v>93</v>
      </c>
      <c r="R173" s="101">
        <v>100310</v>
      </c>
      <c r="S173" s="70">
        <f>IFERROR(R173/O158,"-")</f>
        <v>6.4943683318776952E-4</v>
      </c>
      <c r="T173" s="101">
        <v>20</v>
      </c>
      <c r="U173" s="70">
        <f>IFERROR(T173/P158,"-")</f>
        <v>0.21505376344086022</v>
      </c>
      <c r="V173" s="104">
        <f t="shared" si="148"/>
        <v>5015.5</v>
      </c>
      <c r="W173" s="73">
        <f t="shared" si="166"/>
        <v>0.19801980198019803</v>
      </c>
      <c r="X173" s="208"/>
      <c r="Y173" s="177"/>
      <c r="Z173" s="177"/>
      <c r="AA173" s="132" t="s">
        <v>93</v>
      </c>
      <c r="AB173" s="101">
        <v>5402174</v>
      </c>
      <c r="AC173" s="70">
        <f>IFERROR(AB173/Y158,"-")</f>
        <v>1.8268703664546381E-3</v>
      </c>
      <c r="AD173" s="101">
        <v>356</v>
      </c>
      <c r="AE173" s="70">
        <f>IFERROR(AD173/Z158,"-")</f>
        <v>8.4440227703984821E-2</v>
      </c>
      <c r="AF173" s="104">
        <f t="shared" si="149"/>
        <v>15174.64606741573</v>
      </c>
      <c r="AG173" s="73">
        <f t="shared" si="167"/>
        <v>7.7576814120723467E-2</v>
      </c>
      <c r="AH173" s="208"/>
      <c r="AI173" s="177"/>
      <c r="AJ173" s="177"/>
      <c r="AK173" s="132" t="s">
        <v>93</v>
      </c>
      <c r="AL173" s="101">
        <v>8460992</v>
      </c>
      <c r="AM173" s="70">
        <f>IFERROR(AL173/AI158,"-")</f>
        <v>2.4981568583633865E-3</v>
      </c>
      <c r="AN173" s="101">
        <v>519</v>
      </c>
      <c r="AO173" s="70">
        <f>IFERROR(AN173/AJ158,"-")</f>
        <v>0.13865882981565589</v>
      </c>
      <c r="AP173" s="104">
        <f t="shared" si="150"/>
        <v>16302.489402697494</v>
      </c>
      <c r="AQ173" s="73">
        <f t="shared" si="168"/>
        <v>0.12748710390567428</v>
      </c>
      <c r="AR173" s="208"/>
      <c r="AS173" s="177"/>
      <c r="AT173" s="177"/>
      <c r="AU173" s="132" t="s">
        <v>93</v>
      </c>
      <c r="AV173" s="101">
        <v>7730981</v>
      </c>
      <c r="AW173" s="70">
        <f>IFERROR(AV173/AS158,"-")</f>
        <v>3.0081091990757864E-3</v>
      </c>
      <c r="AX173" s="101">
        <v>435</v>
      </c>
      <c r="AY173" s="70">
        <f>IFERROR(AX173/AT158,"-")</f>
        <v>0.17065515888583757</v>
      </c>
      <c r="AZ173" s="104">
        <f t="shared" si="151"/>
        <v>17772.370114942529</v>
      </c>
      <c r="BA173" s="73">
        <f t="shared" si="169"/>
        <v>0.15354747617366749</v>
      </c>
      <c r="BB173" s="208"/>
      <c r="BC173" s="177"/>
      <c r="BD173" s="177"/>
      <c r="BE173" s="132" t="s">
        <v>93</v>
      </c>
      <c r="BF173" s="101">
        <v>5611699</v>
      </c>
      <c r="BG173" s="70">
        <f>IFERROR(BF173/BC158,"-")</f>
        <v>4.2118998271534836E-3</v>
      </c>
      <c r="BH173" s="101">
        <v>217</v>
      </c>
      <c r="BI173" s="70">
        <f>IFERROR(BH173/BD158,"-")</f>
        <v>0.19220549158547387</v>
      </c>
      <c r="BJ173" s="104">
        <f t="shared" si="152"/>
        <v>25860.364055299538</v>
      </c>
      <c r="BK173" s="73">
        <f t="shared" si="170"/>
        <v>0.16389728096676737</v>
      </c>
      <c r="BL173" s="208"/>
      <c r="BM173" s="177"/>
      <c r="BN173" s="177"/>
      <c r="BO173" s="132" t="s">
        <v>93</v>
      </c>
      <c r="BP173" s="101">
        <v>3076117</v>
      </c>
      <c r="BQ173" s="70">
        <f>IFERROR(BP173/BM158,"-")</f>
        <v>6.6724595121185996E-3</v>
      </c>
      <c r="BR173" s="101">
        <v>80</v>
      </c>
      <c r="BS173" s="70">
        <f>IFERROR(BR173/BN158,"-")</f>
        <v>0.19184652278177458</v>
      </c>
      <c r="BT173" s="104">
        <f t="shared" si="153"/>
        <v>38451.462500000001</v>
      </c>
      <c r="BU173" s="73">
        <f t="shared" si="171"/>
        <v>0.14760147601476015</v>
      </c>
      <c r="BV173" s="208"/>
      <c r="BW173" s="177"/>
      <c r="BX173" s="177"/>
      <c r="BY173" s="132" t="s">
        <v>93</v>
      </c>
      <c r="BZ173" s="101">
        <f t="shared" si="163"/>
        <v>30561518</v>
      </c>
      <c r="CA173" s="70">
        <f>IFERROR(BZ173/BW158,"-")</f>
        <v>2.7970667614756863E-3</v>
      </c>
      <c r="CB173" s="101">
        <f t="shared" si="164"/>
        <v>1634</v>
      </c>
      <c r="CC173" s="70">
        <f>IFERROR(CB173/BX158,"-")</f>
        <v>0.13426458504519309</v>
      </c>
      <c r="CD173" s="104">
        <f t="shared" si="154"/>
        <v>18703.499388004897</v>
      </c>
      <c r="CE173" s="73">
        <f t="shared" si="172"/>
        <v>0.1211896462211674</v>
      </c>
      <c r="CR173" s="216"/>
      <c r="CS173" s="187"/>
      <c r="CT173" s="225"/>
      <c r="CU173" s="226"/>
      <c r="CV173" s="226"/>
      <c r="CW173" s="144" t="s">
        <v>93</v>
      </c>
      <c r="CX173" s="145">
        <v>36582413</v>
      </c>
      <c r="CY173" s="146">
        <v>3.2619763625480209E-3</v>
      </c>
      <c r="CZ173" s="145">
        <v>1563</v>
      </c>
      <c r="DA173" s="146">
        <v>0.13100326879557456</v>
      </c>
      <c r="DB173" s="145">
        <v>23405.254638515675</v>
      </c>
      <c r="DC173" s="147">
        <v>0.11904036557501904</v>
      </c>
    </row>
    <row r="174" spans="2:107" s="27" customFormat="1" ht="13.15" customHeight="1">
      <c r="B174" s="216"/>
      <c r="C174" s="188"/>
      <c r="D174" s="209"/>
      <c r="E174" s="178"/>
      <c r="F174" s="178"/>
      <c r="G174" s="30" t="s">
        <v>100</v>
      </c>
      <c r="H174" s="97">
        <f>SUM(H158:H173)</f>
        <v>8073290</v>
      </c>
      <c r="I174" s="70">
        <f>IFERROR(H174/E158,"-")</f>
        <v>0.12526231139374414</v>
      </c>
      <c r="J174" s="101">
        <v>22</v>
      </c>
      <c r="K174" s="70">
        <f>IFERROR(J174/F158,"-")</f>
        <v>0.95652173913043481</v>
      </c>
      <c r="L174" s="104">
        <f t="shared" si="147"/>
        <v>366967.72727272729</v>
      </c>
      <c r="M174" s="74">
        <f t="shared" si="165"/>
        <v>0.95652173913043481</v>
      </c>
      <c r="N174" s="209"/>
      <c r="O174" s="178"/>
      <c r="P174" s="178"/>
      <c r="Q174" s="30" t="s">
        <v>100</v>
      </c>
      <c r="R174" s="97">
        <f>SUM(R158:R173)</f>
        <v>20564290</v>
      </c>
      <c r="S174" s="70">
        <f>IFERROR(R174/O158,"-")</f>
        <v>0.13313934178401871</v>
      </c>
      <c r="T174" s="101">
        <v>74</v>
      </c>
      <c r="U174" s="70">
        <f>IFERROR(T174/P158,"-")</f>
        <v>0.79569892473118276</v>
      </c>
      <c r="V174" s="104">
        <f t="shared" si="148"/>
        <v>277895.81081081083</v>
      </c>
      <c r="W174" s="74">
        <f t="shared" si="166"/>
        <v>0.73267326732673266</v>
      </c>
      <c r="X174" s="209"/>
      <c r="Y174" s="178"/>
      <c r="Z174" s="178"/>
      <c r="AA174" s="30" t="s">
        <v>100</v>
      </c>
      <c r="AB174" s="97">
        <f>SUM(AB158:AB173)</f>
        <v>448689628</v>
      </c>
      <c r="AC174" s="70">
        <f>IFERROR(AB174/Y158,"-")</f>
        <v>0.15173479882890761</v>
      </c>
      <c r="AD174" s="101">
        <v>3051</v>
      </c>
      <c r="AE174" s="70">
        <f>IFERROR(AD174/Z158,"-")</f>
        <v>0.72367172675521818</v>
      </c>
      <c r="AF174" s="104">
        <f t="shared" si="149"/>
        <v>147063.13602097673</v>
      </c>
      <c r="AG174" s="74">
        <f t="shared" si="167"/>
        <v>0.66485073000653738</v>
      </c>
      <c r="AH174" s="209"/>
      <c r="AI174" s="178"/>
      <c r="AJ174" s="178"/>
      <c r="AK174" s="30" t="s">
        <v>100</v>
      </c>
      <c r="AL174" s="97">
        <f>SUM(AL158:AL173)</f>
        <v>622042880</v>
      </c>
      <c r="AM174" s="70">
        <f>IFERROR(AL174/AI158,"-")</f>
        <v>0.18366176056756855</v>
      </c>
      <c r="AN174" s="101">
        <v>3126</v>
      </c>
      <c r="AO174" s="70">
        <f>IFERROR(AN174/AJ158,"-")</f>
        <v>0.83515896339834361</v>
      </c>
      <c r="AP174" s="104">
        <f t="shared" si="150"/>
        <v>198990.04478566858</v>
      </c>
      <c r="AQ174" s="74">
        <f t="shared" si="168"/>
        <v>0.76787030213706708</v>
      </c>
      <c r="AR174" s="209"/>
      <c r="AS174" s="178"/>
      <c r="AT174" s="178"/>
      <c r="AU174" s="30" t="s">
        <v>100</v>
      </c>
      <c r="AV174" s="97">
        <f>SUM(AV158:AV173)</f>
        <v>548087616</v>
      </c>
      <c r="AW174" s="70">
        <f>IFERROR(AV174/AS158,"-")</f>
        <v>0.21325979194478906</v>
      </c>
      <c r="AX174" s="101">
        <v>2244</v>
      </c>
      <c r="AY174" s="70">
        <f>IFERROR(AX174/AT158,"-")</f>
        <v>0.88034523342487248</v>
      </c>
      <c r="AZ174" s="104">
        <f t="shared" si="151"/>
        <v>244245.81818181818</v>
      </c>
      <c r="BA174" s="74">
        <f t="shared" si="169"/>
        <v>0.79209318743381574</v>
      </c>
      <c r="BB174" s="209"/>
      <c r="BC174" s="178"/>
      <c r="BD174" s="178"/>
      <c r="BE174" s="30" t="s">
        <v>100</v>
      </c>
      <c r="BF174" s="97">
        <f>SUM(BF158:BF173)</f>
        <v>385386260</v>
      </c>
      <c r="BG174" s="70">
        <f>IFERROR(BF174/BC158,"-")</f>
        <v>0.28925434558790974</v>
      </c>
      <c r="BH174" s="101">
        <v>1018</v>
      </c>
      <c r="BI174" s="70">
        <f>IFERROR(BH174/BD158,"-")</f>
        <v>0.90168290522586358</v>
      </c>
      <c r="BJ174" s="104">
        <f t="shared" si="152"/>
        <v>378571.96463654225</v>
      </c>
      <c r="BK174" s="74">
        <f t="shared" si="170"/>
        <v>0.76888217522658608</v>
      </c>
      <c r="BL174" s="209"/>
      <c r="BM174" s="178"/>
      <c r="BN174" s="178"/>
      <c r="BO174" s="30" t="s">
        <v>100</v>
      </c>
      <c r="BP174" s="97">
        <f>SUM(BP158:BP173)</f>
        <v>132833665</v>
      </c>
      <c r="BQ174" s="70">
        <f>IFERROR(BP174/BM158,"-")</f>
        <v>0.28813184009542731</v>
      </c>
      <c r="BR174" s="101">
        <v>376</v>
      </c>
      <c r="BS174" s="70">
        <f>IFERROR(BR174/BN158,"-")</f>
        <v>0.90167865707434047</v>
      </c>
      <c r="BT174" s="104">
        <f t="shared" si="153"/>
        <v>353281.02393617021</v>
      </c>
      <c r="BU174" s="74">
        <f t="shared" si="171"/>
        <v>0.69372693726937273</v>
      </c>
      <c r="BV174" s="209"/>
      <c r="BW174" s="178"/>
      <c r="BX174" s="178"/>
      <c r="BY174" s="30" t="s">
        <v>100</v>
      </c>
      <c r="BZ174" s="97">
        <f t="shared" si="163"/>
        <v>2165677629</v>
      </c>
      <c r="CA174" s="70">
        <f>IFERROR(BZ174/BW158,"-")</f>
        <v>0.19820824712134302</v>
      </c>
      <c r="CB174" s="101">
        <f t="shared" si="164"/>
        <v>9911</v>
      </c>
      <c r="CC174" s="70">
        <f>IFERROR(CB174/BX158,"-")</f>
        <v>0.81437962202136405</v>
      </c>
      <c r="CD174" s="104">
        <f t="shared" si="154"/>
        <v>218512.52436686511</v>
      </c>
      <c r="CE174" s="74">
        <f t="shared" si="172"/>
        <v>0.73507379663279682</v>
      </c>
      <c r="CR174" s="216"/>
      <c r="CS174" s="188"/>
      <c r="CT174" s="225"/>
      <c r="CU174" s="226"/>
      <c r="CV174" s="226"/>
      <c r="CW174" s="30" t="s">
        <v>100</v>
      </c>
      <c r="CX174" s="145">
        <v>2309784768</v>
      </c>
      <c r="CY174" s="146">
        <v>0.20595862049311686</v>
      </c>
      <c r="CZ174" s="145">
        <v>9775</v>
      </c>
      <c r="DA174" s="146">
        <v>0.81929427541698097</v>
      </c>
      <c r="DB174" s="145">
        <v>236295.1169309463</v>
      </c>
      <c r="DC174" s="147">
        <v>0.7444782939832445</v>
      </c>
    </row>
    <row r="175" spans="2:107" s="27" customFormat="1" ht="13.15" customHeight="1">
      <c r="B175" s="216">
        <v>11</v>
      </c>
      <c r="C175" s="186" t="s">
        <v>60</v>
      </c>
      <c r="D175" s="213">
        <f>CI15</f>
        <v>60</v>
      </c>
      <c r="E175" s="176">
        <v>79612700</v>
      </c>
      <c r="F175" s="176">
        <v>56</v>
      </c>
      <c r="G175" s="129" t="s">
        <v>66</v>
      </c>
      <c r="H175" s="107">
        <v>6833967</v>
      </c>
      <c r="I175" s="66">
        <f>IFERROR(H175/E175,"-")</f>
        <v>8.5840161180314192E-2</v>
      </c>
      <c r="J175" s="107">
        <v>10</v>
      </c>
      <c r="K175" s="66">
        <f>IFERROR(J175/F175,"-")</f>
        <v>0.17857142857142858</v>
      </c>
      <c r="L175" s="102">
        <f t="shared" si="147"/>
        <v>683396.7</v>
      </c>
      <c r="M175" s="67">
        <f t="shared" ref="M175:M191" si="173">IFERROR(J175/$CI$15,"-")</f>
        <v>0.16666666666666666</v>
      </c>
      <c r="N175" s="213">
        <f>CJ15</f>
        <v>194</v>
      </c>
      <c r="O175" s="176">
        <v>344237390</v>
      </c>
      <c r="P175" s="176">
        <v>178</v>
      </c>
      <c r="Q175" s="129" t="s">
        <v>66</v>
      </c>
      <c r="R175" s="107">
        <v>4161171</v>
      </c>
      <c r="S175" s="66">
        <f>IFERROR(R175/O175,"-")</f>
        <v>1.2088085492398138E-2</v>
      </c>
      <c r="T175" s="107">
        <v>59</v>
      </c>
      <c r="U175" s="66">
        <f>IFERROR(T175/P175,"-")</f>
        <v>0.33146067415730335</v>
      </c>
      <c r="V175" s="102">
        <f t="shared" si="148"/>
        <v>70528.322033898308</v>
      </c>
      <c r="W175" s="67">
        <f t="shared" ref="W175:W191" si="174">IFERROR(T175/$CJ$15,"-")</f>
        <v>0.30412371134020616</v>
      </c>
      <c r="X175" s="213">
        <f>CK15</f>
        <v>7479</v>
      </c>
      <c r="Y175" s="176">
        <v>4851416890</v>
      </c>
      <c r="Z175" s="176">
        <v>6824</v>
      </c>
      <c r="AA175" s="129" t="s">
        <v>66</v>
      </c>
      <c r="AB175" s="107">
        <v>110856028</v>
      </c>
      <c r="AC175" s="66">
        <f>IFERROR(AB175/Y175,"-")</f>
        <v>2.2850237469491105E-2</v>
      </c>
      <c r="AD175" s="107">
        <v>1094</v>
      </c>
      <c r="AE175" s="66">
        <f>IFERROR(AD175/Z175,"-")</f>
        <v>0.16031652989449002</v>
      </c>
      <c r="AF175" s="102">
        <f t="shared" si="149"/>
        <v>101330.92138939671</v>
      </c>
      <c r="AG175" s="67">
        <f t="shared" ref="AG175:AG191" si="175">IFERROR(AD175/$CK$15,"-")</f>
        <v>0.14627624013905602</v>
      </c>
      <c r="AH175" s="213">
        <f>CL15</f>
        <v>7244</v>
      </c>
      <c r="AI175" s="176">
        <v>6009587910</v>
      </c>
      <c r="AJ175" s="176">
        <v>6523</v>
      </c>
      <c r="AK175" s="129" t="s">
        <v>66</v>
      </c>
      <c r="AL175" s="107">
        <v>188954547</v>
      </c>
      <c r="AM175" s="66">
        <f>IFERROR(AL175/AI175,"-")</f>
        <v>3.1442180367405592E-2</v>
      </c>
      <c r="AN175" s="107">
        <v>1332</v>
      </c>
      <c r="AO175" s="66">
        <f>IFERROR(AN175/AJ175,"-")</f>
        <v>0.20420052123256172</v>
      </c>
      <c r="AP175" s="102">
        <f t="shared" si="150"/>
        <v>141857.76801801802</v>
      </c>
      <c r="AQ175" s="67">
        <f t="shared" ref="AQ175:AQ191" si="176">IFERROR(AN175/$CL$15,"-")</f>
        <v>0.1838763114301491</v>
      </c>
      <c r="AR175" s="213">
        <f>CM15</f>
        <v>4877</v>
      </c>
      <c r="AS175" s="176">
        <v>4592707330</v>
      </c>
      <c r="AT175" s="176">
        <v>4302</v>
      </c>
      <c r="AU175" s="129" t="s">
        <v>66</v>
      </c>
      <c r="AV175" s="107">
        <v>166725537</v>
      </c>
      <c r="AW175" s="66">
        <f>IFERROR(AV175/AS175,"-")</f>
        <v>3.630223417698162E-2</v>
      </c>
      <c r="AX175" s="107">
        <v>984</v>
      </c>
      <c r="AY175" s="66">
        <f>IFERROR(AX175/AT175,"-")</f>
        <v>0.22873082287308227</v>
      </c>
      <c r="AZ175" s="102">
        <f t="shared" si="151"/>
        <v>169436.52134146341</v>
      </c>
      <c r="BA175" s="67">
        <f t="shared" ref="BA175:BA191" si="177">IFERROR(AX175/$CM$15,"-")</f>
        <v>0.20176337912651221</v>
      </c>
      <c r="BB175" s="213">
        <f>CN15</f>
        <v>2457</v>
      </c>
      <c r="BC175" s="176">
        <v>2422147380</v>
      </c>
      <c r="BD175" s="176">
        <v>2066</v>
      </c>
      <c r="BE175" s="129" t="s">
        <v>66</v>
      </c>
      <c r="BF175" s="107">
        <v>120750438</v>
      </c>
      <c r="BG175" s="66">
        <f>IFERROR(BF175/BC175,"-")</f>
        <v>4.9852638611941114E-2</v>
      </c>
      <c r="BH175" s="107">
        <v>524</v>
      </c>
      <c r="BI175" s="66">
        <f>IFERROR(BH175/BD175,"-")</f>
        <v>0.2536302032913843</v>
      </c>
      <c r="BJ175" s="102">
        <f t="shared" si="152"/>
        <v>230439.76717557252</v>
      </c>
      <c r="BK175" s="67">
        <f t="shared" ref="BK175:BK191" si="178">IFERROR(BH175/$CN$15,"-")</f>
        <v>0.21326821326821327</v>
      </c>
      <c r="BL175" s="213">
        <f>CO15</f>
        <v>900</v>
      </c>
      <c r="BM175" s="176">
        <v>757087880</v>
      </c>
      <c r="BN175" s="176">
        <v>669</v>
      </c>
      <c r="BO175" s="129" t="s">
        <v>66</v>
      </c>
      <c r="BP175" s="107">
        <v>32225402</v>
      </c>
      <c r="BQ175" s="66">
        <f>IFERROR(BP175/BM175,"-")</f>
        <v>4.2564942394798341E-2</v>
      </c>
      <c r="BR175" s="107">
        <v>165</v>
      </c>
      <c r="BS175" s="66">
        <f>IFERROR(BR175/BN175,"-")</f>
        <v>0.24663677130044842</v>
      </c>
      <c r="BT175" s="102">
        <f t="shared" si="153"/>
        <v>195305.46666666667</v>
      </c>
      <c r="BU175" s="67">
        <f t="shared" ref="BU175:BU191" si="179">IFERROR(BR175/$CO$15,"-")</f>
        <v>0.18333333333333332</v>
      </c>
      <c r="BV175" s="213">
        <f>CP15</f>
        <v>23211</v>
      </c>
      <c r="BW175" s="176">
        <f>SUM(E175,O175,Y175,AI175,AS175,BC175,BM175)</f>
        <v>19056797480</v>
      </c>
      <c r="BX175" s="176">
        <f>SUM(F175,P175,Z175,AJ175,AT175,BD175,BN175)</f>
        <v>20618</v>
      </c>
      <c r="BY175" s="129" t="s">
        <v>66</v>
      </c>
      <c r="BZ175" s="107">
        <f t="shared" si="163"/>
        <v>630507090</v>
      </c>
      <c r="CA175" s="66">
        <f>IFERROR(BZ175/BW175,"-")</f>
        <v>3.3085679304810454E-2</v>
      </c>
      <c r="CB175" s="107">
        <f t="shared" si="164"/>
        <v>4168</v>
      </c>
      <c r="CC175" s="66">
        <f>IFERROR(CB175/BX175,"-")</f>
        <v>0.20215345814336988</v>
      </c>
      <c r="CD175" s="102">
        <f t="shared" si="154"/>
        <v>151273.29414587331</v>
      </c>
      <c r="CE175" s="67">
        <f t="shared" ref="CE175:CE191" si="180">IFERROR(CB175/$CP$15,"-")</f>
        <v>0.17957003145060532</v>
      </c>
      <c r="CR175" s="216">
        <v>11</v>
      </c>
      <c r="CS175" s="186" t="s">
        <v>60</v>
      </c>
      <c r="CT175" s="225">
        <v>22723</v>
      </c>
      <c r="CU175" s="226">
        <v>18676116840</v>
      </c>
      <c r="CV175" s="226">
        <v>20213</v>
      </c>
      <c r="CW175" s="144" t="s">
        <v>66</v>
      </c>
      <c r="CX175" s="145">
        <v>628722314</v>
      </c>
      <c r="CY175" s="146">
        <v>3.366450956514791E-2</v>
      </c>
      <c r="CZ175" s="145">
        <v>4115</v>
      </c>
      <c r="DA175" s="146">
        <v>0.20358185326275169</v>
      </c>
      <c r="DB175" s="145">
        <v>152787.92563791008</v>
      </c>
      <c r="DC175" s="147">
        <v>0.18109404568058796</v>
      </c>
    </row>
    <row r="176" spans="2:107" s="27" customFormat="1" ht="13.15" customHeight="1">
      <c r="B176" s="216"/>
      <c r="C176" s="187"/>
      <c r="D176" s="208"/>
      <c r="E176" s="177"/>
      <c r="F176" s="177"/>
      <c r="G176" s="130" t="s">
        <v>68</v>
      </c>
      <c r="H176" s="100">
        <v>694885</v>
      </c>
      <c r="I176" s="68">
        <f>IFERROR(H176/E175,"-")</f>
        <v>8.7283184718016087E-3</v>
      </c>
      <c r="J176" s="100">
        <v>16</v>
      </c>
      <c r="K176" s="68">
        <f>IFERROR(J176/F175,"-")</f>
        <v>0.2857142857142857</v>
      </c>
      <c r="L176" s="103">
        <f t="shared" si="147"/>
        <v>43430.3125</v>
      </c>
      <c r="M176" s="69">
        <f t="shared" si="173"/>
        <v>0.26666666666666666</v>
      </c>
      <c r="N176" s="208"/>
      <c r="O176" s="177"/>
      <c r="P176" s="177"/>
      <c r="Q176" s="130" t="s">
        <v>68</v>
      </c>
      <c r="R176" s="100">
        <v>5360692</v>
      </c>
      <c r="S176" s="68">
        <f>IFERROR(R176/O175,"-")</f>
        <v>1.5572660482930108E-2</v>
      </c>
      <c r="T176" s="100">
        <v>52</v>
      </c>
      <c r="U176" s="68">
        <f>IFERROR(T176/P175,"-")</f>
        <v>0.29213483146067415</v>
      </c>
      <c r="V176" s="103">
        <f t="shared" si="148"/>
        <v>103090.23076923077</v>
      </c>
      <c r="W176" s="69">
        <f t="shared" si="174"/>
        <v>0.26804123711340205</v>
      </c>
      <c r="X176" s="208"/>
      <c r="Y176" s="177"/>
      <c r="Z176" s="177"/>
      <c r="AA176" s="130" t="s">
        <v>68</v>
      </c>
      <c r="AB176" s="100">
        <v>108974088</v>
      </c>
      <c r="AC176" s="68">
        <f>IFERROR(AB176/Y175,"-")</f>
        <v>2.2462321930037228E-2</v>
      </c>
      <c r="AD176" s="100">
        <v>1582</v>
      </c>
      <c r="AE176" s="68">
        <f>IFERROR(AD176/Z175,"-")</f>
        <v>0.23182883939038687</v>
      </c>
      <c r="AF176" s="103">
        <f t="shared" si="149"/>
        <v>68883.747155499368</v>
      </c>
      <c r="AG176" s="69">
        <f t="shared" si="175"/>
        <v>0.21152560502741008</v>
      </c>
      <c r="AH176" s="208"/>
      <c r="AI176" s="177"/>
      <c r="AJ176" s="177"/>
      <c r="AK176" s="130" t="s">
        <v>68</v>
      </c>
      <c r="AL176" s="100">
        <v>137452678</v>
      </c>
      <c r="AM176" s="68">
        <f>IFERROR(AL176/AI175,"-")</f>
        <v>2.2872230185913032E-2</v>
      </c>
      <c r="AN176" s="100">
        <v>1828</v>
      </c>
      <c r="AO176" s="68">
        <f>IFERROR(AN176/AJ175,"-")</f>
        <v>0.2802391537636057</v>
      </c>
      <c r="AP176" s="103">
        <f t="shared" si="150"/>
        <v>75192.931072210064</v>
      </c>
      <c r="AQ176" s="69">
        <f t="shared" si="176"/>
        <v>0.25234676974047487</v>
      </c>
      <c r="AR176" s="208"/>
      <c r="AS176" s="177"/>
      <c r="AT176" s="177"/>
      <c r="AU176" s="130" t="s">
        <v>68</v>
      </c>
      <c r="AV176" s="100">
        <v>86655762</v>
      </c>
      <c r="AW176" s="68">
        <f>IFERROR(AV176/AS175,"-")</f>
        <v>1.8868121953679987E-2</v>
      </c>
      <c r="AX176" s="100">
        <v>1374</v>
      </c>
      <c r="AY176" s="68">
        <f>IFERROR(AX176/AT175,"-")</f>
        <v>0.31938633193863319</v>
      </c>
      <c r="AZ176" s="103">
        <f t="shared" si="151"/>
        <v>63068.240174672486</v>
      </c>
      <c r="BA176" s="69">
        <f t="shared" si="177"/>
        <v>0.28173057207299568</v>
      </c>
      <c r="BB176" s="208"/>
      <c r="BC176" s="177"/>
      <c r="BD176" s="177"/>
      <c r="BE176" s="130" t="s">
        <v>68</v>
      </c>
      <c r="BF176" s="100">
        <v>38654223</v>
      </c>
      <c r="BG176" s="68">
        <f>IFERROR(BF176/BC175,"-")</f>
        <v>1.5958658551982911E-2</v>
      </c>
      <c r="BH176" s="100">
        <v>679</v>
      </c>
      <c r="BI176" s="68">
        <f>IFERROR(BH176/BD175,"-")</f>
        <v>0.32865440464666024</v>
      </c>
      <c r="BJ176" s="103">
        <f t="shared" si="152"/>
        <v>56928.163475699555</v>
      </c>
      <c r="BK176" s="69">
        <f t="shared" si="178"/>
        <v>0.27635327635327633</v>
      </c>
      <c r="BL176" s="208"/>
      <c r="BM176" s="177"/>
      <c r="BN176" s="177"/>
      <c r="BO176" s="130" t="s">
        <v>68</v>
      </c>
      <c r="BP176" s="100">
        <v>8493230</v>
      </c>
      <c r="BQ176" s="68">
        <f>IFERROR(BP176/BM175,"-")</f>
        <v>1.1218288159625538E-2</v>
      </c>
      <c r="BR176" s="100">
        <v>187</v>
      </c>
      <c r="BS176" s="68">
        <f>IFERROR(BR176/BN175,"-")</f>
        <v>0.27952167414050821</v>
      </c>
      <c r="BT176" s="103">
        <f t="shared" si="153"/>
        <v>45418.342245989305</v>
      </c>
      <c r="BU176" s="69">
        <f t="shared" si="179"/>
        <v>0.20777777777777778</v>
      </c>
      <c r="BV176" s="208"/>
      <c r="BW176" s="177"/>
      <c r="BX176" s="177"/>
      <c r="BY176" s="130" t="s">
        <v>68</v>
      </c>
      <c r="BZ176" s="100">
        <f t="shared" si="163"/>
        <v>386285558</v>
      </c>
      <c r="CA176" s="68">
        <f>IFERROR(BZ176/BW175,"-")</f>
        <v>2.0270224228672445E-2</v>
      </c>
      <c r="CB176" s="100">
        <f t="shared" si="164"/>
        <v>5718</v>
      </c>
      <c r="CC176" s="68">
        <f>IFERROR(CB176/BX175,"-")</f>
        <v>0.27733048792317394</v>
      </c>
      <c r="CD176" s="103">
        <f t="shared" si="154"/>
        <v>67556.06121021336</v>
      </c>
      <c r="CE176" s="69">
        <f t="shared" si="180"/>
        <v>0.2463487139718237</v>
      </c>
      <c r="CR176" s="216"/>
      <c r="CS176" s="187"/>
      <c r="CT176" s="225"/>
      <c r="CU176" s="226"/>
      <c r="CV176" s="226"/>
      <c r="CW176" s="144" t="s">
        <v>68</v>
      </c>
      <c r="CX176" s="145">
        <v>345024743</v>
      </c>
      <c r="CY176" s="146">
        <v>1.8474115682390432E-2</v>
      </c>
      <c r="CZ176" s="145">
        <v>5904</v>
      </c>
      <c r="DA176" s="146">
        <v>0.2920892494929006</v>
      </c>
      <c r="DB176" s="145">
        <v>58439.150237127375</v>
      </c>
      <c r="DC176" s="147">
        <v>0.25982484707124942</v>
      </c>
    </row>
    <row r="177" spans="2:107" s="27" customFormat="1" ht="13.15" customHeight="1">
      <c r="B177" s="216"/>
      <c r="C177" s="187"/>
      <c r="D177" s="208"/>
      <c r="E177" s="177"/>
      <c r="F177" s="177"/>
      <c r="G177" s="131" t="s">
        <v>70</v>
      </c>
      <c r="H177" s="100">
        <v>311092</v>
      </c>
      <c r="I177" s="68">
        <f>IFERROR(H177/E175,"-")</f>
        <v>3.9075675112136632E-3</v>
      </c>
      <c r="J177" s="100">
        <v>6</v>
      </c>
      <c r="K177" s="68">
        <f>IFERROR(J177/F175,"-")</f>
        <v>0.10714285714285714</v>
      </c>
      <c r="L177" s="103">
        <f t="shared" si="147"/>
        <v>51848.666666666664</v>
      </c>
      <c r="M177" s="69">
        <f t="shared" si="173"/>
        <v>0.1</v>
      </c>
      <c r="N177" s="208"/>
      <c r="O177" s="177"/>
      <c r="P177" s="177"/>
      <c r="Q177" s="131" t="s">
        <v>70</v>
      </c>
      <c r="R177" s="100">
        <v>551183</v>
      </c>
      <c r="S177" s="68">
        <f>IFERROR(R177/O175,"-")</f>
        <v>1.6011712150153126E-3</v>
      </c>
      <c r="T177" s="100">
        <v>26</v>
      </c>
      <c r="U177" s="68">
        <f>IFERROR(T177/P175,"-")</f>
        <v>0.14606741573033707</v>
      </c>
      <c r="V177" s="103">
        <f t="shared" si="148"/>
        <v>21199.346153846152</v>
      </c>
      <c r="W177" s="69">
        <f t="shared" si="174"/>
        <v>0.13402061855670103</v>
      </c>
      <c r="X177" s="208"/>
      <c r="Y177" s="177"/>
      <c r="Z177" s="177"/>
      <c r="AA177" s="131" t="s">
        <v>70</v>
      </c>
      <c r="AB177" s="100">
        <v>80388383</v>
      </c>
      <c r="AC177" s="68">
        <f>IFERROR(AB177/Y175,"-")</f>
        <v>1.6570083508119213E-2</v>
      </c>
      <c r="AD177" s="100">
        <v>1646</v>
      </c>
      <c r="AE177" s="68">
        <f>IFERROR(AD177/Z175,"-")</f>
        <v>0.24120750293083235</v>
      </c>
      <c r="AF177" s="103">
        <f t="shared" si="149"/>
        <v>48838.628797083838</v>
      </c>
      <c r="AG177" s="69">
        <f t="shared" si="175"/>
        <v>0.22008289878325979</v>
      </c>
      <c r="AH177" s="208"/>
      <c r="AI177" s="177"/>
      <c r="AJ177" s="177"/>
      <c r="AK177" s="131" t="s">
        <v>70</v>
      </c>
      <c r="AL177" s="100">
        <v>81279040</v>
      </c>
      <c r="AM177" s="68">
        <f>IFERROR(AL177/AI175,"-")</f>
        <v>1.3524894088786198E-2</v>
      </c>
      <c r="AN177" s="100">
        <v>1836</v>
      </c>
      <c r="AO177" s="68">
        <f>IFERROR(AN177/AJ175,"-")</f>
        <v>0.28146558332055804</v>
      </c>
      <c r="AP177" s="103">
        <f t="shared" si="150"/>
        <v>44269.629629629628</v>
      </c>
      <c r="AQ177" s="69">
        <f t="shared" si="176"/>
        <v>0.2534511319712866</v>
      </c>
      <c r="AR177" s="208"/>
      <c r="AS177" s="177"/>
      <c r="AT177" s="177"/>
      <c r="AU177" s="131" t="s">
        <v>70</v>
      </c>
      <c r="AV177" s="100">
        <v>53220321</v>
      </c>
      <c r="AW177" s="68">
        <f>IFERROR(AV177/AS175,"-")</f>
        <v>1.1588006196771959E-2</v>
      </c>
      <c r="AX177" s="100">
        <v>1326</v>
      </c>
      <c r="AY177" s="68">
        <f>IFERROR(AX177/AT175,"-")</f>
        <v>0.30822873082287311</v>
      </c>
      <c r="AZ177" s="103">
        <f t="shared" si="151"/>
        <v>40135.988687782803</v>
      </c>
      <c r="BA177" s="69">
        <f t="shared" si="177"/>
        <v>0.2718884560180439</v>
      </c>
      <c r="BB177" s="208"/>
      <c r="BC177" s="177"/>
      <c r="BD177" s="177"/>
      <c r="BE177" s="131" t="s">
        <v>70</v>
      </c>
      <c r="BF177" s="100">
        <v>17837306</v>
      </c>
      <c r="BG177" s="68">
        <f>IFERROR(BF177/BC175,"-")</f>
        <v>7.3642529547479473E-3</v>
      </c>
      <c r="BH177" s="100">
        <v>587</v>
      </c>
      <c r="BI177" s="68">
        <f>IFERROR(BH177/BD175,"-")</f>
        <v>0.28412391093901257</v>
      </c>
      <c r="BJ177" s="103">
        <f t="shared" si="152"/>
        <v>30387.233390119251</v>
      </c>
      <c r="BK177" s="69">
        <f t="shared" si="178"/>
        <v>0.2389092389092389</v>
      </c>
      <c r="BL177" s="208"/>
      <c r="BM177" s="177"/>
      <c r="BN177" s="177"/>
      <c r="BO177" s="131" t="s">
        <v>70</v>
      </c>
      <c r="BP177" s="100">
        <v>3231795</v>
      </c>
      <c r="BQ177" s="68">
        <f>IFERROR(BP177/BM175,"-")</f>
        <v>4.2687184478504663E-3</v>
      </c>
      <c r="BR177" s="100">
        <v>149</v>
      </c>
      <c r="BS177" s="68">
        <f>IFERROR(BR177/BN175,"-")</f>
        <v>0.22272047832585951</v>
      </c>
      <c r="BT177" s="103">
        <f t="shared" si="153"/>
        <v>21689.899328859061</v>
      </c>
      <c r="BU177" s="69">
        <f t="shared" si="179"/>
        <v>0.16555555555555557</v>
      </c>
      <c r="BV177" s="208"/>
      <c r="BW177" s="177"/>
      <c r="BX177" s="177"/>
      <c r="BY177" s="131" t="s">
        <v>70</v>
      </c>
      <c r="BZ177" s="100">
        <f t="shared" si="163"/>
        <v>236819120</v>
      </c>
      <c r="CA177" s="68">
        <f>IFERROR(BZ177/BW175,"-")</f>
        <v>1.242701562256409E-2</v>
      </c>
      <c r="CB177" s="100">
        <f t="shared" si="164"/>
        <v>5576</v>
      </c>
      <c r="CC177" s="68">
        <f>IFERROR(CB177/BX175,"-")</f>
        <v>0.27044330196915317</v>
      </c>
      <c r="CD177" s="103">
        <f t="shared" si="154"/>
        <v>42471.147776183643</v>
      </c>
      <c r="CE177" s="69">
        <f t="shared" si="180"/>
        <v>0.24023092499246046</v>
      </c>
      <c r="CR177" s="216"/>
      <c r="CS177" s="187"/>
      <c r="CT177" s="225"/>
      <c r="CU177" s="226"/>
      <c r="CV177" s="226"/>
      <c r="CW177" s="144" t="s">
        <v>70</v>
      </c>
      <c r="CX177" s="145">
        <v>247019138</v>
      </c>
      <c r="CY177" s="146">
        <v>1.3226472082833682E-2</v>
      </c>
      <c r="CZ177" s="145">
        <v>5443</v>
      </c>
      <c r="DA177" s="146">
        <v>0.26928214515410875</v>
      </c>
      <c r="DB177" s="145">
        <v>45382.902443505423</v>
      </c>
      <c r="DC177" s="147">
        <v>0.23953703296219689</v>
      </c>
    </row>
    <row r="178" spans="2:107" s="27" customFormat="1" ht="13.15" customHeight="1">
      <c r="B178" s="216"/>
      <c r="C178" s="187"/>
      <c r="D178" s="208"/>
      <c r="E178" s="177"/>
      <c r="F178" s="177"/>
      <c r="G178" s="131" t="s">
        <v>72</v>
      </c>
      <c r="H178" s="100">
        <v>13687</v>
      </c>
      <c r="I178" s="68">
        <f>IFERROR(H178/E175,"-")</f>
        <v>1.7191980676449864E-4</v>
      </c>
      <c r="J178" s="100">
        <v>1</v>
      </c>
      <c r="K178" s="68">
        <f>IFERROR(J178/F175,"-")</f>
        <v>1.7857142857142856E-2</v>
      </c>
      <c r="L178" s="103">
        <f t="shared" si="147"/>
        <v>13687</v>
      </c>
      <c r="M178" s="69">
        <f t="shared" si="173"/>
        <v>1.6666666666666666E-2</v>
      </c>
      <c r="N178" s="208"/>
      <c r="O178" s="177"/>
      <c r="P178" s="177"/>
      <c r="Q178" s="131" t="s">
        <v>72</v>
      </c>
      <c r="R178" s="100">
        <v>11678</v>
      </c>
      <c r="S178" s="68">
        <f>IFERROR(R178/O175,"-")</f>
        <v>3.3924263718127775E-5</v>
      </c>
      <c r="T178" s="100">
        <v>6</v>
      </c>
      <c r="U178" s="68">
        <f>IFERROR(T178/P175,"-")</f>
        <v>3.3707865168539325E-2</v>
      </c>
      <c r="V178" s="103">
        <f t="shared" si="148"/>
        <v>1946.3333333333333</v>
      </c>
      <c r="W178" s="69">
        <f t="shared" si="174"/>
        <v>3.0927835051546393E-2</v>
      </c>
      <c r="X178" s="208"/>
      <c r="Y178" s="177"/>
      <c r="Z178" s="177"/>
      <c r="AA178" s="131" t="s">
        <v>72</v>
      </c>
      <c r="AB178" s="100">
        <v>6538356</v>
      </c>
      <c r="AC178" s="68">
        <f>IFERROR(AB178/Y175,"-")</f>
        <v>1.3477209129310675E-3</v>
      </c>
      <c r="AD178" s="100">
        <v>248</v>
      </c>
      <c r="AE178" s="68">
        <f>IFERROR(AD178/Z175,"-")</f>
        <v>3.6342321219226259E-2</v>
      </c>
      <c r="AF178" s="103">
        <f t="shared" si="149"/>
        <v>26364.33870967742</v>
      </c>
      <c r="AG178" s="69">
        <f t="shared" si="175"/>
        <v>3.3159513303917636E-2</v>
      </c>
      <c r="AH178" s="208"/>
      <c r="AI178" s="177"/>
      <c r="AJ178" s="177"/>
      <c r="AK178" s="131" t="s">
        <v>72</v>
      </c>
      <c r="AL178" s="100">
        <v>7834217</v>
      </c>
      <c r="AM178" s="68">
        <f>IFERROR(AL178/AI175,"-")</f>
        <v>1.3036196686571143E-3</v>
      </c>
      <c r="AN178" s="100">
        <v>295</v>
      </c>
      <c r="AO178" s="68">
        <f>IFERROR(AN178/AJ175,"-")</f>
        <v>4.5224589912616894E-2</v>
      </c>
      <c r="AP178" s="103">
        <f t="shared" si="150"/>
        <v>26556.667796610171</v>
      </c>
      <c r="AQ178" s="69">
        <f t="shared" si="176"/>
        <v>4.0723357261181668E-2</v>
      </c>
      <c r="AR178" s="208"/>
      <c r="AS178" s="177"/>
      <c r="AT178" s="177"/>
      <c r="AU178" s="131" t="s">
        <v>72</v>
      </c>
      <c r="AV178" s="100">
        <v>7492960</v>
      </c>
      <c r="AW178" s="68">
        <f>IFERROR(AV178/AS175,"-")</f>
        <v>1.6314908531304126E-3</v>
      </c>
      <c r="AX178" s="100">
        <v>175</v>
      </c>
      <c r="AY178" s="68">
        <f>IFERROR(AX178/AT175,"-")</f>
        <v>4.0678754067875404E-2</v>
      </c>
      <c r="AZ178" s="103">
        <f t="shared" si="151"/>
        <v>42816.914285714287</v>
      </c>
      <c r="BA178" s="69">
        <f t="shared" si="177"/>
        <v>3.5882714783678493E-2</v>
      </c>
      <c r="BB178" s="208"/>
      <c r="BC178" s="177"/>
      <c r="BD178" s="177"/>
      <c r="BE178" s="131" t="s">
        <v>72</v>
      </c>
      <c r="BF178" s="100">
        <v>1312737</v>
      </c>
      <c r="BG178" s="68">
        <f>IFERROR(BF178/BC175,"-")</f>
        <v>5.4197238815418408E-4</v>
      </c>
      <c r="BH178" s="100">
        <v>68</v>
      </c>
      <c r="BI178" s="68">
        <f>IFERROR(BH178/BD175,"-")</f>
        <v>3.2913843175217811E-2</v>
      </c>
      <c r="BJ178" s="103">
        <f t="shared" si="152"/>
        <v>19304.955882352941</v>
      </c>
      <c r="BK178" s="69">
        <f t="shared" si="178"/>
        <v>2.7676027676027677E-2</v>
      </c>
      <c r="BL178" s="208"/>
      <c r="BM178" s="177"/>
      <c r="BN178" s="177"/>
      <c r="BO178" s="131" t="s">
        <v>72</v>
      </c>
      <c r="BP178" s="100">
        <v>312922</v>
      </c>
      <c r="BQ178" s="68">
        <f>IFERROR(BP178/BM175,"-")</f>
        <v>4.1332321949203571E-4</v>
      </c>
      <c r="BR178" s="100">
        <v>25</v>
      </c>
      <c r="BS178" s="68">
        <f>IFERROR(BR178/BN175,"-")</f>
        <v>3.7369207772795218E-2</v>
      </c>
      <c r="BT178" s="103">
        <f t="shared" si="153"/>
        <v>12516.88</v>
      </c>
      <c r="BU178" s="69">
        <f t="shared" si="179"/>
        <v>2.7777777777777776E-2</v>
      </c>
      <c r="BV178" s="208"/>
      <c r="BW178" s="177"/>
      <c r="BX178" s="177"/>
      <c r="BY178" s="131" t="s">
        <v>72</v>
      </c>
      <c r="BZ178" s="100">
        <f t="shared" si="163"/>
        <v>23516557</v>
      </c>
      <c r="CA178" s="68">
        <f>IFERROR(BZ178/BW175,"-")</f>
        <v>1.2340246059014109E-3</v>
      </c>
      <c r="CB178" s="100">
        <f t="shared" si="164"/>
        <v>818</v>
      </c>
      <c r="CC178" s="68">
        <f>IFERROR(CB178/BX175,"-")</f>
        <v>3.9674071199922396E-2</v>
      </c>
      <c r="CD178" s="103">
        <f t="shared" si="154"/>
        <v>28748.847188264059</v>
      </c>
      <c r="CE178" s="69">
        <f t="shared" si="180"/>
        <v>3.5241911162810738E-2</v>
      </c>
      <c r="CR178" s="216"/>
      <c r="CS178" s="187"/>
      <c r="CT178" s="225"/>
      <c r="CU178" s="226"/>
      <c r="CV178" s="226"/>
      <c r="CW178" s="144" t="s">
        <v>72</v>
      </c>
      <c r="CX178" s="145">
        <v>37037356</v>
      </c>
      <c r="CY178" s="146">
        <v>1.9831400883439749E-3</v>
      </c>
      <c r="CZ178" s="145">
        <v>752</v>
      </c>
      <c r="DA178" s="146">
        <v>3.720377974570821E-2</v>
      </c>
      <c r="DB178" s="145">
        <v>49251.803191489358</v>
      </c>
      <c r="DC178" s="147">
        <v>3.3094221713682169E-2</v>
      </c>
    </row>
    <row r="179" spans="2:107" s="27" customFormat="1" ht="13.15" customHeight="1">
      <c r="B179" s="216"/>
      <c r="C179" s="187"/>
      <c r="D179" s="208"/>
      <c r="E179" s="177"/>
      <c r="F179" s="177"/>
      <c r="G179" s="131" t="s">
        <v>74</v>
      </c>
      <c r="H179" s="100">
        <v>227534</v>
      </c>
      <c r="I179" s="68">
        <f>IFERROR(H179/E175,"-")</f>
        <v>2.8580113474357734E-3</v>
      </c>
      <c r="J179" s="100">
        <v>9</v>
      </c>
      <c r="K179" s="68">
        <f>IFERROR(J179/F175,"-")</f>
        <v>0.16071428571428573</v>
      </c>
      <c r="L179" s="103">
        <f t="shared" si="147"/>
        <v>25281.555555555555</v>
      </c>
      <c r="M179" s="69">
        <f t="shared" si="173"/>
        <v>0.15</v>
      </c>
      <c r="N179" s="208"/>
      <c r="O179" s="177"/>
      <c r="P179" s="177"/>
      <c r="Q179" s="131" t="s">
        <v>74</v>
      </c>
      <c r="R179" s="100">
        <v>6505859</v>
      </c>
      <c r="S179" s="68">
        <f>IFERROR(R179/O175,"-")</f>
        <v>1.8899338622106101E-2</v>
      </c>
      <c r="T179" s="100">
        <v>53</v>
      </c>
      <c r="U179" s="68">
        <f>IFERROR(T179/P175,"-")</f>
        <v>0.29775280898876405</v>
      </c>
      <c r="V179" s="103">
        <f t="shared" si="148"/>
        <v>122752.05660377358</v>
      </c>
      <c r="W179" s="69">
        <f t="shared" si="174"/>
        <v>0.27319587628865977</v>
      </c>
      <c r="X179" s="208"/>
      <c r="Y179" s="177"/>
      <c r="Z179" s="177"/>
      <c r="AA179" s="131" t="s">
        <v>74</v>
      </c>
      <c r="AB179" s="100">
        <v>92437185</v>
      </c>
      <c r="AC179" s="68">
        <f>IFERROR(AB179/Y175,"-")</f>
        <v>1.9053647026405104E-2</v>
      </c>
      <c r="AD179" s="100">
        <v>1817</v>
      </c>
      <c r="AE179" s="68">
        <f>IFERROR(AD179/Z175,"-")</f>
        <v>0.26626611957796015</v>
      </c>
      <c r="AF179" s="103">
        <f t="shared" si="149"/>
        <v>50873.519537699503</v>
      </c>
      <c r="AG179" s="69">
        <f t="shared" si="175"/>
        <v>0.24294691803717075</v>
      </c>
      <c r="AH179" s="208"/>
      <c r="AI179" s="177"/>
      <c r="AJ179" s="177"/>
      <c r="AK179" s="131" t="s">
        <v>74</v>
      </c>
      <c r="AL179" s="100">
        <v>111235401</v>
      </c>
      <c r="AM179" s="68">
        <f>IFERROR(AL179/AI175,"-")</f>
        <v>1.8509655348398091E-2</v>
      </c>
      <c r="AN179" s="100">
        <v>2109</v>
      </c>
      <c r="AO179" s="68">
        <f>IFERROR(AN179/AJ175,"-")</f>
        <v>0.32331749195155601</v>
      </c>
      <c r="AP179" s="103">
        <f t="shared" si="150"/>
        <v>52743.19630156472</v>
      </c>
      <c r="AQ179" s="69">
        <f t="shared" si="176"/>
        <v>0.29113749309773607</v>
      </c>
      <c r="AR179" s="208"/>
      <c r="AS179" s="177"/>
      <c r="AT179" s="177"/>
      <c r="AU179" s="131" t="s">
        <v>74</v>
      </c>
      <c r="AV179" s="100">
        <v>89397136</v>
      </c>
      <c r="AW179" s="68">
        <f>IFERROR(AV179/AS175,"-")</f>
        <v>1.9465019121956549E-2</v>
      </c>
      <c r="AX179" s="100">
        <v>1454</v>
      </c>
      <c r="AY179" s="68">
        <f>IFERROR(AX179/AT175,"-")</f>
        <v>0.33798233379823339</v>
      </c>
      <c r="AZ179" s="103">
        <f t="shared" si="151"/>
        <v>61483.587345254469</v>
      </c>
      <c r="BA179" s="69">
        <f t="shared" si="177"/>
        <v>0.2981340988312487</v>
      </c>
      <c r="BB179" s="208"/>
      <c r="BC179" s="177"/>
      <c r="BD179" s="177"/>
      <c r="BE179" s="131" t="s">
        <v>74</v>
      </c>
      <c r="BF179" s="100">
        <v>61740612</v>
      </c>
      <c r="BG179" s="68">
        <f>IFERROR(BF179/BC175,"-")</f>
        <v>2.5490031081428249E-2</v>
      </c>
      <c r="BH179" s="100">
        <v>627</v>
      </c>
      <c r="BI179" s="68">
        <f>IFERROR(BH179/BD175,"-")</f>
        <v>0.30348499515972893</v>
      </c>
      <c r="BJ179" s="103">
        <f t="shared" si="152"/>
        <v>98469.875598086132</v>
      </c>
      <c r="BK179" s="69">
        <f t="shared" si="178"/>
        <v>0.25518925518925517</v>
      </c>
      <c r="BL179" s="208"/>
      <c r="BM179" s="177"/>
      <c r="BN179" s="177"/>
      <c r="BO179" s="131" t="s">
        <v>74</v>
      </c>
      <c r="BP179" s="100">
        <v>12316795</v>
      </c>
      <c r="BQ179" s="68">
        <f>IFERROR(BP179/BM175,"-")</f>
        <v>1.6268646382240327E-2</v>
      </c>
      <c r="BR179" s="100">
        <v>155</v>
      </c>
      <c r="BS179" s="68">
        <f>IFERROR(BR179/BN175,"-")</f>
        <v>0.23168908819133036</v>
      </c>
      <c r="BT179" s="103">
        <f t="shared" si="153"/>
        <v>79463.193548387091</v>
      </c>
      <c r="BU179" s="69">
        <f t="shared" si="179"/>
        <v>0.17222222222222222</v>
      </c>
      <c r="BV179" s="208"/>
      <c r="BW179" s="177"/>
      <c r="BX179" s="177"/>
      <c r="BY179" s="131" t="s">
        <v>74</v>
      </c>
      <c r="BZ179" s="100">
        <f t="shared" si="163"/>
        <v>373860522</v>
      </c>
      <c r="CA179" s="68">
        <f>IFERROR(BZ179/BW175,"-")</f>
        <v>1.9618224016515078E-2</v>
      </c>
      <c r="CB179" s="100">
        <f t="shared" si="164"/>
        <v>6224</v>
      </c>
      <c r="CC179" s="68">
        <f>IFERROR(CB179/BX175,"-")</f>
        <v>0.30187215054806482</v>
      </c>
      <c r="CD179" s="103">
        <f t="shared" si="154"/>
        <v>60067.564588688947</v>
      </c>
      <c r="CE179" s="69">
        <f t="shared" si="180"/>
        <v>0.26814872258842792</v>
      </c>
      <c r="CR179" s="216"/>
      <c r="CS179" s="187"/>
      <c r="CT179" s="225"/>
      <c r="CU179" s="226"/>
      <c r="CV179" s="226"/>
      <c r="CW179" s="144" t="s">
        <v>74</v>
      </c>
      <c r="CX179" s="145">
        <v>350785270</v>
      </c>
      <c r="CY179" s="146">
        <v>1.8782559190714507E-2</v>
      </c>
      <c r="CZ179" s="145">
        <v>6206</v>
      </c>
      <c r="DA179" s="146">
        <v>0.30703012912482064</v>
      </c>
      <c r="DB179" s="145">
        <v>56523.56912665163</v>
      </c>
      <c r="DC179" s="147">
        <v>0.2731153456849888</v>
      </c>
    </row>
    <row r="180" spans="2:107" s="27" customFormat="1" ht="13.15" customHeight="1">
      <c r="B180" s="216"/>
      <c r="C180" s="187"/>
      <c r="D180" s="208"/>
      <c r="E180" s="177"/>
      <c r="F180" s="177"/>
      <c r="G180" s="131" t="s">
        <v>76</v>
      </c>
      <c r="H180" s="100">
        <v>599055</v>
      </c>
      <c r="I180" s="68">
        <f>IFERROR(H180/E175,"-")</f>
        <v>7.5246160474396672E-3</v>
      </c>
      <c r="J180" s="100">
        <v>19</v>
      </c>
      <c r="K180" s="68">
        <f>IFERROR(J180/F175,"-")</f>
        <v>0.3392857142857143</v>
      </c>
      <c r="L180" s="103">
        <f t="shared" si="147"/>
        <v>31529.21052631579</v>
      </c>
      <c r="M180" s="69">
        <f t="shared" si="173"/>
        <v>0.31666666666666665</v>
      </c>
      <c r="N180" s="208"/>
      <c r="O180" s="177"/>
      <c r="P180" s="177"/>
      <c r="Q180" s="131" t="s">
        <v>76</v>
      </c>
      <c r="R180" s="100">
        <v>1540405</v>
      </c>
      <c r="S180" s="68">
        <f>IFERROR(R180/O175,"-")</f>
        <v>4.474833486275271E-3</v>
      </c>
      <c r="T180" s="100">
        <v>46</v>
      </c>
      <c r="U180" s="68">
        <f>IFERROR(T180/P175,"-")</f>
        <v>0.25842696629213485</v>
      </c>
      <c r="V180" s="103">
        <f t="shared" si="148"/>
        <v>33487.065217391304</v>
      </c>
      <c r="W180" s="69">
        <f t="shared" si="174"/>
        <v>0.23711340206185566</v>
      </c>
      <c r="X180" s="208"/>
      <c r="Y180" s="177"/>
      <c r="Z180" s="177"/>
      <c r="AA180" s="131" t="s">
        <v>76</v>
      </c>
      <c r="AB180" s="100">
        <v>114493011</v>
      </c>
      <c r="AC180" s="68">
        <f>IFERROR(AB180/Y175,"-")</f>
        <v>2.359991185997623E-2</v>
      </c>
      <c r="AD180" s="100">
        <v>2171</v>
      </c>
      <c r="AE180" s="68">
        <f>IFERROR(AD180/Z175,"-")</f>
        <v>0.31814185228604924</v>
      </c>
      <c r="AF180" s="103">
        <f t="shared" si="149"/>
        <v>52737.453247351448</v>
      </c>
      <c r="AG180" s="69">
        <f t="shared" si="175"/>
        <v>0.29027944912421449</v>
      </c>
      <c r="AH180" s="208"/>
      <c r="AI180" s="177"/>
      <c r="AJ180" s="177"/>
      <c r="AK180" s="131" t="s">
        <v>76</v>
      </c>
      <c r="AL180" s="100">
        <v>153071222</v>
      </c>
      <c r="AM180" s="68">
        <f>IFERROR(AL180/AI175,"-")</f>
        <v>2.547116778927359E-2</v>
      </c>
      <c r="AN180" s="100">
        <v>2578</v>
      </c>
      <c r="AO180" s="68">
        <f>IFERROR(AN180/AJ175,"-")</f>
        <v>0.39521692472788594</v>
      </c>
      <c r="AP180" s="103">
        <f t="shared" si="150"/>
        <v>59375.958882854924</v>
      </c>
      <c r="AQ180" s="69">
        <f t="shared" si="176"/>
        <v>0.35588072887907235</v>
      </c>
      <c r="AR180" s="208"/>
      <c r="AS180" s="177"/>
      <c r="AT180" s="177"/>
      <c r="AU180" s="131" t="s">
        <v>76</v>
      </c>
      <c r="AV180" s="100">
        <v>118572044</v>
      </c>
      <c r="AW180" s="68">
        <f>IFERROR(AV180/AS175,"-")</f>
        <v>2.5817461353454019E-2</v>
      </c>
      <c r="AX180" s="100">
        <v>1884</v>
      </c>
      <c r="AY180" s="68">
        <f>IFERROR(AX180/AT175,"-")</f>
        <v>0.43793584379358436</v>
      </c>
      <c r="AZ180" s="103">
        <f t="shared" si="151"/>
        <v>62936.329087048834</v>
      </c>
      <c r="BA180" s="69">
        <f t="shared" si="177"/>
        <v>0.3863030551568587</v>
      </c>
      <c r="BB180" s="208"/>
      <c r="BC180" s="177"/>
      <c r="BD180" s="177"/>
      <c r="BE180" s="131" t="s">
        <v>76</v>
      </c>
      <c r="BF180" s="100">
        <v>70111819</v>
      </c>
      <c r="BG180" s="68">
        <f>IFERROR(BF180/BC175,"-")</f>
        <v>2.8946140758784052E-2</v>
      </c>
      <c r="BH180" s="100">
        <v>931</v>
      </c>
      <c r="BI180" s="68">
        <f>IFERROR(BH180/BD175,"-")</f>
        <v>0.4506292352371733</v>
      </c>
      <c r="BJ180" s="103">
        <f t="shared" si="152"/>
        <v>75308.076262083778</v>
      </c>
      <c r="BK180" s="69">
        <f t="shared" si="178"/>
        <v>0.37891737891737892</v>
      </c>
      <c r="BL180" s="208"/>
      <c r="BM180" s="177"/>
      <c r="BN180" s="177"/>
      <c r="BO180" s="131" t="s">
        <v>76</v>
      </c>
      <c r="BP180" s="100">
        <v>18657346</v>
      </c>
      <c r="BQ180" s="68">
        <f>IFERROR(BP180/BM175,"-")</f>
        <v>2.4643567137807042E-2</v>
      </c>
      <c r="BR180" s="100">
        <v>296</v>
      </c>
      <c r="BS180" s="68">
        <f>IFERROR(BR180/BN175,"-")</f>
        <v>0.44245142002989535</v>
      </c>
      <c r="BT180" s="103">
        <f t="shared" si="153"/>
        <v>63031.574324324327</v>
      </c>
      <c r="BU180" s="69">
        <f t="shared" si="179"/>
        <v>0.3288888888888889</v>
      </c>
      <c r="BV180" s="208"/>
      <c r="BW180" s="177"/>
      <c r="BX180" s="177"/>
      <c r="BY180" s="131" t="s">
        <v>76</v>
      </c>
      <c r="BZ180" s="100">
        <f t="shared" si="163"/>
        <v>477044902</v>
      </c>
      <c r="CA180" s="68">
        <f>IFERROR(BZ180/BW175,"-")</f>
        <v>2.5032794859716375E-2</v>
      </c>
      <c r="CB180" s="100">
        <f t="shared" si="164"/>
        <v>7925</v>
      </c>
      <c r="CC180" s="68">
        <f>IFERROR(CB180/BX175,"-")</f>
        <v>0.38437287806770781</v>
      </c>
      <c r="CD180" s="103">
        <f t="shared" si="154"/>
        <v>60194.94031545741</v>
      </c>
      <c r="CE180" s="69">
        <f t="shared" si="180"/>
        <v>0.34143294127784241</v>
      </c>
      <c r="CR180" s="216"/>
      <c r="CS180" s="187"/>
      <c r="CT180" s="225"/>
      <c r="CU180" s="226"/>
      <c r="CV180" s="226"/>
      <c r="CW180" s="144" t="s">
        <v>76</v>
      </c>
      <c r="CX180" s="145">
        <v>515596378</v>
      </c>
      <c r="CY180" s="146">
        <v>2.7607258104945544E-2</v>
      </c>
      <c r="CZ180" s="145">
        <v>7791</v>
      </c>
      <c r="DA180" s="146">
        <v>0.38544501063671893</v>
      </c>
      <c r="DB180" s="145">
        <v>66178.459504556537</v>
      </c>
      <c r="DC180" s="147">
        <v>0.34286845927034282</v>
      </c>
    </row>
    <row r="181" spans="2:107" s="27" customFormat="1" ht="13.15" customHeight="1">
      <c r="B181" s="216"/>
      <c r="C181" s="187"/>
      <c r="D181" s="208"/>
      <c r="E181" s="177"/>
      <c r="F181" s="177"/>
      <c r="G181" s="131" t="s">
        <v>77</v>
      </c>
      <c r="H181" s="100">
        <v>27381</v>
      </c>
      <c r="I181" s="68">
        <f>IFERROR(H181/E175,"-")</f>
        <v>3.439275391991479E-4</v>
      </c>
      <c r="J181" s="100">
        <v>4</v>
      </c>
      <c r="K181" s="68">
        <f>IFERROR(J181/F175,"-")</f>
        <v>7.1428571428571425E-2</v>
      </c>
      <c r="L181" s="103">
        <f t="shared" si="147"/>
        <v>6845.25</v>
      </c>
      <c r="M181" s="69">
        <f t="shared" si="173"/>
        <v>6.6666666666666666E-2</v>
      </c>
      <c r="N181" s="208"/>
      <c r="O181" s="177"/>
      <c r="P181" s="177"/>
      <c r="Q181" s="131" t="s">
        <v>77</v>
      </c>
      <c r="R181" s="100">
        <v>317861</v>
      </c>
      <c r="S181" s="68">
        <f>IFERROR(R181/O175,"-")</f>
        <v>9.2337732400306664E-4</v>
      </c>
      <c r="T181" s="100">
        <v>16</v>
      </c>
      <c r="U181" s="68">
        <f>IFERROR(T181/P175,"-")</f>
        <v>8.98876404494382E-2</v>
      </c>
      <c r="V181" s="103">
        <f t="shared" si="148"/>
        <v>19866.3125</v>
      </c>
      <c r="W181" s="69">
        <f t="shared" si="174"/>
        <v>8.247422680412371E-2</v>
      </c>
      <c r="X181" s="208"/>
      <c r="Y181" s="177"/>
      <c r="Z181" s="177"/>
      <c r="AA181" s="131" t="s">
        <v>77</v>
      </c>
      <c r="AB181" s="100">
        <v>89306203</v>
      </c>
      <c r="AC181" s="68">
        <f>IFERROR(AB181/Y175,"-")</f>
        <v>1.840827226868149E-2</v>
      </c>
      <c r="AD181" s="100">
        <v>603</v>
      </c>
      <c r="AE181" s="68">
        <f>IFERROR(AD181/Z175,"-")</f>
        <v>8.8364595545134816E-2</v>
      </c>
      <c r="AF181" s="103">
        <f t="shared" si="149"/>
        <v>148103.1558872305</v>
      </c>
      <c r="AG181" s="69">
        <f t="shared" si="175"/>
        <v>8.0625752105896509E-2</v>
      </c>
      <c r="AH181" s="208"/>
      <c r="AI181" s="177"/>
      <c r="AJ181" s="177"/>
      <c r="AK181" s="131" t="s">
        <v>77</v>
      </c>
      <c r="AL181" s="100">
        <v>168999804</v>
      </c>
      <c r="AM181" s="68">
        <f>IFERROR(AL181/AI175,"-")</f>
        <v>2.8121695951694631E-2</v>
      </c>
      <c r="AN181" s="100">
        <v>868</v>
      </c>
      <c r="AO181" s="68">
        <f>IFERROR(AN181/AJ175,"-")</f>
        <v>0.13306760692932701</v>
      </c>
      <c r="AP181" s="103">
        <f t="shared" si="150"/>
        <v>194700.23502304149</v>
      </c>
      <c r="AQ181" s="69">
        <f t="shared" si="176"/>
        <v>0.11982330204307012</v>
      </c>
      <c r="AR181" s="208"/>
      <c r="AS181" s="177"/>
      <c r="AT181" s="177"/>
      <c r="AU181" s="131" t="s">
        <v>77</v>
      </c>
      <c r="AV181" s="100">
        <v>198382132</v>
      </c>
      <c r="AW181" s="68">
        <f>IFERROR(AV181/AS175,"-")</f>
        <v>4.3195030239386055E-2</v>
      </c>
      <c r="AX181" s="100">
        <v>736</v>
      </c>
      <c r="AY181" s="68">
        <f>IFERROR(AX181/AT175,"-")</f>
        <v>0.17108321710832172</v>
      </c>
      <c r="AZ181" s="103">
        <f t="shared" si="151"/>
        <v>269540.9402173913</v>
      </c>
      <c r="BA181" s="69">
        <f t="shared" si="177"/>
        <v>0.15091244617592783</v>
      </c>
      <c r="BB181" s="208"/>
      <c r="BC181" s="177"/>
      <c r="BD181" s="177"/>
      <c r="BE181" s="131" t="s">
        <v>77</v>
      </c>
      <c r="BF181" s="100">
        <v>158092062</v>
      </c>
      <c r="BG181" s="68">
        <f>IFERROR(BF181/BC175,"-")</f>
        <v>6.5269381750007308E-2</v>
      </c>
      <c r="BH181" s="100">
        <v>415</v>
      </c>
      <c r="BI181" s="68">
        <f>IFERROR(BH181/BD175,"-")</f>
        <v>0.20087124878993223</v>
      </c>
      <c r="BJ181" s="103">
        <f t="shared" si="152"/>
        <v>380944.72771084338</v>
      </c>
      <c r="BK181" s="69">
        <f t="shared" si="178"/>
        <v>0.16890516890516891</v>
      </c>
      <c r="BL181" s="208"/>
      <c r="BM181" s="177"/>
      <c r="BN181" s="177"/>
      <c r="BO181" s="131" t="s">
        <v>77</v>
      </c>
      <c r="BP181" s="100">
        <v>39442376</v>
      </c>
      <c r="BQ181" s="68">
        <f>IFERROR(BP181/BM175,"-")</f>
        <v>5.2097487018283796E-2</v>
      </c>
      <c r="BR181" s="100">
        <v>121</v>
      </c>
      <c r="BS181" s="68">
        <f>IFERROR(BR181/BN175,"-")</f>
        <v>0.18086696562032886</v>
      </c>
      <c r="BT181" s="103">
        <f t="shared" si="153"/>
        <v>325970.04958677688</v>
      </c>
      <c r="BU181" s="69">
        <f t="shared" si="179"/>
        <v>0.13444444444444445</v>
      </c>
      <c r="BV181" s="208"/>
      <c r="BW181" s="177"/>
      <c r="BX181" s="177"/>
      <c r="BY181" s="131" t="s">
        <v>77</v>
      </c>
      <c r="BZ181" s="100">
        <f t="shared" si="163"/>
        <v>654567819</v>
      </c>
      <c r="CA181" s="68">
        <f>IFERROR(BZ181/BW175,"-")</f>
        <v>3.4348259180849522E-2</v>
      </c>
      <c r="CB181" s="100">
        <f t="shared" si="164"/>
        <v>2763</v>
      </c>
      <c r="CC181" s="68">
        <f>IFERROR(CB181/BX175,"-")</f>
        <v>0.13400911824619266</v>
      </c>
      <c r="CD181" s="103">
        <f t="shared" si="154"/>
        <v>236904.74809989141</v>
      </c>
      <c r="CE181" s="69">
        <f t="shared" si="180"/>
        <v>0.11903838697169446</v>
      </c>
      <c r="CR181" s="216"/>
      <c r="CS181" s="187"/>
      <c r="CT181" s="225"/>
      <c r="CU181" s="226"/>
      <c r="CV181" s="226"/>
      <c r="CW181" s="144" t="s">
        <v>77</v>
      </c>
      <c r="CX181" s="145">
        <v>639422402</v>
      </c>
      <c r="CY181" s="146">
        <v>3.4237438514547226E-2</v>
      </c>
      <c r="CZ181" s="145">
        <v>2680</v>
      </c>
      <c r="DA181" s="146">
        <v>0.13258793845544947</v>
      </c>
      <c r="DB181" s="145">
        <v>238590.44850746269</v>
      </c>
      <c r="DC181" s="147">
        <v>0.11794217312854817</v>
      </c>
    </row>
    <row r="182" spans="2:107" s="27" customFormat="1" ht="13.15" customHeight="1">
      <c r="B182" s="216"/>
      <c r="C182" s="187"/>
      <c r="D182" s="208"/>
      <c r="E182" s="177"/>
      <c r="F182" s="177"/>
      <c r="G182" s="131" t="s">
        <v>79</v>
      </c>
      <c r="H182" s="100">
        <v>0</v>
      </c>
      <c r="I182" s="68">
        <f>IFERROR(H182/E175,"-")</f>
        <v>0</v>
      </c>
      <c r="J182" s="100">
        <v>0</v>
      </c>
      <c r="K182" s="68">
        <f>IFERROR(J182/F175,"-")</f>
        <v>0</v>
      </c>
      <c r="L182" s="103" t="str">
        <f t="shared" si="147"/>
        <v>-</v>
      </c>
      <c r="M182" s="69">
        <f t="shared" si="173"/>
        <v>0</v>
      </c>
      <c r="N182" s="208"/>
      <c r="O182" s="177"/>
      <c r="P182" s="177"/>
      <c r="Q182" s="131" t="s">
        <v>79</v>
      </c>
      <c r="R182" s="100">
        <v>0</v>
      </c>
      <c r="S182" s="68">
        <f>IFERROR(R182/O175,"-")</f>
        <v>0</v>
      </c>
      <c r="T182" s="100">
        <v>0</v>
      </c>
      <c r="U182" s="68">
        <f>IFERROR(T182/P175,"-")</f>
        <v>0</v>
      </c>
      <c r="V182" s="103" t="str">
        <f t="shared" si="148"/>
        <v>-</v>
      </c>
      <c r="W182" s="69">
        <f t="shared" si="174"/>
        <v>0</v>
      </c>
      <c r="X182" s="208"/>
      <c r="Y182" s="177"/>
      <c r="Z182" s="177"/>
      <c r="AA182" s="131" t="s">
        <v>79</v>
      </c>
      <c r="AB182" s="100">
        <v>0</v>
      </c>
      <c r="AC182" s="68">
        <f>IFERROR(AB182/Y175,"-")</f>
        <v>0</v>
      </c>
      <c r="AD182" s="100">
        <v>0</v>
      </c>
      <c r="AE182" s="68">
        <f>IFERROR(AD182/Z175,"-")</f>
        <v>0</v>
      </c>
      <c r="AF182" s="103" t="str">
        <f t="shared" si="149"/>
        <v>-</v>
      </c>
      <c r="AG182" s="69">
        <f t="shared" si="175"/>
        <v>0</v>
      </c>
      <c r="AH182" s="208"/>
      <c r="AI182" s="177"/>
      <c r="AJ182" s="177"/>
      <c r="AK182" s="131" t="s">
        <v>79</v>
      </c>
      <c r="AL182" s="100">
        <v>6533</v>
      </c>
      <c r="AM182" s="68">
        <f>IFERROR(AL182/AI175,"-")</f>
        <v>1.0870961699601795E-6</v>
      </c>
      <c r="AN182" s="100">
        <v>6</v>
      </c>
      <c r="AO182" s="68">
        <f>IFERROR(AN182/AJ175,"-")</f>
        <v>9.1982216771424195E-4</v>
      </c>
      <c r="AP182" s="103">
        <f t="shared" si="150"/>
        <v>1088.8333333333333</v>
      </c>
      <c r="AQ182" s="69">
        <f t="shared" si="176"/>
        <v>8.2827167310877965E-4</v>
      </c>
      <c r="AR182" s="208"/>
      <c r="AS182" s="177"/>
      <c r="AT182" s="177"/>
      <c r="AU182" s="131" t="s">
        <v>79</v>
      </c>
      <c r="AV182" s="100">
        <v>1150</v>
      </c>
      <c r="AW182" s="68">
        <f>IFERROR(AV182/AS175,"-")</f>
        <v>2.503969701025996E-7</v>
      </c>
      <c r="AX182" s="100">
        <v>2</v>
      </c>
      <c r="AY182" s="68">
        <f>IFERROR(AX182/AT175,"-")</f>
        <v>4.6490004649000463E-4</v>
      </c>
      <c r="AZ182" s="103">
        <f t="shared" si="151"/>
        <v>575</v>
      </c>
      <c r="BA182" s="69">
        <f t="shared" si="177"/>
        <v>4.1008816895632562E-4</v>
      </c>
      <c r="BB182" s="208"/>
      <c r="BC182" s="177"/>
      <c r="BD182" s="177"/>
      <c r="BE182" s="131" t="s">
        <v>79</v>
      </c>
      <c r="BF182" s="100">
        <v>662</v>
      </c>
      <c r="BG182" s="68">
        <f>IFERROR(BF182/BC175,"-")</f>
        <v>2.7331119710808019E-7</v>
      </c>
      <c r="BH182" s="100">
        <v>1</v>
      </c>
      <c r="BI182" s="68">
        <f>IFERROR(BH182/BD175,"-")</f>
        <v>4.8402710551790902E-4</v>
      </c>
      <c r="BJ182" s="103">
        <f t="shared" si="152"/>
        <v>662</v>
      </c>
      <c r="BK182" s="69">
        <f t="shared" si="178"/>
        <v>4.0700040700040698E-4</v>
      </c>
      <c r="BL182" s="208"/>
      <c r="BM182" s="177"/>
      <c r="BN182" s="177"/>
      <c r="BO182" s="131" t="s">
        <v>79</v>
      </c>
      <c r="BP182" s="100">
        <v>0</v>
      </c>
      <c r="BQ182" s="68">
        <f>IFERROR(BP182/BM175,"-")</f>
        <v>0</v>
      </c>
      <c r="BR182" s="100">
        <v>0</v>
      </c>
      <c r="BS182" s="68">
        <f>IFERROR(BR182/BN175,"-")</f>
        <v>0</v>
      </c>
      <c r="BT182" s="103" t="str">
        <f t="shared" si="153"/>
        <v>-</v>
      </c>
      <c r="BU182" s="69">
        <f t="shared" si="179"/>
        <v>0</v>
      </c>
      <c r="BV182" s="208"/>
      <c r="BW182" s="177"/>
      <c r="BX182" s="177"/>
      <c r="BY182" s="131" t="s">
        <v>79</v>
      </c>
      <c r="BZ182" s="100">
        <f t="shared" si="163"/>
        <v>8345</v>
      </c>
      <c r="CA182" s="68">
        <f>IFERROR(BZ182/BW175,"-")</f>
        <v>4.3790148941646834E-7</v>
      </c>
      <c r="CB182" s="100">
        <f t="shared" si="164"/>
        <v>9</v>
      </c>
      <c r="CC182" s="68">
        <f>IFERROR(CB182/BX175,"-")</f>
        <v>4.3651178581821708E-4</v>
      </c>
      <c r="CD182" s="103">
        <f t="shared" si="154"/>
        <v>927.22222222222217</v>
      </c>
      <c r="CE182" s="69">
        <f t="shared" si="180"/>
        <v>3.8774718883288094E-4</v>
      </c>
      <c r="CR182" s="216"/>
      <c r="CS182" s="187"/>
      <c r="CT182" s="225"/>
      <c r="CU182" s="226"/>
      <c r="CV182" s="226"/>
      <c r="CW182" s="144" t="s">
        <v>79</v>
      </c>
      <c r="CX182" s="145">
        <v>23053</v>
      </c>
      <c r="CY182" s="146">
        <v>1.2343572380434946E-6</v>
      </c>
      <c r="CZ182" s="145">
        <v>4</v>
      </c>
      <c r="DA182" s="146">
        <v>1.9789244545589471E-4</v>
      </c>
      <c r="DB182" s="145">
        <v>5763.25</v>
      </c>
      <c r="DC182" s="147">
        <v>1.7603309422171368E-4</v>
      </c>
    </row>
    <row r="183" spans="2:107" s="27" customFormat="1" ht="13.15" customHeight="1">
      <c r="B183" s="216"/>
      <c r="C183" s="187"/>
      <c r="D183" s="208"/>
      <c r="E183" s="177"/>
      <c r="F183" s="177"/>
      <c r="G183" s="131" t="s">
        <v>81</v>
      </c>
      <c r="H183" s="100">
        <v>0</v>
      </c>
      <c r="I183" s="68">
        <f>IFERROR(H183/E175,"-")</f>
        <v>0</v>
      </c>
      <c r="J183" s="100">
        <v>0</v>
      </c>
      <c r="K183" s="68">
        <f>IFERROR(J183/F175,"-")</f>
        <v>0</v>
      </c>
      <c r="L183" s="103" t="str">
        <f t="shared" si="147"/>
        <v>-</v>
      </c>
      <c r="M183" s="69">
        <f t="shared" si="173"/>
        <v>0</v>
      </c>
      <c r="N183" s="208"/>
      <c r="O183" s="177"/>
      <c r="P183" s="177"/>
      <c r="Q183" s="131" t="s">
        <v>81</v>
      </c>
      <c r="R183" s="100">
        <v>42350</v>
      </c>
      <c r="S183" s="68">
        <f>IFERROR(R183/O175,"-")</f>
        <v>1.2302556674625032E-4</v>
      </c>
      <c r="T183" s="100">
        <v>1</v>
      </c>
      <c r="U183" s="68">
        <f>IFERROR(T183/P175,"-")</f>
        <v>5.6179775280898875E-3</v>
      </c>
      <c r="V183" s="103">
        <f t="shared" si="148"/>
        <v>42350</v>
      </c>
      <c r="W183" s="69">
        <f t="shared" si="174"/>
        <v>5.1546391752577319E-3</v>
      </c>
      <c r="X183" s="208"/>
      <c r="Y183" s="177"/>
      <c r="Z183" s="177"/>
      <c r="AA183" s="131" t="s">
        <v>81</v>
      </c>
      <c r="AB183" s="100">
        <v>1443910</v>
      </c>
      <c r="AC183" s="68">
        <f>IFERROR(AB183/Y175,"-")</f>
        <v>2.9762645279490709E-4</v>
      </c>
      <c r="AD183" s="100">
        <v>52</v>
      </c>
      <c r="AE183" s="68">
        <f>IFERROR(AD183/Z175,"-")</f>
        <v>7.6201641266119575E-3</v>
      </c>
      <c r="AF183" s="103">
        <f t="shared" si="149"/>
        <v>27767.5</v>
      </c>
      <c r="AG183" s="69">
        <f t="shared" si="175"/>
        <v>6.9528011766278918E-3</v>
      </c>
      <c r="AH183" s="208"/>
      <c r="AI183" s="177"/>
      <c r="AJ183" s="177"/>
      <c r="AK183" s="131" t="s">
        <v>81</v>
      </c>
      <c r="AL183" s="100">
        <v>1413407</v>
      </c>
      <c r="AM183" s="68">
        <f>IFERROR(AL183/AI175,"-")</f>
        <v>2.351920000451412E-4</v>
      </c>
      <c r="AN183" s="100">
        <v>56</v>
      </c>
      <c r="AO183" s="68">
        <f>IFERROR(AN183/AJ175,"-")</f>
        <v>8.5850068986662587E-3</v>
      </c>
      <c r="AP183" s="103">
        <f t="shared" si="150"/>
        <v>25239.410714285714</v>
      </c>
      <c r="AQ183" s="69">
        <f t="shared" si="176"/>
        <v>7.730535615681944E-3</v>
      </c>
      <c r="AR183" s="208"/>
      <c r="AS183" s="177"/>
      <c r="AT183" s="177"/>
      <c r="AU183" s="131" t="s">
        <v>81</v>
      </c>
      <c r="AV183" s="100">
        <v>1072334</v>
      </c>
      <c r="AW183" s="68">
        <f>IFERROR(AV183/AS175,"-")</f>
        <v>2.3348624742434873E-4</v>
      </c>
      <c r="AX183" s="100">
        <v>37</v>
      </c>
      <c r="AY183" s="68">
        <f>IFERROR(AX183/AT175,"-")</f>
        <v>8.6006508600650865E-3</v>
      </c>
      <c r="AZ183" s="103">
        <f t="shared" si="151"/>
        <v>28982</v>
      </c>
      <c r="BA183" s="69">
        <f t="shared" si="177"/>
        <v>7.5866311256920236E-3</v>
      </c>
      <c r="BB183" s="208"/>
      <c r="BC183" s="177"/>
      <c r="BD183" s="177"/>
      <c r="BE183" s="131" t="s">
        <v>81</v>
      </c>
      <c r="BF183" s="100">
        <v>598618</v>
      </c>
      <c r="BG183" s="68">
        <f>IFERROR(BF183/BC175,"-")</f>
        <v>2.4714350784055099E-4</v>
      </c>
      <c r="BH183" s="100">
        <v>20</v>
      </c>
      <c r="BI183" s="68">
        <f>IFERROR(BH183/BD175,"-")</f>
        <v>9.6805421103581795E-3</v>
      </c>
      <c r="BJ183" s="103">
        <f t="shared" si="152"/>
        <v>29930.9</v>
      </c>
      <c r="BK183" s="69">
        <f t="shared" si="178"/>
        <v>8.1400081400081394E-3</v>
      </c>
      <c r="BL183" s="208"/>
      <c r="BM183" s="177"/>
      <c r="BN183" s="177"/>
      <c r="BO183" s="131" t="s">
        <v>81</v>
      </c>
      <c r="BP183" s="100">
        <v>67340</v>
      </c>
      <c r="BQ183" s="68">
        <f>IFERROR(BP183/BM175,"-")</f>
        <v>8.8946081133936522E-5</v>
      </c>
      <c r="BR183" s="100">
        <v>4</v>
      </c>
      <c r="BS183" s="68">
        <f>IFERROR(BR183/BN175,"-")</f>
        <v>5.9790732436472349E-3</v>
      </c>
      <c r="BT183" s="103">
        <f t="shared" si="153"/>
        <v>16835</v>
      </c>
      <c r="BU183" s="69">
        <f t="shared" si="179"/>
        <v>4.4444444444444444E-3</v>
      </c>
      <c r="BV183" s="208"/>
      <c r="BW183" s="177"/>
      <c r="BX183" s="177"/>
      <c r="BY183" s="131" t="s">
        <v>81</v>
      </c>
      <c r="BZ183" s="100">
        <f t="shared" si="163"/>
        <v>4637959</v>
      </c>
      <c r="CA183" s="68">
        <f>IFERROR(BZ183/BW175,"-")</f>
        <v>2.4337557267256008E-4</v>
      </c>
      <c r="CB183" s="100">
        <f t="shared" si="164"/>
        <v>170</v>
      </c>
      <c r="CC183" s="68">
        <f>IFERROR(CB183/BX175,"-")</f>
        <v>8.2452226210107671E-3</v>
      </c>
      <c r="CD183" s="103">
        <f t="shared" si="154"/>
        <v>27282.111764705882</v>
      </c>
      <c r="CE183" s="69">
        <f t="shared" si="180"/>
        <v>7.3241135668433068E-3</v>
      </c>
      <c r="CR183" s="216"/>
      <c r="CS183" s="187"/>
      <c r="CT183" s="225"/>
      <c r="CU183" s="226"/>
      <c r="CV183" s="226"/>
      <c r="CW183" s="144" t="s">
        <v>81</v>
      </c>
      <c r="CX183" s="145">
        <v>5377932</v>
      </c>
      <c r="CY183" s="146">
        <v>2.8795771873099934E-4</v>
      </c>
      <c r="CZ183" s="145">
        <v>177</v>
      </c>
      <c r="DA183" s="146">
        <v>8.7567407114233411E-3</v>
      </c>
      <c r="DB183" s="145">
        <v>30383.796610169491</v>
      </c>
      <c r="DC183" s="147">
        <v>7.7894644193108303E-3</v>
      </c>
    </row>
    <row r="184" spans="2:107" s="27" customFormat="1" ht="13.15" customHeight="1">
      <c r="B184" s="216"/>
      <c r="C184" s="187"/>
      <c r="D184" s="208"/>
      <c r="E184" s="177"/>
      <c r="F184" s="177"/>
      <c r="G184" s="131" t="s">
        <v>83</v>
      </c>
      <c r="H184" s="100">
        <v>28459</v>
      </c>
      <c r="I184" s="68">
        <f>IFERROR(H184/E175,"-")</f>
        <v>3.5746809240234283E-4</v>
      </c>
      <c r="J184" s="100">
        <v>3</v>
      </c>
      <c r="K184" s="68">
        <f>IFERROR(J184/F175,"-")</f>
        <v>5.3571428571428568E-2</v>
      </c>
      <c r="L184" s="103">
        <f t="shared" si="147"/>
        <v>9486.3333333333339</v>
      </c>
      <c r="M184" s="69">
        <f t="shared" si="173"/>
        <v>0.05</v>
      </c>
      <c r="N184" s="208"/>
      <c r="O184" s="177"/>
      <c r="P184" s="177"/>
      <c r="Q184" s="131" t="s">
        <v>83</v>
      </c>
      <c r="R184" s="100">
        <v>196902</v>
      </c>
      <c r="S184" s="68">
        <f>IFERROR(R184/O175,"-")</f>
        <v>5.7199480858253083E-4</v>
      </c>
      <c r="T184" s="100">
        <v>6</v>
      </c>
      <c r="U184" s="68">
        <f>IFERROR(T184/P175,"-")</f>
        <v>3.3707865168539325E-2</v>
      </c>
      <c r="V184" s="103">
        <f t="shared" si="148"/>
        <v>32817</v>
      </c>
      <c r="W184" s="69">
        <f t="shared" si="174"/>
        <v>3.0927835051546393E-2</v>
      </c>
      <c r="X184" s="208"/>
      <c r="Y184" s="177"/>
      <c r="Z184" s="177"/>
      <c r="AA184" s="131" t="s">
        <v>83</v>
      </c>
      <c r="AB184" s="100">
        <v>6304706</v>
      </c>
      <c r="AC184" s="68">
        <f>IFERROR(AB184/Y175,"-")</f>
        <v>1.299559725117748E-3</v>
      </c>
      <c r="AD184" s="100">
        <v>280</v>
      </c>
      <c r="AE184" s="68">
        <f>IFERROR(AD184/Z175,"-")</f>
        <v>4.1031652989449004E-2</v>
      </c>
      <c r="AF184" s="103">
        <f t="shared" si="149"/>
        <v>22516.807142857142</v>
      </c>
      <c r="AG184" s="69">
        <f t="shared" si="175"/>
        <v>3.7438160181842491E-2</v>
      </c>
      <c r="AH184" s="208"/>
      <c r="AI184" s="177"/>
      <c r="AJ184" s="177"/>
      <c r="AK184" s="131" t="s">
        <v>83</v>
      </c>
      <c r="AL184" s="100">
        <v>6202546</v>
      </c>
      <c r="AM184" s="68">
        <f>IFERROR(AL184/AI175,"-")</f>
        <v>1.032108372968289E-3</v>
      </c>
      <c r="AN184" s="100">
        <v>366</v>
      </c>
      <c r="AO184" s="68">
        <f>IFERROR(AN184/AJ175,"-")</f>
        <v>5.6109152230568754E-2</v>
      </c>
      <c r="AP184" s="103">
        <f t="shared" si="150"/>
        <v>16946.846994535521</v>
      </c>
      <c r="AQ184" s="69">
        <f t="shared" si="176"/>
        <v>5.0524572059635557E-2</v>
      </c>
      <c r="AR184" s="208"/>
      <c r="AS184" s="177"/>
      <c r="AT184" s="177"/>
      <c r="AU184" s="131" t="s">
        <v>83</v>
      </c>
      <c r="AV184" s="100">
        <v>9974814</v>
      </c>
      <c r="AW184" s="68">
        <f>IFERROR(AV184/AS175,"-")</f>
        <v>2.1718810460321669E-3</v>
      </c>
      <c r="AX184" s="100">
        <v>341</v>
      </c>
      <c r="AY184" s="68">
        <f>IFERROR(AX184/AT175,"-")</f>
        <v>7.9265457926545796E-2</v>
      </c>
      <c r="AZ184" s="103">
        <f t="shared" si="151"/>
        <v>29251.65395894428</v>
      </c>
      <c r="BA184" s="69">
        <f t="shared" si="177"/>
        <v>6.9920032807053514E-2</v>
      </c>
      <c r="BB184" s="208"/>
      <c r="BC184" s="177"/>
      <c r="BD184" s="177"/>
      <c r="BE184" s="131" t="s">
        <v>83</v>
      </c>
      <c r="BF184" s="100">
        <v>9136963</v>
      </c>
      <c r="BG184" s="68">
        <f>IFERROR(BF184/BC175,"-")</f>
        <v>3.7722572439006581E-3</v>
      </c>
      <c r="BH184" s="100">
        <v>173</v>
      </c>
      <c r="BI184" s="68">
        <f>IFERROR(BH184/BD175,"-")</f>
        <v>8.3736689254598262E-2</v>
      </c>
      <c r="BJ184" s="103">
        <f t="shared" si="152"/>
        <v>52814.815028901736</v>
      </c>
      <c r="BK184" s="69">
        <f t="shared" si="178"/>
        <v>7.0411070411070406E-2</v>
      </c>
      <c r="BL184" s="208"/>
      <c r="BM184" s="177"/>
      <c r="BN184" s="177"/>
      <c r="BO184" s="131" t="s">
        <v>83</v>
      </c>
      <c r="BP184" s="100">
        <v>3664311</v>
      </c>
      <c r="BQ184" s="68">
        <f>IFERROR(BP184/BM175,"-")</f>
        <v>4.8400074770712223E-3</v>
      </c>
      <c r="BR184" s="100">
        <v>51</v>
      </c>
      <c r="BS184" s="68">
        <f>IFERROR(BR184/BN175,"-")</f>
        <v>7.623318385650224E-2</v>
      </c>
      <c r="BT184" s="103">
        <f t="shared" si="153"/>
        <v>71849.23529411765</v>
      </c>
      <c r="BU184" s="69">
        <f t="shared" si="179"/>
        <v>5.6666666666666664E-2</v>
      </c>
      <c r="BV184" s="208"/>
      <c r="BW184" s="177"/>
      <c r="BX184" s="177"/>
      <c r="BY184" s="131" t="s">
        <v>83</v>
      </c>
      <c r="BZ184" s="100">
        <f t="shared" si="163"/>
        <v>35508701</v>
      </c>
      <c r="CA184" s="68">
        <f>IFERROR(BZ184/BW175,"-")</f>
        <v>1.8633089341095312E-3</v>
      </c>
      <c r="CB184" s="100">
        <f t="shared" si="164"/>
        <v>1220</v>
      </c>
      <c r="CC184" s="68">
        <f>IFERROR(CB184/BX175,"-")</f>
        <v>5.9171597633136092E-2</v>
      </c>
      <c r="CD184" s="103">
        <f t="shared" si="154"/>
        <v>29105.49262295082</v>
      </c>
      <c r="CE184" s="69">
        <f t="shared" si="180"/>
        <v>5.2561285597346089E-2</v>
      </c>
      <c r="CR184" s="216"/>
      <c r="CS184" s="187"/>
      <c r="CT184" s="225"/>
      <c r="CU184" s="226"/>
      <c r="CV184" s="226"/>
      <c r="CW184" s="144" t="s">
        <v>83</v>
      </c>
      <c r="CX184" s="145">
        <v>35149039</v>
      </c>
      <c r="CY184" s="146">
        <v>1.8820314362522482E-3</v>
      </c>
      <c r="CZ184" s="145">
        <v>1084</v>
      </c>
      <c r="DA184" s="146">
        <v>5.3628852718547469E-2</v>
      </c>
      <c r="DB184" s="145">
        <v>32425.312730627305</v>
      </c>
      <c r="DC184" s="147">
        <v>4.7704968534084409E-2</v>
      </c>
    </row>
    <row r="185" spans="2:107" s="27" customFormat="1" ht="13.15" customHeight="1">
      <c r="B185" s="216"/>
      <c r="C185" s="187"/>
      <c r="D185" s="208"/>
      <c r="E185" s="177"/>
      <c r="F185" s="177"/>
      <c r="G185" s="131" t="s">
        <v>85</v>
      </c>
      <c r="H185" s="100">
        <v>520658</v>
      </c>
      <c r="I185" s="68">
        <f>IFERROR(H185/E175,"-")</f>
        <v>6.539886224182825E-3</v>
      </c>
      <c r="J185" s="100">
        <v>2</v>
      </c>
      <c r="K185" s="68">
        <f>IFERROR(J185/F175,"-")</f>
        <v>3.5714285714285712E-2</v>
      </c>
      <c r="L185" s="103">
        <f t="shared" si="147"/>
        <v>260329</v>
      </c>
      <c r="M185" s="69">
        <f t="shared" si="173"/>
        <v>3.3333333333333333E-2</v>
      </c>
      <c r="N185" s="208"/>
      <c r="O185" s="177"/>
      <c r="P185" s="177"/>
      <c r="Q185" s="131" t="s">
        <v>85</v>
      </c>
      <c r="R185" s="100">
        <v>32433</v>
      </c>
      <c r="S185" s="68">
        <f>IFERROR(R185/O175,"-")</f>
        <v>9.4216958826000863E-5</v>
      </c>
      <c r="T185" s="100">
        <v>2</v>
      </c>
      <c r="U185" s="68">
        <f>IFERROR(T185/P175,"-")</f>
        <v>1.1235955056179775E-2</v>
      </c>
      <c r="V185" s="103">
        <f t="shared" si="148"/>
        <v>16216.5</v>
      </c>
      <c r="W185" s="69">
        <f t="shared" si="174"/>
        <v>1.0309278350515464E-2</v>
      </c>
      <c r="X185" s="208"/>
      <c r="Y185" s="177"/>
      <c r="Z185" s="177"/>
      <c r="AA185" s="131" t="s">
        <v>85</v>
      </c>
      <c r="AB185" s="100">
        <v>8853072</v>
      </c>
      <c r="AC185" s="68">
        <f>IFERROR(AB185/Y175,"-")</f>
        <v>1.8248425564598304E-3</v>
      </c>
      <c r="AD185" s="100">
        <v>51</v>
      </c>
      <c r="AE185" s="68">
        <f>IFERROR(AD185/Z175,"-")</f>
        <v>7.4736225087924969E-3</v>
      </c>
      <c r="AF185" s="103">
        <f t="shared" si="149"/>
        <v>173589.64705882352</v>
      </c>
      <c r="AG185" s="69">
        <f t="shared" si="175"/>
        <v>6.8190934616927396E-3</v>
      </c>
      <c r="AH185" s="208"/>
      <c r="AI185" s="177"/>
      <c r="AJ185" s="177"/>
      <c r="AK185" s="131" t="s">
        <v>85</v>
      </c>
      <c r="AL185" s="100">
        <v>8316938</v>
      </c>
      <c r="AM185" s="68">
        <f>IFERROR(AL185/AI175,"-")</f>
        <v>1.3839448102856691E-3</v>
      </c>
      <c r="AN185" s="100">
        <v>86</v>
      </c>
      <c r="AO185" s="68">
        <f>IFERROR(AN185/AJ175,"-")</f>
        <v>1.3184117737237468E-2</v>
      </c>
      <c r="AP185" s="103">
        <f t="shared" si="150"/>
        <v>96708.58139534884</v>
      </c>
      <c r="AQ185" s="69">
        <f t="shared" si="176"/>
        <v>1.1871893981225842E-2</v>
      </c>
      <c r="AR185" s="208"/>
      <c r="AS185" s="177"/>
      <c r="AT185" s="177"/>
      <c r="AU185" s="131" t="s">
        <v>85</v>
      </c>
      <c r="AV185" s="100">
        <v>10692832</v>
      </c>
      <c r="AW185" s="68">
        <f>IFERROR(AV185/AS175,"-")</f>
        <v>2.3282197692314089E-3</v>
      </c>
      <c r="AX185" s="100">
        <v>113</v>
      </c>
      <c r="AY185" s="68">
        <f>IFERROR(AX185/AT175,"-")</f>
        <v>2.6266852626685263E-2</v>
      </c>
      <c r="AZ185" s="103">
        <f t="shared" si="151"/>
        <v>94626.83185840708</v>
      </c>
      <c r="BA185" s="69">
        <f t="shared" si="177"/>
        <v>2.3169981546032396E-2</v>
      </c>
      <c r="BB185" s="208"/>
      <c r="BC185" s="177"/>
      <c r="BD185" s="177"/>
      <c r="BE185" s="131" t="s">
        <v>85</v>
      </c>
      <c r="BF185" s="100">
        <v>9590618</v>
      </c>
      <c r="BG185" s="68">
        <f>IFERROR(BF185/BC175,"-")</f>
        <v>3.9595517924264374E-3</v>
      </c>
      <c r="BH185" s="100">
        <v>82</v>
      </c>
      <c r="BI185" s="68">
        <f>IFERROR(BH185/BD175,"-")</f>
        <v>3.9690222652468542E-2</v>
      </c>
      <c r="BJ185" s="103">
        <f t="shared" si="152"/>
        <v>116958.75609756098</v>
      </c>
      <c r="BK185" s="69">
        <f t="shared" si="178"/>
        <v>3.3374033374033371E-2</v>
      </c>
      <c r="BL185" s="208"/>
      <c r="BM185" s="177"/>
      <c r="BN185" s="177"/>
      <c r="BO185" s="131" t="s">
        <v>85</v>
      </c>
      <c r="BP185" s="100">
        <v>2318101</v>
      </c>
      <c r="BQ185" s="68">
        <f>IFERROR(BP185/BM175,"-")</f>
        <v>3.0618651562616481E-3</v>
      </c>
      <c r="BR185" s="100">
        <v>27</v>
      </c>
      <c r="BS185" s="68">
        <f>IFERROR(BR185/BN175,"-")</f>
        <v>4.0358744394618833E-2</v>
      </c>
      <c r="BT185" s="103">
        <f t="shared" si="153"/>
        <v>85855.592592592599</v>
      </c>
      <c r="BU185" s="69">
        <f t="shared" si="179"/>
        <v>0.03</v>
      </c>
      <c r="BV185" s="208"/>
      <c r="BW185" s="177"/>
      <c r="BX185" s="177"/>
      <c r="BY185" s="131" t="s">
        <v>85</v>
      </c>
      <c r="BZ185" s="100">
        <f t="shared" si="163"/>
        <v>40324652</v>
      </c>
      <c r="CA185" s="68">
        <f>IFERROR(BZ185/BW175,"-")</f>
        <v>2.1160245860995528E-3</v>
      </c>
      <c r="CB185" s="100">
        <f t="shared" si="164"/>
        <v>363</v>
      </c>
      <c r="CC185" s="68">
        <f>IFERROR(CB185/BX175,"-")</f>
        <v>1.7605975361334757E-2</v>
      </c>
      <c r="CD185" s="103">
        <f t="shared" si="154"/>
        <v>111087.1955922865</v>
      </c>
      <c r="CE185" s="69">
        <f t="shared" si="180"/>
        <v>1.5639136616259531E-2</v>
      </c>
      <c r="CR185" s="216"/>
      <c r="CS185" s="187"/>
      <c r="CT185" s="225"/>
      <c r="CU185" s="226"/>
      <c r="CV185" s="226"/>
      <c r="CW185" s="144" t="s">
        <v>85</v>
      </c>
      <c r="CX185" s="145">
        <v>39259424</v>
      </c>
      <c r="CY185" s="146">
        <v>2.1021192112010796E-3</v>
      </c>
      <c r="CZ185" s="145">
        <v>367</v>
      </c>
      <c r="DA185" s="146">
        <v>1.8156631870578342E-2</v>
      </c>
      <c r="DB185" s="145">
        <v>106973.90735694823</v>
      </c>
      <c r="DC185" s="147">
        <v>1.6151036394842229E-2</v>
      </c>
    </row>
    <row r="186" spans="2:107" s="27" customFormat="1" ht="13.15" customHeight="1">
      <c r="B186" s="216"/>
      <c r="C186" s="187"/>
      <c r="D186" s="208"/>
      <c r="E186" s="177"/>
      <c r="F186" s="177"/>
      <c r="G186" s="131" t="s">
        <v>87</v>
      </c>
      <c r="H186" s="100">
        <v>166913</v>
      </c>
      <c r="I186" s="68">
        <f>IFERROR(H186/E175,"-")</f>
        <v>2.0965624831214115E-3</v>
      </c>
      <c r="J186" s="100">
        <v>2</v>
      </c>
      <c r="K186" s="68">
        <f>IFERROR(J186/F175,"-")</f>
        <v>3.5714285714285712E-2</v>
      </c>
      <c r="L186" s="103">
        <f t="shared" si="147"/>
        <v>83456.5</v>
      </c>
      <c r="M186" s="69">
        <f t="shared" si="173"/>
        <v>3.3333333333333333E-2</v>
      </c>
      <c r="N186" s="208"/>
      <c r="O186" s="177"/>
      <c r="P186" s="177"/>
      <c r="Q186" s="131" t="s">
        <v>87</v>
      </c>
      <c r="R186" s="100">
        <v>4446680</v>
      </c>
      <c r="S186" s="68">
        <f>IFERROR(R186/O175,"-")</f>
        <v>1.2917481160312074E-2</v>
      </c>
      <c r="T186" s="100">
        <v>10</v>
      </c>
      <c r="U186" s="68">
        <f>IFERROR(T186/P175,"-")</f>
        <v>5.6179775280898875E-2</v>
      </c>
      <c r="V186" s="103">
        <f t="shared" si="148"/>
        <v>444668</v>
      </c>
      <c r="W186" s="69">
        <f t="shared" si="174"/>
        <v>5.1546391752577317E-2</v>
      </c>
      <c r="X186" s="208"/>
      <c r="Y186" s="177"/>
      <c r="Z186" s="177"/>
      <c r="AA186" s="131" t="s">
        <v>87</v>
      </c>
      <c r="AB186" s="100">
        <v>37323385</v>
      </c>
      <c r="AC186" s="68">
        <f>IFERROR(AB186/Y175,"-")</f>
        <v>7.6932957620964209E-3</v>
      </c>
      <c r="AD186" s="100">
        <v>91</v>
      </c>
      <c r="AE186" s="68">
        <f>IFERROR(AD186/Z175,"-")</f>
        <v>1.3335287221570926E-2</v>
      </c>
      <c r="AF186" s="103">
        <f t="shared" si="149"/>
        <v>410147.08791208791</v>
      </c>
      <c r="AG186" s="69">
        <f t="shared" si="175"/>
        <v>1.216740205909881E-2</v>
      </c>
      <c r="AH186" s="208"/>
      <c r="AI186" s="177"/>
      <c r="AJ186" s="177"/>
      <c r="AK186" s="131" t="s">
        <v>87</v>
      </c>
      <c r="AL186" s="100">
        <v>75543167</v>
      </c>
      <c r="AM186" s="68">
        <f>IFERROR(AL186/AI175,"-")</f>
        <v>1.2570440458037995E-2</v>
      </c>
      <c r="AN186" s="100">
        <v>162</v>
      </c>
      <c r="AO186" s="68">
        <f>IFERROR(AN186/AJ175,"-")</f>
        <v>2.483519852828453E-2</v>
      </c>
      <c r="AP186" s="103">
        <f t="shared" si="150"/>
        <v>466315.84567901236</v>
      </c>
      <c r="AQ186" s="69">
        <f t="shared" si="176"/>
        <v>2.236333517393705E-2</v>
      </c>
      <c r="AR186" s="208"/>
      <c r="AS186" s="177"/>
      <c r="AT186" s="177"/>
      <c r="AU186" s="131" t="s">
        <v>87</v>
      </c>
      <c r="AV186" s="100">
        <v>121478784</v>
      </c>
      <c r="AW186" s="68">
        <f>IFERROR(AV186/AS175,"-")</f>
        <v>2.6450364735085351E-2</v>
      </c>
      <c r="AX186" s="100">
        <v>244</v>
      </c>
      <c r="AY186" s="68">
        <f>IFERROR(AX186/AT175,"-")</f>
        <v>5.6717805671780565E-2</v>
      </c>
      <c r="AZ186" s="103">
        <f t="shared" si="151"/>
        <v>497863.86885245901</v>
      </c>
      <c r="BA186" s="69">
        <f t="shared" si="177"/>
        <v>5.0030756612671722E-2</v>
      </c>
      <c r="BB186" s="208"/>
      <c r="BC186" s="177"/>
      <c r="BD186" s="177"/>
      <c r="BE186" s="131" t="s">
        <v>87</v>
      </c>
      <c r="BF186" s="100">
        <v>81444819</v>
      </c>
      <c r="BG186" s="68">
        <f>IFERROR(BF186/BC175,"-")</f>
        <v>3.362504679628537E-2</v>
      </c>
      <c r="BH186" s="100">
        <v>160</v>
      </c>
      <c r="BI186" s="68">
        <f>IFERROR(BH186/BD175,"-")</f>
        <v>7.7444336882865436E-2</v>
      </c>
      <c r="BJ186" s="103">
        <f t="shared" si="152"/>
        <v>509030.11875000002</v>
      </c>
      <c r="BK186" s="69">
        <f t="shared" si="178"/>
        <v>6.5120065120065115E-2</v>
      </c>
      <c r="BL186" s="208"/>
      <c r="BM186" s="177"/>
      <c r="BN186" s="177"/>
      <c r="BO186" s="131" t="s">
        <v>87</v>
      </c>
      <c r="BP186" s="100">
        <v>41275123</v>
      </c>
      <c r="BQ186" s="68">
        <f>IFERROR(BP186/BM175,"-")</f>
        <v>5.4518272039964503E-2</v>
      </c>
      <c r="BR186" s="100">
        <v>77</v>
      </c>
      <c r="BS186" s="68">
        <f>IFERROR(BR186/BN175,"-")</f>
        <v>0.11509715994020926</v>
      </c>
      <c r="BT186" s="103">
        <f t="shared" si="153"/>
        <v>536040.55844155839</v>
      </c>
      <c r="BU186" s="69">
        <f t="shared" si="179"/>
        <v>8.5555555555555551E-2</v>
      </c>
      <c r="BV186" s="208"/>
      <c r="BW186" s="177"/>
      <c r="BX186" s="177"/>
      <c r="BY186" s="131" t="s">
        <v>87</v>
      </c>
      <c r="BZ186" s="100">
        <f t="shared" si="163"/>
        <v>361678871</v>
      </c>
      <c r="CA186" s="68">
        <f>IFERROR(BZ186/BW175,"-")</f>
        <v>1.8978995362656285E-2</v>
      </c>
      <c r="CB186" s="100">
        <f t="shared" si="164"/>
        <v>746</v>
      </c>
      <c r="CC186" s="68">
        <f>IFERROR(CB186/BX175,"-")</f>
        <v>3.6181976913376664E-2</v>
      </c>
      <c r="CD186" s="103">
        <f t="shared" si="154"/>
        <v>484824.22386058979</v>
      </c>
      <c r="CE186" s="69">
        <f t="shared" si="180"/>
        <v>3.2139933652147686E-2</v>
      </c>
      <c r="CR186" s="216"/>
      <c r="CS186" s="187"/>
      <c r="CT186" s="225"/>
      <c r="CU186" s="226"/>
      <c r="CV186" s="226"/>
      <c r="CW186" s="144" t="s">
        <v>87</v>
      </c>
      <c r="CX186" s="145">
        <v>307250932</v>
      </c>
      <c r="CY186" s="146">
        <v>1.6451542610931749E-2</v>
      </c>
      <c r="CZ186" s="145">
        <v>667</v>
      </c>
      <c r="DA186" s="146">
        <v>3.2998565279770443E-2</v>
      </c>
      <c r="DB186" s="145">
        <v>460646.07496251876</v>
      </c>
      <c r="DC186" s="147">
        <v>2.9353518461470756E-2</v>
      </c>
    </row>
    <row r="187" spans="2:107" s="27" customFormat="1" ht="13.15" customHeight="1">
      <c r="B187" s="216"/>
      <c r="C187" s="187"/>
      <c r="D187" s="208"/>
      <c r="E187" s="177"/>
      <c r="F187" s="177"/>
      <c r="G187" s="131" t="s">
        <v>89</v>
      </c>
      <c r="H187" s="100">
        <v>703323</v>
      </c>
      <c r="I187" s="68">
        <f>IFERROR(H187/E175,"-")</f>
        <v>8.8343065867631677E-3</v>
      </c>
      <c r="J187" s="100">
        <v>13</v>
      </c>
      <c r="K187" s="68">
        <f>IFERROR(J187/F175,"-")</f>
        <v>0.23214285714285715</v>
      </c>
      <c r="L187" s="103">
        <f t="shared" si="147"/>
        <v>54101.769230769234</v>
      </c>
      <c r="M187" s="69">
        <f t="shared" si="173"/>
        <v>0.21666666666666667</v>
      </c>
      <c r="N187" s="208"/>
      <c r="O187" s="177"/>
      <c r="P187" s="177"/>
      <c r="Q187" s="131" t="s">
        <v>89</v>
      </c>
      <c r="R187" s="100">
        <v>7229662</v>
      </c>
      <c r="S187" s="68">
        <f>IFERROR(R187/O175,"-")</f>
        <v>2.1001966114140014E-2</v>
      </c>
      <c r="T187" s="100">
        <v>29</v>
      </c>
      <c r="U187" s="68">
        <f>IFERROR(T187/P175,"-")</f>
        <v>0.16292134831460675</v>
      </c>
      <c r="V187" s="103">
        <f t="shared" si="148"/>
        <v>249298.68965517241</v>
      </c>
      <c r="W187" s="69">
        <f t="shared" si="174"/>
        <v>0.14948453608247422</v>
      </c>
      <c r="X187" s="208"/>
      <c r="Y187" s="177"/>
      <c r="Z187" s="177"/>
      <c r="AA187" s="131" t="s">
        <v>89</v>
      </c>
      <c r="AB187" s="100">
        <v>40287148</v>
      </c>
      <c r="AC187" s="68">
        <f>IFERROR(AB187/Y175,"-")</f>
        <v>8.3042024450716706E-3</v>
      </c>
      <c r="AD187" s="100">
        <v>787</v>
      </c>
      <c r="AE187" s="68">
        <f>IFERROR(AD187/Z175,"-")</f>
        <v>0.11532825322391559</v>
      </c>
      <c r="AF187" s="103">
        <f t="shared" si="149"/>
        <v>51190.785260482844</v>
      </c>
      <c r="AG187" s="69">
        <f t="shared" si="175"/>
        <v>0.10522797165396443</v>
      </c>
      <c r="AH187" s="208"/>
      <c r="AI187" s="177"/>
      <c r="AJ187" s="177"/>
      <c r="AK187" s="131" t="s">
        <v>89</v>
      </c>
      <c r="AL187" s="100">
        <v>44142620</v>
      </c>
      <c r="AM187" s="68">
        <f>IFERROR(AL187/AI175,"-")</f>
        <v>7.3453655493659299E-3</v>
      </c>
      <c r="AN187" s="100">
        <v>951</v>
      </c>
      <c r="AO187" s="68">
        <f>IFERROR(AN187/AJ175,"-")</f>
        <v>0.14579181358270735</v>
      </c>
      <c r="AP187" s="103">
        <f t="shared" si="150"/>
        <v>46417.055730809676</v>
      </c>
      <c r="AQ187" s="69">
        <f t="shared" si="176"/>
        <v>0.13128106018774158</v>
      </c>
      <c r="AR187" s="208"/>
      <c r="AS187" s="177"/>
      <c r="AT187" s="177"/>
      <c r="AU187" s="131" t="s">
        <v>89</v>
      </c>
      <c r="AV187" s="100">
        <v>64617385</v>
      </c>
      <c r="AW187" s="68">
        <f>IFERROR(AV187/AS175,"-")</f>
        <v>1.4069562973872319E-2</v>
      </c>
      <c r="AX187" s="100">
        <v>661</v>
      </c>
      <c r="AY187" s="68">
        <f>IFERROR(AX187/AT175,"-")</f>
        <v>0.15364946536494653</v>
      </c>
      <c r="AZ187" s="103">
        <f t="shared" si="151"/>
        <v>97757.012102874432</v>
      </c>
      <c r="BA187" s="69">
        <f t="shared" si="177"/>
        <v>0.13553413984006563</v>
      </c>
      <c r="BB187" s="208"/>
      <c r="BC187" s="177"/>
      <c r="BD187" s="177"/>
      <c r="BE187" s="131" t="s">
        <v>89</v>
      </c>
      <c r="BF187" s="100">
        <v>26821188</v>
      </c>
      <c r="BG187" s="68">
        <f>IFERROR(BF187/BC175,"-")</f>
        <v>1.1073309667886519E-2</v>
      </c>
      <c r="BH187" s="100">
        <v>332</v>
      </c>
      <c r="BI187" s="68">
        <f>IFERROR(BH187/BD175,"-")</f>
        <v>0.16069699903194579</v>
      </c>
      <c r="BJ187" s="103">
        <f t="shared" si="152"/>
        <v>80786.710843373497</v>
      </c>
      <c r="BK187" s="69">
        <f t="shared" si="178"/>
        <v>0.13512413512413513</v>
      </c>
      <c r="BL187" s="208"/>
      <c r="BM187" s="177"/>
      <c r="BN187" s="177"/>
      <c r="BO187" s="131" t="s">
        <v>89</v>
      </c>
      <c r="BP187" s="100">
        <v>8339114</v>
      </c>
      <c r="BQ187" s="68">
        <f>IFERROR(BP187/BM175,"-")</f>
        <v>1.1014723944596762E-2</v>
      </c>
      <c r="BR187" s="100">
        <v>116</v>
      </c>
      <c r="BS187" s="68">
        <f>IFERROR(BR187/BN175,"-")</f>
        <v>0.17339312406576982</v>
      </c>
      <c r="BT187" s="103">
        <f t="shared" si="153"/>
        <v>71888.913793103449</v>
      </c>
      <c r="BU187" s="69">
        <f t="shared" si="179"/>
        <v>0.12888888888888889</v>
      </c>
      <c r="BV187" s="208"/>
      <c r="BW187" s="177"/>
      <c r="BX187" s="177"/>
      <c r="BY187" s="131" t="s">
        <v>89</v>
      </c>
      <c r="BZ187" s="100">
        <f t="shared" si="163"/>
        <v>192140440</v>
      </c>
      <c r="CA187" s="68">
        <f>IFERROR(BZ187/BW175,"-")</f>
        <v>1.0082514661849678E-2</v>
      </c>
      <c r="CB187" s="100">
        <f t="shared" si="164"/>
        <v>2889</v>
      </c>
      <c r="CC187" s="68">
        <f>IFERROR(CB187/BX175,"-")</f>
        <v>0.14012028324764769</v>
      </c>
      <c r="CD187" s="103">
        <f t="shared" si="154"/>
        <v>66507.594323295256</v>
      </c>
      <c r="CE187" s="69">
        <f t="shared" si="180"/>
        <v>0.12446684761535479</v>
      </c>
      <c r="CR187" s="216"/>
      <c r="CS187" s="187"/>
      <c r="CT187" s="225"/>
      <c r="CU187" s="226"/>
      <c r="CV187" s="226"/>
      <c r="CW187" s="144" t="s">
        <v>89</v>
      </c>
      <c r="CX187" s="145">
        <v>206938198</v>
      </c>
      <c r="CY187" s="146">
        <v>1.1080365355007064E-2</v>
      </c>
      <c r="CZ187" s="145">
        <v>2882</v>
      </c>
      <c r="DA187" s="146">
        <v>0.14258150695097216</v>
      </c>
      <c r="DB187" s="145">
        <v>71803.677307425402</v>
      </c>
      <c r="DC187" s="147">
        <v>0.12683184438674472</v>
      </c>
    </row>
    <row r="188" spans="2:107" s="27" customFormat="1" ht="13.15" customHeight="1">
      <c r="B188" s="216"/>
      <c r="C188" s="187"/>
      <c r="D188" s="208"/>
      <c r="E188" s="177"/>
      <c r="F188" s="177"/>
      <c r="G188" s="131" t="s">
        <v>91</v>
      </c>
      <c r="H188" s="100">
        <v>165475</v>
      </c>
      <c r="I188" s="68">
        <f>IFERROR(H188/E175,"-")</f>
        <v>2.0785000383104707E-3</v>
      </c>
      <c r="J188" s="100">
        <v>4</v>
      </c>
      <c r="K188" s="68">
        <f>IFERROR(J188/F175,"-")</f>
        <v>7.1428571428571425E-2</v>
      </c>
      <c r="L188" s="103">
        <f t="shared" si="147"/>
        <v>41368.75</v>
      </c>
      <c r="M188" s="69">
        <f t="shared" si="173"/>
        <v>6.6666666666666666E-2</v>
      </c>
      <c r="N188" s="208"/>
      <c r="O188" s="177"/>
      <c r="P188" s="177"/>
      <c r="Q188" s="131" t="s">
        <v>91</v>
      </c>
      <c r="R188" s="100">
        <v>2586178</v>
      </c>
      <c r="S188" s="68">
        <f>IFERROR(R188/O175,"-")</f>
        <v>7.5127748325072999E-3</v>
      </c>
      <c r="T188" s="100">
        <v>12</v>
      </c>
      <c r="U188" s="68">
        <f>IFERROR(T188/P175,"-")</f>
        <v>6.741573033707865E-2</v>
      </c>
      <c r="V188" s="103">
        <f t="shared" si="148"/>
        <v>215514.83333333334</v>
      </c>
      <c r="W188" s="69">
        <f t="shared" si="174"/>
        <v>6.1855670103092786E-2</v>
      </c>
      <c r="X188" s="208"/>
      <c r="Y188" s="177"/>
      <c r="Z188" s="177"/>
      <c r="AA188" s="131" t="s">
        <v>91</v>
      </c>
      <c r="AB188" s="100">
        <v>41816302</v>
      </c>
      <c r="AC188" s="68">
        <f>IFERROR(AB188/Y175,"-")</f>
        <v>8.6193998471238362E-3</v>
      </c>
      <c r="AD188" s="100">
        <v>515</v>
      </c>
      <c r="AE188" s="68">
        <f>IFERROR(AD188/Z175,"-")</f>
        <v>7.5468933177022274E-2</v>
      </c>
      <c r="AF188" s="103">
        <f t="shared" si="149"/>
        <v>81196.70291262136</v>
      </c>
      <c r="AG188" s="69">
        <f t="shared" si="175"/>
        <v>6.8859473191603154E-2</v>
      </c>
      <c r="AH188" s="208"/>
      <c r="AI188" s="177"/>
      <c r="AJ188" s="177"/>
      <c r="AK188" s="131" t="s">
        <v>91</v>
      </c>
      <c r="AL188" s="100">
        <v>120058173</v>
      </c>
      <c r="AM188" s="68">
        <f>IFERROR(AL188/AI175,"-")</f>
        <v>1.9977771321095458E-2</v>
      </c>
      <c r="AN188" s="100">
        <v>976</v>
      </c>
      <c r="AO188" s="68">
        <f>IFERROR(AN188/AJ175,"-")</f>
        <v>0.14962440594818335</v>
      </c>
      <c r="AP188" s="103">
        <f t="shared" si="150"/>
        <v>123010.42315573771</v>
      </c>
      <c r="AQ188" s="69">
        <f t="shared" si="176"/>
        <v>0.13473219215902815</v>
      </c>
      <c r="AR188" s="208"/>
      <c r="AS188" s="177"/>
      <c r="AT188" s="177"/>
      <c r="AU188" s="131" t="s">
        <v>91</v>
      </c>
      <c r="AV188" s="100">
        <v>125555273</v>
      </c>
      <c r="AW188" s="68">
        <f>IFERROR(AV188/AS175,"-")</f>
        <v>2.7337965164873679E-2</v>
      </c>
      <c r="AX188" s="100">
        <v>1114</v>
      </c>
      <c r="AY188" s="68">
        <f>IFERROR(AX188/AT175,"-")</f>
        <v>0.25894932589493258</v>
      </c>
      <c r="AZ188" s="103">
        <f t="shared" si="151"/>
        <v>112706.70825852783</v>
      </c>
      <c r="BA188" s="69">
        <f t="shared" si="177"/>
        <v>0.22841911010867336</v>
      </c>
      <c r="BB188" s="208"/>
      <c r="BC188" s="177"/>
      <c r="BD188" s="177"/>
      <c r="BE188" s="131" t="s">
        <v>91</v>
      </c>
      <c r="BF188" s="100">
        <v>94357955</v>
      </c>
      <c r="BG188" s="68">
        <f>IFERROR(BF188/BC175,"-")</f>
        <v>3.8956322715589665E-2</v>
      </c>
      <c r="BH188" s="100">
        <v>749</v>
      </c>
      <c r="BI188" s="68">
        <f>IFERROR(BH188/BD175,"-")</f>
        <v>0.36253630203291387</v>
      </c>
      <c r="BJ188" s="103">
        <f t="shared" si="152"/>
        <v>125978.57810413885</v>
      </c>
      <c r="BK188" s="69">
        <f t="shared" si="178"/>
        <v>0.30484330484330485</v>
      </c>
      <c r="BL188" s="208"/>
      <c r="BM188" s="177"/>
      <c r="BN188" s="177"/>
      <c r="BO188" s="131" t="s">
        <v>91</v>
      </c>
      <c r="BP188" s="100">
        <v>31469208</v>
      </c>
      <c r="BQ188" s="68">
        <f>IFERROR(BP188/BM175,"-")</f>
        <v>4.1566123076755633E-2</v>
      </c>
      <c r="BR188" s="100">
        <v>266</v>
      </c>
      <c r="BS188" s="68">
        <f>IFERROR(BR188/BN175,"-")</f>
        <v>0.39760837070254113</v>
      </c>
      <c r="BT188" s="103">
        <f t="shared" si="153"/>
        <v>118305.2932330827</v>
      </c>
      <c r="BU188" s="69">
        <f t="shared" si="179"/>
        <v>0.29555555555555557</v>
      </c>
      <c r="BV188" s="208"/>
      <c r="BW188" s="177"/>
      <c r="BX188" s="177"/>
      <c r="BY188" s="131" t="s">
        <v>91</v>
      </c>
      <c r="BZ188" s="100">
        <f t="shared" si="163"/>
        <v>416008564</v>
      </c>
      <c r="CA188" s="68">
        <f>IFERROR(BZ188/BW175,"-")</f>
        <v>2.1829930471612483E-2</v>
      </c>
      <c r="CB188" s="100">
        <f t="shared" si="164"/>
        <v>3636</v>
      </c>
      <c r="CC188" s="68">
        <f>IFERROR(CB188/BX175,"-")</f>
        <v>0.1763507614705597</v>
      </c>
      <c r="CD188" s="103">
        <f t="shared" si="154"/>
        <v>114413.79647964796</v>
      </c>
      <c r="CE188" s="69">
        <f t="shared" si="180"/>
        <v>0.1566498642884839</v>
      </c>
      <c r="CR188" s="216"/>
      <c r="CS188" s="187"/>
      <c r="CT188" s="225"/>
      <c r="CU188" s="226"/>
      <c r="CV188" s="226"/>
      <c r="CW188" s="144" t="s">
        <v>91</v>
      </c>
      <c r="CX188" s="145">
        <v>427750372</v>
      </c>
      <c r="CY188" s="146">
        <v>2.2903603338133752E-2</v>
      </c>
      <c r="CZ188" s="145">
        <v>3522</v>
      </c>
      <c r="DA188" s="146">
        <v>0.17424429822391529</v>
      </c>
      <c r="DB188" s="145">
        <v>121450.98580352073</v>
      </c>
      <c r="DC188" s="147">
        <v>0.15499713946221891</v>
      </c>
    </row>
    <row r="189" spans="2:107" s="27" customFormat="1" ht="13.15" customHeight="1">
      <c r="B189" s="216"/>
      <c r="C189" s="187"/>
      <c r="D189" s="208"/>
      <c r="E189" s="177"/>
      <c r="F189" s="177"/>
      <c r="G189" s="131" t="s">
        <v>95</v>
      </c>
      <c r="H189" s="100">
        <v>317111</v>
      </c>
      <c r="I189" s="68">
        <f>IFERROR(H189/E175,"-")</f>
        <v>3.9831710267331719E-3</v>
      </c>
      <c r="J189" s="100">
        <v>7</v>
      </c>
      <c r="K189" s="68">
        <f>IFERROR(J189/F175,"-")</f>
        <v>0.125</v>
      </c>
      <c r="L189" s="103">
        <f t="shared" si="147"/>
        <v>45301.571428571428</v>
      </c>
      <c r="M189" s="69">
        <f t="shared" si="173"/>
        <v>0.11666666666666667</v>
      </c>
      <c r="N189" s="208"/>
      <c r="O189" s="177"/>
      <c r="P189" s="177"/>
      <c r="Q189" s="131" t="s">
        <v>95</v>
      </c>
      <c r="R189" s="100">
        <v>675990</v>
      </c>
      <c r="S189" s="68">
        <f>IFERROR(R189/O175,"-")</f>
        <v>1.9637320629232054E-3</v>
      </c>
      <c r="T189" s="100">
        <v>16</v>
      </c>
      <c r="U189" s="68">
        <f>IFERROR(T189/P175,"-")</f>
        <v>8.98876404494382E-2</v>
      </c>
      <c r="V189" s="103">
        <f t="shared" si="148"/>
        <v>42249.375</v>
      </c>
      <c r="W189" s="69">
        <f t="shared" si="174"/>
        <v>8.247422680412371E-2</v>
      </c>
      <c r="X189" s="208"/>
      <c r="Y189" s="177"/>
      <c r="Z189" s="177"/>
      <c r="AA189" s="131" t="s">
        <v>95</v>
      </c>
      <c r="AB189" s="100">
        <v>28360088</v>
      </c>
      <c r="AC189" s="68">
        <f>IFERROR(AB189/Y175,"-")</f>
        <v>5.8457330390338808E-3</v>
      </c>
      <c r="AD189" s="100">
        <v>413</v>
      </c>
      <c r="AE189" s="68">
        <f>IFERROR(AD189/Z175,"-")</f>
        <v>6.052168815943728E-2</v>
      </c>
      <c r="AF189" s="103">
        <f t="shared" si="149"/>
        <v>68668.493946731236</v>
      </c>
      <c r="AG189" s="69">
        <f t="shared" si="175"/>
        <v>5.5221286268217679E-2</v>
      </c>
      <c r="AH189" s="208"/>
      <c r="AI189" s="177"/>
      <c r="AJ189" s="177"/>
      <c r="AK189" s="131" t="s">
        <v>95</v>
      </c>
      <c r="AL189" s="100">
        <v>26582469</v>
      </c>
      <c r="AM189" s="68">
        <f>IFERROR(AL189/AI175,"-")</f>
        <v>4.4233430641336608E-3</v>
      </c>
      <c r="AN189" s="100">
        <v>456</v>
      </c>
      <c r="AO189" s="68">
        <f>IFERROR(AN189/AJ175,"-")</f>
        <v>6.9906484746282388E-2</v>
      </c>
      <c r="AP189" s="103">
        <f t="shared" si="150"/>
        <v>58294.88815789474</v>
      </c>
      <c r="AQ189" s="69">
        <f t="shared" si="176"/>
        <v>6.2948647156267259E-2</v>
      </c>
      <c r="AR189" s="208"/>
      <c r="AS189" s="177"/>
      <c r="AT189" s="177"/>
      <c r="AU189" s="131" t="s">
        <v>95</v>
      </c>
      <c r="AV189" s="100">
        <v>24191864</v>
      </c>
      <c r="AW189" s="68">
        <f>IFERROR(AV189/AS175,"-")</f>
        <v>5.2674516928123086E-3</v>
      </c>
      <c r="AX189" s="100">
        <v>338</v>
      </c>
      <c r="AY189" s="68">
        <f>IFERROR(AX189/AT175,"-")</f>
        <v>7.8568107856810787E-2</v>
      </c>
      <c r="AZ189" s="103">
        <f t="shared" si="151"/>
        <v>71573.56213017751</v>
      </c>
      <c r="BA189" s="69">
        <f t="shared" si="177"/>
        <v>6.9304900553619028E-2</v>
      </c>
      <c r="BB189" s="208"/>
      <c r="BC189" s="177"/>
      <c r="BD189" s="177"/>
      <c r="BE189" s="131" t="s">
        <v>95</v>
      </c>
      <c r="BF189" s="100">
        <v>8586604</v>
      </c>
      <c r="BG189" s="68">
        <f>IFERROR(BF189/BC175,"-")</f>
        <v>3.5450377920438515E-3</v>
      </c>
      <c r="BH189" s="100">
        <v>203</v>
      </c>
      <c r="BI189" s="68">
        <f>IFERROR(BH189/BD175,"-")</f>
        <v>9.8257502420135534E-2</v>
      </c>
      <c r="BJ189" s="103">
        <f t="shared" si="152"/>
        <v>42298.541871921181</v>
      </c>
      <c r="BK189" s="69">
        <f t="shared" si="178"/>
        <v>8.2621082621082614E-2</v>
      </c>
      <c r="BL189" s="208"/>
      <c r="BM189" s="177"/>
      <c r="BN189" s="177"/>
      <c r="BO189" s="131" t="s">
        <v>95</v>
      </c>
      <c r="BP189" s="100">
        <v>1846382</v>
      </c>
      <c r="BQ189" s="68">
        <f>IFERROR(BP189/BM175,"-")</f>
        <v>2.4387948199619839E-3</v>
      </c>
      <c r="BR189" s="100">
        <v>52</v>
      </c>
      <c r="BS189" s="68">
        <f>IFERROR(BR189/BN175,"-")</f>
        <v>7.7727952167414044E-2</v>
      </c>
      <c r="BT189" s="103">
        <f t="shared" si="153"/>
        <v>35507.346153846156</v>
      </c>
      <c r="BU189" s="69">
        <f t="shared" si="179"/>
        <v>5.7777777777777775E-2</v>
      </c>
      <c r="BV189" s="208"/>
      <c r="BW189" s="177"/>
      <c r="BX189" s="177"/>
      <c r="BY189" s="131" t="s">
        <v>95</v>
      </c>
      <c r="BZ189" s="100">
        <f t="shared" si="163"/>
        <v>90560508</v>
      </c>
      <c r="CA189" s="68">
        <f>IFERROR(BZ189/BW175,"-")</f>
        <v>4.7521367687851403E-3</v>
      </c>
      <c r="CB189" s="100">
        <f t="shared" si="164"/>
        <v>1485</v>
      </c>
      <c r="CC189" s="68">
        <f>IFERROR(CB189/BX175,"-")</f>
        <v>7.2024444660005821E-2</v>
      </c>
      <c r="CD189" s="103">
        <f t="shared" si="154"/>
        <v>60983.50707070707</v>
      </c>
      <c r="CE189" s="69">
        <f t="shared" si="180"/>
        <v>6.397828615742536E-2</v>
      </c>
      <c r="CR189" s="216"/>
      <c r="CS189" s="187"/>
      <c r="CT189" s="225"/>
      <c r="CU189" s="226"/>
      <c r="CV189" s="226"/>
      <c r="CW189" s="144" t="s">
        <v>95</v>
      </c>
      <c r="CX189" s="145">
        <v>90313671</v>
      </c>
      <c r="CY189" s="146">
        <v>4.8357842143377811E-3</v>
      </c>
      <c r="CZ189" s="145">
        <v>1461</v>
      </c>
      <c r="DA189" s="146">
        <v>7.2280215702765549E-2</v>
      </c>
      <c r="DB189" s="145">
        <v>61816.338809034911</v>
      </c>
      <c r="DC189" s="147">
        <v>6.4296087664480917E-2</v>
      </c>
    </row>
    <row r="190" spans="2:107" s="27" customFormat="1" ht="13.15" customHeight="1">
      <c r="B190" s="216"/>
      <c r="C190" s="187"/>
      <c r="D190" s="208"/>
      <c r="E190" s="177"/>
      <c r="F190" s="177"/>
      <c r="G190" s="132" t="s">
        <v>93</v>
      </c>
      <c r="H190" s="101">
        <v>32104</v>
      </c>
      <c r="I190" s="70">
        <f>IFERROR(H190/E175,"-")</f>
        <v>4.0325224493077108E-4</v>
      </c>
      <c r="J190" s="101">
        <v>11</v>
      </c>
      <c r="K190" s="70">
        <f>IFERROR(J190/F175,"-")</f>
        <v>0.19642857142857142</v>
      </c>
      <c r="L190" s="104">
        <f t="shared" si="147"/>
        <v>2918.5454545454545</v>
      </c>
      <c r="M190" s="73">
        <f t="shared" si="173"/>
        <v>0.18333333333333332</v>
      </c>
      <c r="N190" s="208"/>
      <c r="O190" s="177"/>
      <c r="P190" s="177"/>
      <c r="Q190" s="132" t="s">
        <v>93</v>
      </c>
      <c r="R190" s="101">
        <v>395164</v>
      </c>
      <c r="S190" s="70">
        <f>IFERROR(R190/O175,"-")</f>
        <v>1.1479403791668302E-3</v>
      </c>
      <c r="T190" s="101">
        <v>26</v>
      </c>
      <c r="U190" s="70">
        <f>IFERROR(T190/P175,"-")</f>
        <v>0.14606741573033707</v>
      </c>
      <c r="V190" s="104">
        <f t="shared" si="148"/>
        <v>15198.615384615385</v>
      </c>
      <c r="W190" s="73">
        <f t="shared" si="174"/>
        <v>0.13402061855670103</v>
      </c>
      <c r="X190" s="208"/>
      <c r="Y190" s="177"/>
      <c r="Z190" s="177"/>
      <c r="AA190" s="132" t="s">
        <v>93</v>
      </c>
      <c r="AB190" s="101">
        <v>7476788</v>
      </c>
      <c r="AC190" s="70">
        <f>IFERROR(AB190/Y175,"-")</f>
        <v>1.5411555365220325E-3</v>
      </c>
      <c r="AD190" s="101">
        <v>497</v>
      </c>
      <c r="AE190" s="70">
        <f>IFERROR(AD190/Z175,"-")</f>
        <v>7.283118405627198E-2</v>
      </c>
      <c r="AF190" s="104">
        <f t="shared" si="149"/>
        <v>15043.839034205232</v>
      </c>
      <c r="AG190" s="73">
        <f t="shared" si="175"/>
        <v>6.6452734322770421E-2</v>
      </c>
      <c r="AH190" s="208"/>
      <c r="AI190" s="177"/>
      <c r="AJ190" s="177"/>
      <c r="AK190" s="132" t="s">
        <v>93</v>
      </c>
      <c r="AL190" s="101">
        <v>9527797</v>
      </c>
      <c r="AM190" s="70">
        <f>IFERROR(AL190/AI175,"-")</f>
        <v>1.585432669043026E-3</v>
      </c>
      <c r="AN190" s="101">
        <v>638</v>
      </c>
      <c r="AO190" s="70">
        <f>IFERROR(AN190/AJ175,"-")</f>
        <v>9.7807757166947729E-2</v>
      </c>
      <c r="AP190" s="104">
        <f t="shared" si="150"/>
        <v>14933.851097178684</v>
      </c>
      <c r="AQ190" s="73">
        <f t="shared" si="176"/>
        <v>8.8072887907233569E-2</v>
      </c>
      <c r="AR190" s="208"/>
      <c r="AS190" s="177"/>
      <c r="AT190" s="177"/>
      <c r="AU190" s="132" t="s">
        <v>93</v>
      </c>
      <c r="AV190" s="101">
        <v>12950850</v>
      </c>
      <c r="AW190" s="70">
        <f>IFERROR(AV190/AS175,"-")</f>
        <v>2.8198726958723929E-3</v>
      </c>
      <c r="AX190" s="101">
        <v>610</v>
      </c>
      <c r="AY190" s="70">
        <f>IFERROR(AX190/AT175,"-")</f>
        <v>0.14179451417945141</v>
      </c>
      <c r="AZ190" s="104">
        <f t="shared" si="151"/>
        <v>21230.901639344262</v>
      </c>
      <c r="BA190" s="73">
        <f t="shared" si="177"/>
        <v>0.12507689153167931</v>
      </c>
      <c r="BB190" s="208"/>
      <c r="BC190" s="177"/>
      <c r="BD190" s="177"/>
      <c r="BE190" s="132" t="s">
        <v>93</v>
      </c>
      <c r="BF190" s="101">
        <v>8311859</v>
      </c>
      <c r="BG190" s="70">
        <f>IFERROR(BF190/BC175,"-")</f>
        <v>3.4316074523921001E-3</v>
      </c>
      <c r="BH190" s="101">
        <v>343</v>
      </c>
      <c r="BI190" s="70">
        <f>IFERROR(BH190/BD175,"-")</f>
        <v>0.16602129719264277</v>
      </c>
      <c r="BJ190" s="104">
        <f t="shared" si="152"/>
        <v>24232.825072886299</v>
      </c>
      <c r="BK190" s="73">
        <f t="shared" si="178"/>
        <v>0.1396011396011396</v>
      </c>
      <c r="BL190" s="208"/>
      <c r="BM190" s="177"/>
      <c r="BN190" s="177"/>
      <c r="BO190" s="132" t="s">
        <v>93</v>
      </c>
      <c r="BP190" s="101">
        <v>2537965</v>
      </c>
      <c r="BQ190" s="70">
        <f>IFERROR(BP190/BM175,"-")</f>
        <v>3.3522726582282626E-3</v>
      </c>
      <c r="BR190" s="101">
        <v>115</v>
      </c>
      <c r="BS190" s="70">
        <f>IFERROR(BR190/BN175,"-")</f>
        <v>0.17189835575485798</v>
      </c>
      <c r="BT190" s="104">
        <f t="shared" si="153"/>
        <v>22069.260869565216</v>
      </c>
      <c r="BU190" s="73">
        <f t="shared" si="179"/>
        <v>0.12777777777777777</v>
      </c>
      <c r="BV190" s="208"/>
      <c r="BW190" s="177"/>
      <c r="BX190" s="177"/>
      <c r="BY190" s="132" t="s">
        <v>93</v>
      </c>
      <c r="BZ190" s="101">
        <f t="shared" si="163"/>
        <v>41232527</v>
      </c>
      <c r="CA190" s="70">
        <f>IFERROR(BZ190/BW175,"-")</f>
        <v>2.1636650671905027E-3</v>
      </c>
      <c r="CB190" s="101">
        <f t="shared" si="164"/>
        <v>2240</v>
      </c>
      <c r="CC190" s="70">
        <f>IFERROR(CB190/BX175,"-")</f>
        <v>0.10864293335920069</v>
      </c>
      <c r="CD190" s="104">
        <f t="shared" si="154"/>
        <v>18407.378124999999</v>
      </c>
      <c r="CE190" s="73">
        <f t="shared" si="180"/>
        <v>9.6505966998405926E-2</v>
      </c>
      <c r="CR190" s="216"/>
      <c r="CS190" s="187"/>
      <c r="CT190" s="225"/>
      <c r="CU190" s="226"/>
      <c r="CV190" s="226"/>
      <c r="CW190" s="144" t="s">
        <v>93</v>
      </c>
      <c r="CX190" s="145">
        <v>46460171</v>
      </c>
      <c r="CY190" s="146">
        <v>2.4876783218925288E-3</v>
      </c>
      <c r="CZ190" s="145">
        <v>2106</v>
      </c>
      <c r="DA190" s="146">
        <v>0.10419037253252857</v>
      </c>
      <c r="DB190" s="145">
        <v>22060.85992402659</v>
      </c>
      <c r="DC190" s="147">
        <v>9.2681424107732252E-2</v>
      </c>
    </row>
    <row r="191" spans="2:107" s="27" customFormat="1" ht="13.15" customHeight="1">
      <c r="B191" s="216"/>
      <c r="C191" s="188"/>
      <c r="D191" s="209"/>
      <c r="E191" s="178"/>
      <c r="F191" s="178"/>
      <c r="G191" s="30" t="s">
        <v>100</v>
      </c>
      <c r="H191" s="97">
        <f>SUM(H175:H190)</f>
        <v>10641644</v>
      </c>
      <c r="I191" s="70">
        <f>IFERROR(H191/E175,"-")</f>
        <v>0.13366766860061272</v>
      </c>
      <c r="J191" s="101">
        <v>44</v>
      </c>
      <c r="K191" s="70">
        <f>IFERROR(J191/F175,"-")</f>
        <v>0.7857142857142857</v>
      </c>
      <c r="L191" s="104">
        <f t="shared" si="147"/>
        <v>241855.54545454544</v>
      </c>
      <c r="M191" s="74">
        <f t="shared" si="173"/>
        <v>0.73333333333333328</v>
      </c>
      <c r="N191" s="209"/>
      <c r="O191" s="178"/>
      <c r="P191" s="178"/>
      <c r="Q191" s="30" t="s">
        <v>100</v>
      </c>
      <c r="R191" s="97">
        <f>SUM(R175:R190)</f>
        <v>34054208</v>
      </c>
      <c r="S191" s="70">
        <f>IFERROR(R191/O175,"-")</f>
        <v>9.8926522769650332E-2</v>
      </c>
      <c r="T191" s="101">
        <v>143</v>
      </c>
      <c r="U191" s="70">
        <f>IFERROR(T191/P175,"-")</f>
        <v>0.8033707865168539</v>
      </c>
      <c r="V191" s="104">
        <f t="shared" si="148"/>
        <v>238141.31468531469</v>
      </c>
      <c r="W191" s="74">
        <f t="shared" si="174"/>
        <v>0.73711340206185572</v>
      </c>
      <c r="X191" s="209"/>
      <c r="Y191" s="178"/>
      <c r="Z191" s="178"/>
      <c r="AA191" s="30" t="s">
        <v>100</v>
      </c>
      <c r="AB191" s="97">
        <f>SUM(AB175:AB190)</f>
        <v>774858653</v>
      </c>
      <c r="AC191" s="70">
        <f>IFERROR(AB191/Y175,"-")</f>
        <v>0.15971801033986177</v>
      </c>
      <c r="AD191" s="101">
        <v>5029</v>
      </c>
      <c r="AE191" s="70">
        <f>IFERROR(AD191/Z175,"-")</f>
        <v>0.73695779601406797</v>
      </c>
      <c r="AF191" s="104">
        <f t="shared" si="149"/>
        <v>154078.07774905549</v>
      </c>
      <c r="AG191" s="74">
        <f t="shared" si="175"/>
        <v>0.67241609840887817</v>
      </c>
      <c r="AH191" s="209"/>
      <c r="AI191" s="178"/>
      <c r="AJ191" s="178"/>
      <c r="AK191" s="30" t="s">
        <v>100</v>
      </c>
      <c r="AL191" s="97">
        <f>SUM(AL175:AL190)</f>
        <v>1140620559</v>
      </c>
      <c r="AM191" s="70">
        <f>IFERROR(AL191/AI175,"-")</f>
        <v>0.18980012874127339</v>
      </c>
      <c r="AN191" s="101">
        <v>5394</v>
      </c>
      <c r="AO191" s="70">
        <f>IFERROR(AN191/AJ175,"-")</f>
        <v>0.82692012877510346</v>
      </c>
      <c r="AP191" s="104">
        <f t="shared" si="150"/>
        <v>211460.98609566185</v>
      </c>
      <c r="AQ191" s="74">
        <f t="shared" si="176"/>
        <v>0.74461623412479294</v>
      </c>
      <c r="AR191" s="209"/>
      <c r="AS191" s="178"/>
      <c r="AT191" s="178"/>
      <c r="AU191" s="30" t="s">
        <v>100</v>
      </c>
      <c r="AV191" s="97">
        <f>SUM(AV175:AV190)</f>
        <v>1090981178</v>
      </c>
      <c r="AW191" s="70">
        <f>IFERROR(AV191/AS175,"-")</f>
        <v>0.23754641861753467</v>
      </c>
      <c r="AX191" s="101">
        <v>3796</v>
      </c>
      <c r="AY191" s="70">
        <f>IFERROR(AX191/AT175,"-")</f>
        <v>0.88238028823802883</v>
      </c>
      <c r="AZ191" s="104">
        <f t="shared" si="151"/>
        <v>287402.83930453111</v>
      </c>
      <c r="BA191" s="74">
        <f t="shared" si="177"/>
        <v>0.77834734467910605</v>
      </c>
      <c r="BB191" s="209"/>
      <c r="BC191" s="178"/>
      <c r="BD191" s="178"/>
      <c r="BE191" s="30" t="s">
        <v>100</v>
      </c>
      <c r="BF191" s="97">
        <f>SUM(BF175:BF190)</f>
        <v>707348483</v>
      </c>
      <c r="BG191" s="70">
        <f>IFERROR(BF191/BC175,"-")</f>
        <v>0.29203362637660801</v>
      </c>
      <c r="BH191" s="101">
        <v>1896</v>
      </c>
      <c r="BI191" s="70">
        <f>IFERROR(BH191/BD175,"-")</f>
        <v>0.91771539206195551</v>
      </c>
      <c r="BJ191" s="104">
        <f t="shared" si="152"/>
        <v>373074.09440928273</v>
      </c>
      <c r="BK191" s="74">
        <f t="shared" si="178"/>
        <v>0.77167277167277171</v>
      </c>
      <c r="BL191" s="209"/>
      <c r="BM191" s="178"/>
      <c r="BN191" s="178"/>
      <c r="BO191" s="30" t="s">
        <v>100</v>
      </c>
      <c r="BP191" s="97">
        <f>SUM(BP175:BP190)</f>
        <v>206197410</v>
      </c>
      <c r="BQ191" s="70">
        <f>IFERROR(BP191/BM175,"-")</f>
        <v>0.27235597801407152</v>
      </c>
      <c r="BR191" s="101">
        <v>593</v>
      </c>
      <c r="BS191" s="70">
        <f>IFERROR(BR191/BN175,"-")</f>
        <v>0.88639760837070258</v>
      </c>
      <c r="BT191" s="104">
        <f t="shared" si="153"/>
        <v>347719.07251264754</v>
      </c>
      <c r="BU191" s="74">
        <f t="shared" si="179"/>
        <v>0.65888888888888886</v>
      </c>
      <c r="BV191" s="209"/>
      <c r="BW191" s="178"/>
      <c r="BX191" s="178"/>
      <c r="BY191" s="30" t="s">
        <v>100</v>
      </c>
      <c r="BZ191" s="97">
        <f t="shared" si="163"/>
        <v>3964702135</v>
      </c>
      <c r="CA191" s="70">
        <f>IFERROR(BZ191/BW175,"-")</f>
        <v>0.20804661114549453</v>
      </c>
      <c r="CB191" s="101">
        <f t="shared" si="164"/>
        <v>16895</v>
      </c>
      <c r="CC191" s="70">
        <f>IFERROR(CB191/BX175,"-")</f>
        <v>0.81942962459986424</v>
      </c>
      <c r="CD191" s="104">
        <f t="shared" si="154"/>
        <v>234667.18762947619</v>
      </c>
      <c r="CE191" s="74">
        <f t="shared" si="180"/>
        <v>0.72788763948128044</v>
      </c>
      <c r="CR191" s="216"/>
      <c r="CS191" s="188"/>
      <c r="CT191" s="225"/>
      <c r="CU191" s="226"/>
      <c r="CV191" s="226"/>
      <c r="CW191" s="30" t="s">
        <v>100</v>
      </c>
      <c r="CX191" s="145">
        <v>3922130393</v>
      </c>
      <c r="CY191" s="146">
        <v>0.21000780979264852</v>
      </c>
      <c r="CZ191" s="145">
        <v>16603</v>
      </c>
      <c r="DA191" s="146">
        <v>0.82140206797605497</v>
      </c>
      <c r="DB191" s="145">
        <v>236230.22303198217</v>
      </c>
      <c r="DC191" s="147">
        <v>0.73066936584077802</v>
      </c>
    </row>
    <row r="192" spans="2:107" s="27" customFormat="1" ht="13.15" customHeight="1">
      <c r="B192" s="216">
        <v>12</v>
      </c>
      <c r="C192" s="186" t="s">
        <v>140</v>
      </c>
      <c r="D192" s="213">
        <f>CI16</f>
        <v>36</v>
      </c>
      <c r="E192" s="176">
        <v>46759410</v>
      </c>
      <c r="F192" s="176">
        <v>34</v>
      </c>
      <c r="G192" s="129" t="s">
        <v>66</v>
      </c>
      <c r="H192" s="107">
        <v>112172</v>
      </c>
      <c r="I192" s="66">
        <f>IFERROR(H192/E192,"-")</f>
        <v>2.3989182070517996E-3</v>
      </c>
      <c r="J192" s="107">
        <v>5</v>
      </c>
      <c r="K192" s="66">
        <f>IFERROR(J192/F192,"-")</f>
        <v>0.14705882352941177</v>
      </c>
      <c r="L192" s="102">
        <f t="shared" si="147"/>
        <v>22434.400000000001</v>
      </c>
      <c r="M192" s="67">
        <f t="shared" ref="M192:M208" si="181">IFERROR(J192/$CI$16,"-")</f>
        <v>0.1388888888888889</v>
      </c>
      <c r="N192" s="213">
        <f>CJ16</f>
        <v>91</v>
      </c>
      <c r="O192" s="176">
        <v>153973850</v>
      </c>
      <c r="P192" s="176">
        <v>78</v>
      </c>
      <c r="Q192" s="129" t="s">
        <v>66</v>
      </c>
      <c r="R192" s="107">
        <v>3796208</v>
      </c>
      <c r="S192" s="66">
        <f>IFERROR(R192/O192,"-")</f>
        <v>2.4654887826731618E-2</v>
      </c>
      <c r="T192" s="107">
        <v>25</v>
      </c>
      <c r="U192" s="66">
        <f>IFERROR(T192/P192,"-")</f>
        <v>0.32051282051282054</v>
      </c>
      <c r="V192" s="102">
        <f t="shared" si="148"/>
        <v>151848.32000000001</v>
      </c>
      <c r="W192" s="67">
        <f t="shared" ref="W192:W208" si="182">IFERROR(T192/$CJ$16,"-")</f>
        <v>0.27472527472527475</v>
      </c>
      <c r="X192" s="213">
        <f>CK16</f>
        <v>3629</v>
      </c>
      <c r="Y192" s="176">
        <v>2387929770</v>
      </c>
      <c r="Z192" s="176">
        <v>3243</v>
      </c>
      <c r="AA192" s="129" t="s">
        <v>66</v>
      </c>
      <c r="AB192" s="107">
        <v>59074153</v>
      </c>
      <c r="AC192" s="66">
        <f>IFERROR(AB192/Y192,"-")</f>
        <v>2.4738647569187096E-2</v>
      </c>
      <c r="AD192" s="107">
        <v>647</v>
      </c>
      <c r="AE192" s="66">
        <f>IFERROR(AD192/Z192,"-")</f>
        <v>0.19950662966389146</v>
      </c>
      <c r="AF192" s="102">
        <f t="shared" si="149"/>
        <v>91304.718701700156</v>
      </c>
      <c r="AG192" s="67">
        <f t="shared" ref="AG192:AG208" si="183">IFERROR(AD192/$CK$16,"-")</f>
        <v>0.17828602920914852</v>
      </c>
      <c r="AH192" s="213">
        <f>CL16</f>
        <v>3546</v>
      </c>
      <c r="AI192" s="176">
        <v>2947273040</v>
      </c>
      <c r="AJ192" s="176">
        <v>3130</v>
      </c>
      <c r="AK192" s="129" t="s">
        <v>66</v>
      </c>
      <c r="AL192" s="107">
        <v>98148400</v>
      </c>
      <c r="AM192" s="66">
        <f>IFERROR(AL192/AI192,"-")</f>
        <v>3.330142768177325E-2</v>
      </c>
      <c r="AN192" s="107">
        <v>773</v>
      </c>
      <c r="AO192" s="66">
        <f>IFERROR(AN192/AJ192,"-")</f>
        <v>0.24696485623003195</v>
      </c>
      <c r="AP192" s="102">
        <f t="shared" si="150"/>
        <v>126970.76326002588</v>
      </c>
      <c r="AQ192" s="67">
        <f t="shared" ref="AQ192:AQ208" si="184">IFERROR(AN192/$CL$16,"-")</f>
        <v>0.21799210377890582</v>
      </c>
      <c r="AR192" s="213">
        <f>CM16</f>
        <v>2722</v>
      </c>
      <c r="AS192" s="176">
        <v>2595537650</v>
      </c>
      <c r="AT192" s="176">
        <v>2344</v>
      </c>
      <c r="AU192" s="129" t="s">
        <v>66</v>
      </c>
      <c r="AV192" s="107">
        <v>80994981</v>
      </c>
      <c r="AW192" s="66">
        <f>IFERROR(AV192/AS192,"-")</f>
        <v>3.1205473363100703E-2</v>
      </c>
      <c r="AX192" s="107">
        <v>641</v>
      </c>
      <c r="AY192" s="66">
        <f>IFERROR(AX192/AT192,"-")</f>
        <v>0.27346416382252559</v>
      </c>
      <c r="AZ192" s="102">
        <f t="shared" si="151"/>
        <v>126357.22464898595</v>
      </c>
      <c r="BA192" s="67">
        <f t="shared" ref="BA192:BA208" si="185">IFERROR(AX192/$CM$16,"-")</f>
        <v>0.2354886113152094</v>
      </c>
      <c r="BB192" s="213">
        <f>CN16</f>
        <v>1367</v>
      </c>
      <c r="BC192" s="176">
        <v>1276643870</v>
      </c>
      <c r="BD192" s="176">
        <v>1123</v>
      </c>
      <c r="BE192" s="129" t="s">
        <v>66</v>
      </c>
      <c r="BF192" s="107">
        <v>60547559</v>
      </c>
      <c r="BG192" s="66">
        <f>IFERROR(BF192/BC192,"-")</f>
        <v>4.7427133300690975E-2</v>
      </c>
      <c r="BH192" s="107">
        <v>322</v>
      </c>
      <c r="BI192" s="66">
        <f>IFERROR(BH192/BD192,"-")</f>
        <v>0.28673196794300981</v>
      </c>
      <c r="BJ192" s="102">
        <f t="shared" si="152"/>
        <v>188035.89751552796</v>
      </c>
      <c r="BK192" s="67">
        <f t="shared" ref="BK192:BK208" si="186">IFERROR(BH192/$CN$16,"-")</f>
        <v>0.23555230431602048</v>
      </c>
      <c r="BL192" s="213">
        <f>CO16</f>
        <v>610</v>
      </c>
      <c r="BM192" s="176">
        <v>443079650</v>
      </c>
      <c r="BN192" s="176">
        <v>439</v>
      </c>
      <c r="BO192" s="129" t="s">
        <v>66</v>
      </c>
      <c r="BP192" s="107">
        <v>16319837</v>
      </c>
      <c r="BQ192" s="66">
        <f>IFERROR(BP192/BM192,"-")</f>
        <v>3.68327387637866E-2</v>
      </c>
      <c r="BR192" s="107">
        <v>106</v>
      </c>
      <c r="BS192" s="66">
        <f>IFERROR(BR192/BN192,"-")</f>
        <v>0.24145785876993167</v>
      </c>
      <c r="BT192" s="102">
        <f t="shared" si="153"/>
        <v>153960.72641509434</v>
      </c>
      <c r="BU192" s="67">
        <f t="shared" ref="BU192:BU208" si="187">IFERROR(BR192/$CO$16,"-")</f>
        <v>0.17377049180327869</v>
      </c>
      <c r="BV192" s="213">
        <f>CP16</f>
        <v>12001</v>
      </c>
      <c r="BW192" s="176">
        <f>SUM(E192,O192,Y192,AI192,AS192,BC192,BM192)</f>
        <v>9851197240</v>
      </c>
      <c r="BX192" s="176">
        <f>SUM(F192,P192,Z192,AJ192,AT192,BD192,BN192)</f>
        <v>10391</v>
      </c>
      <c r="BY192" s="129" t="s">
        <v>66</v>
      </c>
      <c r="BZ192" s="107">
        <f t="shared" si="163"/>
        <v>318993310</v>
      </c>
      <c r="CA192" s="66">
        <f>IFERROR(BZ192/BW192,"-")</f>
        <v>3.2381171773188451E-2</v>
      </c>
      <c r="CB192" s="107">
        <f t="shared" si="164"/>
        <v>2519</v>
      </c>
      <c r="CC192" s="66">
        <f>IFERROR(CB192/BX192,"-")</f>
        <v>0.24242132614762776</v>
      </c>
      <c r="CD192" s="102">
        <f t="shared" si="154"/>
        <v>126634.89876935292</v>
      </c>
      <c r="CE192" s="67">
        <f t="shared" ref="CE192:CE208" si="188">IFERROR(CB192/$CP$16,"-")</f>
        <v>0.20989917506874428</v>
      </c>
      <c r="CR192" s="216">
        <v>12</v>
      </c>
      <c r="CS192" s="186" t="s">
        <v>140</v>
      </c>
      <c r="CT192" s="225">
        <v>11827</v>
      </c>
      <c r="CU192" s="226">
        <v>9624362230</v>
      </c>
      <c r="CV192" s="226">
        <v>10331</v>
      </c>
      <c r="CW192" s="144" t="s">
        <v>66</v>
      </c>
      <c r="CX192" s="145">
        <v>322365303</v>
      </c>
      <c r="CY192" s="146">
        <v>3.3494718433929933E-2</v>
      </c>
      <c r="CZ192" s="145">
        <v>2515</v>
      </c>
      <c r="DA192" s="146">
        <v>0.24344206756364339</v>
      </c>
      <c r="DB192" s="145">
        <v>128177.05884691849</v>
      </c>
      <c r="DC192" s="147">
        <v>0.21264902342098588</v>
      </c>
    </row>
    <row r="193" spans="2:107" s="27" customFormat="1" ht="13.15" customHeight="1">
      <c r="B193" s="216"/>
      <c r="C193" s="187"/>
      <c r="D193" s="208"/>
      <c r="E193" s="177"/>
      <c r="F193" s="177"/>
      <c r="G193" s="130" t="s">
        <v>68</v>
      </c>
      <c r="H193" s="100">
        <v>202384</v>
      </c>
      <c r="I193" s="68">
        <f>IFERROR(H193/E192,"-")</f>
        <v>4.3281983241448083E-3</v>
      </c>
      <c r="J193" s="100">
        <v>8</v>
      </c>
      <c r="K193" s="68">
        <f>IFERROR(J193/F192,"-")</f>
        <v>0.23529411764705882</v>
      </c>
      <c r="L193" s="103">
        <f t="shared" si="147"/>
        <v>25298</v>
      </c>
      <c r="M193" s="69">
        <f t="shared" si="181"/>
        <v>0.22222222222222221</v>
      </c>
      <c r="N193" s="208"/>
      <c r="O193" s="177"/>
      <c r="P193" s="177"/>
      <c r="Q193" s="130" t="s">
        <v>68</v>
      </c>
      <c r="R193" s="100">
        <v>1585666</v>
      </c>
      <c r="S193" s="68">
        <f>IFERROR(R193/O192,"-")</f>
        <v>1.0298281169172557E-2</v>
      </c>
      <c r="T193" s="100">
        <v>31</v>
      </c>
      <c r="U193" s="68">
        <f>IFERROR(T193/P192,"-")</f>
        <v>0.39743589743589741</v>
      </c>
      <c r="V193" s="103">
        <f t="shared" si="148"/>
        <v>51150.516129032258</v>
      </c>
      <c r="W193" s="69">
        <f t="shared" si="182"/>
        <v>0.34065934065934067</v>
      </c>
      <c r="X193" s="208"/>
      <c r="Y193" s="177"/>
      <c r="Z193" s="177"/>
      <c r="AA193" s="130" t="s">
        <v>68</v>
      </c>
      <c r="AB193" s="100">
        <v>43724074</v>
      </c>
      <c r="AC193" s="68">
        <f>IFERROR(AB193/Y192,"-")</f>
        <v>1.8310452237462579E-2</v>
      </c>
      <c r="AD193" s="100">
        <v>701</v>
      </c>
      <c r="AE193" s="68">
        <f>IFERROR(AD193/Z192,"-")</f>
        <v>0.21615787850755475</v>
      </c>
      <c r="AF193" s="103">
        <f t="shared" si="149"/>
        <v>62373.857346647645</v>
      </c>
      <c r="AG193" s="69">
        <f t="shared" si="183"/>
        <v>0.19316616147699089</v>
      </c>
      <c r="AH193" s="208"/>
      <c r="AI193" s="177"/>
      <c r="AJ193" s="177"/>
      <c r="AK193" s="130" t="s">
        <v>68</v>
      </c>
      <c r="AL193" s="100">
        <v>57895452</v>
      </c>
      <c r="AM193" s="68">
        <f>IFERROR(AL193/AI192,"-")</f>
        <v>1.9643735485057063E-2</v>
      </c>
      <c r="AN193" s="100">
        <v>885</v>
      </c>
      <c r="AO193" s="68">
        <f>IFERROR(AN193/AJ192,"-")</f>
        <v>0.28274760383386582</v>
      </c>
      <c r="AP193" s="103">
        <f t="shared" si="150"/>
        <v>65418.589830508477</v>
      </c>
      <c r="AQ193" s="69">
        <f t="shared" si="184"/>
        <v>0.24957698815566837</v>
      </c>
      <c r="AR193" s="208"/>
      <c r="AS193" s="177"/>
      <c r="AT193" s="177"/>
      <c r="AU193" s="130" t="s">
        <v>68</v>
      </c>
      <c r="AV193" s="100">
        <v>50040521</v>
      </c>
      <c r="AW193" s="68">
        <f>IFERROR(AV193/AS192,"-")</f>
        <v>1.9279443316878874E-2</v>
      </c>
      <c r="AX193" s="100">
        <v>725</v>
      </c>
      <c r="AY193" s="68">
        <f>IFERROR(AX193/AT192,"-")</f>
        <v>0.30930034129692835</v>
      </c>
      <c r="AZ193" s="103">
        <f t="shared" si="151"/>
        <v>69021.408275862064</v>
      </c>
      <c r="BA193" s="69">
        <f t="shared" si="185"/>
        <v>0.26634827332843497</v>
      </c>
      <c r="BB193" s="208"/>
      <c r="BC193" s="177"/>
      <c r="BD193" s="177"/>
      <c r="BE193" s="130" t="s">
        <v>68</v>
      </c>
      <c r="BF193" s="100">
        <v>18651380</v>
      </c>
      <c r="BG193" s="68">
        <f>IFERROR(BF193/BC192,"-")</f>
        <v>1.4609696907877685E-2</v>
      </c>
      <c r="BH193" s="100">
        <v>375</v>
      </c>
      <c r="BI193" s="68">
        <f>IFERROR(BH193/BD192,"-")</f>
        <v>0.33392698130008902</v>
      </c>
      <c r="BJ193" s="103">
        <f t="shared" si="152"/>
        <v>49737.013333333336</v>
      </c>
      <c r="BK193" s="69">
        <f t="shared" si="186"/>
        <v>0.27432333577176299</v>
      </c>
      <c r="BL193" s="208"/>
      <c r="BM193" s="177"/>
      <c r="BN193" s="177"/>
      <c r="BO193" s="130" t="s">
        <v>68</v>
      </c>
      <c r="BP193" s="100">
        <v>7576060</v>
      </c>
      <c r="BQ193" s="68">
        <f>IFERROR(BP193/BM192,"-")</f>
        <v>1.7098641293952454E-2</v>
      </c>
      <c r="BR193" s="100">
        <v>126</v>
      </c>
      <c r="BS193" s="68">
        <f>IFERROR(BR193/BN192,"-")</f>
        <v>0.28701594533029612</v>
      </c>
      <c r="BT193" s="103">
        <f t="shared" si="153"/>
        <v>60127.460317460318</v>
      </c>
      <c r="BU193" s="69">
        <f t="shared" si="187"/>
        <v>0.20655737704918034</v>
      </c>
      <c r="BV193" s="208"/>
      <c r="BW193" s="177"/>
      <c r="BX193" s="177"/>
      <c r="BY193" s="130" t="s">
        <v>68</v>
      </c>
      <c r="BZ193" s="100">
        <f t="shared" si="163"/>
        <v>179675537</v>
      </c>
      <c r="CA193" s="68">
        <f>IFERROR(BZ193/BW192,"-")</f>
        <v>1.8238954375052185E-2</v>
      </c>
      <c r="CB193" s="100">
        <f t="shared" si="164"/>
        <v>2851</v>
      </c>
      <c r="CC193" s="68">
        <f>IFERROR(CB193/BX192,"-")</f>
        <v>0.27437205273794629</v>
      </c>
      <c r="CD193" s="103">
        <f t="shared" si="154"/>
        <v>63021.935110487546</v>
      </c>
      <c r="CE193" s="69">
        <f t="shared" si="188"/>
        <v>0.237563536371969</v>
      </c>
      <c r="CR193" s="216"/>
      <c r="CS193" s="187"/>
      <c r="CT193" s="225"/>
      <c r="CU193" s="226"/>
      <c r="CV193" s="226"/>
      <c r="CW193" s="144" t="s">
        <v>68</v>
      </c>
      <c r="CX193" s="145">
        <v>176418612</v>
      </c>
      <c r="CY193" s="146">
        <v>1.833042104858516E-2</v>
      </c>
      <c r="CZ193" s="145">
        <v>2887</v>
      </c>
      <c r="DA193" s="146">
        <v>0.279450198431904</v>
      </c>
      <c r="DB193" s="145">
        <v>61107.936266020093</v>
      </c>
      <c r="DC193" s="147">
        <v>0.24410247738226093</v>
      </c>
    </row>
    <row r="194" spans="2:107" s="27" customFormat="1" ht="13.15" customHeight="1">
      <c r="B194" s="216"/>
      <c r="C194" s="187"/>
      <c r="D194" s="208"/>
      <c r="E194" s="177"/>
      <c r="F194" s="177"/>
      <c r="G194" s="131" t="s">
        <v>70</v>
      </c>
      <c r="H194" s="100">
        <v>469201</v>
      </c>
      <c r="I194" s="68">
        <f>IFERROR(H194/E192,"-")</f>
        <v>1.0034365275353133E-2</v>
      </c>
      <c r="J194" s="100">
        <v>2</v>
      </c>
      <c r="K194" s="68">
        <f>IFERROR(J194/F192,"-")</f>
        <v>5.8823529411764705E-2</v>
      </c>
      <c r="L194" s="103">
        <f t="shared" si="147"/>
        <v>234600.5</v>
      </c>
      <c r="M194" s="69">
        <f t="shared" si="181"/>
        <v>5.5555555555555552E-2</v>
      </c>
      <c r="N194" s="208"/>
      <c r="O194" s="177"/>
      <c r="P194" s="177"/>
      <c r="Q194" s="131" t="s">
        <v>70</v>
      </c>
      <c r="R194" s="100">
        <v>188156</v>
      </c>
      <c r="S194" s="68">
        <f>IFERROR(R194/O192,"-")</f>
        <v>1.2219997096909639E-3</v>
      </c>
      <c r="T194" s="100">
        <v>11</v>
      </c>
      <c r="U194" s="68">
        <f>IFERROR(T194/P192,"-")</f>
        <v>0.14102564102564102</v>
      </c>
      <c r="V194" s="103">
        <f t="shared" si="148"/>
        <v>17105.090909090908</v>
      </c>
      <c r="W194" s="69">
        <f t="shared" si="182"/>
        <v>0.12087912087912088</v>
      </c>
      <c r="X194" s="208"/>
      <c r="Y194" s="177"/>
      <c r="Z194" s="177"/>
      <c r="AA194" s="131" t="s">
        <v>70</v>
      </c>
      <c r="AB194" s="100">
        <v>33923755</v>
      </c>
      <c r="AC194" s="68">
        <f>IFERROR(AB194/Y192,"-")</f>
        <v>1.4206345356630819E-2</v>
      </c>
      <c r="AD194" s="100">
        <v>762</v>
      </c>
      <c r="AE194" s="68">
        <f>IFERROR(AD194/Z192,"-")</f>
        <v>0.23496762257169287</v>
      </c>
      <c r="AF194" s="103">
        <f t="shared" si="149"/>
        <v>44519.363517060367</v>
      </c>
      <c r="AG194" s="69">
        <f t="shared" si="183"/>
        <v>0.20997519977955359</v>
      </c>
      <c r="AH194" s="208"/>
      <c r="AI194" s="177"/>
      <c r="AJ194" s="177"/>
      <c r="AK194" s="131" t="s">
        <v>70</v>
      </c>
      <c r="AL194" s="100">
        <v>48874832</v>
      </c>
      <c r="AM194" s="68">
        <f>IFERROR(AL194/AI192,"-")</f>
        <v>1.6583068937515204E-2</v>
      </c>
      <c r="AN194" s="100">
        <v>952</v>
      </c>
      <c r="AO194" s="68">
        <f>IFERROR(AN194/AJ192,"-")</f>
        <v>0.30415335463258786</v>
      </c>
      <c r="AP194" s="103">
        <f t="shared" si="150"/>
        <v>51339.10924369748</v>
      </c>
      <c r="AQ194" s="69">
        <f t="shared" si="184"/>
        <v>0.26847151720248169</v>
      </c>
      <c r="AR194" s="208"/>
      <c r="AS194" s="177"/>
      <c r="AT194" s="177"/>
      <c r="AU194" s="131" t="s">
        <v>70</v>
      </c>
      <c r="AV194" s="100">
        <v>31706479</v>
      </c>
      <c r="AW194" s="68">
        <f>IFERROR(AV194/AS192,"-")</f>
        <v>1.2215765392576756E-2</v>
      </c>
      <c r="AX194" s="100">
        <v>739</v>
      </c>
      <c r="AY194" s="68">
        <f>IFERROR(AX194/AT192,"-")</f>
        <v>0.31527303754266212</v>
      </c>
      <c r="AZ194" s="103">
        <f t="shared" si="151"/>
        <v>42904.572395128554</v>
      </c>
      <c r="BA194" s="69">
        <f t="shared" si="185"/>
        <v>0.27149155033063921</v>
      </c>
      <c r="BB194" s="208"/>
      <c r="BC194" s="177"/>
      <c r="BD194" s="177"/>
      <c r="BE194" s="131" t="s">
        <v>70</v>
      </c>
      <c r="BF194" s="100">
        <v>13995353</v>
      </c>
      <c r="BG194" s="68">
        <f>IFERROR(BF194/BC192,"-")</f>
        <v>1.0962613246245407E-2</v>
      </c>
      <c r="BH194" s="100">
        <v>349</v>
      </c>
      <c r="BI194" s="68">
        <f>IFERROR(BH194/BD192,"-")</f>
        <v>0.31077471059661621</v>
      </c>
      <c r="BJ194" s="103">
        <f t="shared" si="152"/>
        <v>40101.297994269342</v>
      </c>
      <c r="BK194" s="69">
        <f t="shared" si="186"/>
        <v>0.25530358449158741</v>
      </c>
      <c r="BL194" s="208"/>
      <c r="BM194" s="177"/>
      <c r="BN194" s="177"/>
      <c r="BO194" s="131" t="s">
        <v>70</v>
      </c>
      <c r="BP194" s="100">
        <v>5051387</v>
      </c>
      <c r="BQ194" s="68">
        <f>IFERROR(BP194/BM192,"-")</f>
        <v>1.1400629661055298E-2</v>
      </c>
      <c r="BR194" s="100">
        <v>112</v>
      </c>
      <c r="BS194" s="68">
        <f>IFERROR(BR194/BN192,"-")</f>
        <v>0.25512528473804102</v>
      </c>
      <c r="BT194" s="103">
        <f t="shared" si="153"/>
        <v>45101.669642857145</v>
      </c>
      <c r="BU194" s="69">
        <f t="shared" si="187"/>
        <v>0.18360655737704917</v>
      </c>
      <c r="BV194" s="208"/>
      <c r="BW194" s="177"/>
      <c r="BX194" s="177"/>
      <c r="BY194" s="131" t="s">
        <v>70</v>
      </c>
      <c r="BZ194" s="100">
        <f t="shared" si="163"/>
        <v>134209163</v>
      </c>
      <c r="CA194" s="68">
        <f>IFERROR(BZ194/BW192,"-")</f>
        <v>1.3623639820655951E-2</v>
      </c>
      <c r="CB194" s="100">
        <f t="shared" si="164"/>
        <v>2927</v>
      </c>
      <c r="CC194" s="68">
        <f>IFERROR(CB194/BX192,"-")</f>
        <v>0.2816860744875373</v>
      </c>
      <c r="CD194" s="103">
        <f t="shared" si="154"/>
        <v>45852.122651178681</v>
      </c>
      <c r="CE194" s="69">
        <f t="shared" si="188"/>
        <v>0.24389634197150237</v>
      </c>
      <c r="CR194" s="216"/>
      <c r="CS194" s="187"/>
      <c r="CT194" s="225"/>
      <c r="CU194" s="226"/>
      <c r="CV194" s="226"/>
      <c r="CW194" s="144" t="s">
        <v>70</v>
      </c>
      <c r="CX194" s="145">
        <v>137620041</v>
      </c>
      <c r="CY194" s="146">
        <v>1.4299133564510487E-2</v>
      </c>
      <c r="CZ194" s="145">
        <v>2914</v>
      </c>
      <c r="DA194" s="146">
        <v>0.28206369180137453</v>
      </c>
      <c r="DB194" s="145">
        <v>47227.193205216201</v>
      </c>
      <c r="DC194" s="147">
        <v>0.24638538936332122</v>
      </c>
    </row>
    <row r="195" spans="2:107" s="27" customFormat="1" ht="13.15" customHeight="1">
      <c r="B195" s="216"/>
      <c r="C195" s="187"/>
      <c r="D195" s="208"/>
      <c r="E195" s="177"/>
      <c r="F195" s="177"/>
      <c r="G195" s="131" t="s">
        <v>72</v>
      </c>
      <c r="H195" s="100">
        <v>447414</v>
      </c>
      <c r="I195" s="68">
        <f>IFERROR(H195/E192,"-")</f>
        <v>9.5684269754472955E-3</v>
      </c>
      <c r="J195" s="100">
        <v>1</v>
      </c>
      <c r="K195" s="68">
        <f>IFERROR(J195/F192,"-")</f>
        <v>2.9411764705882353E-2</v>
      </c>
      <c r="L195" s="103">
        <f t="shared" si="147"/>
        <v>447414</v>
      </c>
      <c r="M195" s="69">
        <f t="shared" si="181"/>
        <v>2.7777777777777776E-2</v>
      </c>
      <c r="N195" s="208"/>
      <c r="O195" s="177"/>
      <c r="P195" s="177"/>
      <c r="Q195" s="131" t="s">
        <v>72</v>
      </c>
      <c r="R195" s="100">
        <v>73106</v>
      </c>
      <c r="S195" s="68">
        <f>IFERROR(R195/O192,"-")</f>
        <v>4.7479490835619165E-4</v>
      </c>
      <c r="T195" s="100">
        <v>5</v>
      </c>
      <c r="U195" s="68">
        <f>IFERROR(T195/P192,"-")</f>
        <v>6.4102564102564097E-2</v>
      </c>
      <c r="V195" s="103">
        <f t="shared" si="148"/>
        <v>14621.2</v>
      </c>
      <c r="W195" s="69">
        <f t="shared" si="182"/>
        <v>5.4945054945054944E-2</v>
      </c>
      <c r="X195" s="208"/>
      <c r="Y195" s="177"/>
      <c r="Z195" s="177"/>
      <c r="AA195" s="131" t="s">
        <v>72</v>
      </c>
      <c r="AB195" s="100">
        <v>4906587</v>
      </c>
      <c r="AC195" s="68">
        <f>IFERROR(AB195/Y192,"-")</f>
        <v>2.0547451024910167E-3</v>
      </c>
      <c r="AD195" s="100">
        <v>97</v>
      </c>
      <c r="AE195" s="68">
        <f>IFERROR(AD195/Z192,"-")</f>
        <v>2.9910576626580327E-2</v>
      </c>
      <c r="AF195" s="103">
        <f t="shared" si="149"/>
        <v>50583.371134020621</v>
      </c>
      <c r="AG195" s="69">
        <f t="shared" si="183"/>
        <v>2.6729126481124278E-2</v>
      </c>
      <c r="AH195" s="208"/>
      <c r="AI195" s="177"/>
      <c r="AJ195" s="177"/>
      <c r="AK195" s="131" t="s">
        <v>72</v>
      </c>
      <c r="AL195" s="100">
        <v>7173208</v>
      </c>
      <c r="AM195" s="68">
        <f>IFERROR(AL195/AI192,"-")</f>
        <v>2.4338457627258044E-3</v>
      </c>
      <c r="AN195" s="100">
        <v>129</v>
      </c>
      <c r="AO195" s="68">
        <f>IFERROR(AN195/AJ192,"-")</f>
        <v>4.121405750798722E-2</v>
      </c>
      <c r="AP195" s="103">
        <f t="shared" si="150"/>
        <v>55606.263565891473</v>
      </c>
      <c r="AQ195" s="69">
        <f t="shared" si="184"/>
        <v>3.6379018612521151E-2</v>
      </c>
      <c r="AR195" s="208"/>
      <c r="AS195" s="177"/>
      <c r="AT195" s="177"/>
      <c r="AU195" s="131" t="s">
        <v>72</v>
      </c>
      <c r="AV195" s="100">
        <v>2265511</v>
      </c>
      <c r="AW195" s="68">
        <f>IFERROR(AV195/AS192,"-")</f>
        <v>8.7284844432905843E-4</v>
      </c>
      <c r="AX195" s="100">
        <v>103</v>
      </c>
      <c r="AY195" s="68">
        <f>IFERROR(AX195/AT192,"-")</f>
        <v>4.3941979522184302E-2</v>
      </c>
      <c r="AZ195" s="103">
        <f t="shared" si="151"/>
        <v>21995.252427184467</v>
      </c>
      <c r="BA195" s="69">
        <f t="shared" si="185"/>
        <v>3.7839823659074213E-2</v>
      </c>
      <c r="BB195" s="208"/>
      <c r="BC195" s="177"/>
      <c r="BD195" s="177"/>
      <c r="BE195" s="131" t="s">
        <v>72</v>
      </c>
      <c r="BF195" s="100">
        <v>3821984</v>
      </c>
      <c r="BG195" s="68">
        <f>IFERROR(BF195/BC192,"-")</f>
        <v>2.993774606852575E-3</v>
      </c>
      <c r="BH195" s="100">
        <v>47</v>
      </c>
      <c r="BI195" s="68">
        <f>IFERROR(BH195/BD192,"-")</f>
        <v>4.1852181656277826E-2</v>
      </c>
      <c r="BJ195" s="103">
        <f t="shared" si="152"/>
        <v>81318.808510638293</v>
      </c>
      <c r="BK195" s="69">
        <f t="shared" si="186"/>
        <v>3.4381858083394293E-2</v>
      </c>
      <c r="BL195" s="208"/>
      <c r="BM195" s="177"/>
      <c r="BN195" s="177"/>
      <c r="BO195" s="131" t="s">
        <v>72</v>
      </c>
      <c r="BP195" s="100">
        <v>822705</v>
      </c>
      <c r="BQ195" s="68">
        <f>IFERROR(BP195/BM192,"-")</f>
        <v>1.8567880515388147E-3</v>
      </c>
      <c r="BR195" s="100">
        <v>18</v>
      </c>
      <c r="BS195" s="68">
        <f>IFERROR(BR195/BN192,"-")</f>
        <v>4.1002277904328019E-2</v>
      </c>
      <c r="BT195" s="103">
        <f t="shared" si="153"/>
        <v>45705.833333333336</v>
      </c>
      <c r="BU195" s="69">
        <f t="shared" si="187"/>
        <v>2.9508196721311476E-2</v>
      </c>
      <c r="BV195" s="208"/>
      <c r="BW195" s="177"/>
      <c r="BX195" s="177"/>
      <c r="BY195" s="131" t="s">
        <v>72</v>
      </c>
      <c r="BZ195" s="100">
        <f t="shared" si="163"/>
        <v>19510515</v>
      </c>
      <c r="CA195" s="68">
        <f>IFERROR(BZ195/BW192,"-")</f>
        <v>1.9805222172163107E-3</v>
      </c>
      <c r="CB195" s="100">
        <f t="shared" si="164"/>
        <v>400</v>
      </c>
      <c r="CC195" s="68">
        <f>IFERROR(CB195/BX192,"-")</f>
        <v>3.8494851313636801E-2</v>
      </c>
      <c r="CD195" s="103">
        <f t="shared" si="154"/>
        <v>48776.287499999999</v>
      </c>
      <c r="CE195" s="69">
        <f t="shared" si="188"/>
        <v>3.3330555787017747E-2</v>
      </c>
      <c r="CR195" s="216"/>
      <c r="CS195" s="187"/>
      <c r="CT195" s="225"/>
      <c r="CU195" s="226"/>
      <c r="CV195" s="226"/>
      <c r="CW195" s="144" t="s">
        <v>72</v>
      </c>
      <c r="CX195" s="145">
        <v>18253230</v>
      </c>
      <c r="CY195" s="146">
        <v>1.8965651503746446E-3</v>
      </c>
      <c r="CZ195" s="145">
        <v>382</v>
      </c>
      <c r="DA195" s="146">
        <v>3.6976091375471878E-2</v>
      </c>
      <c r="DB195" s="145">
        <v>47783.324607329843</v>
      </c>
      <c r="DC195" s="147">
        <v>3.2298976917223304E-2</v>
      </c>
    </row>
    <row r="196" spans="2:107" s="27" customFormat="1" ht="13.15" customHeight="1">
      <c r="B196" s="216"/>
      <c r="C196" s="187"/>
      <c r="D196" s="208"/>
      <c r="E196" s="177"/>
      <c r="F196" s="177"/>
      <c r="G196" s="131" t="s">
        <v>74</v>
      </c>
      <c r="H196" s="100">
        <v>558887</v>
      </c>
      <c r="I196" s="68">
        <f>IFERROR(H196/E192,"-")</f>
        <v>1.1952396319799587E-2</v>
      </c>
      <c r="J196" s="100">
        <v>5</v>
      </c>
      <c r="K196" s="68">
        <f>IFERROR(J196/F192,"-")</f>
        <v>0.14705882352941177</v>
      </c>
      <c r="L196" s="103">
        <f t="shared" si="147"/>
        <v>111777.4</v>
      </c>
      <c r="M196" s="69">
        <f t="shared" si="181"/>
        <v>0.1388888888888889</v>
      </c>
      <c r="N196" s="208"/>
      <c r="O196" s="177"/>
      <c r="P196" s="177"/>
      <c r="Q196" s="131" t="s">
        <v>74</v>
      </c>
      <c r="R196" s="100">
        <v>412480</v>
      </c>
      <c r="S196" s="68">
        <f>IFERROR(R196/O192,"-")</f>
        <v>2.6788964489749397E-3</v>
      </c>
      <c r="T196" s="100">
        <v>19</v>
      </c>
      <c r="U196" s="68">
        <f>IFERROR(T196/P192,"-")</f>
        <v>0.24358974358974358</v>
      </c>
      <c r="V196" s="103">
        <f t="shared" si="148"/>
        <v>21709.473684210527</v>
      </c>
      <c r="W196" s="69">
        <f t="shared" si="182"/>
        <v>0.2087912087912088</v>
      </c>
      <c r="X196" s="208"/>
      <c r="Y196" s="177"/>
      <c r="Z196" s="177"/>
      <c r="AA196" s="131" t="s">
        <v>74</v>
      </c>
      <c r="AB196" s="100">
        <v>56571248</v>
      </c>
      <c r="AC196" s="68">
        <f>IFERROR(AB196/Y192,"-")</f>
        <v>2.3690499071922035E-2</v>
      </c>
      <c r="AD196" s="100">
        <v>930</v>
      </c>
      <c r="AE196" s="68">
        <f>IFERROR(AD196/Z192,"-")</f>
        <v>0.28677150786308975</v>
      </c>
      <c r="AF196" s="103">
        <f t="shared" si="149"/>
        <v>60829.298924731185</v>
      </c>
      <c r="AG196" s="69">
        <f t="shared" si="183"/>
        <v>0.256268944612841</v>
      </c>
      <c r="AH196" s="208"/>
      <c r="AI196" s="177"/>
      <c r="AJ196" s="177"/>
      <c r="AK196" s="131" t="s">
        <v>74</v>
      </c>
      <c r="AL196" s="100">
        <v>55836265</v>
      </c>
      <c r="AM196" s="68">
        <f>IFERROR(AL196/AI192,"-")</f>
        <v>1.8945060142782022E-2</v>
      </c>
      <c r="AN196" s="100">
        <v>1116</v>
      </c>
      <c r="AO196" s="68">
        <f>IFERROR(AN196/AJ192,"-")</f>
        <v>0.35654952076677315</v>
      </c>
      <c r="AP196" s="103">
        <f t="shared" si="150"/>
        <v>50032.495519713259</v>
      </c>
      <c r="AQ196" s="69">
        <f t="shared" si="184"/>
        <v>0.31472081218274112</v>
      </c>
      <c r="AR196" s="208"/>
      <c r="AS196" s="177"/>
      <c r="AT196" s="177"/>
      <c r="AU196" s="131" t="s">
        <v>74</v>
      </c>
      <c r="AV196" s="100">
        <v>60329854</v>
      </c>
      <c r="AW196" s="68">
        <f>IFERROR(AV196/AS192,"-")</f>
        <v>2.3243682864704351E-2</v>
      </c>
      <c r="AX196" s="100">
        <v>876</v>
      </c>
      <c r="AY196" s="68">
        <f>IFERROR(AX196/AT192,"-")</f>
        <v>0.37372013651877134</v>
      </c>
      <c r="AZ196" s="103">
        <f t="shared" si="151"/>
        <v>68869.696347031961</v>
      </c>
      <c r="BA196" s="69">
        <f t="shared" si="185"/>
        <v>0.32182218956649522</v>
      </c>
      <c r="BB196" s="208"/>
      <c r="BC196" s="177"/>
      <c r="BD196" s="177"/>
      <c r="BE196" s="131" t="s">
        <v>74</v>
      </c>
      <c r="BF196" s="100">
        <v>22907122</v>
      </c>
      <c r="BG196" s="68">
        <f>IFERROR(BF196/BC192,"-")</f>
        <v>1.7943235806239369E-2</v>
      </c>
      <c r="BH196" s="100">
        <v>373</v>
      </c>
      <c r="BI196" s="68">
        <f>IFERROR(BH196/BD192,"-")</f>
        <v>0.3321460373998219</v>
      </c>
      <c r="BJ196" s="103">
        <f t="shared" si="152"/>
        <v>61413.195710455766</v>
      </c>
      <c r="BK196" s="69">
        <f t="shared" si="186"/>
        <v>0.27286027798098023</v>
      </c>
      <c r="BL196" s="208"/>
      <c r="BM196" s="177"/>
      <c r="BN196" s="177"/>
      <c r="BO196" s="131" t="s">
        <v>74</v>
      </c>
      <c r="BP196" s="100">
        <v>4641477</v>
      </c>
      <c r="BQ196" s="68">
        <f>IFERROR(BP196/BM192,"-")</f>
        <v>1.0475491257610228E-2</v>
      </c>
      <c r="BR196" s="100">
        <v>115</v>
      </c>
      <c r="BS196" s="68">
        <f>IFERROR(BR196/BN192,"-")</f>
        <v>0.26195899772209569</v>
      </c>
      <c r="BT196" s="103">
        <f t="shared" si="153"/>
        <v>40360.669565217395</v>
      </c>
      <c r="BU196" s="69">
        <f t="shared" si="187"/>
        <v>0.18852459016393441</v>
      </c>
      <c r="BV196" s="208"/>
      <c r="BW196" s="177"/>
      <c r="BX196" s="177"/>
      <c r="BY196" s="131" t="s">
        <v>74</v>
      </c>
      <c r="BZ196" s="100">
        <f t="shared" si="163"/>
        <v>201257333</v>
      </c>
      <c r="CA196" s="68">
        <f>IFERROR(BZ196/BW192,"-")</f>
        <v>2.042973337116941E-2</v>
      </c>
      <c r="CB196" s="100">
        <f t="shared" si="164"/>
        <v>3434</v>
      </c>
      <c r="CC196" s="68">
        <f>IFERROR(CB196/BX192,"-")</f>
        <v>0.33047829852757193</v>
      </c>
      <c r="CD196" s="103">
        <f t="shared" si="154"/>
        <v>58607.260629004079</v>
      </c>
      <c r="CE196" s="69">
        <f t="shared" si="188"/>
        <v>0.28614282143154735</v>
      </c>
      <c r="CR196" s="216"/>
      <c r="CS196" s="187"/>
      <c r="CT196" s="225"/>
      <c r="CU196" s="226"/>
      <c r="CV196" s="226"/>
      <c r="CW196" s="144" t="s">
        <v>74</v>
      </c>
      <c r="CX196" s="145">
        <v>214327599</v>
      </c>
      <c r="CY196" s="146">
        <v>2.2269278096362755E-2</v>
      </c>
      <c r="CZ196" s="145">
        <v>3441</v>
      </c>
      <c r="DA196" s="146">
        <v>0.33307521053141032</v>
      </c>
      <c r="DB196" s="145">
        <v>62286.428073234521</v>
      </c>
      <c r="DC196" s="147">
        <v>0.29094444914179418</v>
      </c>
    </row>
    <row r="197" spans="2:107" s="27" customFormat="1" ht="13.15" customHeight="1">
      <c r="B197" s="216"/>
      <c r="C197" s="187"/>
      <c r="D197" s="208"/>
      <c r="E197" s="177"/>
      <c r="F197" s="177"/>
      <c r="G197" s="131" t="s">
        <v>76</v>
      </c>
      <c r="H197" s="100">
        <v>323685</v>
      </c>
      <c r="I197" s="68">
        <f>IFERROR(H197/E192,"-")</f>
        <v>6.922349961216363E-3</v>
      </c>
      <c r="J197" s="100">
        <v>10</v>
      </c>
      <c r="K197" s="68">
        <f>IFERROR(J197/F192,"-")</f>
        <v>0.29411764705882354</v>
      </c>
      <c r="L197" s="103">
        <f t="shared" si="147"/>
        <v>32368.5</v>
      </c>
      <c r="M197" s="69">
        <f t="shared" si="181"/>
        <v>0.27777777777777779</v>
      </c>
      <c r="N197" s="208"/>
      <c r="O197" s="177"/>
      <c r="P197" s="177"/>
      <c r="Q197" s="131" t="s">
        <v>76</v>
      </c>
      <c r="R197" s="100">
        <v>1046093</v>
      </c>
      <c r="S197" s="68">
        <f>IFERROR(R197/O192,"-")</f>
        <v>6.7939653389195633E-3</v>
      </c>
      <c r="T197" s="100">
        <v>25</v>
      </c>
      <c r="U197" s="68">
        <f>IFERROR(T197/P192,"-")</f>
        <v>0.32051282051282054</v>
      </c>
      <c r="V197" s="103">
        <f t="shared" si="148"/>
        <v>41843.72</v>
      </c>
      <c r="W197" s="69">
        <f t="shared" si="182"/>
        <v>0.27472527472527475</v>
      </c>
      <c r="X197" s="208"/>
      <c r="Y197" s="177"/>
      <c r="Z197" s="177"/>
      <c r="AA197" s="131" t="s">
        <v>76</v>
      </c>
      <c r="AB197" s="100">
        <v>56981606</v>
      </c>
      <c r="AC197" s="68">
        <f>IFERROR(AB197/Y192,"-")</f>
        <v>2.3862345834400313E-2</v>
      </c>
      <c r="AD197" s="100">
        <v>1035</v>
      </c>
      <c r="AE197" s="68">
        <f>IFERROR(AD197/Z192,"-")</f>
        <v>0.31914893617021278</v>
      </c>
      <c r="AF197" s="103">
        <f t="shared" si="149"/>
        <v>55054.691787439617</v>
      </c>
      <c r="AG197" s="69">
        <f t="shared" si="183"/>
        <v>0.28520253513364563</v>
      </c>
      <c r="AH197" s="208"/>
      <c r="AI197" s="177"/>
      <c r="AJ197" s="177"/>
      <c r="AK197" s="131" t="s">
        <v>76</v>
      </c>
      <c r="AL197" s="100">
        <v>79808642</v>
      </c>
      <c r="AM197" s="68">
        <f>IFERROR(AL197/AI192,"-")</f>
        <v>2.7078808416067215E-2</v>
      </c>
      <c r="AN197" s="100">
        <v>1258</v>
      </c>
      <c r="AO197" s="68">
        <f>IFERROR(AN197/AJ192,"-")</f>
        <v>0.40191693290734826</v>
      </c>
      <c r="AP197" s="103">
        <f t="shared" si="150"/>
        <v>63440.891891891893</v>
      </c>
      <c r="AQ197" s="69">
        <f t="shared" si="184"/>
        <v>0.35476593344613649</v>
      </c>
      <c r="AR197" s="208"/>
      <c r="AS197" s="177"/>
      <c r="AT197" s="177"/>
      <c r="AU197" s="131" t="s">
        <v>76</v>
      </c>
      <c r="AV197" s="100">
        <v>73710541</v>
      </c>
      <c r="AW197" s="68">
        <f>IFERROR(AV197/AS192,"-")</f>
        <v>2.8398948865180206E-2</v>
      </c>
      <c r="AX197" s="100">
        <v>1015</v>
      </c>
      <c r="AY197" s="68">
        <f>IFERROR(AX197/AT192,"-")</f>
        <v>0.43302047781569963</v>
      </c>
      <c r="AZ197" s="103">
        <f t="shared" si="151"/>
        <v>72621.222660098516</v>
      </c>
      <c r="BA197" s="69">
        <f t="shared" si="185"/>
        <v>0.37288758265980898</v>
      </c>
      <c r="BB197" s="208"/>
      <c r="BC197" s="177"/>
      <c r="BD197" s="177"/>
      <c r="BE197" s="131" t="s">
        <v>76</v>
      </c>
      <c r="BF197" s="100">
        <v>39016761</v>
      </c>
      <c r="BG197" s="68">
        <f>IFERROR(BF197/BC192,"-")</f>
        <v>3.0561977319485348E-2</v>
      </c>
      <c r="BH197" s="100">
        <v>476</v>
      </c>
      <c r="BI197" s="68">
        <f>IFERROR(BH197/BD192,"-")</f>
        <v>0.42386464826357972</v>
      </c>
      <c r="BJ197" s="103">
        <f t="shared" si="152"/>
        <v>81967.98529411765</v>
      </c>
      <c r="BK197" s="69">
        <f t="shared" si="186"/>
        <v>0.34820775420629113</v>
      </c>
      <c r="BL197" s="208"/>
      <c r="BM197" s="177"/>
      <c r="BN197" s="177"/>
      <c r="BO197" s="131" t="s">
        <v>76</v>
      </c>
      <c r="BP197" s="100">
        <v>8632652</v>
      </c>
      <c r="BQ197" s="68">
        <f>IFERROR(BP197/BM192,"-")</f>
        <v>1.9483296062006009E-2</v>
      </c>
      <c r="BR197" s="100">
        <v>146</v>
      </c>
      <c r="BS197" s="68">
        <f>IFERROR(BR197/BN192,"-")</f>
        <v>0.33257403189066059</v>
      </c>
      <c r="BT197" s="103">
        <f t="shared" si="153"/>
        <v>59127.753424657538</v>
      </c>
      <c r="BU197" s="69">
        <f t="shared" si="187"/>
        <v>0.23934426229508196</v>
      </c>
      <c r="BV197" s="208"/>
      <c r="BW197" s="177"/>
      <c r="BX197" s="177"/>
      <c r="BY197" s="131" t="s">
        <v>76</v>
      </c>
      <c r="BZ197" s="100">
        <f t="shared" si="163"/>
        <v>259519980</v>
      </c>
      <c r="CA197" s="68">
        <f>IFERROR(BZ197/BW192,"-")</f>
        <v>2.6344004051227381E-2</v>
      </c>
      <c r="CB197" s="100">
        <f t="shared" si="164"/>
        <v>3965</v>
      </c>
      <c r="CC197" s="68">
        <f>IFERROR(CB197/BX192,"-")</f>
        <v>0.3815802136464248</v>
      </c>
      <c r="CD197" s="103">
        <f t="shared" si="154"/>
        <v>65452.706179066838</v>
      </c>
      <c r="CE197" s="69">
        <f t="shared" si="188"/>
        <v>0.33038913423881344</v>
      </c>
      <c r="CR197" s="216"/>
      <c r="CS197" s="187"/>
      <c r="CT197" s="225"/>
      <c r="CU197" s="226"/>
      <c r="CV197" s="226"/>
      <c r="CW197" s="144" t="s">
        <v>76</v>
      </c>
      <c r="CX197" s="145">
        <v>281372233</v>
      </c>
      <c r="CY197" s="146">
        <v>2.9235415945062574E-2</v>
      </c>
      <c r="CZ197" s="145">
        <v>3954</v>
      </c>
      <c r="DA197" s="146">
        <v>0.38273158455135031</v>
      </c>
      <c r="DB197" s="145">
        <v>71161.41451694486</v>
      </c>
      <c r="DC197" s="147">
        <v>0.33431977678193964</v>
      </c>
    </row>
    <row r="198" spans="2:107" s="27" customFormat="1" ht="13.15" customHeight="1">
      <c r="B198" s="216"/>
      <c r="C198" s="187"/>
      <c r="D198" s="208"/>
      <c r="E198" s="177"/>
      <c r="F198" s="177"/>
      <c r="G198" s="131" t="s">
        <v>77</v>
      </c>
      <c r="H198" s="100">
        <v>0</v>
      </c>
      <c r="I198" s="68">
        <f>IFERROR(H198/E192,"-")</f>
        <v>0</v>
      </c>
      <c r="J198" s="100">
        <v>0</v>
      </c>
      <c r="K198" s="68">
        <f>IFERROR(J198/F192,"-")</f>
        <v>0</v>
      </c>
      <c r="L198" s="103" t="str">
        <f t="shared" ref="L198:L261" si="189">IFERROR(H198/J198,"-")</f>
        <v>-</v>
      </c>
      <c r="M198" s="69">
        <f t="shared" si="181"/>
        <v>0</v>
      </c>
      <c r="N198" s="208"/>
      <c r="O198" s="177"/>
      <c r="P198" s="177"/>
      <c r="Q198" s="131" t="s">
        <v>77</v>
      </c>
      <c r="R198" s="100">
        <v>22541</v>
      </c>
      <c r="S198" s="68">
        <f>IFERROR(R198/O192,"-")</f>
        <v>1.4639498849967057E-4</v>
      </c>
      <c r="T198" s="100">
        <v>6</v>
      </c>
      <c r="U198" s="68">
        <f>IFERROR(T198/P192,"-")</f>
        <v>7.6923076923076927E-2</v>
      </c>
      <c r="V198" s="103">
        <f t="shared" ref="V198:V261" si="190">IFERROR(R198/T198,"-")</f>
        <v>3756.8333333333335</v>
      </c>
      <c r="W198" s="69">
        <f t="shared" si="182"/>
        <v>6.5934065934065936E-2</v>
      </c>
      <c r="X198" s="208"/>
      <c r="Y198" s="177"/>
      <c r="Z198" s="177"/>
      <c r="AA198" s="131" t="s">
        <v>77</v>
      </c>
      <c r="AB198" s="100">
        <v>51941562</v>
      </c>
      <c r="AC198" s="68">
        <f>IFERROR(AB198/Y192,"-")</f>
        <v>2.1751712572350902E-2</v>
      </c>
      <c r="AD198" s="100">
        <v>293</v>
      </c>
      <c r="AE198" s="68">
        <f>IFERROR(AD198/Z192,"-")</f>
        <v>9.0348442799876652E-2</v>
      </c>
      <c r="AF198" s="103">
        <f t="shared" ref="AF198:AF261" si="191">IFERROR(AB198/AD198,"-")</f>
        <v>177274.95563139932</v>
      </c>
      <c r="AG198" s="69">
        <f t="shared" si="183"/>
        <v>8.0738495453292924E-2</v>
      </c>
      <c r="AH198" s="208"/>
      <c r="AI198" s="177"/>
      <c r="AJ198" s="177"/>
      <c r="AK198" s="131" t="s">
        <v>77</v>
      </c>
      <c r="AL198" s="100">
        <v>80969215</v>
      </c>
      <c r="AM198" s="68">
        <f>IFERROR(AL198/AI192,"-")</f>
        <v>2.7472586998590398E-2</v>
      </c>
      <c r="AN198" s="100">
        <v>411</v>
      </c>
      <c r="AO198" s="68">
        <f>IFERROR(AN198/AJ192,"-")</f>
        <v>0.13130990415335464</v>
      </c>
      <c r="AP198" s="103">
        <f t="shared" ref="AP198:AP261" si="192">IFERROR(AL198/AN198,"-")</f>
        <v>197005.3892944039</v>
      </c>
      <c r="AQ198" s="69">
        <f t="shared" si="184"/>
        <v>0.11590524534686972</v>
      </c>
      <c r="AR198" s="208"/>
      <c r="AS198" s="177"/>
      <c r="AT198" s="177"/>
      <c r="AU198" s="131" t="s">
        <v>77</v>
      </c>
      <c r="AV198" s="100">
        <v>98177127</v>
      </c>
      <c r="AW198" s="68">
        <f>IFERROR(AV198/AS192,"-")</f>
        <v>3.7825352677893151E-2</v>
      </c>
      <c r="AX198" s="100">
        <v>426</v>
      </c>
      <c r="AY198" s="68">
        <f>IFERROR(AX198/AT192,"-")</f>
        <v>0.181740614334471</v>
      </c>
      <c r="AZ198" s="103">
        <f t="shared" ref="AZ198:AZ261" si="193">IFERROR(AV198/AX198,"-")</f>
        <v>230462.73943661971</v>
      </c>
      <c r="BA198" s="69">
        <f t="shared" si="185"/>
        <v>0.15650257163850109</v>
      </c>
      <c r="BB198" s="208"/>
      <c r="BC198" s="177"/>
      <c r="BD198" s="177"/>
      <c r="BE198" s="131" t="s">
        <v>77</v>
      </c>
      <c r="BF198" s="100">
        <v>80962970</v>
      </c>
      <c r="BG198" s="68">
        <f>IFERROR(BF198/BC192,"-")</f>
        <v>6.3418602401623558E-2</v>
      </c>
      <c r="BH198" s="100">
        <v>241</v>
      </c>
      <c r="BI198" s="68">
        <f>IFERROR(BH198/BD192,"-")</f>
        <v>0.21460373998219057</v>
      </c>
      <c r="BJ198" s="103">
        <f t="shared" ref="BJ198:BJ261" si="194">IFERROR(BF198/BH198,"-")</f>
        <v>335945.93360995851</v>
      </c>
      <c r="BK198" s="69">
        <f t="shared" si="186"/>
        <v>0.17629846378931968</v>
      </c>
      <c r="BL198" s="208"/>
      <c r="BM198" s="177"/>
      <c r="BN198" s="177"/>
      <c r="BO198" s="131" t="s">
        <v>77</v>
      </c>
      <c r="BP198" s="100">
        <v>33784158</v>
      </c>
      <c r="BQ198" s="68">
        <f>IFERROR(BP198/BM192,"-")</f>
        <v>7.6248498435890696E-2</v>
      </c>
      <c r="BR198" s="100">
        <v>92</v>
      </c>
      <c r="BS198" s="68">
        <f>IFERROR(BR198/BN192,"-")</f>
        <v>0.20956719817767655</v>
      </c>
      <c r="BT198" s="103">
        <f t="shared" ref="BT198:BT261" si="195">IFERROR(BP198/BR198,"-")</f>
        <v>367219.10869565216</v>
      </c>
      <c r="BU198" s="69">
        <f t="shared" si="187"/>
        <v>0.15081967213114755</v>
      </c>
      <c r="BV198" s="208"/>
      <c r="BW198" s="177"/>
      <c r="BX198" s="177"/>
      <c r="BY198" s="131" t="s">
        <v>77</v>
      </c>
      <c r="BZ198" s="100">
        <f t="shared" si="163"/>
        <v>345857573</v>
      </c>
      <c r="CA198" s="68">
        <f>IFERROR(BZ198/BW192,"-")</f>
        <v>3.5108176658535772E-2</v>
      </c>
      <c r="CB198" s="100">
        <f t="shared" si="164"/>
        <v>1469</v>
      </c>
      <c r="CC198" s="68">
        <f>IFERROR(CB198/BX192,"-")</f>
        <v>0.14137234144933114</v>
      </c>
      <c r="CD198" s="103">
        <f t="shared" ref="CD198:CD261" si="196">IFERROR(BZ198/CB198,"-")</f>
        <v>235437.42205582029</v>
      </c>
      <c r="CE198" s="69">
        <f t="shared" si="188"/>
        <v>0.12240646612782267</v>
      </c>
      <c r="CR198" s="216"/>
      <c r="CS198" s="187"/>
      <c r="CT198" s="225"/>
      <c r="CU198" s="226"/>
      <c r="CV198" s="226"/>
      <c r="CW198" s="144" t="s">
        <v>77</v>
      </c>
      <c r="CX198" s="145">
        <v>328289604</v>
      </c>
      <c r="CY198" s="146">
        <v>3.411027101377085E-2</v>
      </c>
      <c r="CZ198" s="145">
        <v>1478</v>
      </c>
      <c r="DA198" s="146">
        <v>0.143064562965831</v>
      </c>
      <c r="DB198" s="145">
        <v>222117.45872801082</v>
      </c>
      <c r="DC198" s="147">
        <v>0.12496829288915194</v>
      </c>
    </row>
    <row r="199" spans="2:107" s="27" customFormat="1" ht="13.15" customHeight="1">
      <c r="B199" s="216"/>
      <c r="C199" s="187"/>
      <c r="D199" s="208"/>
      <c r="E199" s="177"/>
      <c r="F199" s="177"/>
      <c r="G199" s="131" t="s">
        <v>79</v>
      </c>
      <c r="H199" s="100">
        <v>0</v>
      </c>
      <c r="I199" s="68">
        <f>IFERROR(H199/E192,"-")</f>
        <v>0</v>
      </c>
      <c r="J199" s="100">
        <v>0</v>
      </c>
      <c r="K199" s="68">
        <f>IFERROR(J199/F192,"-")</f>
        <v>0</v>
      </c>
      <c r="L199" s="103" t="str">
        <f t="shared" si="189"/>
        <v>-</v>
      </c>
      <c r="M199" s="69">
        <f t="shared" si="181"/>
        <v>0</v>
      </c>
      <c r="N199" s="208"/>
      <c r="O199" s="177"/>
      <c r="P199" s="177"/>
      <c r="Q199" s="131" t="s">
        <v>79</v>
      </c>
      <c r="R199" s="100">
        <v>0</v>
      </c>
      <c r="S199" s="68">
        <f>IFERROR(R199/O192,"-")</f>
        <v>0</v>
      </c>
      <c r="T199" s="100">
        <v>0</v>
      </c>
      <c r="U199" s="68">
        <f>IFERROR(T199/P192,"-")</f>
        <v>0</v>
      </c>
      <c r="V199" s="103" t="str">
        <f t="shared" si="190"/>
        <v>-</v>
      </c>
      <c r="W199" s="69">
        <f t="shared" si="182"/>
        <v>0</v>
      </c>
      <c r="X199" s="208"/>
      <c r="Y199" s="177"/>
      <c r="Z199" s="177"/>
      <c r="AA199" s="131" t="s">
        <v>79</v>
      </c>
      <c r="AB199" s="100">
        <v>1841</v>
      </c>
      <c r="AC199" s="68">
        <f>IFERROR(AB199/Y192,"-")</f>
        <v>7.7096069705601096E-7</v>
      </c>
      <c r="AD199" s="100">
        <v>1</v>
      </c>
      <c r="AE199" s="68">
        <f>IFERROR(AD199/Z192,"-")</f>
        <v>3.083564600678384E-4</v>
      </c>
      <c r="AF199" s="103">
        <f t="shared" si="191"/>
        <v>1841</v>
      </c>
      <c r="AG199" s="69">
        <f t="shared" si="183"/>
        <v>2.7555800496004411E-4</v>
      </c>
      <c r="AH199" s="208"/>
      <c r="AI199" s="177"/>
      <c r="AJ199" s="177"/>
      <c r="AK199" s="131" t="s">
        <v>79</v>
      </c>
      <c r="AL199" s="100">
        <v>740</v>
      </c>
      <c r="AM199" s="68">
        <f>IFERROR(AL199/AI192,"-")</f>
        <v>2.5107955386447671E-7</v>
      </c>
      <c r="AN199" s="100">
        <v>1</v>
      </c>
      <c r="AO199" s="68">
        <f>IFERROR(AN199/AJ192,"-")</f>
        <v>3.1948881789137381E-4</v>
      </c>
      <c r="AP199" s="103">
        <f t="shared" si="192"/>
        <v>740</v>
      </c>
      <c r="AQ199" s="69">
        <f t="shared" si="184"/>
        <v>2.8200789622109422E-4</v>
      </c>
      <c r="AR199" s="208"/>
      <c r="AS199" s="177"/>
      <c r="AT199" s="177"/>
      <c r="AU199" s="131" t="s">
        <v>79</v>
      </c>
      <c r="AV199" s="100">
        <v>281271</v>
      </c>
      <c r="AW199" s="68">
        <f>IFERROR(AV199/AS192,"-")</f>
        <v>1.083671431235066E-4</v>
      </c>
      <c r="AX199" s="100">
        <v>3</v>
      </c>
      <c r="AY199" s="68">
        <f>IFERROR(AX199/AT192,"-")</f>
        <v>1.2798634812286689E-3</v>
      </c>
      <c r="AZ199" s="103">
        <f t="shared" si="193"/>
        <v>93757</v>
      </c>
      <c r="BA199" s="69">
        <f t="shared" si="185"/>
        <v>1.1021307861866275E-3</v>
      </c>
      <c r="BB199" s="208"/>
      <c r="BC199" s="177"/>
      <c r="BD199" s="177"/>
      <c r="BE199" s="131" t="s">
        <v>79</v>
      </c>
      <c r="BF199" s="100">
        <v>0</v>
      </c>
      <c r="BG199" s="68">
        <f>IFERROR(BF199/BC192,"-")</f>
        <v>0</v>
      </c>
      <c r="BH199" s="100">
        <v>0</v>
      </c>
      <c r="BI199" s="68">
        <f>IFERROR(BH199/BD192,"-")</f>
        <v>0</v>
      </c>
      <c r="BJ199" s="103" t="str">
        <f t="shared" si="194"/>
        <v>-</v>
      </c>
      <c r="BK199" s="69">
        <f t="shared" si="186"/>
        <v>0</v>
      </c>
      <c r="BL199" s="208"/>
      <c r="BM199" s="177"/>
      <c r="BN199" s="177"/>
      <c r="BO199" s="131" t="s">
        <v>79</v>
      </c>
      <c r="BP199" s="100">
        <v>0</v>
      </c>
      <c r="BQ199" s="68">
        <f>IFERROR(BP199/BM192,"-")</f>
        <v>0</v>
      </c>
      <c r="BR199" s="100">
        <v>0</v>
      </c>
      <c r="BS199" s="68">
        <f>IFERROR(BR199/BN192,"-")</f>
        <v>0</v>
      </c>
      <c r="BT199" s="103" t="str">
        <f t="shared" si="195"/>
        <v>-</v>
      </c>
      <c r="BU199" s="69">
        <f t="shared" si="187"/>
        <v>0</v>
      </c>
      <c r="BV199" s="208"/>
      <c r="BW199" s="177"/>
      <c r="BX199" s="177"/>
      <c r="BY199" s="131" t="s">
        <v>79</v>
      </c>
      <c r="BZ199" s="100">
        <f t="shared" si="163"/>
        <v>283852</v>
      </c>
      <c r="CA199" s="68">
        <f>IFERROR(BZ199/BW192,"-")</f>
        <v>2.8813959672580874E-5</v>
      </c>
      <c r="CB199" s="100">
        <f t="shared" si="164"/>
        <v>5</v>
      </c>
      <c r="CC199" s="68">
        <f>IFERROR(CB199/BX192,"-")</f>
        <v>4.8118564142046001E-4</v>
      </c>
      <c r="CD199" s="103">
        <f t="shared" si="196"/>
        <v>56770.400000000001</v>
      </c>
      <c r="CE199" s="69">
        <f t="shared" si="188"/>
        <v>4.1663194733772188E-4</v>
      </c>
      <c r="CR199" s="216"/>
      <c r="CS199" s="187"/>
      <c r="CT199" s="225"/>
      <c r="CU199" s="226"/>
      <c r="CV199" s="226"/>
      <c r="CW199" s="144" t="s">
        <v>79</v>
      </c>
      <c r="CX199" s="145">
        <v>21300</v>
      </c>
      <c r="CY199" s="146">
        <v>2.2131336592471539E-6</v>
      </c>
      <c r="CZ199" s="145">
        <v>4</v>
      </c>
      <c r="DA199" s="146">
        <v>3.8718420288452233E-4</v>
      </c>
      <c r="DB199" s="145">
        <v>5325</v>
      </c>
      <c r="DC199" s="147">
        <v>3.3820918237930162E-4</v>
      </c>
    </row>
    <row r="200" spans="2:107" s="27" customFormat="1" ht="13.15" customHeight="1">
      <c r="B200" s="216"/>
      <c r="C200" s="187"/>
      <c r="D200" s="208"/>
      <c r="E200" s="177"/>
      <c r="F200" s="177"/>
      <c r="G200" s="131" t="s">
        <v>81</v>
      </c>
      <c r="H200" s="100">
        <v>0</v>
      </c>
      <c r="I200" s="68">
        <f>IFERROR(H200/E192,"-")</f>
        <v>0</v>
      </c>
      <c r="J200" s="100">
        <v>0</v>
      </c>
      <c r="K200" s="68">
        <f>IFERROR(J200/F192,"-")</f>
        <v>0</v>
      </c>
      <c r="L200" s="103" t="str">
        <f t="shared" si="189"/>
        <v>-</v>
      </c>
      <c r="M200" s="69">
        <f t="shared" si="181"/>
        <v>0</v>
      </c>
      <c r="N200" s="208"/>
      <c r="O200" s="177"/>
      <c r="P200" s="177"/>
      <c r="Q200" s="131" t="s">
        <v>81</v>
      </c>
      <c r="R200" s="100">
        <v>0</v>
      </c>
      <c r="S200" s="68">
        <f>IFERROR(R200/O192,"-")</f>
        <v>0</v>
      </c>
      <c r="T200" s="100">
        <v>0</v>
      </c>
      <c r="U200" s="68">
        <f>IFERROR(T200/P192,"-")</f>
        <v>0</v>
      </c>
      <c r="V200" s="103" t="str">
        <f t="shared" si="190"/>
        <v>-</v>
      </c>
      <c r="W200" s="69">
        <f t="shared" si="182"/>
        <v>0</v>
      </c>
      <c r="X200" s="208"/>
      <c r="Y200" s="177"/>
      <c r="Z200" s="177"/>
      <c r="AA200" s="131" t="s">
        <v>81</v>
      </c>
      <c r="AB200" s="100">
        <v>335057</v>
      </c>
      <c r="AC200" s="68">
        <f>IFERROR(AB200/Y192,"-")</f>
        <v>1.4031275300026934E-4</v>
      </c>
      <c r="AD200" s="100">
        <v>24</v>
      </c>
      <c r="AE200" s="68">
        <f>IFERROR(AD200/Z192,"-")</f>
        <v>7.4005550416281225E-3</v>
      </c>
      <c r="AF200" s="103">
        <f t="shared" si="191"/>
        <v>13960.708333333334</v>
      </c>
      <c r="AG200" s="69">
        <f t="shared" si="183"/>
        <v>6.6133921190410583E-3</v>
      </c>
      <c r="AH200" s="208"/>
      <c r="AI200" s="177"/>
      <c r="AJ200" s="177"/>
      <c r="AK200" s="131" t="s">
        <v>81</v>
      </c>
      <c r="AL200" s="100">
        <v>454127</v>
      </c>
      <c r="AM200" s="68">
        <f>IFERROR(AL200/AI192,"-")</f>
        <v>1.5408378994299083E-4</v>
      </c>
      <c r="AN200" s="100">
        <v>23</v>
      </c>
      <c r="AO200" s="68">
        <f>IFERROR(AN200/AJ192,"-")</f>
        <v>7.3482428115015973E-3</v>
      </c>
      <c r="AP200" s="103">
        <f t="shared" si="192"/>
        <v>19744.652173913044</v>
      </c>
      <c r="AQ200" s="69">
        <f t="shared" si="184"/>
        <v>6.4861816130851666E-3</v>
      </c>
      <c r="AR200" s="208"/>
      <c r="AS200" s="177"/>
      <c r="AT200" s="177"/>
      <c r="AU200" s="131" t="s">
        <v>81</v>
      </c>
      <c r="AV200" s="100">
        <v>261427</v>
      </c>
      <c r="AW200" s="68">
        <f>IFERROR(AV200/AS192,"-")</f>
        <v>1.0072171366884237E-4</v>
      </c>
      <c r="AX200" s="100">
        <v>19</v>
      </c>
      <c r="AY200" s="68">
        <f>IFERROR(AX200/AT192,"-")</f>
        <v>8.1058020477815691E-3</v>
      </c>
      <c r="AZ200" s="103">
        <f t="shared" si="193"/>
        <v>13759.315789473685</v>
      </c>
      <c r="BA200" s="69">
        <f t="shared" si="185"/>
        <v>6.9801616458486405E-3</v>
      </c>
      <c r="BB200" s="208"/>
      <c r="BC200" s="177"/>
      <c r="BD200" s="177"/>
      <c r="BE200" s="131" t="s">
        <v>81</v>
      </c>
      <c r="BF200" s="100">
        <v>139781</v>
      </c>
      <c r="BG200" s="68">
        <f>IFERROR(BF200/BC192,"-")</f>
        <v>1.094909890571127E-4</v>
      </c>
      <c r="BH200" s="100">
        <v>6</v>
      </c>
      <c r="BI200" s="68">
        <f>IFERROR(BH200/BD192,"-")</f>
        <v>5.3428317008014248E-3</v>
      </c>
      <c r="BJ200" s="103">
        <f t="shared" si="194"/>
        <v>23296.833333333332</v>
      </c>
      <c r="BK200" s="69">
        <f t="shared" si="186"/>
        <v>4.3891733723482075E-3</v>
      </c>
      <c r="BL200" s="208"/>
      <c r="BM200" s="177"/>
      <c r="BN200" s="177"/>
      <c r="BO200" s="131" t="s">
        <v>81</v>
      </c>
      <c r="BP200" s="100">
        <v>64767</v>
      </c>
      <c r="BQ200" s="68">
        <f>IFERROR(BP200/BM192,"-")</f>
        <v>1.4617462119959697E-4</v>
      </c>
      <c r="BR200" s="100">
        <v>3</v>
      </c>
      <c r="BS200" s="68">
        <f>IFERROR(BR200/BN192,"-")</f>
        <v>6.8337129840546698E-3</v>
      </c>
      <c r="BT200" s="103">
        <f t="shared" si="195"/>
        <v>21589</v>
      </c>
      <c r="BU200" s="69">
        <f t="shared" si="187"/>
        <v>4.9180327868852463E-3</v>
      </c>
      <c r="BV200" s="208"/>
      <c r="BW200" s="177"/>
      <c r="BX200" s="177"/>
      <c r="BY200" s="131" t="s">
        <v>81</v>
      </c>
      <c r="BZ200" s="100">
        <f t="shared" si="163"/>
        <v>1255159</v>
      </c>
      <c r="CA200" s="68">
        <f>IFERROR(BZ200/BW192,"-")</f>
        <v>1.2741182309329135E-4</v>
      </c>
      <c r="CB200" s="100">
        <f t="shared" si="164"/>
        <v>75</v>
      </c>
      <c r="CC200" s="68">
        <f>IFERROR(CB200/BX192,"-")</f>
        <v>7.2177846213069006E-3</v>
      </c>
      <c r="CD200" s="103">
        <f t="shared" si="196"/>
        <v>16735.453333333335</v>
      </c>
      <c r="CE200" s="69">
        <f t="shared" si="188"/>
        <v>6.2494792100658281E-3</v>
      </c>
      <c r="CR200" s="216"/>
      <c r="CS200" s="187"/>
      <c r="CT200" s="225"/>
      <c r="CU200" s="226"/>
      <c r="CV200" s="226"/>
      <c r="CW200" s="144" t="s">
        <v>81</v>
      </c>
      <c r="CX200" s="145">
        <v>1594470</v>
      </c>
      <c r="CY200" s="146">
        <v>1.656701983877845E-4</v>
      </c>
      <c r="CZ200" s="145">
        <v>91</v>
      </c>
      <c r="DA200" s="146">
        <v>8.8084406156228832E-3</v>
      </c>
      <c r="DB200" s="145">
        <v>17521.648351648353</v>
      </c>
      <c r="DC200" s="147">
        <v>7.6942588991291113E-3</v>
      </c>
    </row>
    <row r="201" spans="2:107" s="27" customFormat="1" ht="13.15" customHeight="1">
      <c r="B201" s="216"/>
      <c r="C201" s="187"/>
      <c r="D201" s="208"/>
      <c r="E201" s="177"/>
      <c r="F201" s="177"/>
      <c r="G201" s="131" t="s">
        <v>83</v>
      </c>
      <c r="H201" s="100">
        <v>0</v>
      </c>
      <c r="I201" s="68">
        <f>IFERROR(H201/E192,"-")</f>
        <v>0</v>
      </c>
      <c r="J201" s="100">
        <v>0</v>
      </c>
      <c r="K201" s="68">
        <f>IFERROR(J201/F192,"-")</f>
        <v>0</v>
      </c>
      <c r="L201" s="103" t="str">
        <f t="shared" si="189"/>
        <v>-</v>
      </c>
      <c r="M201" s="69">
        <f t="shared" si="181"/>
        <v>0</v>
      </c>
      <c r="N201" s="208"/>
      <c r="O201" s="177"/>
      <c r="P201" s="177"/>
      <c r="Q201" s="131" t="s">
        <v>83</v>
      </c>
      <c r="R201" s="100">
        <v>8120</v>
      </c>
      <c r="S201" s="68">
        <f>IFERROR(R201/O192,"-")</f>
        <v>5.2736227612675789E-5</v>
      </c>
      <c r="T201" s="100">
        <v>2</v>
      </c>
      <c r="U201" s="68">
        <f>IFERROR(T201/P192,"-")</f>
        <v>2.564102564102564E-2</v>
      </c>
      <c r="V201" s="103">
        <f t="shared" si="190"/>
        <v>4060</v>
      </c>
      <c r="W201" s="69">
        <f t="shared" si="182"/>
        <v>2.197802197802198E-2</v>
      </c>
      <c r="X201" s="208"/>
      <c r="Y201" s="177"/>
      <c r="Z201" s="177"/>
      <c r="AA201" s="131" t="s">
        <v>83</v>
      </c>
      <c r="AB201" s="100">
        <v>2546475</v>
      </c>
      <c r="AC201" s="68">
        <f>IFERROR(AB201/Y192,"-")</f>
        <v>1.0663944275044572E-3</v>
      </c>
      <c r="AD201" s="100">
        <v>89</v>
      </c>
      <c r="AE201" s="68">
        <f>IFERROR(AD201/Z192,"-")</f>
        <v>2.7443724946037619E-2</v>
      </c>
      <c r="AF201" s="103">
        <f t="shared" si="191"/>
        <v>28612.078651685395</v>
      </c>
      <c r="AG201" s="69">
        <f t="shared" si="183"/>
        <v>2.4524662441443922E-2</v>
      </c>
      <c r="AH201" s="208"/>
      <c r="AI201" s="177"/>
      <c r="AJ201" s="177"/>
      <c r="AK201" s="131" t="s">
        <v>83</v>
      </c>
      <c r="AL201" s="100">
        <v>3181011</v>
      </c>
      <c r="AM201" s="68">
        <f>IFERROR(AL201/AI192,"-")</f>
        <v>1.079306517186477E-3</v>
      </c>
      <c r="AN201" s="100">
        <v>139</v>
      </c>
      <c r="AO201" s="68">
        <f>IFERROR(AN201/AJ192,"-")</f>
        <v>4.4408945686900958E-2</v>
      </c>
      <c r="AP201" s="103">
        <f t="shared" si="192"/>
        <v>22884.971223021581</v>
      </c>
      <c r="AQ201" s="69">
        <f t="shared" si="184"/>
        <v>3.919909757473209E-2</v>
      </c>
      <c r="AR201" s="208"/>
      <c r="AS201" s="177"/>
      <c r="AT201" s="177"/>
      <c r="AU201" s="131" t="s">
        <v>83</v>
      </c>
      <c r="AV201" s="100">
        <v>4274861</v>
      </c>
      <c r="AW201" s="68">
        <f>IFERROR(AV201/AS192,"-")</f>
        <v>1.647004041725228E-3</v>
      </c>
      <c r="AX201" s="100">
        <v>128</v>
      </c>
      <c r="AY201" s="68">
        <f>IFERROR(AX201/AT192,"-")</f>
        <v>5.4607508532423209E-2</v>
      </c>
      <c r="AZ201" s="103">
        <f t="shared" si="193"/>
        <v>33397.3515625</v>
      </c>
      <c r="BA201" s="69">
        <f t="shared" si="185"/>
        <v>4.7024246877296103E-2</v>
      </c>
      <c r="BB201" s="208"/>
      <c r="BC201" s="177"/>
      <c r="BD201" s="177"/>
      <c r="BE201" s="131" t="s">
        <v>83</v>
      </c>
      <c r="BF201" s="100">
        <v>5310001</v>
      </c>
      <c r="BG201" s="68">
        <f>IFERROR(BF201/BC192,"-")</f>
        <v>4.1593439836906118E-3</v>
      </c>
      <c r="BH201" s="100">
        <v>77</v>
      </c>
      <c r="BI201" s="68">
        <f>IFERROR(BH201/BD192,"-")</f>
        <v>6.8566340160284955E-2</v>
      </c>
      <c r="BJ201" s="103">
        <f t="shared" si="194"/>
        <v>68961.051948051943</v>
      </c>
      <c r="BK201" s="69">
        <f t="shared" si="186"/>
        <v>5.6327724945135334E-2</v>
      </c>
      <c r="BL201" s="208"/>
      <c r="BM201" s="177"/>
      <c r="BN201" s="177"/>
      <c r="BO201" s="131" t="s">
        <v>83</v>
      </c>
      <c r="BP201" s="100">
        <v>1167447</v>
      </c>
      <c r="BQ201" s="68">
        <f>IFERROR(BP201/BM192,"-")</f>
        <v>2.634846804632079E-3</v>
      </c>
      <c r="BR201" s="100">
        <v>45</v>
      </c>
      <c r="BS201" s="68">
        <f>IFERROR(BR201/BN192,"-")</f>
        <v>0.10250569476082004</v>
      </c>
      <c r="BT201" s="103">
        <f t="shared" si="195"/>
        <v>25943.266666666666</v>
      </c>
      <c r="BU201" s="69">
        <f t="shared" si="187"/>
        <v>7.3770491803278687E-2</v>
      </c>
      <c r="BV201" s="208"/>
      <c r="BW201" s="177"/>
      <c r="BX201" s="177"/>
      <c r="BY201" s="131" t="s">
        <v>83</v>
      </c>
      <c r="BZ201" s="100">
        <f t="shared" si="163"/>
        <v>16487915</v>
      </c>
      <c r="CA201" s="68">
        <f>IFERROR(BZ201/BW192,"-")</f>
        <v>1.6736965668550556E-3</v>
      </c>
      <c r="CB201" s="100">
        <f t="shared" si="164"/>
        <v>480</v>
      </c>
      <c r="CC201" s="68">
        <f>IFERROR(CB201/BX192,"-")</f>
        <v>4.6193821576364161E-2</v>
      </c>
      <c r="CD201" s="103">
        <f t="shared" si="196"/>
        <v>34349.822916666664</v>
      </c>
      <c r="CE201" s="69">
        <f t="shared" si="188"/>
        <v>3.9996666944421298E-2</v>
      </c>
      <c r="CR201" s="216"/>
      <c r="CS201" s="187"/>
      <c r="CT201" s="225"/>
      <c r="CU201" s="226"/>
      <c r="CV201" s="226"/>
      <c r="CW201" s="144" t="s">
        <v>83</v>
      </c>
      <c r="CX201" s="145">
        <v>19248670</v>
      </c>
      <c r="CY201" s="146">
        <v>1.9999943414432354E-3</v>
      </c>
      <c r="CZ201" s="145">
        <v>465</v>
      </c>
      <c r="DA201" s="146">
        <v>4.5010163585325717E-2</v>
      </c>
      <c r="DB201" s="145">
        <v>41394.989247311831</v>
      </c>
      <c r="DC201" s="147">
        <v>3.9316817451593808E-2</v>
      </c>
    </row>
    <row r="202" spans="2:107" s="27" customFormat="1" ht="13.15" customHeight="1">
      <c r="B202" s="216"/>
      <c r="C202" s="187"/>
      <c r="D202" s="208"/>
      <c r="E202" s="177"/>
      <c r="F202" s="177"/>
      <c r="G202" s="131" t="s">
        <v>85</v>
      </c>
      <c r="H202" s="100">
        <v>0</v>
      </c>
      <c r="I202" s="68">
        <f>IFERROR(H202/E192,"-")</f>
        <v>0</v>
      </c>
      <c r="J202" s="100">
        <v>0</v>
      </c>
      <c r="K202" s="68">
        <f>IFERROR(J202/F192,"-")</f>
        <v>0</v>
      </c>
      <c r="L202" s="103" t="str">
        <f t="shared" si="189"/>
        <v>-</v>
      </c>
      <c r="M202" s="69">
        <f t="shared" si="181"/>
        <v>0</v>
      </c>
      <c r="N202" s="208"/>
      <c r="O202" s="177"/>
      <c r="P202" s="177"/>
      <c r="Q202" s="131" t="s">
        <v>85</v>
      </c>
      <c r="R202" s="100">
        <v>57387</v>
      </c>
      <c r="S202" s="68">
        <f>IFERROR(R202/O192,"-")</f>
        <v>3.7270614458234305E-4</v>
      </c>
      <c r="T202" s="100">
        <v>1</v>
      </c>
      <c r="U202" s="68">
        <f>IFERROR(T202/P192,"-")</f>
        <v>1.282051282051282E-2</v>
      </c>
      <c r="V202" s="103">
        <f t="shared" si="190"/>
        <v>57387</v>
      </c>
      <c r="W202" s="69">
        <f t="shared" si="182"/>
        <v>1.098901098901099E-2</v>
      </c>
      <c r="X202" s="208"/>
      <c r="Y202" s="177"/>
      <c r="Z202" s="177"/>
      <c r="AA202" s="131" t="s">
        <v>85</v>
      </c>
      <c r="AB202" s="100">
        <v>3131651</v>
      </c>
      <c r="AC202" s="68">
        <f>IFERROR(AB202/Y192,"-")</f>
        <v>1.311450210698617E-3</v>
      </c>
      <c r="AD202" s="100">
        <v>28</v>
      </c>
      <c r="AE202" s="68">
        <f>IFERROR(AD202/Z192,"-")</f>
        <v>8.6339808818994765E-3</v>
      </c>
      <c r="AF202" s="103">
        <f t="shared" si="191"/>
        <v>111844.67857142857</v>
      </c>
      <c r="AG202" s="69">
        <f t="shared" si="183"/>
        <v>7.7156241388812346E-3</v>
      </c>
      <c r="AH202" s="208"/>
      <c r="AI202" s="177"/>
      <c r="AJ202" s="177"/>
      <c r="AK202" s="131" t="s">
        <v>85</v>
      </c>
      <c r="AL202" s="100">
        <v>3015534</v>
      </c>
      <c r="AM202" s="68">
        <f>IFERROR(AL202/AI192,"-")</f>
        <v>1.0231607180853526E-3</v>
      </c>
      <c r="AN202" s="100">
        <v>46</v>
      </c>
      <c r="AO202" s="68">
        <f>IFERROR(AN202/AJ192,"-")</f>
        <v>1.4696485623003195E-2</v>
      </c>
      <c r="AP202" s="103">
        <f t="shared" si="192"/>
        <v>65555.086956521744</v>
      </c>
      <c r="AQ202" s="69">
        <f t="shared" si="184"/>
        <v>1.2972363226170333E-2</v>
      </c>
      <c r="AR202" s="208"/>
      <c r="AS202" s="177"/>
      <c r="AT202" s="177"/>
      <c r="AU202" s="131" t="s">
        <v>85</v>
      </c>
      <c r="AV202" s="100">
        <v>6444014</v>
      </c>
      <c r="AW202" s="68">
        <f>IFERROR(AV202/AS192,"-")</f>
        <v>2.4827280004973149E-3</v>
      </c>
      <c r="AX202" s="100">
        <v>55</v>
      </c>
      <c r="AY202" s="68">
        <f>IFERROR(AX202/AT192,"-")</f>
        <v>2.3464163822525596E-2</v>
      </c>
      <c r="AZ202" s="103">
        <f t="shared" si="193"/>
        <v>117163.89090909091</v>
      </c>
      <c r="BA202" s="69">
        <f t="shared" si="185"/>
        <v>2.020573108008817E-2</v>
      </c>
      <c r="BB202" s="208"/>
      <c r="BC202" s="177"/>
      <c r="BD202" s="177"/>
      <c r="BE202" s="131" t="s">
        <v>85</v>
      </c>
      <c r="BF202" s="100">
        <v>7027780</v>
      </c>
      <c r="BG202" s="68">
        <f>IFERROR(BF202/BC192,"-")</f>
        <v>5.5048868091929189E-3</v>
      </c>
      <c r="BH202" s="100">
        <v>34</v>
      </c>
      <c r="BI202" s="68">
        <f>IFERROR(BH202/BD192,"-")</f>
        <v>3.0276046304541407E-2</v>
      </c>
      <c r="BJ202" s="103">
        <f t="shared" si="194"/>
        <v>206699.41176470587</v>
      </c>
      <c r="BK202" s="69">
        <f t="shared" si="186"/>
        <v>2.487198244330651E-2</v>
      </c>
      <c r="BL202" s="208"/>
      <c r="BM202" s="177"/>
      <c r="BN202" s="177"/>
      <c r="BO202" s="131" t="s">
        <v>85</v>
      </c>
      <c r="BP202" s="100">
        <v>1812435</v>
      </c>
      <c r="BQ202" s="68">
        <f>IFERROR(BP202/BM192,"-")</f>
        <v>4.090539928881861E-3</v>
      </c>
      <c r="BR202" s="100">
        <v>15</v>
      </c>
      <c r="BS202" s="68">
        <f>IFERROR(BR202/BN192,"-")</f>
        <v>3.4168564920273349E-2</v>
      </c>
      <c r="BT202" s="103">
        <f t="shared" si="195"/>
        <v>120829</v>
      </c>
      <c r="BU202" s="69">
        <f t="shared" si="187"/>
        <v>2.4590163934426229E-2</v>
      </c>
      <c r="BV202" s="208"/>
      <c r="BW202" s="177"/>
      <c r="BX202" s="177"/>
      <c r="BY202" s="131" t="s">
        <v>85</v>
      </c>
      <c r="BZ202" s="100">
        <f t="shared" si="163"/>
        <v>21488801</v>
      </c>
      <c r="CA202" s="68">
        <f>IFERROR(BZ202/BW192,"-")</f>
        <v>2.1813390267678774E-3</v>
      </c>
      <c r="CB202" s="100">
        <f t="shared" si="164"/>
        <v>179</v>
      </c>
      <c r="CC202" s="68">
        <f>IFERROR(CB202/BX192,"-")</f>
        <v>1.7226445962852468E-2</v>
      </c>
      <c r="CD202" s="103">
        <f t="shared" si="196"/>
        <v>120049.16759776536</v>
      </c>
      <c r="CE202" s="69">
        <f t="shared" si="188"/>
        <v>1.4915423714690443E-2</v>
      </c>
      <c r="CR202" s="216"/>
      <c r="CS202" s="187"/>
      <c r="CT202" s="225"/>
      <c r="CU202" s="226"/>
      <c r="CV202" s="226"/>
      <c r="CW202" s="144" t="s">
        <v>85</v>
      </c>
      <c r="CX202" s="145">
        <v>20469372</v>
      </c>
      <c r="CY202" s="146">
        <v>2.1268289275517011E-3</v>
      </c>
      <c r="CZ202" s="145">
        <v>189</v>
      </c>
      <c r="DA202" s="146">
        <v>1.8294453586293679E-2</v>
      </c>
      <c r="DB202" s="145">
        <v>108303.55555555556</v>
      </c>
      <c r="DC202" s="147">
        <v>1.5980383867422E-2</v>
      </c>
    </row>
    <row r="203" spans="2:107" s="27" customFormat="1" ht="13.15" customHeight="1">
      <c r="B203" s="216"/>
      <c r="C203" s="187"/>
      <c r="D203" s="208"/>
      <c r="E203" s="177"/>
      <c r="F203" s="177"/>
      <c r="G203" s="131" t="s">
        <v>87</v>
      </c>
      <c r="H203" s="100">
        <v>0</v>
      </c>
      <c r="I203" s="68">
        <f>IFERROR(H203/E192,"-")</f>
        <v>0</v>
      </c>
      <c r="J203" s="100">
        <v>0</v>
      </c>
      <c r="K203" s="68">
        <f>IFERROR(J203/F192,"-")</f>
        <v>0</v>
      </c>
      <c r="L203" s="103" t="str">
        <f t="shared" si="189"/>
        <v>-</v>
      </c>
      <c r="M203" s="69">
        <f t="shared" si="181"/>
        <v>0</v>
      </c>
      <c r="N203" s="208"/>
      <c r="O203" s="177"/>
      <c r="P203" s="177"/>
      <c r="Q203" s="131" t="s">
        <v>87</v>
      </c>
      <c r="R203" s="100">
        <v>561158</v>
      </c>
      <c r="S203" s="68">
        <f>IFERROR(R203/O192,"-")</f>
        <v>3.6445019722504829E-3</v>
      </c>
      <c r="T203" s="100">
        <v>2</v>
      </c>
      <c r="U203" s="68">
        <f>IFERROR(T203/P192,"-")</f>
        <v>2.564102564102564E-2</v>
      </c>
      <c r="V203" s="103">
        <f t="shared" si="190"/>
        <v>280579</v>
      </c>
      <c r="W203" s="69">
        <f t="shared" si="182"/>
        <v>2.197802197802198E-2</v>
      </c>
      <c r="X203" s="208"/>
      <c r="Y203" s="177"/>
      <c r="Z203" s="177"/>
      <c r="AA203" s="131" t="s">
        <v>87</v>
      </c>
      <c r="AB203" s="100">
        <v>19533027</v>
      </c>
      <c r="AC203" s="68">
        <f>IFERROR(AB203/Y192,"-")</f>
        <v>8.1799001149016198E-3</v>
      </c>
      <c r="AD203" s="100">
        <v>41</v>
      </c>
      <c r="AE203" s="68">
        <f>IFERROR(AD203/Z192,"-")</f>
        <v>1.2642614862781376E-2</v>
      </c>
      <c r="AF203" s="103">
        <f t="shared" si="191"/>
        <v>476415.29268292681</v>
      </c>
      <c r="AG203" s="69">
        <f t="shared" si="183"/>
        <v>1.1297878203361807E-2</v>
      </c>
      <c r="AH203" s="208"/>
      <c r="AI203" s="177"/>
      <c r="AJ203" s="177"/>
      <c r="AK203" s="131" t="s">
        <v>87</v>
      </c>
      <c r="AL203" s="100">
        <v>27075210</v>
      </c>
      <c r="AM203" s="68">
        <f>IFERROR(AL203/AI192,"-")</f>
        <v>9.1865292534959713E-3</v>
      </c>
      <c r="AN203" s="100">
        <v>64</v>
      </c>
      <c r="AO203" s="68">
        <f>IFERROR(AN203/AJ192,"-")</f>
        <v>2.0447284345047924E-2</v>
      </c>
      <c r="AP203" s="103">
        <f t="shared" si="192"/>
        <v>423050.15625</v>
      </c>
      <c r="AQ203" s="69">
        <f t="shared" si="184"/>
        <v>1.804850535815003E-2</v>
      </c>
      <c r="AR203" s="208"/>
      <c r="AS203" s="177"/>
      <c r="AT203" s="177"/>
      <c r="AU203" s="131" t="s">
        <v>87</v>
      </c>
      <c r="AV203" s="100">
        <v>53357413</v>
      </c>
      <c r="AW203" s="68">
        <f>IFERROR(AV203/AS192,"-")</f>
        <v>2.0557364290207849E-2</v>
      </c>
      <c r="AX203" s="100">
        <v>108</v>
      </c>
      <c r="AY203" s="68">
        <f>IFERROR(AX203/AT192,"-")</f>
        <v>4.607508532423208E-2</v>
      </c>
      <c r="AZ203" s="103">
        <f t="shared" si="193"/>
        <v>494050.12037037039</v>
      </c>
      <c r="BA203" s="69">
        <f t="shared" si="185"/>
        <v>3.9676708302718591E-2</v>
      </c>
      <c r="BB203" s="208"/>
      <c r="BC203" s="177"/>
      <c r="BD203" s="177"/>
      <c r="BE203" s="131" t="s">
        <v>87</v>
      </c>
      <c r="BF203" s="100">
        <v>28488814</v>
      </c>
      <c r="BG203" s="68">
        <f>IFERROR(BF203/BC192,"-")</f>
        <v>2.2315396383801225E-2</v>
      </c>
      <c r="BH203" s="100">
        <v>75</v>
      </c>
      <c r="BI203" s="68">
        <f>IFERROR(BH203/BD192,"-")</f>
        <v>6.678539626001781E-2</v>
      </c>
      <c r="BJ203" s="103">
        <f t="shared" si="194"/>
        <v>379850.85333333333</v>
      </c>
      <c r="BK203" s="69">
        <f t="shared" si="186"/>
        <v>5.4864667154352599E-2</v>
      </c>
      <c r="BL203" s="208"/>
      <c r="BM203" s="177"/>
      <c r="BN203" s="177"/>
      <c r="BO203" s="131" t="s">
        <v>87</v>
      </c>
      <c r="BP203" s="100">
        <v>11143675</v>
      </c>
      <c r="BQ203" s="68">
        <f>IFERROR(BP203/BM192,"-")</f>
        <v>2.5150500592839232E-2</v>
      </c>
      <c r="BR203" s="100">
        <v>39</v>
      </c>
      <c r="BS203" s="68">
        <f>IFERROR(BR203/BN192,"-")</f>
        <v>8.8838268792710701E-2</v>
      </c>
      <c r="BT203" s="103">
        <f t="shared" si="195"/>
        <v>285735.25641025644</v>
      </c>
      <c r="BU203" s="69">
        <f t="shared" si="187"/>
        <v>6.3934426229508193E-2</v>
      </c>
      <c r="BV203" s="208"/>
      <c r="BW203" s="177"/>
      <c r="BX203" s="177"/>
      <c r="BY203" s="131" t="s">
        <v>87</v>
      </c>
      <c r="BZ203" s="100">
        <f t="shared" si="163"/>
        <v>140159297</v>
      </c>
      <c r="CA203" s="68">
        <f>IFERROR(BZ203/BW192,"-")</f>
        <v>1.4227640923774662E-2</v>
      </c>
      <c r="CB203" s="100">
        <f t="shared" si="164"/>
        <v>329</v>
      </c>
      <c r="CC203" s="68">
        <f>IFERROR(CB203/BX192,"-")</f>
        <v>3.1662015205466271E-2</v>
      </c>
      <c r="CD203" s="103">
        <f t="shared" si="196"/>
        <v>426016.10030395136</v>
      </c>
      <c r="CE203" s="69">
        <f t="shared" si="188"/>
        <v>2.7414382134822099E-2</v>
      </c>
      <c r="CR203" s="216"/>
      <c r="CS203" s="187"/>
      <c r="CT203" s="225"/>
      <c r="CU203" s="226"/>
      <c r="CV203" s="226"/>
      <c r="CW203" s="144" t="s">
        <v>87</v>
      </c>
      <c r="CX203" s="145">
        <v>122720554</v>
      </c>
      <c r="CY203" s="146">
        <v>1.2751032335157651E-2</v>
      </c>
      <c r="CZ203" s="145">
        <v>322</v>
      </c>
      <c r="DA203" s="146">
        <v>3.1168328332204048E-2</v>
      </c>
      <c r="DB203" s="145">
        <v>381119.73291925463</v>
      </c>
      <c r="DC203" s="147">
        <v>2.7225839181533779E-2</v>
      </c>
    </row>
    <row r="204" spans="2:107" s="27" customFormat="1" ht="13.15" customHeight="1">
      <c r="B204" s="216"/>
      <c r="C204" s="187"/>
      <c r="D204" s="208"/>
      <c r="E204" s="177"/>
      <c r="F204" s="177"/>
      <c r="G204" s="131" t="s">
        <v>89</v>
      </c>
      <c r="H204" s="100">
        <v>27500</v>
      </c>
      <c r="I204" s="68">
        <f>IFERROR(H204/E192,"-")</f>
        <v>5.8811691593200176E-4</v>
      </c>
      <c r="J204" s="100">
        <v>4</v>
      </c>
      <c r="K204" s="68">
        <f>IFERROR(J204/F192,"-")</f>
        <v>0.11764705882352941</v>
      </c>
      <c r="L204" s="103">
        <f t="shared" si="189"/>
        <v>6875</v>
      </c>
      <c r="M204" s="69">
        <f t="shared" si="181"/>
        <v>0.1111111111111111</v>
      </c>
      <c r="N204" s="208"/>
      <c r="O204" s="177"/>
      <c r="P204" s="177"/>
      <c r="Q204" s="131" t="s">
        <v>89</v>
      </c>
      <c r="R204" s="100">
        <v>536082</v>
      </c>
      <c r="S204" s="68">
        <f>IFERROR(R204/O192,"-")</f>
        <v>3.4816431491451307E-3</v>
      </c>
      <c r="T204" s="100">
        <v>14</v>
      </c>
      <c r="U204" s="68">
        <f>IFERROR(T204/P192,"-")</f>
        <v>0.17948717948717949</v>
      </c>
      <c r="V204" s="103">
        <f t="shared" si="190"/>
        <v>38291.571428571428</v>
      </c>
      <c r="W204" s="69">
        <f t="shared" si="182"/>
        <v>0.15384615384615385</v>
      </c>
      <c r="X204" s="208"/>
      <c r="Y204" s="177"/>
      <c r="Z204" s="177"/>
      <c r="AA204" s="131" t="s">
        <v>89</v>
      </c>
      <c r="AB204" s="100">
        <v>15801900</v>
      </c>
      <c r="AC204" s="68">
        <f>IFERROR(AB204/Y192,"-")</f>
        <v>6.6174056701843453E-3</v>
      </c>
      <c r="AD204" s="100">
        <v>367</v>
      </c>
      <c r="AE204" s="68">
        <f>IFERROR(AD204/Z192,"-")</f>
        <v>0.1131668208448967</v>
      </c>
      <c r="AF204" s="103">
        <f t="shared" si="191"/>
        <v>43056.948228882837</v>
      </c>
      <c r="AG204" s="69">
        <f t="shared" si="183"/>
        <v>0.10112978782033619</v>
      </c>
      <c r="AH204" s="208"/>
      <c r="AI204" s="177"/>
      <c r="AJ204" s="177"/>
      <c r="AK204" s="131" t="s">
        <v>89</v>
      </c>
      <c r="AL204" s="100">
        <v>23588980</v>
      </c>
      <c r="AM204" s="68">
        <f>IFERROR(AL204/AI192,"-")</f>
        <v>8.0036629385379244E-3</v>
      </c>
      <c r="AN204" s="100">
        <v>447</v>
      </c>
      <c r="AO204" s="68">
        <f>IFERROR(AN204/AJ192,"-")</f>
        <v>0.1428115015974441</v>
      </c>
      <c r="AP204" s="103">
        <f t="shared" si="192"/>
        <v>52771.767337807607</v>
      </c>
      <c r="AQ204" s="69">
        <f t="shared" si="184"/>
        <v>0.12605752961082911</v>
      </c>
      <c r="AR204" s="208"/>
      <c r="AS204" s="177"/>
      <c r="AT204" s="177"/>
      <c r="AU204" s="131" t="s">
        <v>89</v>
      </c>
      <c r="AV204" s="100">
        <v>28360430</v>
      </c>
      <c r="AW204" s="68">
        <f>IFERROR(AV204/AS192,"-")</f>
        <v>1.0926610908533729E-2</v>
      </c>
      <c r="AX204" s="100">
        <v>370</v>
      </c>
      <c r="AY204" s="68">
        <f>IFERROR(AX204/AT192,"-")</f>
        <v>0.15784982935153583</v>
      </c>
      <c r="AZ204" s="103">
        <f t="shared" si="193"/>
        <v>76649.810810810814</v>
      </c>
      <c r="BA204" s="69">
        <f t="shared" si="185"/>
        <v>0.13592946362968406</v>
      </c>
      <c r="BB204" s="208"/>
      <c r="BC204" s="177"/>
      <c r="BD204" s="177"/>
      <c r="BE204" s="131" t="s">
        <v>89</v>
      </c>
      <c r="BF204" s="100">
        <v>18841365</v>
      </c>
      <c r="BG204" s="68">
        <f>IFERROR(BF204/BC192,"-")</f>
        <v>1.4758512881121654E-2</v>
      </c>
      <c r="BH204" s="100">
        <v>187</v>
      </c>
      <c r="BI204" s="68">
        <f>IFERROR(BH204/BD192,"-")</f>
        <v>0.16651825467497774</v>
      </c>
      <c r="BJ204" s="103">
        <f t="shared" si="194"/>
        <v>100755.96256684492</v>
      </c>
      <c r="BK204" s="69">
        <f t="shared" si="186"/>
        <v>0.13679590343818582</v>
      </c>
      <c r="BL204" s="208"/>
      <c r="BM204" s="177"/>
      <c r="BN204" s="177"/>
      <c r="BO204" s="131" t="s">
        <v>89</v>
      </c>
      <c r="BP204" s="100">
        <v>11765953</v>
      </c>
      <c r="BQ204" s="68">
        <f>IFERROR(BP204/BM192,"-")</f>
        <v>2.6554938824204632E-2</v>
      </c>
      <c r="BR204" s="100">
        <v>69</v>
      </c>
      <c r="BS204" s="68">
        <f>IFERROR(BR204/BN192,"-")</f>
        <v>0.15717539863325741</v>
      </c>
      <c r="BT204" s="103">
        <f t="shared" si="195"/>
        <v>170521.0579710145</v>
      </c>
      <c r="BU204" s="69">
        <f t="shared" si="187"/>
        <v>0.11311475409836065</v>
      </c>
      <c r="BV204" s="208"/>
      <c r="BW204" s="177"/>
      <c r="BX204" s="177"/>
      <c r="BY204" s="131" t="s">
        <v>89</v>
      </c>
      <c r="BZ204" s="100">
        <f t="shared" si="163"/>
        <v>98922210</v>
      </c>
      <c r="CA204" s="68">
        <f>IFERROR(BZ204/BW192,"-")</f>
        <v>1.0041643425667518E-2</v>
      </c>
      <c r="CB204" s="100">
        <f t="shared" si="164"/>
        <v>1458</v>
      </c>
      <c r="CC204" s="68">
        <f>IFERROR(CB204/BX192,"-")</f>
        <v>0.14031373303820613</v>
      </c>
      <c r="CD204" s="103">
        <f t="shared" si="196"/>
        <v>67847.880658436217</v>
      </c>
      <c r="CE204" s="69">
        <f t="shared" si="188"/>
        <v>0.12148987584367969</v>
      </c>
      <c r="CR204" s="216"/>
      <c r="CS204" s="187"/>
      <c r="CT204" s="225"/>
      <c r="CU204" s="226"/>
      <c r="CV204" s="226"/>
      <c r="CW204" s="144" t="s">
        <v>89</v>
      </c>
      <c r="CX204" s="145">
        <v>99382198</v>
      </c>
      <c r="CY204" s="146">
        <v>1.0326107395481935E-2</v>
      </c>
      <c r="CZ204" s="145">
        <v>1466</v>
      </c>
      <c r="DA204" s="146">
        <v>0.14190301035717742</v>
      </c>
      <c r="DB204" s="145">
        <v>67791.403819918138</v>
      </c>
      <c r="DC204" s="147">
        <v>0.12395366534201403</v>
      </c>
    </row>
    <row r="205" spans="2:107" s="27" customFormat="1" ht="13.15" customHeight="1">
      <c r="B205" s="216"/>
      <c r="C205" s="187"/>
      <c r="D205" s="208"/>
      <c r="E205" s="177"/>
      <c r="F205" s="177"/>
      <c r="G205" s="131" t="s">
        <v>91</v>
      </c>
      <c r="H205" s="100">
        <v>590795</v>
      </c>
      <c r="I205" s="68">
        <f>IFERROR(H205/E192,"-")</f>
        <v>1.263478303083807E-2</v>
      </c>
      <c r="J205" s="100">
        <v>4</v>
      </c>
      <c r="K205" s="68">
        <f>IFERROR(J205/F192,"-")</f>
        <v>0.11764705882352941</v>
      </c>
      <c r="L205" s="103">
        <f t="shared" si="189"/>
        <v>147698.75</v>
      </c>
      <c r="M205" s="69">
        <f t="shared" si="181"/>
        <v>0.1111111111111111</v>
      </c>
      <c r="N205" s="208"/>
      <c r="O205" s="177"/>
      <c r="P205" s="177"/>
      <c r="Q205" s="131" t="s">
        <v>91</v>
      </c>
      <c r="R205" s="100">
        <v>692771</v>
      </c>
      <c r="S205" s="68">
        <f>IFERROR(R205/O192,"-")</f>
        <v>4.4992769876183517E-3</v>
      </c>
      <c r="T205" s="100">
        <v>7</v>
      </c>
      <c r="U205" s="68">
        <f>IFERROR(T205/P192,"-")</f>
        <v>8.9743589743589744E-2</v>
      </c>
      <c r="V205" s="103">
        <f t="shared" si="190"/>
        <v>98967.28571428571</v>
      </c>
      <c r="W205" s="69">
        <f t="shared" si="182"/>
        <v>7.6923076923076927E-2</v>
      </c>
      <c r="X205" s="208"/>
      <c r="Y205" s="177"/>
      <c r="Z205" s="177"/>
      <c r="AA205" s="131" t="s">
        <v>91</v>
      </c>
      <c r="AB205" s="100">
        <v>21703598</v>
      </c>
      <c r="AC205" s="68">
        <f>IFERROR(AB205/Y192,"-")</f>
        <v>9.0888761774597752E-3</v>
      </c>
      <c r="AD205" s="100">
        <v>244</v>
      </c>
      <c r="AE205" s="68">
        <f>IFERROR(AD205/Z192,"-")</f>
        <v>7.523897625655257E-2</v>
      </c>
      <c r="AF205" s="103">
        <f t="shared" si="191"/>
        <v>88949.172131147541</v>
      </c>
      <c r="AG205" s="69">
        <f t="shared" si="183"/>
        <v>6.7236153210250754E-2</v>
      </c>
      <c r="AH205" s="208"/>
      <c r="AI205" s="177"/>
      <c r="AJ205" s="177"/>
      <c r="AK205" s="131" t="s">
        <v>91</v>
      </c>
      <c r="AL205" s="100">
        <v>49526299</v>
      </c>
      <c r="AM205" s="68">
        <f>IFERROR(AL205/AI192,"-")</f>
        <v>1.6804109537133349E-2</v>
      </c>
      <c r="AN205" s="100">
        <v>459</v>
      </c>
      <c r="AO205" s="68">
        <f>IFERROR(AN205/AJ192,"-")</f>
        <v>0.14664536741214057</v>
      </c>
      <c r="AP205" s="103">
        <f t="shared" si="192"/>
        <v>107900.43355119825</v>
      </c>
      <c r="AQ205" s="69">
        <f t="shared" si="184"/>
        <v>0.12944162436548223</v>
      </c>
      <c r="AR205" s="208"/>
      <c r="AS205" s="177"/>
      <c r="AT205" s="177"/>
      <c r="AU205" s="131" t="s">
        <v>91</v>
      </c>
      <c r="AV205" s="100">
        <v>71831394</v>
      </c>
      <c r="AW205" s="68">
        <f>IFERROR(AV205/AS192,"-")</f>
        <v>2.7674957440898613E-2</v>
      </c>
      <c r="AX205" s="100">
        <v>562</v>
      </c>
      <c r="AY205" s="68">
        <f>IFERROR(AX205/AT192,"-")</f>
        <v>0.23976109215017063</v>
      </c>
      <c r="AZ205" s="103">
        <f t="shared" si="193"/>
        <v>127813.86832740213</v>
      </c>
      <c r="BA205" s="69">
        <f t="shared" si="185"/>
        <v>0.2064658339456282</v>
      </c>
      <c r="BB205" s="208"/>
      <c r="BC205" s="177"/>
      <c r="BD205" s="177"/>
      <c r="BE205" s="131" t="s">
        <v>91</v>
      </c>
      <c r="BF205" s="100">
        <v>42469074</v>
      </c>
      <c r="BG205" s="68">
        <f>IFERROR(BF205/BC192,"-")</f>
        <v>3.3266187225729597E-2</v>
      </c>
      <c r="BH205" s="100">
        <v>343</v>
      </c>
      <c r="BI205" s="68">
        <f>IFERROR(BH205/BD192,"-")</f>
        <v>0.3054318788958148</v>
      </c>
      <c r="BJ205" s="103">
        <f t="shared" si="194"/>
        <v>123816.54227405248</v>
      </c>
      <c r="BK205" s="69">
        <f t="shared" si="186"/>
        <v>0.25091441111923923</v>
      </c>
      <c r="BL205" s="208"/>
      <c r="BM205" s="177"/>
      <c r="BN205" s="177"/>
      <c r="BO205" s="131" t="s">
        <v>91</v>
      </c>
      <c r="BP205" s="100">
        <v>14278188</v>
      </c>
      <c r="BQ205" s="68">
        <f>IFERROR(BP205/BM192,"-")</f>
        <v>3.2224878754869471E-2</v>
      </c>
      <c r="BR205" s="100">
        <v>140</v>
      </c>
      <c r="BS205" s="68">
        <f>IFERROR(BR205/BN192,"-")</f>
        <v>0.31890660592255127</v>
      </c>
      <c r="BT205" s="103">
        <f t="shared" si="195"/>
        <v>101987.05714285714</v>
      </c>
      <c r="BU205" s="69">
        <f t="shared" si="187"/>
        <v>0.22950819672131148</v>
      </c>
      <c r="BV205" s="208"/>
      <c r="BW205" s="177"/>
      <c r="BX205" s="177"/>
      <c r="BY205" s="131" t="s">
        <v>91</v>
      </c>
      <c r="BZ205" s="100">
        <f t="shared" si="163"/>
        <v>201092119</v>
      </c>
      <c r="CA205" s="68">
        <f>IFERROR(BZ205/BW192,"-")</f>
        <v>2.041296241470849E-2</v>
      </c>
      <c r="CB205" s="100">
        <f t="shared" si="164"/>
        <v>1759</v>
      </c>
      <c r="CC205" s="68">
        <f>IFERROR(CB205/BX192,"-")</f>
        <v>0.16928110865171783</v>
      </c>
      <c r="CD205" s="103">
        <f t="shared" si="196"/>
        <v>114321.84138715178</v>
      </c>
      <c r="CE205" s="69">
        <f t="shared" si="188"/>
        <v>0.14657111907341056</v>
      </c>
      <c r="CR205" s="216"/>
      <c r="CS205" s="187"/>
      <c r="CT205" s="225"/>
      <c r="CU205" s="226"/>
      <c r="CV205" s="226"/>
      <c r="CW205" s="144" t="s">
        <v>91</v>
      </c>
      <c r="CX205" s="145">
        <v>224393422</v>
      </c>
      <c r="CY205" s="146">
        <v>2.3315147189758256E-2</v>
      </c>
      <c r="CZ205" s="145">
        <v>1668</v>
      </c>
      <c r="DA205" s="146">
        <v>0.16145581260284581</v>
      </c>
      <c r="DB205" s="145">
        <v>134528.43045563551</v>
      </c>
      <c r="DC205" s="147">
        <v>0.14103322905216878</v>
      </c>
    </row>
    <row r="206" spans="2:107" s="27" customFormat="1" ht="13.15" customHeight="1">
      <c r="B206" s="216"/>
      <c r="C206" s="187"/>
      <c r="D206" s="208"/>
      <c r="E206" s="177"/>
      <c r="F206" s="177"/>
      <c r="G206" s="131" t="s">
        <v>95</v>
      </c>
      <c r="H206" s="100">
        <v>293401</v>
      </c>
      <c r="I206" s="68">
        <f>IFERROR(H206/E192,"-")</f>
        <v>6.2746942273223718E-3</v>
      </c>
      <c r="J206" s="100">
        <v>5</v>
      </c>
      <c r="K206" s="68">
        <f>IFERROR(J206/F192,"-")</f>
        <v>0.14705882352941177</v>
      </c>
      <c r="L206" s="103">
        <f t="shared" si="189"/>
        <v>58680.2</v>
      </c>
      <c r="M206" s="69">
        <f t="shared" si="181"/>
        <v>0.1388888888888889</v>
      </c>
      <c r="N206" s="208"/>
      <c r="O206" s="177"/>
      <c r="P206" s="177"/>
      <c r="Q206" s="131" t="s">
        <v>95</v>
      </c>
      <c r="R206" s="100">
        <v>689236</v>
      </c>
      <c r="S206" s="68">
        <f>IFERROR(R206/O192,"-")</f>
        <v>4.4763185437007649E-3</v>
      </c>
      <c r="T206" s="100">
        <v>8</v>
      </c>
      <c r="U206" s="68">
        <f>IFERROR(T206/P192,"-")</f>
        <v>0.10256410256410256</v>
      </c>
      <c r="V206" s="103">
        <f t="shared" si="190"/>
        <v>86154.5</v>
      </c>
      <c r="W206" s="69">
        <f t="shared" si="182"/>
        <v>8.7912087912087919E-2</v>
      </c>
      <c r="X206" s="208"/>
      <c r="Y206" s="177"/>
      <c r="Z206" s="177"/>
      <c r="AA206" s="131" t="s">
        <v>95</v>
      </c>
      <c r="AB206" s="100">
        <v>11687640</v>
      </c>
      <c r="AC206" s="68">
        <f>IFERROR(AB206/Y192,"-")</f>
        <v>4.8944655520585098E-3</v>
      </c>
      <c r="AD206" s="100">
        <v>194</v>
      </c>
      <c r="AE206" s="68">
        <f>IFERROR(AD206/Z192,"-")</f>
        <v>5.9821153253160654E-2</v>
      </c>
      <c r="AF206" s="103">
        <f t="shared" si="191"/>
        <v>60245.567010309278</v>
      </c>
      <c r="AG206" s="69">
        <f t="shared" si="183"/>
        <v>5.3458252962248556E-2</v>
      </c>
      <c r="AH206" s="208"/>
      <c r="AI206" s="177"/>
      <c r="AJ206" s="177"/>
      <c r="AK206" s="131" t="s">
        <v>95</v>
      </c>
      <c r="AL206" s="100">
        <v>17671627</v>
      </c>
      <c r="AM206" s="68">
        <f>IFERROR(AL206/AI192,"-")</f>
        <v>5.9959246259722173E-3</v>
      </c>
      <c r="AN206" s="100">
        <v>227</v>
      </c>
      <c r="AO206" s="68">
        <f>IFERROR(AN206/AJ192,"-")</f>
        <v>7.2523961661341854E-2</v>
      </c>
      <c r="AP206" s="103">
        <f t="shared" si="192"/>
        <v>77848.577092511012</v>
      </c>
      <c r="AQ206" s="69">
        <f t="shared" si="184"/>
        <v>6.4015792442188385E-2</v>
      </c>
      <c r="AR206" s="208"/>
      <c r="AS206" s="177"/>
      <c r="AT206" s="177"/>
      <c r="AU206" s="131" t="s">
        <v>95</v>
      </c>
      <c r="AV206" s="100">
        <v>10577057</v>
      </c>
      <c r="AW206" s="68">
        <f>IFERROR(AV206/AS192,"-")</f>
        <v>4.0750928810452816E-3</v>
      </c>
      <c r="AX206" s="100">
        <v>206</v>
      </c>
      <c r="AY206" s="68">
        <f>IFERROR(AX206/AT192,"-")</f>
        <v>8.7883959044368604E-2</v>
      </c>
      <c r="AZ206" s="103">
        <f t="shared" si="193"/>
        <v>51344.936893203885</v>
      </c>
      <c r="BA206" s="69">
        <f t="shared" si="185"/>
        <v>7.5679647318148427E-2</v>
      </c>
      <c r="BB206" s="208"/>
      <c r="BC206" s="177"/>
      <c r="BD206" s="177"/>
      <c r="BE206" s="131" t="s">
        <v>95</v>
      </c>
      <c r="BF206" s="100">
        <v>2876203</v>
      </c>
      <c r="BG206" s="68">
        <f>IFERROR(BF206/BC192,"-")</f>
        <v>2.2529407515973895E-3</v>
      </c>
      <c r="BH206" s="100">
        <v>90</v>
      </c>
      <c r="BI206" s="68">
        <f>IFERROR(BH206/BD192,"-")</f>
        <v>8.0142475512021374E-2</v>
      </c>
      <c r="BJ206" s="103">
        <f t="shared" si="194"/>
        <v>31957.81111111111</v>
      </c>
      <c r="BK206" s="69">
        <f t="shared" si="186"/>
        <v>6.5837600585223116E-2</v>
      </c>
      <c r="BL206" s="208"/>
      <c r="BM206" s="177"/>
      <c r="BN206" s="177"/>
      <c r="BO206" s="131" t="s">
        <v>95</v>
      </c>
      <c r="BP206" s="100">
        <v>1113637</v>
      </c>
      <c r="BQ206" s="68">
        <f>IFERROR(BP206/BM192,"-")</f>
        <v>2.5134013715141282E-3</v>
      </c>
      <c r="BR206" s="100">
        <v>31</v>
      </c>
      <c r="BS206" s="68">
        <f>IFERROR(BR206/BN192,"-")</f>
        <v>7.0615034168564919E-2</v>
      </c>
      <c r="BT206" s="103">
        <f t="shared" si="195"/>
        <v>35923.774193548386</v>
      </c>
      <c r="BU206" s="69">
        <f t="shared" si="187"/>
        <v>5.0819672131147541E-2</v>
      </c>
      <c r="BV206" s="208"/>
      <c r="BW206" s="177"/>
      <c r="BX206" s="177"/>
      <c r="BY206" s="131" t="s">
        <v>95</v>
      </c>
      <c r="BZ206" s="100">
        <f t="shared" si="163"/>
        <v>44908801</v>
      </c>
      <c r="CA206" s="68">
        <f>IFERROR(BZ206/BW192,"-")</f>
        <v>4.5587150379703496E-3</v>
      </c>
      <c r="CB206" s="100">
        <f t="shared" si="164"/>
        <v>761</v>
      </c>
      <c r="CC206" s="68">
        <f>IFERROR(CB206/BX192,"-")</f>
        <v>7.3236454624194008E-2</v>
      </c>
      <c r="CD206" s="103">
        <f t="shared" si="196"/>
        <v>59012.879106438893</v>
      </c>
      <c r="CE206" s="69">
        <f t="shared" si="188"/>
        <v>6.3411382384801263E-2</v>
      </c>
      <c r="CR206" s="216"/>
      <c r="CS206" s="187"/>
      <c r="CT206" s="225"/>
      <c r="CU206" s="226"/>
      <c r="CV206" s="226"/>
      <c r="CW206" s="144" t="s">
        <v>95</v>
      </c>
      <c r="CX206" s="145">
        <v>46665246</v>
      </c>
      <c r="CY206" s="146">
        <v>4.848658527683034E-3</v>
      </c>
      <c r="CZ206" s="145">
        <v>758</v>
      </c>
      <c r="DA206" s="146">
        <v>7.337140644661698E-2</v>
      </c>
      <c r="DB206" s="145">
        <v>61563.649076517147</v>
      </c>
      <c r="DC206" s="147">
        <v>6.4090640060877654E-2</v>
      </c>
    </row>
    <row r="207" spans="2:107" s="27" customFormat="1" ht="13.15" customHeight="1">
      <c r="B207" s="216"/>
      <c r="C207" s="187"/>
      <c r="D207" s="208"/>
      <c r="E207" s="177"/>
      <c r="F207" s="177"/>
      <c r="G207" s="132" t="s">
        <v>93</v>
      </c>
      <c r="H207" s="101">
        <v>23680</v>
      </c>
      <c r="I207" s="70">
        <f>IFERROR(H207/E192,"-")</f>
        <v>5.0642212979162913E-4</v>
      </c>
      <c r="J207" s="101">
        <v>6</v>
      </c>
      <c r="K207" s="70">
        <f>IFERROR(J207/F192,"-")</f>
        <v>0.17647058823529413</v>
      </c>
      <c r="L207" s="104">
        <f t="shared" si="189"/>
        <v>3946.6666666666665</v>
      </c>
      <c r="M207" s="73">
        <f t="shared" si="181"/>
        <v>0.16666666666666666</v>
      </c>
      <c r="N207" s="208"/>
      <c r="O207" s="177"/>
      <c r="P207" s="177"/>
      <c r="Q207" s="132" t="s">
        <v>93</v>
      </c>
      <c r="R207" s="101">
        <v>95447</v>
      </c>
      <c r="S207" s="70">
        <f>IFERROR(R207/O192,"-")</f>
        <v>6.1989097499348103E-4</v>
      </c>
      <c r="T207" s="101">
        <v>23</v>
      </c>
      <c r="U207" s="70">
        <f>IFERROR(T207/P192,"-")</f>
        <v>0.29487179487179488</v>
      </c>
      <c r="V207" s="104">
        <f t="shared" si="190"/>
        <v>4149.869565217391</v>
      </c>
      <c r="W207" s="73">
        <f t="shared" si="182"/>
        <v>0.25274725274725274</v>
      </c>
      <c r="X207" s="208"/>
      <c r="Y207" s="177"/>
      <c r="Z207" s="177"/>
      <c r="AA207" s="132" t="s">
        <v>93</v>
      </c>
      <c r="AB207" s="101">
        <v>4651188</v>
      </c>
      <c r="AC207" s="70">
        <f>IFERROR(AB207/Y192,"-")</f>
        <v>1.9477909519926961E-3</v>
      </c>
      <c r="AD207" s="101">
        <v>298</v>
      </c>
      <c r="AE207" s="70">
        <f>IFERROR(AD207/Z192,"-")</f>
        <v>9.1890225100215855E-2</v>
      </c>
      <c r="AF207" s="104">
        <f t="shared" si="191"/>
        <v>15608.013422818793</v>
      </c>
      <c r="AG207" s="73">
        <f t="shared" si="183"/>
        <v>8.2116285478093132E-2</v>
      </c>
      <c r="AH207" s="208"/>
      <c r="AI207" s="177"/>
      <c r="AJ207" s="177"/>
      <c r="AK207" s="132" t="s">
        <v>93</v>
      </c>
      <c r="AL207" s="101">
        <v>7026680</v>
      </c>
      <c r="AM207" s="70">
        <f>IFERROR(AL207/AI192,"-")</f>
        <v>2.3841292966870825E-3</v>
      </c>
      <c r="AN207" s="101">
        <v>391</v>
      </c>
      <c r="AO207" s="70">
        <f>IFERROR(AN207/AJ192,"-")</f>
        <v>0.12492012779552715</v>
      </c>
      <c r="AP207" s="104">
        <f t="shared" si="192"/>
        <v>17971.048593350384</v>
      </c>
      <c r="AQ207" s="73">
        <f t="shared" si="184"/>
        <v>0.11026508742244782</v>
      </c>
      <c r="AR207" s="208"/>
      <c r="AS207" s="177"/>
      <c r="AT207" s="177"/>
      <c r="AU207" s="132" t="s">
        <v>93</v>
      </c>
      <c r="AV207" s="101">
        <v>10938284</v>
      </c>
      <c r="AW207" s="70">
        <f>IFERROR(AV207/AS192,"-")</f>
        <v>4.2142652024331068E-3</v>
      </c>
      <c r="AX207" s="101">
        <v>364</v>
      </c>
      <c r="AY207" s="70">
        <f>IFERROR(AX207/AT192,"-")</f>
        <v>0.1552901023890785</v>
      </c>
      <c r="AZ207" s="104">
        <f t="shared" si="193"/>
        <v>30050.23076923077</v>
      </c>
      <c r="BA207" s="73">
        <f t="shared" si="185"/>
        <v>0.13372520205731081</v>
      </c>
      <c r="BB207" s="208"/>
      <c r="BC207" s="177"/>
      <c r="BD207" s="177"/>
      <c r="BE207" s="132" t="s">
        <v>93</v>
      </c>
      <c r="BF207" s="101">
        <v>8382018</v>
      </c>
      <c r="BG207" s="70">
        <f>IFERROR(BF207/BC192,"-")</f>
        <v>6.5656665864067482E-3</v>
      </c>
      <c r="BH207" s="101">
        <v>216</v>
      </c>
      <c r="BI207" s="70">
        <f>IFERROR(BH207/BD192,"-")</f>
        <v>0.19234194122885129</v>
      </c>
      <c r="BJ207" s="104">
        <f t="shared" si="194"/>
        <v>38805.638888888891</v>
      </c>
      <c r="BK207" s="73">
        <f t="shared" si="186"/>
        <v>0.15801024140453548</v>
      </c>
      <c r="BL207" s="208"/>
      <c r="BM207" s="177"/>
      <c r="BN207" s="177"/>
      <c r="BO207" s="132" t="s">
        <v>93</v>
      </c>
      <c r="BP207" s="101">
        <v>1711967</v>
      </c>
      <c r="BQ207" s="70">
        <f>IFERROR(BP207/BM192,"-")</f>
        <v>3.8637906299691261E-3</v>
      </c>
      <c r="BR207" s="101">
        <v>87</v>
      </c>
      <c r="BS207" s="70">
        <f>IFERROR(BR207/BN192,"-")</f>
        <v>0.19817767653758542</v>
      </c>
      <c r="BT207" s="104">
        <f t="shared" si="195"/>
        <v>19677.781609195401</v>
      </c>
      <c r="BU207" s="73">
        <f t="shared" si="187"/>
        <v>0.14262295081967213</v>
      </c>
      <c r="BV207" s="208"/>
      <c r="BW207" s="177"/>
      <c r="BX207" s="177"/>
      <c r="BY207" s="132" t="s">
        <v>93</v>
      </c>
      <c r="BZ207" s="101">
        <f t="shared" si="163"/>
        <v>32829264</v>
      </c>
      <c r="CA207" s="70">
        <f>IFERROR(BZ207/BW192,"-")</f>
        <v>3.3325151451337708E-3</v>
      </c>
      <c r="CB207" s="101">
        <f t="shared" si="164"/>
        <v>1385</v>
      </c>
      <c r="CC207" s="70">
        <f>IFERROR(CB207/BX192,"-")</f>
        <v>0.13328842267346741</v>
      </c>
      <c r="CD207" s="104">
        <f t="shared" si="196"/>
        <v>23703.439711191335</v>
      </c>
      <c r="CE207" s="73">
        <f t="shared" si="188"/>
        <v>0.11540704941254895</v>
      </c>
      <c r="CR207" s="216"/>
      <c r="CS207" s="187"/>
      <c r="CT207" s="225"/>
      <c r="CU207" s="226"/>
      <c r="CV207" s="226"/>
      <c r="CW207" s="144" t="s">
        <v>93</v>
      </c>
      <c r="CX207" s="145">
        <v>35397931</v>
      </c>
      <c r="CY207" s="146">
        <v>3.6779508245919378E-3</v>
      </c>
      <c r="CZ207" s="145">
        <v>1247</v>
      </c>
      <c r="DA207" s="146">
        <v>0.12070467524924983</v>
      </c>
      <c r="DB207" s="145">
        <v>28386.472333600643</v>
      </c>
      <c r="DC207" s="147">
        <v>0.10543671260674728</v>
      </c>
    </row>
    <row r="208" spans="2:107" s="27" customFormat="1" ht="13.15" customHeight="1">
      <c r="B208" s="216"/>
      <c r="C208" s="188"/>
      <c r="D208" s="209"/>
      <c r="E208" s="178"/>
      <c r="F208" s="178"/>
      <c r="G208" s="30" t="s">
        <v>100</v>
      </c>
      <c r="H208" s="97">
        <f>SUM(H192:H207)</f>
        <v>3049119</v>
      </c>
      <c r="I208" s="70">
        <f>IFERROR(H208/E192,"-")</f>
        <v>6.5208671366897064E-2</v>
      </c>
      <c r="J208" s="101">
        <v>24</v>
      </c>
      <c r="K208" s="70">
        <f>IFERROR(J208/F192,"-")</f>
        <v>0.70588235294117652</v>
      </c>
      <c r="L208" s="104">
        <f t="shared" si="189"/>
        <v>127046.625</v>
      </c>
      <c r="M208" s="74">
        <f t="shared" si="181"/>
        <v>0.66666666666666663</v>
      </c>
      <c r="N208" s="209"/>
      <c r="O208" s="178"/>
      <c r="P208" s="178"/>
      <c r="Q208" s="30" t="s">
        <v>100</v>
      </c>
      <c r="R208" s="97">
        <f>SUM(R192:R207)</f>
        <v>9764451</v>
      </c>
      <c r="S208" s="70">
        <f>IFERROR(R208/O192,"-")</f>
        <v>6.3416294390248734E-2</v>
      </c>
      <c r="T208" s="101">
        <v>66</v>
      </c>
      <c r="U208" s="70">
        <f>IFERROR(T208/P192,"-")</f>
        <v>0.84615384615384615</v>
      </c>
      <c r="V208" s="104">
        <f t="shared" si="190"/>
        <v>147946.22727272726</v>
      </c>
      <c r="W208" s="74">
        <f t="shared" si="182"/>
        <v>0.72527472527472525</v>
      </c>
      <c r="X208" s="209"/>
      <c r="Y208" s="178"/>
      <c r="Z208" s="178"/>
      <c r="AA208" s="30" t="s">
        <v>100</v>
      </c>
      <c r="AB208" s="97">
        <f>SUM(AB192:AB207)</f>
        <v>386515362</v>
      </c>
      <c r="AC208" s="70">
        <f>IFERROR(AB208/Y192,"-")</f>
        <v>0.16186211456294211</v>
      </c>
      <c r="AD208" s="101">
        <v>2426</v>
      </c>
      <c r="AE208" s="70">
        <f>IFERROR(AD208/Z192,"-")</f>
        <v>0.74807277212457601</v>
      </c>
      <c r="AF208" s="104">
        <f t="shared" si="191"/>
        <v>159322.07831821928</v>
      </c>
      <c r="AG208" s="74">
        <f t="shared" si="183"/>
        <v>0.66850372003306691</v>
      </c>
      <c r="AH208" s="209"/>
      <c r="AI208" s="178"/>
      <c r="AJ208" s="178"/>
      <c r="AK208" s="30" t="s">
        <v>100</v>
      </c>
      <c r="AL208" s="97">
        <f>SUM(AL192:AL207)</f>
        <v>560246222</v>
      </c>
      <c r="AM208" s="70">
        <f>IFERROR(AL208/AI192,"-")</f>
        <v>0.19008969118110619</v>
      </c>
      <c r="AN208" s="101">
        <v>2618</v>
      </c>
      <c r="AO208" s="70">
        <f>IFERROR(AN208/AJ192,"-")</f>
        <v>0.83642172523961666</v>
      </c>
      <c r="AP208" s="104">
        <f t="shared" si="192"/>
        <v>213997.79297173416</v>
      </c>
      <c r="AQ208" s="74">
        <f t="shared" si="184"/>
        <v>0.73829667230682461</v>
      </c>
      <c r="AR208" s="209"/>
      <c r="AS208" s="178"/>
      <c r="AT208" s="178"/>
      <c r="AU208" s="30" t="s">
        <v>100</v>
      </c>
      <c r="AV208" s="97">
        <f>SUM(AV192:AV207)</f>
        <v>583551165</v>
      </c>
      <c r="AW208" s="70">
        <f>IFERROR(AV208/AS192,"-")</f>
        <v>0.22482862654679658</v>
      </c>
      <c r="AX208" s="101">
        <v>2088</v>
      </c>
      <c r="AY208" s="70">
        <f>IFERROR(AX208/AT192,"-")</f>
        <v>0.89078498293515362</v>
      </c>
      <c r="AZ208" s="104">
        <f t="shared" si="193"/>
        <v>279478.52729885059</v>
      </c>
      <c r="BA208" s="74">
        <f t="shared" si="185"/>
        <v>0.76708302718589272</v>
      </c>
      <c r="BB208" s="209"/>
      <c r="BC208" s="178"/>
      <c r="BD208" s="178"/>
      <c r="BE208" s="30" t="s">
        <v>100</v>
      </c>
      <c r="BF208" s="97">
        <f>SUM(BF192:BF207)</f>
        <v>353438165</v>
      </c>
      <c r="BG208" s="70">
        <f>IFERROR(BF208/BC192,"-")</f>
        <v>0.27684945919961218</v>
      </c>
      <c r="BH208" s="101">
        <v>1004</v>
      </c>
      <c r="BI208" s="70">
        <f>IFERROR(BH208/BD192,"-")</f>
        <v>0.89403383793410507</v>
      </c>
      <c r="BJ208" s="104">
        <f t="shared" si="194"/>
        <v>352030.04482071713</v>
      </c>
      <c r="BK208" s="74">
        <f t="shared" si="186"/>
        <v>0.73445501097293342</v>
      </c>
      <c r="BL208" s="209"/>
      <c r="BM208" s="178"/>
      <c r="BN208" s="178"/>
      <c r="BO208" s="30" t="s">
        <v>100</v>
      </c>
      <c r="BP208" s="97">
        <f>SUM(BP192:BP207)</f>
        <v>119886345</v>
      </c>
      <c r="BQ208" s="70">
        <f>IFERROR(BP208/BM192,"-")</f>
        <v>0.27057515505395024</v>
      </c>
      <c r="BR208" s="101">
        <v>373</v>
      </c>
      <c r="BS208" s="70">
        <f>IFERROR(BR208/BN192,"-")</f>
        <v>0.84965831435079731</v>
      </c>
      <c r="BT208" s="104">
        <f t="shared" si="195"/>
        <v>321411.1126005362</v>
      </c>
      <c r="BU208" s="74">
        <f t="shared" si="187"/>
        <v>0.61147540983606552</v>
      </c>
      <c r="BV208" s="209"/>
      <c r="BW208" s="178"/>
      <c r="BX208" s="178"/>
      <c r="BY208" s="30" t="s">
        <v>100</v>
      </c>
      <c r="BZ208" s="97">
        <f t="shared" si="163"/>
        <v>2016450829</v>
      </c>
      <c r="CA208" s="70">
        <f>IFERROR(BZ208/BW192,"-")</f>
        <v>0.20469094059068907</v>
      </c>
      <c r="CB208" s="101">
        <f t="shared" si="164"/>
        <v>8599</v>
      </c>
      <c r="CC208" s="70">
        <f>IFERROR(CB208/BX192,"-")</f>
        <v>0.82754306611490713</v>
      </c>
      <c r="CD208" s="104">
        <f t="shared" si="196"/>
        <v>234498.29387138039</v>
      </c>
      <c r="CE208" s="74">
        <f t="shared" si="188"/>
        <v>0.71652362303141404</v>
      </c>
      <c r="CR208" s="216"/>
      <c r="CS208" s="188"/>
      <c r="CT208" s="225"/>
      <c r="CU208" s="226"/>
      <c r="CV208" s="226"/>
      <c r="CW208" s="30" t="s">
        <v>100</v>
      </c>
      <c r="CX208" s="145">
        <v>2048539785</v>
      </c>
      <c r="CY208" s="146">
        <v>0.21284940612631117</v>
      </c>
      <c r="CZ208" s="145">
        <v>8513</v>
      </c>
      <c r="DA208" s="146">
        <v>0.82402477978898458</v>
      </c>
      <c r="DB208" s="145">
        <v>240636.64806766121</v>
      </c>
      <c r="DC208" s="147">
        <v>0.71979369239874857</v>
      </c>
    </row>
    <row r="209" spans="2:107" s="27" customFormat="1" ht="13.15" customHeight="1">
      <c r="B209" s="216">
        <v>13</v>
      </c>
      <c r="C209" s="186" t="s">
        <v>141</v>
      </c>
      <c r="D209" s="213">
        <f>CI17</f>
        <v>64</v>
      </c>
      <c r="E209" s="176">
        <v>123239440</v>
      </c>
      <c r="F209" s="176">
        <v>61</v>
      </c>
      <c r="G209" s="129" t="s">
        <v>66</v>
      </c>
      <c r="H209" s="107">
        <v>355276</v>
      </c>
      <c r="I209" s="66">
        <f>IFERROR(H209/E209,"-")</f>
        <v>2.8828108923571868E-3</v>
      </c>
      <c r="J209" s="107">
        <v>15</v>
      </c>
      <c r="K209" s="66">
        <f>IFERROR(J209/F209,"-")</f>
        <v>0.24590163934426229</v>
      </c>
      <c r="L209" s="102">
        <f t="shared" si="189"/>
        <v>23685.066666666666</v>
      </c>
      <c r="M209" s="67">
        <f t="shared" ref="M209:M225" si="197">IFERROR(J209/$CI$17,"-")</f>
        <v>0.234375</v>
      </c>
      <c r="N209" s="213">
        <f>CJ17</f>
        <v>198</v>
      </c>
      <c r="O209" s="176">
        <v>361233740</v>
      </c>
      <c r="P209" s="176">
        <v>175</v>
      </c>
      <c r="Q209" s="129" t="s">
        <v>66</v>
      </c>
      <c r="R209" s="107">
        <v>1420951</v>
      </c>
      <c r="S209" s="66">
        <f>IFERROR(R209/O209,"-")</f>
        <v>3.933605426779902E-3</v>
      </c>
      <c r="T209" s="107">
        <v>40</v>
      </c>
      <c r="U209" s="66">
        <f>IFERROR(T209/P209,"-")</f>
        <v>0.22857142857142856</v>
      </c>
      <c r="V209" s="102">
        <f t="shared" si="190"/>
        <v>35523.775000000001</v>
      </c>
      <c r="W209" s="67">
        <f t="shared" ref="W209:W225" si="198">IFERROR(T209/$CJ$17,"-")</f>
        <v>0.20202020202020202</v>
      </c>
      <c r="X209" s="213">
        <f>CK17</f>
        <v>6533</v>
      </c>
      <c r="Y209" s="176">
        <v>4547956950</v>
      </c>
      <c r="Z209" s="176">
        <v>5917</v>
      </c>
      <c r="AA209" s="129" t="s">
        <v>66</v>
      </c>
      <c r="AB209" s="107">
        <v>100076574</v>
      </c>
      <c r="AC209" s="66">
        <f>IFERROR(AB209/Y209,"-")</f>
        <v>2.200473203687647E-2</v>
      </c>
      <c r="AD209" s="107">
        <v>1059</v>
      </c>
      <c r="AE209" s="66">
        <f>IFERROR(AD209/Z209,"-")</f>
        <v>0.17897583234747338</v>
      </c>
      <c r="AF209" s="102">
        <f t="shared" si="191"/>
        <v>94501.014164305947</v>
      </c>
      <c r="AG209" s="67">
        <f t="shared" ref="AG209:AG225" si="199">IFERROR(AD209/$CK$17,"-")</f>
        <v>0.1621001071483239</v>
      </c>
      <c r="AH209" s="213">
        <f>CL17</f>
        <v>6217</v>
      </c>
      <c r="AI209" s="176">
        <v>5166865430</v>
      </c>
      <c r="AJ209" s="176">
        <v>5576</v>
      </c>
      <c r="AK209" s="129" t="s">
        <v>66</v>
      </c>
      <c r="AL209" s="107">
        <v>152967199</v>
      </c>
      <c r="AM209" s="66">
        <f>IFERROR(AL209/AI209,"-")</f>
        <v>2.960541571526859E-2</v>
      </c>
      <c r="AN209" s="107">
        <v>1237</v>
      </c>
      <c r="AO209" s="66">
        <f>IFERROR(AN209/AJ209,"-")</f>
        <v>0.22184361549497847</v>
      </c>
      <c r="AP209" s="102">
        <f t="shared" si="192"/>
        <v>123659.82134195634</v>
      </c>
      <c r="AQ209" s="67">
        <f t="shared" ref="AQ209:AQ225" si="200">IFERROR(AN209/$CL$17,"-")</f>
        <v>0.19897056458098761</v>
      </c>
      <c r="AR209" s="213">
        <f>CM17</f>
        <v>4591</v>
      </c>
      <c r="AS209" s="176">
        <v>4319239570</v>
      </c>
      <c r="AT209" s="176">
        <v>4062</v>
      </c>
      <c r="AU209" s="129" t="s">
        <v>66</v>
      </c>
      <c r="AV209" s="107">
        <v>176760454</v>
      </c>
      <c r="AW209" s="66">
        <f>IFERROR(AV209/AS209,"-")</f>
        <v>4.0923975420979024E-2</v>
      </c>
      <c r="AX209" s="107">
        <v>1025</v>
      </c>
      <c r="AY209" s="66">
        <f>IFERROR(AX209/AT209,"-")</f>
        <v>0.25233874938453965</v>
      </c>
      <c r="AZ209" s="102">
        <f t="shared" si="193"/>
        <v>172449.22341463415</v>
      </c>
      <c r="BA209" s="67">
        <f t="shared" ref="BA209:BA225" si="201">IFERROR(AX209/$CM$17,"-")</f>
        <v>0.22326290568503593</v>
      </c>
      <c r="BB209" s="213">
        <f>CN17</f>
        <v>2236</v>
      </c>
      <c r="BC209" s="176">
        <v>2138082800</v>
      </c>
      <c r="BD209" s="176">
        <v>1880</v>
      </c>
      <c r="BE209" s="129" t="s">
        <v>66</v>
      </c>
      <c r="BF209" s="107">
        <v>71764004</v>
      </c>
      <c r="BG209" s="66">
        <f>IFERROR(BF209/BC209,"-")</f>
        <v>3.356465147187003E-2</v>
      </c>
      <c r="BH209" s="107">
        <v>496</v>
      </c>
      <c r="BI209" s="66">
        <f>IFERROR(BH209/BD209,"-")</f>
        <v>0.26382978723404255</v>
      </c>
      <c r="BJ209" s="102">
        <f t="shared" si="194"/>
        <v>144685.49193548388</v>
      </c>
      <c r="BK209" s="67">
        <f t="shared" ref="BK209:BK225" si="202">IFERROR(BH209/$CN$17,"-")</f>
        <v>0.22182468694096602</v>
      </c>
      <c r="BL209" s="213">
        <f>CO17</f>
        <v>953</v>
      </c>
      <c r="BM209" s="176">
        <v>930164330</v>
      </c>
      <c r="BN209" s="176">
        <v>730</v>
      </c>
      <c r="BO209" s="129" t="s">
        <v>66</v>
      </c>
      <c r="BP209" s="107">
        <v>44239889</v>
      </c>
      <c r="BQ209" s="66">
        <f>IFERROR(BP209/BM209,"-")</f>
        <v>4.7561369075505185E-2</v>
      </c>
      <c r="BR209" s="107">
        <v>177</v>
      </c>
      <c r="BS209" s="66">
        <f>IFERROR(BR209/BN209,"-")</f>
        <v>0.24246575342465754</v>
      </c>
      <c r="BT209" s="102">
        <f t="shared" si="195"/>
        <v>249942.87570621469</v>
      </c>
      <c r="BU209" s="67">
        <f t="shared" ref="BU209:BU225" si="203">IFERROR(BR209/$CO$17,"-")</f>
        <v>0.18572927597061908</v>
      </c>
      <c r="BV209" s="213">
        <f>CP17</f>
        <v>20792</v>
      </c>
      <c r="BW209" s="176">
        <f>SUM(E209,O209,Y209,AI209,AS209,BC209,BM209)</f>
        <v>17586782260</v>
      </c>
      <c r="BX209" s="176">
        <f>SUM(F209,P209,Z209,AJ209,AT209,BD209,BN209)</f>
        <v>18401</v>
      </c>
      <c r="BY209" s="129" t="s">
        <v>66</v>
      </c>
      <c r="BZ209" s="107">
        <f t="shared" si="163"/>
        <v>547584347</v>
      </c>
      <c r="CA209" s="66">
        <f>IFERROR(BZ209/BW209,"-")</f>
        <v>3.113613047029332E-2</v>
      </c>
      <c r="CB209" s="107">
        <f t="shared" si="164"/>
        <v>4049</v>
      </c>
      <c r="CC209" s="66">
        <f>IFERROR(CB209/BX209,"-")</f>
        <v>0.2200423890005978</v>
      </c>
      <c r="CD209" s="102">
        <f t="shared" si="196"/>
        <v>135239.40405038281</v>
      </c>
      <c r="CE209" s="67">
        <f t="shared" ref="CE209:CE225" si="204">IFERROR(CB209/$CP$17,"-")</f>
        <v>0.19473836090804156</v>
      </c>
      <c r="CR209" s="216">
        <v>13</v>
      </c>
      <c r="CS209" s="186" t="s">
        <v>141</v>
      </c>
      <c r="CT209" s="225">
        <v>20407</v>
      </c>
      <c r="CU209" s="226">
        <v>17760464570</v>
      </c>
      <c r="CV209" s="226">
        <v>18111</v>
      </c>
      <c r="CW209" s="144" t="s">
        <v>66</v>
      </c>
      <c r="CX209" s="145">
        <v>549948839</v>
      </c>
      <c r="CY209" s="146">
        <v>3.0964777798039321E-2</v>
      </c>
      <c r="CZ209" s="145">
        <v>4019</v>
      </c>
      <c r="DA209" s="146">
        <v>0.22190933686709735</v>
      </c>
      <c r="DB209" s="145">
        <v>136837.23289375467</v>
      </c>
      <c r="DC209" s="147">
        <v>0.19694222570686529</v>
      </c>
    </row>
    <row r="210" spans="2:107" s="27" customFormat="1" ht="13.15" customHeight="1">
      <c r="B210" s="216"/>
      <c r="C210" s="187"/>
      <c r="D210" s="208"/>
      <c r="E210" s="177"/>
      <c r="F210" s="177"/>
      <c r="G210" s="130" t="s">
        <v>68</v>
      </c>
      <c r="H210" s="100">
        <v>312060</v>
      </c>
      <c r="I210" s="68">
        <f>IFERROR(H210/E209,"-")</f>
        <v>2.5321439305469092E-3</v>
      </c>
      <c r="J210" s="100">
        <v>14</v>
      </c>
      <c r="K210" s="68">
        <f>IFERROR(J210/F209,"-")</f>
        <v>0.22950819672131148</v>
      </c>
      <c r="L210" s="103">
        <f t="shared" si="189"/>
        <v>22290</v>
      </c>
      <c r="M210" s="69">
        <f t="shared" si="197"/>
        <v>0.21875</v>
      </c>
      <c r="N210" s="208"/>
      <c r="O210" s="177"/>
      <c r="P210" s="177"/>
      <c r="Q210" s="130" t="s">
        <v>68</v>
      </c>
      <c r="R210" s="100">
        <v>6494876</v>
      </c>
      <c r="S210" s="68">
        <f>IFERROR(R210/O209,"-")</f>
        <v>1.7979704775085516E-2</v>
      </c>
      <c r="T210" s="100">
        <v>58</v>
      </c>
      <c r="U210" s="68">
        <f>IFERROR(T210/P209,"-")</f>
        <v>0.33142857142857141</v>
      </c>
      <c r="V210" s="103">
        <f t="shared" si="190"/>
        <v>111980.62068965517</v>
      </c>
      <c r="W210" s="69">
        <f t="shared" si="198"/>
        <v>0.29292929292929293</v>
      </c>
      <c r="X210" s="208"/>
      <c r="Y210" s="177"/>
      <c r="Z210" s="177"/>
      <c r="AA210" s="130" t="s">
        <v>68</v>
      </c>
      <c r="AB210" s="100">
        <v>118491780</v>
      </c>
      <c r="AC210" s="68">
        <f>IFERROR(AB210/Y209,"-")</f>
        <v>2.6053848201003749E-2</v>
      </c>
      <c r="AD210" s="100">
        <v>1348</v>
      </c>
      <c r="AE210" s="68">
        <f>IFERROR(AD210/Z209,"-")</f>
        <v>0.22781815109007944</v>
      </c>
      <c r="AF210" s="103">
        <f t="shared" si="191"/>
        <v>87901.913946587534</v>
      </c>
      <c r="AG210" s="69">
        <f t="shared" si="199"/>
        <v>0.20633705801316393</v>
      </c>
      <c r="AH210" s="208"/>
      <c r="AI210" s="177"/>
      <c r="AJ210" s="177"/>
      <c r="AK210" s="130" t="s">
        <v>68</v>
      </c>
      <c r="AL210" s="100">
        <v>91181143</v>
      </c>
      <c r="AM210" s="68">
        <f>IFERROR(AL210/AI209,"-")</f>
        <v>1.7647284264571992E-2</v>
      </c>
      <c r="AN210" s="100">
        <v>1542</v>
      </c>
      <c r="AO210" s="68">
        <f>IFERROR(AN210/AJ209,"-")</f>
        <v>0.27654232424677189</v>
      </c>
      <c r="AP210" s="103">
        <f t="shared" si="192"/>
        <v>59131.739948119328</v>
      </c>
      <c r="AQ210" s="69">
        <f t="shared" si="200"/>
        <v>0.2480295962682966</v>
      </c>
      <c r="AR210" s="208"/>
      <c r="AS210" s="177"/>
      <c r="AT210" s="177"/>
      <c r="AU210" s="130" t="s">
        <v>68</v>
      </c>
      <c r="AV210" s="100">
        <v>59171506</v>
      </c>
      <c r="AW210" s="68">
        <f>IFERROR(AV210/AS209,"-")</f>
        <v>1.3699519334603614E-2</v>
      </c>
      <c r="AX210" s="100">
        <v>1233</v>
      </c>
      <c r="AY210" s="68">
        <f>IFERROR(AX210/AT209,"-")</f>
        <v>0.30354505169867063</v>
      </c>
      <c r="AZ210" s="103">
        <f t="shared" si="193"/>
        <v>47989.86699107867</v>
      </c>
      <c r="BA210" s="69">
        <f t="shared" si="201"/>
        <v>0.26856893922892616</v>
      </c>
      <c r="BB210" s="208"/>
      <c r="BC210" s="177"/>
      <c r="BD210" s="177"/>
      <c r="BE210" s="130" t="s">
        <v>68</v>
      </c>
      <c r="BF210" s="100">
        <v>35206508</v>
      </c>
      <c r="BG210" s="68">
        <f>IFERROR(BF210/BC209,"-")</f>
        <v>1.6466391292236204E-2</v>
      </c>
      <c r="BH210" s="100">
        <v>611</v>
      </c>
      <c r="BI210" s="68">
        <f>IFERROR(BH210/BD209,"-")</f>
        <v>0.32500000000000001</v>
      </c>
      <c r="BJ210" s="103">
        <f t="shared" si="194"/>
        <v>57621.12602291326</v>
      </c>
      <c r="BK210" s="69">
        <f t="shared" si="202"/>
        <v>0.27325581395348836</v>
      </c>
      <c r="BL210" s="208"/>
      <c r="BM210" s="177"/>
      <c r="BN210" s="177"/>
      <c r="BO210" s="130" t="s">
        <v>68</v>
      </c>
      <c r="BP210" s="100">
        <v>11369790</v>
      </c>
      <c r="BQ210" s="68">
        <f>IFERROR(BP210/BM209,"-")</f>
        <v>1.2223420779852954E-2</v>
      </c>
      <c r="BR210" s="100">
        <v>222</v>
      </c>
      <c r="BS210" s="68">
        <f>IFERROR(BR210/BN209,"-")</f>
        <v>0.30410958904109592</v>
      </c>
      <c r="BT210" s="103">
        <f t="shared" si="195"/>
        <v>51215.270270270274</v>
      </c>
      <c r="BU210" s="69">
        <f t="shared" si="203"/>
        <v>0.23294858342077648</v>
      </c>
      <c r="BV210" s="208"/>
      <c r="BW210" s="177"/>
      <c r="BX210" s="177"/>
      <c r="BY210" s="130" t="s">
        <v>68</v>
      </c>
      <c r="BZ210" s="100">
        <f t="shared" si="163"/>
        <v>322227663</v>
      </c>
      <c r="CA210" s="68">
        <f>IFERROR(BZ210/BW209,"-")</f>
        <v>1.8322150023593914E-2</v>
      </c>
      <c r="CB210" s="100">
        <f t="shared" si="164"/>
        <v>5028</v>
      </c>
      <c r="CC210" s="68">
        <f>IFERROR(CB210/BX209,"-")</f>
        <v>0.27324601923808489</v>
      </c>
      <c r="CD210" s="103">
        <f t="shared" si="196"/>
        <v>64086.647374701672</v>
      </c>
      <c r="CE210" s="69">
        <f t="shared" si="204"/>
        <v>0.24182377837629856</v>
      </c>
      <c r="CR210" s="216"/>
      <c r="CS210" s="187"/>
      <c r="CT210" s="225"/>
      <c r="CU210" s="226"/>
      <c r="CV210" s="226"/>
      <c r="CW210" s="144" t="s">
        <v>68</v>
      </c>
      <c r="CX210" s="145">
        <v>348534729</v>
      </c>
      <c r="CY210" s="146">
        <v>1.9624189875569228E-2</v>
      </c>
      <c r="CZ210" s="145">
        <v>5121</v>
      </c>
      <c r="DA210" s="146">
        <v>0.28275633592844129</v>
      </c>
      <c r="DB210" s="145">
        <v>68059.896309314587</v>
      </c>
      <c r="DC210" s="147">
        <v>0.25094330376831481</v>
      </c>
    </row>
    <row r="211" spans="2:107" s="27" customFormat="1" ht="13.15" customHeight="1">
      <c r="B211" s="216"/>
      <c r="C211" s="187"/>
      <c r="D211" s="208"/>
      <c r="E211" s="177"/>
      <c r="F211" s="177"/>
      <c r="G211" s="131" t="s">
        <v>70</v>
      </c>
      <c r="H211" s="100">
        <v>344097</v>
      </c>
      <c r="I211" s="68">
        <f>IFERROR(H211/E209,"-")</f>
        <v>2.7921012948452215E-3</v>
      </c>
      <c r="J211" s="100">
        <v>14</v>
      </c>
      <c r="K211" s="68">
        <f>IFERROR(J211/F209,"-")</f>
        <v>0.22950819672131148</v>
      </c>
      <c r="L211" s="103">
        <f t="shared" si="189"/>
        <v>24578.357142857141</v>
      </c>
      <c r="M211" s="69">
        <f t="shared" si="197"/>
        <v>0.21875</v>
      </c>
      <c r="N211" s="208"/>
      <c r="O211" s="177"/>
      <c r="P211" s="177"/>
      <c r="Q211" s="131" t="s">
        <v>70</v>
      </c>
      <c r="R211" s="100">
        <v>1063039</v>
      </c>
      <c r="S211" s="68">
        <f>IFERROR(R211/O209,"-")</f>
        <v>2.9428009687024253E-3</v>
      </c>
      <c r="T211" s="100">
        <v>34</v>
      </c>
      <c r="U211" s="68">
        <f>IFERROR(T211/P209,"-")</f>
        <v>0.19428571428571428</v>
      </c>
      <c r="V211" s="103">
        <f t="shared" si="190"/>
        <v>31265.852941176472</v>
      </c>
      <c r="W211" s="69">
        <f t="shared" si="198"/>
        <v>0.17171717171717171</v>
      </c>
      <c r="X211" s="208"/>
      <c r="Y211" s="177"/>
      <c r="Z211" s="177"/>
      <c r="AA211" s="131" t="s">
        <v>70</v>
      </c>
      <c r="AB211" s="100">
        <v>75716894</v>
      </c>
      <c r="AC211" s="68">
        <f>IFERROR(AB211/Y209,"-")</f>
        <v>1.6648551169773058E-2</v>
      </c>
      <c r="AD211" s="100">
        <v>1599</v>
      </c>
      <c r="AE211" s="68">
        <f>IFERROR(AD211/Z209,"-")</f>
        <v>0.27023829643400371</v>
      </c>
      <c r="AF211" s="103">
        <f t="shared" si="191"/>
        <v>47352.654158849284</v>
      </c>
      <c r="AG211" s="69">
        <f t="shared" si="199"/>
        <v>0.24475738558089699</v>
      </c>
      <c r="AH211" s="208"/>
      <c r="AI211" s="177"/>
      <c r="AJ211" s="177"/>
      <c r="AK211" s="131" t="s">
        <v>70</v>
      </c>
      <c r="AL211" s="100">
        <v>101668422</v>
      </c>
      <c r="AM211" s="68">
        <f>IFERROR(AL211/AI209,"-")</f>
        <v>1.9677002116155366E-2</v>
      </c>
      <c r="AN211" s="100">
        <v>1786</v>
      </c>
      <c r="AO211" s="68">
        <f>IFERROR(AN211/AJ209,"-")</f>
        <v>0.32030129124820661</v>
      </c>
      <c r="AP211" s="103">
        <f t="shared" si="192"/>
        <v>56925.208286674133</v>
      </c>
      <c r="AQ211" s="69">
        <f t="shared" si="200"/>
        <v>0.28727682161814377</v>
      </c>
      <c r="AR211" s="208"/>
      <c r="AS211" s="177"/>
      <c r="AT211" s="177"/>
      <c r="AU211" s="131" t="s">
        <v>70</v>
      </c>
      <c r="AV211" s="100">
        <v>70984675</v>
      </c>
      <c r="AW211" s="68">
        <f>IFERROR(AV211/AS209,"-")</f>
        <v>1.6434530627343739E-2</v>
      </c>
      <c r="AX211" s="100">
        <v>1348</v>
      </c>
      <c r="AY211" s="68">
        <f>IFERROR(AX211/AT209,"-")</f>
        <v>0.33185622845888724</v>
      </c>
      <c r="AZ211" s="103">
        <f t="shared" si="193"/>
        <v>52659.254451038578</v>
      </c>
      <c r="BA211" s="69">
        <f t="shared" si="201"/>
        <v>0.29361794815944237</v>
      </c>
      <c r="BB211" s="208"/>
      <c r="BC211" s="177"/>
      <c r="BD211" s="177"/>
      <c r="BE211" s="131" t="s">
        <v>70</v>
      </c>
      <c r="BF211" s="100">
        <v>25115357</v>
      </c>
      <c r="BG211" s="68">
        <f>IFERROR(BF211/BC209,"-")</f>
        <v>1.1746671831418316E-2</v>
      </c>
      <c r="BH211" s="100">
        <v>615</v>
      </c>
      <c r="BI211" s="68">
        <f>IFERROR(BH211/BD209,"-")</f>
        <v>0.3271276595744681</v>
      </c>
      <c r="BJ211" s="103">
        <f t="shared" si="194"/>
        <v>40837.978861788615</v>
      </c>
      <c r="BK211" s="69">
        <f t="shared" si="202"/>
        <v>0.27504472271914132</v>
      </c>
      <c r="BL211" s="208"/>
      <c r="BM211" s="177"/>
      <c r="BN211" s="177"/>
      <c r="BO211" s="131" t="s">
        <v>70</v>
      </c>
      <c r="BP211" s="100">
        <v>6725195</v>
      </c>
      <c r="BQ211" s="68">
        <f>IFERROR(BP211/BM209,"-")</f>
        <v>7.2301149195863057E-3</v>
      </c>
      <c r="BR211" s="100">
        <v>194</v>
      </c>
      <c r="BS211" s="68">
        <f>IFERROR(BR211/BN209,"-")</f>
        <v>0.26575342465753427</v>
      </c>
      <c r="BT211" s="103">
        <f t="shared" si="195"/>
        <v>34665.953608247422</v>
      </c>
      <c r="BU211" s="69">
        <f t="shared" si="203"/>
        <v>0.20356768100734524</v>
      </c>
      <c r="BV211" s="208"/>
      <c r="BW211" s="177"/>
      <c r="BX211" s="177"/>
      <c r="BY211" s="131" t="s">
        <v>70</v>
      </c>
      <c r="BZ211" s="100">
        <f t="shared" si="163"/>
        <v>281617679</v>
      </c>
      <c r="CA211" s="68">
        <f>IFERROR(BZ211/BW209,"-")</f>
        <v>1.6013030401844527E-2</v>
      </c>
      <c r="CB211" s="100">
        <f t="shared" si="164"/>
        <v>5590</v>
      </c>
      <c r="CC211" s="68">
        <f>IFERROR(CB211/BX209,"-")</f>
        <v>0.30378783761752076</v>
      </c>
      <c r="CD211" s="103">
        <f t="shared" si="196"/>
        <v>50378.833452593921</v>
      </c>
      <c r="CE211" s="69">
        <f t="shared" si="204"/>
        <v>0.26885340515582917</v>
      </c>
      <c r="CR211" s="216"/>
      <c r="CS211" s="187"/>
      <c r="CT211" s="225"/>
      <c r="CU211" s="226"/>
      <c r="CV211" s="226"/>
      <c r="CW211" s="144" t="s">
        <v>70</v>
      </c>
      <c r="CX211" s="145">
        <v>289161295</v>
      </c>
      <c r="CY211" s="146">
        <v>1.628117856153579E-2</v>
      </c>
      <c r="CZ211" s="145">
        <v>5449</v>
      </c>
      <c r="DA211" s="146">
        <v>0.30086687648390481</v>
      </c>
      <c r="DB211" s="145">
        <v>53066.855386309413</v>
      </c>
      <c r="DC211" s="147">
        <v>0.26701621992453572</v>
      </c>
    </row>
    <row r="212" spans="2:107" s="27" customFormat="1" ht="13.15" customHeight="1">
      <c r="B212" s="216"/>
      <c r="C212" s="187"/>
      <c r="D212" s="208"/>
      <c r="E212" s="177"/>
      <c r="F212" s="177"/>
      <c r="G212" s="131" t="s">
        <v>72</v>
      </c>
      <c r="H212" s="100">
        <v>96818</v>
      </c>
      <c r="I212" s="68">
        <f>IFERROR(H212/E209,"-")</f>
        <v>7.8560889273758463E-4</v>
      </c>
      <c r="J212" s="100">
        <v>5</v>
      </c>
      <c r="K212" s="68">
        <f>IFERROR(J212/F209,"-")</f>
        <v>8.1967213114754092E-2</v>
      </c>
      <c r="L212" s="103">
        <f t="shared" si="189"/>
        <v>19363.599999999999</v>
      </c>
      <c r="M212" s="69">
        <f t="shared" si="197"/>
        <v>7.8125E-2</v>
      </c>
      <c r="N212" s="208"/>
      <c r="O212" s="177"/>
      <c r="P212" s="177"/>
      <c r="Q212" s="131" t="s">
        <v>72</v>
      </c>
      <c r="R212" s="100">
        <v>207629</v>
      </c>
      <c r="S212" s="68">
        <f>IFERROR(R212/O209,"-")</f>
        <v>5.7477742804423531E-4</v>
      </c>
      <c r="T212" s="100">
        <v>9</v>
      </c>
      <c r="U212" s="68">
        <f>IFERROR(T212/P209,"-")</f>
        <v>5.1428571428571428E-2</v>
      </c>
      <c r="V212" s="103">
        <f t="shared" si="190"/>
        <v>23069.888888888891</v>
      </c>
      <c r="W212" s="69">
        <f t="shared" si="198"/>
        <v>4.5454545454545456E-2</v>
      </c>
      <c r="X212" s="208"/>
      <c r="Y212" s="177"/>
      <c r="Z212" s="177"/>
      <c r="AA212" s="131" t="s">
        <v>72</v>
      </c>
      <c r="AB212" s="100">
        <v>6175142</v>
      </c>
      <c r="AC212" s="68">
        <f>IFERROR(AB212/Y209,"-")</f>
        <v>1.35778374067503E-3</v>
      </c>
      <c r="AD212" s="100">
        <v>179</v>
      </c>
      <c r="AE212" s="68">
        <f>IFERROR(AD212/Z209,"-")</f>
        <v>3.0251816799053574E-2</v>
      </c>
      <c r="AF212" s="103">
        <f t="shared" si="191"/>
        <v>34498</v>
      </c>
      <c r="AG212" s="69">
        <f t="shared" si="199"/>
        <v>2.7399357110056637E-2</v>
      </c>
      <c r="AH212" s="208"/>
      <c r="AI212" s="177"/>
      <c r="AJ212" s="177"/>
      <c r="AK212" s="131" t="s">
        <v>72</v>
      </c>
      <c r="AL212" s="100">
        <v>6198391</v>
      </c>
      <c r="AM212" s="68">
        <f>IFERROR(AL212/AI209,"-")</f>
        <v>1.1996424300138972E-3</v>
      </c>
      <c r="AN212" s="100">
        <v>215</v>
      </c>
      <c r="AO212" s="68">
        <f>IFERROR(AN212/AJ209,"-")</f>
        <v>3.8558106169296988E-2</v>
      </c>
      <c r="AP212" s="103">
        <f t="shared" si="192"/>
        <v>28829.725581395349</v>
      </c>
      <c r="AQ212" s="69">
        <f t="shared" si="200"/>
        <v>3.4582596107447322E-2</v>
      </c>
      <c r="AR212" s="208"/>
      <c r="AS212" s="177"/>
      <c r="AT212" s="177"/>
      <c r="AU212" s="131" t="s">
        <v>72</v>
      </c>
      <c r="AV212" s="100">
        <v>12113048</v>
      </c>
      <c r="AW212" s="68">
        <f>IFERROR(AV212/AS209,"-")</f>
        <v>2.8044399491366947E-3</v>
      </c>
      <c r="AX212" s="100">
        <v>183</v>
      </c>
      <c r="AY212" s="68">
        <f>IFERROR(AX212/AT209,"-")</f>
        <v>4.5051698670605614E-2</v>
      </c>
      <c r="AZ212" s="103">
        <f t="shared" si="193"/>
        <v>66191.519125683059</v>
      </c>
      <c r="BA212" s="69">
        <f t="shared" si="201"/>
        <v>3.9860596819864952E-2</v>
      </c>
      <c r="BB212" s="208"/>
      <c r="BC212" s="177"/>
      <c r="BD212" s="177"/>
      <c r="BE212" s="131" t="s">
        <v>72</v>
      </c>
      <c r="BF212" s="100">
        <v>2896506</v>
      </c>
      <c r="BG212" s="68">
        <f>IFERROR(BF212/BC209,"-")</f>
        <v>1.3547211548589231E-3</v>
      </c>
      <c r="BH212" s="100">
        <v>70</v>
      </c>
      <c r="BI212" s="68">
        <f>IFERROR(BH212/BD209,"-")</f>
        <v>3.7234042553191488E-2</v>
      </c>
      <c r="BJ212" s="103">
        <f t="shared" si="194"/>
        <v>41378.657142857141</v>
      </c>
      <c r="BK212" s="69">
        <f t="shared" si="202"/>
        <v>3.1305903398926652E-2</v>
      </c>
      <c r="BL212" s="208"/>
      <c r="BM212" s="177"/>
      <c r="BN212" s="177"/>
      <c r="BO212" s="131" t="s">
        <v>72</v>
      </c>
      <c r="BP212" s="100">
        <v>1252540</v>
      </c>
      <c r="BQ212" s="68">
        <f>IFERROR(BP212/BM209,"-")</f>
        <v>1.3465792651928504E-3</v>
      </c>
      <c r="BR212" s="100">
        <v>26</v>
      </c>
      <c r="BS212" s="68">
        <f>IFERROR(BR212/BN209,"-")</f>
        <v>3.5616438356164383E-2</v>
      </c>
      <c r="BT212" s="103">
        <f t="shared" si="195"/>
        <v>48174.615384615383</v>
      </c>
      <c r="BU212" s="69">
        <f t="shared" si="203"/>
        <v>2.7282266526757609E-2</v>
      </c>
      <c r="BV212" s="208"/>
      <c r="BW212" s="177"/>
      <c r="BX212" s="177"/>
      <c r="BY212" s="131" t="s">
        <v>72</v>
      </c>
      <c r="BZ212" s="100">
        <f t="shared" si="163"/>
        <v>28940074</v>
      </c>
      <c r="CA212" s="68">
        <f>IFERROR(BZ212/BW209,"-")</f>
        <v>1.6455582136717716E-3</v>
      </c>
      <c r="CB212" s="100">
        <f t="shared" si="164"/>
        <v>687</v>
      </c>
      <c r="CC212" s="68">
        <f>IFERROR(CB212/BX209,"-")</f>
        <v>3.7334927449595129E-2</v>
      </c>
      <c r="CD212" s="103">
        <f t="shared" si="196"/>
        <v>42125.289665211065</v>
      </c>
      <c r="CE212" s="69">
        <f t="shared" si="204"/>
        <v>3.3041554444016928E-2</v>
      </c>
      <c r="CR212" s="216"/>
      <c r="CS212" s="187"/>
      <c r="CT212" s="225"/>
      <c r="CU212" s="226"/>
      <c r="CV212" s="226"/>
      <c r="CW212" s="144" t="s">
        <v>72</v>
      </c>
      <c r="CX212" s="145">
        <v>53145743</v>
      </c>
      <c r="CY212" s="146">
        <v>2.9923622093630852E-3</v>
      </c>
      <c r="CZ212" s="145">
        <v>632</v>
      </c>
      <c r="DA212" s="146">
        <v>3.4895919606868754E-2</v>
      </c>
      <c r="DB212" s="145">
        <v>84091.365506329108</v>
      </c>
      <c r="DC212" s="147">
        <v>3.0969765276620768E-2</v>
      </c>
    </row>
    <row r="213" spans="2:107" s="27" customFormat="1" ht="13.15" customHeight="1">
      <c r="B213" s="216"/>
      <c r="C213" s="187"/>
      <c r="D213" s="208"/>
      <c r="E213" s="177"/>
      <c r="F213" s="177"/>
      <c r="G213" s="131" t="s">
        <v>74</v>
      </c>
      <c r="H213" s="100">
        <v>325131</v>
      </c>
      <c r="I213" s="68">
        <f>IFERROR(H213/E209,"-")</f>
        <v>2.6382057562092135E-3</v>
      </c>
      <c r="J213" s="100">
        <v>17</v>
      </c>
      <c r="K213" s="68">
        <f>IFERROR(J213/F209,"-")</f>
        <v>0.27868852459016391</v>
      </c>
      <c r="L213" s="103">
        <f t="shared" si="189"/>
        <v>19125.352941176472</v>
      </c>
      <c r="M213" s="69">
        <f t="shared" si="197"/>
        <v>0.265625</v>
      </c>
      <c r="N213" s="208"/>
      <c r="O213" s="177"/>
      <c r="P213" s="177"/>
      <c r="Q213" s="131" t="s">
        <v>74</v>
      </c>
      <c r="R213" s="100">
        <v>2008895</v>
      </c>
      <c r="S213" s="68">
        <f>IFERROR(R213/O209,"-")</f>
        <v>5.5612053292696303E-3</v>
      </c>
      <c r="T213" s="100">
        <v>43</v>
      </c>
      <c r="U213" s="68">
        <f>IFERROR(T213/P209,"-")</f>
        <v>0.24571428571428572</v>
      </c>
      <c r="V213" s="103">
        <f t="shared" si="190"/>
        <v>46718.488372093023</v>
      </c>
      <c r="W213" s="69">
        <f t="shared" si="198"/>
        <v>0.21717171717171718</v>
      </c>
      <c r="X213" s="208"/>
      <c r="Y213" s="177"/>
      <c r="Z213" s="177"/>
      <c r="AA213" s="131" t="s">
        <v>74</v>
      </c>
      <c r="AB213" s="100">
        <v>96721909</v>
      </c>
      <c r="AC213" s="68">
        <f>IFERROR(AB213/Y209,"-")</f>
        <v>2.1267111818197841E-2</v>
      </c>
      <c r="AD213" s="100">
        <v>1697</v>
      </c>
      <c r="AE213" s="68">
        <f>IFERROR(AD213/Z209,"-")</f>
        <v>0.28680074362007774</v>
      </c>
      <c r="AF213" s="103">
        <f t="shared" si="191"/>
        <v>56995.821449616968</v>
      </c>
      <c r="AG213" s="69">
        <f t="shared" si="199"/>
        <v>0.25975815092606763</v>
      </c>
      <c r="AH213" s="208"/>
      <c r="AI213" s="177"/>
      <c r="AJ213" s="177"/>
      <c r="AK213" s="131" t="s">
        <v>74</v>
      </c>
      <c r="AL213" s="100">
        <v>93668779</v>
      </c>
      <c r="AM213" s="68">
        <f>IFERROR(AL213/AI209,"-")</f>
        <v>1.8128743678156912E-2</v>
      </c>
      <c r="AN213" s="100">
        <v>1990</v>
      </c>
      <c r="AO213" s="68">
        <f>IFERROR(AN213/AJ209,"-")</f>
        <v>0.35688665710186512</v>
      </c>
      <c r="AP213" s="103">
        <f t="shared" si="192"/>
        <v>47069.738190954777</v>
      </c>
      <c r="AQ213" s="69">
        <f t="shared" si="200"/>
        <v>0.32009007559916358</v>
      </c>
      <c r="AR213" s="208"/>
      <c r="AS213" s="177"/>
      <c r="AT213" s="177"/>
      <c r="AU213" s="131" t="s">
        <v>74</v>
      </c>
      <c r="AV213" s="100">
        <v>85217344</v>
      </c>
      <c r="AW213" s="68">
        <f>IFERROR(AV213/AS209,"-")</f>
        <v>1.9729709968368345E-2</v>
      </c>
      <c r="AX213" s="100">
        <v>1449</v>
      </c>
      <c r="AY213" s="68">
        <f>IFERROR(AX213/AT209,"-")</f>
        <v>0.35672082717872972</v>
      </c>
      <c r="AZ213" s="103">
        <f t="shared" si="193"/>
        <v>58811.141476880606</v>
      </c>
      <c r="BA213" s="69">
        <f t="shared" si="201"/>
        <v>0.31561751252450448</v>
      </c>
      <c r="BB213" s="208"/>
      <c r="BC213" s="177"/>
      <c r="BD213" s="177"/>
      <c r="BE213" s="131" t="s">
        <v>74</v>
      </c>
      <c r="BF213" s="100">
        <v>32717191</v>
      </c>
      <c r="BG213" s="68">
        <f>IFERROR(BF213/BC209,"-")</f>
        <v>1.5302115989146912E-2</v>
      </c>
      <c r="BH213" s="100">
        <v>615</v>
      </c>
      <c r="BI213" s="68">
        <f>IFERROR(BH213/BD209,"-")</f>
        <v>0.3271276595744681</v>
      </c>
      <c r="BJ213" s="103">
        <f t="shared" si="194"/>
        <v>53198.684552845531</v>
      </c>
      <c r="BK213" s="69">
        <f t="shared" si="202"/>
        <v>0.27504472271914132</v>
      </c>
      <c r="BL213" s="208"/>
      <c r="BM213" s="177"/>
      <c r="BN213" s="177"/>
      <c r="BO213" s="131" t="s">
        <v>74</v>
      </c>
      <c r="BP213" s="100">
        <v>15438704</v>
      </c>
      <c r="BQ213" s="68">
        <f>IFERROR(BP213/BM209,"-")</f>
        <v>1.659782417156332E-2</v>
      </c>
      <c r="BR213" s="100">
        <v>153</v>
      </c>
      <c r="BS213" s="68">
        <f>IFERROR(BR213/BN209,"-")</f>
        <v>0.20958904109589041</v>
      </c>
      <c r="BT213" s="103">
        <f t="shared" si="195"/>
        <v>100906.56209150326</v>
      </c>
      <c r="BU213" s="69">
        <f t="shared" si="203"/>
        <v>0.16054564533053514</v>
      </c>
      <c r="BV213" s="208"/>
      <c r="BW213" s="177"/>
      <c r="BX213" s="177"/>
      <c r="BY213" s="131" t="s">
        <v>74</v>
      </c>
      <c r="BZ213" s="100">
        <f t="shared" si="163"/>
        <v>326097953</v>
      </c>
      <c r="CA213" s="68">
        <f>IFERROR(BZ213/BW209,"-")</f>
        <v>1.8542218137407019E-2</v>
      </c>
      <c r="CB213" s="100">
        <f t="shared" si="164"/>
        <v>5964</v>
      </c>
      <c r="CC213" s="68">
        <f>IFERROR(CB213/BX209,"-")</f>
        <v>0.32411281995543723</v>
      </c>
      <c r="CD213" s="103">
        <f t="shared" si="196"/>
        <v>54677.725184439973</v>
      </c>
      <c r="CE213" s="69">
        <f t="shared" si="204"/>
        <v>0.28684109272797231</v>
      </c>
      <c r="CR213" s="216"/>
      <c r="CS213" s="187"/>
      <c r="CT213" s="225"/>
      <c r="CU213" s="226"/>
      <c r="CV213" s="226"/>
      <c r="CW213" s="144" t="s">
        <v>74</v>
      </c>
      <c r="CX213" s="145">
        <v>381831947</v>
      </c>
      <c r="CY213" s="146">
        <v>2.1498984190141599E-2</v>
      </c>
      <c r="CZ213" s="145">
        <v>5875</v>
      </c>
      <c r="DA213" s="146">
        <v>0.32438849318093976</v>
      </c>
      <c r="DB213" s="145">
        <v>64992.671829787236</v>
      </c>
      <c r="DC213" s="147">
        <v>0.28789140981035921</v>
      </c>
    </row>
    <row r="214" spans="2:107" s="27" customFormat="1" ht="13.15" customHeight="1">
      <c r="B214" s="216"/>
      <c r="C214" s="187"/>
      <c r="D214" s="208"/>
      <c r="E214" s="177"/>
      <c r="F214" s="177"/>
      <c r="G214" s="131" t="s">
        <v>76</v>
      </c>
      <c r="H214" s="100">
        <v>590005</v>
      </c>
      <c r="I214" s="68">
        <f>IFERROR(H214/E209,"-")</f>
        <v>4.7874690115437069E-3</v>
      </c>
      <c r="J214" s="100">
        <v>22</v>
      </c>
      <c r="K214" s="68">
        <f>IFERROR(J214/F209,"-")</f>
        <v>0.36065573770491804</v>
      </c>
      <c r="L214" s="103">
        <f t="shared" si="189"/>
        <v>26818.409090909092</v>
      </c>
      <c r="M214" s="69">
        <f t="shared" si="197"/>
        <v>0.34375</v>
      </c>
      <c r="N214" s="208"/>
      <c r="O214" s="177"/>
      <c r="P214" s="177"/>
      <c r="Q214" s="131" t="s">
        <v>76</v>
      </c>
      <c r="R214" s="100">
        <v>3934389</v>
      </c>
      <c r="S214" s="68">
        <f>IFERROR(R214/O209,"-")</f>
        <v>1.0891532446553857E-2</v>
      </c>
      <c r="T214" s="100">
        <v>66</v>
      </c>
      <c r="U214" s="68">
        <f>IFERROR(T214/P209,"-")</f>
        <v>0.37714285714285717</v>
      </c>
      <c r="V214" s="103">
        <f t="shared" si="190"/>
        <v>59611.954545454544</v>
      </c>
      <c r="W214" s="69">
        <f t="shared" si="198"/>
        <v>0.33333333333333331</v>
      </c>
      <c r="X214" s="208"/>
      <c r="Y214" s="177"/>
      <c r="Z214" s="177"/>
      <c r="AA214" s="131" t="s">
        <v>76</v>
      </c>
      <c r="AB214" s="100">
        <v>112190895</v>
      </c>
      <c r="AC214" s="68">
        <f>IFERROR(AB214/Y209,"-")</f>
        <v>2.4668416221486002E-2</v>
      </c>
      <c r="AD214" s="100">
        <v>1923</v>
      </c>
      <c r="AE214" s="68">
        <f>IFERROR(AD214/Z209,"-")</f>
        <v>0.32499577488592191</v>
      </c>
      <c r="AF214" s="103">
        <f t="shared" si="191"/>
        <v>58341.59906396256</v>
      </c>
      <c r="AG214" s="69">
        <f t="shared" si="199"/>
        <v>0.29435175264044083</v>
      </c>
      <c r="AH214" s="208"/>
      <c r="AI214" s="177"/>
      <c r="AJ214" s="177"/>
      <c r="AK214" s="131" t="s">
        <v>76</v>
      </c>
      <c r="AL214" s="100">
        <v>153473529</v>
      </c>
      <c r="AM214" s="68">
        <f>IFERROR(AL214/AI209,"-")</f>
        <v>2.9703411300185535E-2</v>
      </c>
      <c r="AN214" s="100">
        <v>2234</v>
      </c>
      <c r="AO214" s="68">
        <f>IFERROR(AN214/AJ209,"-")</f>
        <v>0.40064562410329985</v>
      </c>
      <c r="AP214" s="103">
        <f t="shared" si="192"/>
        <v>68698.983437779767</v>
      </c>
      <c r="AQ214" s="69">
        <f t="shared" si="200"/>
        <v>0.35933730094901079</v>
      </c>
      <c r="AR214" s="208"/>
      <c r="AS214" s="177"/>
      <c r="AT214" s="177"/>
      <c r="AU214" s="131" t="s">
        <v>76</v>
      </c>
      <c r="AV214" s="100">
        <v>139276786</v>
      </c>
      <c r="AW214" s="68">
        <f>IFERROR(AV214/AS209,"-")</f>
        <v>3.2245672818745734E-2</v>
      </c>
      <c r="AX214" s="100">
        <v>1780</v>
      </c>
      <c r="AY214" s="68">
        <f>IFERROR(AX214/AT209,"-")</f>
        <v>0.43820777941900541</v>
      </c>
      <c r="AZ214" s="103">
        <f t="shared" si="193"/>
        <v>78245.385393258432</v>
      </c>
      <c r="BA214" s="69">
        <f t="shared" si="201"/>
        <v>0.38771509475059901</v>
      </c>
      <c r="BB214" s="208"/>
      <c r="BC214" s="177"/>
      <c r="BD214" s="177"/>
      <c r="BE214" s="131" t="s">
        <v>76</v>
      </c>
      <c r="BF214" s="100">
        <v>67314461</v>
      </c>
      <c r="BG214" s="68">
        <f>IFERROR(BF214/BC209,"-")</f>
        <v>3.148356134757737E-2</v>
      </c>
      <c r="BH214" s="100">
        <v>826</v>
      </c>
      <c r="BI214" s="68">
        <f>IFERROR(BH214/BD209,"-")</f>
        <v>0.43936170212765957</v>
      </c>
      <c r="BJ214" s="103">
        <f t="shared" si="194"/>
        <v>81494.504842615017</v>
      </c>
      <c r="BK214" s="69">
        <f t="shared" si="202"/>
        <v>0.3694096601073345</v>
      </c>
      <c r="BL214" s="208"/>
      <c r="BM214" s="177"/>
      <c r="BN214" s="177"/>
      <c r="BO214" s="131" t="s">
        <v>76</v>
      </c>
      <c r="BP214" s="100">
        <v>27616654</v>
      </c>
      <c r="BQ214" s="68">
        <f>IFERROR(BP214/BM209,"-")</f>
        <v>2.969008067638973E-2</v>
      </c>
      <c r="BR214" s="100">
        <v>272</v>
      </c>
      <c r="BS214" s="68">
        <f>IFERROR(BR214/BN209,"-")</f>
        <v>0.37260273972602742</v>
      </c>
      <c r="BT214" s="103">
        <f t="shared" si="195"/>
        <v>101531.81617647059</v>
      </c>
      <c r="BU214" s="69">
        <f t="shared" si="203"/>
        <v>0.28541448058761804</v>
      </c>
      <c r="BV214" s="208"/>
      <c r="BW214" s="177"/>
      <c r="BX214" s="177"/>
      <c r="BY214" s="131" t="s">
        <v>76</v>
      </c>
      <c r="BZ214" s="100">
        <f t="shared" ref="BZ214:BZ277" si="205">SUM(H214,R214,AB214,AL214,AV214,BF214,BP214)</f>
        <v>504396719</v>
      </c>
      <c r="CA214" s="68">
        <f>IFERROR(BZ214/BW209,"-")</f>
        <v>2.8680443730017501E-2</v>
      </c>
      <c r="CB214" s="100">
        <f t="shared" ref="CB214:CB277" si="206">SUM(J214,T214,AD214,AN214,AX214,BH214,BR214)</f>
        <v>7123</v>
      </c>
      <c r="CC214" s="68">
        <f>IFERROR(CB214/BX209,"-")</f>
        <v>0.38709852725395361</v>
      </c>
      <c r="CD214" s="103">
        <f t="shared" si="196"/>
        <v>70812.399129580226</v>
      </c>
      <c r="CE214" s="69">
        <f t="shared" si="204"/>
        <v>0.34258368603308964</v>
      </c>
      <c r="CR214" s="216"/>
      <c r="CS214" s="187"/>
      <c r="CT214" s="225"/>
      <c r="CU214" s="226"/>
      <c r="CV214" s="226"/>
      <c r="CW214" s="144" t="s">
        <v>76</v>
      </c>
      <c r="CX214" s="145">
        <v>553074666</v>
      </c>
      <c r="CY214" s="146">
        <v>3.1140776966736745E-2</v>
      </c>
      <c r="CZ214" s="145">
        <v>7059</v>
      </c>
      <c r="DA214" s="146">
        <v>0.3897631273811496</v>
      </c>
      <c r="DB214" s="145">
        <v>78350.285592860178</v>
      </c>
      <c r="DC214" s="147">
        <v>0.34591071691086395</v>
      </c>
    </row>
    <row r="215" spans="2:107" s="27" customFormat="1" ht="13.15" customHeight="1">
      <c r="B215" s="216"/>
      <c r="C215" s="187"/>
      <c r="D215" s="208"/>
      <c r="E215" s="177"/>
      <c r="F215" s="177"/>
      <c r="G215" s="131" t="s">
        <v>77</v>
      </c>
      <c r="H215" s="100">
        <v>190839</v>
      </c>
      <c r="I215" s="68">
        <f>IFERROR(H215/E209,"-")</f>
        <v>1.5485221289548215E-3</v>
      </c>
      <c r="J215" s="100">
        <v>9</v>
      </c>
      <c r="K215" s="68">
        <f>IFERROR(J215/F209,"-")</f>
        <v>0.14754098360655737</v>
      </c>
      <c r="L215" s="103">
        <f t="shared" si="189"/>
        <v>21204.333333333332</v>
      </c>
      <c r="M215" s="69">
        <f t="shared" si="197"/>
        <v>0.140625</v>
      </c>
      <c r="N215" s="208"/>
      <c r="O215" s="177"/>
      <c r="P215" s="177"/>
      <c r="Q215" s="131" t="s">
        <v>77</v>
      </c>
      <c r="R215" s="100">
        <v>1104223</v>
      </c>
      <c r="S215" s="68">
        <f>IFERROR(R215/O209,"-")</f>
        <v>3.0568102525528208E-3</v>
      </c>
      <c r="T215" s="100">
        <v>15</v>
      </c>
      <c r="U215" s="68">
        <f>IFERROR(T215/P209,"-")</f>
        <v>8.5714285714285715E-2</v>
      </c>
      <c r="V215" s="103">
        <f t="shared" si="190"/>
        <v>73614.866666666669</v>
      </c>
      <c r="W215" s="69">
        <f t="shared" si="198"/>
        <v>7.575757575757576E-2</v>
      </c>
      <c r="X215" s="208"/>
      <c r="Y215" s="177"/>
      <c r="Z215" s="177"/>
      <c r="AA215" s="131" t="s">
        <v>77</v>
      </c>
      <c r="AB215" s="100">
        <v>72347632</v>
      </c>
      <c r="AC215" s="68">
        <f>IFERROR(AB215/Y209,"-")</f>
        <v>1.590772137805746E-2</v>
      </c>
      <c r="AD215" s="100">
        <v>529</v>
      </c>
      <c r="AE215" s="68">
        <f>IFERROR(AD215/Z209,"-")</f>
        <v>8.9403413892175085E-2</v>
      </c>
      <c r="AF215" s="103">
        <f t="shared" si="191"/>
        <v>136763.00945179584</v>
      </c>
      <c r="AG215" s="69">
        <f t="shared" si="199"/>
        <v>8.0973519057094753E-2</v>
      </c>
      <c r="AH215" s="208"/>
      <c r="AI215" s="177"/>
      <c r="AJ215" s="177"/>
      <c r="AK215" s="131" t="s">
        <v>77</v>
      </c>
      <c r="AL215" s="100">
        <v>127348544</v>
      </c>
      <c r="AM215" s="68">
        <f>IFERROR(AL215/AI209,"-")</f>
        <v>2.4647157106238007E-2</v>
      </c>
      <c r="AN215" s="100">
        <v>759</v>
      </c>
      <c r="AO215" s="68">
        <f>IFERROR(AN215/AJ209,"-")</f>
        <v>0.13611908177905307</v>
      </c>
      <c r="AP215" s="103">
        <f t="shared" si="192"/>
        <v>167784.64295125165</v>
      </c>
      <c r="AQ215" s="69">
        <f t="shared" si="200"/>
        <v>0.12208460672350008</v>
      </c>
      <c r="AR215" s="208"/>
      <c r="AS215" s="177"/>
      <c r="AT215" s="177"/>
      <c r="AU215" s="131" t="s">
        <v>77</v>
      </c>
      <c r="AV215" s="100">
        <v>127966483</v>
      </c>
      <c r="AW215" s="68">
        <f>IFERROR(AV215/AS209,"-")</f>
        <v>2.9627086186377015E-2</v>
      </c>
      <c r="AX215" s="100">
        <v>686</v>
      </c>
      <c r="AY215" s="68">
        <f>IFERROR(AX215/AT209,"-")</f>
        <v>0.1688823239783358</v>
      </c>
      <c r="AZ215" s="103">
        <f t="shared" si="193"/>
        <v>186540.06268221574</v>
      </c>
      <c r="BA215" s="69">
        <f t="shared" si="201"/>
        <v>0.14942278370725331</v>
      </c>
      <c r="BB215" s="208"/>
      <c r="BC215" s="177"/>
      <c r="BD215" s="177"/>
      <c r="BE215" s="131" t="s">
        <v>77</v>
      </c>
      <c r="BF215" s="100">
        <v>121508820</v>
      </c>
      <c r="BG215" s="68">
        <f>IFERROR(BF215/BC209,"-")</f>
        <v>5.6830736396176987E-2</v>
      </c>
      <c r="BH215" s="100">
        <v>369</v>
      </c>
      <c r="BI215" s="68">
        <f>IFERROR(BH215/BD209,"-")</f>
        <v>0.19627659574468084</v>
      </c>
      <c r="BJ215" s="103">
        <f t="shared" si="194"/>
        <v>329292.19512195123</v>
      </c>
      <c r="BK215" s="69">
        <f t="shared" si="202"/>
        <v>0.16502683363148479</v>
      </c>
      <c r="BL215" s="208"/>
      <c r="BM215" s="177"/>
      <c r="BN215" s="177"/>
      <c r="BO215" s="131" t="s">
        <v>77</v>
      </c>
      <c r="BP215" s="100">
        <v>40761888</v>
      </c>
      <c r="BQ215" s="68">
        <f>IFERROR(BP215/BM209,"-")</f>
        <v>4.3822243753423654E-2</v>
      </c>
      <c r="BR215" s="100">
        <v>145</v>
      </c>
      <c r="BS215" s="68">
        <f>IFERROR(BR215/BN209,"-")</f>
        <v>0.19863013698630136</v>
      </c>
      <c r="BT215" s="103">
        <f t="shared" si="195"/>
        <v>281116.46896551724</v>
      </c>
      <c r="BU215" s="69">
        <f t="shared" si="203"/>
        <v>0.1521511017838405</v>
      </c>
      <c r="BV215" s="208"/>
      <c r="BW215" s="177"/>
      <c r="BX215" s="177"/>
      <c r="BY215" s="131" t="s">
        <v>77</v>
      </c>
      <c r="BZ215" s="100">
        <f t="shared" si="205"/>
        <v>491228429</v>
      </c>
      <c r="CA215" s="68">
        <f>IFERROR(BZ215/BW209,"-")</f>
        <v>2.7931683109380805E-2</v>
      </c>
      <c r="CB215" s="100">
        <f t="shared" si="206"/>
        <v>2512</v>
      </c>
      <c r="CC215" s="68">
        <f>IFERROR(CB215/BX209,"-")</f>
        <v>0.1365143198739199</v>
      </c>
      <c r="CD215" s="103">
        <f t="shared" si="196"/>
        <v>195552.71855095541</v>
      </c>
      <c r="CE215" s="69">
        <f t="shared" si="204"/>
        <v>0.1208156983455175</v>
      </c>
      <c r="CR215" s="216"/>
      <c r="CS215" s="187"/>
      <c r="CT215" s="225"/>
      <c r="CU215" s="226"/>
      <c r="CV215" s="226"/>
      <c r="CW215" s="144" t="s">
        <v>77</v>
      </c>
      <c r="CX215" s="145">
        <v>509899223</v>
      </c>
      <c r="CY215" s="146">
        <v>2.8709790838539986E-2</v>
      </c>
      <c r="CZ215" s="145">
        <v>2394</v>
      </c>
      <c r="DA215" s="146">
        <v>0.13218486002981614</v>
      </c>
      <c r="DB215" s="145">
        <v>212990.48579782789</v>
      </c>
      <c r="DC215" s="147">
        <v>0.11731268682314892</v>
      </c>
    </row>
    <row r="216" spans="2:107" s="27" customFormat="1" ht="13.15" customHeight="1">
      <c r="B216" s="216"/>
      <c r="C216" s="187"/>
      <c r="D216" s="208"/>
      <c r="E216" s="177"/>
      <c r="F216" s="177"/>
      <c r="G216" s="131" t="s">
        <v>79</v>
      </c>
      <c r="H216" s="100">
        <v>0</v>
      </c>
      <c r="I216" s="68">
        <f>IFERROR(H216/E209,"-")</f>
        <v>0</v>
      </c>
      <c r="J216" s="100">
        <v>0</v>
      </c>
      <c r="K216" s="68">
        <f>IFERROR(J216/F209,"-")</f>
        <v>0</v>
      </c>
      <c r="L216" s="103" t="str">
        <f t="shared" si="189"/>
        <v>-</v>
      </c>
      <c r="M216" s="69">
        <f t="shared" si="197"/>
        <v>0</v>
      </c>
      <c r="N216" s="208"/>
      <c r="O216" s="177"/>
      <c r="P216" s="177"/>
      <c r="Q216" s="131" t="s">
        <v>79</v>
      </c>
      <c r="R216" s="100">
        <v>0</v>
      </c>
      <c r="S216" s="68">
        <f>IFERROR(R216/O209,"-")</f>
        <v>0</v>
      </c>
      <c r="T216" s="100">
        <v>0</v>
      </c>
      <c r="U216" s="68">
        <f>IFERROR(T216/P209,"-")</f>
        <v>0</v>
      </c>
      <c r="V216" s="103" t="str">
        <f t="shared" si="190"/>
        <v>-</v>
      </c>
      <c r="W216" s="69">
        <f t="shared" si="198"/>
        <v>0</v>
      </c>
      <c r="X216" s="208"/>
      <c r="Y216" s="177"/>
      <c r="Z216" s="177"/>
      <c r="AA216" s="131" t="s">
        <v>79</v>
      </c>
      <c r="AB216" s="100">
        <v>0</v>
      </c>
      <c r="AC216" s="68">
        <f>IFERROR(AB216/Y209,"-")</f>
        <v>0</v>
      </c>
      <c r="AD216" s="100">
        <v>0</v>
      </c>
      <c r="AE216" s="68">
        <f>IFERROR(AD216/Z209,"-")</f>
        <v>0</v>
      </c>
      <c r="AF216" s="103" t="str">
        <f t="shared" si="191"/>
        <v>-</v>
      </c>
      <c r="AG216" s="69">
        <f t="shared" si="199"/>
        <v>0</v>
      </c>
      <c r="AH216" s="208"/>
      <c r="AI216" s="177"/>
      <c r="AJ216" s="177"/>
      <c r="AK216" s="131" t="s">
        <v>79</v>
      </c>
      <c r="AL216" s="100">
        <v>5341</v>
      </c>
      <c r="AM216" s="68">
        <f>IFERROR(AL216/AI209,"-")</f>
        <v>1.0337021686279915E-6</v>
      </c>
      <c r="AN216" s="100">
        <v>4</v>
      </c>
      <c r="AO216" s="68">
        <f>IFERROR(AN216/AJ209,"-")</f>
        <v>7.173601147776184E-4</v>
      </c>
      <c r="AP216" s="103">
        <f t="shared" si="192"/>
        <v>1335.25</v>
      </c>
      <c r="AQ216" s="69">
        <f t="shared" si="200"/>
        <v>6.4339713688274091E-4</v>
      </c>
      <c r="AR216" s="208"/>
      <c r="AS216" s="177"/>
      <c r="AT216" s="177"/>
      <c r="AU216" s="131" t="s">
        <v>79</v>
      </c>
      <c r="AV216" s="100">
        <v>676307</v>
      </c>
      <c r="AW216" s="68">
        <f>IFERROR(AV216/AS209,"-")</f>
        <v>1.5658010838236509E-4</v>
      </c>
      <c r="AX216" s="100">
        <v>6</v>
      </c>
      <c r="AY216" s="68">
        <f>IFERROR(AX216/AT209,"-")</f>
        <v>1.4771048744460858E-3</v>
      </c>
      <c r="AZ216" s="103">
        <f t="shared" si="193"/>
        <v>112717.83333333333</v>
      </c>
      <c r="BA216" s="69">
        <f t="shared" si="201"/>
        <v>1.3069048137660641E-3</v>
      </c>
      <c r="BB216" s="208"/>
      <c r="BC216" s="177"/>
      <c r="BD216" s="177"/>
      <c r="BE216" s="131" t="s">
        <v>79</v>
      </c>
      <c r="BF216" s="100">
        <v>1951</v>
      </c>
      <c r="BG216" s="68">
        <f>IFERROR(BF216/BC209,"-")</f>
        <v>9.1249974042165253E-7</v>
      </c>
      <c r="BH216" s="100">
        <v>2</v>
      </c>
      <c r="BI216" s="68">
        <f>IFERROR(BH216/BD209,"-")</f>
        <v>1.0638297872340426E-3</v>
      </c>
      <c r="BJ216" s="103">
        <f t="shared" si="194"/>
        <v>975.5</v>
      </c>
      <c r="BK216" s="69">
        <f t="shared" si="202"/>
        <v>8.9445438282647585E-4</v>
      </c>
      <c r="BL216" s="208"/>
      <c r="BM216" s="177"/>
      <c r="BN216" s="177"/>
      <c r="BO216" s="131" t="s">
        <v>79</v>
      </c>
      <c r="BP216" s="100">
        <v>0</v>
      </c>
      <c r="BQ216" s="68">
        <f>IFERROR(BP216/BM209,"-")</f>
        <v>0</v>
      </c>
      <c r="BR216" s="100">
        <v>0</v>
      </c>
      <c r="BS216" s="68">
        <f>IFERROR(BR216/BN209,"-")</f>
        <v>0</v>
      </c>
      <c r="BT216" s="103" t="str">
        <f t="shared" si="195"/>
        <v>-</v>
      </c>
      <c r="BU216" s="69">
        <f t="shared" si="203"/>
        <v>0</v>
      </c>
      <c r="BV216" s="208"/>
      <c r="BW216" s="177"/>
      <c r="BX216" s="177"/>
      <c r="BY216" s="131" t="s">
        <v>79</v>
      </c>
      <c r="BZ216" s="100">
        <f t="shared" si="205"/>
        <v>683599</v>
      </c>
      <c r="CA216" s="68">
        <f>IFERROR(BZ216/BW209,"-")</f>
        <v>3.8870043984953502E-5</v>
      </c>
      <c r="CB216" s="100">
        <f t="shared" si="206"/>
        <v>12</v>
      </c>
      <c r="CC216" s="68">
        <f>IFERROR(CB216/BX209,"-")</f>
        <v>6.5213847073528617E-4</v>
      </c>
      <c r="CD216" s="103">
        <f t="shared" si="196"/>
        <v>56966.583333333336</v>
      </c>
      <c r="CE216" s="69">
        <f t="shared" si="204"/>
        <v>5.7714505579068874E-4</v>
      </c>
      <c r="CR216" s="216"/>
      <c r="CS216" s="187"/>
      <c r="CT216" s="225"/>
      <c r="CU216" s="226"/>
      <c r="CV216" s="226"/>
      <c r="CW216" s="144" t="s">
        <v>79</v>
      </c>
      <c r="CX216" s="145">
        <v>26526</v>
      </c>
      <c r="CY216" s="146">
        <v>1.4935420126794578E-6</v>
      </c>
      <c r="CZ216" s="145">
        <v>10</v>
      </c>
      <c r="DA216" s="146">
        <v>5.5215062669096134E-4</v>
      </c>
      <c r="DB216" s="145">
        <v>2652.6</v>
      </c>
      <c r="DC216" s="147">
        <v>4.9002793159210075E-4</v>
      </c>
    </row>
    <row r="217" spans="2:107" s="27" customFormat="1" ht="13.15" customHeight="1">
      <c r="B217" s="216"/>
      <c r="C217" s="187"/>
      <c r="D217" s="208"/>
      <c r="E217" s="177"/>
      <c r="F217" s="177"/>
      <c r="G217" s="131" t="s">
        <v>81</v>
      </c>
      <c r="H217" s="100">
        <v>0</v>
      </c>
      <c r="I217" s="68">
        <f>IFERROR(H217/E209,"-")</f>
        <v>0</v>
      </c>
      <c r="J217" s="100">
        <v>0</v>
      </c>
      <c r="K217" s="68">
        <f>IFERROR(J217/F209,"-")</f>
        <v>0</v>
      </c>
      <c r="L217" s="103" t="str">
        <f t="shared" si="189"/>
        <v>-</v>
      </c>
      <c r="M217" s="69">
        <f t="shared" si="197"/>
        <v>0</v>
      </c>
      <c r="N217" s="208"/>
      <c r="O217" s="177"/>
      <c r="P217" s="177"/>
      <c r="Q217" s="131" t="s">
        <v>81</v>
      </c>
      <c r="R217" s="100">
        <v>0</v>
      </c>
      <c r="S217" s="68">
        <f>IFERROR(R217/O209,"-")</f>
        <v>0</v>
      </c>
      <c r="T217" s="100">
        <v>0</v>
      </c>
      <c r="U217" s="68">
        <f>IFERROR(T217/P209,"-")</f>
        <v>0</v>
      </c>
      <c r="V217" s="103" t="str">
        <f t="shared" si="190"/>
        <v>-</v>
      </c>
      <c r="W217" s="69">
        <f t="shared" si="198"/>
        <v>0</v>
      </c>
      <c r="X217" s="208"/>
      <c r="Y217" s="177"/>
      <c r="Z217" s="177"/>
      <c r="AA217" s="131" t="s">
        <v>81</v>
      </c>
      <c r="AB217" s="100">
        <v>979269</v>
      </c>
      <c r="AC217" s="68">
        <f>IFERROR(AB217/Y209,"-")</f>
        <v>2.1532063974352263E-4</v>
      </c>
      <c r="AD217" s="100">
        <v>44</v>
      </c>
      <c r="AE217" s="68">
        <f>IFERROR(AD217/Z209,"-")</f>
        <v>7.43620077742099E-3</v>
      </c>
      <c r="AF217" s="103">
        <f t="shared" si="191"/>
        <v>22256.113636363636</v>
      </c>
      <c r="AG217" s="69">
        <f t="shared" si="199"/>
        <v>6.7350375019133626E-3</v>
      </c>
      <c r="AH217" s="208"/>
      <c r="AI217" s="177"/>
      <c r="AJ217" s="177"/>
      <c r="AK217" s="131" t="s">
        <v>81</v>
      </c>
      <c r="AL217" s="100">
        <v>730463</v>
      </c>
      <c r="AM217" s="68">
        <f>IFERROR(AL217/AI209,"-")</f>
        <v>1.4137449676137587E-4</v>
      </c>
      <c r="AN217" s="100">
        <v>44</v>
      </c>
      <c r="AO217" s="68">
        <f>IFERROR(AN217/AJ209,"-")</f>
        <v>7.8909612625538018E-3</v>
      </c>
      <c r="AP217" s="103">
        <f t="shared" si="192"/>
        <v>16601.43181818182</v>
      </c>
      <c r="AQ217" s="69">
        <f t="shared" si="200"/>
        <v>7.0773685057101497E-3</v>
      </c>
      <c r="AR217" s="208"/>
      <c r="AS217" s="177"/>
      <c r="AT217" s="177"/>
      <c r="AU217" s="131" t="s">
        <v>81</v>
      </c>
      <c r="AV217" s="100">
        <v>978439</v>
      </c>
      <c r="AW217" s="68">
        <f>IFERROR(AV217/AS209,"-")</f>
        <v>2.2653038437504404E-4</v>
      </c>
      <c r="AX217" s="100">
        <v>34</v>
      </c>
      <c r="AY217" s="68">
        <f>IFERROR(AX217/AT209,"-")</f>
        <v>8.3702609551944852E-3</v>
      </c>
      <c r="AZ217" s="103">
        <f t="shared" si="193"/>
        <v>28777.617647058825</v>
      </c>
      <c r="BA217" s="69">
        <f t="shared" si="201"/>
        <v>7.405793944674363E-3</v>
      </c>
      <c r="BB217" s="208"/>
      <c r="BC217" s="177"/>
      <c r="BD217" s="177"/>
      <c r="BE217" s="131" t="s">
        <v>81</v>
      </c>
      <c r="BF217" s="100">
        <v>325933</v>
      </c>
      <c r="BG217" s="68">
        <f>IFERROR(BF217/BC209,"-")</f>
        <v>1.5244171086358302E-4</v>
      </c>
      <c r="BH217" s="100">
        <v>18</v>
      </c>
      <c r="BI217" s="68">
        <f>IFERROR(BH217/BD209,"-")</f>
        <v>9.5744680851063829E-3</v>
      </c>
      <c r="BJ217" s="103">
        <f t="shared" si="194"/>
        <v>18107.388888888891</v>
      </c>
      <c r="BK217" s="69">
        <f t="shared" si="202"/>
        <v>8.0500894454382833E-3</v>
      </c>
      <c r="BL217" s="208"/>
      <c r="BM217" s="177"/>
      <c r="BN217" s="177"/>
      <c r="BO217" s="131" t="s">
        <v>81</v>
      </c>
      <c r="BP217" s="100">
        <v>96088</v>
      </c>
      <c r="BQ217" s="68">
        <f>IFERROR(BP217/BM209,"-")</f>
        <v>1.0330217672397737E-4</v>
      </c>
      <c r="BR217" s="100">
        <v>5</v>
      </c>
      <c r="BS217" s="68">
        <f>IFERROR(BR217/BN209,"-")</f>
        <v>6.8493150684931503E-3</v>
      </c>
      <c r="BT217" s="103">
        <f t="shared" si="195"/>
        <v>19217.599999999999</v>
      </c>
      <c r="BU217" s="69">
        <f t="shared" si="203"/>
        <v>5.246589716684155E-3</v>
      </c>
      <c r="BV217" s="208"/>
      <c r="BW217" s="177"/>
      <c r="BX217" s="177"/>
      <c r="BY217" s="131" t="s">
        <v>81</v>
      </c>
      <c r="BZ217" s="100">
        <f t="shared" si="205"/>
        <v>3110192</v>
      </c>
      <c r="CA217" s="68">
        <f>IFERROR(BZ217/BW209,"-")</f>
        <v>1.768482690022228E-4</v>
      </c>
      <c r="CB217" s="100">
        <f t="shared" si="206"/>
        <v>145</v>
      </c>
      <c r="CC217" s="68">
        <f>IFERROR(CB217/BX209,"-")</f>
        <v>7.8800065213847081E-3</v>
      </c>
      <c r="CD217" s="103">
        <f t="shared" si="196"/>
        <v>21449.599999999999</v>
      </c>
      <c r="CE217" s="69">
        <f t="shared" si="204"/>
        <v>6.9738360908041556E-3</v>
      </c>
      <c r="CR217" s="216"/>
      <c r="CS217" s="187"/>
      <c r="CT217" s="225"/>
      <c r="CU217" s="226"/>
      <c r="CV217" s="226"/>
      <c r="CW217" s="144" t="s">
        <v>81</v>
      </c>
      <c r="CX217" s="145">
        <v>3370688</v>
      </c>
      <c r="CY217" s="146">
        <v>1.897860265262194E-4</v>
      </c>
      <c r="CZ217" s="145">
        <v>155</v>
      </c>
      <c r="DA217" s="146">
        <v>8.5583347137098992E-3</v>
      </c>
      <c r="DB217" s="145">
        <v>21746.374193548389</v>
      </c>
      <c r="DC217" s="147">
        <v>7.5954329396775615E-3</v>
      </c>
    </row>
    <row r="218" spans="2:107" s="27" customFormat="1" ht="13.15" customHeight="1">
      <c r="B218" s="216"/>
      <c r="C218" s="187"/>
      <c r="D218" s="208"/>
      <c r="E218" s="177"/>
      <c r="F218" s="177"/>
      <c r="G218" s="131" t="s">
        <v>83</v>
      </c>
      <c r="H218" s="100">
        <v>1916</v>
      </c>
      <c r="I218" s="68">
        <f>IFERROR(H218/E209,"-")</f>
        <v>1.5546971002140225E-5</v>
      </c>
      <c r="J218" s="100">
        <v>1</v>
      </c>
      <c r="K218" s="68">
        <f>IFERROR(J218/F209,"-")</f>
        <v>1.6393442622950821E-2</v>
      </c>
      <c r="L218" s="103">
        <f t="shared" si="189"/>
        <v>1916</v>
      </c>
      <c r="M218" s="69">
        <f t="shared" si="197"/>
        <v>1.5625E-2</v>
      </c>
      <c r="N218" s="208"/>
      <c r="O218" s="177"/>
      <c r="P218" s="177"/>
      <c r="Q218" s="131" t="s">
        <v>83</v>
      </c>
      <c r="R218" s="100">
        <v>1562816</v>
      </c>
      <c r="S218" s="68">
        <f>IFERROR(R218/O209,"-")</f>
        <v>4.3263289857697123E-3</v>
      </c>
      <c r="T218" s="100">
        <v>15</v>
      </c>
      <c r="U218" s="68">
        <f>IFERROR(T218/P209,"-")</f>
        <v>8.5714285714285715E-2</v>
      </c>
      <c r="V218" s="103">
        <f t="shared" si="190"/>
        <v>104187.73333333334</v>
      </c>
      <c r="W218" s="69">
        <f t="shared" si="198"/>
        <v>7.575757575757576E-2</v>
      </c>
      <c r="X218" s="208"/>
      <c r="Y218" s="177"/>
      <c r="Z218" s="177"/>
      <c r="AA218" s="131" t="s">
        <v>83</v>
      </c>
      <c r="AB218" s="100">
        <v>4303531</v>
      </c>
      <c r="AC218" s="68">
        <f>IFERROR(AB218/Y209,"-")</f>
        <v>9.4625587869735664E-4</v>
      </c>
      <c r="AD218" s="100">
        <v>200</v>
      </c>
      <c r="AE218" s="68">
        <f>IFERROR(AD218/Z209,"-")</f>
        <v>3.3800912624640862E-2</v>
      </c>
      <c r="AF218" s="103">
        <f t="shared" si="191"/>
        <v>21517.654999999999</v>
      </c>
      <c r="AG218" s="69">
        <f t="shared" si="199"/>
        <v>3.0613806826878923E-2</v>
      </c>
      <c r="AH218" s="208"/>
      <c r="AI218" s="177"/>
      <c r="AJ218" s="177"/>
      <c r="AK218" s="131" t="s">
        <v>83</v>
      </c>
      <c r="AL218" s="100">
        <v>4764789</v>
      </c>
      <c r="AM218" s="68">
        <f>IFERROR(AL218/AI209,"-")</f>
        <v>9.2218174917708278E-4</v>
      </c>
      <c r="AN218" s="100">
        <v>274</v>
      </c>
      <c r="AO218" s="68">
        <f>IFERROR(AN218/AJ209,"-")</f>
        <v>4.913916786226686E-2</v>
      </c>
      <c r="AP218" s="103">
        <f t="shared" si="192"/>
        <v>17389.740875912408</v>
      </c>
      <c r="AQ218" s="69">
        <f t="shared" si="200"/>
        <v>4.407270387646775E-2</v>
      </c>
      <c r="AR218" s="208"/>
      <c r="AS218" s="177"/>
      <c r="AT218" s="177"/>
      <c r="AU218" s="131" t="s">
        <v>83</v>
      </c>
      <c r="AV218" s="100">
        <v>7096973</v>
      </c>
      <c r="AW218" s="68">
        <f>IFERROR(AV218/AS209,"-")</f>
        <v>1.6431070527537328E-3</v>
      </c>
      <c r="AX218" s="100">
        <v>215</v>
      </c>
      <c r="AY218" s="68">
        <f>IFERROR(AX218/AT209,"-")</f>
        <v>5.2929591334318071E-2</v>
      </c>
      <c r="AZ218" s="103">
        <f t="shared" si="193"/>
        <v>33009.176744186043</v>
      </c>
      <c r="BA218" s="69">
        <f t="shared" si="201"/>
        <v>4.6830755826617297E-2</v>
      </c>
      <c r="BB218" s="208"/>
      <c r="BC218" s="177"/>
      <c r="BD218" s="177"/>
      <c r="BE218" s="131" t="s">
        <v>83</v>
      </c>
      <c r="BF218" s="100">
        <v>4667681</v>
      </c>
      <c r="BG218" s="68">
        <f>IFERROR(BF218/BC209,"-")</f>
        <v>2.1831151721532953E-3</v>
      </c>
      <c r="BH218" s="100">
        <v>155</v>
      </c>
      <c r="BI218" s="68">
        <f>IFERROR(BH218/BD209,"-")</f>
        <v>8.2446808510638292E-2</v>
      </c>
      <c r="BJ218" s="103">
        <f t="shared" si="194"/>
        <v>30114.070967741936</v>
      </c>
      <c r="BK218" s="69">
        <f t="shared" si="202"/>
        <v>6.9320214669051874E-2</v>
      </c>
      <c r="BL218" s="208"/>
      <c r="BM218" s="177"/>
      <c r="BN218" s="177"/>
      <c r="BO218" s="131" t="s">
        <v>83</v>
      </c>
      <c r="BP218" s="100">
        <v>1040617</v>
      </c>
      <c r="BQ218" s="68">
        <f>IFERROR(BP218/BM209,"-")</f>
        <v>1.11874532965589E-3</v>
      </c>
      <c r="BR218" s="100">
        <v>62</v>
      </c>
      <c r="BS218" s="68">
        <f>IFERROR(BR218/BN209,"-")</f>
        <v>8.4931506849315067E-2</v>
      </c>
      <c r="BT218" s="103">
        <f t="shared" si="195"/>
        <v>16784.145161290322</v>
      </c>
      <c r="BU218" s="69">
        <f t="shared" si="203"/>
        <v>6.5057712486883523E-2</v>
      </c>
      <c r="BV218" s="208"/>
      <c r="BW218" s="177"/>
      <c r="BX218" s="177"/>
      <c r="BY218" s="131" t="s">
        <v>83</v>
      </c>
      <c r="BZ218" s="100">
        <f t="shared" si="205"/>
        <v>23438323</v>
      </c>
      <c r="CA218" s="68">
        <f>IFERROR(BZ218/BW209,"-")</f>
        <v>1.3327237838901861E-3</v>
      </c>
      <c r="CB218" s="100">
        <f t="shared" si="206"/>
        <v>922</v>
      </c>
      <c r="CC218" s="68">
        <f>IFERROR(CB218/BX209,"-")</f>
        <v>5.0105972501494483E-2</v>
      </c>
      <c r="CD218" s="103">
        <f t="shared" si="196"/>
        <v>25421.174620390455</v>
      </c>
      <c r="CE218" s="69">
        <f t="shared" si="204"/>
        <v>4.4343978453251248E-2</v>
      </c>
      <c r="CR218" s="216"/>
      <c r="CS218" s="187"/>
      <c r="CT218" s="225"/>
      <c r="CU218" s="226"/>
      <c r="CV218" s="226"/>
      <c r="CW218" s="144" t="s">
        <v>83</v>
      </c>
      <c r="CX218" s="145">
        <v>20400091</v>
      </c>
      <c r="CY218" s="146">
        <v>1.1486237265695579E-3</v>
      </c>
      <c r="CZ218" s="145">
        <v>904</v>
      </c>
      <c r="DA218" s="146">
        <v>4.9914416652862899E-2</v>
      </c>
      <c r="DB218" s="145">
        <v>22566.472345132745</v>
      </c>
      <c r="DC218" s="147">
        <v>4.4298525015925905E-2</v>
      </c>
    </row>
    <row r="219" spans="2:107" s="27" customFormat="1" ht="13.15" customHeight="1">
      <c r="B219" s="216"/>
      <c r="C219" s="187"/>
      <c r="D219" s="208"/>
      <c r="E219" s="177"/>
      <c r="F219" s="177"/>
      <c r="G219" s="131" t="s">
        <v>85</v>
      </c>
      <c r="H219" s="100">
        <v>219618</v>
      </c>
      <c r="I219" s="68">
        <f>IFERROR(H219/E209,"-")</f>
        <v>1.782043151121102E-3</v>
      </c>
      <c r="J219" s="100">
        <v>2</v>
      </c>
      <c r="K219" s="68">
        <f>IFERROR(J219/F209,"-")</f>
        <v>3.2786885245901641E-2</v>
      </c>
      <c r="L219" s="103">
        <f t="shared" si="189"/>
        <v>109809</v>
      </c>
      <c r="M219" s="69">
        <f t="shared" si="197"/>
        <v>3.125E-2</v>
      </c>
      <c r="N219" s="208"/>
      <c r="O219" s="177"/>
      <c r="P219" s="177"/>
      <c r="Q219" s="131" t="s">
        <v>85</v>
      </c>
      <c r="R219" s="100">
        <v>238117</v>
      </c>
      <c r="S219" s="68">
        <f>IFERROR(R219/O209,"-")</f>
        <v>6.5917707465531876E-4</v>
      </c>
      <c r="T219" s="100">
        <v>7</v>
      </c>
      <c r="U219" s="68">
        <f>IFERROR(T219/P209,"-")</f>
        <v>0.04</v>
      </c>
      <c r="V219" s="103">
        <f t="shared" si="190"/>
        <v>34016.714285714283</v>
      </c>
      <c r="W219" s="69">
        <f t="shared" si="198"/>
        <v>3.5353535353535352E-2</v>
      </c>
      <c r="X219" s="208"/>
      <c r="Y219" s="177"/>
      <c r="Z219" s="177"/>
      <c r="AA219" s="131" t="s">
        <v>85</v>
      </c>
      <c r="AB219" s="100">
        <v>2474514</v>
      </c>
      <c r="AC219" s="68">
        <f>IFERROR(AB219/Y209,"-")</f>
        <v>5.44093540727117E-4</v>
      </c>
      <c r="AD219" s="100">
        <v>51</v>
      </c>
      <c r="AE219" s="68">
        <f>IFERROR(AD219/Z209,"-")</f>
        <v>8.6192327192834203E-3</v>
      </c>
      <c r="AF219" s="103">
        <f t="shared" si="191"/>
        <v>48519.882352941175</v>
      </c>
      <c r="AG219" s="69">
        <f t="shared" si="199"/>
        <v>7.8065207408541254E-3</v>
      </c>
      <c r="AH219" s="208"/>
      <c r="AI219" s="177"/>
      <c r="AJ219" s="177"/>
      <c r="AK219" s="131" t="s">
        <v>85</v>
      </c>
      <c r="AL219" s="100">
        <v>5027424</v>
      </c>
      <c r="AM219" s="68">
        <f>IFERROR(AL219/AI209,"-")</f>
        <v>9.7301237435169666E-4</v>
      </c>
      <c r="AN219" s="100">
        <v>61</v>
      </c>
      <c r="AO219" s="68">
        <f>IFERROR(AN219/AJ209,"-")</f>
        <v>1.0939741750358681E-2</v>
      </c>
      <c r="AP219" s="103">
        <f t="shared" si="192"/>
        <v>82416.786885245907</v>
      </c>
      <c r="AQ219" s="69">
        <f t="shared" si="200"/>
        <v>9.8118063374617991E-3</v>
      </c>
      <c r="AR219" s="208"/>
      <c r="AS219" s="177"/>
      <c r="AT219" s="177"/>
      <c r="AU219" s="131" t="s">
        <v>85</v>
      </c>
      <c r="AV219" s="100">
        <v>8920322</v>
      </c>
      <c r="AW219" s="68">
        <f>IFERROR(AV219/AS209,"-")</f>
        <v>2.0652528889477644E-3</v>
      </c>
      <c r="AX219" s="100">
        <v>87</v>
      </c>
      <c r="AY219" s="68">
        <f>IFERROR(AX219/AT209,"-")</f>
        <v>2.1418020679468242E-2</v>
      </c>
      <c r="AZ219" s="103">
        <f t="shared" si="193"/>
        <v>102532.4367816092</v>
      </c>
      <c r="BA219" s="69">
        <f t="shared" si="201"/>
        <v>1.895011979960793E-2</v>
      </c>
      <c r="BB219" s="208"/>
      <c r="BC219" s="177"/>
      <c r="BD219" s="177"/>
      <c r="BE219" s="131" t="s">
        <v>85</v>
      </c>
      <c r="BF219" s="100">
        <v>12123201</v>
      </c>
      <c r="BG219" s="68">
        <f>IFERROR(BF219/BC209,"-")</f>
        <v>5.6701269941463444E-3</v>
      </c>
      <c r="BH219" s="100">
        <v>46</v>
      </c>
      <c r="BI219" s="68">
        <f>IFERROR(BH219/BD209,"-")</f>
        <v>2.4468085106382979E-2</v>
      </c>
      <c r="BJ219" s="103">
        <f t="shared" si="194"/>
        <v>263547.84782608697</v>
      </c>
      <c r="BK219" s="69">
        <f t="shared" si="202"/>
        <v>2.0572450805008944E-2</v>
      </c>
      <c r="BL219" s="208"/>
      <c r="BM219" s="177"/>
      <c r="BN219" s="177"/>
      <c r="BO219" s="131" t="s">
        <v>85</v>
      </c>
      <c r="BP219" s="100">
        <v>3350190</v>
      </c>
      <c r="BQ219" s="68">
        <f>IFERROR(BP219/BM209,"-")</f>
        <v>3.6017184189378664E-3</v>
      </c>
      <c r="BR219" s="100">
        <v>20</v>
      </c>
      <c r="BS219" s="68">
        <f>IFERROR(BR219/BN209,"-")</f>
        <v>2.7397260273972601E-2</v>
      </c>
      <c r="BT219" s="103">
        <f t="shared" si="195"/>
        <v>167509.5</v>
      </c>
      <c r="BU219" s="69">
        <f t="shared" si="203"/>
        <v>2.098635886673662E-2</v>
      </c>
      <c r="BV219" s="208"/>
      <c r="BW219" s="177"/>
      <c r="BX219" s="177"/>
      <c r="BY219" s="131" t="s">
        <v>85</v>
      </c>
      <c r="BZ219" s="100">
        <f t="shared" si="205"/>
        <v>32353386</v>
      </c>
      <c r="CA219" s="68">
        <f>IFERROR(BZ219/BW209,"-")</f>
        <v>1.8396421540730441E-3</v>
      </c>
      <c r="CB219" s="100">
        <f t="shared" si="206"/>
        <v>274</v>
      </c>
      <c r="CC219" s="68">
        <f>IFERROR(CB219/BX209,"-")</f>
        <v>1.4890495081789034E-2</v>
      </c>
      <c r="CD219" s="103">
        <f t="shared" si="196"/>
        <v>118078.05109489051</v>
      </c>
      <c r="CE219" s="69">
        <f t="shared" si="204"/>
        <v>1.3178145440554059E-2</v>
      </c>
      <c r="CR219" s="216"/>
      <c r="CS219" s="187"/>
      <c r="CT219" s="225"/>
      <c r="CU219" s="226"/>
      <c r="CV219" s="226"/>
      <c r="CW219" s="144" t="s">
        <v>85</v>
      </c>
      <c r="CX219" s="145">
        <v>35331046</v>
      </c>
      <c r="CY219" s="146">
        <v>1.989308661423151E-3</v>
      </c>
      <c r="CZ219" s="145">
        <v>277</v>
      </c>
      <c r="DA219" s="146">
        <v>1.5294572359339629E-2</v>
      </c>
      <c r="DB219" s="145">
        <v>127548.90252707581</v>
      </c>
      <c r="DC219" s="147">
        <v>1.357377370510119E-2</v>
      </c>
    </row>
    <row r="220" spans="2:107" s="27" customFormat="1" ht="13.15" customHeight="1">
      <c r="B220" s="216"/>
      <c r="C220" s="187"/>
      <c r="D220" s="208"/>
      <c r="E220" s="177"/>
      <c r="F220" s="177"/>
      <c r="G220" s="131" t="s">
        <v>87</v>
      </c>
      <c r="H220" s="100">
        <v>2409</v>
      </c>
      <c r="I220" s="68">
        <f>IFERROR(H220/E209,"-")</f>
        <v>1.9547313749559395E-5</v>
      </c>
      <c r="J220" s="100">
        <v>2</v>
      </c>
      <c r="K220" s="68">
        <f>IFERROR(J220/F209,"-")</f>
        <v>3.2786885245901641E-2</v>
      </c>
      <c r="L220" s="103">
        <f t="shared" si="189"/>
        <v>1204.5</v>
      </c>
      <c r="M220" s="69">
        <f t="shared" si="197"/>
        <v>3.125E-2</v>
      </c>
      <c r="N220" s="208"/>
      <c r="O220" s="177"/>
      <c r="P220" s="177"/>
      <c r="Q220" s="131" t="s">
        <v>87</v>
      </c>
      <c r="R220" s="100">
        <v>4109091</v>
      </c>
      <c r="S220" s="68">
        <f>IFERROR(R220/O209,"-")</f>
        <v>1.1375158366989751E-2</v>
      </c>
      <c r="T220" s="100">
        <v>10</v>
      </c>
      <c r="U220" s="68">
        <f>IFERROR(T220/P209,"-")</f>
        <v>5.7142857142857141E-2</v>
      </c>
      <c r="V220" s="103">
        <f t="shared" si="190"/>
        <v>410909.1</v>
      </c>
      <c r="W220" s="69">
        <f t="shared" si="198"/>
        <v>5.0505050505050504E-2</v>
      </c>
      <c r="X220" s="208"/>
      <c r="Y220" s="177"/>
      <c r="Z220" s="177"/>
      <c r="AA220" s="131" t="s">
        <v>87</v>
      </c>
      <c r="AB220" s="100">
        <v>34906262</v>
      </c>
      <c r="AC220" s="68">
        <f>IFERROR(AB220/Y209,"-")</f>
        <v>7.675152246109102E-3</v>
      </c>
      <c r="AD220" s="100">
        <v>84</v>
      </c>
      <c r="AE220" s="68">
        <f>IFERROR(AD220/Z209,"-")</f>
        <v>1.4196383302349163E-2</v>
      </c>
      <c r="AF220" s="103">
        <f t="shared" si="191"/>
        <v>415550.73809523811</v>
      </c>
      <c r="AG220" s="69">
        <f t="shared" si="199"/>
        <v>1.2857798867289147E-2</v>
      </c>
      <c r="AH220" s="208"/>
      <c r="AI220" s="177"/>
      <c r="AJ220" s="177"/>
      <c r="AK220" s="131" t="s">
        <v>87</v>
      </c>
      <c r="AL220" s="100">
        <v>61062219</v>
      </c>
      <c r="AM220" s="68">
        <f>IFERROR(AL220/AI209,"-")</f>
        <v>1.1818039356213696E-2</v>
      </c>
      <c r="AN220" s="100">
        <v>143</v>
      </c>
      <c r="AO220" s="68">
        <f>IFERROR(AN220/AJ209,"-")</f>
        <v>2.5645624103299857E-2</v>
      </c>
      <c r="AP220" s="103">
        <f t="shared" si="192"/>
        <v>427008.52447552449</v>
      </c>
      <c r="AQ220" s="69">
        <f t="shared" si="200"/>
        <v>2.3001447643557986E-2</v>
      </c>
      <c r="AR220" s="208"/>
      <c r="AS220" s="177"/>
      <c r="AT220" s="177"/>
      <c r="AU220" s="131" t="s">
        <v>87</v>
      </c>
      <c r="AV220" s="100">
        <v>83292939</v>
      </c>
      <c r="AW220" s="68">
        <f>IFERROR(AV220/AS209,"-")</f>
        <v>1.9284167421164834E-2</v>
      </c>
      <c r="AX220" s="100">
        <v>178</v>
      </c>
      <c r="AY220" s="68">
        <f>IFERROR(AX220/AT209,"-")</f>
        <v>4.3820777941900542E-2</v>
      </c>
      <c r="AZ220" s="103">
        <f t="shared" si="193"/>
        <v>467937.85955056181</v>
      </c>
      <c r="BA220" s="69">
        <f t="shared" si="201"/>
        <v>3.8771509475059897E-2</v>
      </c>
      <c r="BB220" s="208"/>
      <c r="BC220" s="177"/>
      <c r="BD220" s="177"/>
      <c r="BE220" s="131" t="s">
        <v>87</v>
      </c>
      <c r="BF220" s="100">
        <v>47685380</v>
      </c>
      <c r="BG220" s="68">
        <f>IFERROR(BF220/BC209,"-")</f>
        <v>2.2302868719583733E-2</v>
      </c>
      <c r="BH220" s="100">
        <v>114</v>
      </c>
      <c r="BI220" s="68">
        <f>IFERROR(BH220/BD209,"-")</f>
        <v>6.0638297872340423E-2</v>
      </c>
      <c r="BJ220" s="103">
        <f t="shared" si="194"/>
        <v>418292.80701754388</v>
      </c>
      <c r="BK220" s="69">
        <f t="shared" si="202"/>
        <v>5.0983899821109124E-2</v>
      </c>
      <c r="BL220" s="208"/>
      <c r="BM220" s="177"/>
      <c r="BN220" s="177"/>
      <c r="BO220" s="131" t="s">
        <v>87</v>
      </c>
      <c r="BP220" s="100">
        <v>20765502</v>
      </c>
      <c r="BQ220" s="68">
        <f>IFERROR(BP220/BM209,"-")</f>
        <v>2.2324552049851235E-2</v>
      </c>
      <c r="BR220" s="100">
        <v>67</v>
      </c>
      <c r="BS220" s="68">
        <f>IFERROR(BR220/BN209,"-")</f>
        <v>9.1780821917808217E-2</v>
      </c>
      <c r="BT220" s="103">
        <f t="shared" si="195"/>
        <v>309932.86567164178</v>
      </c>
      <c r="BU220" s="69">
        <f t="shared" si="203"/>
        <v>7.0304302203567676E-2</v>
      </c>
      <c r="BV220" s="208"/>
      <c r="BW220" s="177"/>
      <c r="BX220" s="177"/>
      <c r="BY220" s="131" t="s">
        <v>87</v>
      </c>
      <c r="BZ220" s="100">
        <f t="shared" si="205"/>
        <v>251823802</v>
      </c>
      <c r="CA220" s="68">
        <f>IFERROR(BZ220/BW209,"-")</f>
        <v>1.431892419415216E-2</v>
      </c>
      <c r="CB220" s="100">
        <f t="shared" si="206"/>
        <v>598</v>
      </c>
      <c r="CC220" s="68">
        <f>IFERROR(CB220/BX209,"-")</f>
        <v>3.249823379164176E-2</v>
      </c>
      <c r="CD220" s="103">
        <f t="shared" si="196"/>
        <v>421110.03678929765</v>
      </c>
      <c r="CE220" s="69">
        <f t="shared" si="204"/>
        <v>2.8761061946902654E-2</v>
      </c>
      <c r="CR220" s="216"/>
      <c r="CS220" s="187"/>
      <c r="CT220" s="225"/>
      <c r="CU220" s="226"/>
      <c r="CV220" s="226"/>
      <c r="CW220" s="144" t="s">
        <v>87</v>
      </c>
      <c r="CX220" s="145">
        <v>245120559</v>
      </c>
      <c r="CY220" s="146">
        <v>1.3801472255069508E-2</v>
      </c>
      <c r="CZ220" s="145">
        <v>565</v>
      </c>
      <c r="DA220" s="146">
        <v>3.1196510408039314E-2</v>
      </c>
      <c r="DB220" s="145">
        <v>433841.69734513276</v>
      </c>
      <c r="DC220" s="147">
        <v>2.7686578134953694E-2</v>
      </c>
    </row>
    <row r="221" spans="2:107" s="27" customFormat="1" ht="13.15" customHeight="1">
      <c r="B221" s="216"/>
      <c r="C221" s="187"/>
      <c r="D221" s="208"/>
      <c r="E221" s="177"/>
      <c r="F221" s="177"/>
      <c r="G221" s="131" t="s">
        <v>89</v>
      </c>
      <c r="H221" s="100">
        <v>1188494</v>
      </c>
      <c r="I221" s="68">
        <f>IFERROR(H221/E209,"-")</f>
        <v>9.6437796211991875E-3</v>
      </c>
      <c r="J221" s="100">
        <v>8</v>
      </c>
      <c r="K221" s="68">
        <f>IFERROR(J221/F209,"-")</f>
        <v>0.13114754098360656</v>
      </c>
      <c r="L221" s="103">
        <f t="shared" si="189"/>
        <v>148561.75</v>
      </c>
      <c r="M221" s="69">
        <f t="shared" si="197"/>
        <v>0.125</v>
      </c>
      <c r="N221" s="208"/>
      <c r="O221" s="177"/>
      <c r="P221" s="177"/>
      <c r="Q221" s="131" t="s">
        <v>89</v>
      </c>
      <c r="R221" s="100">
        <v>7108113</v>
      </c>
      <c r="S221" s="68">
        <f>IFERROR(R221/O209,"-")</f>
        <v>1.9677323054042517E-2</v>
      </c>
      <c r="T221" s="100">
        <v>39</v>
      </c>
      <c r="U221" s="68">
        <f>IFERROR(T221/P209,"-")</f>
        <v>0.22285714285714286</v>
      </c>
      <c r="V221" s="103">
        <f t="shared" si="190"/>
        <v>182259.30769230769</v>
      </c>
      <c r="W221" s="69">
        <f t="shared" si="198"/>
        <v>0.19696969696969696</v>
      </c>
      <c r="X221" s="208"/>
      <c r="Y221" s="177"/>
      <c r="Z221" s="177"/>
      <c r="AA221" s="131" t="s">
        <v>89</v>
      </c>
      <c r="AB221" s="100">
        <v>58131259</v>
      </c>
      <c r="AC221" s="68">
        <f>IFERROR(AB221/Y209,"-")</f>
        <v>1.278184020629307E-2</v>
      </c>
      <c r="AD221" s="100">
        <v>643</v>
      </c>
      <c r="AE221" s="68">
        <f>IFERROR(AD221/Z209,"-")</f>
        <v>0.10866993408822039</v>
      </c>
      <c r="AF221" s="103">
        <f t="shared" si="191"/>
        <v>90406.312597200624</v>
      </c>
      <c r="AG221" s="69">
        <f t="shared" si="199"/>
        <v>9.8423388948415735E-2</v>
      </c>
      <c r="AH221" s="208"/>
      <c r="AI221" s="177"/>
      <c r="AJ221" s="177"/>
      <c r="AK221" s="131" t="s">
        <v>89</v>
      </c>
      <c r="AL221" s="100">
        <v>45441290</v>
      </c>
      <c r="AM221" s="68">
        <f>IFERROR(AL221/AI209,"-")</f>
        <v>8.7947500502253261E-3</v>
      </c>
      <c r="AN221" s="100">
        <v>788</v>
      </c>
      <c r="AO221" s="68">
        <f>IFERROR(AN221/AJ209,"-")</f>
        <v>0.14131994261119082</v>
      </c>
      <c r="AP221" s="103">
        <f t="shared" si="192"/>
        <v>57666.6116751269</v>
      </c>
      <c r="AQ221" s="69">
        <f t="shared" si="200"/>
        <v>0.12674923596589996</v>
      </c>
      <c r="AR221" s="208"/>
      <c r="AS221" s="177"/>
      <c r="AT221" s="177"/>
      <c r="AU221" s="131" t="s">
        <v>89</v>
      </c>
      <c r="AV221" s="100">
        <v>55196461</v>
      </c>
      <c r="AW221" s="68">
        <f>IFERROR(AV221/AS209,"-")</f>
        <v>1.2779208030824741E-2</v>
      </c>
      <c r="AX221" s="100">
        <v>636</v>
      </c>
      <c r="AY221" s="68">
        <f>IFERROR(AX221/AT209,"-")</f>
        <v>0.15657311669128507</v>
      </c>
      <c r="AZ221" s="103">
        <f t="shared" si="193"/>
        <v>86786.888364779879</v>
      </c>
      <c r="BA221" s="69">
        <f t="shared" si="201"/>
        <v>0.13853191025920278</v>
      </c>
      <c r="BB221" s="208"/>
      <c r="BC221" s="177"/>
      <c r="BD221" s="177"/>
      <c r="BE221" s="131" t="s">
        <v>89</v>
      </c>
      <c r="BF221" s="100">
        <v>26985305</v>
      </c>
      <c r="BG221" s="68">
        <f>IFERROR(BF221/BC209,"-")</f>
        <v>1.2621262843515696E-2</v>
      </c>
      <c r="BH221" s="100">
        <v>314</v>
      </c>
      <c r="BI221" s="68">
        <f>IFERROR(BH221/BD209,"-")</f>
        <v>0.16702127659574467</v>
      </c>
      <c r="BJ221" s="103">
        <f t="shared" si="194"/>
        <v>85940.461783439488</v>
      </c>
      <c r="BK221" s="69">
        <f t="shared" si="202"/>
        <v>0.14042933810375671</v>
      </c>
      <c r="BL221" s="208"/>
      <c r="BM221" s="177"/>
      <c r="BN221" s="177"/>
      <c r="BO221" s="131" t="s">
        <v>89</v>
      </c>
      <c r="BP221" s="100">
        <v>10225221</v>
      </c>
      <c r="BQ221" s="68">
        <f>IFERROR(BP221/BM209,"-")</f>
        <v>1.0992918853381531E-2</v>
      </c>
      <c r="BR221" s="100">
        <v>116</v>
      </c>
      <c r="BS221" s="68">
        <f>IFERROR(BR221/BN209,"-")</f>
        <v>0.15890410958904111</v>
      </c>
      <c r="BT221" s="103">
        <f t="shared" si="195"/>
        <v>88148.456896551725</v>
      </c>
      <c r="BU221" s="69">
        <f t="shared" si="203"/>
        <v>0.12172088142707241</v>
      </c>
      <c r="BV221" s="208"/>
      <c r="BW221" s="177"/>
      <c r="BX221" s="177"/>
      <c r="BY221" s="131" t="s">
        <v>89</v>
      </c>
      <c r="BZ221" s="100">
        <f t="shared" si="205"/>
        <v>204276143</v>
      </c>
      <c r="CA221" s="68">
        <f>IFERROR(BZ221/BW209,"-")</f>
        <v>1.1615322233482864E-2</v>
      </c>
      <c r="CB221" s="100">
        <f t="shared" si="206"/>
        <v>2544</v>
      </c>
      <c r="CC221" s="68">
        <f>IFERROR(CB221/BX209,"-")</f>
        <v>0.13825335579588066</v>
      </c>
      <c r="CD221" s="103">
        <f t="shared" si="196"/>
        <v>80297.226022012575</v>
      </c>
      <c r="CE221" s="69">
        <f t="shared" si="204"/>
        <v>0.12235475182762601</v>
      </c>
      <c r="CR221" s="216"/>
      <c r="CS221" s="187"/>
      <c r="CT221" s="225"/>
      <c r="CU221" s="226"/>
      <c r="CV221" s="226"/>
      <c r="CW221" s="144" t="s">
        <v>89</v>
      </c>
      <c r="CX221" s="145">
        <v>211972088</v>
      </c>
      <c r="CY221" s="146">
        <v>1.1935053115561605E-2</v>
      </c>
      <c r="CZ221" s="145">
        <v>2568</v>
      </c>
      <c r="DA221" s="146">
        <v>0.14179228093423887</v>
      </c>
      <c r="DB221" s="145">
        <v>82543.647975077882</v>
      </c>
      <c r="DC221" s="147">
        <v>0.12583917283285148</v>
      </c>
    </row>
    <row r="222" spans="2:107" s="27" customFormat="1" ht="13.15" customHeight="1">
      <c r="B222" s="216"/>
      <c r="C222" s="187"/>
      <c r="D222" s="208"/>
      <c r="E222" s="177"/>
      <c r="F222" s="177"/>
      <c r="G222" s="131" t="s">
        <v>91</v>
      </c>
      <c r="H222" s="100">
        <v>1800</v>
      </c>
      <c r="I222" s="68">
        <f>IFERROR(H222/E209,"-")</f>
        <v>1.4605713885100419E-5</v>
      </c>
      <c r="J222" s="100">
        <v>1</v>
      </c>
      <c r="K222" s="68">
        <f>IFERROR(J222/F209,"-")</f>
        <v>1.6393442622950821E-2</v>
      </c>
      <c r="L222" s="103">
        <f t="shared" si="189"/>
        <v>1800</v>
      </c>
      <c r="M222" s="69">
        <f t="shared" si="197"/>
        <v>1.5625E-2</v>
      </c>
      <c r="N222" s="208"/>
      <c r="O222" s="177"/>
      <c r="P222" s="177"/>
      <c r="Q222" s="131" t="s">
        <v>91</v>
      </c>
      <c r="R222" s="100">
        <v>1034160</v>
      </c>
      <c r="S222" s="68">
        <f>IFERROR(R222/O209,"-")</f>
        <v>2.8628555018144208E-3</v>
      </c>
      <c r="T222" s="100">
        <v>18</v>
      </c>
      <c r="U222" s="68">
        <f>IFERROR(T222/P209,"-")</f>
        <v>0.10285714285714286</v>
      </c>
      <c r="V222" s="103">
        <f t="shared" si="190"/>
        <v>57453.333333333336</v>
      </c>
      <c r="W222" s="69">
        <f t="shared" si="198"/>
        <v>9.0909090909090912E-2</v>
      </c>
      <c r="X222" s="208"/>
      <c r="Y222" s="177"/>
      <c r="Z222" s="177"/>
      <c r="AA222" s="131" t="s">
        <v>91</v>
      </c>
      <c r="AB222" s="100">
        <v>59231708</v>
      </c>
      <c r="AC222" s="68">
        <f>IFERROR(AB222/Y209,"-")</f>
        <v>1.3023805777229268E-2</v>
      </c>
      <c r="AD222" s="100">
        <v>445</v>
      </c>
      <c r="AE222" s="68">
        <f>IFERROR(AD222/Z209,"-")</f>
        <v>7.5207030589825918E-2</v>
      </c>
      <c r="AF222" s="103">
        <f t="shared" si="191"/>
        <v>133104.9617977528</v>
      </c>
      <c r="AG222" s="69">
        <f t="shared" si="199"/>
        <v>6.8115720189805606E-2</v>
      </c>
      <c r="AH222" s="208"/>
      <c r="AI222" s="177"/>
      <c r="AJ222" s="177"/>
      <c r="AK222" s="131" t="s">
        <v>91</v>
      </c>
      <c r="AL222" s="100">
        <v>104933290</v>
      </c>
      <c r="AM222" s="68">
        <f>IFERROR(AL222/AI209,"-")</f>
        <v>2.0308887742795344E-2</v>
      </c>
      <c r="AN222" s="100">
        <v>853</v>
      </c>
      <c r="AO222" s="68">
        <f>IFERROR(AN222/AJ209,"-")</f>
        <v>0.15297704447632712</v>
      </c>
      <c r="AP222" s="103">
        <f t="shared" si="192"/>
        <v>123016.75263774912</v>
      </c>
      <c r="AQ222" s="69">
        <f t="shared" si="200"/>
        <v>0.13720443944024449</v>
      </c>
      <c r="AR222" s="208"/>
      <c r="AS222" s="177"/>
      <c r="AT222" s="177"/>
      <c r="AU222" s="131" t="s">
        <v>91</v>
      </c>
      <c r="AV222" s="100">
        <v>139302733</v>
      </c>
      <c r="AW222" s="68">
        <f>IFERROR(AV222/AS209,"-")</f>
        <v>3.2251680126184804E-2</v>
      </c>
      <c r="AX222" s="100">
        <v>1029</v>
      </c>
      <c r="AY222" s="68">
        <f>IFERROR(AX222/AT209,"-")</f>
        <v>0.2533234859675037</v>
      </c>
      <c r="AZ222" s="103">
        <f t="shared" si="193"/>
        <v>135376.80563654032</v>
      </c>
      <c r="BA222" s="69">
        <f t="shared" si="201"/>
        <v>0.22413417556087997</v>
      </c>
      <c r="BB222" s="208"/>
      <c r="BC222" s="177"/>
      <c r="BD222" s="177"/>
      <c r="BE222" s="131" t="s">
        <v>91</v>
      </c>
      <c r="BF222" s="100">
        <v>93678730</v>
      </c>
      <c r="BG222" s="68">
        <f>IFERROR(BF222/BC209,"-")</f>
        <v>4.3814360229641247E-2</v>
      </c>
      <c r="BH222" s="100">
        <v>619</v>
      </c>
      <c r="BI222" s="68">
        <f>IFERROR(BH222/BD209,"-")</f>
        <v>0.32925531914893619</v>
      </c>
      <c r="BJ222" s="103">
        <f t="shared" si="194"/>
        <v>151338.82067851373</v>
      </c>
      <c r="BK222" s="69">
        <f t="shared" si="202"/>
        <v>0.27683363148479428</v>
      </c>
      <c r="BL222" s="208"/>
      <c r="BM222" s="177"/>
      <c r="BN222" s="177"/>
      <c r="BO222" s="131" t="s">
        <v>91</v>
      </c>
      <c r="BP222" s="100">
        <v>41152088</v>
      </c>
      <c r="BQ222" s="68">
        <f>IFERROR(BP222/BM209,"-")</f>
        <v>4.4241739521445632E-2</v>
      </c>
      <c r="BR222" s="100">
        <v>247</v>
      </c>
      <c r="BS222" s="68">
        <f>IFERROR(BR222/BN209,"-")</f>
        <v>0.33835616438356164</v>
      </c>
      <c r="BT222" s="103">
        <f t="shared" si="195"/>
        <v>166607.64372469636</v>
      </c>
      <c r="BU222" s="69">
        <f t="shared" si="203"/>
        <v>0.25918153200419725</v>
      </c>
      <c r="BV222" s="208"/>
      <c r="BW222" s="177"/>
      <c r="BX222" s="177"/>
      <c r="BY222" s="131" t="s">
        <v>91</v>
      </c>
      <c r="BZ222" s="100">
        <f t="shared" si="205"/>
        <v>439334509</v>
      </c>
      <c r="CA222" s="68">
        <f>IFERROR(BZ222/BW209,"-")</f>
        <v>2.4980948902701659E-2</v>
      </c>
      <c r="CB222" s="100">
        <f t="shared" si="206"/>
        <v>3212</v>
      </c>
      <c r="CC222" s="68">
        <f>IFERROR(CB222/BX209,"-")</f>
        <v>0.1745557306668116</v>
      </c>
      <c r="CD222" s="103">
        <f t="shared" si="196"/>
        <v>136779.11239103362</v>
      </c>
      <c r="CE222" s="69">
        <f t="shared" si="204"/>
        <v>0.15448249326664101</v>
      </c>
      <c r="CR222" s="216"/>
      <c r="CS222" s="187"/>
      <c r="CT222" s="225"/>
      <c r="CU222" s="226"/>
      <c r="CV222" s="226"/>
      <c r="CW222" s="144" t="s">
        <v>91</v>
      </c>
      <c r="CX222" s="145">
        <v>508985301</v>
      </c>
      <c r="CY222" s="146">
        <v>2.8658332612523547E-2</v>
      </c>
      <c r="CZ222" s="145">
        <v>3241</v>
      </c>
      <c r="DA222" s="146">
        <v>0.17895201811054057</v>
      </c>
      <c r="DB222" s="145">
        <v>157045.75779080531</v>
      </c>
      <c r="DC222" s="147">
        <v>0.15881805262899984</v>
      </c>
    </row>
    <row r="223" spans="2:107" s="27" customFormat="1" ht="13.15" customHeight="1">
      <c r="B223" s="216"/>
      <c r="C223" s="187"/>
      <c r="D223" s="208"/>
      <c r="E223" s="177"/>
      <c r="F223" s="177"/>
      <c r="G223" s="131" t="s">
        <v>95</v>
      </c>
      <c r="H223" s="100">
        <v>322733</v>
      </c>
      <c r="I223" s="68">
        <f>IFERROR(H223/E209,"-")</f>
        <v>2.618747699600063E-3</v>
      </c>
      <c r="J223" s="100">
        <v>4</v>
      </c>
      <c r="K223" s="68">
        <f>IFERROR(J223/F209,"-")</f>
        <v>6.5573770491803282E-2</v>
      </c>
      <c r="L223" s="103">
        <f t="shared" si="189"/>
        <v>80683.25</v>
      </c>
      <c r="M223" s="69">
        <f t="shared" si="197"/>
        <v>6.25E-2</v>
      </c>
      <c r="N223" s="208"/>
      <c r="O223" s="177"/>
      <c r="P223" s="177"/>
      <c r="Q223" s="131" t="s">
        <v>95</v>
      </c>
      <c r="R223" s="100">
        <v>2110960</v>
      </c>
      <c r="S223" s="68">
        <f>IFERROR(R223/O209,"-")</f>
        <v>5.8437509187264734E-3</v>
      </c>
      <c r="T223" s="100">
        <v>21</v>
      </c>
      <c r="U223" s="68">
        <f>IFERROR(T223/P209,"-")</f>
        <v>0.12</v>
      </c>
      <c r="V223" s="103">
        <f t="shared" si="190"/>
        <v>100521.90476190476</v>
      </c>
      <c r="W223" s="69">
        <f t="shared" si="198"/>
        <v>0.10606060606060606</v>
      </c>
      <c r="X223" s="208"/>
      <c r="Y223" s="177"/>
      <c r="Z223" s="177"/>
      <c r="AA223" s="131" t="s">
        <v>95</v>
      </c>
      <c r="AB223" s="100">
        <v>22549322</v>
      </c>
      <c r="AC223" s="68">
        <f>IFERROR(AB223/Y209,"-")</f>
        <v>4.9581212504661021E-3</v>
      </c>
      <c r="AD223" s="100">
        <v>402</v>
      </c>
      <c r="AE223" s="68">
        <f>IFERROR(AD223/Z209,"-")</f>
        <v>6.7939834375528141E-2</v>
      </c>
      <c r="AF223" s="103">
        <f t="shared" si="191"/>
        <v>56092.840796019904</v>
      </c>
      <c r="AG223" s="69">
        <f t="shared" si="199"/>
        <v>6.1533751722026631E-2</v>
      </c>
      <c r="AH223" s="208"/>
      <c r="AI223" s="177"/>
      <c r="AJ223" s="177"/>
      <c r="AK223" s="131" t="s">
        <v>95</v>
      </c>
      <c r="AL223" s="100">
        <v>24878576</v>
      </c>
      <c r="AM223" s="68">
        <f>IFERROR(AL223/AI209,"-")</f>
        <v>4.8150230225756045E-3</v>
      </c>
      <c r="AN223" s="100">
        <v>463</v>
      </c>
      <c r="AO223" s="68">
        <f>IFERROR(AN223/AJ209,"-")</f>
        <v>8.3034433285509329E-2</v>
      </c>
      <c r="AP223" s="103">
        <f t="shared" si="192"/>
        <v>53733.425485961125</v>
      </c>
      <c r="AQ223" s="69">
        <f t="shared" si="200"/>
        <v>7.4473218594177257E-2</v>
      </c>
      <c r="AR223" s="208"/>
      <c r="AS223" s="177"/>
      <c r="AT223" s="177"/>
      <c r="AU223" s="131" t="s">
        <v>95</v>
      </c>
      <c r="AV223" s="100">
        <v>24102446</v>
      </c>
      <c r="AW223" s="68">
        <f>IFERROR(AV223/AS209,"-")</f>
        <v>5.5802521738797647E-3</v>
      </c>
      <c r="AX223" s="100">
        <v>456</v>
      </c>
      <c r="AY223" s="68">
        <f>IFERROR(AX223/AT209,"-")</f>
        <v>0.11225997045790251</v>
      </c>
      <c r="AZ223" s="103">
        <f t="shared" si="193"/>
        <v>52856.241228070176</v>
      </c>
      <c r="BA223" s="69">
        <f t="shared" si="201"/>
        <v>9.9324765846220867E-2</v>
      </c>
      <c r="BB223" s="208"/>
      <c r="BC223" s="177"/>
      <c r="BD223" s="177"/>
      <c r="BE223" s="131" t="s">
        <v>95</v>
      </c>
      <c r="BF223" s="100">
        <v>8691305</v>
      </c>
      <c r="BG223" s="68">
        <f>IFERROR(BF223/BC209,"-")</f>
        <v>4.0649992600847824E-3</v>
      </c>
      <c r="BH223" s="100">
        <v>236</v>
      </c>
      <c r="BI223" s="68">
        <f>IFERROR(BH223/BD209,"-")</f>
        <v>0.12553191489361701</v>
      </c>
      <c r="BJ223" s="103">
        <f t="shared" si="194"/>
        <v>36827.563559322036</v>
      </c>
      <c r="BK223" s="69">
        <f t="shared" si="202"/>
        <v>0.10554561717352415</v>
      </c>
      <c r="BL223" s="208"/>
      <c r="BM223" s="177"/>
      <c r="BN223" s="177"/>
      <c r="BO223" s="131" t="s">
        <v>95</v>
      </c>
      <c r="BP223" s="100">
        <v>7441631</v>
      </c>
      <c r="BQ223" s="68">
        <f>IFERROR(BP223/BM209,"-")</f>
        <v>8.000340111945595E-3</v>
      </c>
      <c r="BR223" s="100">
        <v>60</v>
      </c>
      <c r="BS223" s="68">
        <f>IFERROR(BR223/BN209,"-")</f>
        <v>8.2191780821917804E-2</v>
      </c>
      <c r="BT223" s="103">
        <f t="shared" si="195"/>
        <v>124027.18333333333</v>
      </c>
      <c r="BU223" s="69">
        <f t="shared" si="203"/>
        <v>6.2959076600209857E-2</v>
      </c>
      <c r="BV223" s="208"/>
      <c r="BW223" s="177"/>
      <c r="BX223" s="177"/>
      <c r="BY223" s="131" t="s">
        <v>95</v>
      </c>
      <c r="BZ223" s="100">
        <f t="shared" si="205"/>
        <v>90096973</v>
      </c>
      <c r="CA223" s="68">
        <f>IFERROR(BZ223/BW209,"-")</f>
        <v>5.1229936021281019E-3</v>
      </c>
      <c r="CB223" s="100">
        <f t="shared" si="206"/>
        <v>1642</v>
      </c>
      <c r="CC223" s="68">
        <f>IFERROR(CB223/BX209,"-")</f>
        <v>8.9234280745611655E-2</v>
      </c>
      <c r="CD223" s="103">
        <f t="shared" si="196"/>
        <v>54870.263702801465</v>
      </c>
      <c r="CE223" s="69">
        <f t="shared" si="204"/>
        <v>7.8972681800692571E-2</v>
      </c>
      <c r="CR223" s="216"/>
      <c r="CS223" s="187"/>
      <c r="CT223" s="225"/>
      <c r="CU223" s="226"/>
      <c r="CV223" s="226"/>
      <c r="CW223" s="144" t="s">
        <v>95</v>
      </c>
      <c r="CX223" s="145">
        <v>90877095</v>
      </c>
      <c r="CY223" s="146">
        <v>5.1168197003981864E-3</v>
      </c>
      <c r="CZ223" s="145">
        <v>1661</v>
      </c>
      <c r="DA223" s="146">
        <v>9.1712219093368672E-2</v>
      </c>
      <c r="DB223" s="145">
        <v>54712.278747742326</v>
      </c>
      <c r="DC223" s="147">
        <v>8.1393639437447929E-2</v>
      </c>
    </row>
    <row r="224" spans="2:107" s="27" customFormat="1" ht="13.15" customHeight="1">
      <c r="B224" s="216"/>
      <c r="C224" s="187"/>
      <c r="D224" s="208"/>
      <c r="E224" s="177"/>
      <c r="F224" s="177"/>
      <c r="G224" s="132" t="s">
        <v>93</v>
      </c>
      <c r="H224" s="101">
        <v>253323</v>
      </c>
      <c r="I224" s="70">
        <f>IFERROR(H224/E209,"-")</f>
        <v>2.0555351436196074E-3</v>
      </c>
      <c r="J224" s="101">
        <v>16</v>
      </c>
      <c r="K224" s="70">
        <f>IFERROR(J224/F209,"-")</f>
        <v>0.26229508196721313</v>
      </c>
      <c r="L224" s="104">
        <f t="shared" si="189"/>
        <v>15832.6875</v>
      </c>
      <c r="M224" s="73">
        <f t="shared" si="197"/>
        <v>0.25</v>
      </c>
      <c r="N224" s="208"/>
      <c r="O224" s="177"/>
      <c r="P224" s="177"/>
      <c r="Q224" s="132" t="s">
        <v>93</v>
      </c>
      <c r="R224" s="101">
        <v>1168146</v>
      </c>
      <c r="S224" s="70">
        <f>IFERROR(R224/O209,"-")</f>
        <v>3.2337676984436725E-3</v>
      </c>
      <c r="T224" s="101">
        <v>36</v>
      </c>
      <c r="U224" s="70">
        <f>IFERROR(T224/P209,"-")</f>
        <v>0.20571428571428571</v>
      </c>
      <c r="V224" s="104">
        <f t="shared" si="190"/>
        <v>32448.5</v>
      </c>
      <c r="W224" s="73">
        <f t="shared" si="198"/>
        <v>0.18181818181818182</v>
      </c>
      <c r="X224" s="208"/>
      <c r="Y224" s="177"/>
      <c r="Z224" s="177"/>
      <c r="AA224" s="132" t="s">
        <v>93</v>
      </c>
      <c r="AB224" s="101">
        <v>8886826</v>
      </c>
      <c r="AC224" s="70">
        <f>IFERROR(AB224/Y209,"-")</f>
        <v>1.9540259720356411E-3</v>
      </c>
      <c r="AD224" s="101">
        <v>453</v>
      </c>
      <c r="AE224" s="70">
        <f>IFERROR(AD224/Z209,"-")</f>
        <v>7.6559067094811556E-2</v>
      </c>
      <c r="AF224" s="104">
        <f t="shared" si="191"/>
        <v>19617.717439293599</v>
      </c>
      <c r="AG224" s="73">
        <f t="shared" si="199"/>
        <v>6.9340272462880756E-2</v>
      </c>
      <c r="AH224" s="208"/>
      <c r="AI224" s="177"/>
      <c r="AJ224" s="177"/>
      <c r="AK224" s="132" t="s">
        <v>93</v>
      </c>
      <c r="AL224" s="101">
        <v>14715376</v>
      </c>
      <c r="AM224" s="70">
        <f>IFERROR(AL224/AI209,"-")</f>
        <v>2.8480277257772512E-3</v>
      </c>
      <c r="AN224" s="101">
        <v>579</v>
      </c>
      <c r="AO224" s="70">
        <f>IFERROR(AN224/AJ209,"-")</f>
        <v>0.10383787661406026</v>
      </c>
      <c r="AP224" s="104">
        <f t="shared" si="192"/>
        <v>25415.157167530226</v>
      </c>
      <c r="AQ224" s="73">
        <f t="shared" si="200"/>
        <v>9.3131735563776741E-2</v>
      </c>
      <c r="AR224" s="208"/>
      <c r="AS224" s="177"/>
      <c r="AT224" s="177"/>
      <c r="AU224" s="132" t="s">
        <v>93</v>
      </c>
      <c r="AV224" s="101">
        <v>16515815</v>
      </c>
      <c r="AW224" s="70">
        <f>IFERROR(AV224/AS209,"-")</f>
        <v>3.8237784064383351E-3</v>
      </c>
      <c r="AX224" s="101">
        <v>609</v>
      </c>
      <c r="AY224" s="70">
        <f>IFERROR(AX224/AT209,"-")</f>
        <v>0.14992614475627769</v>
      </c>
      <c r="AZ224" s="104">
        <f t="shared" si="193"/>
        <v>27119.56486042693</v>
      </c>
      <c r="BA224" s="73">
        <f t="shared" si="201"/>
        <v>0.13265083859725549</v>
      </c>
      <c r="BB224" s="208"/>
      <c r="BC224" s="177"/>
      <c r="BD224" s="177"/>
      <c r="BE224" s="132" t="s">
        <v>93</v>
      </c>
      <c r="BF224" s="101">
        <v>10253907</v>
      </c>
      <c r="BG224" s="70">
        <f>IFERROR(BF224/BC209,"-")</f>
        <v>4.7958418635611309E-3</v>
      </c>
      <c r="BH224" s="101">
        <v>353</v>
      </c>
      <c r="BI224" s="70">
        <f>IFERROR(BH224/BD209,"-")</f>
        <v>0.18776595744680852</v>
      </c>
      <c r="BJ224" s="104">
        <f t="shared" si="194"/>
        <v>29047.895184135978</v>
      </c>
      <c r="BK224" s="73">
        <f t="shared" si="202"/>
        <v>0.15787119856887299</v>
      </c>
      <c r="BL224" s="208"/>
      <c r="BM224" s="177"/>
      <c r="BN224" s="177"/>
      <c r="BO224" s="132" t="s">
        <v>93</v>
      </c>
      <c r="BP224" s="101">
        <v>6368139</v>
      </c>
      <c r="BQ224" s="70">
        <f>IFERROR(BP224/BM209,"-")</f>
        <v>6.8462515650325999E-3</v>
      </c>
      <c r="BR224" s="101">
        <v>147</v>
      </c>
      <c r="BS224" s="70">
        <f>IFERROR(BR224/BN209,"-")</f>
        <v>0.20136986301369864</v>
      </c>
      <c r="BT224" s="104">
        <f t="shared" si="195"/>
        <v>43320.673469387752</v>
      </c>
      <c r="BU224" s="73">
        <f t="shared" si="203"/>
        <v>0.15424973767051417</v>
      </c>
      <c r="BV224" s="208"/>
      <c r="BW224" s="177"/>
      <c r="BX224" s="177"/>
      <c r="BY224" s="132" t="s">
        <v>93</v>
      </c>
      <c r="BZ224" s="101">
        <f t="shared" si="205"/>
        <v>58161532</v>
      </c>
      <c r="CA224" s="70">
        <f>IFERROR(BZ224/BW209,"-")</f>
        <v>3.3071161705506896E-3</v>
      </c>
      <c r="CB224" s="101">
        <f t="shared" si="206"/>
        <v>2193</v>
      </c>
      <c r="CC224" s="70">
        <f>IFERROR(CB224/BX209,"-")</f>
        <v>0.11917830552687354</v>
      </c>
      <c r="CD224" s="104">
        <f t="shared" si="196"/>
        <v>26521.446420428638</v>
      </c>
      <c r="CE224" s="73">
        <f t="shared" si="204"/>
        <v>0.10547325894574837</v>
      </c>
      <c r="CR224" s="216"/>
      <c r="CS224" s="187"/>
      <c r="CT224" s="225"/>
      <c r="CU224" s="226"/>
      <c r="CV224" s="226"/>
      <c r="CW224" s="144" t="s">
        <v>93</v>
      </c>
      <c r="CX224" s="145">
        <v>53841641</v>
      </c>
      <c r="CY224" s="146">
        <v>3.0315446303666145E-3</v>
      </c>
      <c r="CZ224" s="145">
        <v>2167</v>
      </c>
      <c r="DA224" s="146">
        <v>0.11965104080393131</v>
      </c>
      <c r="DB224" s="145">
        <v>24846.165666820489</v>
      </c>
      <c r="DC224" s="147">
        <v>0.10618905277600824</v>
      </c>
    </row>
    <row r="225" spans="2:107" s="27" customFormat="1" ht="13.15" customHeight="1">
      <c r="B225" s="216"/>
      <c r="C225" s="188"/>
      <c r="D225" s="209"/>
      <c r="E225" s="178"/>
      <c r="F225" s="178"/>
      <c r="G225" s="30" t="s">
        <v>100</v>
      </c>
      <c r="H225" s="97">
        <f>SUM(H209:H224)</f>
        <v>4204519</v>
      </c>
      <c r="I225" s="70">
        <f>IFERROR(H225/E209,"-")</f>
        <v>3.4116667521371408E-2</v>
      </c>
      <c r="J225" s="101">
        <v>49</v>
      </c>
      <c r="K225" s="70">
        <f>IFERROR(J225/F209,"-")</f>
        <v>0.80327868852459017</v>
      </c>
      <c r="L225" s="104">
        <f t="shared" si="189"/>
        <v>85806.510204081627</v>
      </c>
      <c r="M225" s="74">
        <f t="shared" si="197"/>
        <v>0.765625</v>
      </c>
      <c r="N225" s="209"/>
      <c r="O225" s="178"/>
      <c r="P225" s="178"/>
      <c r="Q225" s="30" t="s">
        <v>100</v>
      </c>
      <c r="R225" s="97">
        <f>SUM(R209:R224)</f>
        <v>33565405</v>
      </c>
      <c r="S225" s="70">
        <f>IFERROR(R225/O209,"-")</f>
        <v>9.2918798227430252E-2</v>
      </c>
      <c r="T225" s="101">
        <v>146</v>
      </c>
      <c r="U225" s="70">
        <f>IFERROR(T225/P209,"-")</f>
        <v>0.8342857142857143</v>
      </c>
      <c r="V225" s="104">
        <f t="shared" si="190"/>
        <v>229900.03424657535</v>
      </c>
      <c r="W225" s="74">
        <f t="shared" si="198"/>
        <v>0.73737373737373735</v>
      </c>
      <c r="X225" s="209"/>
      <c r="Y225" s="178"/>
      <c r="Z225" s="178"/>
      <c r="AA225" s="30" t="s">
        <v>100</v>
      </c>
      <c r="AB225" s="97">
        <f>SUM(AB209:AB224)</f>
        <v>773183517</v>
      </c>
      <c r="AC225" s="70">
        <f>IFERROR(AB225/Y209,"-")</f>
        <v>0.17000678007737077</v>
      </c>
      <c r="AD225" s="101">
        <v>4435</v>
      </c>
      <c r="AE225" s="70">
        <f>IFERROR(AD225/Z209,"-")</f>
        <v>0.74953523745141115</v>
      </c>
      <c r="AF225" s="104">
        <f t="shared" si="191"/>
        <v>174336.75693348364</v>
      </c>
      <c r="AG225" s="74">
        <f t="shared" si="199"/>
        <v>0.6788611663860401</v>
      </c>
      <c r="AH225" s="209"/>
      <c r="AI225" s="178"/>
      <c r="AJ225" s="178"/>
      <c r="AK225" s="30" t="s">
        <v>100</v>
      </c>
      <c r="AL225" s="97">
        <f>SUM(AL209:AL224)</f>
        <v>988064775</v>
      </c>
      <c r="AM225" s="70">
        <f>IFERROR(AL225/AI209,"-")</f>
        <v>0.1912309868306363</v>
      </c>
      <c r="AN225" s="101">
        <v>4633</v>
      </c>
      <c r="AO225" s="70">
        <f>IFERROR(AN225/AJ209,"-")</f>
        <v>0.83088235294117652</v>
      </c>
      <c r="AP225" s="104">
        <f t="shared" si="192"/>
        <v>213266.73321821715</v>
      </c>
      <c r="AQ225" s="74">
        <f t="shared" si="200"/>
        <v>0.74521473379443459</v>
      </c>
      <c r="AR225" s="209"/>
      <c r="AS225" s="178"/>
      <c r="AT225" s="178"/>
      <c r="AU225" s="30" t="s">
        <v>100</v>
      </c>
      <c r="AV225" s="97">
        <f>SUM(AV209:AV224)</f>
        <v>1007572731</v>
      </c>
      <c r="AW225" s="70">
        <f>IFERROR(AV225/AS209,"-")</f>
        <v>0.23327549089850555</v>
      </c>
      <c r="AX225" s="101">
        <v>3600</v>
      </c>
      <c r="AY225" s="70">
        <f>IFERROR(AX225/AT209,"-")</f>
        <v>0.88626292466765144</v>
      </c>
      <c r="AZ225" s="104">
        <f t="shared" si="193"/>
        <v>279881.31416666665</v>
      </c>
      <c r="BA225" s="74">
        <f t="shared" si="201"/>
        <v>0.7841428882596384</v>
      </c>
      <c r="BB225" s="209"/>
      <c r="BC225" s="178"/>
      <c r="BD225" s="178"/>
      <c r="BE225" s="30" t="s">
        <v>100</v>
      </c>
      <c r="BF225" s="97">
        <f>SUM(BF209:BF224)</f>
        <v>560936240</v>
      </c>
      <c r="BG225" s="70">
        <f>IFERROR(BF225/BC209,"-")</f>
        <v>0.26235477877657498</v>
      </c>
      <c r="BH225" s="101">
        <v>1669</v>
      </c>
      <c r="BI225" s="70">
        <f>IFERROR(BH225/BD209,"-")</f>
        <v>0.88776595744680853</v>
      </c>
      <c r="BJ225" s="104">
        <f t="shared" si="194"/>
        <v>336091.21629718394</v>
      </c>
      <c r="BK225" s="74">
        <f t="shared" si="202"/>
        <v>0.74642218246869407</v>
      </c>
      <c r="BL225" s="209"/>
      <c r="BM225" s="178"/>
      <c r="BN225" s="178"/>
      <c r="BO225" s="30" t="s">
        <v>100</v>
      </c>
      <c r="BP225" s="97">
        <f>SUM(BP209:BP224)</f>
        <v>237844136</v>
      </c>
      <c r="BQ225" s="70">
        <f>IFERROR(BP225/BM209,"-")</f>
        <v>0.25570120066848834</v>
      </c>
      <c r="BR225" s="101">
        <v>622</v>
      </c>
      <c r="BS225" s="70">
        <f>IFERROR(BR225/BN209,"-")</f>
        <v>0.852054794520548</v>
      </c>
      <c r="BT225" s="104">
        <f t="shared" si="195"/>
        <v>382386.07073954982</v>
      </c>
      <c r="BU225" s="74">
        <f t="shared" si="203"/>
        <v>0.65267576075550893</v>
      </c>
      <c r="BV225" s="209"/>
      <c r="BW225" s="178"/>
      <c r="BX225" s="178"/>
      <c r="BY225" s="30" t="s">
        <v>100</v>
      </c>
      <c r="BZ225" s="97">
        <f t="shared" si="205"/>
        <v>3605371323</v>
      </c>
      <c r="CA225" s="70">
        <f>IFERROR(BZ225/BW209,"-")</f>
        <v>0.20500460344017474</v>
      </c>
      <c r="CB225" s="101">
        <f t="shared" si="206"/>
        <v>15154</v>
      </c>
      <c r="CC225" s="70">
        <f>IFERROR(CB225/BX209,"-")</f>
        <v>0.82354219879354384</v>
      </c>
      <c r="CD225" s="104">
        <f t="shared" si="196"/>
        <v>237915.48917777484</v>
      </c>
      <c r="CE225" s="74">
        <f t="shared" si="204"/>
        <v>0.72883801462100806</v>
      </c>
      <c r="CR225" s="216"/>
      <c r="CS225" s="188"/>
      <c r="CT225" s="225"/>
      <c r="CU225" s="226"/>
      <c r="CV225" s="226"/>
      <c r="CW225" s="30" t="s">
        <v>100</v>
      </c>
      <c r="CX225" s="145">
        <v>3855521477</v>
      </c>
      <c r="CY225" s="146">
        <v>0.21708449471037683</v>
      </c>
      <c r="CZ225" s="145">
        <v>14982</v>
      </c>
      <c r="DA225" s="146">
        <v>0.82723206890839818</v>
      </c>
      <c r="DB225" s="145">
        <v>257343.57742624482</v>
      </c>
      <c r="DC225" s="147">
        <v>0.73415984711128535</v>
      </c>
    </row>
    <row r="226" spans="2:107" s="27" customFormat="1" ht="13.15" customHeight="1">
      <c r="B226" s="216">
        <v>14</v>
      </c>
      <c r="C226" s="186" t="s">
        <v>142</v>
      </c>
      <c r="D226" s="213">
        <f>CI18</f>
        <v>34</v>
      </c>
      <c r="E226" s="176">
        <v>46514600</v>
      </c>
      <c r="F226" s="176">
        <v>31</v>
      </c>
      <c r="G226" s="129" t="s">
        <v>66</v>
      </c>
      <c r="H226" s="107">
        <v>104400</v>
      </c>
      <c r="I226" s="66">
        <f>IFERROR(H226/E226,"-")</f>
        <v>2.2444565792245877E-3</v>
      </c>
      <c r="J226" s="107">
        <v>6</v>
      </c>
      <c r="K226" s="66">
        <f>IFERROR(J226/F226,"-")</f>
        <v>0.19354838709677419</v>
      </c>
      <c r="L226" s="102">
        <f t="shared" si="189"/>
        <v>17400</v>
      </c>
      <c r="M226" s="67">
        <f t="shared" ref="M226:M242" si="207">IFERROR(J226/$CI$18,"-")</f>
        <v>0.17647058823529413</v>
      </c>
      <c r="N226" s="213">
        <f>CJ18</f>
        <v>111</v>
      </c>
      <c r="O226" s="176">
        <v>219867860</v>
      </c>
      <c r="P226" s="176">
        <v>96</v>
      </c>
      <c r="Q226" s="129" t="s">
        <v>66</v>
      </c>
      <c r="R226" s="107">
        <v>12190952</v>
      </c>
      <c r="S226" s="66">
        <f>IFERROR(R226/O226,"-")</f>
        <v>5.5446721498994898E-2</v>
      </c>
      <c r="T226" s="107">
        <v>17</v>
      </c>
      <c r="U226" s="66">
        <f>IFERROR(T226/P226,"-")</f>
        <v>0.17708333333333334</v>
      </c>
      <c r="V226" s="102">
        <f t="shared" si="190"/>
        <v>717114.82352941181</v>
      </c>
      <c r="W226" s="67">
        <f t="shared" ref="W226:W242" si="208">IFERROR(T226/$CJ$18,"-")</f>
        <v>0.15315315315315314</v>
      </c>
      <c r="X226" s="213">
        <f>CK18</f>
        <v>4809</v>
      </c>
      <c r="Y226" s="176">
        <v>3337280290</v>
      </c>
      <c r="Z226" s="176">
        <v>4342</v>
      </c>
      <c r="AA226" s="129" t="s">
        <v>66</v>
      </c>
      <c r="AB226" s="107">
        <v>84500315</v>
      </c>
      <c r="AC226" s="66">
        <f>IFERROR(AB226/Y226,"-")</f>
        <v>2.5320113283023044E-2</v>
      </c>
      <c r="AD226" s="107">
        <v>661</v>
      </c>
      <c r="AE226" s="66">
        <f>IFERROR(AD226/Z226,"-")</f>
        <v>0.15223399355135883</v>
      </c>
      <c r="AF226" s="102">
        <f t="shared" si="191"/>
        <v>127837.08774583964</v>
      </c>
      <c r="AG226" s="67">
        <f t="shared" ref="AG226:AG242" si="209">IFERROR(AD226/$CK$18,"-")</f>
        <v>0.13745061343314618</v>
      </c>
      <c r="AH226" s="213">
        <f>CL18</f>
        <v>4506</v>
      </c>
      <c r="AI226" s="176">
        <v>3464875520</v>
      </c>
      <c r="AJ226" s="176">
        <v>4034</v>
      </c>
      <c r="AK226" s="129" t="s">
        <v>66</v>
      </c>
      <c r="AL226" s="107">
        <v>82338244</v>
      </c>
      <c r="AM226" s="66">
        <f>IFERROR(AL226/AI226,"-")</f>
        <v>2.3763694691115483E-2</v>
      </c>
      <c r="AN226" s="107">
        <v>824</v>
      </c>
      <c r="AO226" s="66">
        <f>IFERROR(AN226/AJ226,"-")</f>
        <v>0.20426375805651958</v>
      </c>
      <c r="AP226" s="102">
        <f t="shared" si="192"/>
        <v>99925.053398058255</v>
      </c>
      <c r="AQ226" s="67">
        <f t="shared" ref="AQ226:AQ242" si="210">IFERROR(AN226/$CL$18,"-")</f>
        <v>0.18286728806036395</v>
      </c>
      <c r="AR226" s="213">
        <f>CM18</f>
        <v>3596</v>
      </c>
      <c r="AS226" s="176">
        <v>3404909650</v>
      </c>
      <c r="AT226" s="176">
        <v>3176</v>
      </c>
      <c r="AU226" s="129" t="s">
        <v>66</v>
      </c>
      <c r="AV226" s="107">
        <v>120272359</v>
      </c>
      <c r="AW226" s="66">
        <f>IFERROR(AV226/AS226,"-")</f>
        <v>3.5323215991942693E-2</v>
      </c>
      <c r="AX226" s="107">
        <v>751</v>
      </c>
      <c r="AY226" s="66">
        <f>IFERROR(AX226/AT226,"-")</f>
        <v>0.2364609571788413</v>
      </c>
      <c r="AZ226" s="102">
        <f t="shared" si="193"/>
        <v>160149.61251664447</v>
      </c>
      <c r="BA226" s="67">
        <f t="shared" ref="BA226:BA242" si="211">IFERROR(AX226/$CM$18,"-")</f>
        <v>0.20884315906562848</v>
      </c>
      <c r="BB226" s="213">
        <f>CN18</f>
        <v>1864</v>
      </c>
      <c r="BC226" s="176">
        <v>1718716380</v>
      </c>
      <c r="BD226" s="176">
        <v>1560</v>
      </c>
      <c r="BE226" s="129" t="s">
        <v>66</v>
      </c>
      <c r="BF226" s="107">
        <v>65170861</v>
      </c>
      <c r="BG226" s="66">
        <f>IFERROR(BF226/BC226,"-")</f>
        <v>3.7918333564726951E-2</v>
      </c>
      <c r="BH226" s="107">
        <v>377</v>
      </c>
      <c r="BI226" s="66">
        <f>IFERROR(BH226/BD226,"-")</f>
        <v>0.24166666666666667</v>
      </c>
      <c r="BJ226" s="102">
        <f t="shared" si="194"/>
        <v>172867.00530503978</v>
      </c>
      <c r="BK226" s="67">
        <f t="shared" ref="BK226:BK242" si="212">IFERROR(BH226/$CN$18,"-")</f>
        <v>0.20225321888412018</v>
      </c>
      <c r="BL226" s="213">
        <f>CO18</f>
        <v>807</v>
      </c>
      <c r="BM226" s="176">
        <v>650673960</v>
      </c>
      <c r="BN226" s="176">
        <v>615</v>
      </c>
      <c r="BO226" s="129" t="s">
        <v>66</v>
      </c>
      <c r="BP226" s="107">
        <v>27415216</v>
      </c>
      <c r="BQ226" s="66">
        <f>IFERROR(BP226/BM226,"-")</f>
        <v>4.21335687077442E-2</v>
      </c>
      <c r="BR226" s="107">
        <v>139</v>
      </c>
      <c r="BS226" s="66">
        <f>IFERROR(BR226/BN226,"-")</f>
        <v>0.22601626016260162</v>
      </c>
      <c r="BT226" s="102">
        <f t="shared" si="195"/>
        <v>197231.76978417265</v>
      </c>
      <c r="BU226" s="67">
        <f t="shared" ref="BU226:BU242" si="213">IFERROR(BR226/$CO$18,"-")</f>
        <v>0.17224287484510534</v>
      </c>
      <c r="BV226" s="213">
        <f>CP18</f>
        <v>15727</v>
      </c>
      <c r="BW226" s="176">
        <f>SUM(E226,O226,Y226,AI226,AS226,BC226,BM226)</f>
        <v>12842838260</v>
      </c>
      <c r="BX226" s="176">
        <f>SUM(F226,P226,Z226,AJ226,AT226,BD226,BN226)</f>
        <v>13854</v>
      </c>
      <c r="BY226" s="129" t="s">
        <v>66</v>
      </c>
      <c r="BZ226" s="107">
        <f t="shared" si="205"/>
        <v>391992347</v>
      </c>
      <c r="CA226" s="66">
        <f>IFERROR(BZ226/BW226,"-")</f>
        <v>3.0522252096009811E-2</v>
      </c>
      <c r="CB226" s="107">
        <f t="shared" si="206"/>
        <v>2775</v>
      </c>
      <c r="CC226" s="66">
        <f>IFERROR(CB226/BX226,"-")</f>
        <v>0.20030316154179298</v>
      </c>
      <c r="CD226" s="102">
        <f t="shared" si="196"/>
        <v>141258.50342342342</v>
      </c>
      <c r="CE226" s="67">
        <f t="shared" ref="CE226:CE242" si="214">IFERROR(CB226/$CP$18,"-")</f>
        <v>0.17644814649965029</v>
      </c>
      <c r="CR226" s="216">
        <v>14</v>
      </c>
      <c r="CS226" s="186" t="s">
        <v>142</v>
      </c>
      <c r="CT226" s="225">
        <v>15377</v>
      </c>
      <c r="CU226" s="226">
        <v>12953777100</v>
      </c>
      <c r="CV226" s="226">
        <v>13640</v>
      </c>
      <c r="CW226" s="144" t="s">
        <v>66</v>
      </c>
      <c r="CX226" s="145">
        <v>390314339</v>
      </c>
      <c r="CY226" s="146">
        <v>3.0131315058678908E-2</v>
      </c>
      <c r="CZ226" s="145">
        <v>2784</v>
      </c>
      <c r="DA226" s="146">
        <v>0.20410557184750733</v>
      </c>
      <c r="DB226" s="145">
        <v>140199.11602011495</v>
      </c>
      <c r="DC226" s="147">
        <v>0.18104961956168303</v>
      </c>
    </row>
    <row r="227" spans="2:107" s="27" customFormat="1" ht="13.15" customHeight="1">
      <c r="B227" s="216"/>
      <c r="C227" s="187"/>
      <c r="D227" s="208"/>
      <c r="E227" s="177"/>
      <c r="F227" s="177"/>
      <c r="G227" s="130" t="s">
        <v>68</v>
      </c>
      <c r="H227" s="100">
        <v>154364</v>
      </c>
      <c r="I227" s="68">
        <f>IFERROR(H227/E226,"-")</f>
        <v>3.3186139405691978E-3</v>
      </c>
      <c r="J227" s="100">
        <v>6</v>
      </c>
      <c r="K227" s="68">
        <f>IFERROR(J227/F226,"-")</f>
        <v>0.19354838709677419</v>
      </c>
      <c r="L227" s="103">
        <f t="shared" si="189"/>
        <v>25727.333333333332</v>
      </c>
      <c r="M227" s="69">
        <f t="shared" si="207"/>
        <v>0.17647058823529413</v>
      </c>
      <c r="N227" s="208"/>
      <c r="O227" s="177"/>
      <c r="P227" s="177"/>
      <c r="Q227" s="130" t="s">
        <v>68</v>
      </c>
      <c r="R227" s="100">
        <v>11196255</v>
      </c>
      <c r="S227" s="68">
        <f>IFERROR(R227/O226,"-")</f>
        <v>5.0922654179651361E-2</v>
      </c>
      <c r="T227" s="100">
        <v>29</v>
      </c>
      <c r="U227" s="68">
        <f>IFERROR(T227/P226,"-")</f>
        <v>0.30208333333333331</v>
      </c>
      <c r="V227" s="103">
        <f t="shared" si="190"/>
        <v>386077.75862068968</v>
      </c>
      <c r="W227" s="69">
        <f t="shared" si="208"/>
        <v>0.26126126126126126</v>
      </c>
      <c r="X227" s="208"/>
      <c r="Y227" s="177"/>
      <c r="Z227" s="177"/>
      <c r="AA227" s="130" t="s">
        <v>68</v>
      </c>
      <c r="AB227" s="100">
        <v>56198971</v>
      </c>
      <c r="AC227" s="68">
        <f>IFERROR(AB227/Y226,"-")</f>
        <v>1.6839751569083818E-2</v>
      </c>
      <c r="AD227" s="100">
        <v>982</v>
      </c>
      <c r="AE227" s="68">
        <f>IFERROR(AD227/Z226,"-")</f>
        <v>0.22616305849838783</v>
      </c>
      <c r="AF227" s="103">
        <f t="shared" si="191"/>
        <v>57229.094704684321</v>
      </c>
      <c r="AG227" s="69">
        <f t="shared" si="209"/>
        <v>0.20420045747556664</v>
      </c>
      <c r="AH227" s="208"/>
      <c r="AI227" s="177"/>
      <c r="AJ227" s="177"/>
      <c r="AK227" s="130" t="s">
        <v>68</v>
      </c>
      <c r="AL227" s="100">
        <v>63559705</v>
      </c>
      <c r="AM227" s="68">
        <f>IFERROR(AL227/AI226,"-")</f>
        <v>1.8344008214182542E-2</v>
      </c>
      <c r="AN227" s="100">
        <v>1115</v>
      </c>
      <c r="AO227" s="68">
        <f>IFERROR(AN227/AJ226,"-")</f>
        <v>0.27640059494298463</v>
      </c>
      <c r="AP227" s="103">
        <f t="shared" si="192"/>
        <v>57004.219730941702</v>
      </c>
      <c r="AQ227" s="69">
        <f t="shared" si="210"/>
        <v>0.24744784731469152</v>
      </c>
      <c r="AR227" s="208"/>
      <c r="AS227" s="177"/>
      <c r="AT227" s="177"/>
      <c r="AU227" s="130" t="s">
        <v>68</v>
      </c>
      <c r="AV227" s="100">
        <v>63813289</v>
      </c>
      <c r="AW227" s="68">
        <f>IFERROR(AV227/AS226,"-")</f>
        <v>1.8741551336024436E-2</v>
      </c>
      <c r="AX227" s="100">
        <v>1051</v>
      </c>
      <c r="AY227" s="68">
        <f>IFERROR(AX227/AT226,"-")</f>
        <v>0.33091939546599497</v>
      </c>
      <c r="AZ227" s="103">
        <f t="shared" si="193"/>
        <v>60716.735490009516</v>
      </c>
      <c r="BA227" s="69">
        <f t="shared" si="211"/>
        <v>0.29226918798665186</v>
      </c>
      <c r="BB227" s="208"/>
      <c r="BC227" s="177"/>
      <c r="BD227" s="177"/>
      <c r="BE227" s="130" t="s">
        <v>68</v>
      </c>
      <c r="BF227" s="100">
        <v>20717749</v>
      </c>
      <c r="BG227" s="68">
        <f>IFERROR(BF227/BC226,"-")</f>
        <v>1.2054198843441522E-2</v>
      </c>
      <c r="BH227" s="100">
        <v>516</v>
      </c>
      <c r="BI227" s="68">
        <f>IFERROR(BH227/BD226,"-")</f>
        <v>0.33076923076923076</v>
      </c>
      <c r="BJ227" s="103">
        <f t="shared" si="194"/>
        <v>40150.676356589145</v>
      </c>
      <c r="BK227" s="69">
        <f t="shared" si="212"/>
        <v>0.27682403433476394</v>
      </c>
      <c r="BL227" s="208"/>
      <c r="BM227" s="177"/>
      <c r="BN227" s="177"/>
      <c r="BO227" s="130" t="s">
        <v>68</v>
      </c>
      <c r="BP227" s="100">
        <v>7047924</v>
      </c>
      <c r="BQ227" s="68">
        <f>IFERROR(BP227/BM226,"-")</f>
        <v>1.0831728996808171E-2</v>
      </c>
      <c r="BR227" s="100">
        <v>188</v>
      </c>
      <c r="BS227" s="68">
        <f>IFERROR(BR227/BN226,"-")</f>
        <v>0.30569105691056908</v>
      </c>
      <c r="BT227" s="103">
        <f t="shared" si="195"/>
        <v>37488.957446808512</v>
      </c>
      <c r="BU227" s="69">
        <f t="shared" si="213"/>
        <v>0.23296158612143741</v>
      </c>
      <c r="BV227" s="208"/>
      <c r="BW227" s="177"/>
      <c r="BX227" s="177"/>
      <c r="BY227" s="130" t="s">
        <v>68</v>
      </c>
      <c r="BZ227" s="100">
        <f t="shared" si="205"/>
        <v>222688257</v>
      </c>
      <c r="CA227" s="68">
        <f>IFERROR(BZ227/BW226,"-")</f>
        <v>1.733948933185428E-2</v>
      </c>
      <c r="CB227" s="100">
        <f t="shared" si="206"/>
        <v>3887</v>
      </c>
      <c r="CC227" s="68">
        <f>IFERROR(CB227/BX226,"-")</f>
        <v>0.28056878879745922</v>
      </c>
      <c r="CD227" s="103">
        <f t="shared" si="196"/>
        <v>57290.521481862619</v>
      </c>
      <c r="CE227" s="69">
        <f t="shared" si="214"/>
        <v>0.24715457493482546</v>
      </c>
      <c r="CR227" s="216"/>
      <c r="CS227" s="187"/>
      <c r="CT227" s="225"/>
      <c r="CU227" s="226"/>
      <c r="CV227" s="226"/>
      <c r="CW227" s="144" t="s">
        <v>68</v>
      </c>
      <c r="CX227" s="145">
        <v>224326387</v>
      </c>
      <c r="CY227" s="146">
        <v>1.7317449981442093E-2</v>
      </c>
      <c r="CZ227" s="145">
        <v>3900</v>
      </c>
      <c r="DA227" s="146">
        <v>0.28592375366568917</v>
      </c>
      <c r="DB227" s="145">
        <v>57519.586410256408</v>
      </c>
      <c r="DC227" s="147">
        <v>0.25362554464459908</v>
      </c>
    </row>
    <row r="228" spans="2:107" s="27" customFormat="1" ht="13.15" customHeight="1">
      <c r="B228" s="216"/>
      <c r="C228" s="187"/>
      <c r="D228" s="208"/>
      <c r="E228" s="177"/>
      <c r="F228" s="177"/>
      <c r="G228" s="131" t="s">
        <v>70</v>
      </c>
      <c r="H228" s="100">
        <v>66923</v>
      </c>
      <c r="I228" s="68">
        <f>IFERROR(H228/E226,"-")</f>
        <v>1.4387525637111788E-3</v>
      </c>
      <c r="J228" s="100">
        <v>5</v>
      </c>
      <c r="K228" s="68">
        <f>IFERROR(J228/F226,"-")</f>
        <v>0.16129032258064516</v>
      </c>
      <c r="L228" s="103">
        <f t="shared" si="189"/>
        <v>13384.6</v>
      </c>
      <c r="M228" s="69">
        <f t="shared" si="207"/>
        <v>0.14705882352941177</v>
      </c>
      <c r="N228" s="208"/>
      <c r="O228" s="177"/>
      <c r="P228" s="177"/>
      <c r="Q228" s="131" t="s">
        <v>70</v>
      </c>
      <c r="R228" s="100">
        <v>384164</v>
      </c>
      <c r="S228" s="68">
        <f>IFERROR(R228/O226,"-")</f>
        <v>1.7472494615629588E-3</v>
      </c>
      <c r="T228" s="100">
        <v>21</v>
      </c>
      <c r="U228" s="68">
        <f>IFERROR(T228/P226,"-")</f>
        <v>0.21875</v>
      </c>
      <c r="V228" s="103">
        <f t="shared" si="190"/>
        <v>18293.523809523809</v>
      </c>
      <c r="W228" s="69">
        <f t="shared" si="208"/>
        <v>0.1891891891891892</v>
      </c>
      <c r="X228" s="208"/>
      <c r="Y228" s="177"/>
      <c r="Z228" s="177"/>
      <c r="AA228" s="131" t="s">
        <v>70</v>
      </c>
      <c r="AB228" s="100">
        <v>44892542</v>
      </c>
      <c r="AC228" s="68">
        <f>IFERROR(AB228/Y226,"-")</f>
        <v>1.3451834457692494E-2</v>
      </c>
      <c r="AD228" s="100">
        <v>982</v>
      </c>
      <c r="AE228" s="68">
        <f>IFERROR(AD228/Z226,"-")</f>
        <v>0.22616305849838783</v>
      </c>
      <c r="AF228" s="103">
        <f t="shared" si="191"/>
        <v>45715.419551934829</v>
      </c>
      <c r="AG228" s="69">
        <f t="shared" si="209"/>
        <v>0.20420045747556664</v>
      </c>
      <c r="AH228" s="208"/>
      <c r="AI228" s="177"/>
      <c r="AJ228" s="177"/>
      <c r="AK228" s="131" t="s">
        <v>70</v>
      </c>
      <c r="AL228" s="100">
        <v>55819192</v>
      </c>
      <c r="AM228" s="68">
        <f>IFERROR(AL228/AI226,"-")</f>
        <v>1.6110013672294927E-2</v>
      </c>
      <c r="AN228" s="100">
        <v>1033</v>
      </c>
      <c r="AO228" s="68">
        <f>IFERROR(AN228/AJ226,"-")</f>
        <v>0.25607337630143778</v>
      </c>
      <c r="AP228" s="103">
        <f t="shared" si="192"/>
        <v>54036.003872216847</v>
      </c>
      <c r="AQ228" s="69">
        <f t="shared" si="210"/>
        <v>0.22924988903683977</v>
      </c>
      <c r="AR228" s="208"/>
      <c r="AS228" s="177"/>
      <c r="AT228" s="177"/>
      <c r="AU228" s="131" t="s">
        <v>70</v>
      </c>
      <c r="AV228" s="100">
        <v>51618011</v>
      </c>
      <c r="AW228" s="68">
        <f>IFERROR(AV228/AS226,"-")</f>
        <v>1.5159876856056959E-2</v>
      </c>
      <c r="AX228" s="100">
        <v>894</v>
      </c>
      <c r="AY228" s="68">
        <f>IFERROR(AX228/AT226,"-")</f>
        <v>0.28148614609571787</v>
      </c>
      <c r="AZ228" s="103">
        <f t="shared" si="193"/>
        <v>57738.267337807607</v>
      </c>
      <c r="BA228" s="69">
        <f t="shared" si="211"/>
        <v>0.24860956618464961</v>
      </c>
      <c r="BB228" s="208"/>
      <c r="BC228" s="177"/>
      <c r="BD228" s="177"/>
      <c r="BE228" s="131" t="s">
        <v>70</v>
      </c>
      <c r="BF228" s="100">
        <v>26591546</v>
      </c>
      <c r="BG228" s="68">
        <f>IFERROR(BF228/BC226,"-")</f>
        <v>1.547174758408947E-2</v>
      </c>
      <c r="BH228" s="100">
        <v>423</v>
      </c>
      <c r="BI228" s="68">
        <f>IFERROR(BH228/BD226,"-")</f>
        <v>0.27115384615384613</v>
      </c>
      <c r="BJ228" s="103">
        <f t="shared" si="194"/>
        <v>62864.174940898345</v>
      </c>
      <c r="BK228" s="69">
        <f t="shared" si="212"/>
        <v>0.22693133047210301</v>
      </c>
      <c r="BL228" s="208"/>
      <c r="BM228" s="177"/>
      <c r="BN228" s="177"/>
      <c r="BO228" s="131" t="s">
        <v>70</v>
      </c>
      <c r="BP228" s="100">
        <v>7831319</v>
      </c>
      <c r="BQ228" s="68">
        <f>IFERROR(BP228/BM226,"-")</f>
        <v>1.2035703718648892E-2</v>
      </c>
      <c r="BR228" s="100">
        <v>138</v>
      </c>
      <c r="BS228" s="68">
        <f>IFERROR(BR228/BN226,"-")</f>
        <v>0.22439024390243903</v>
      </c>
      <c r="BT228" s="103">
        <f t="shared" si="195"/>
        <v>56748.688405797104</v>
      </c>
      <c r="BU228" s="69">
        <f t="shared" si="213"/>
        <v>0.17100371747211895</v>
      </c>
      <c r="BV228" s="208"/>
      <c r="BW228" s="177"/>
      <c r="BX228" s="177"/>
      <c r="BY228" s="131" t="s">
        <v>70</v>
      </c>
      <c r="BZ228" s="100">
        <f t="shared" si="205"/>
        <v>187203697</v>
      </c>
      <c r="CA228" s="68">
        <f>IFERROR(BZ228/BW226,"-")</f>
        <v>1.4576505069215128E-2</v>
      </c>
      <c r="CB228" s="100">
        <f t="shared" si="206"/>
        <v>3496</v>
      </c>
      <c r="CC228" s="68">
        <f>IFERROR(CB228/BX226,"-")</f>
        <v>0.25234589288292192</v>
      </c>
      <c r="CD228" s="103">
        <f t="shared" si="196"/>
        <v>53547.968249427919</v>
      </c>
      <c r="CE228" s="69">
        <f t="shared" si="214"/>
        <v>0.2222928721307306</v>
      </c>
      <c r="CR228" s="216"/>
      <c r="CS228" s="187"/>
      <c r="CT228" s="225"/>
      <c r="CU228" s="226"/>
      <c r="CV228" s="226"/>
      <c r="CW228" s="144" t="s">
        <v>70</v>
      </c>
      <c r="CX228" s="145">
        <v>179039832</v>
      </c>
      <c r="CY228" s="146">
        <v>1.3821438381860068E-2</v>
      </c>
      <c r="CZ228" s="145">
        <v>3538</v>
      </c>
      <c r="DA228" s="146">
        <v>0.25938416422287391</v>
      </c>
      <c r="DB228" s="145">
        <v>50604.814019219899</v>
      </c>
      <c r="DC228" s="147">
        <v>0.23008389152630551</v>
      </c>
    </row>
    <row r="229" spans="2:107" s="27" customFormat="1" ht="13.15" customHeight="1">
      <c r="B229" s="216"/>
      <c r="C229" s="187"/>
      <c r="D229" s="208"/>
      <c r="E229" s="177"/>
      <c r="F229" s="177"/>
      <c r="G229" s="131" t="s">
        <v>72</v>
      </c>
      <c r="H229" s="100">
        <v>9637</v>
      </c>
      <c r="I229" s="68">
        <f>IFERROR(H229/E226,"-")</f>
        <v>2.0718226105351868E-4</v>
      </c>
      <c r="J229" s="100">
        <v>2</v>
      </c>
      <c r="K229" s="68">
        <f>IFERROR(J229/F226,"-")</f>
        <v>6.4516129032258063E-2</v>
      </c>
      <c r="L229" s="103">
        <f t="shared" si="189"/>
        <v>4818.5</v>
      </c>
      <c r="M229" s="69">
        <f t="shared" si="207"/>
        <v>5.8823529411764705E-2</v>
      </c>
      <c r="N229" s="208"/>
      <c r="O229" s="177"/>
      <c r="P229" s="177"/>
      <c r="Q229" s="131" t="s">
        <v>72</v>
      </c>
      <c r="R229" s="100">
        <v>95768</v>
      </c>
      <c r="S229" s="68">
        <f>IFERROR(R229/O226,"-")</f>
        <v>4.3557071051676221E-4</v>
      </c>
      <c r="T229" s="100">
        <v>10</v>
      </c>
      <c r="U229" s="68">
        <f>IFERROR(T229/P226,"-")</f>
        <v>0.10416666666666667</v>
      </c>
      <c r="V229" s="103">
        <f t="shared" si="190"/>
        <v>9576.7999999999993</v>
      </c>
      <c r="W229" s="69">
        <f t="shared" si="208"/>
        <v>9.0090090090090086E-2</v>
      </c>
      <c r="X229" s="208"/>
      <c r="Y229" s="177"/>
      <c r="Z229" s="177"/>
      <c r="AA229" s="131" t="s">
        <v>72</v>
      </c>
      <c r="AB229" s="100">
        <v>7607429</v>
      </c>
      <c r="AC229" s="68">
        <f>IFERROR(AB229/Y226,"-")</f>
        <v>2.2795295387071008E-3</v>
      </c>
      <c r="AD229" s="100">
        <v>187</v>
      </c>
      <c r="AE229" s="68">
        <f>IFERROR(AD229/Z226,"-")</f>
        <v>4.3067710732381394E-2</v>
      </c>
      <c r="AF229" s="103">
        <f t="shared" si="191"/>
        <v>40681.438502673795</v>
      </c>
      <c r="AG229" s="69">
        <f t="shared" si="209"/>
        <v>3.8885423164899145E-2</v>
      </c>
      <c r="AH229" s="208"/>
      <c r="AI229" s="177"/>
      <c r="AJ229" s="177"/>
      <c r="AK229" s="131" t="s">
        <v>72</v>
      </c>
      <c r="AL229" s="100">
        <v>3347327</v>
      </c>
      <c r="AM229" s="68">
        <f>IFERROR(AL229/AI226,"-")</f>
        <v>9.6607424442191796E-4</v>
      </c>
      <c r="AN229" s="100">
        <v>201</v>
      </c>
      <c r="AO229" s="68">
        <f>IFERROR(AN229/AJ226,"-")</f>
        <v>4.9826474962816066E-2</v>
      </c>
      <c r="AP229" s="103">
        <f t="shared" si="192"/>
        <v>16653.368159203979</v>
      </c>
      <c r="AQ229" s="69">
        <f t="shared" si="210"/>
        <v>4.4607190412782959E-2</v>
      </c>
      <c r="AR229" s="208"/>
      <c r="AS229" s="177"/>
      <c r="AT229" s="177"/>
      <c r="AU229" s="131" t="s">
        <v>72</v>
      </c>
      <c r="AV229" s="100">
        <v>6001715</v>
      </c>
      <c r="AW229" s="68">
        <f>IFERROR(AV229/AS226,"-")</f>
        <v>1.7626649799650338E-3</v>
      </c>
      <c r="AX229" s="100">
        <v>181</v>
      </c>
      <c r="AY229" s="68">
        <f>IFERROR(AX229/AT226,"-")</f>
        <v>5.6989924433249371E-2</v>
      </c>
      <c r="AZ229" s="103">
        <f t="shared" si="193"/>
        <v>33158.646408839777</v>
      </c>
      <c r="BA229" s="69">
        <f t="shared" si="211"/>
        <v>5.0333704115684094E-2</v>
      </c>
      <c r="BB229" s="208"/>
      <c r="BC229" s="177"/>
      <c r="BD229" s="177"/>
      <c r="BE229" s="131" t="s">
        <v>72</v>
      </c>
      <c r="BF229" s="100">
        <v>907105</v>
      </c>
      <c r="BG229" s="68">
        <f>IFERROR(BF229/BC226,"-")</f>
        <v>5.2778050558871146E-4</v>
      </c>
      <c r="BH229" s="100">
        <v>72</v>
      </c>
      <c r="BI229" s="68">
        <f>IFERROR(BH229/BD226,"-")</f>
        <v>4.6153846153846156E-2</v>
      </c>
      <c r="BJ229" s="103">
        <f t="shared" si="194"/>
        <v>12598.680555555555</v>
      </c>
      <c r="BK229" s="69">
        <f t="shared" si="212"/>
        <v>3.8626609442060089E-2</v>
      </c>
      <c r="BL229" s="208"/>
      <c r="BM229" s="177"/>
      <c r="BN229" s="177"/>
      <c r="BO229" s="131" t="s">
        <v>72</v>
      </c>
      <c r="BP229" s="100">
        <v>530019</v>
      </c>
      <c r="BQ229" s="68">
        <f>IFERROR(BP229/BM226,"-")</f>
        <v>8.1456925062745706E-4</v>
      </c>
      <c r="BR229" s="100">
        <v>23</v>
      </c>
      <c r="BS229" s="68">
        <f>IFERROR(BR229/BN226,"-")</f>
        <v>3.7398373983739838E-2</v>
      </c>
      <c r="BT229" s="103">
        <f t="shared" si="195"/>
        <v>23044.304347826088</v>
      </c>
      <c r="BU229" s="69">
        <f t="shared" si="213"/>
        <v>2.8500619578686492E-2</v>
      </c>
      <c r="BV229" s="208"/>
      <c r="BW229" s="177"/>
      <c r="BX229" s="177"/>
      <c r="BY229" s="131" t="s">
        <v>72</v>
      </c>
      <c r="BZ229" s="100">
        <f t="shared" si="205"/>
        <v>18499000</v>
      </c>
      <c r="CA229" s="68">
        <f>IFERROR(BZ229/BW226,"-")</f>
        <v>1.4404136862500674E-3</v>
      </c>
      <c r="CB229" s="100">
        <f t="shared" si="206"/>
        <v>676</v>
      </c>
      <c r="CC229" s="68">
        <f>IFERROR(CB229/BX226,"-")</f>
        <v>4.8794571964775518E-2</v>
      </c>
      <c r="CD229" s="103">
        <f t="shared" si="196"/>
        <v>27365.384615384617</v>
      </c>
      <c r="CE229" s="69">
        <f t="shared" si="214"/>
        <v>4.2983404336491386E-2</v>
      </c>
      <c r="CR229" s="216"/>
      <c r="CS229" s="187"/>
      <c r="CT229" s="225"/>
      <c r="CU229" s="226"/>
      <c r="CV229" s="226"/>
      <c r="CW229" s="144" t="s">
        <v>72</v>
      </c>
      <c r="CX229" s="145">
        <v>20794836</v>
      </c>
      <c r="CY229" s="146">
        <v>1.6053106240341282E-3</v>
      </c>
      <c r="CZ229" s="145">
        <v>643</v>
      </c>
      <c r="DA229" s="146">
        <v>4.714076246334311E-2</v>
      </c>
      <c r="DB229" s="145">
        <v>32340.335925349922</v>
      </c>
      <c r="DC229" s="147">
        <v>4.1815698770891592E-2</v>
      </c>
    </row>
    <row r="230" spans="2:107" s="27" customFormat="1" ht="13.15" customHeight="1">
      <c r="B230" s="216"/>
      <c r="C230" s="187"/>
      <c r="D230" s="208"/>
      <c r="E230" s="177"/>
      <c r="F230" s="177"/>
      <c r="G230" s="131" t="s">
        <v>74</v>
      </c>
      <c r="H230" s="100">
        <v>160613</v>
      </c>
      <c r="I230" s="68">
        <f>IFERROR(H230/E226,"-")</f>
        <v>3.4529588559291061E-3</v>
      </c>
      <c r="J230" s="100">
        <v>8</v>
      </c>
      <c r="K230" s="68">
        <f>IFERROR(J230/F226,"-")</f>
        <v>0.25806451612903225</v>
      </c>
      <c r="L230" s="103">
        <f t="shared" si="189"/>
        <v>20076.625</v>
      </c>
      <c r="M230" s="69">
        <f t="shared" si="207"/>
        <v>0.23529411764705882</v>
      </c>
      <c r="N230" s="208"/>
      <c r="O230" s="177"/>
      <c r="P230" s="177"/>
      <c r="Q230" s="131" t="s">
        <v>74</v>
      </c>
      <c r="R230" s="100">
        <v>364496</v>
      </c>
      <c r="S230" s="68">
        <f>IFERROR(R230/O226,"-")</f>
        <v>1.6577957324003607E-3</v>
      </c>
      <c r="T230" s="100">
        <v>23</v>
      </c>
      <c r="U230" s="68">
        <f>IFERROR(T230/P226,"-")</f>
        <v>0.23958333333333334</v>
      </c>
      <c r="V230" s="103">
        <f t="shared" si="190"/>
        <v>15847.652173913044</v>
      </c>
      <c r="W230" s="69">
        <f t="shared" si="208"/>
        <v>0.2072072072072072</v>
      </c>
      <c r="X230" s="208"/>
      <c r="Y230" s="177"/>
      <c r="Z230" s="177"/>
      <c r="AA230" s="131" t="s">
        <v>74</v>
      </c>
      <c r="AB230" s="100">
        <v>78430145</v>
      </c>
      <c r="AC230" s="68">
        <f>IFERROR(AB230/Y226,"-")</f>
        <v>2.3501216015631699E-2</v>
      </c>
      <c r="AD230" s="100">
        <v>1178</v>
      </c>
      <c r="AE230" s="68">
        <f>IFERROR(AD230/Z226,"-")</f>
        <v>0.27130354675264856</v>
      </c>
      <c r="AF230" s="103">
        <f t="shared" si="191"/>
        <v>66579.07045840408</v>
      </c>
      <c r="AG230" s="69">
        <f t="shared" si="209"/>
        <v>0.24495737159492617</v>
      </c>
      <c r="AH230" s="208"/>
      <c r="AI230" s="177"/>
      <c r="AJ230" s="177"/>
      <c r="AK230" s="131" t="s">
        <v>74</v>
      </c>
      <c r="AL230" s="100">
        <v>79284417</v>
      </c>
      <c r="AM230" s="68">
        <f>IFERROR(AL230/AI226,"-")</f>
        <v>2.2882327674501855E-2</v>
      </c>
      <c r="AN230" s="100">
        <v>1331</v>
      </c>
      <c r="AO230" s="68">
        <f>IFERROR(AN230/AJ226,"-")</f>
        <v>0.32994546355974219</v>
      </c>
      <c r="AP230" s="103">
        <f t="shared" si="192"/>
        <v>59567.555972952665</v>
      </c>
      <c r="AQ230" s="69">
        <f t="shared" si="210"/>
        <v>0.2953839325343986</v>
      </c>
      <c r="AR230" s="208"/>
      <c r="AS230" s="177"/>
      <c r="AT230" s="177"/>
      <c r="AU230" s="131" t="s">
        <v>74</v>
      </c>
      <c r="AV230" s="100">
        <v>61202765</v>
      </c>
      <c r="AW230" s="68">
        <f>IFERROR(AV230/AS226,"-")</f>
        <v>1.7974857277049922E-2</v>
      </c>
      <c r="AX230" s="100">
        <v>1135</v>
      </c>
      <c r="AY230" s="68">
        <f>IFERROR(AX230/AT226,"-")</f>
        <v>0.35736775818639799</v>
      </c>
      <c r="AZ230" s="103">
        <f t="shared" si="193"/>
        <v>53923.140969162996</v>
      </c>
      <c r="BA230" s="69">
        <f t="shared" si="211"/>
        <v>0.31562847608453837</v>
      </c>
      <c r="BB230" s="208"/>
      <c r="BC230" s="177"/>
      <c r="BD230" s="177"/>
      <c r="BE230" s="131" t="s">
        <v>74</v>
      </c>
      <c r="BF230" s="100">
        <v>41201368</v>
      </c>
      <c r="BG230" s="68">
        <f>IFERROR(BF230/BC226,"-")</f>
        <v>2.3972173931338225E-2</v>
      </c>
      <c r="BH230" s="100">
        <v>471</v>
      </c>
      <c r="BI230" s="68">
        <f>IFERROR(BH230/BD226,"-")</f>
        <v>0.30192307692307691</v>
      </c>
      <c r="BJ230" s="103">
        <f t="shared" si="194"/>
        <v>87476.365180467095</v>
      </c>
      <c r="BK230" s="69">
        <f t="shared" si="212"/>
        <v>0.25268240343347642</v>
      </c>
      <c r="BL230" s="208"/>
      <c r="BM230" s="177"/>
      <c r="BN230" s="177"/>
      <c r="BO230" s="131" t="s">
        <v>74</v>
      </c>
      <c r="BP230" s="100">
        <v>7716169</v>
      </c>
      <c r="BQ230" s="68">
        <f>IFERROR(BP230/BM226,"-")</f>
        <v>1.1858733366246899E-2</v>
      </c>
      <c r="BR230" s="100">
        <v>154</v>
      </c>
      <c r="BS230" s="68">
        <f>IFERROR(BR230/BN226,"-")</f>
        <v>0.25040650406504067</v>
      </c>
      <c r="BT230" s="103">
        <f t="shared" si="195"/>
        <v>50104.993506493505</v>
      </c>
      <c r="BU230" s="69">
        <f t="shared" si="213"/>
        <v>0.19083023543990088</v>
      </c>
      <c r="BV230" s="208"/>
      <c r="BW230" s="177"/>
      <c r="BX230" s="177"/>
      <c r="BY230" s="131" t="s">
        <v>74</v>
      </c>
      <c r="BZ230" s="100">
        <f t="shared" si="205"/>
        <v>268359973</v>
      </c>
      <c r="CA230" s="68">
        <f>IFERROR(BZ230/BW226,"-")</f>
        <v>2.0895690467100846E-2</v>
      </c>
      <c r="CB230" s="100">
        <f t="shared" si="206"/>
        <v>4300</v>
      </c>
      <c r="CC230" s="68">
        <f>IFERROR(CB230/BX226,"-")</f>
        <v>0.31037967374043596</v>
      </c>
      <c r="CD230" s="103">
        <f t="shared" si="196"/>
        <v>62409.296046511627</v>
      </c>
      <c r="CE230" s="69">
        <f t="shared" si="214"/>
        <v>0.27341514592738603</v>
      </c>
      <c r="CR230" s="216"/>
      <c r="CS230" s="187"/>
      <c r="CT230" s="225"/>
      <c r="CU230" s="226"/>
      <c r="CV230" s="226"/>
      <c r="CW230" s="144" t="s">
        <v>74</v>
      </c>
      <c r="CX230" s="145">
        <v>270886541</v>
      </c>
      <c r="CY230" s="146">
        <v>2.0911780317726787E-2</v>
      </c>
      <c r="CZ230" s="145">
        <v>4300</v>
      </c>
      <c r="DA230" s="146">
        <v>0.31524926686217009</v>
      </c>
      <c r="DB230" s="145">
        <v>62996.87</v>
      </c>
      <c r="DC230" s="147">
        <v>0.27963842101840414</v>
      </c>
    </row>
    <row r="231" spans="2:107" s="27" customFormat="1" ht="13.15" customHeight="1">
      <c r="B231" s="216"/>
      <c r="C231" s="187"/>
      <c r="D231" s="208"/>
      <c r="E231" s="177"/>
      <c r="F231" s="177"/>
      <c r="G231" s="131" t="s">
        <v>76</v>
      </c>
      <c r="H231" s="100">
        <v>169558</v>
      </c>
      <c r="I231" s="68">
        <f>IFERROR(H231/E226,"-")</f>
        <v>3.6452640676260788E-3</v>
      </c>
      <c r="J231" s="100">
        <v>6</v>
      </c>
      <c r="K231" s="68">
        <f>IFERROR(J231/F226,"-")</f>
        <v>0.19354838709677419</v>
      </c>
      <c r="L231" s="103">
        <f t="shared" si="189"/>
        <v>28259.666666666668</v>
      </c>
      <c r="M231" s="69">
        <f t="shared" si="207"/>
        <v>0.17647058823529413</v>
      </c>
      <c r="N231" s="208"/>
      <c r="O231" s="177"/>
      <c r="P231" s="177"/>
      <c r="Q231" s="131" t="s">
        <v>76</v>
      </c>
      <c r="R231" s="100">
        <v>1053286</v>
      </c>
      <c r="S231" s="68">
        <f>IFERROR(R231/O226,"-")</f>
        <v>4.7905410094954302E-3</v>
      </c>
      <c r="T231" s="100">
        <v>37</v>
      </c>
      <c r="U231" s="68">
        <f>IFERROR(T231/P226,"-")</f>
        <v>0.38541666666666669</v>
      </c>
      <c r="V231" s="103">
        <f t="shared" si="190"/>
        <v>28467.18918918919</v>
      </c>
      <c r="W231" s="69">
        <f t="shared" si="208"/>
        <v>0.33333333333333331</v>
      </c>
      <c r="X231" s="208"/>
      <c r="Y231" s="177"/>
      <c r="Z231" s="177"/>
      <c r="AA231" s="131" t="s">
        <v>76</v>
      </c>
      <c r="AB231" s="100">
        <v>81824570</v>
      </c>
      <c r="AC231" s="68">
        <f>IFERROR(AB231/Y226,"-")</f>
        <v>2.4518339153346932E-2</v>
      </c>
      <c r="AD231" s="100">
        <v>1344</v>
      </c>
      <c r="AE231" s="68">
        <f>IFERROR(AD231/Z226,"-")</f>
        <v>0.30953477660064488</v>
      </c>
      <c r="AF231" s="103">
        <f t="shared" si="191"/>
        <v>60881.376488095237</v>
      </c>
      <c r="AG231" s="69">
        <f t="shared" si="209"/>
        <v>0.27947598253275108</v>
      </c>
      <c r="AH231" s="208"/>
      <c r="AI231" s="177"/>
      <c r="AJ231" s="177"/>
      <c r="AK231" s="131" t="s">
        <v>76</v>
      </c>
      <c r="AL231" s="100">
        <v>122942143</v>
      </c>
      <c r="AM231" s="68">
        <f>IFERROR(AL231/AI226,"-")</f>
        <v>3.5482412655332564E-2</v>
      </c>
      <c r="AN231" s="100">
        <v>1595</v>
      </c>
      <c r="AO231" s="68">
        <f>IFERROR(AN231/AJ226,"-")</f>
        <v>0.39538919186911253</v>
      </c>
      <c r="AP231" s="103">
        <f t="shared" si="192"/>
        <v>77079.713479623824</v>
      </c>
      <c r="AQ231" s="69">
        <f t="shared" si="210"/>
        <v>0.35397248113626278</v>
      </c>
      <c r="AR231" s="208"/>
      <c r="AS231" s="177"/>
      <c r="AT231" s="177"/>
      <c r="AU231" s="131" t="s">
        <v>76</v>
      </c>
      <c r="AV231" s="100">
        <v>111693013</v>
      </c>
      <c r="AW231" s="68">
        <f>IFERROR(AV231/AS226,"-")</f>
        <v>3.2803517414918777E-2</v>
      </c>
      <c r="AX231" s="100">
        <v>1333</v>
      </c>
      <c r="AY231" s="68">
        <f>IFERROR(AX231/AT226,"-")</f>
        <v>0.41971032745591941</v>
      </c>
      <c r="AZ231" s="103">
        <f t="shared" si="193"/>
        <v>83790.707426856708</v>
      </c>
      <c r="BA231" s="69">
        <f t="shared" si="211"/>
        <v>0.37068965517241381</v>
      </c>
      <c r="BB231" s="208"/>
      <c r="BC231" s="177"/>
      <c r="BD231" s="177"/>
      <c r="BE231" s="131" t="s">
        <v>76</v>
      </c>
      <c r="BF231" s="100">
        <v>56515299</v>
      </c>
      <c r="BG231" s="68">
        <f>IFERROR(BF231/BC226,"-")</f>
        <v>3.2882271710239941E-2</v>
      </c>
      <c r="BH231" s="100">
        <v>662</v>
      </c>
      <c r="BI231" s="68">
        <f>IFERROR(BH231/BD226,"-")</f>
        <v>0.42435897435897435</v>
      </c>
      <c r="BJ231" s="103">
        <f t="shared" si="194"/>
        <v>85370.542296072512</v>
      </c>
      <c r="BK231" s="69">
        <f t="shared" si="212"/>
        <v>0.35515021459227469</v>
      </c>
      <c r="BL231" s="208"/>
      <c r="BM231" s="177"/>
      <c r="BN231" s="177"/>
      <c r="BO231" s="131" t="s">
        <v>76</v>
      </c>
      <c r="BP231" s="100">
        <v>18863034</v>
      </c>
      <c r="BQ231" s="68">
        <f>IFERROR(BP231/BM226,"-")</f>
        <v>2.8989993698226375E-2</v>
      </c>
      <c r="BR231" s="100">
        <v>236</v>
      </c>
      <c r="BS231" s="68">
        <f>IFERROR(BR231/BN226,"-")</f>
        <v>0.38373983739837397</v>
      </c>
      <c r="BT231" s="103">
        <f t="shared" si="195"/>
        <v>79928.110169491527</v>
      </c>
      <c r="BU231" s="69">
        <f t="shared" si="213"/>
        <v>0.29244114002478316</v>
      </c>
      <c r="BV231" s="208"/>
      <c r="BW231" s="177"/>
      <c r="BX231" s="177"/>
      <c r="BY231" s="131" t="s">
        <v>76</v>
      </c>
      <c r="BZ231" s="100">
        <f t="shared" si="205"/>
        <v>393060903</v>
      </c>
      <c r="CA231" s="68">
        <f>IFERROR(BZ231/BW226,"-")</f>
        <v>3.0605454576518198E-2</v>
      </c>
      <c r="CB231" s="100">
        <f t="shared" si="206"/>
        <v>5213</v>
      </c>
      <c r="CC231" s="68">
        <f>IFERROR(CB231/BX226,"-")</f>
        <v>0.37628121842067275</v>
      </c>
      <c r="CD231" s="103">
        <f t="shared" si="196"/>
        <v>75400.134855169774</v>
      </c>
      <c r="CE231" s="69">
        <f t="shared" si="214"/>
        <v>0.3314681757487124</v>
      </c>
      <c r="CR231" s="216"/>
      <c r="CS231" s="187"/>
      <c r="CT231" s="225"/>
      <c r="CU231" s="226"/>
      <c r="CV231" s="226"/>
      <c r="CW231" s="144" t="s">
        <v>76</v>
      </c>
      <c r="CX231" s="145">
        <v>426693221</v>
      </c>
      <c r="CY231" s="146">
        <v>3.2939676027002193E-2</v>
      </c>
      <c r="CZ231" s="145">
        <v>5304</v>
      </c>
      <c r="DA231" s="146">
        <v>0.38885630498533724</v>
      </c>
      <c r="DB231" s="145">
        <v>80447.439856711921</v>
      </c>
      <c r="DC231" s="147">
        <v>0.34493074071665475</v>
      </c>
    </row>
    <row r="232" spans="2:107" s="27" customFormat="1" ht="13.15" customHeight="1">
      <c r="B232" s="216"/>
      <c r="C232" s="187"/>
      <c r="D232" s="208"/>
      <c r="E232" s="177"/>
      <c r="F232" s="177"/>
      <c r="G232" s="131" t="s">
        <v>77</v>
      </c>
      <c r="H232" s="100">
        <v>1940</v>
      </c>
      <c r="I232" s="68">
        <f>IFERROR(H232/E226,"-")</f>
        <v>4.1707334901299806E-5</v>
      </c>
      <c r="J232" s="100">
        <v>1</v>
      </c>
      <c r="K232" s="68">
        <f>IFERROR(J232/F226,"-")</f>
        <v>3.2258064516129031E-2</v>
      </c>
      <c r="L232" s="103">
        <f t="shared" si="189"/>
        <v>1940</v>
      </c>
      <c r="M232" s="69">
        <f t="shared" si="207"/>
        <v>2.9411764705882353E-2</v>
      </c>
      <c r="N232" s="208"/>
      <c r="O232" s="177"/>
      <c r="P232" s="177"/>
      <c r="Q232" s="131" t="s">
        <v>77</v>
      </c>
      <c r="R232" s="100">
        <v>713543</v>
      </c>
      <c r="S232" s="68">
        <f>IFERROR(R232/O226,"-")</f>
        <v>3.2453265338553802E-3</v>
      </c>
      <c r="T232" s="100">
        <v>10</v>
      </c>
      <c r="U232" s="68">
        <f>IFERROR(T232/P226,"-")</f>
        <v>0.10416666666666667</v>
      </c>
      <c r="V232" s="103">
        <f t="shared" si="190"/>
        <v>71354.3</v>
      </c>
      <c r="W232" s="69">
        <f t="shared" si="208"/>
        <v>9.0090090090090086E-2</v>
      </c>
      <c r="X232" s="208"/>
      <c r="Y232" s="177"/>
      <c r="Z232" s="177"/>
      <c r="AA232" s="131" t="s">
        <v>77</v>
      </c>
      <c r="AB232" s="100">
        <v>77042092</v>
      </c>
      <c r="AC232" s="68">
        <f>IFERROR(AB232/Y226,"-")</f>
        <v>2.3085292605135064E-2</v>
      </c>
      <c r="AD232" s="100">
        <v>365</v>
      </c>
      <c r="AE232" s="68">
        <f>IFERROR(AD232/Z226,"-")</f>
        <v>8.4062643942883458E-2</v>
      </c>
      <c r="AF232" s="103">
        <f t="shared" si="191"/>
        <v>211074.22465753424</v>
      </c>
      <c r="AG232" s="69">
        <f t="shared" si="209"/>
        <v>7.5899355375337901E-2</v>
      </c>
      <c r="AH232" s="208"/>
      <c r="AI232" s="177"/>
      <c r="AJ232" s="177"/>
      <c r="AK232" s="131" t="s">
        <v>77</v>
      </c>
      <c r="AL232" s="100">
        <v>87545218</v>
      </c>
      <c r="AM232" s="68">
        <f>IFERROR(AL232/AI226,"-")</f>
        <v>2.5266482877861079E-2</v>
      </c>
      <c r="AN232" s="100">
        <v>484</v>
      </c>
      <c r="AO232" s="68">
        <f>IFERROR(AN232/AJ226,"-")</f>
        <v>0.11998016856717898</v>
      </c>
      <c r="AP232" s="103">
        <f t="shared" si="192"/>
        <v>180878.54958677685</v>
      </c>
      <c r="AQ232" s="69">
        <f t="shared" si="210"/>
        <v>0.10741233910341766</v>
      </c>
      <c r="AR232" s="208"/>
      <c r="AS232" s="177"/>
      <c r="AT232" s="177"/>
      <c r="AU232" s="131" t="s">
        <v>77</v>
      </c>
      <c r="AV232" s="100">
        <v>137644265</v>
      </c>
      <c r="AW232" s="68">
        <f>IFERROR(AV232/AS226,"-")</f>
        <v>4.0425232722401311E-2</v>
      </c>
      <c r="AX232" s="100">
        <v>545</v>
      </c>
      <c r="AY232" s="68">
        <f>IFERROR(AX232/AT226,"-")</f>
        <v>0.17159949622166246</v>
      </c>
      <c r="AZ232" s="103">
        <f t="shared" si="193"/>
        <v>252558.28440366974</v>
      </c>
      <c r="BA232" s="69">
        <f t="shared" si="211"/>
        <v>0.15155728587319245</v>
      </c>
      <c r="BB232" s="208"/>
      <c r="BC232" s="177"/>
      <c r="BD232" s="177"/>
      <c r="BE232" s="131" t="s">
        <v>77</v>
      </c>
      <c r="BF232" s="100">
        <v>88863210</v>
      </c>
      <c r="BG232" s="68">
        <f>IFERROR(BF232/BC226,"-")</f>
        <v>5.1703242625755388E-2</v>
      </c>
      <c r="BH232" s="100">
        <v>306</v>
      </c>
      <c r="BI232" s="68">
        <f>IFERROR(BH232/BD226,"-")</f>
        <v>0.19615384615384615</v>
      </c>
      <c r="BJ232" s="103">
        <f t="shared" si="194"/>
        <v>290402.64705882355</v>
      </c>
      <c r="BK232" s="69">
        <f t="shared" si="212"/>
        <v>0.16416309012875535</v>
      </c>
      <c r="BL232" s="208"/>
      <c r="BM232" s="177"/>
      <c r="BN232" s="177"/>
      <c r="BO232" s="131" t="s">
        <v>77</v>
      </c>
      <c r="BP232" s="100">
        <v>34028703</v>
      </c>
      <c r="BQ232" s="68">
        <f>IFERROR(BP232/BM226,"-")</f>
        <v>5.2297625372928709E-2</v>
      </c>
      <c r="BR232" s="100">
        <v>133</v>
      </c>
      <c r="BS232" s="68">
        <f>IFERROR(BR232/BN226,"-")</f>
        <v>0.216260162601626</v>
      </c>
      <c r="BT232" s="103">
        <f t="shared" si="195"/>
        <v>255854.90977443609</v>
      </c>
      <c r="BU232" s="69">
        <f t="shared" si="213"/>
        <v>0.16480793060718713</v>
      </c>
      <c r="BV232" s="208"/>
      <c r="BW232" s="177"/>
      <c r="BX232" s="177"/>
      <c r="BY232" s="131" t="s">
        <v>77</v>
      </c>
      <c r="BZ232" s="100">
        <f t="shared" si="205"/>
        <v>425838971</v>
      </c>
      <c r="CA232" s="68">
        <f>IFERROR(BZ232/BW226,"-")</f>
        <v>3.3157699441431723E-2</v>
      </c>
      <c r="CB232" s="100">
        <f t="shared" si="206"/>
        <v>1844</v>
      </c>
      <c r="CC232" s="68">
        <f>IFERROR(CB232/BX226,"-")</f>
        <v>0.13310235311101487</v>
      </c>
      <c r="CD232" s="103">
        <f t="shared" si="196"/>
        <v>230932.19685466378</v>
      </c>
      <c r="CE232" s="69">
        <f t="shared" si="214"/>
        <v>0.11725058816048833</v>
      </c>
      <c r="CR232" s="216"/>
      <c r="CS232" s="187"/>
      <c r="CT232" s="225"/>
      <c r="CU232" s="226"/>
      <c r="CV232" s="226"/>
      <c r="CW232" s="144" t="s">
        <v>77</v>
      </c>
      <c r="CX232" s="145">
        <v>486437263</v>
      </c>
      <c r="CY232" s="146">
        <v>3.7551770363564461E-2</v>
      </c>
      <c r="CZ232" s="145">
        <v>1869</v>
      </c>
      <c r="DA232" s="146">
        <v>0.13702346041055719</v>
      </c>
      <c r="DB232" s="145">
        <v>260266.0583199572</v>
      </c>
      <c r="DC232" s="147">
        <v>0.12154516485660402</v>
      </c>
    </row>
    <row r="233" spans="2:107" s="27" customFormat="1" ht="13.15" customHeight="1">
      <c r="B233" s="216"/>
      <c r="C233" s="187"/>
      <c r="D233" s="208"/>
      <c r="E233" s="177"/>
      <c r="F233" s="177"/>
      <c r="G233" s="131" t="s">
        <v>79</v>
      </c>
      <c r="H233" s="100">
        <v>0</v>
      </c>
      <c r="I233" s="68">
        <f>IFERROR(H233/E226,"-")</f>
        <v>0</v>
      </c>
      <c r="J233" s="100">
        <v>0</v>
      </c>
      <c r="K233" s="68">
        <f>IFERROR(J233/F226,"-")</f>
        <v>0</v>
      </c>
      <c r="L233" s="103" t="str">
        <f t="shared" si="189"/>
        <v>-</v>
      </c>
      <c r="M233" s="69">
        <f t="shared" si="207"/>
        <v>0</v>
      </c>
      <c r="N233" s="208"/>
      <c r="O233" s="177"/>
      <c r="P233" s="177"/>
      <c r="Q233" s="131" t="s">
        <v>79</v>
      </c>
      <c r="R233" s="100">
        <v>0</v>
      </c>
      <c r="S233" s="68">
        <f>IFERROR(R233/O226,"-")</f>
        <v>0</v>
      </c>
      <c r="T233" s="100">
        <v>0</v>
      </c>
      <c r="U233" s="68">
        <f>IFERROR(T233/P226,"-")</f>
        <v>0</v>
      </c>
      <c r="V233" s="103" t="str">
        <f t="shared" si="190"/>
        <v>-</v>
      </c>
      <c r="W233" s="69">
        <f t="shared" si="208"/>
        <v>0</v>
      </c>
      <c r="X233" s="208"/>
      <c r="Y233" s="177"/>
      <c r="Z233" s="177"/>
      <c r="AA233" s="131" t="s">
        <v>79</v>
      </c>
      <c r="AB233" s="100">
        <v>4552</v>
      </c>
      <c r="AC233" s="68">
        <f>IFERROR(AB233/Y226,"-")</f>
        <v>1.3639849231842615E-6</v>
      </c>
      <c r="AD233" s="100">
        <v>4</v>
      </c>
      <c r="AE233" s="68">
        <f>IFERROR(AD233/Z226,"-")</f>
        <v>9.2123445416858593E-4</v>
      </c>
      <c r="AF233" s="103">
        <f t="shared" si="191"/>
        <v>1138</v>
      </c>
      <c r="AG233" s="69">
        <f t="shared" si="209"/>
        <v>8.3177375753794964E-4</v>
      </c>
      <c r="AH233" s="208"/>
      <c r="AI233" s="177"/>
      <c r="AJ233" s="177"/>
      <c r="AK233" s="131" t="s">
        <v>79</v>
      </c>
      <c r="AL233" s="100">
        <v>7702</v>
      </c>
      <c r="AM233" s="68">
        <f>IFERROR(AL233/AI226,"-")</f>
        <v>2.2228792796573541E-6</v>
      </c>
      <c r="AN233" s="100">
        <v>1</v>
      </c>
      <c r="AO233" s="68">
        <f>IFERROR(AN233/AJ226,"-")</f>
        <v>2.4789291026276647E-4</v>
      </c>
      <c r="AP233" s="103">
        <f t="shared" si="192"/>
        <v>7702</v>
      </c>
      <c r="AQ233" s="69">
        <f t="shared" si="210"/>
        <v>2.2192632046160674E-4</v>
      </c>
      <c r="AR233" s="208"/>
      <c r="AS233" s="177"/>
      <c r="AT233" s="177"/>
      <c r="AU233" s="131" t="s">
        <v>79</v>
      </c>
      <c r="AV233" s="100">
        <v>2635</v>
      </c>
      <c r="AW233" s="68">
        <f>IFERROR(AV233/AS226,"-")</f>
        <v>7.7388250228607391E-7</v>
      </c>
      <c r="AX233" s="100">
        <v>4</v>
      </c>
      <c r="AY233" s="68">
        <f>IFERROR(AX233/AT226,"-")</f>
        <v>1.2594458438287153E-3</v>
      </c>
      <c r="AZ233" s="103">
        <f t="shared" si="193"/>
        <v>658.75</v>
      </c>
      <c r="BA233" s="69">
        <f t="shared" si="211"/>
        <v>1.1123470522803114E-3</v>
      </c>
      <c r="BB233" s="208"/>
      <c r="BC233" s="177"/>
      <c r="BD233" s="177"/>
      <c r="BE233" s="131" t="s">
        <v>79</v>
      </c>
      <c r="BF233" s="100">
        <v>748</v>
      </c>
      <c r="BG233" s="68">
        <f>IFERROR(BF233/BC226,"-")</f>
        <v>4.3520851299502945E-7</v>
      </c>
      <c r="BH233" s="100">
        <v>1</v>
      </c>
      <c r="BI233" s="68">
        <f>IFERROR(BH233/BD226,"-")</f>
        <v>6.4102564102564103E-4</v>
      </c>
      <c r="BJ233" s="103">
        <f t="shared" si="194"/>
        <v>748</v>
      </c>
      <c r="BK233" s="69">
        <f t="shared" si="212"/>
        <v>5.3648068669527897E-4</v>
      </c>
      <c r="BL233" s="208"/>
      <c r="BM233" s="177"/>
      <c r="BN233" s="177"/>
      <c r="BO233" s="131" t="s">
        <v>79</v>
      </c>
      <c r="BP233" s="100">
        <v>0</v>
      </c>
      <c r="BQ233" s="68">
        <f>IFERROR(BP233/BM226,"-")</f>
        <v>0</v>
      </c>
      <c r="BR233" s="100">
        <v>0</v>
      </c>
      <c r="BS233" s="68">
        <f>IFERROR(BR233/BN226,"-")</f>
        <v>0</v>
      </c>
      <c r="BT233" s="103" t="str">
        <f t="shared" si="195"/>
        <v>-</v>
      </c>
      <c r="BU233" s="69">
        <f t="shared" si="213"/>
        <v>0</v>
      </c>
      <c r="BV233" s="208"/>
      <c r="BW233" s="177"/>
      <c r="BX233" s="177"/>
      <c r="BY233" s="131" t="s">
        <v>79</v>
      </c>
      <c r="BZ233" s="100">
        <f t="shared" si="205"/>
        <v>15637</v>
      </c>
      <c r="CA233" s="68">
        <f>IFERROR(BZ233/BW226,"-")</f>
        <v>1.2175657501428348E-6</v>
      </c>
      <c r="CB233" s="100">
        <f t="shared" si="206"/>
        <v>10</v>
      </c>
      <c r="CC233" s="68">
        <f>IFERROR(CB233/BX226,"-")</f>
        <v>7.2181319474519997E-4</v>
      </c>
      <c r="CD233" s="103">
        <f t="shared" si="196"/>
        <v>1563.7</v>
      </c>
      <c r="CE233" s="69">
        <f t="shared" si="214"/>
        <v>6.3584917657531629E-4</v>
      </c>
      <c r="CR233" s="216"/>
      <c r="CS233" s="187"/>
      <c r="CT233" s="225"/>
      <c r="CU233" s="226"/>
      <c r="CV233" s="226"/>
      <c r="CW233" s="144" t="s">
        <v>79</v>
      </c>
      <c r="CX233" s="145">
        <v>24870</v>
      </c>
      <c r="CY233" s="146">
        <v>1.919903346183099E-6</v>
      </c>
      <c r="CZ233" s="145">
        <v>14</v>
      </c>
      <c r="DA233" s="146">
        <v>1.0263929618768328E-3</v>
      </c>
      <c r="DB233" s="145">
        <v>1776.4285714285713</v>
      </c>
      <c r="DC233" s="147">
        <v>9.1045067308317615E-4</v>
      </c>
    </row>
    <row r="234" spans="2:107" s="27" customFormat="1" ht="13.15" customHeight="1">
      <c r="B234" s="216"/>
      <c r="C234" s="187"/>
      <c r="D234" s="208"/>
      <c r="E234" s="177"/>
      <c r="F234" s="177"/>
      <c r="G234" s="131" t="s">
        <v>81</v>
      </c>
      <c r="H234" s="100">
        <v>0</v>
      </c>
      <c r="I234" s="68">
        <f>IFERROR(H234/E226,"-")</f>
        <v>0</v>
      </c>
      <c r="J234" s="100">
        <v>0</v>
      </c>
      <c r="K234" s="68">
        <f>IFERROR(J234/F226,"-")</f>
        <v>0</v>
      </c>
      <c r="L234" s="103" t="str">
        <f t="shared" si="189"/>
        <v>-</v>
      </c>
      <c r="M234" s="69">
        <f t="shared" si="207"/>
        <v>0</v>
      </c>
      <c r="N234" s="208"/>
      <c r="O234" s="177"/>
      <c r="P234" s="177"/>
      <c r="Q234" s="131" t="s">
        <v>81</v>
      </c>
      <c r="R234" s="100">
        <v>0</v>
      </c>
      <c r="S234" s="68">
        <f>IFERROR(R234/O226,"-")</f>
        <v>0</v>
      </c>
      <c r="T234" s="100">
        <v>0</v>
      </c>
      <c r="U234" s="68">
        <f>IFERROR(T234/P226,"-")</f>
        <v>0</v>
      </c>
      <c r="V234" s="103" t="str">
        <f t="shared" si="190"/>
        <v>-</v>
      </c>
      <c r="W234" s="69">
        <f t="shared" si="208"/>
        <v>0</v>
      </c>
      <c r="X234" s="208"/>
      <c r="Y234" s="177"/>
      <c r="Z234" s="177"/>
      <c r="AA234" s="131" t="s">
        <v>81</v>
      </c>
      <c r="AB234" s="100">
        <v>217512</v>
      </c>
      <c r="AC234" s="68">
        <f>IFERROR(AB234/Y226,"-")</f>
        <v>6.5176425441927741E-5</v>
      </c>
      <c r="AD234" s="100">
        <v>12</v>
      </c>
      <c r="AE234" s="68">
        <f>IFERROR(AD234/Z226,"-")</f>
        <v>2.7637033625057578E-3</v>
      </c>
      <c r="AF234" s="103">
        <f t="shared" si="191"/>
        <v>18126</v>
      </c>
      <c r="AG234" s="69">
        <f t="shared" si="209"/>
        <v>2.495321272613849E-3</v>
      </c>
      <c r="AH234" s="208"/>
      <c r="AI234" s="177"/>
      <c r="AJ234" s="177"/>
      <c r="AK234" s="131" t="s">
        <v>81</v>
      </c>
      <c r="AL234" s="100">
        <v>629761</v>
      </c>
      <c r="AM234" s="68">
        <f>IFERROR(AL234/AI226,"-")</f>
        <v>1.8175573591746233E-4</v>
      </c>
      <c r="AN234" s="100">
        <v>27</v>
      </c>
      <c r="AO234" s="68">
        <f>IFERROR(AN234/AJ226,"-")</f>
        <v>6.6931085770946955E-3</v>
      </c>
      <c r="AP234" s="103">
        <f t="shared" si="192"/>
        <v>23324.481481481482</v>
      </c>
      <c r="AQ234" s="69">
        <f t="shared" si="210"/>
        <v>5.9920106524633818E-3</v>
      </c>
      <c r="AR234" s="208"/>
      <c r="AS234" s="177"/>
      <c r="AT234" s="177"/>
      <c r="AU234" s="131" t="s">
        <v>81</v>
      </c>
      <c r="AV234" s="100">
        <v>255880</v>
      </c>
      <c r="AW234" s="68">
        <f>IFERROR(AV234/AS226,"-")</f>
        <v>7.5150305383286744E-5</v>
      </c>
      <c r="AX234" s="100">
        <v>13</v>
      </c>
      <c r="AY234" s="68">
        <f>IFERROR(AX234/AT226,"-")</f>
        <v>4.0931989924433247E-3</v>
      </c>
      <c r="AZ234" s="103">
        <f t="shared" si="193"/>
        <v>19683.076923076922</v>
      </c>
      <c r="BA234" s="69">
        <f t="shared" si="211"/>
        <v>3.615127919911012E-3</v>
      </c>
      <c r="BB234" s="208"/>
      <c r="BC234" s="177"/>
      <c r="BD234" s="177"/>
      <c r="BE234" s="131" t="s">
        <v>81</v>
      </c>
      <c r="BF234" s="100">
        <v>177707</v>
      </c>
      <c r="BG234" s="68">
        <f>IFERROR(BF234/BC226,"-")</f>
        <v>1.0339518612140068E-4</v>
      </c>
      <c r="BH234" s="100">
        <v>8</v>
      </c>
      <c r="BI234" s="68">
        <f>IFERROR(BH234/BD226,"-")</f>
        <v>5.1282051282051282E-3</v>
      </c>
      <c r="BJ234" s="103">
        <f t="shared" si="194"/>
        <v>22213.375</v>
      </c>
      <c r="BK234" s="69">
        <f t="shared" si="212"/>
        <v>4.2918454935622317E-3</v>
      </c>
      <c r="BL234" s="208"/>
      <c r="BM234" s="177"/>
      <c r="BN234" s="177"/>
      <c r="BO234" s="131" t="s">
        <v>81</v>
      </c>
      <c r="BP234" s="100">
        <v>24669</v>
      </c>
      <c r="BQ234" s="68">
        <f>IFERROR(BP234/BM226,"-")</f>
        <v>3.7912997163740806E-5</v>
      </c>
      <c r="BR234" s="100">
        <v>3</v>
      </c>
      <c r="BS234" s="68">
        <f>IFERROR(BR234/BN226,"-")</f>
        <v>4.8780487804878049E-3</v>
      </c>
      <c r="BT234" s="103">
        <f t="shared" si="195"/>
        <v>8223</v>
      </c>
      <c r="BU234" s="69">
        <f t="shared" si="213"/>
        <v>3.7174721189591076E-3</v>
      </c>
      <c r="BV234" s="208"/>
      <c r="BW234" s="177"/>
      <c r="BX234" s="177"/>
      <c r="BY234" s="131" t="s">
        <v>81</v>
      </c>
      <c r="BZ234" s="100">
        <f t="shared" si="205"/>
        <v>1305529</v>
      </c>
      <c r="CA234" s="68">
        <f>IFERROR(BZ234/BW226,"-")</f>
        <v>1.0165424289941965E-4</v>
      </c>
      <c r="CB234" s="100">
        <f t="shared" si="206"/>
        <v>63</v>
      </c>
      <c r="CC234" s="68">
        <f>IFERROR(CB234/BX226,"-")</f>
        <v>4.5474231268947595E-3</v>
      </c>
      <c r="CD234" s="103">
        <f t="shared" si="196"/>
        <v>20722.682539682541</v>
      </c>
      <c r="CE234" s="69">
        <f t="shared" si="214"/>
        <v>4.0058498124244928E-3</v>
      </c>
      <c r="CR234" s="216"/>
      <c r="CS234" s="187"/>
      <c r="CT234" s="225"/>
      <c r="CU234" s="226"/>
      <c r="CV234" s="226"/>
      <c r="CW234" s="144" t="s">
        <v>81</v>
      </c>
      <c r="CX234" s="145">
        <v>1504392</v>
      </c>
      <c r="CY234" s="146">
        <v>1.161353934367143E-4</v>
      </c>
      <c r="CZ234" s="145">
        <v>61</v>
      </c>
      <c r="DA234" s="146">
        <v>4.4721407624633428E-3</v>
      </c>
      <c r="DB234" s="145">
        <v>24662.163934426229</v>
      </c>
      <c r="DC234" s="147">
        <v>3.9669636470052675E-3</v>
      </c>
    </row>
    <row r="235" spans="2:107" s="27" customFormat="1" ht="13.15" customHeight="1">
      <c r="B235" s="216"/>
      <c r="C235" s="187"/>
      <c r="D235" s="208"/>
      <c r="E235" s="177"/>
      <c r="F235" s="177"/>
      <c r="G235" s="131" t="s">
        <v>83</v>
      </c>
      <c r="H235" s="100">
        <v>541</v>
      </c>
      <c r="I235" s="68">
        <f>IFERROR(H235/E226,"-")</f>
        <v>1.1630756794640822E-5</v>
      </c>
      <c r="J235" s="100">
        <v>1</v>
      </c>
      <c r="K235" s="68">
        <f>IFERROR(J235/F226,"-")</f>
        <v>3.2258064516129031E-2</v>
      </c>
      <c r="L235" s="103">
        <f t="shared" si="189"/>
        <v>541</v>
      </c>
      <c r="M235" s="69">
        <f t="shared" si="207"/>
        <v>2.9411764705882353E-2</v>
      </c>
      <c r="N235" s="208"/>
      <c r="O235" s="177"/>
      <c r="P235" s="177"/>
      <c r="Q235" s="131" t="s">
        <v>83</v>
      </c>
      <c r="R235" s="100">
        <v>73846</v>
      </c>
      <c r="S235" s="68">
        <f>IFERROR(R235/O226,"-")</f>
        <v>3.3586536931773473E-4</v>
      </c>
      <c r="T235" s="100">
        <v>7</v>
      </c>
      <c r="U235" s="68">
        <f>IFERROR(T235/P226,"-")</f>
        <v>7.2916666666666671E-2</v>
      </c>
      <c r="V235" s="103">
        <f t="shared" si="190"/>
        <v>10549.428571428571</v>
      </c>
      <c r="W235" s="69">
        <f t="shared" si="208"/>
        <v>6.3063063063063057E-2</v>
      </c>
      <c r="X235" s="208"/>
      <c r="Y235" s="177"/>
      <c r="Z235" s="177"/>
      <c r="AA235" s="131" t="s">
        <v>83</v>
      </c>
      <c r="AB235" s="100">
        <v>4117200</v>
      </c>
      <c r="AC235" s="68">
        <f>IFERROR(AB235/Y226,"-")</f>
        <v>1.2336991928238667E-3</v>
      </c>
      <c r="AD235" s="100">
        <v>157</v>
      </c>
      <c r="AE235" s="68">
        <f>IFERROR(AD235/Z226,"-")</f>
        <v>3.6158452326116995E-2</v>
      </c>
      <c r="AF235" s="103">
        <f t="shared" si="191"/>
        <v>26224.20382165605</v>
      </c>
      <c r="AG235" s="69">
        <f t="shared" si="209"/>
        <v>3.2647119983364524E-2</v>
      </c>
      <c r="AH235" s="208"/>
      <c r="AI235" s="177"/>
      <c r="AJ235" s="177"/>
      <c r="AK235" s="131" t="s">
        <v>83</v>
      </c>
      <c r="AL235" s="100">
        <v>6750373</v>
      </c>
      <c r="AM235" s="68">
        <f>IFERROR(AL235/AI226,"-")</f>
        <v>1.948229586037192E-3</v>
      </c>
      <c r="AN235" s="100">
        <v>197</v>
      </c>
      <c r="AO235" s="68">
        <f>IFERROR(AN235/AJ226,"-")</f>
        <v>4.8834903321764996E-2</v>
      </c>
      <c r="AP235" s="103">
        <f t="shared" si="192"/>
        <v>34265.852791878169</v>
      </c>
      <c r="AQ235" s="69">
        <f t="shared" si="210"/>
        <v>4.3719485130936528E-2</v>
      </c>
      <c r="AR235" s="208"/>
      <c r="AS235" s="177"/>
      <c r="AT235" s="177"/>
      <c r="AU235" s="131" t="s">
        <v>83</v>
      </c>
      <c r="AV235" s="100">
        <v>4938820</v>
      </c>
      <c r="AW235" s="68">
        <f>IFERROR(AV235/AS226,"-")</f>
        <v>1.4504995749299839E-3</v>
      </c>
      <c r="AX235" s="100">
        <v>221</v>
      </c>
      <c r="AY235" s="68">
        <f>IFERROR(AX235/AT226,"-")</f>
        <v>6.9584382871536524E-2</v>
      </c>
      <c r="AZ235" s="103">
        <f t="shared" si="193"/>
        <v>22347.601809954751</v>
      </c>
      <c r="BA235" s="69">
        <f t="shared" si="211"/>
        <v>6.1457174638487211E-2</v>
      </c>
      <c r="BB235" s="208"/>
      <c r="BC235" s="177"/>
      <c r="BD235" s="177"/>
      <c r="BE235" s="131" t="s">
        <v>83</v>
      </c>
      <c r="BF235" s="100">
        <v>3925506</v>
      </c>
      <c r="BG235" s="68">
        <f>IFERROR(BF235/BC226,"-")</f>
        <v>2.2839754398570403E-3</v>
      </c>
      <c r="BH235" s="100">
        <v>139</v>
      </c>
      <c r="BI235" s="68">
        <f>IFERROR(BH235/BD226,"-")</f>
        <v>8.9102564102564105E-2</v>
      </c>
      <c r="BJ235" s="103">
        <f t="shared" si="194"/>
        <v>28241.05035971223</v>
      </c>
      <c r="BK235" s="69">
        <f t="shared" si="212"/>
        <v>7.4570815450643771E-2</v>
      </c>
      <c r="BL235" s="208"/>
      <c r="BM235" s="177"/>
      <c r="BN235" s="177"/>
      <c r="BO235" s="131" t="s">
        <v>83</v>
      </c>
      <c r="BP235" s="100">
        <v>6158053</v>
      </c>
      <c r="BQ235" s="68">
        <f>IFERROR(BP235/BM226,"-")</f>
        <v>9.4641147157633297E-3</v>
      </c>
      <c r="BR235" s="100">
        <v>69</v>
      </c>
      <c r="BS235" s="68">
        <f>IFERROR(BR235/BN226,"-")</f>
        <v>0.11219512195121951</v>
      </c>
      <c r="BT235" s="103">
        <f t="shared" si="195"/>
        <v>89247.144927536225</v>
      </c>
      <c r="BU235" s="69">
        <f t="shared" si="213"/>
        <v>8.5501858736059477E-2</v>
      </c>
      <c r="BV235" s="208"/>
      <c r="BW235" s="177"/>
      <c r="BX235" s="177"/>
      <c r="BY235" s="131" t="s">
        <v>83</v>
      </c>
      <c r="BZ235" s="100">
        <f t="shared" si="205"/>
        <v>25964339</v>
      </c>
      <c r="CA235" s="68">
        <f>IFERROR(BZ235/BW226,"-")</f>
        <v>2.0216978890770522E-3</v>
      </c>
      <c r="CB235" s="100">
        <f t="shared" si="206"/>
        <v>791</v>
      </c>
      <c r="CC235" s="68">
        <f>IFERROR(CB235/BX226,"-")</f>
        <v>5.7095423704345317E-2</v>
      </c>
      <c r="CD235" s="103">
        <f t="shared" si="196"/>
        <v>32824.701643489258</v>
      </c>
      <c r="CE235" s="69">
        <f t="shared" si="214"/>
        <v>5.0295669867107519E-2</v>
      </c>
      <c r="CR235" s="216"/>
      <c r="CS235" s="187"/>
      <c r="CT235" s="225"/>
      <c r="CU235" s="226"/>
      <c r="CV235" s="226"/>
      <c r="CW235" s="144" t="s">
        <v>83</v>
      </c>
      <c r="CX235" s="145">
        <v>20722225</v>
      </c>
      <c r="CY235" s="146">
        <v>1.5997052319203485E-3</v>
      </c>
      <c r="CZ235" s="145">
        <v>748</v>
      </c>
      <c r="DA235" s="146">
        <v>5.4838709677419356E-2</v>
      </c>
      <c r="DB235" s="145">
        <v>27703.509358288771</v>
      </c>
      <c r="DC235" s="147">
        <v>4.8644078819015411E-2</v>
      </c>
    </row>
    <row r="236" spans="2:107" s="27" customFormat="1" ht="13.15" customHeight="1">
      <c r="B236" s="216"/>
      <c r="C236" s="187"/>
      <c r="D236" s="208"/>
      <c r="E236" s="177"/>
      <c r="F236" s="177"/>
      <c r="G236" s="131" t="s">
        <v>85</v>
      </c>
      <c r="H236" s="100">
        <v>998630</v>
      </c>
      <c r="I236" s="68">
        <f>IFERROR(H236/E226,"-")</f>
        <v>2.1469173119837641E-2</v>
      </c>
      <c r="J236" s="100">
        <v>1</v>
      </c>
      <c r="K236" s="68">
        <f>IFERROR(J236/F226,"-")</f>
        <v>3.2258064516129031E-2</v>
      </c>
      <c r="L236" s="103">
        <f t="shared" si="189"/>
        <v>998630</v>
      </c>
      <c r="M236" s="69">
        <f t="shared" si="207"/>
        <v>2.9411764705882353E-2</v>
      </c>
      <c r="N236" s="208"/>
      <c r="O236" s="177"/>
      <c r="P236" s="177"/>
      <c r="Q236" s="131" t="s">
        <v>85</v>
      </c>
      <c r="R236" s="100">
        <v>881</v>
      </c>
      <c r="S236" s="68">
        <f>IFERROR(R236/O226,"-")</f>
        <v>4.0069521757295492E-6</v>
      </c>
      <c r="T236" s="100">
        <v>1</v>
      </c>
      <c r="U236" s="68">
        <f>IFERROR(T236/P226,"-")</f>
        <v>1.0416666666666666E-2</v>
      </c>
      <c r="V236" s="103">
        <f t="shared" si="190"/>
        <v>881</v>
      </c>
      <c r="W236" s="69">
        <f t="shared" si="208"/>
        <v>9.0090090090090089E-3</v>
      </c>
      <c r="X236" s="208"/>
      <c r="Y236" s="177"/>
      <c r="Z236" s="177"/>
      <c r="AA236" s="131" t="s">
        <v>85</v>
      </c>
      <c r="AB236" s="100">
        <v>2393483</v>
      </c>
      <c r="AC236" s="68">
        <f>IFERROR(AB236/Y226,"-")</f>
        <v>7.1719567792131718E-4</v>
      </c>
      <c r="AD236" s="100">
        <v>39</v>
      </c>
      <c r="AE236" s="68">
        <f>IFERROR(AD236/Z226,"-")</f>
        <v>8.9820359281437123E-3</v>
      </c>
      <c r="AF236" s="103">
        <f t="shared" si="191"/>
        <v>61371.358974358976</v>
      </c>
      <c r="AG236" s="69">
        <f t="shared" si="209"/>
        <v>8.1097941359950087E-3</v>
      </c>
      <c r="AH236" s="208"/>
      <c r="AI236" s="177"/>
      <c r="AJ236" s="177"/>
      <c r="AK236" s="131" t="s">
        <v>85</v>
      </c>
      <c r="AL236" s="100">
        <v>7549199</v>
      </c>
      <c r="AM236" s="68">
        <f>IFERROR(AL236/AI226,"-")</f>
        <v>2.1787792826681402E-3</v>
      </c>
      <c r="AN236" s="100">
        <v>52</v>
      </c>
      <c r="AO236" s="68">
        <f>IFERROR(AN236/AJ226,"-")</f>
        <v>1.2890431333663858E-2</v>
      </c>
      <c r="AP236" s="103">
        <f t="shared" si="192"/>
        <v>145176.90384615384</v>
      </c>
      <c r="AQ236" s="69">
        <f t="shared" si="210"/>
        <v>1.154016866400355E-2</v>
      </c>
      <c r="AR236" s="208"/>
      <c r="AS236" s="177"/>
      <c r="AT236" s="177"/>
      <c r="AU236" s="131" t="s">
        <v>85</v>
      </c>
      <c r="AV236" s="100">
        <v>8949667</v>
      </c>
      <c r="AW236" s="68">
        <f>IFERROR(AV236/AS226,"-")</f>
        <v>2.6284594658774574E-3</v>
      </c>
      <c r="AX236" s="100">
        <v>82</v>
      </c>
      <c r="AY236" s="68">
        <f>IFERROR(AX236/AT226,"-")</f>
        <v>2.5818639798488665E-2</v>
      </c>
      <c r="AZ236" s="103">
        <f t="shared" si="193"/>
        <v>109142.28048780488</v>
      </c>
      <c r="BA236" s="69">
        <f t="shared" si="211"/>
        <v>2.2803114571746386E-2</v>
      </c>
      <c r="BB236" s="208"/>
      <c r="BC236" s="177"/>
      <c r="BD236" s="177"/>
      <c r="BE236" s="131" t="s">
        <v>85</v>
      </c>
      <c r="BF236" s="100">
        <v>4939987</v>
      </c>
      <c r="BG236" s="68">
        <f>IFERROR(BF236/BC226,"-")</f>
        <v>2.8742304765839262E-3</v>
      </c>
      <c r="BH236" s="100">
        <v>57</v>
      </c>
      <c r="BI236" s="68">
        <f>IFERROR(BH236/BD226,"-")</f>
        <v>3.653846153846154E-2</v>
      </c>
      <c r="BJ236" s="103">
        <f t="shared" si="194"/>
        <v>86666.438596491222</v>
      </c>
      <c r="BK236" s="69">
        <f t="shared" si="212"/>
        <v>3.0579399141630902E-2</v>
      </c>
      <c r="BL236" s="208"/>
      <c r="BM236" s="177"/>
      <c r="BN236" s="177"/>
      <c r="BO236" s="131" t="s">
        <v>85</v>
      </c>
      <c r="BP236" s="100">
        <v>6908724</v>
      </c>
      <c r="BQ236" s="68">
        <f>IFERROR(BP236/BM226,"-")</f>
        <v>1.0617796968546275E-2</v>
      </c>
      <c r="BR236" s="100">
        <v>37</v>
      </c>
      <c r="BS236" s="68">
        <f>IFERROR(BR236/BN226,"-")</f>
        <v>6.0162601626016263E-2</v>
      </c>
      <c r="BT236" s="103">
        <f t="shared" si="195"/>
        <v>186722.27027027027</v>
      </c>
      <c r="BU236" s="69">
        <f t="shared" si="213"/>
        <v>4.584882280049566E-2</v>
      </c>
      <c r="BV236" s="208"/>
      <c r="BW236" s="177"/>
      <c r="BX236" s="177"/>
      <c r="BY236" s="131" t="s">
        <v>85</v>
      </c>
      <c r="BZ236" s="100">
        <f t="shared" si="205"/>
        <v>31740571</v>
      </c>
      <c r="CA236" s="68">
        <f>IFERROR(BZ236/BW226,"-")</f>
        <v>2.4714607750576777E-3</v>
      </c>
      <c r="CB236" s="100">
        <f t="shared" si="206"/>
        <v>269</v>
      </c>
      <c r="CC236" s="68">
        <f>IFERROR(CB236/BX226,"-")</f>
        <v>1.9416774938645878E-2</v>
      </c>
      <c r="CD236" s="103">
        <f t="shared" si="196"/>
        <v>117994.687732342</v>
      </c>
      <c r="CE236" s="69">
        <f t="shared" si="214"/>
        <v>1.7104342849876008E-2</v>
      </c>
      <c r="CR236" s="216"/>
      <c r="CS236" s="187"/>
      <c r="CT236" s="225"/>
      <c r="CU236" s="226"/>
      <c r="CV236" s="226"/>
      <c r="CW236" s="144" t="s">
        <v>85</v>
      </c>
      <c r="CX236" s="145">
        <v>38997242</v>
      </c>
      <c r="CY236" s="146">
        <v>3.01049197457628E-3</v>
      </c>
      <c r="CZ236" s="145">
        <v>307</v>
      </c>
      <c r="DA236" s="146">
        <v>2.250733137829912E-2</v>
      </c>
      <c r="DB236" s="145">
        <v>127026.84690553746</v>
      </c>
      <c r="DC236" s="147">
        <v>1.9964882616895364E-2</v>
      </c>
    </row>
    <row r="237" spans="2:107" s="27" customFormat="1" ht="13.15" customHeight="1">
      <c r="B237" s="216"/>
      <c r="C237" s="187"/>
      <c r="D237" s="208"/>
      <c r="E237" s="177"/>
      <c r="F237" s="177"/>
      <c r="G237" s="131" t="s">
        <v>87</v>
      </c>
      <c r="H237" s="100">
        <v>366104</v>
      </c>
      <c r="I237" s="68">
        <f>IFERROR(H237/E226,"-")</f>
        <v>7.8707330601574567E-3</v>
      </c>
      <c r="J237" s="100">
        <v>4</v>
      </c>
      <c r="K237" s="68">
        <f>IFERROR(J237/F226,"-")</f>
        <v>0.12903225806451613</v>
      </c>
      <c r="L237" s="103">
        <f t="shared" si="189"/>
        <v>91526</v>
      </c>
      <c r="M237" s="69">
        <f t="shared" si="207"/>
        <v>0.11764705882352941</v>
      </c>
      <c r="N237" s="208"/>
      <c r="O237" s="177"/>
      <c r="P237" s="177"/>
      <c r="Q237" s="131" t="s">
        <v>87</v>
      </c>
      <c r="R237" s="100">
        <v>1507315</v>
      </c>
      <c r="S237" s="68">
        <f>IFERROR(R237/O226,"-")</f>
        <v>6.8555495105105399E-3</v>
      </c>
      <c r="T237" s="100">
        <v>2</v>
      </c>
      <c r="U237" s="68">
        <f>IFERROR(T237/P226,"-")</f>
        <v>2.0833333333333332E-2</v>
      </c>
      <c r="V237" s="103">
        <f t="shared" si="190"/>
        <v>753657.5</v>
      </c>
      <c r="W237" s="69">
        <f t="shared" si="208"/>
        <v>1.8018018018018018E-2</v>
      </c>
      <c r="X237" s="208"/>
      <c r="Y237" s="177"/>
      <c r="Z237" s="177"/>
      <c r="AA237" s="131" t="s">
        <v>87</v>
      </c>
      <c r="AB237" s="100">
        <v>18496931</v>
      </c>
      <c r="AC237" s="68">
        <f>IFERROR(AB237/Y226,"-")</f>
        <v>5.5425164782907698E-3</v>
      </c>
      <c r="AD237" s="100">
        <v>57</v>
      </c>
      <c r="AE237" s="68">
        <f>IFERROR(AD237/Z226,"-")</f>
        <v>1.312759097190235E-2</v>
      </c>
      <c r="AF237" s="103">
        <f t="shared" si="191"/>
        <v>324507.56140350876</v>
      </c>
      <c r="AG237" s="69">
        <f t="shared" si="209"/>
        <v>1.1852776044915784E-2</v>
      </c>
      <c r="AH237" s="208"/>
      <c r="AI237" s="177"/>
      <c r="AJ237" s="177"/>
      <c r="AK237" s="131" t="s">
        <v>87</v>
      </c>
      <c r="AL237" s="100">
        <v>32784276</v>
      </c>
      <c r="AM237" s="68">
        <f>IFERROR(AL237/AI226,"-")</f>
        <v>9.4618914332599176E-3</v>
      </c>
      <c r="AN237" s="100">
        <v>87</v>
      </c>
      <c r="AO237" s="68">
        <f>IFERROR(AN237/AJ226,"-")</f>
        <v>2.1566683192860685E-2</v>
      </c>
      <c r="AP237" s="103">
        <f t="shared" si="192"/>
        <v>376830.75862068968</v>
      </c>
      <c r="AQ237" s="69">
        <f t="shared" si="210"/>
        <v>1.9307589880159785E-2</v>
      </c>
      <c r="AR237" s="208"/>
      <c r="AS237" s="177"/>
      <c r="AT237" s="177"/>
      <c r="AU237" s="131" t="s">
        <v>87</v>
      </c>
      <c r="AV237" s="100">
        <v>49603888</v>
      </c>
      <c r="AW237" s="68">
        <f>IFERROR(AV237/AS226,"-")</f>
        <v>1.456834192355148E-2</v>
      </c>
      <c r="AX237" s="100">
        <v>118</v>
      </c>
      <c r="AY237" s="68">
        <f>IFERROR(AX237/AT226,"-")</f>
        <v>3.7153652392947101E-2</v>
      </c>
      <c r="AZ237" s="103">
        <f t="shared" si="193"/>
        <v>420371.93220338982</v>
      </c>
      <c r="BA237" s="69">
        <f t="shared" si="211"/>
        <v>3.2814238042269191E-2</v>
      </c>
      <c r="BB237" s="208"/>
      <c r="BC237" s="177"/>
      <c r="BD237" s="177"/>
      <c r="BE237" s="131" t="s">
        <v>87</v>
      </c>
      <c r="BF237" s="100">
        <v>58097736</v>
      </c>
      <c r="BG237" s="68">
        <f>IFERROR(BF237/BC226,"-")</f>
        <v>3.3802980338152128E-2</v>
      </c>
      <c r="BH237" s="100">
        <v>115</v>
      </c>
      <c r="BI237" s="68">
        <f>IFERROR(BH237/BD226,"-")</f>
        <v>7.371794871794872E-2</v>
      </c>
      <c r="BJ237" s="103">
        <f t="shared" si="194"/>
        <v>505197.70434782607</v>
      </c>
      <c r="BK237" s="69">
        <f t="shared" si="212"/>
        <v>6.1695278969957079E-2</v>
      </c>
      <c r="BL237" s="208"/>
      <c r="BM237" s="177"/>
      <c r="BN237" s="177"/>
      <c r="BO237" s="131" t="s">
        <v>87</v>
      </c>
      <c r="BP237" s="100">
        <v>32727201</v>
      </c>
      <c r="BQ237" s="68">
        <f>IFERROR(BP237/BM226,"-")</f>
        <v>5.029738857230432E-2</v>
      </c>
      <c r="BR237" s="100">
        <v>64</v>
      </c>
      <c r="BS237" s="68">
        <f>IFERROR(BR237/BN226,"-")</f>
        <v>0.1040650406504065</v>
      </c>
      <c r="BT237" s="103">
        <f t="shared" si="195"/>
        <v>511362.515625</v>
      </c>
      <c r="BU237" s="69">
        <f t="shared" si="213"/>
        <v>7.9306071871127634E-2</v>
      </c>
      <c r="BV237" s="208"/>
      <c r="BW237" s="177"/>
      <c r="BX237" s="177"/>
      <c r="BY237" s="131" t="s">
        <v>87</v>
      </c>
      <c r="BZ237" s="100">
        <f t="shared" si="205"/>
        <v>193583451</v>
      </c>
      <c r="CA237" s="68">
        <f>IFERROR(BZ237/BW226,"-")</f>
        <v>1.5073260838527449E-2</v>
      </c>
      <c r="CB237" s="100">
        <f t="shared" si="206"/>
        <v>447</v>
      </c>
      <c r="CC237" s="68">
        <f>IFERROR(CB237/BX226,"-")</f>
        <v>3.2265049805110441E-2</v>
      </c>
      <c r="CD237" s="103">
        <f t="shared" si="196"/>
        <v>433072.59731543623</v>
      </c>
      <c r="CE237" s="69">
        <f t="shared" si="214"/>
        <v>2.8422458192916639E-2</v>
      </c>
      <c r="CR237" s="216"/>
      <c r="CS237" s="187"/>
      <c r="CT237" s="225"/>
      <c r="CU237" s="226"/>
      <c r="CV237" s="226"/>
      <c r="CW237" s="144" t="s">
        <v>87</v>
      </c>
      <c r="CX237" s="145">
        <v>213411627</v>
      </c>
      <c r="CY237" s="146">
        <v>1.6474857128736607E-2</v>
      </c>
      <c r="CZ237" s="145">
        <v>473</v>
      </c>
      <c r="DA237" s="146">
        <v>3.4677419354838708E-2</v>
      </c>
      <c r="DB237" s="145">
        <v>451187.37209302327</v>
      </c>
      <c r="DC237" s="147">
        <v>3.0760226312024453E-2</v>
      </c>
    </row>
    <row r="238" spans="2:107" s="27" customFormat="1" ht="13.15" customHeight="1">
      <c r="B238" s="216"/>
      <c r="C238" s="187"/>
      <c r="D238" s="208"/>
      <c r="E238" s="177"/>
      <c r="F238" s="177"/>
      <c r="G238" s="131" t="s">
        <v>89</v>
      </c>
      <c r="H238" s="100">
        <v>78455</v>
      </c>
      <c r="I238" s="68">
        <f>IFERROR(H238/E226,"-")</f>
        <v>1.6866747214852971E-3</v>
      </c>
      <c r="J238" s="100">
        <v>3</v>
      </c>
      <c r="K238" s="68">
        <f>IFERROR(J238/F226,"-")</f>
        <v>9.6774193548387094E-2</v>
      </c>
      <c r="L238" s="103">
        <f t="shared" si="189"/>
        <v>26151.666666666668</v>
      </c>
      <c r="M238" s="69">
        <f t="shared" si="207"/>
        <v>8.8235294117647065E-2</v>
      </c>
      <c r="N238" s="208"/>
      <c r="O238" s="177"/>
      <c r="P238" s="177"/>
      <c r="Q238" s="131" t="s">
        <v>89</v>
      </c>
      <c r="R238" s="100">
        <v>1352351</v>
      </c>
      <c r="S238" s="68">
        <f>IFERROR(R238/O226,"-")</f>
        <v>6.1507443607264839E-3</v>
      </c>
      <c r="T238" s="100">
        <v>12</v>
      </c>
      <c r="U238" s="68">
        <f>IFERROR(T238/P226,"-")</f>
        <v>0.125</v>
      </c>
      <c r="V238" s="103">
        <f t="shared" si="190"/>
        <v>112695.91666666667</v>
      </c>
      <c r="W238" s="69">
        <f t="shared" si="208"/>
        <v>0.10810810810810811</v>
      </c>
      <c r="X238" s="208"/>
      <c r="Y238" s="177"/>
      <c r="Z238" s="177"/>
      <c r="AA238" s="131" t="s">
        <v>89</v>
      </c>
      <c r="AB238" s="100">
        <v>27456194</v>
      </c>
      <c r="AC238" s="68">
        <f>IFERROR(AB238/Y226,"-")</f>
        <v>8.2271165782122537E-3</v>
      </c>
      <c r="AD238" s="100">
        <v>435</v>
      </c>
      <c r="AE238" s="68">
        <f>IFERROR(AD238/Z226,"-")</f>
        <v>0.10018424689083372</v>
      </c>
      <c r="AF238" s="103">
        <f t="shared" si="191"/>
        <v>63117.68735632184</v>
      </c>
      <c r="AG238" s="69">
        <f t="shared" si="209"/>
        <v>9.0455396132252022E-2</v>
      </c>
      <c r="AH238" s="208"/>
      <c r="AI238" s="177"/>
      <c r="AJ238" s="177"/>
      <c r="AK238" s="131" t="s">
        <v>89</v>
      </c>
      <c r="AL238" s="100">
        <v>29254126</v>
      </c>
      <c r="AM238" s="68">
        <f>IFERROR(AL238/AI226,"-")</f>
        <v>8.4430525227065008E-3</v>
      </c>
      <c r="AN238" s="100">
        <v>482</v>
      </c>
      <c r="AO238" s="68">
        <f>IFERROR(AN238/AJ226,"-")</f>
        <v>0.11948438274665345</v>
      </c>
      <c r="AP238" s="103">
        <f t="shared" si="192"/>
        <v>60693.207468879671</v>
      </c>
      <c r="AQ238" s="69">
        <f t="shared" si="210"/>
        <v>0.10696848646249445</v>
      </c>
      <c r="AR238" s="208"/>
      <c r="AS238" s="177"/>
      <c r="AT238" s="177"/>
      <c r="AU238" s="131" t="s">
        <v>89</v>
      </c>
      <c r="AV238" s="100">
        <v>27063312</v>
      </c>
      <c r="AW238" s="68">
        <f>IFERROR(AV238/AS226,"-")</f>
        <v>7.9483201558666911E-3</v>
      </c>
      <c r="AX238" s="100">
        <v>432</v>
      </c>
      <c r="AY238" s="68">
        <f>IFERROR(AX238/AT226,"-")</f>
        <v>0.13602015113350127</v>
      </c>
      <c r="AZ238" s="103">
        <f t="shared" si="193"/>
        <v>62646.555555555555</v>
      </c>
      <c r="BA238" s="69">
        <f t="shared" si="211"/>
        <v>0.12013348164627363</v>
      </c>
      <c r="BB238" s="208"/>
      <c r="BC238" s="177"/>
      <c r="BD238" s="177"/>
      <c r="BE238" s="131" t="s">
        <v>89</v>
      </c>
      <c r="BF238" s="100">
        <v>19092658</v>
      </c>
      <c r="BG238" s="68">
        <f>IFERROR(BF238/BC226,"-")</f>
        <v>1.1108672857356488E-2</v>
      </c>
      <c r="BH238" s="100">
        <v>219</v>
      </c>
      <c r="BI238" s="68">
        <f>IFERROR(BH238/BD226,"-")</f>
        <v>0.14038461538461539</v>
      </c>
      <c r="BJ238" s="103">
        <f t="shared" si="194"/>
        <v>87181.086757990866</v>
      </c>
      <c r="BK238" s="69">
        <f t="shared" si="212"/>
        <v>0.1174892703862661</v>
      </c>
      <c r="BL238" s="208"/>
      <c r="BM238" s="177"/>
      <c r="BN238" s="177"/>
      <c r="BO238" s="131" t="s">
        <v>89</v>
      </c>
      <c r="BP238" s="100">
        <v>18988093</v>
      </c>
      <c r="BQ238" s="68">
        <f>IFERROR(BP238/BM226,"-")</f>
        <v>2.9182192875829856E-2</v>
      </c>
      <c r="BR238" s="100">
        <v>107</v>
      </c>
      <c r="BS238" s="68">
        <f>IFERROR(BR238/BN226,"-")</f>
        <v>0.17398373983739837</v>
      </c>
      <c r="BT238" s="103">
        <f t="shared" si="195"/>
        <v>177458.81308411216</v>
      </c>
      <c r="BU238" s="69">
        <f t="shared" si="213"/>
        <v>0.13258983890954151</v>
      </c>
      <c r="BV238" s="208"/>
      <c r="BW238" s="177"/>
      <c r="BX238" s="177"/>
      <c r="BY238" s="131" t="s">
        <v>89</v>
      </c>
      <c r="BZ238" s="100">
        <f t="shared" si="205"/>
        <v>123285189</v>
      </c>
      <c r="CA238" s="68">
        <f>IFERROR(BZ238/BW226,"-")</f>
        <v>9.5995282743676011E-3</v>
      </c>
      <c r="CB238" s="100">
        <f t="shared" si="206"/>
        <v>1690</v>
      </c>
      <c r="CC238" s="68">
        <f>IFERROR(CB238/BX226,"-")</f>
        <v>0.1219864299119388</v>
      </c>
      <c r="CD238" s="103">
        <f t="shared" si="196"/>
        <v>72949.81597633136</v>
      </c>
      <c r="CE238" s="69">
        <f t="shared" si="214"/>
        <v>0.10745851084122846</v>
      </c>
      <c r="CR238" s="216"/>
      <c r="CS238" s="187"/>
      <c r="CT238" s="225"/>
      <c r="CU238" s="226"/>
      <c r="CV238" s="226"/>
      <c r="CW238" s="144" t="s">
        <v>89</v>
      </c>
      <c r="CX238" s="145">
        <v>129632574</v>
      </c>
      <c r="CY238" s="146">
        <v>1.0007318560391162E-2</v>
      </c>
      <c r="CZ238" s="145">
        <v>1726</v>
      </c>
      <c r="DA238" s="146">
        <v>0.12653958944281524</v>
      </c>
      <c r="DB238" s="145">
        <v>75105.778679026655</v>
      </c>
      <c r="DC238" s="147">
        <v>0.11224556155296872</v>
      </c>
    </row>
    <row r="239" spans="2:107" s="27" customFormat="1" ht="13.15" customHeight="1">
      <c r="B239" s="216"/>
      <c r="C239" s="187"/>
      <c r="D239" s="208"/>
      <c r="E239" s="177"/>
      <c r="F239" s="177"/>
      <c r="G239" s="131" t="s">
        <v>91</v>
      </c>
      <c r="H239" s="100">
        <v>156414</v>
      </c>
      <c r="I239" s="68">
        <f>IFERROR(H239/E226,"-")</f>
        <v>3.3626861243566536E-3</v>
      </c>
      <c r="J239" s="100">
        <v>2</v>
      </c>
      <c r="K239" s="68">
        <f>IFERROR(J239/F226,"-")</f>
        <v>6.4516129032258063E-2</v>
      </c>
      <c r="L239" s="103">
        <f t="shared" si="189"/>
        <v>78207</v>
      </c>
      <c r="M239" s="69">
        <f t="shared" si="207"/>
        <v>5.8823529411764705E-2</v>
      </c>
      <c r="N239" s="208"/>
      <c r="O239" s="177"/>
      <c r="P239" s="177"/>
      <c r="Q239" s="131" t="s">
        <v>91</v>
      </c>
      <c r="R239" s="100">
        <v>393400</v>
      </c>
      <c r="S239" s="68">
        <f>IFERROR(R239/O226,"-")</f>
        <v>1.7892565107060212E-3</v>
      </c>
      <c r="T239" s="100">
        <v>8</v>
      </c>
      <c r="U239" s="68">
        <f>IFERROR(T239/P226,"-")</f>
        <v>8.3333333333333329E-2</v>
      </c>
      <c r="V239" s="103">
        <f t="shared" si="190"/>
        <v>49175</v>
      </c>
      <c r="W239" s="69">
        <f t="shared" si="208"/>
        <v>7.2072072072072071E-2</v>
      </c>
      <c r="X239" s="208"/>
      <c r="Y239" s="177"/>
      <c r="Z239" s="177"/>
      <c r="AA239" s="131" t="s">
        <v>91</v>
      </c>
      <c r="AB239" s="100">
        <v>33842855</v>
      </c>
      <c r="AC239" s="68">
        <f>IFERROR(AB239/Y226,"-")</f>
        <v>1.0140848852704547E-2</v>
      </c>
      <c r="AD239" s="100">
        <v>322</v>
      </c>
      <c r="AE239" s="68">
        <f>IFERROR(AD239/Z226,"-")</f>
        <v>7.415937356057116E-2</v>
      </c>
      <c r="AF239" s="103">
        <f t="shared" si="191"/>
        <v>105102.03416149068</v>
      </c>
      <c r="AG239" s="69">
        <f t="shared" si="209"/>
        <v>6.6957787481804948E-2</v>
      </c>
      <c r="AH239" s="208"/>
      <c r="AI239" s="177"/>
      <c r="AJ239" s="177"/>
      <c r="AK239" s="131" t="s">
        <v>91</v>
      </c>
      <c r="AL239" s="100">
        <v>65423942</v>
      </c>
      <c r="AM239" s="68">
        <f>IFERROR(AL239/AI226,"-")</f>
        <v>1.8882046879421514E-2</v>
      </c>
      <c r="AN239" s="100">
        <v>532</v>
      </c>
      <c r="AO239" s="68">
        <f>IFERROR(AN239/AJ226,"-")</f>
        <v>0.13187902825979178</v>
      </c>
      <c r="AP239" s="103">
        <f t="shared" si="192"/>
        <v>122977.33458646617</v>
      </c>
      <c r="AQ239" s="69">
        <f t="shared" si="210"/>
        <v>0.11806480248557479</v>
      </c>
      <c r="AR239" s="208"/>
      <c r="AS239" s="177"/>
      <c r="AT239" s="177"/>
      <c r="AU239" s="131" t="s">
        <v>91</v>
      </c>
      <c r="AV239" s="100">
        <v>92936958</v>
      </c>
      <c r="AW239" s="68">
        <f>IFERROR(AV239/AS226,"-")</f>
        <v>2.7294985051952846E-2</v>
      </c>
      <c r="AX239" s="100">
        <v>718</v>
      </c>
      <c r="AY239" s="68">
        <f>IFERROR(AX239/AT226,"-")</f>
        <v>0.22607052896725441</v>
      </c>
      <c r="AZ239" s="103">
        <f t="shared" si="193"/>
        <v>129438.66016713092</v>
      </c>
      <c r="BA239" s="69">
        <f t="shared" si="211"/>
        <v>0.19966629588431592</v>
      </c>
      <c r="BB239" s="208"/>
      <c r="BC239" s="177"/>
      <c r="BD239" s="177"/>
      <c r="BE239" s="131" t="s">
        <v>91</v>
      </c>
      <c r="BF239" s="100">
        <v>61786252</v>
      </c>
      <c r="BG239" s="68">
        <f>IFERROR(BF239/BC226,"-")</f>
        <v>3.5949067989914658E-2</v>
      </c>
      <c r="BH239" s="100">
        <v>482</v>
      </c>
      <c r="BI239" s="68">
        <f>IFERROR(BH239/BD226,"-")</f>
        <v>0.30897435897435899</v>
      </c>
      <c r="BJ239" s="103">
        <f t="shared" si="194"/>
        <v>128187.24481327801</v>
      </c>
      <c r="BK239" s="69">
        <f t="shared" si="212"/>
        <v>0.25858369098712447</v>
      </c>
      <c r="BL239" s="208"/>
      <c r="BM239" s="177"/>
      <c r="BN239" s="177"/>
      <c r="BO239" s="131" t="s">
        <v>91</v>
      </c>
      <c r="BP239" s="100">
        <v>27096985</v>
      </c>
      <c r="BQ239" s="68">
        <f>IFERROR(BP239/BM226,"-")</f>
        <v>4.1644489661150724E-2</v>
      </c>
      <c r="BR239" s="100">
        <v>183</v>
      </c>
      <c r="BS239" s="68">
        <f>IFERROR(BR239/BN226,"-")</f>
        <v>0.29756097560975608</v>
      </c>
      <c r="BT239" s="103">
        <f t="shared" si="195"/>
        <v>148070.95628415301</v>
      </c>
      <c r="BU239" s="69">
        <f t="shared" si="213"/>
        <v>0.22676579925650558</v>
      </c>
      <c r="BV239" s="208"/>
      <c r="BW239" s="177"/>
      <c r="BX239" s="177"/>
      <c r="BY239" s="131" t="s">
        <v>91</v>
      </c>
      <c r="BZ239" s="100">
        <f t="shared" si="205"/>
        <v>281636806</v>
      </c>
      <c r="CA239" s="68">
        <f>IFERROR(BZ239/BW226,"-")</f>
        <v>2.192948321066842E-2</v>
      </c>
      <c r="CB239" s="100">
        <f t="shared" si="206"/>
        <v>2247</v>
      </c>
      <c r="CC239" s="68">
        <f>IFERROR(CB239/BX226,"-")</f>
        <v>0.16219142485924642</v>
      </c>
      <c r="CD239" s="103">
        <f t="shared" si="196"/>
        <v>125339.03248776146</v>
      </c>
      <c r="CE239" s="69">
        <f t="shared" si="214"/>
        <v>0.14287530997647357</v>
      </c>
      <c r="CR239" s="216"/>
      <c r="CS239" s="187"/>
      <c r="CT239" s="225"/>
      <c r="CU239" s="226"/>
      <c r="CV239" s="226"/>
      <c r="CW239" s="144" t="s">
        <v>91</v>
      </c>
      <c r="CX239" s="145">
        <v>333819974</v>
      </c>
      <c r="CY239" s="146">
        <v>2.5770087861091882E-2</v>
      </c>
      <c r="CZ239" s="145">
        <v>2262</v>
      </c>
      <c r="DA239" s="146">
        <v>0.1658357771260997</v>
      </c>
      <c r="DB239" s="145">
        <v>147577.35366931919</v>
      </c>
      <c r="DC239" s="147">
        <v>0.14710281589386748</v>
      </c>
    </row>
    <row r="240" spans="2:107" s="27" customFormat="1" ht="13.15" customHeight="1">
      <c r="B240" s="216"/>
      <c r="C240" s="187"/>
      <c r="D240" s="208"/>
      <c r="E240" s="177"/>
      <c r="F240" s="177"/>
      <c r="G240" s="131" t="s">
        <v>95</v>
      </c>
      <c r="H240" s="100">
        <v>205010</v>
      </c>
      <c r="I240" s="68">
        <f>IFERROR(H240/E226,"-")</f>
        <v>4.4074333650079758E-3</v>
      </c>
      <c r="J240" s="100">
        <v>4</v>
      </c>
      <c r="K240" s="68">
        <f>IFERROR(J240/F226,"-")</f>
        <v>0.12903225806451613</v>
      </c>
      <c r="L240" s="103">
        <f t="shared" si="189"/>
        <v>51252.5</v>
      </c>
      <c r="M240" s="69">
        <f t="shared" si="207"/>
        <v>0.11764705882352941</v>
      </c>
      <c r="N240" s="208"/>
      <c r="O240" s="177"/>
      <c r="P240" s="177"/>
      <c r="Q240" s="131" t="s">
        <v>95</v>
      </c>
      <c r="R240" s="100">
        <v>37284</v>
      </c>
      <c r="S240" s="68">
        <f>IFERROR(R240/O226,"-")</f>
        <v>1.6957457993178266E-4</v>
      </c>
      <c r="T240" s="100">
        <v>4</v>
      </c>
      <c r="U240" s="68">
        <f>IFERROR(T240/P226,"-")</f>
        <v>4.1666666666666664E-2</v>
      </c>
      <c r="V240" s="103">
        <f t="shared" si="190"/>
        <v>9321</v>
      </c>
      <c r="W240" s="69">
        <f t="shared" si="208"/>
        <v>3.6036036036036036E-2</v>
      </c>
      <c r="X240" s="208"/>
      <c r="Y240" s="177"/>
      <c r="Z240" s="177"/>
      <c r="AA240" s="131" t="s">
        <v>95</v>
      </c>
      <c r="AB240" s="100">
        <v>16438768</v>
      </c>
      <c r="AC240" s="68">
        <f>IFERROR(AB240/Y226,"-")</f>
        <v>4.9257978268286238E-3</v>
      </c>
      <c r="AD240" s="100">
        <v>278</v>
      </c>
      <c r="AE240" s="68">
        <f>IFERROR(AD240/Z226,"-")</f>
        <v>6.4025794564716715E-2</v>
      </c>
      <c r="AF240" s="103">
        <f t="shared" si="191"/>
        <v>59132.258992805757</v>
      </c>
      <c r="AG240" s="69">
        <f t="shared" si="209"/>
        <v>5.7808276148887505E-2</v>
      </c>
      <c r="AH240" s="208"/>
      <c r="AI240" s="177"/>
      <c r="AJ240" s="177"/>
      <c r="AK240" s="131" t="s">
        <v>95</v>
      </c>
      <c r="AL240" s="100">
        <v>19132248</v>
      </c>
      <c r="AM240" s="68">
        <f>IFERROR(AL240/AI226,"-")</f>
        <v>5.521770663784193E-3</v>
      </c>
      <c r="AN240" s="100">
        <v>308</v>
      </c>
      <c r="AO240" s="68">
        <f>IFERROR(AN240/AJ226,"-")</f>
        <v>7.6351016360932084E-2</v>
      </c>
      <c r="AP240" s="103">
        <f t="shared" si="192"/>
        <v>62117.688311688311</v>
      </c>
      <c r="AQ240" s="69">
        <f t="shared" si="210"/>
        <v>6.8353306702174876E-2</v>
      </c>
      <c r="AR240" s="208"/>
      <c r="AS240" s="177"/>
      <c r="AT240" s="177"/>
      <c r="AU240" s="131" t="s">
        <v>95</v>
      </c>
      <c r="AV240" s="100">
        <v>18928169</v>
      </c>
      <c r="AW240" s="68">
        <f>IFERROR(AV240/AS226,"-")</f>
        <v>5.5590811345023498E-3</v>
      </c>
      <c r="AX240" s="100">
        <v>284</v>
      </c>
      <c r="AY240" s="68">
        <f>IFERROR(AX240/AT226,"-")</f>
        <v>8.9420654911838787E-2</v>
      </c>
      <c r="AZ240" s="103">
        <f t="shared" si="193"/>
        <v>66648.48239436619</v>
      </c>
      <c r="BA240" s="69">
        <f t="shared" si="211"/>
        <v>7.8976640711902107E-2</v>
      </c>
      <c r="BB240" s="208"/>
      <c r="BC240" s="177"/>
      <c r="BD240" s="177"/>
      <c r="BE240" s="131" t="s">
        <v>95</v>
      </c>
      <c r="BF240" s="100">
        <v>10785210</v>
      </c>
      <c r="BG240" s="68">
        <f>IFERROR(BF240/BC226,"-")</f>
        <v>6.2751540193036384E-3</v>
      </c>
      <c r="BH240" s="100">
        <v>148</v>
      </c>
      <c r="BI240" s="68">
        <f>IFERROR(BH240/BD226,"-")</f>
        <v>9.4871794871794868E-2</v>
      </c>
      <c r="BJ240" s="103">
        <f t="shared" si="194"/>
        <v>72873.040540540547</v>
      </c>
      <c r="BK240" s="69">
        <f t="shared" si="212"/>
        <v>7.9399141630901282E-2</v>
      </c>
      <c r="BL240" s="208"/>
      <c r="BM240" s="177"/>
      <c r="BN240" s="177"/>
      <c r="BO240" s="131" t="s">
        <v>95</v>
      </c>
      <c r="BP240" s="100">
        <v>1347273</v>
      </c>
      <c r="BQ240" s="68">
        <f>IFERROR(BP240/BM226,"-")</f>
        <v>2.0705807867276568E-3</v>
      </c>
      <c r="BR240" s="100">
        <v>56</v>
      </c>
      <c r="BS240" s="68">
        <f>IFERROR(BR240/BN226,"-")</f>
        <v>9.1056910569105698E-2</v>
      </c>
      <c r="BT240" s="103">
        <f t="shared" si="195"/>
        <v>24058.446428571428</v>
      </c>
      <c r="BU240" s="69">
        <f t="shared" si="213"/>
        <v>6.9392812887236685E-2</v>
      </c>
      <c r="BV240" s="208"/>
      <c r="BW240" s="177"/>
      <c r="BX240" s="177"/>
      <c r="BY240" s="131" t="s">
        <v>95</v>
      </c>
      <c r="BZ240" s="100">
        <f t="shared" si="205"/>
        <v>66873962</v>
      </c>
      <c r="CA240" s="68">
        <f>IFERROR(BZ240/BW226,"-")</f>
        <v>5.2071014713534203E-3</v>
      </c>
      <c r="CB240" s="100">
        <f t="shared" si="206"/>
        <v>1082</v>
      </c>
      <c r="CC240" s="68">
        <f>IFERROR(CB240/BX226,"-")</f>
        <v>7.8100187671430635E-2</v>
      </c>
      <c r="CD240" s="103">
        <f t="shared" si="196"/>
        <v>61805.87985212569</v>
      </c>
      <c r="CE240" s="69">
        <f t="shared" si="214"/>
        <v>6.8798880905449222E-2</v>
      </c>
      <c r="CR240" s="216"/>
      <c r="CS240" s="187"/>
      <c r="CT240" s="225"/>
      <c r="CU240" s="226"/>
      <c r="CV240" s="226"/>
      <c r="CW240" s="144" t="s">
        <v>95</v>
      </c>
      <c r="CX240" s="145">
        <v>64063879</v>
      </c>
      <c r="CY240" s="146">
        <v>4.9455752175942566E-3</v>
      </c>
      <c r="CZ240" s="145">
        <v>1026</v>
      </c>
      <c r="DA240" s="146">
        <v>7.5219941348973612E-2</v>
      </c>
      <c r="DB240" s="145">
        <v>62440.427875243666</v>
      </c>
      <c r="DC240" s="147">
        <v>6.6723027898809906E-2</v>
      </c>
    </row>
    <row r="241" spans="2:107" s="27" customFormat="1" ht="13.15" customHeight="1">
      <c r="B241" s="216"/>
      <c r="C241" s="187"/>
      <c r="D241" s="208"/>
      <c r="E241" s="177"/>
      <c r="F241" s="177"/>
      <c r="G241" s="132" t="s">
        <v>93</v>
      </c>
      <c r="H241" s="101">
        <v>27512</v>
      </c>
      <c r="I241" s="70">
        <f>IFERROR(H241/E226,"-")</f>
        <v>5.9147020505389701E-4</v>
      </c>
      <c r="J241" s="101">
        <v>4</v>
      </c>
      <c r="K241" s="70">
        <f>IFERROR(J241/F226,"-")</f>
        <v>0.12903225806451613</v>
      </c>
      <c r="L241" s="104">
        <f t="shared" si="189"/>
        <v>6878</v>
      </c>
      <c r="M241" s="73">
        <f t="shared" si="207"/>
        <v>0.11764705882352941</v>
      </c>
      <c r="N241" s="208"/>
      <c r="O241" s="177"/>
      <c r="P241" s="177"/>
      <c r="Q241" s="132" t="s">
        <v>93</v>
      </c>
      <c r="R241" s="101">
        <v>148784</v>
      </c>
      <c r="S241" s="70">
        <f>IFERROR(R241/O226,"-")</f>
        <v>6.7669735813137945E-4</v>
      </c>
      <c r="T241" s="101">
        <v>16</v>
      </c>
      <c r="U241" s="70">
        <f>IFERROR(T241/P226,"-")</f>
        <v>0.16666666666666666</v>
      </c>
      <c r="V241" s="104">
        <f t="shared" si="190"/>
        <v>9299</v>
      </c>
      <c r="W241" s="73">
        <f t="shared" si="208"/>
        <v>0.14414414414414414</v>
      </c>
      <c r="X241" s="208"/>
      <c r="Y241" s="177"/>
      <c r="Z241" s="177"/>
      <c r="AA241" s="132" t="s">
        <v>93</v>
      </c>
      <c r="AB241" s="101">
        <v>6924168</v>
      </c>
      <c r="AC241" s="70">
        <f>IFERROR(AB241/Y226,"-")</f>
        <v>2.0747936637950178E-3</v>
      </c>
      <c r="AD241" s="101">
        <v>357</v>
      </c>
      <c r="AE241" s="70">
        <f>IFERROR(AD241/Z226,"-")</f>
        <v>8.2220175034546289E-2</v>
      </c>
      <c r="AF241" s="104">
        <f t="shared" si="191"/>
        <v>19395.428571428572</v>
      </c>
      <c r="AG241" s="73">
        <f t="shared" si="209"/>
        <v>7.4235807860262015E-2</v>
      </c>
      <c r="AH241" s="208"/>
      <c r="AI241" s="177"/>
      <c r="AJ241" s="177"/>
      <c r="AK241" s="132" t="s">
        <v>93</v>
      </c>
      <c r="AL241" s="101">
        <v>6989818</v>
      </c>
      <c r="AM241" s="70">
        <f>IFERROR(AL241/AI226,"-")</f>
        <v>2.0173359647852516E-3</v>
      </c>
      <c r="AN241" s="101">
        <v>464</v>
      </c>
      <c r="AO241" s="70">
        <f>IFERROR(AN241/AJ226,"-")</f>
        <v>0.11502231036192365</v>
      </c>
      <c r="AP241" s="104">
        <f t="shared" si="192"/>
        <v>15064.262931034482</v>
      </c>
      <c r="AQ241" s="73">
        <f t="shared" si="210"/>
        <v>0.10297381269418553</v>
      </c>
      <c r="AR241" s="208"/>
      <c r="AS241" s="177"/>
      <c r="AT241" s="177"/>
      <c r="AU241" s="132" t="s">
        <v>93</v>
      </c>
      <c r="AV241" s="101">
        <v>10658919</v>
      </c>
      <c r="AW241" s="70">
        <f>IFERROR(AV241/AS226,"-")</f>
        <v>3.1304557523281124E-3</v>
      </c>
      <c r="AX241" s="101">
        <v>496</v>
      </c>
      <c r="AY241" s="70">
        <f>IFERROR(AX241/AT226,"-")</f>
        <v>0.15617128463476071</v>
      </c>
      <c r="AZ241" s="104">
        <f t="shared" si="193"/>
        <v>21489.756048387098</v>
      </c>
      <c r="BA241" s="73">
        <f t="shared" si="211"/>
        <v>0.13793103448275862</v>
      </c>
      <c r="BB241" s="208"/>
      <c r="BC241" s="177"/>
      <c r="BD241" s="177"/>
      <c r="BE241" s="132" t="s">
        <v>93</v>
      </c>
      <c r="BF241" s="101">
        <v>5800869</v>
      </c>
      <c r="BG241" s="70">
        <f>IFERROR(BF241/BC226,"-")</f>
        <v>3.3751170742900584E-3</v>
      </c>
      <c r="BH241" s="101">
        <v>289</v>
      </c>
      <c r="BI241" s="70">
        <f>IFERROR(BH241/BD226,"-")</f>
        <v>0.18525641025641026</v>
      </c>
      <c r="BJ241" s="104">
        <f t="shared" si="194"/>
        <v>20072.211072664359</v>
      </c>
      <c r="BK241" s="73">
        <f t="shared" si="212"/>
        <v>0.15504291845493562</v>
      </c>
      <c r="BL241" s="208"/>
      <c r="BM241" s="177"/>
      <c r="BN241" s="177"/>
      <c r="BO241" s="132" t="s">
        <v>93</v>
      </c>
      <c r="BP241" s="101">
        <v>1568637</v>
      </c>
      <c r="BQ241" s="70">
        <f>IFERROR(BP241/BM226,"-")</f>
        <v>2.4107880389127607E-3</v>
      </c>
      <c r="BR241" s="101">
        <v>113</v>
      </c>
      <c r="BS241" s="70">
        <f>IFERROR(BR241/BN226,"-")</f>
        <v>0.18373983739837399</v>
      </c>
      <c r="BT241" s="104">
        <f t="shared" si="195"/>
        <v>13881.743362831858</v>
      </c>
      <c r="BU241" s="73">
        <f t="shared" si="213"/>
        <v>0.14002478314745972</v>
      </c>
      <c r="BV241" s="208"/>
      <c r="BW241" s="177"/>
      <c r="BX241" s="177"/>
      <c r="BY241" s="132" t="s">
        <v>93</v>
      </c>
      <c r="BZ241" s="101">
        <f t="shared" si="205"/>
        <v>32118707</v>
      </c>
      <c r="CA241" s="70">
        <f>IFERROR(BZ241/BW226,"-")</f>
        <v>2.5009041108954994E-3</v>
      </c>
      <c r="CB241" s="101">
        <f t="shared" si="206"/>
        <v>1739</v>
      </c>
      <c r="CC241" s="70">
        <f>IFERROR(CB241/BX226,"-")</f>
        <v>0.12552331456619026</v>
      </c>
      <c r="CD241" s="104">
        <f t="shared" si="196"/>
        <v>18469.641748131111</v>
      </c>
      <c r="CE241" s="73">
        <f t="shared" si="214"/>
        <v>0.1105741718064475</v>
      </c>
      <c r="CR241" s="216"/>
      <c r="CS241" s="187"/>
      <c r="CT241" s="225"/>
      <c r="CU241" s="226"/>
      <c r="CV241" s="226"/>
      <c r="CW241" s="144" t="s">
        <v>93</v>
      </c>
      <c r="CX241" s="145">
        <v>29714147</v>
      </c>
      <c r="CY241" s="146">
        <v>2.2938596805097103E-3</v>
      </c>
      <c r="CZ241" s="145">
        <v>1741</v>
      </c>
      <c r="DA241" s="146">
        <v>0.12763929618768327</v>
      </c>
      <c r="DB241" s="145">
        <v>17067.287191269384</v>
      </c>
      <c r="DC241" s="147">
        <v>0.11322104441698641</v>
      </c>
    </row>
    <row r="242" spans="2:107" s="27" customFormat="1" ht="13.15" customHeight="1">
      <c r="B242" s="216"/>
      <c r="C242" s="188"/>
      <c r="D242" s="209"/>
      <c r="E242" s="178"/>
      <c r="F242" s="178"/>
      <c r="G242" s="30" t="s">
        <v>100</v>
      </c>
      <c r="H242" s="97">
        <f>SUM(H226:H241)</f>
        <v>2500101</v>
      </c>
      <c r="I242" s="70">
        <f>IFERROR(H242/E226,"-")</f>
        <v>5.3748736955708531E-2</v>
      </c>
      <c r="J242" s="101">
        <v>25</v>
      </c>
      <c r="K242" s="70">
        <f>IFERROR(J242/F226,"-")</f>
        <v>0.80645161290322576</v>
      </c>
      <c r="L242" s="104">
        <f t="shared" si="189"/>
        <v>100004.04</v>
      </c>
      <c r="M242" s="74">
        <f t="shared" si="207"/>
        <v>0.73529411764705888</v>
      </c>
      <c r="N242" s="209"/>
      <c r="O242" s="178"/>
      <c r="P242" s="178"/>
      <c r="Q242" s="30" t="s">
        <v>100</v>
      </c>
      <c r="R242" s="97">
        <f>SUM(R226:R241)</f>
        <v>29512325</v>
      </c>
      <c r="S242" s="70">
        <f>IFERROR(R242/O226,"-")</f>
        <v>0.13422755376797682</v>
      </c>
      <c r="T242" s="101">
        <v>79</v>
      </c>
      <c r="U242" s="70">
        <f>IFERROR(T242/P226,"-")</f>
        <v>0.82291666666666663</v>
      </c>
      <c r="V242" s="104">
        <f t="shared" si="190"/>
        <v>373573.7341772152</v>
      </c>
      <c r="W242" s="74">
        <f t="shared" si="208"/>
        <v>0.71171171171171166</v>
      </c>
      <c r="X242" s="209"/>
      <c r="Y242" s="178"/>
      <c r="Z242" s="178"/>
      <c r="AA242" s="30" t="s">
        <v>100</v>
      </c>
      <c r="AB242" s="97">
        <f>SUM(AB226:AB241)</f>
        <v>540387727</v>
      </c>
      <c r="AC242" s="70">
        <f>IFERROR(AB242/Y226,"-")</f>
        <v>0.16192458530356166</v>
      </c>
      <c r="AD242" s="101">
        <v>3123</v>
      </c>
      <c r="AE242" s="70">
        <f>IFERROR(AD242/Z226,"-")</f>
        <v>0.71925380009212347</v>
      </c>
      <c r="AF242" s="104">
        <f t="shared" si="191"/>
        <v>173034.81492154978</v>
      </c>
      <c r="AG242" s="74">
        <f t="shared" si="209"/>
        <v>0.64940736119775422</v>
      </c>
      <c r="AH242" s="209"/>
      <c r="AI242" s="178"/>
      <c r="AJ242" s="178"/>
      <c r="AK242" s="30" t="s">
        <v>100</v>
      </c>
      <c r="AL242" s="97">
        <f>SUM(AL226:AL241)</f>
        <v>663357691</v>
      </c>
      <c r="AM242" s="70">
        <f>IFERROR(AL242/AI226,"-")</f>
        <v>0.19145209897757021</v>
      </c>
      <c r="AN242" s="101">
        <v>3276</v>
      </c>
      <c r="AO242" s="70">
        <f>IFERROR(AN242/AJ226,"-")</f>
        <v>0.81209717402082304</v>
      </c>
      <c r="AP242" s="104">
        <f t="shared" si="192"/>
        <v>202490.13766788767</v>
      </c>
      <c r="AQ242" s="74">
        <f t="shared" si="210"/>
        <v>0.72703062583222366</v>
      </c>
      <c r="AR242" s="209"/>
      <c r="AS242" s="178"/>
      <c r="AT242" s="178"/>
      <c r="AU242" s="30" t="s">
        <v>100</v>
      </c>
      <c r="AV242" s="97">
        <f>SUM(AV226:AV241)</f>
        <v>765583665</v>
      </c>
      <c r="AW242" s="70">
        <f>IFERROR(AV242/AS226,"-")</f>
        <v>0.22484698382525364</v>
      </c>
      <c r="AX242" s="101">
        <v>2764</v>
      </c>
      <c r="AY242" s="70">
        <f>IFERROR(AX242/AT226,"-")</f>
        <v>0.87027707808564236</v>
      </c>
      <c r="AZ242" s="104">
        <f t="shared" si="193"/>
        <v>276983.95984081039</v>
      </c>
      <c r="BA242" s="74">
        <f t="shared" si="211"/>
        <v>0.76863181312569517</v>
      </c>
      <c r="BB242" s="209"/>
      <c r="BC242" s="178"/>
      <c r="BD242" s="178"/>
      <c r="BE242" s="30" t="s">
        <v>100</v>
      </c>
      <c r="BF242" s="97">
        <f>SUM(BF226:BF241)</f>
        <v>464573811</v>
      </c>
      <c r="BG242" s="70">
        <f>IFERROR(BF242/BC226,"-")</f>
        <v>0.27030277735527253</v>
      </c>
      <c r="BH242" s="101">
        <v>1400</v>
      </c>
      <c r="BI242" s="70">
        <f>IFERROR(BH242/BD226,"-")</f>
        <v>0.89743589743589747</v>
      </c>
      <c r="BJ242" s="104">
        <f t="shared" si="194"/>
        <v>331838.43642857141</v>
      </c>
      <c r="BK242" s="74">
        <f t="shared" si="212"/>
        <v>0.75107296137339052</v>
      </c>
      <c r="BL242" s="209"/>
      <c r="BM242" s="178"/>
      <c r="BN242" s="178"/>
      <c r="BO242" s="30" t="s">
        <v>100</v>
      </c>
      <c r="BP242" s="97">
        <f>SUM(BP226:BP241)</f>
        <v>198252019</v>
      </c>
      <c r="BQ242" s="70">
        <f>IFERROR(BP242/BM226,"-")</f>
        <v>0.30468718772762937</v>
      </c>
      <c r="BR242" s="101">
        <v>535</v>
      </c>
      <c r="BS242" s="70">
        <f>IFERROR(BR242/BN226,"-")</f>
        <v>0.86991869918699183</v>
      </c>
      <c r="BT242" s="104">
        <f t="shared" si="195"/>
        <v>370564.52149532712</v>
      </c>
      <c r="BU242" s="74">
        <f t="shared" si="213"/>
        <v>0.66294919454770751</v>
      </c>
      <c r="BV242" s="209"/>
      <c r="BW242" s="178"/>
      <c r="BX242" s="178"/>
      <c r="BY242" s="30" t="s">
        <v>100</v>
      </c>
      <c r="BZ242" s="97">
        <f t="shared" si="205"/>
        <v>2664167339</v>
      </c>
      <c r="CA242" s="70">
        <f>IFERROR(BZ242/BW226,"-")</f>
        <v>0.20744381304697673</v>
      </c>
      <c r="CB242" s="101">
        <f t="shared" si="206"/>
        <v>11202</v>
      </c>
      <c r="CC242" s="70">
        <f>IFERROR(CB242/BX226,"-")</f>
        <v>0.80857514075357295</v>
      </c>
      <c r="CD242" s="104">
        <f t="shared" si="196"/>
        <v>237829.61426530976</v>
      </c>
      <c r="CE242" s="74">
        <f t="shared" si="214"/>
        <v>0.7122782475996694</v>
      </c>
      <c r="CR242" s="216"/>
      <c r="CS242" s="188"/>
      <c r="CT242" s="225"/>
      <c r="CU242" s="226"/>
      <c r="CV242" s="226"/>
      <c r="CW242" s="30" t="s">
        <v>100</v>
      </c>
      <c r="CX242" s="145">
        <v>2830383349</v>
      </c>
      <c r="CY242" s="146">
        <v>0.2184986917059118</v>
      </c>
      <c r="CZ242" s="145">
        <v>11091</v>
      </c>
      <c r="DA242" s="146">
        <v>0.81312316715542521</v>
      </c>
      <c r="DB242" s="145">
        <v>255196.40690650078</v>
      </c>
      <c r="DC242" s="147">
        <v>0.72127202965467907</v>
      </c>
    </row>
    <row r="243" spans="2:107" s="27" customFormat="1" ht="13.15" customHeight="1">
      <c r="B243" s="216">
        <v>15</v>
      </c>
      <c r="C243" s="186" t="s">
        <v>143</v>
      </c>
      <c r="D243" s="213">
        <f>CI19</f>
        <v>66</v>
      </c>
      <c r="E243" s="176">
        <v>125910920</v>
      </c>
      <c r="F243" s="176">
        <v>63</v>
      </c>
      <c r="G243" s="129" t="s">
        <v>66</v>
      </c>
      <c r="H243" s="107">
        <v>2004548</v>
      </c>
      <c r="I243" s="66">
        <f>IFERROR(H243/E243,"-")</f>
        <v>1.5920366557563077E-2</v>
      </c>
      <c r="J243" s="107">
        <v>13</v>
      </c>
      <c r="K243" s="66">
        <f>IFERROR(J243/F243,"-")</f>
        <v>0.20634920634920634</v>
      </c>
      <c r="L243" s="102">
        <f t="shared" si="189"/>
        <v>154196</v>
      </c>
      <c r="M243" s="67">
        <f t="shared" ref="M243:M259" si="215">IFERROR(J243/$CI$19,"-")</f>
        <v>0.19696969696969696</v>
      </c>
      <c r="N243" s="213">
        <f>CJ19</f>
        <v>234</v>
      </c>
      <c r="O243" s="176">
        <v>375432090</v>
      </c>
      <c r="P243" s="176">
        <v>208</v>
      </c>
      <c r="Q243" s="129" t="s">
        <v>66</v>
      </c>
      <c r="R243" s="107">
        <v>9169532</v>
      </c>
      <c r="S243" s="66">
        <f>IFERROR(R243/O243,"-")</f>
        <v>2.4423943089148293E-2</v>
      </c>
      <c r="T243" s="107">
        <v>57</v>
      </c>
      <c r="U243" s="66">
        <f>IFERROR(T243/P243,"-")</f>
        <v>0.27403846153846156</v>
      </c>
      <c r="V243" s="102">
        <f t="shared" si="190"/>
        <v>160868.98245614034</v>
      </c>
      <c r="W243" s="67">
        <f t="shared" ref="W243:W259" si="216">IFERROR(T243/$CJ$19,"-")</f>
        <v>0.24358974358974358</v>
      </c>
      <c r="X243" s="213">
        <f>CK19</f>
        <v>8286</v>
      </c>
      <c r="Y243" s="176">
        <v>5312003860</v>
      </c>
      <c r="Z243" s="176">
        <v>7521</v>
      </c>
      <c r="AA243" s="129" t="s">
        <v>66</v>
      </c>
      <c r="AB243" s="107">
        <v>125509232</v>
      </c>
      <c r="AC243" s="66">
        <f>IFERROR(AB243/Y243,"-")</f>
        <v>2.3627473794795021E-2</v>
      </c>
      <c r="AD243" s="107">
        <v>1204</v>
      </c>
      <c r="AE243" s="66">
        <f>IFERROR(AD243/Z243,"-")</f>
        <v>0.16008509506714533</v>
      </c>
      <c r="AF243" s="102">
        <f t="shared" si="191"/>
        <v>104243.54817275748</v>
      </c>
      <c r="AG243" s="67">
        <f t="shared" ref="AG243:AG259" si="217">IFERROR(AD243/$CK$19,"-")</f>
        <v>0.14530533429881728</v>
      </c>
      <c r="AH243" s="213">
        <f>CL19</f>
        <v>7548</v>
      </c>
      <c r="AI243" s="176">
        <v>6437546580</v>
      </c>
      <c r="AJ243" s="176">
        <v>6816</v>
      </c>
      <c r="AK243" s="129" t="s">
        <v>66</v>
      </c>
      <c r="AL243" s="107">
        <v>169791327</v>
      </c>
      <c r="AM243" s="66">
        <f>IFERROR(AL243/AI243,"-")</f>
        <v>2.6375160923495795E-2</v>
      </c>
      <c r="AN243" s="107">
        <v>1476</v>
      </c>
      <c r="AO243" s="66">
        <f>IFERROR(AN243/AJ243,"-")</f>
        <v>0.21654929577464788</v>
      </c>
      <c r="AP243" s="102">
        <f t="shared" si="192"/>
        <v>115034.7743902439</v>
      </c>
      <c r="AQ243" s="67">
        <f t="shared" ref="AQ243:AQ259" si="218">IFERROR(AN243/$CL$19,"-")</f>
        <v>0.19554848966613672</v>
      </c>
      <c r="AR243" s="213">
        <f>CM19</f>
        <v>5553</v>
      </c>
      <c r="AS243" s="176">
        <v>5303923770</v>
      </c>
      <c r="AT243" s="176">
        <v>4877</v>
      </c>
      <c r="AU243" s="129" t="s">
        <v>66</v>
      </c>
      <c r="AV243" s="107">
        <v>208707035</v>
      </c>
      <c r="AW243" s="66">
        <f>IFERROR(AV243/AS243,"-")</f>
        <v>3.9349554037802471E-2</v>
      </c>
      <c r="AX243" s="107">
        <v>1213</v>
      </c>
      <c r="AY243" s="66">
        <f>IFERROR(AX243/AT243,"-")</f>
        <v>0.24871847447201148</v>
      </c>
      <c r="AZ243" s="102">
        <f t="shared" si="193"/>
        <v>172058.56141797197</v>
      </c>
      <c r="BA243" s="67">
        <f t="shared" ref="BA243:BA259" si="219">IFERROR(AX243/$CM$19,"-")</f>
        <v>0.21844048262200613</v>
      </c>
      <c r="BB243" s="213">
        <f>CN19</f>
        <v>2677</v>
      </c>
      <c r="BC243" s="176">
        <v>2475860520</v>
      </c>
      <c r="BD243" s="176">
        <v>2219</v>
      </c>
      <c r="BE243" s="129" t="s">
        <v>66</v>
      </c>
      <c r="BF243" s="107">
        <v>119436657</v>
      </c>
      <c r="BG243" s="66">
        <f>IFERROR(BF243/BC243,"-")</f>
        <v>4.8240462673559657E-2</v>
      </c>
      <c r="BH243" s="107">
        <v>558</v>
      </c>
      <c r="BI243" s="66">
        <f>IFERROR(BH243/BD243,"-")</f>
        <v>0.25146462370437134</v>
      </c>
      <c r="BJ243" s="102">
        <f t="shared" si="194"/>
        <v>214044.18817204301</v>
      </c>
      <c r="BK243" s="67">
        <f t="shared" ref="BK243:BK259" si="220">IFERROR(BH243/$CN$19,"-")</f>
        <v>0.20844228614120283</v>
      </c>
      <c r="BL243" s="213">
        <f>CO19</f>
        <v>991</v>
      </c>
      <c r="BM243" s="176">
        <v>797114230</v>
      </c>
      <c r="BN243" s="176">
        <v>735</v>
      </c>
      <c r="BO243" s="129" t="s">
        <v>66</v>
      </c>
      <c r="BP243" s="107">
        <v>42816309</v>
      </c>
      <c r="BQ243" s="66">
        <f>IFERROR(BP243/BM243,"-")</f>
        <v>5.3714144583769378E-2</v>
      </c>
      <c r="BR243" s="107">
        <v>177</v>
      </c>
      <c r="BS243" s="66">
        <f>IFERROR(BR243/BN243,"-")</f>
        <v>0.24081632653061225</v>
      </c>
      <c r="BT243" s="102">
        <f t="shared" si="195"/>
        <v>241900.05084745763</v>
      </c>
      <c r="BU243" s="67">
        <f t="shared" ref="BU243:BU259" si="221">IFERROR(BR243/$CO$19,"-")</f>
        <v>0.17860746720484358</v>
      </c>
      <c r="BV243" s="213">
        <f>CP19</f>
        <v>25355</v>
      </c>
      <c r="BW243" s="176">
        <f>SUM(E243,O243,Y243,AI243,AS243,BC243,BM243)</f>
        <v>20827791970</v>
      </c>
      <c r="BX243" s="176">
        <f>SUM(F243,P243,Z243,AJ243,AT243,BD243,BN243)</f>
        <v>22439</v>
      </c>
      <c r="BY243" s="129" t="s">
        <v>66</v>
      </c>
      <c r="BZ243" s="107">
        <f t="shared" si="205"/>
        <v>677434640</v>
      </c>
      <c r="CA243" s="66">
        <f>IFERROR(BZ243/BW243,"-")</f>
        <v>3.2525514033161333E-2</v>
      </c>
      <c r="CB243" s="107">
        <f t="shared" si="206"/>
        <v>4698</v>
      </c>
      <c r="CC243" s="66">
        <f>IFERROR(CB243/BX243,"-")</f>
        <v>0.20936761887784661</v>
      </c>
      <c r="CD243" s="102">
        <f t="shared" si="196"/>
        <v>144196.38995317157</v>
      </c>
      <c r="CE243" s="67">
        <f t="shared" ref="CE243:CE259" si="222">IFERROR(CB243/$CP$19,"-")</f>
        <v>0.18528889765332282</v>
      </c>
      <c r="CR243" s="216">
        <v>15</v>
      </c>
      <c r="CS243" s="186" t="s">
        <v>143</v>
      </c>
      <c r="CT243" s="225">
        <v>24632</v>
      </c>
      <c r="CU243" s="226">
        <v>20800905330</v>
      </c>
      <c r="CV243" s="226">
        <v>21936</v>
      </c>
      <c r="CW243" s="144" t="s">
        <v>66</v>
      </c>
      <c r="CX243" s="145">
        <v>699956561</v>
      </c>
      <c r="CY243" s="146">
        <v>3.3650293095199624E-2</v>
      </c>
      <c r="CZ243" s="145">
        <v>4688</v>
      </c>
      <c r="DA243" s="146">
        <v>0.21371261852662291</v>
      </c>
      <c r="DB243" s="145">
        <v>149308.14014505121</v>
      </c>
      <c r="DC243" s="147">
        <v>0.19032153296524845</v>
      </c>
    </row>
    <row r="244" spans="2:107" s="27" customFormat="1" ht="13.15" customHeight="1">
      <c r="B244" s="216"/>
      <c r="C244" s="187"/>
      <c r="D244" s="208"/>
      <c r="E244" s="177"/>
      <c r="F244" s="177"/>
      <c r="G244" s="130" t="s">
        <v>68</v>
      </c>
      <c r="H244" s="100">
        <v>2243790</v>
      </c>
      <c r="I244" s="68">
        <f>IFERROR(H244/E243,"-")</f>
        <v>1.782045592232985E-2</v>
      </c>
      <c r="J244" s="100">
        <v>15</v>
      </c>
      <c r="K244" s="68">
        <f>IFERROR(J244/F243,"-")</f>
        <v>0.23809523809523808</v>
      </c>
      <c r="L244" s="103">
        <f t="shared" si="189"/>
        <v>149586</v>
      </c>
      <c r="M244" s="69">
        <f t="shared" si="215"/>
        <v>0.22727272727272727</v>
      </c>
      <c r="N244" s="208"/>
      <c r="O244" s="177"/>
      <c r="P244" s="177"/>
      <c r="Q244" s="130" t="s">
        <v>68</v>
      </c>
      <c r="R244" s="100">
        <v>4757453</v>
      </c>
      <c r="S244" s="68">
        <f>IFERROR(R244/O243,"-")</f>
        <v>1.2671940216937769E-2</v>
      </c>
      <c r="T244" s="100">
        <v>72</v>
      </c>
      <c r="U244" s="68">
        <f>IFERROR(T244/P243,"-")</f>
        <v>0.34615384615384615</v>
      </c>
      <c r="V244" s="103">
        <f t="shared" si="190"/>
        <v>66075.736111111109</v>
      </c>
      <c r="W244" s="69">
        <f t="shared" si="216"/>
        <v>0.30769230769230771</v>
      </c>
      <c r="X244" s="208"/>
      <c r="Y244" s="177"/>
      <c r="Z244" s="177"/>
      <c r="AA244" s="130" t="s">
        <v>68</v>
      </c>
      <c r="AB244" s="100">
        <v>100626089</v>
      </c>
      <c r="AC244" s="68">
        <f>IFERROR(AB244/Y243,"-")</f>
        <v>1.8943150579713623E-2</v>
      </c>
      <c r="AD244" s="100">
        <v>1604</v>
      </c>
      <c r="AE244" s="68">
        <f>IFERROR(AD244/Z243,"-")</f>
        <v>0.21326951203297434</v>
      </c>
      <c r="AF244" s="103">
        <f t="shared" si="191"/>
        <v>62734.469451371573</v>
      </c>
      <c r="AG244" s="69">
        <f t="shared" si="217"/>
        <v>0.1935795317402848</v>
      </c>
      <c r="AH244" s="208"/>
      <c r="AI244" s="177"/>
      <c r="AJ244" s="177"/>
      <c r="AK244" s="130" t="s">
        <v>68</v>
      </c>
      <c r="AL244" s="100">
        <v>109496920</v>
      </c>
      <c r="AM244" s="68">
        <f>IFERROR(AL244/AI243,"-")</f>
        <v>1.7009107217986142E-2</v>
      </c>
      <c r="AN244" s="100">
        <v>1827</v>
      </c>
      <c r="AO244" s="68">
        <f>IFERROR(AN244/AJ243,"-")</f>
        <v>0.26804577464788731</v>
      </c>
      <c r="AP244" s="103">
        <f t="shared" si="192"/>
        <v>59932.632731253419</v>
      </c>
      <c r="AQ244" s="69">
        <f t="shared" si="218"/>
        <v>0.24205087440381559</v>
      </c>
      <c r="AR244" s="208"/>
      <c r="AS244" s="177"/>
      <c r="AT244" s="177"/>
      <c r="AU244" s="130" t="s">
        <v>68</v>
      </c>
      <c r="AV244" s="100">
        <v>74815951</v>
      </c>
      <c r="AW244" s="68">
        <f>IFERROR(AV244/AS243,"-")</f>
        <v>1.4105774186117309E-2</v>
      </c>
      <c r="AX244" s="100">
        <v>1431</v>
      </c>
      <c r="AY244" s="68">
        <f>IFERROR(AX244/AT243,"-")</f>
        <v>0.293418084888251</v>
      </c>
      <c r="AZ244" s="103">
        <f t="shared" si="193"/>
        <v>52282.285814116003</v>
      </c>
      <c r="BA244" s="69">
        <f t="shared" si="219"/>
        <v>0.25769854132901132</v>
      </c>
      <c r="BB244" s="208"/>
      <c r="BC244" s="177"/>
      <c r="BD244" s="177"/>
      <c r="BE244" s="130" t="s">
        <v>68</v>
      </c>
      <c r="BF244" s="100">
        <v>35549753</v>
      </c>
      <c r="BG244" s="68">
        <f>IFERROR(BF244/BC243,"-")</f>
        <v>1.4358544317351124E-2</v>
      </c>
      <c r="BH244" s="100">
        <v>694</v>
      </c>
      <c r="BI244" s="68">
        <f>IFERROR(BH244/BD243,"-")</f>
        <v>0.31275349256421814</v>
      </c>
      <c r="BJ244" s="103">
        <f t="shared" si="194"/>
        <v>51224.427953890488</v>
      </c>
      <c r="BK244" s="69">
        <f t="shared" si="220"/>
        <v>0.25924542398206946</v>
      </c>
      <c r="BL244" s="208"/>
      <c r="BM244" s="177"/>
      <c r="BN244" s="177"/>
      <c r="BO244" s="130" t="s">
        <v>68</v>
      </c>
      <c r="BP244" s="100">
        <v>11594392</v>
      </c>
      <c r="BQ244" s="68">
        <f>IFERROR(BP244/BM243,"-")</f>
        <v>1.4545458559935632E-2</v>
      </c>
      <c r="BR244" s="100">
        <v>220</v>
      </c>
      <c r="BS244" s="68">
        <f>IFERROR(BR244/BN243,"-")</f>
        <v>0.29931972789115646</v>
      </c>
      <c r="BT244" s="103">
        <f t="shared" si="195"/>
        <v>52701.781818181815</v>
      </c>
      <c r="BU244" s="69">
        <f t="shared" si="221"/>
        <v>0.22199798183652875</v>
      </c>
      <c r="BV244" s="208"/>
      <c r="BW244" s="177"/>
      <c r="BX244" s="177"/>
      <c r="BY244" s="130" t="s">
        <v>68</v>
      </c>
      <c r="BZ244" s="100">
        <f t="shared" si="205"/>
        <v>339084348</v>
      </c>
      <c r="CA244" s="68">
        <f>IFERROR(BZ244/BW243,"-")</f>
        <v>1.6280379047784392E-2</v>
      </c>
      <c r="CB244" s="100">
        <f t="shared" si="206"/>
        <v>5863</v>
      </c>
      <c r="CC244" s="68">
        <f>IFERROR(CB244/BX243,"-")</f>
        <v>0.26128615357190604</v>
      </c>
      <c r="CD244" s="103">
        <f t="shared" si="196"/>
        <v>57834.61504349309</v>
      </c>
      <c r="CE244" s="69">
        <f t="shared" si="222"/>
        <v>0.23123644251626899</v>
      </c>
      <c r="CR244" s="216"/>
      <c r="CS244" s="187"/>
      <c r="CT244" s="225"/>
      <c r="CU244" s="226"/>
      <c r="CV244" s="226"/>
      <c r="CW244" s="144" t="s">
        <v>68</v>
      </c>
      <c r="CX244" s="145">
        <v>362933855</v>
      </c>
      <c r="CY244" s="146">
        <v>1.7447983596971643E-2</v>
      </c>
      <c r="CZ244" s="145">
        <v>5923</v>
      </c>
      <c r="DA244" s="146">
        <v>0.27001276440554339</v>
      </c>
      <c r="DB244" s="145">
        <v>61275.342731723787</v>
      </c>
      <c r="DC244" s="147">
        <v>0.24045956479376421</v>
      </c>
    </row>
    <row r="245" spans="2:107" s="27" customFormat="1" ht="13.15" customHeight="1">
      <c r="B245" s="216"/>
      <c r="C245" s="187"/>
      <c r="D245" s="208"/>
      <c r="E245" s="177"/>
      <c r="F245" s="177"/>
      <c r="G245" s="131" t="s">
        <v>70</v>
      </c>
      <c r="H245" s="100">
        <v>193319</v>
      </c>
      <c r="I245" s="68">
        <f>IFERROR(H245/E243,"-")</f>
        <v>1.5353632552283789E-3</v>
      </c>
      <c r="J245" s="100">
        <v>7</v>
      </c>
      <c r="K245" s="68">
        <f>IFERROR(J245/F243,"-")</f>
        <v>0.1111111111111111</v>
      </c>
      <c r="L245" s="103">
        <f t="shared" si="189"/>
        <v>27617</v>
      </c>
      <c r="M245" s="69">
        <f t="shared" si="215"/>
        <v>0.10606060606060606</v>
      </c>
      <c r="N245" s="208"/>
      <c r="O245" s="177"/>
      <c r="P245" s="177"/>
      <c r="Q245" s="131" t="s">
        <v>70</v>
      </c>
      <c r="R245" s="100">
        <v>972629</v>
      </c>
      <c r="S245" s="68">
        <f>IFERROR(R245/O243,"-")</f>
        <v>2.5906922341134985E-3</v>
      </c>
      <c r="T245" s="100">
        <v>40</v>
      </c>
      <c r="U245" s="68">
        <f>IFERROR(T245/P243,"-")</f>
        <v>0.19230769230769232</v>
      </c>
      <c r="V245" s="103">
        <f t="shared" si="190"/>
        <v>24315.724999999999</v>
      </c>
      <c r="W245" s="69">
        <f t="shared" si="216"/>
        <v>0.17094017094017094</v>
      </c>
      <c r="X245" s="208"/>
      <c r="Y245" s="177"/>
      <c r="Z245" s="177"/>
      <c r="AA245" s="131" t="s">
        <v>70</v>
      </c>
      <c r="AB245" s="100">
        <v>71088695</v>
      </c>
      <c r="AC245" s="68">
        <f>IFERROR(AB245/Y243,"-")</f>
        <v>1.3382651231733104E-2</v>
      </c>
      <c r="AD245" s="100">
        <v>1604</v>
      </c>
      <c r="AE245" s="68">
        <f>IFERROR(AD245/Z243,"-")</f>
        <v>0.21326951203297434</v>
      </c>
      <c r="AF245" s="103">
        <f t="shared" si="191"/>
        <v>44319.635286783043</v>
      </c>
      <c r="AG245" s="69">
        <f t="shared" si="217"/>
        <v>0.1935795317402848</v>
      </c>
      <c r="AH245" s="208"/>
      <c r="AI245" s="177"/>
      <c r="AJ245" s="177"/>
      <c r="AK245" s="131" t="s">
        <v>70</v>
      </c>
      <c r="AL245" s="100">
        <v>83680207</v>
      </c>
      <c r="AM245" s="68">
        <f>IFERROR(AL245/AI243,"-")</f>
        <v>1.2998773051207965E-2</v>
      </c>
      <c r="AN245" s="100">
        <v>1790</v>
      </c>
      <c r="AO245" s="68">
        <f>IFERROR(AN245/AJ243,"-")</f>
        <v>0.26261737089201875</v>
      </c>
      <c r="AP245" s="103">
        <f t="shared" si="192"/>
        <v>46748.718994413408</v>
      </c>
      <c r="AQ245" s="69">
        <f t="shared" si="218"/>
        <v>0.23714891361950186</v>
      </c>
      <c r="AR245" s="208"/>
      <c r="AS245" s="177"/>
      <c r="AT245" s="177"/>
      <c r="AU245" s="131" t="s">
        <v>70</v>
      </c>
      <c r="AV245" s="100">
        <v>52929437</v>
      </c>
      <c r="AW245" s="68">
        <f>IFERROR(AV245/AS243,"-")</f>
        <v>9.9792982130284275E-3</v>
      </c>
      <c r="AX245" s="100">
        <v>1317</v>
      </c>
      <c r="AY245" s="68">
        <f>IFERROR(AX245/AT243,"-")</f>
        <v>0.27004305925774041</v>
      </c>
      <c r="AZ245" s="103">
        <f t="shared" si="193"/>
        <v>40189.397873955961</v>
      </c>
      <c r="BA245" s="69">
        <f t="shared" si="219"/>
        <v>0.2371690977849811</v>
      </c>
      <c r="BB245" s="208"/>
      <c r="BC245" s="177"/>
      <c r="BD245" s="177"/>
      <c r="BE245" s="131" t="s">
        <v>70</v>
      </c>
      <c r="BF245" s="100">
        <v>25254742</v>
      </c>
      <c r="BG245" s="68">
        <f>IFERROR(BF245/BC243,"-")</f>
        <v>1.0200389640689452E-2</v>
      </c>
      <c r="BH245" s="100">
        <v>605</v>
      </c>
      <c r="BI245" s="68">
        <f>IFERROR(BH245/BD243,"-")</f>
        <v>0.27264533573681837</v>
      </c>
      <c r="BJ245" s="103">
        <f t="shared" si="194"/>
        <v>41743.37520661157</v>
      </c>
      <c r="BK245" s="69">
        <f t="shared" si="220"/>
        <v>0.22599925289503175</v>
      </c>
      <c r="BL245" s="208"/>
      <c r="BM245" s="177"/>
      <c r="BN245" s="177"/>
      <c r="BO245" s="131" t="s">
        <v>70</v>
      </c>
      <c r="BP245" s="100">
        <v>6108329</v>
      </c>
      <c r="BQ245" s="68">
        <f>IFERROR(BP245/BM243,"-")</f>
        <v>7.6630535124181639E-3</v>
      </c>
      <c r="BR245" s="100">
        <v>149</v>
      </c>
      <c r="BS245" s="68">
        <f>IFERROR(BR245/BN243,"-")</f>
        <v>0.20272108843537415</v>
      </c>
      <c r="BT245" s="103">
        <f t="shared" si="195"/>
        <v>40995.496644295301</v>
      </c>
      <c r="BU245" s="69">
        <f t="shared" si="221"/>
        <v>0.15035317860746719</v>
      </c>
      <c r="BV245" s="208"/>
      <c r="BW245" s="177"/>
      <c r="BX245" s="177"/>
      <c r="BY245" s="131" t="s">
        <v>70</v>
      </c>
      <c r="BZ245" s="100">
        <f t="shared" si="205"/>
        <v>240227358</v>
      </c>
      <c r="CA245" s="68">
        <f>IFERROR(BZ245/BW243,"-")</f>
        <v>1.1533981055025873E-2</v>
      </c>
      <c r="CB245" s="100">
        <f t="shared" si="206"/>
        <v>5512</v>
      </c>
      <c r="CC245" s="68">
        <f>IFERROR(CB245/BX243,"-")</f>
        <v>0.24564374526494051</v>
      </c>
      <c r="CD245" s="103">
        <f t="shared" si="196"/>
        <v>43582.612119013065</v>
      </c>
      <c r="CE245" s="69">
        <f t="shared" si="222"/>
        <v>0.21739301912837705</v>
      </c>
      <c r="CR245" s="216"/>
      <c r="CS245" s="187"/>
      <c r="CT245" s="225"/>
      <c r="CU245" s="226"/>
      <c r="CV245" s="226"/>
      <c r="CW245" s="144" t="s">
        <v>70</v>
      </c>
      <c r="CX245" s="145">
        <v>261102723</v>
      </c>
      <c r="CY245" s="146">
        <v>1.2552469176590402E-2</v>
      </c>
      <c r="CZ245" s="145">
        <v>5443</v>
      </c>
      <c r="DA245" s="146">
        <v>0.24813092633114514</v>
      </c>
      <c r="DB245" s="145">
        <v>47970.369832812787</v>
      </c>
      <c r="DC245" s="147">
        <v>0.22097271841506982</v>
      </c>
    </row>
    <row r="246" spans="2:107" s="27" customFormat="1" ht="13.15" customHeight="1">
      <c r="B246" s="216"/>
      <c r="C246" s="187"/>
      <c r="D246" s="208"/>
      <c r="E246" s="177"/>
      <c r="F246" s="177"/>
      <c r="G246" s="131" t="s">
        <v>72</v>
      </c>
      <c r="H246" s="100">
        <v>92884</v>
      </c>
      <c r="I246" s="68">
        <f>IFERROR(H246/E243,"-")</f>
        <v>7.3769614263798566E-4</v>
      </c>
      <c r="J246" s="100">
        <v>5</v>
      </c>
      <c r="K246" s="68">
        <f>IFERROR(J246/F243,"-")</f>
        <v>7.9365079365079361E-2</v>
      </c>
      <c r="L246" s="103">
        <f t="shared" si="189"/>
        <v>18576.8</v>
      </c>
      <c r="M246" s="69">
        <f t="shared" si="215"/>
        <v>7.575757575757576E-2</v>
      </c>
      <c r="N246" s="208"/>
      <c r="O246" s="177"/>
      <c r="P246" s="177"/>
      <c r="Q246" s="131" t="s">
        <v>72</v>
      </c>
      <c r="R246" s="100">
        <v>206961</v>
      </c>
      <c r="S246" s="68">
        <f>IFERROR(R246/O243,"-")</f>
        <v>5.5126081523824988E-4</v>
      </c>
      <c r="T246" s="100">
        <v>13</v>
      </c>
      <c r="U246" s="68">
        <f>IFERROR(T246/P243,"-")</f>
        <v>6.25E-2</v>
      </c>
      <c r="V246" s="103">
        <f t="shared" si="190"/>
        <v>15920.076923076924</v>
      </c>
      <c r="W246" s="69">
        <f t="shared" si="216"/>
        <v>5.5555555555555552E-2</v>
      </c>
      <c r="X246" s="208"/>
      <c r="Y246" s="177"/>
      <c r="Z246" s="177"/>
      <c r="AA246" s="131" t="s">
        <v>72</v>
      </c>
      <c r="AB246" s="100">
        <v>10542041</v>
      </c>
      <c r="AC246" s="68">
        <f>IFERROR(AB246/Y243,"-")</f>
        <v>1.984569529284943E-3</v>
      </c>
      <c r="AD246" s="100">
        <v>275</v>
      </c>
      <c r="AE246" s="68">
        <f>IFERROR(AD246/Z243,"-")</f>
        <v>3.6564286664007448E-2</v>
      </c>
      <c r="AF246" s="103">
        <f t="shared" si="191"/>
        <v>38334.694545454542</v>
      </c>
      <c r="AG246" s="69">
        <f t="shared" si="217"/>
        <v>3.3188510741008932E-2</v>
      </c>
      <c r="AH246" s="208"/>
      <c r="AI246" s="177"/>
      <c r="AJ246" s="177"/>
      <c r="AK246" s="131" t="s">
        <v>72</v>
      </c>
      <c r="AL246" s="100">
        <v>6724431</v>
      </c>
      <c r="AM246" s="68">
        <f>IFERROR(AL246/AI243,"-")</f>
        <v>1.044564247642306E-3</v>
      </c>
      <c r="AN246" s="100">
        <v>309</v>
      </c>
      <c r="AO246" s="68">
        <f>IFERROR(AN246/AJ243,"-")</f>
        <v>4.5334507042253523E-2</v>
      </c>
      <c r="AP246" s="103">
        <f t="shared" si="192"/>
        <v>21761.912621359224</v>
      </c>
      <c r="AQ246" s="69">
        <f t="shared" si="218"/>
        <v>4.0937996820349765E-2</v>
      </c>
      <c r="AR246" s="208"/>
      <c r="AS246" s="177"/>
      <c r="AT246" s="177"/>
      <c r="AU246" s="131" t="s">
        <v>72</v>
      </c>
      <c r="AV246" s="100">
        <v>8936633</v>
      </c>
      <c r="AW246" s="68">
        <f>IFERROR(AV246/AS243,"-")</f>
        <v>1.6849097738823649E-3</v>
      </c>
      <c r="AX246" s="100">
        <v>244</v>
      </c>
      <c r="AY246" s="68">
        <f>IFERROR(AX246/AT243,"-")</f>
        <v>5.0030756612671722E-2</v>
      </c>
      <c r="AZ246" s="103">
        <f t="shared" si="193"/>
        <v>36625.545081967211</v>
      </c>
      <c r="BA246" s="69">
        <f t="shared" si="219"/>
        <v>4.3940212497748966E-2</v>
      </c>
      <c r="BB246" s="208"/>
      <c r="BC246" s="177"/>
      <c r="BD246" s="177"/>
      <c r="BE246" s="131" t="s">
        <v>72</v>
      </c>
      <c r="BF246" s="100">
        <v>3291987</v>
      </c>
      <c r="BG246" s="68">
        <f>IFERROR(BF246/BC243,"-")</f>
        <v>1.3296334641662287E-3</v>
      </c>
      <c r="BH246" s="100">
        <v>93</v>
      </c>
      <c r="BI246" s="68">
        <f>IFERROR(BH246/BD243,"-")</f>
        <v>4.1910770617395225E-2</v>
      </c>
      <c r="BJ246" s="103">
        <f t="shared" si="194"/>
        <v>35397.709677419356</v>
      </c>
      <c r="BK246" s="69">
        <f t="shared" si="220"/>
        <v>3.4740381023533808E-2</v>
      </c>
      <c r="BL246" s="208"/>
      <c r="BM246" s="177"/>
      <c r="BN246" s="177"/>
      <c r="BO246" s="131" t="s">
        <v>72</v>
      </c>
      <c r="BP246" s="100">
        <v>515966</v>
      </c>
      <c r="BQ246" s="68">
        <f>IFERROR(BP246/BM243,"-")</f>
        <v>6.4729242131331664E-4</v>
      </c>
      <c r="BR246" s="100">
        <v>24</v>
      </c>
      <c r="BS246" s="68">
        <f>IFERROR(BR246/BN243,"-")</f>
        <v>3.2653061224489799E-2</v>
      </c>
      <c r="BT246" s="103">
        <f t="shared" si="195"/>
        <v>21498.583333333332</v>
      </c>
      <c r="BU246" s="69">
        <f t="shared" si="221"/>
        <v>2.4217961654894045E-2</v>
      </c>
      <c r="BV246" s="208"/>
      <c r="BW246" s="177"/>
      <c r="BX246" s="177"/>
      <c r="BY246" s="131" t="s">
        <v>72</v>
      </c>
      <c r="BZ246" s="100">
        <f t="shared" si="205"/>
        <v>30310903</v>
      </c>
      <c r="CA246" s="68">
        <f>IFERROR(BZ246/BW243,"-")</f>
        <v>1.4553104353864929E-3</v>
      </c>
      <c r="CB246" s="100">
        <f t="shared" si="206"/>
        <v>963</v>
      </c>
      <c r="CC246" s="68">
        <f>IFERROR(CB246/BX243,"-")</f>
        <v>4.2916350996033692E-2</v>
      </c>
      <c r="CD246" s="103">
        <f t="shared" si="196"/>
        <v>31475.496365524403</v>
      </c>
      <c r="CE246" s="69">
        <f t="shared" si="222"/>
        <v>3.798067442319069E-2</v>
      </c>
      <c r="CR246" s="216"/>
      <c r="CS246" s="187"/>
      <c r="CT246" s="225"/>
      <c r="CU246" s="226"/>
      <c r="CV246" s="226"/>
      <c r="CW246" s="144" t="s">
        <v>72</v>
      </c>
      <c r="CX246" s="145">
        <v>49063228</v>
      </c>
      <c r="CY246" s="146">
        <v>2.3587063746325892E-3</v>
      </c>
      <c r="CZ246" s="145">
        <v>895</v>
      </c>
      <c r="DA246" s="146">
        <v>4.0800510576221735E-2</v>
      </c>
      <c r="DB246" s="145">
        <v>54819.249162011176</v>
      </c>
      <c r="DC246" s="147">
        <v>3.6334848976940566E-2</v>
      </c>
    </row>
    <row r="247" spans="2:107" s="27" customFormat="1" ht="13.15" customHeight="1">
      <c r="B247" s="216"/>
      <c r="C247" s="187"/>
      <c r="D247" s="208"/>
      <c r="E247" s="177"/>
      <c r="F247" s="177"/>
      <c r="G247" s="131" t="s">
        <v>74</v>
      </c>
      <c r="H247" s="100">
        <v>466898</v>
      </c>
      <c r="I247" s="68">
        <f>IFERROR(H247/E243,"-")</f>
        <v>3.7081612937146357E-3</v>
      </c>
      <c r="J247" s="100">
        <v>16</v>
      </c>
      <c r="K247" s="68">
        <f>IFERROR(J247/F243,"-")</f>
        <v>0.25396825396825395</v>
      </c>
      <c r="L247" s="103">
        <f t="shared" si="189"/>
        <v>29181.125</v>
      </c>
      <c r="M247" s="69">
        <f t="shared" si="215"/>
        <v>0.24242424242424243</v>
      </c>
      <c r="N247" s="208"/>
      <c r="O247" s="177"/>
      <c r="P247" s="177"/>
      <c r="Q247" s="131" t="s">
        <v>74</v>
      </c>
      <c r="R247" s="100">
        <v>2706819</v>
      </c>
      <c r="S247" s="68">
        <f>IFERROR(R247/O243,"-")</f>
        <v>7.2098764919109604E-3</v>
      </c>
      <c r="T247" s="100">
        <v>66</v>
      </c>
      <c r="U247" s="68">
        <f>IFERROR(T247/P243,"-")</f>
        <v>0.31730769230769229</v>
      </c>
      <c r="V247" s="103">
        <f t="shared" si="190"/>
        <v>41012.409090909088</v>
      </c>
      <c r="W247" s="69">
        <f t="shared" si="216"/>
        <v>0.28205128205128205</v>
      </c>
      <c r="X247" s="208"/>
      <c r="Y247" s="177"/>
      <c r="Z247" s="177"/>
      <c r="AA247" s="131" t="s">
        <v>74</v>
      </c>
      <c r="AB247" s="100">
        <v>113928463</v>
      </c>
      <c r="AC247" s="68">
        <f>IFERROR(AB247/Y243,"-")</f>
        <v>2.1447360732904288E-2</v>
      </c>
      <c r="AD247" s="100">
        <v>2044</v>
      </c>
      <c r="AE247" s="68">
        <f>IFERROR(AD247/Z243,"-")</f>
        <v>0.27177237069538623</v>
      </c>
      <c r="AF247" s="103">
        <f t="shared" si="191"/>
        <v>55737.995596868881</v>
      </c>
      <c r="AG247" s="69">
        <f t="shared" si="217"/>
        <v>0.2466811489258991</v>
      </c>
      <c r="AH247" s="208"/>
      <c r="AI247" s="177"/>
      <c r="AJ247" s="177"/>
      <c r="AK247" s="131" t="s">
        <v>74</v>
      </c>
      <c r="AL247" s="100">
        <v>155793424</v>
      </c>
      <c r="AM247" s="68">
        <f>IFERROR(AL247/AI243,"-")</f>
        <v>2.4200745122996841E-2</v>
      </c>
      <c r="AN247" s="100">
        <v>2239</v>
      </c>
      <c r="AO247" s="68">
        <f>IFERROR(AN247/AJ243,"-")</f>
        <v>0.32849178403755869</v>
      </c>
      <c r="AP247" s="103">
        <f t="shared" si="192"/>
        <v>69581.698972755694</v>
      </c>
      <c r="AQ247" s="69">
        <f t="shared" si="218"/>
        <v>0.29663487016428192</v>
      </c>
      <c r="AR247" s="208"/>
      <c r="AS247" s="177"/>
      <c r="AT247" s="177"/>
      <c r="AU247" s="131" t="s">
        <v>74</v>
      </c>
      <c r="AV247" s="100">
        <v>116620824</v>
      </c>
      <c r="AW247" s="68">
        <f>IFERROR(AV247/AS243,"-")</f>
        <v>2.1987650851927686E-2</v>
      </c>
      <c r="AX247" s="100">
        <v>1629</v>
      </c>
      <c r="AY247" s="68">
        <f>IFERROR(AX247/AT243,"-")</f>
        <v>0.33401681361492719</v>
      </c>
      <c r="AZ247" s="103">
        <f t="shared" si="193"/>
        <v>71590.438305709031</v>
      </c>
      <c r="BA247" s="69">
        <f t="shared" si="219"/>
        <v>0.29335494327390599</v>
      </c>
      <c r="BB247" s="208"/>
      <c r="BC247" s="177"/>
      <c r="BD247" s="177"/>
      <c r="BE247" s="131" t="s">
        <v>74</v>
      </c>
      <c r="BF247" s="100">
        <v>32562081</v>
      </c>
      <c r="BG247" s="68">
        <f>IFERROR(BF247/BC243,"-")</f>
        <v>1.3151823673815033E-2</v>
      </c>
      <c r="BH247" s="100">
        <v>678</v>
      </c>
      <c r="BI247" s="68">
        <f>IFERROR(BH247/BD243,"-")</f>
        <v>0.30554303740423616</v>
      </c>
      <c r="BJ247" s="103">
        <f t="shared" si="194"/>
        <v>48026.66814159292</v>
      </c>
      <c r="BK247" s="69">
        <f t="shared" si="220"/>
        <v>0.25326858423608517</v>
      </c>
      <c r="BL247" s="208"/>
      <c r="BM247" s="177"/>
      <c r="BN247" s="177"/>
      <c r="BO247" s="131" t="s">
        <v>74</v>
      </c>
      <c r="BP247" s="100">
        <v>17717640</v>
      </c>
      <c r="BQ247" s="68">
        <f>IFERROR(BP247/BM243,"-")</f>
        <v>2.2227228335893589E-2</v>
      </c>
      <c r="BR247" s="100">
        <v>162</v>
      </c>
      <c r="BS247" s="68">
        <f>IFERROR(BR247/BN243,"-")</f>
        <v>0.22040816326530613</v>
      </c>
      <c r="BT247" s="103">
        <f t="shared" si="195"/>
        <v>109368.14814814815</v>
      </c>
      <c r="BU247" s="69">
        <f t="shared" si="221"/>
        <v>0.16347124117053483</v>
      </c>
      <c r="BV247" s="208"/>
      <c r="BW247" s="177"/>
      <c r="BX247" s="177"/>
      <c r="BY247" s="131" t="s">
        <v>74</v>
      </c>
      <c r="BZ247" s="100">
        <f t="shared" si="205"/>
        <v>439796149</v>
      </c>
      <c r="CA247" s="68">
        <f>IFERROR(BZ247/BW243,"-")</f>
        <v>2.1115831655773926E-2</v>
      </c>
      <c r="CB247" s="100">
        <f t="shared" si="206"/>
        <v>6834</v>
      </c>
      <c r="CC247" s="68">
        <f>IFERROR(CB247/BX243,"-")</f>
        <v>0.30455902669459423</v>
      </c>
      <c r="CD247" s="103">
        <f t="shared" si="196"/>
        <v>64354.133596722269</v>
      </c>
      <c r="CE247" s="69">
        <f t="shared" si="222"/>
        <v>0.26953263656083615</v>
      </c>
      <c r="CR247" s="216"/>
      <c r="CS247" s="187"/>
      <c r="CT247" s="225"/>
      <c r="CU247" s="226"/>
      <c r="CV247" s="226"/>
      <c r="CW247" s="144" t="s">
        <v>74</v>
      </c>
      <c r="CX247" s="145">
        <v>452864393</v>
      </c>
      <c r="CY247" s="146">
        <v>2.1771378976801488E-2</v>
      </c>
      <c r="CZ247" s="145">
        <v>6692</v>
      </c>
      <c r="DA247" s="146">
        <v>0.30506929248723558</v>
      </c>
      <c r="DB247" s="145">
        <v>67672.503436939631</v>
      </c>
      <c r="DC247" s="147">
        <v>0.27167911659629751</v>
      </c>
    </row>
    <row r="248" spans="2:107" s="27" customFormat="1" ht="13.15" customHeight="1">
      <c r="B248" s="216"/>
      <c r="C248" s="187"/>
      <c r="D248" s="208"/>
      <c r="E248" s="177"/>
      <c r="F248" s="177"/>
      <c r="G248" s="131" t="s">
        <v>76</v>
      </c>
      <c r="H248" s="100">
        <v>791270</v>
      </c>
      <c r="I248" s="68">
        <f>IFERROR(H248/E243,"-")</f>
        <v>6.2843635802200476E-3</v>
      </c>
      <c r="J248" s="100">
        <v>23</v>
      </c>
      <c r="K248" s="68">
        <f>IFERROR(J248/F243,"-")</f>
        <v>0.36507936507936506</v>
      </c>
      <c r="L248" s="103">
        <f t="shared" si="189"/>
        <v>34403.043478260872</v>
      </c>
      <c r="M248" s="69">
        <f t="shared" si="215"/>
        <v>0.34848484848484851</v>
      </c>
      <c r="N248" s="208"/>
      <c r="O248" s="177"/>
      <c r="P248" s="177"/>
      <c r="Q248" s="131" t="s">
        <v>76</v>
      </c>
      <c r="R248" s="100">
        <v>2940861</v>
      </c>
      <c r="S248" s="68">
        <f>IFERROR(R248/O243,"-")</f>
        <v>7.8332701927531015E-3</v>
      </c>
      <c r="T248" s="100">
        <v>70</v>
      </c>
      <c r="U248" s="68">
        <f>IFERROR(T248/P243,"-")</f>
        <v>0.33653846153846156</v>
      </c>
      <c r="V248" s="103">
        <f t="shared" si="190"/>
        <v>42012.3</v>
      </c>
      <c r="W248" s="69">
        <f t="shared" si="216"/>
        <v>0.29914529914529914</v>
      </c>
      <c r="X248" s="208"/>
      <c r="Y248" s="177"/>
      <c r="Z248" s="177"/>
      <c r="AA248" s="131" t="s">
        <v>76</v>
      </c>
      <c r="AB248" s="100">
        <v>132110021</v>
      </c>
      <c r="AC248" s="68">
        <f>IFERROR(AB248/Y243,"-")</f>
        <v>2.4870091302983354E-2</v>
      </c>
      <c r="AD248" s="100">
        <v>2361</v>
      </c>
      <c r="AE248" s="68">
        <f>IFERROR(AD248/Z243,"-")</f>
        <v>0.31392102114080572</v>
      </c>
      <c r="AF248" s="103">
        <f t="shared" si="191"/>
        <v>55955.112664125372</v>
      </c>
      <c r="AG248" s="69">
        <f t="shared" si="217"/>
        <v>0.28493845039826216</v>
      </c>
      <c r="AH248" s="208"/>
      <c r="AI248" s="177"/>
      <c r="AJ248" s="177"/>
      <c r="AK248" s="131" t="s">
        <v>76</v>
      </c>
      <c r="AL248" s="100">
        <v>175561853</v>
      </c>
      <c r="AM248" s="68">
        <f>IFERROR(AL248/AI243,"-")</f>
        <v>2.7271546825840598E-2</v>
      </c>
      <c r="AN248" s="100">
        <v>2670</v>
      </c>
      <c r="AO248" s="68">
        <f>IFERROR(AN248/AJ243,"-")</f>
        <v>0.39172535211267606</v>
      </c>
      <c r="AP248" s="103">
        <f t="shared" si="192"/>
        <v>65753.502996254683</v>
      </c>
      <c r="AQ248" s="69">
        <f t="shared" si="218"/>
        <v>0.3537360890302067</v>
      </c>
      <c r="AR248" s="208"/>
      <c r="AS248" s="177"/>
      <c r="AT248" s="177"/>
      <c r="AU248" s="131" t="s">
        <v>76</v>
      </c>
      <c r="AV248" s="100">
        <v>162518625</v>
      </c>
      <c r="AW248" s="68">
        <f>IFERROR(AV248/AS243,"-")</f>
        <v>3.0641206783407447E-2</v>
      </c>
      <c r="AX248" s="100">
        <v>2110</v>
      </c>
      <c r="AY248" s="68">
        <f>IFERROR(AX248/AT243,"-")</f>
        <v>0.43264301824892354</v>
      </c>
      <c r="AZ248" s="103">
        <f t="shared" si="193"/>
        <v>77023.045023696686</v>
      </c>
      <c r="BA248" s="69">
        <f t="shared" si="219"/>
        <v>0.37997478840266524</v>
      </c>
      <c r="BB248" s="208"/>
      <c r="BC248" s="177"/>
      <c r="BD248" s="177"/>
      <c r="BE248" s="131" t="s">
        <v>76</v>
      </c>
      <c r="BF248" s="100">
        <v>68062895</v>
      </c>
      <c r="BG248" s="68">
        <f>IFERROR(BF248/BC243,"-")</f>
        <v>2.7490601530331765E-2</v>
      </c>
      <c r="BH248" s="100">
        <v>949</v>
      </c>
      <c r="BI248" s="68">
        <f>IFERROR(BH248/BD243,"-")</f>
        <v>0.42767012167643081</v>
      </c>
      <c r="BJ248" s="103">
        <f t="shared" si="194"/>
        <v>71720.648050579563</v>
      </c>
      <c r="BK248" s="69">
        <f t="shared" si="220"/>
        <v>0.35450130743369446</v>
      </c>
      <c r="BL248" s="208"/>
      <c r="BM248" s="177"/>
      <c r="BN248" s="177"/>
      <c r="BO248" s="131" t="s">
        <v>76</v>
      </c>
      <c r="BP248" s="100">
        <v>17987197</v>
      </c>
      <c r="BQ248" s="68">
        <f>IFERROR(BP248/BM243,"-")</f>
        <v>2.2565394422829461E-2</v>
      </c>
      <c r="BR248" s="100">
        <v>263</v>
      </c>
      <c r="BS248" s="68">
        <f>IFERROR(BR248/BN243,"-")</f>
        <v>0.35782312925170068</v>
      </c>
      <c r="BT248" s="103">
        <f t="shared" si="195"/>
        <v>68392.384030418252</v>
      </c>
      <c r="BU248" s="69">
        <f t="shared" si="221"/>
        <v>0.26538849646821394</v>
      </c>
      <c r="BV248" s="208"/>
      <c r="BW248" s="177"/>
      <c r="BX248" s="177"/>
      <c r="BY248" s="131" t="s">
        <v>76</v>
      </c>
      <c r="BZ248" s="100">
        <f t="shared" si="205"/>
        <v>559972722</v>
      </c>
      <c r="CA248" s="68">
        <f>IFERROR(BZ248/BW243,"-")</f>
        <v>2.6885841898487139E-2</v>
      </c>
      <c r="CB248" s="100">
        <f t="shared" si="206"/>
        <v>8446</v>
      </c>
      <c r="CC248" s="68">
        <f>IFERROR(CB248/BX243,"-")</f>
        <v>0.37639823521547305</v>
      </c>
      <c r="CD248" s="103">
        <f t="shared" si="196"/>
        <v>66300.345962585838</v>
      </c>
      <c r="CE248" s="69">
        <f t="shared" si="222"/>
        <v>0.33310984026819168</v>
      </c>
      <c r="CR248" s="216"/>
      <c r="CS248" s="187"/>
      <c r="CT248" s="225"/>
      <c r="CU248" s="226"/>
      <c r="CV248" s="226"/>
      <c r="CW248" s="144" t="s">
        <v>76</v>
      </c>
      <c r="CX248" s="145">
        <v>584969680</v>
      </c>
      <c r="CY248" s="146">
        <v>2.8122318270269248E-2</v>
      </c>
      <c r="CZ248" s="145">
        <v>8341</v>
      </c>
      <c r="DA248" s="146">
        <v>0.38024252370532458</v>
      </c>
      <c r="DB248" s="145">
        <v>70131.840306917642</v>
      </c>
      <c r="DC248" s="147">
        <v>0.33862455342643716</v>
      </c>
    </row>
    <row r="249" spans="2:107" s="27" customFormat="1" ht="13.15" customHeight="1">
      <c r="B249" s="216"/>
      <c r="C249" s="187"/>
      <c r="D249" s="208"/>
      <c r="E249" s="177"/>
      <c r="F249" s="177"/>
      <c r="G249" s="131" t="s">
        <v>77</v>
      </c>
      <c r="H249" s="100">
        <v>26194</v>
      </c>
      <c r="I249" s="68">
        <f>IFERROR(H249/E243,"-")</f>
        <v>2.0803596701541059E-4</v>
      </c>
      <c r="J249" s="100">
        <v>7</v>
      </c>
      <c r="K249" s="68">
        <f>IFERROR(J249/F243,"-")</f>
        <v>0.1111111111111111</v>
      </c>
      <c r="L249" s="103">
        <f t="shared" si="189"/>
        <v>3742</v>
      </c>
      <c r="M249" s="69">
        <f t="shared" si="215"/>
        <v>0.10606060606060606</v>
      </c>
      <c r="N249" s="208"/>
      <c r="O249" s="177"/>
      <c r="P249" s="177"/>
      <c r="Q249" s="131" t="s">
        <v>77</v>
      </c>
      <c r="R249" s="100">
        <v>364900</v>
      </c>
      <c r="S249" s="68">
        <f>IFERROR(R249/O243,"-")</f>
        <v>9.7194675074259104E-4</v>
      </c>
      <c r="T249" s="100">
        <v>24</v>
      </c>
      <c r="U249" s="68">
        <f>IFERROR(T249/P243,"-")</f>
        <v>0.11538461538461539</v>
      </c>
      <c r="V249" s="103">
        <f t="shared" si="190"/>
        <v>15204.166666666666</v>
      </c>
      <c r="W249" s="69">
        <f t="shared" si="216"/>
        <v>0.10256410256410256</v>
      </c>
      <c r="X249" s="208"/>
      <c r="Y249" s="177"/>
      <c r="Z249" s="177"/>
      <c r="AA249" s="131" t="s">
        <v>77</v>
      </c>
      <c r="AB249" s="100">
        <v>106189809</v>
      </c>
      <c r="AC249" s="68">
        <f>IFERROR(AB249/Y243,"-")</f>
        <v>1.9990536866816209E-2</v>
      </c>
      <c r="AD249" s="100">
        <v>588</v>
      </c>
      <c r="AE249" s="68">
        <f>IFERROR(AD249/Z243,"-")</f>
        <v>7.8181092939768645E-2</v>
      </c>
      <c r="AF249" s="103">
        <f t="shared" si="191"/>
        <v>180594.91326530612</v>
      </c>
      <c r="AG249" s="69">
        <f t="shared" si="217"/>
        <v>7.0963070238957274E-2</v>
      </c>
      <c r="AH249" s="208"/>
      <c r="AI249" s="177"/>
      <c r="AJ249" s="177"/>
      <c r="AK249" s="131" t="s">
        <v>77</v>
      </c>
      <c r="AL249" s="100">
        <v>195821848</v>
      </c>
      <c r="AM249" s="68">
        <f>IFERROR(AL249/AI243,"-")</f>
        <v>3.0418707743160127E-2</v>
      </c>
      <c r="AN249" s="100">
        <v>844</v>
      </c>
      <c r="AO249" s="68">
        <f>IFERROR(AN249/AJ243,"-")</f>
        <v>0.1238262910798122</v>
      </c>
      <c r="AP249" s="103">
        <f t="shared" si="192"/>
        <v>232016.40758293838</v>
      </c>
      <c r="AQ249" s="69">
        <f t="shared" si="218"/>
        <v>0.11181770005299417</v>
      </c>
      <c r="AR249" s="208"/>
      <c r="AS249" s="177"/>
      <c r="AT249" s="177"/>
      <c r="AU249" s="131" t="s">
        <v>77</v>
      </c>
      <c r="AV249" s="100">
        <v>225704766</v>
      </c>
      <c r="AW249" s="68">
        <f>IFERROR(AV249/AS243,"-")</f>
        <v>4.2554300511751131E-2</v>
      </c>
      <c r="AX249" s="100">
        <v>788</v>
      </c>
      <c r="AY249" s="68">
        <f>IFERROR(AX249/AT243,"-")</f>
        <v>0.16157473856879229</v>
      </c>
      <c r="AZ249" s="103">
        <f t="shared" si="193"/>
        <v>286427.3680203046</v>
      </c>
      <c r="BA249" s="69">
        <f t="shared" si="219"/>
        <v>0.1419052764271565</v>
      </c>
      <c r="BB249" s="208"/>
      <c r="BC249" s="177"/>
      <c r="BD249" s="177"/>
      <c r="BE249" s="131" t="s">
        <v>77</v>
      </c>
      <c r="BF249" s="100">
        <v>170065398</v>
      </c>
      <c r="BG249" s="68">
        <f>IFERROR(BF249/BC243,"-")</f>
        <v>6.8689409854154462E-2</v>
      </c>
      <c r="BH249" s="100">
        <v>441</v>
      </c>
      <c r="BI249" s="68">
        <f>IFERROR(BH249/BD243,"-")</f>
        <v>0.19873817034700317</v>
      </c>
      <c r="BJ249" s="103">
        <f t="shared" si="194"/>
        <v>385635.82312925172</v>
      </c>
      <c r="BK249" s="69">
        <f t="shared" si="220"/>
        <v>0.16473664549869257</v>
      </c>
      <c r="BL249" s="208"/>
      <c r="BM249" s="177"/>
      <c r="BN249" s="177"/>
      <c r="BO249" s="131" t="s">
        <v>77</v>
      </c>
      <c r="BP249" s="100">
        <v>52995799</v>
      </c>
      <c r="BQ249" s="68">
        <f>IFERROR(BP249/BM243,"-")</f>
        <v>6.6484572731815364E-2</v>
      </c>
      <c r="BR249" s="100">
        <v>155</v>
      </c>
      <c r="BS249" s="68">
        <f>IFERROR(BR249/BN243,"-")</f>
        <v>0.21088435374149661</v>
      </c>
      <c r="BT249" s="103">
        <f t="shared" si="195"/>
        <v>341908.38064516126</v>
      </c>
      <c r="BU249" s="69">
        <f t="shared" si="221"/>
        <v>0.15640766902119072</v>
      </c>
      <c r="BV249" s="208"/>
      <c r="BW249" s="177"/>
      <c r="BX249" s="177"/>
      <c r="BY249" s="131" t="s">
        <v>77</v>
      </c>
      <c r="BZ249" s="100">
        <f t="shared" si="205"/>
        <v>751168714</v>
      </c>
      <c r="CA249" s="68">
        <f>IFERROR(BZ249/BW243,"-")</f>
        <v>3.6065691220748257E-2</v>
      </c>
      <c r="CB249" s="100">
        <f t="shared" si="206"/>
        <v>2847</v>
      </c>
      <c r="CC249" s="68">
        <f>IFERROR(CB249/BX243,"-")</f>
        <v>0.12687731182316503</v>
      </c>
      <c r="CD249" s="103">
        <f t="shared" si="196"/>
        <v>263845.70214260626</v>
      </c>
      <c r="CE249" s="69">
        <f t="shared" si="222"/>
        <v>0.11228554525734569</v>
      </c>
      <c r="CR249" s="216"/>
      <c r="CS249" s="187"/>
      <c r="CT249" s="225"/>
      <c r="CU249" s="226"/>
      <c r="CV249" s="226"/>
      <c r="CW249" s="144" t="s">
        <v>77</v>
      </c>
      <c r="CX249" s="145">
        <v>773963659</v>
      </c>
      <c r="CY249" s="146">
        <v>3.7208171794511025E-2</v>
      </c>
      <c r="CZ249" s="145">
        <v>2712</v>
      </c>
      <c r="DA249" s="146">
        <v>0.12363238512035012</v>
      </c>
      <c r="DB249" s="145">
        <v>285384.83001474926</v>
      </c>
      <c r="DC249" s="147">
        <v>0.11010068203962325</v>
      </c>
    </row>
    <row r="250" spans="2:107" s="27" customFormat="1" ht="13.15" customHeight="1">
      <c r="B250" s="216"/>
      <c r="C250" s="187"/>
      <c r="D250" s="208"/>
      <c r="E250" s="177"/>
      <c r="F250" s="177"/>
      <c r="G250" s="131" t="s">
        <v>79</v>
      </c>
      <c r="H250" s="100">
        <v>0</v>
      </c>
      <c r="I250" s="68">
        <f>IFERROR(H250/E243,"-")</f>
        <v>0</v>
      </c>
      <c r="J250" s="100">
        <v>0</v>
      </c>
      <c r="K250" s="68">
        <f>IFERROR(J250/F243,"-")</f>
        <v>0</v>
      </c>
      <c r="L250" s="103" t="str">
        <f t="shared" si="189"/>
        <v>-</v>
      </c>
      <c r="M250" s="69">
        <f t="shared" si="215"/>
        <v>0</v>
      </c>
      <c r="N250" s="208"/>
      <c r="O250" s="177"/>
      <c r="P250" s="177"/>
      <c r="Q250" s="131" t="s">
        <v>79</v>
      </c>
      <c r="R250" s="100">
        <v>0</v>
      </c>
      <c r="S250" s="68">
        <f>IFERROR(R250/O243,"-")</f>
        <v>0</v>
      </c>
      <c r="T250" s="100">
        <v>0</v>
      </c>
      <c r="U250" s="68">
        <f>IFERROR(T250/P243,"-")</f>
        <v>0</v>
      </c>
      <c r="V250" s="103" t="str">
        <f t="shared" si="190"/>
        <v>-</v>
      </c>
      <c r="W250" s="69">
        <f t="shared" si="216"/>
        <v>0</v>
      </c>
      <c r="X250" s="208"/>
      <c r="Y250" s="177"/>
      <c r="Z250" s="177"/>
      <c r="AA250" s="131" t="s">
        <v>79</v>
      </c>
      <c r="AB250" s="100">
        <v>3588</v>
      </c>
      <c r="AC250" s="68">
        <f>IFERROR(AB250/Y243,"-")</f>
        <v>6.7545131640774074E-7</v>
      </c>
      <c r="AD250" s="100">
        <v>2</v>
      </c>
      <c r="AE250" s="68">
        <f>IFERROR(AD250/Z243,"-")</f>
        <v>2.6592208482914504E-4</v>
      </c>
      <c r="AF250" s="103">
        <f t="shared" si="191"/>
        <v>1794</v>
      </c>
      <c r="AG250" s="69">
        <f t="shared" si="217"/>
        <v>2.4137098720733769E-4</v>
      </c>
      <c r="AH250" s="208"/>
      <c r="AI250" s="177"/>
      <c r="AJ250" s="177"/>
      <c r="AK250" s="131" t="s">
        <v>79</v>
      </c>
      <c r="AL250" s="100">
        <v>1980</v>
      </c>
      <c r="AM250" s="68">
        <f>IFERROR(AL250/AI243,"-")</f>
        <v>3.0757059003680249E-7</v>
      </c>
      <c r="AN250" s="100">
        <v>3</v>
      </c>
      <c r="AO250" s="68">
        <f>IFERROR(AN250/AJ243,"-")</f>
        <v>4.4014084507042255E-4</v>
      </c>
      <c r="AP250" s="103">
        <f t="shared" si="192"/>
        <v>660</v>
      </c>
      <c r="AQ250" s="69">
        <f t="shared" si="218"/>
        <v>3.9745627980922101E-4</v>
      </c>
      <c r="AR250" s="208"/>
      <c r="AS250" s="177"/>
      <c r="AT250" s="177"/>
      <c r="AU250" s="131" t="s">
        <v>79</v>
      </c>
      <c r="AV250" s="100">
        <v>5951</v>
      </c>
      <c r="AW250" s="68">
        <f>IFERROR(AV250/AS243,"-")</f>
        <v>1.1219995343183449E-6</v>
      </c>
      <c r="AX250" s="100">
        <v>4</v>
      </c>
      <c r="AY250" s="68">
        <f>IFERROR(AX250/AT243,"-")</f>
        <v>8.2017633791265125E-4</v>
      </c>
      <c r="AZ250" s="103">
        <f t="shared" si="193"/>
        <v>1487.75</v>
      </c>
      <c r="BA250" s="69">
        <f t="shared" si="219"/>
        <v>7.2033135242211422E-4</v>
      </c>
      <c r="BB250" s="208"/>
      <c r="BC250" s="177"/>
      <c r="BD250" s="177"/>
      <c r="BE250" s="131" t="s">
        <v>79</v>
      </c>
      <c r="BF250" s="100">
        <v>933</v>
      </c>
      <c r="BG250" s="68">
        <f>IFERROR(BF250/BC243,"-")</f>
        <v>3.7683867587177329E-7</v>
      </c>
      <c r="BH250" s="100">
        <v>1</v>
      </c>
      <c r="BI250" s="68">
        <f>IFERROR(BH250/BD243,"-")</f>
        <v>4.5065344749887338E-4</v>
      </c>
      <c r="BJ250" s="103">
        <f t="shared" si="194"/>
        <v>933</v>
      </c>
      <c r="BK250" s="69">
        <f t="shared" si="220"/>
        <v>3.7355248412401944E-4</v>
      </c>
      <c r="BL250" s="208"/>
      <c r="BM250" s="177"/>
      <c r="BN250" s="177"/>
      <c r="BO250" s="131" t="s">
        <v>79</v>
      </c>
      <c r="BP250" s="100">
        <v>0</v>
      </c>
      <c r="BQ250" s="68">
        <f>IFERROR(BP250/BM243,"-")</f>
        <v>0</v>
      </c>
      <c r="BR250" s="100">
        <v>0</v>
      </c>
      <c r="BS250" s="68">
        <f>IFERROR(BR250/BN243,"-")</f>
        <v>0</v>
      </c>
      <c r="BT250" s="103" t="str">
        <f t="shared" si="195"/>
        <v>-</v>
      </c>
      <c r="BU250" s="69">
        <f t="shared" si="221"/>
        <v>0</v>
      </c>
      <c r="BV250" s="208"/>
      <c r="BW250" s="177"/>
      <c r="BX250" s="177"/>
      <c r="BY250" s="131" t="s">
        <v>79</v>
      </c>
      <c r="BZ250" s="100">
        <f t="shared" si="205"/>
        <v>12452</v>
      </c>
      <c r="CA250" s="68">
        <f>IFERROR(BZ250/BW243,"-")</f>
        <v>5.978550207307453E-7</v>
      </c>
      <c r="CB250" s="100">
        <f t="shared" si="206"/>
        <v>10</v>
      </c>
      <c r="CC250" s="68">
        <f>IFERROR(CB250/BX243,"-")</f>
        <v>4.4565265831810689E-4</v>
      </c>
      <c r="CD250" s="103">
        <f t="shared" si="196"/>
        <v>1245.2</v>
      </c>
      <c r="CE250" s="69">
        <f t="shared" si="222"/>
        <v>3.9439952672056796E-4</v>
      </c>
      <c r="CR250" s="216"/>
      <c r="CS250" s="187"/>
      <c r="CT250" s="225"/>
      <c r="CU250" s="226"/>
      <c r="CV250" s="226"/>
      <c r="CW250" s="144" t="s">
        <v>79</v>
      </c>
      <c r="CX250" s="145">
        <v>4864</v>
      </c>
      <c r="CY250" s="146">
        <v>2.3383597602287632E-7</v>
      </c>
      <c r="CZ250" s="145">
        <v>6</v>
      </c>
      <c r="DA250" s="146">
        <v>2.7352297592997811E-4</v>
      </c>
      <c r="DB250" s="145">
        <v>810.66666666666663</v>
      </c>
      <c r="DC250" s="147">
        <v>2.4358557973367976E-4</v>
      </c>
    </row>
    <row r="251" spans="2:107" s="27" customFormat="1" ht="13.15" customHeight="1">
      <c r="B251" s="216"/>
      <c r="C251" s="187"/>
      <c r="D251" s="208"/>
      <c r="E251" s="177"/>
      <c r="F251" s="177"/>
      <c r="G251" s="131" t="s">
        <v>81</v>
      </c>
      <c r="H251" s="100">
        <v>0</v>
      </c>
      <c r="I251" s="68">
        <f>IFERROR(H251/E243,"-")</f>
        <v>0</v>
      </c>
      <c r="J251" s="100">
        <v>0</v>
      </c>
      <c r="K251" s="68">
        <f>IFERROR(J251/F243,"-")</f>
        <v>0</v>
      </c>
      <c r="L251" s="103" t="str">
        <f t="shared" si="189"/>
        <v>-</v>
      </c>
      <c r="M251" s="69">
        <f t="shared" si="215"/>
        <v>0</v>
      </c>
      <c r="N251" s="208"/>
      <c r="O251" s="177"/>
      <c r="P251" s="177"/>
      <c r="Q251" s="131" t="s">
        <v>81</v>
      </c>
      <c r="R251" s="100">
        <v>156430</v>
      </c>
      <c r="S251" s="68">
        <f>IFERROR(R251/O243,"-")</f>
        <v>4.1666656678175803E-4</v>
      </c>
      <c r="T251" s="100">
        <v>4</v>
      </c>
      <c r="U251" s="68">
        <f>IFERROR(T251/P243,"-")</f>
        <v>1.9230769230769232E-2</v>
      </c>
      <c r="V251" s="103">
        <f t="shared" si="190"/>
        <v>39107.5</v>
      </c>
      <c r="W251" s="69">
        <f t="shared" si="216"/>
        <v>1.7094017094017096E-2</v>
      </c>
      <c r="X251" s="208"/>
      <c r="Y251" s="177"/>
      <c r="Z251" s="177"/>
      <c r="AA251" s="131" t="s">
        <v>81</v>
      </c>
      <c r="AB251" s="100">
        <v>1595908</v>
      </c>
      <c r="AC251" s="68">
        <f>IFERROR(AB251/Y243,"-")</f>
        <v>3.0043426963925437E-4</v>
      </c>
      <c r="AD251" s="100">
        <v>53</v>
      </c>
      <c r="AE251" s="68">
        <f>IFERROR(AD251/Z243,"-")</f>
        <v>7.0469352479723439E-3</v>
      </c>
      <c r="AF251" s="103">
        <f t="shared" si="191"/>
        <v>30111.471698113208</v>
      </c>
      <c r="AG251" s="69">
        <f t="shared" si="217"/>
        <v>6.3963311609944486E-3</v>
      </c>
      <c r="AH251" s="208"/>
      <c r="AI251" s="177"/>
      <c r="AJ251" s="177"/>
      <c r="AK251" s="131" t="s">
        <v>81</v>
      </c>
      <c r="AL251" s="100">
        <v>997734</v>
      </c>
      <c r="AM251" s="68">
        <f>IFERROR(AL251/AI243,"-")</f>
        <v>1.5498668438372682E-4</v>
      </c>
      <c r="AN251" s="100">
        <v>67</v>
      </c>
      <c r="AO251" s="68">
        <f>IFERROR(AN251/AJ243,"-")</f>
        <v>9.8298122065727696E-3</v>
      </c>
      <c r="AP251" s="103">
        <f t="shared" si="192"/>
        <v>14891.552238805971</v>
      </c>
      <c r="AQ251" s="69">
        <f t="shared" si="218"/>
        <v>8.876523582405935E-3</v>
      </c>
      <c r="AR251" s="208"/>
      <c r="AS251" s="177"/>
      <c r="AT251" s="177"/>
      <c r="AU251" s="131" t="s">
        <v>81</v>
      </c>
      <c r="AV251" s="100">
        <v>796858</v>
      </c>
      <c r="AW251" s="68">
        <f>IFERROR(AV251/AS243,"-")</f>
        <v>1.5023933875278904E-4</v>
      </c>
      <c r="AX251" s="100">
        <v>39</v>
      </c>
      <c r="AY251" s="68">
        <f>IFERROR(AX251/AT243,"-")</f>
        <v>7.9967192946483502E-3</v>
      </c>
      <c r="AZ251" s="103">
        <f t="shared" si="193"/>
        <v>20432.25641025641</v>
      </c>
      <c r="BA251" s="69">
        <f t="shared" si="219"/>
        <v>7.0232306861156132E-3</v>
      </c>
      <c r="BB251" s="208"/>
      <c r="BC251" s="177"/>
      <c r="BD251" s="177"/>
      <c r="BE251" s="131" t="s">
        <v>81</v>
      </c>
      <c r="BF251" s="100">
        <v>444423</v>
      </c>
      <c r="BG251" s="68">
        <f>IFERROR(BF251/BC243,"-")</f>
        <v>1.795024382068179E-4</v>
      </c>
      <c r="BH251" s="100">
        <v>14</v>
      </c>
      <c r="BI251" s="68">
        <f>IFERROR(BH251/BD243,"-")</f>
        <v>6.3091482649842269E-3</v>
      </c>
      <c r="BJ251" s="103">
        <f t="shared" si="194"/>
        <v>31744.5</v>
      </c>
      <c r="BK251" s="69">
        <f t="shared" si="220"/>
        <v>5.2297347777362719E-3</v>
      </c>
      <c r="BL251" s="208"/>
      <c r="BM251" s="177"/>
      <c r="BN251" s="177"/>
      <c r="BO251" s="131" t="s">
        <v>81</v>
      </c>
      <c r="BP251" s="100">
        <v>0</v>
      </c>
      <c r="BQ251" s="68">
        <f>IFERROR(BP251/BM243,"-")</f>
        <v>0</v>
      </c>
      <c r="BR251" s="100">
        <v>0</v>
      </c>
      <c r="BS251" s="68">
        <f>IFERROR(BR251/BN243,"-")</f>
        <v>0</v>
      </c>
      <c r="BT251" s="103" t="str">
        <f t="shared" si="195"/>
        <v>-</v>
      </c>
      <c r="BU251" s="69">
        <f t="shared" si="221"/>
        <v>0</v>
      </c>
      <c r="BV251" s="208"/>
      <c r="BW251" s="177"/>
      <c r="BX251" s="177"/>
      <c r="BY251" s="131" t="s">
        <v>81</v>
      </c>
      <c r="BZ251" s="100">
        <f t="shared" si="205"/>
        <v>3991353</v>
      </c>
      <c r="CA251" s="68">
        <f>IFERROR(BZ251/BW243,"-")</f>
        <v>1.9163591636353375E-4</v>
      </c>
      <c r="CB251" s="100">
        <f t="shared" si="206"/>
        <v>177</v>
      </c>
      <c r="CC251" s="68">
        <f>IFERROR(CB251/BX243,"-")</f>
        <v>7.8880520522304921E-3</v>
      </c>
      <c r="CD251" s="103">
        <f t="shared" si="196"/>
        <v>22550.016949152541</v>
      </c>
      <c r="CE251" s="69">
        <f t="shared" si="222"/>
        <v>6.9808716229540525E-3</v>
      </c>
      <c r="CR251" s="216"/>
      <c r="CS251" s="187"/>
      <c r="CT251" s="225"/>
      <c r="CU251" s="226"/>
      <c r="CV251" s="226"/>
      <c r="CW251" s="144" t="s">
        <v>81</v>
      </c>
      <c r="CX251" s="145">
        <v>3802842</v>
      </c>
      <c r="CY251" s="146">
        <v>1.8282098493642825E-4</v>
      </c>
      <c r="CZ251" s="145">
        <v>136</v>
      </c>
      <c r="DA251" s="146">
        <v>6.1998541210795044E-3</v>
      </c>
      <c r="DB251" s="145">
        <v>27962.073529411766</v>
      </c>
      <c r="DC251" s="147">
        <v>5.5212731406300746E-3</v>
      </c>
    </row>
    <row r="252" spans="2:107" s="27" customFormat="1" ht="13.15" customHeight="1">
      <c r="B252" s="216"/>
      <c r="C252" s="187"/>
      <c r="D252" s="208"/>
      <c r="E252" s="177"/>
      <c r="F252" s="177"/>
      <c r="G252" s="131" t="s">
        <v>83</v>
      </c>
      <c r="H252" s="100">
        <v>78129</v>
      </c>
      <c r="I252" s="68">
        <f>IFERROR(H252/E243,"-")</f>
        <v>6.2051011937646076E-4</v>
      </c>
      <c r="J252" s="100">
        <v>1</v>
      </c>
      <c r="K252" s="68">
        <f>IFERROR(J252/F243,"-")</f>
        <v>1.5873015873015872E-2</v>
      </c>
      <c r="L252" s="103">
        <f t="shared" si="189"/>
        <v>78129</v>
      </c>
      <c r="M252" s="69">
        <f t="shared" si="215"/>
        <v>1.5151515151515152E-2</v>
      </c>
      <c r="N252" s="208"/>
      <c r="O252" s="177"/>
      <c r="P252" s="177"/>
      <c r="Q252" s="131" t="s">
        <v>83</v>
      </c>
      <c r="R252" s="100">
        <v>102735</v>
      </c>
      <c r="S252" s="68">
        <f>IFERROR(R252/O243,"-")</f>
        <v>2.7364469563590047E-4</v>
      </c>
      <c r="T252" s="100">
        <v>14</v>
      </c>
      <c r="U252" s="68">
        <f>IFERROR(T252/P243,"-")</f>
        <v>6.7307692307692304E-2</v>
      </c>
      <c r="V252" s="103">
        <f t="shared" si="190"/>
        <v>7338.2142857142853</v>
      </c>
      <c r="W252" s="69">
        <f t="shared" si="216"/>
        <v>5.9829059829059832E-2</v>
      </c>
      <c r="X252" s="208"/>
      <c r="Y252" s="177"/>
      <c r="Z252" s="177"/>
      <c r="AA252" s="131" t="s">
        <v>83</v>
      </c>
      <c r="AB252" s="100">
        <v>4830709</v>
      </c>
      <c r="AC252" s="68">
        <f>IFERROR(AB252/Y243,"-")</f>
        <v>9.0939485876051301E-4</v>
      </c>
      <c r="AD252" s="100">
        <v>240</v>
      </c>
      <c r="AE252" s="68">
        <f>IFERROR(AD252/Z243,"-")</f>
        <v>3.1910650179497409E-2</v>
      </c>
      <c r="AF252" s="103">
        <f t="shared" si="191"/>
        <v>20127.954166666666</v>
      </c>
      <c r="AG252" s="69">
        <f t="shared" si="217"/>
        <v>2.8964518464880521E-2</v>
      </c>
      <c r="AH252" s="208"/>
      <c r="AI252" s="177"/>
      <c r="AJ252" s="177"/>
      <c r="AK252" s="131" t="s">
        <v>83</v>
      </c>
      <c r="AL252" s="100">
        <v>5836794</v>
      </c>
      <c r="AM252" s="68">
        <f>IFERROR(AL252/AI243,"-")</f>
        <v>9.0667988611276191E-4</v>
      </c>
      <c r="AN252" s="100">
        <v>285</v>
      </c>
      <c r="AO252" s="68">
        <f>IFERROR(AN252/AJ243,"-")</f>
        <v>4.1813380281690141E-2</v>
      </c>
      <c r="AP252" s="103">
        <f t="shared" si="192"/>
        <v>20479.978947368421</v>
      </c>
      <c r="AQ252" s="69">
        <f t="shared" si="218"/>
        <v>3.7758346581875997E-2</v>
      </c>
      <c r="AR252" s="208"/>
      <c r="AS252" s="177"/>
      <c r="AT252" s="177"/>
      <c r="AU252" s="131" t="s">
        <v>83</v>
      </c>
      <c r="AV252" s="100">
        <v>8148547</v>
      </c>
      <c r="AW252" s="68">
        <f>IFERROR(AV252/AS243,"-")</f>
        <v>1.5363243050531248E-3</v>
      </c>
      <c r="AX252" s="100">
        <v>312</v>
      </c>
      <c r="AY252" s="68">
        <f>IFERROR(AX252/AT243,"-")</f>
        <v>6.3973754357186802E-2</v>
      </c>
      <c r="AZ252" s="103">
        <f t="shared" si="193"/>
        <v>26117.13782051282</v>
      </c>
      <c r="BA252" s="69">
        <f t="shared" si="219"/>
        <v>5.6185845488924906E-2</v>
      </c>
      <c r="BB252" s="208"/>
      <c r="BC252" s="177"/>
      <c r="BD252" s="177"/>
      <c r="BE252" s="131" t="s">
        <v>83</v>
      </c>
      <c r="BF252" s="100">
        <v>3872471</v>
      </c>
      <c r="BG252" s="68">
        <f>IFERROR(BF252/BC243,"-")</f>
        <v>1.5640909367543854E-3</v>
      </c>
      <c r="BH252" s="100">
        <v>150</v>
      </c>
      <c r="BI252" s="68">
        <f>IFERROR(BH252/BD243,"-")</f>
        <v>6.7598017124831003E-2</v>
      </c>
      <c r="BJ252" s="103">
        <f t="shared" si="194"/>
        <v>25816.473333333332</v>
      </c>
      <c r="BK252" s="69">
        <f t="shared" si="220"/>
        <v>5.6032872618602916E-2</v>
      </c>
      <c r="BL252" s="208"/>
      <c r="BM252" s="177"/>
      <c r="BN252" s="177"/>
      <c r="BO252" s="131" t="s">
        <v>83</v>
      </c>
      <c r="BP252" s="100">
        <v>1658797</v>
      </c>
      <c r="BQ252" s="68">
        <f>IFERROR(BP252/BM243,"-")</f>
        <v>2.0810028695636257E-3</v>
      </c>
      <c r="BR252" s="100">
        <v>70</v>
      </c>
      <c r="BS252" s="68">
        <f>IFERROR(BR252/BN243,"-")</f>
        <v>9.5238095238095233E-2</v>
      </c>
      <c r="BT252" s="103">
        <f t="shared" si="195"/>
        <v>23697.1</v>
      </c>
      <c r="BU252" s="69">
        <f t="shared" si="221"/>
        <v>7.0635721493440967E-2</v>
      </c>
      <c r="BV252" s="208"/>
      <c r="BW252" s="177"/>
      <c r="BX252" s="177"/>
      <c r="BY252" s="131" t="s">
        <v>83</v>
      </c>
      <c r="BZ252" s="100">
        <f t="shared" si="205"/>
        <v>24528182</v>
      </c>
      <c r="CA252" s="68">
        <f>IFERROR(BZ252/BW243,"-")</f>
        <v>1.1776659780033322E-3</v>
      </c>
      <c r="CB252" s="100">
        <f t="shared" si="206"/>
        <v>1072</v>
      </c>
      <c r="CC252" s="68">
        <f>IFERROR(CB252/BX243,"-")</f>
        <v>4.7773964971701055E-2</v>
      </c>
      <c r="CD252" s="103">
        <f t="shared" si="196"/>
        <v>22880.766791044774</v>
      </c>
      <c r="CE252" s="69">
        <f t="shared" si="222"/>
        <v>4.2279629264444882E-2</v>
      </c>
      <c r="CR252" s="216"/>
      <c r="CS252" s="187"/>
      <c r="CT252" s="225"/>
      <c r="CU252" s="226"/>
      <c r="CV252" s="226"/>
      <c r="CW252" s="144" t="s">
        <v>83</v>
      </c>
      <c r="CX252" s="145">
        <v>27320947</v>
      </c>
      <c r="CY252" s="146">
        <v>1.313449898769382E-3</v>
      </c>
      <c r="CZ252" s="145">
        <v>1093</v>
      </c>
      <c r="DA252" s="146">
        <v>4.9826768781911016E-2</v>
      </c>
      <c r="DB252" s="145">
        <v>24996.291857273558</v>
      </c>
      <c r="DC252" s="147">
        <v>4.4373173108151996E-2</v>
      </c>
    </row>
    <row r="253" spans="2:107" s="27" customFormat="1" ht="13.15" customHeight="1">
      <c r="B253" s="216"/>
      <c r="C253" s="187"/>
      <c r="D253" s="208"/>
      <c r="E253" s="177"/>
      <c r="F253" s="177"/>
      <c r="G253" s="131" t="s">
        <v>85</v>
      </c>
      <c r="H253" s="100">
        <v>302814</v>
      </c>
      <c r="I253" s="68">
        <f>IFERROR(H253/E243,"-")</f>
        <v>2.404986001214192E-3</v>
      </c>
      <c r="J253" s="100">
        <v>2</v>
      </c>
      <c r="K253" s="68">
        <f>IFERROR(J253/F243,"-")</f>
        <v>3.1746031746031744E-2</v>
      </c>
      <c r="L253" s="103">
        <f t="shared" si="189"/>
        <v>151407</v>
      </c>
      <c r="M253" s="69">
        <f t="shared" si="215"/>
        <v>3.0303030303030304E-2</v>
      </c>
      <c r="N253" s="208"/>
      <c r="O253" s="177"/>
      <c r="P253" s="177"/>
      <c r="Q253" s="131" t="s">
        <v>85</v>
      </c>
      <c r="R253" s="100">
        <v>530047</v>
      </c>
      <c r="S253" s="68">
        <f>IFERROR(R253/O243,"-")</f>
        <v>1.411831897481113E-3</v>
      </c>
      <c r="T253" s="100">
        <v>7</v>
      </c>
      <c r="U253" s="68">
        <f>IFERROR(T253/P243,"-")</f>
        <v>3.3653846153846152E-2</v>
      </c>
      <c r="V253" s="103">
        <f t="shared" si="190"/>
        <v>75721</v>
      </c>
      <c r="W253" s="69">
        <f t="shared" si="216"/>
        <v>2.9914529914529916E-2</v>
      </c>
      <c r="X253" s="208"/>
      <c r="Y253" s="177"/>
      <c r="Z253" s="177"/>
      <c r="AA253" s="131" t="s">
        <v>85</v>
      </c>
      <c r="AB253" s="100">
        <v>4738586</v>
      </c>
      <c r="AC253" s="68">
        <f>IFERROR(AB253/Y243,"-")</f>
        <v>8.9205243913358155E-4</v>
      </c>
      <c r="AD253" s="100">
        <v>54</v>
      </c>
      <c r="AE253" s="68">
        <f>IFERROR(AD253/Z243,"-")</f>
        <v>7.1798962903869166E-3</v>
      </c>
      <c r="AF253" s="103">
        <f t="shared" si="191"/>
        <v>87751.592592592599</v>
      </c>
      <c r="AG253" s="69">
        <f t="shared" si="217"/>
        <v>6.5170166545981175E-3</v>
      </c>
      <c r="AH253" s="208"/>
      <c r="AI253" s="177"/>
      <c r="AJ253" s="177"/>
      <c r="AK253" s="131" t="s">
        <v>85</v>
      </c>
      <c r="AL253" s="100">
        <v>10958656</v>
      </c>
      <c r="AM253" s="68">
        <f>IFERROR(AL253/AI243,"-")</f>
        <v>1.7023031777425989E-3</v>
      </c>
      <c r="AN253" s="100">
        <v>95</v>
      </c>
      <c r="AO253" s="68">
        <f>IFERROR(AN253/AJ243,"-")</f>
        <v>1.3937793427230047E-2</v>
      </c>
      <c r="AP253" s="103">
        <f t="shared" si="192"/>
        <v>115354.27368421052</v>
      </c>
      <c r="AQ253" s="69">
        <f t="shared" si="218"/>
        <v>1.2586115527291998E-2</v>
      </c>
      <c r="AR253" s="208"/>
      <c r="AS253" s="177"/>
      <c r="AT253" s="177"/>
      <c r="AU253" s="131" t="s">
        <v>85</v>
      </c>
      <c r="AV253" s="100">
        <v>14593705</v>
      </c>
      <c r="AW253" s="68">
        <f>IFERROR(AV253/AS243,"-")</f>
        <v>2.75149222214406E-3</v>
      </c>
      <c r="AX253" s="100">
        <v>109</v>
      </c>
      <c r="AY253" s="68">
        <f>IFERROR(AX253/AT243,"-")</f>
        <v>2.2349805208119744E-2</v>
      </c>
      <c r="AZ253" s="103">
        <f t="shared" si="193"/>
        <v>133887.20183486238</v>
      </c>
      <c r="BA253" s="69">
        <f t="shared" si="219"/>
        <v>1.9629029353502612E-2</v>
      </c>
      <c r="BB253" s="208"/>
      <c r="BC253" s="177"/>
      <c r="BD253" s="177"/>
      <c r="BE253" s="131" t="s">
        <v>85</v>
      </c>
      <c r="BF253" s="100">
        <v>8726292</v>
      </c>
      <c r="BG253" s="68">
        <f>IFERROR(BF253/BC243,"-")</f>
        <v>3.5245491131301694E-3</v>
      </c>
      <c r="BH253" s="100">
        <v>79</v>
      </c>
      <c r="BI253" s="68">
        <f>IFERROR(BH253/BD243,"-")</f>
        <v>3.5601622352410996E-2</v>
      </c>
      <c r="BJ253" s="103">
        <f t="shared" si="194"/>
        <v>110459.39240506329</v>
      </c>
      <c r="BK253" s="69">
        <f t="shared" si="220"/>
        <v>2.9510646245797533E-2</v>
      </c>
      <c r="BL253" s="208"/>
      <c r="BM253" s="177"/>
      <c r="BN253" s="177"/>
      <c r="BO253" s="131" t="s">
        <v>85</v>
      </c>
      <c r="BP253" s="100">
        <v>2478385</v>
      </c>
      <c r="BQ253" s="68">
        <f>IFERROR(BP253/BM243,"-")</f>
        <v>3.1091967835024095E-3</v>
      </c>
      <c r="BR253" s="100">
        <v>35</v>
      </c>
      <c r="BS253" s="68">
        <f>IFERROR(BR253/BN243,"-")</f>
        <v>4.7619047619047616E-2</v>
      </c>
      <c r="BT253" s="103">
        <f t="shared" si="195"/>
        <v>70811</v>
      </c>
      <c r="BU253" s="69">
        <f t="shared" si="221"/>
        <v>3.5317860746720484E-2</v>
      </c>
      <c r="BV253" s="208"/>
      <c r="BW253" s="177"/>
      <c r="BX253" s="177"/>
      <c r="BY253" s="131" t="s">
        <v>85</v>
      </c>
      <c r="BZ253" s="100">
        <f t="shared" si="205"/>
        <v>42328485</v>
      </c>
      <c r="CA253" s="68">
        <f>IFERROR(BZ253/BW243,"-")</f>
        <v>2.0323078442961804E-3</v>
      </c>
      <c r="CB253" s="100">
        <f t="shared" si="206"/>
        <v>381</v>
      </c>
      <c r="CC253" s="68">
        <f>IFERROR(CB253/BX243,"-")</f>
        <v>1.6979366281919872E-2</v>
      </c>
      <c r="CD253" s="103">
        <f t="shared" si="196"/>
        <v>111098.38582677166</v>
      </c>
      <c r="CE253" s="69">
        <f t="shared" si="222"/>
        <v>1.5026621968053638E-2</v>
      </c>
      <c r="CR253" s="216"/>
      <c r="CS253" s="187"/>
      <c r="CT253" s="225"/>
      <c r="CU253" s="226"/>
      <c r="CV253" s="226"/>
      <c r="CW253" s="144" t="s">
        <v>85</v>
      </c>
      <c r="CX253" s="145">
        <v>36162197</v>
      </c>
      <c r="CY253" s="146">
        <v>1.7384914947834148E-3</v>
      </c>
      <c r="CZ253" s="145">
        <v>413</v>
      </c>
      <c r="DA253" s="146">
        <v>1.8827498176513493E-2</v>
      </c>
      <c r="DB253" s="145">
        <v>87559.799031477</v>
      </c>
      <c r="DC253" s="147">
        <v>1.6766807405001624E-2</v>
      </c>
    </row>
    <row r="254" spans="2:107" s="27" customFormat="1" ht="13.15" customHeight="1">
      <c r="B254" s="216"/>
      <c r="C254" s="187"/>
      <c r="D254" s="208"/>
      <c r="E254" s="177"/>
      <c r="F254" s="177"/>
      <c r="G254" s="131" t="s">
        <v>87</v>
      </c>
      <c r="H254" s="100">
        <v>3163126</v>
      </c>
      <c r="I254" s="68">
        <f>IFERROR(H254/E243,"-")</f>
        <v>2.5121935412750537E-2</v>
      </c>
      <c r="J254" s="100">
        <v>3</v>
      </c>
      <c r="K254" s="68">
        <f>IFERROR(J254/F243,"-")</f>
        <v>4.7619047619047616E-2</v>
      </c>
      <c r="L254" s="103">
        <f t="shared" si="189"/>
        <v>1054375.3333333333</v>
      </c>
      <c r="M254" s="69">
        <f t="shared" si="215"/>
        <v>4.5454545454545456E-2</v>
      </c>
      <c r="N254" s="208"/>
      <c r="O254" s="177"/>
      <c r="P254" s="177"/>
      <c r="Q254" s="131" t="s">
        <v>87</v>
      </c>
      <c r="R254" s="100">
        <v>1775933</v>
      </c>
      <c r="S254" s="68">
        <f>IFERROR(R254/O243,"-")</f>
        <v>4.7303708108702158E-3</v>
      </c>
      <c r="T254" s="100">
        <v>6</v>
      </c>
      <c r="U254" s="68">
        <f>IFERROR(T254/P243,"-")</f>
        <v>2.8846153846153848E-2</v>
      </c>
      <c r="V254" s="103">
        <f t="shared" si="190"/>
        <v>295988.83333333331</v>
      </c>
      <c r="W254" s="69">
        <f t="shared" si="216"/>
        <v>2.564102564102564E-2</v>
      </c>
      <c r="X254" s="208"/>
      <c r="Y254" s="177"/>
      <c r="Z254" s="177"/>
      <c r="AA254" s="131" t="s">
        <v>87</v>
      </c>
      <c r="AB254" s="100">
        <v>34170641</v>
      </c>
      <c r="AC254" s="68">
        <f>IFERROR(AB254/Y243,"-")</f>
        <v>6.4327214174878253E-3</v>
      </c>
      <c r="AD254" s="100">
        <v>102</v>
      </c>
      <c r="AE254" s="68">
        <f>IFERROR(AD254/Z243,"-")</f>
        <v>1.3562026326286399E-2</v>
      </c>
      <c r="AF254" s="103">
        <f t="shared" si="191"/>
        <v>335006.28431372548</v>
      </c>
      <c r="AG254" s="69">
        <f t="shared" si="217"/>
        <v>1.2309920347574221E-2</v>
      </c>
      <c r="AH254" s="208"/>
      <c r="AI254" s="177"/>
      <c r="AJ254" s="177"/>
      <c r="AK254" s="131" t="s">
        <v>87</v>
      </c>
      <c r="AL254" s="100">
        <v>84383080</v>
      </c>
      <c r="AM254" s="68">
        <f>IFERROR(AL254/AI243,"-")</f>
        <v>1.3107956416526621E-2</v>
      </c>
      <c r="AN254" s="100">
        <v>192</v>
      </c>
      <c r="AO254" s="68">
        <f>IFERROR(AN254/AJ243,"-")</f>
        <v>2.8169014084507043E-2</v>
      </c>
      <c r="AP254" s="103">
        <f t="shared" si="192"/>
        <v>439495.20833333331</v>
      </c>
      <c r="AQ254" s="69">
        <f t="shared" si="218"/>
        <v>2.5437201907790145E-2</v>
      </c>
      <c r="AR254" s="208"/>
      <c r="AS254" s="177"/>
      <c r="AT254" s="177"/>
      <c r="AU254" s="131" t="s">
        <v>87</v>
      </c>
      <c r="AV254" s="100">
        <v>89877999</v>
      </c>
      <c r="AW254" s="68">
        <f>IFERROR(AV254/AS243,"-")</f>
        <v>1.6945567639634458E-2</v>
      </c>
      <c r="AX254" s="100">
        <v>203</v>
      </c>
      <c r="AY254" s="68">
        <f>IFERROR(AX254/AT243,"-")</f>
        <v>4.1623949149067051E-2</v>
      </c>
      <c r="AZ254" s="103">
        <f t="shared" si="193"/>
        <v>442748.76354679803</v>
      </c>
      <c r="BA254" s="69">
        <f t="shared" si="219"/>
        <v>3.6556816135422297E-2</v>
      </c>
      <c r="BB254" s="208"/>
      <c r="BC254" s="177"/>
      <c r="BD254" s="177"/>
      <c r="BE254" s="131" t="s">
        <v>87</v>
      </c>
      <c r="BF254" s="100">
        <v>77422102</v>
      </c>
      <c r="BG254" s="68">
        <f>IFERROR(BF254/BC243,"-")</f>
        <v>3.1270784995594179E-2</v>
      </c>
      <c r="BH254" s="100">
        <v>155</v>
      </c>
      <c r="BI254" s="68">
        <f>IFERROR(BH254/BD243,"-")</f>
        <v>6.9851284362325378E-2</v>
      </c>
      <c r="BJ254" s="103">
        <f t="shared" si="194"/>
        <v>499497.43225806451</v>
      </c>
      <c r="BK254" s="69">
        <f t="shared" si="220"/>
        <v>5.7900635039223013E-2</v>
      </c>
      <c r="BL254" s="208"/>
      <c r="BM254" s="177"/>
      <c r="BN254" s="177"/>
      <c r="BO254" s="131" t="s">
        <v>87</v>
      </c>
      <c r="BP254" s="100">
        <v>38029240</v>
      </c>
      <c r="BQ254" s="68">
        <f>IFERROR(BP254/BM243,"-")</f>
        <v>4.7708645221400704E-2</v>
      </c>
      <c r="BR254" s="100">
        <v>76</v>
      </c>
      <c r="BS254" s="68">
        <f>IFERROR(BR254/BN243,"-")</f>
        <v>0.10340136054421768</v>
      </c>
      <c r="BT254" s="103">
        <f t="shared" si="195"/>
        <v>500384.73684210528</v>
      </c>
      <c r="BU254" s="69">
        <f t="shared" si="221"/>
        <v>7.6690211907164477E-2</v>
      </c>
      <c r="BV254" s="208"/>
      <c r="BW254" s="177"/>
      <c r="BX254" s="177"/>
      <c r="BY254" s="131" t="s">
        <v>87</v>
      </c>
      <c r="BZ254" s="100">
        <f t="shared" si="205"/>
        <v>328822121</v>
      </c>
      <c r="CA254" s="68">
        <f>IFERROR(BZ254/BW243,"-")</f>
        <v>1.5787661095983185E-2</v>
      </c>
      <c r="CB254" s="100">
        <f t="shared" si="206"/>
        <v>737</v>
      </c>
      <c r="CC254" s="68">
        <f>IFERROR(CB254/BX243,"-")</f>
        <v>3.2844600918044475E-2</v>
      </c>
      <c r="CD254" s="103">
        <f t="shared" si="196"/>
        <v>446162.98643147899</v>
      </c>
      <c r="CE254" s="69">
        <f t="shared" si="222"/>
        <v>2.9067245119305855E-2</v>
      </c>
      <c r="CR254" s="216"/>
      <c r="CS254" s="187"/>
      <c r="CT254" s="225"/>
      <c r="CU254" s="226"/>
      <c r="CV254" s="226"/>
      <c r="CW254" s="144" t="s">
        <v>87</v>
      </c>
      <c r="CX254" s="145">
        <v>279034717</v>
      </c>
      <c r="CY254" s="146">
        <v>1.3414546750403388E-2</v>
      </c>
      <c r="CZ254" s="145">
        <v>769</v>
      </c>
      <c r="DA254" s="146">
        <v>3.5056528081692198E-2</v>
      </c>
      <c r="DB254" s="145">
        <v>362853.98829648894</v>
      </c>
      <c r="DC254" s="147">
        <v>3.1219551802533291E-2</v>
      </c>
    </row>
    <row r="255" spans="2:107" s="27" customFormat="1" ht="13.15" customHeight="1">
      <c r="B255" s="216"/>
      <c r="C255" s="187"/>
      <c r="D255" s="208"/>
      <c r="E255" s="177"/>
      <c r="F255" s="177"/>
      <c r="G255" s="131" t="s">
        <v>89</v>
      </c>
      <c r="H255" s="100">
        <v>563015</v>
      </c>
      <c r="I255" s="68">
        <f>IFERROR(H255/E243,"-")</f>
        <v>4.4715343196602801E-3</v>
      </c>
      <c r="J255" s="100">
        <v>8</v>
      </c>
      <c r="K255" s="68">
        <f>IFERROR(J255/F243,"-")</f>
        <v>0.12698412698412698</v>
      </c>
      <c r="L255" s="103">
        <f t="shared" si="189"/>
        <v>70376.875</v>
      </c>
      <c r="M255" s="69">
        <f t="shared" si="215"/>
        <v>0.12121212121212122</v>
      </c>
      <c r="N255" s="208"/>
      <c r="O255" s="177"/>
      <c r="P255" s="177"/>
      <c r="Q255" s="131" t="s">
        <v>89</v>
      </c>
      <c r="R255" s="100">
        <v>2104031</v>
      </c>
      <c r="S255" s="68">
        <f>IFERROR(R255/O243,"-")</f>
        <v>5.6042918440988888E-3</v>
      </c>
      <c r="T255" s="100">
        <v>30</v>
      </c>
      <c r="U255" s="68">
        <f>IFERROR(T255/P243,"-")</f>
        <v>0.14423076923076922</v>
      </c>
      <c r="V255" s="103">
        <f t="shared" si="190"/>
        <v>70134.366666666669</v>
      </c>
      <c r="W255" s="69">
        <f t="shared" si="216"/>
        <v>0.12820512820512819</v>
      </c>
      <c r="X255" s="208"/>
      <c r="Y255" s="177"/>
      <c r="Z255" s="177"/>
      <c r="AA255" s="131" t="s">
        <v>89</v>
      </c>
      <c r="AB255" s="100">
        <v>45232682</v>
      </c>
      <c r="AC255" s="68">
        <f>IFERROR(AB255/Y243,"-")</f>
        <v>8.5151824419043252E-3</v>
      </c>
      <c r="AD255" s="100">
        <v>773</v>
      </c>
      <c r="AE255" s="68">
        <f>IFERROR(AD255/Z243,"-")</f>
        <v>0.10277888578646456</v>
      </c>
      <c r="AF255" s="103">
        <f t="shared" si="191"/>
        <v>58515.759379042691</v>
      </c>
      <c r="AG255" s="69">
        <f t="shared" si="217"/>
        <v>9.3289886555636012E-2</v>
      </c>
      <c r="AH255" s="208"/>
      <c r="AI255" s="177"/>
      <c r="AJ255" s="177"/>
      <c r="AK255" s="131" t="s">
        <v>89</v>
      </c>
      <c r="AL255" s="100">
        <v>50343681</v>
      </c>
      <c r="AM255" s="68">
        <f>IFERROR(AL255/AI243,"-")</f>
        <v>7.820321045350789E-3</v>
      </c>
      <c r="AN255" s="100">
        <v>873</v>
      </c>
      <c r="AO255" s="68">
        <f>IFERROR(AN255/AJ243,"-")</f>
        <v>0.12808098591549297</v>
      </c>
      <c r="AP255" s="103">
        <f t="shared" si="192"/>
        <v>57667.446735395191</v>
      </c>
      <c r="AQ255" s="69">
        <f t="shared" si="218"/>
        <v>0.1156597774244833</v>
      </c>
      <c r="AR255" s="208"/>
      <c r="AS255" s="177"/>
      <c r="AT255" s="177"/>
      <c r="AU255" s="131" t="s">
        <v>89</v>
      </c>
      <c r="AV255" s="100">
        <v>67772887</v>
      </c>
      <c r="AW255" s="68">
        <f>IFERROR(AV255/AS243,"-")</f>
        <v>1.2777877273300254E-2</v>
      </c>
      <c r="AX255" s="100">
        <v>768</v>
      </c>
      <c r="AY255" s="68">
        <f>IFERROR(AX255/AT243,"-")</f>
        <v>0.15747385687922905</v>
      </c>
      <c r="AZ255" s="103">
        <f t="shared" si="193"/>
        <v>88245.946614583328</v>
      </c>
      <c r="BA255" s="69">
        <f t="shared" si="219"/>
        <v>0.13830361966504592</v>
      </c>
      <c r="BB255" s="208"/>
      <c r="BC255" s="177"/>
      <c r="BD255" s="177"/>
      <c r="BE255" s="131" t="s">
        <v>89</v>
      </c>
      <c r="BF255" s="100">
        <v>21872066</v>
      </c>
      <c r="BG255" s="68">
        <f>IFERROR(BF255/BC243,"-")</f>
        <v>8.834126891768523E-3</v>
      </c>
      <c r="BH255" s="100">
        <v>296</v>
      </c>
      <c r="BI255" s="68">
        <f>IFERROR(BH255/BD243,"-")</f>
        <v>0.13339342045966651</v>
      </c>
      <c r="BJ255" s="103">
        <f t="shared" si="194"/>
        <v>73892.114864864867</v>
      </c>
      <c r="BK255" s="69">
        <f t="shared" si="220"/>
        <v>0.11057153530070975</v>
      </c>
      <c r="BL255" s="208"/>
      <c r="BM255" s="177"/>
      <c r="BN255" s="177"/>
      <c r="BO255" s="131" t="s">
        <v>89</v>
      </c>
      <c r="BP255" s="100">
        <v>6883969</v>
      </c>
      <c r="BQ255" s="68">
        <f>IFERROR(BP255/BM243,"-")</f>
        <v>8.6361135467372101E-3</v>
      </c>
      <c r="BR255" s="100">
        <v>85</v>
      </c>
      <c r="BS255" s="68">
        <f>IFERROR(BR255/BN243,"-")</f>
        <v>0.11564625850340136</v>
      </c>
      <c r="BT255" s="103">
        <f t="shared" si="195"/>
        <v>80987.870588235295</v>
      </c>
      <c r="BU255" s="69">
        <f t="shared" si="221"/>
        <v>8.5771947527749748E-2</v>
      </c>
      <c r="BV255" s="208"/>
      <c r="BW255" s="177"/>
      <c r="BX255" s="177"/>
      <c r="BY255" s="131" t="s">
        <v>89</v>
      </c>
      <c r="BZ255" s="100">
        <f t="shared" si="205"/>
        <v>194772331</v>
      </c>
      <c r="CA255" s="68">
        <f>IFERROR(BZ255/BW243,"-")</f>
        <v>9.3515592666062151E-3</v>
      </c>
      <c r="CB255" s="100">
        <f t="shared" si="206"/>
        <v>2833</v>
      </c>
      <c r="CC255" s="68">
        <f>IFERROR(CB255/BX243,"-")</f>
        <v>0.12625339810151967</v>
      </c>
      <c r="CD255" s="103">
        <f t="shared" si="196"/>
        <v>68751.264031062485</v>
      </c>
      <c r="CE255" s="69">
        <f t="shared" si="222"/>
        <v>0.1117333859199369</v>
      </c>
      <c r="CR255" s="216"/>
      <c r="CS255" s="187"/>
      <c r="CT255" s="225"/>
      <c r="CU255" s="226"/>
      <c r="CV255" s="226"/>
      <c r="CW255" s="144" t="s">
        <v>89</v>
      </c>
      <c r="CX255" s="145">
        <v>178991280</v>
      </c>
      <c r="CY255" s="146">
        <v>8.6049754643059088E-3</v>
      </c>
      <c r="CZ255" s="145">
        <v>2834</v>
      </c>
      <c r="DA255" s="146">
        <v>0.12919401896425967</v>
      </c>
      <c r="DB255" s="145">
        <v>63158.532110091743</v>
      </c>
      <c r="DC255" s="147">
        <v>0.11505358882754141</v>
      </c>
    </row>
    <row r="256" spans="2:107" s="27" customFormat="1" ht="13.15" customHeight="1">
      <c r="B256" s="216"/>
      <c r="C256" s="187"/>
      <c r="D256" s="208"/>
      <c r="E256" s="177"/>
      <c r="F256" s="177"/>
      <c r="G256" s="131" t="s">
        <v>91</v>
      </c>
      <c r="H256" s="100">
        <v>4219948</v>
      </c>
      <c r="I256" s="68">
        <f>IFERROR(H256/E243,"-")</f>
        <v>3.3515345611008163E-2</v>
      </c>
      <c r="J256" s="100">
        <v>6</v>
      </c>
      <c r="K256" s="68">
        <f>IFERROR(J256/F243,"-")</f>
        <v>9.5238095238095233E-2</v>
      </c>
      <c r="L256" s="103">
        <f t="shared" si="189"/>
        <v>703324.66666666663</v>
      </c>
      <c r="M256" s="69">
        <f t="shared" si="215"/>
        <v>9.0909090909090912E-2</v>
      </c>
      <c r="N256" s="208"/>
      <c r="O256" s="177"/>
      <c r="P256" s="177"/>
      <c r="Q256" s="131" t="s">
        <v>91</v>
      </c>
      <c r="R256" s="100">
        <v>3545982</v>
      </c>
      <c r="S256" s="68">
        <f>IFERROR(R256/O243,"-")</f>
        <v>9.4450690136796776E-3</v>
      </c>
      <c r="T256" s="100">
        <v>29</v>
      </c>
      <c r="U256" s="68">
        <f>IFERROR(T256/P243,"-")</f>
        <v>0.13942307692307693</v>
      </c>
      <c r="V256" s="103">
        <f t="shared" si="190"/>
        <v>122275.24137931035</v>
      </c>
      <c r="W256" s="69">
        <f t="shared" si="216"/>
        <v>0.12393162393162394</v>
      </c>
      <c r="X256" s="208"/>
      <c r="Y256" s="177"/>
      <c r="Z256" s="177"/>
      <c r="AA256" s="131" t="s">
        <v>91</v>
      </c>
      <c r="AB256" s="100">
        <v>52164250</v>
      </c>
      <c r="AC256" s="68">
        <f>IFERROR(AB256/Y243,"-")</f>
        <v>9.8200700479159665E-3</v>
      </c>
      <c r="AD256" s="100">
        <v>520</v>
      </c>
      <c r="AE256" s="68">
        <f>IFERROR(AD256/Z243,"-")</f>
        <v>6.9139742055577713E-2</v>
      </c>
      <c r="AF256" s="103">
        <f t="shared" si="191"/>
        <v>100315.86538461539</v>
      </c>
      <c r="AG256" s="69">
        <f t="shared" si="217"/>
        <v>6.2756456673907793E-2</v>
      </c>
      <c r="AH256" s="208"/>
      <c r="AI256" s="177"/>
      <c r="AJ256" s="177"/>
      <c r="AK256" s="131" t="s">
        <v>91</v>
      </c>
      <c r="AL256" s="100">
        <v>124889456</v>
      </c>
      <c r="AM256" s="68">
        <f>IFERROR(AL256/AI243,"-")</f>
        <v>1.9400163470351152E-2</v>
      </c>
      <c r="AN256" s="100">
        <v>944</v>
      </c>
      <c r="AO256" s="68">
        <f>IFERROR(AN256/AJ243,"-")</f>
        <v>0.13849765258215962</v>
      </c>
      <c r="AP256" s="103">
        <f t="shared" si="192"/>
        <v>132298.15254237287</v>
      </c>
      <c r="AQ256" s="69">
        <f t="shared" si="218"/>
        <v>0.12506624271330152</v>
      </c>
      <c r="AR256" s="208"/>
      <c r="AS256" s="177"/>
      <c r="AT256" s="177"/>
      <c r="AU256" s="131" t="s">
        <v>91</v>
      </c>
      <c r="AV256" s="100">
        <v>137737904</v>
      </c>
      <c r="AW256" s="68">
        <f>IFERROR(AV256/AS243,"-")</f>
        <v>2.5969057997980993E-2</v>
      </c>
      <c r="AX256" s="100">
        <v>1087</v>
      </c>
      <c r="AY256" s="68">
        <f>IFERROR(AX256/AT243,"-")</f>
        <v>0.22288291982776298</v>
      </c>
      <c r="AZ256" s="103">
        <f t="shared" si="193"/>
        <v>126713.80312787488</v>
      </c>
      <c r="BA256" s="69">
        <f t="shared" si="219"/>
        <v>0.19575004502070953</v>
      </c>
      <c r="BB256" s="208"/>
      <c r="BC256" s="177"/>
      <c r="BD256" s="177"/>
      <c r="BE256" s="131" t="s">
        <v>91</v>
      </c>
      <c r="BF256" s="100">
        <v>89477976</v>
      </c>
      <c r="BG256" s="68">
        <f>IFERROR(BF256/BC243,"-")</f>
        <v>3.6140152192418333E-2</v>
      </c>
      <c r="BH256" s="100">
        <v>621</v>
      </c>
      <c r="BI256" s="68">
        <f>IFERROR(BH256/BD243,"-")</f>
        <v>0.27985579089680035</v>
      </c>
      <c r="BJ256" s="103">
        <f t="shared" si="194"/>
        <v>144086.91787439614</v>
      </c>
      <c r="BK256" s="69">
        <f t="shared" si="220"/>
        <v>0.23197609264101607</v>
      </c>
      <c r="BL256" s="208"/>
      <c r="BM256" s="177"/>
      <c r="BN256" s="177"/>
      <c r="BO256" s="131" t="s">
        <v>91</v>
      </c>
      <c r="BP256" s="100">
        <v>24511937</v>
      </c>
      <c r="BQ256" s="68">
        <f>IFERROR(BP256/BM243,"-")</f>
        <v>3.0750846086388395E-2</v>
      </c>
      <c r="BR256" s="100">
        <v>185</v>
      </c>
      <c r="BS256" s="68">
        <f>IFERROR(BR256/BN243,"-")</f>
        <v>0.25170068027210885</v>
      </c>
      <c r="BT256" s="103">
        <f t="shared" si="195"/>
        <v>132496.95675675676</v>
      </c>
      <c r="BU256" s="69">
        <f t="shared" si="221"/>
        <v>0.18668012108980828</v>
      </c>
      <c r="BV256" s="208"/>
      <c r="BW256" s="177"/>
      <c r="BX256" s="177"/>
      <c r="BY256" s="131" t="s">
        <v>91</v>
      </c>
      <c r="BZ256" s="100">
        <f t="shared" si="205"/>
        <v>436547453</v>
      </c>
      <c r="CA256" s="68">
        <f>IFERROR(BZ256/BW243,"-")</f>
        <v>2.0959852759658611E-2</v>
      </c>
      <c r="CB256" s="100">
        <f t="shared" si="206"/>
        <v>3392</v>
      </c>
      <c r="CC256" s="68">
        <f>IFERROR(CB256/BX243,"-")</f>
        <v>0.15116538170150184</v>
      </c>
      <c r="CD256" s="103">
        <f t="shared" si="196"/>
        <v>128699.13119103774</v>
      </c>
      <c r="CE256" s="69">
        <f t="shared" si="222"/>
        <v>0.13378031946361665</v>
      </c>
      <c r="CR256" s="216"/>
      <c r="CS256" s="187"/>
      <c r="CT256" s="225"/>
      <c r="CU256" s="226"/>
      <c r="CV256" s="226"/>
      <c r="CW256" s="144" t="s">
        <v>91</v>
      </c>
      <c r="CX256" s="145">
        <v>507587167</v>
      </c>
      <c r="CY256" s="146">
        <v>2.4402167066638922E-2</v>
      </c>
      <c r="CZ256" s="145">
        <v>3276</v>
      </c>
      <c r="DA256" s="146">
        <v>0.14934354485776805</v>
      </c>
      <c r="DB256" s="145">
        <v>154941.13766788767</v>
      </c>
      <c r="DC256" s="147">
        <v>0.13299772653458916</v>
      </c>
    </row>
    <row r="257" spans="2:107" s="27" customFormat="1" ht="13.15" customHeight="1">
      <c r="B257" s="216"/>
      <c r="C257" s="187"/>
      <c r="D257" s="208"/>
      <c r="E257" s="177"/>
      <c r="F257" s="177"/>
      <c r="G257" s="131" t="s">
        <v>95</v>
      </c>
      <c r="H257" s="100">
        <v>554028</v>
      </c>
      <c r="I257" s="68">
        <f>IFERROR(H257/E243,"-")</f>
        <v>4.4001584612359274E-3</v>
      </c>
      <c r="J257" s="100">
        <v>7</v>
      </c>
      <c r="K257" s="68">
        <f>IFERROR(J257/F243,"-")</f>
        <v>0.1111111111111111</v>
      </c>
      <c r="L257" s="103">
        <f t="shared" si="189"/>
        <v>79146.857142857145</v>
      </c>
      <c r="M257" s="69">
        <f t="shared" si="215"/>
        <v>0.10606060606060606</v>
      </c>
      <c r="N257" s="208"/>
      <c r="O257" s="177"/>
      <c r="P257" s="177"/>
      <c r="Q257" s="131" t="s">
        <v>95</v>
      </c>
      <c r="R257" s="100">
        <v>3491561</v>
      </c>
      <c r="S257" s="68">
        <f>IFERROR(R257/O243,"-")</f>
        <v>9.3001133707030746E-3</v>
      </c>
      <c r="T257" s="100">
        <v>29</v>
      </c>
      <c r="U257" s="68">
        <f>IFERROR(T257/P243,"-")</f>
        <v>0.13942307692307693</v>
      </c>
      <c r="V257" s="103">
        <f t="shared" si="190"/>
        <v>120398.6551724138</v>
      </c>
      <c r="W257" s="69">
        <f t="shared" si="216"/>
        <v>0.12393162393162394</v>
      </c>
      <c r="X257" s="208"/>
      <c r="Y257" s="177"/>
      <c r="Z257" s="177"/>
      <c r="AA257" s="131" t="s">
        <v>95</v>
      </c>
      <c r="AB257" s="100">
        <v>21031076</v>
      </c>
      <c r="AC257" s="68">
        <f>IFERROR(AB257/Y243,"-")</f>
        <v>3.9591605266642259E-3</v>
      </c>
      <c r="AD257" s="100">
        <v>397</v>
      </c>
      <c r="AE257" s="68">
        <f>IFERROR(AD257/Z243,"-")</f>
        <v>5.2785533838585294E-2</v>
      </c>
      <c r="AF257" s="103">
        <f t="shared" si="191"/>
        <v>52975.002518891684</v>
      </c>
      <c r="AG257" s="69">
        <f t="shared" si="217"/>
        <v>4.7912140960656532E-2</v>
      </c>
      <c r="AH257" s="208"/>
      <c r="AI257" s="177"/>
      <c r="AJ257" s="177"/>
      <c r="AK257" s="131" t="s">
        <v>95</v>
      </c>
      <c r="AL257" s="100">
        <v>22841465</v>
      </c>
      <c r="AM257" s="68">
        <f>IFERROR(AL257/AI243,"-")</f>
        <v>3.5481630643206933E-3</v>
      </c>
      <c r="AN257" s="100">
        <v>459</v>
      </c>
      <c r="AO257" s="68">
        <f>IFERROR(AN257/AJ243,"-")</f>
        <v>6.7341549295774641E-2</v>
      </c>
      <c r="AP257" s="103">
        <f t="shared" si="192"/>
        <v>49763.540305010894</v>
      </c>
      <c r="AQ257" s="69">
        <f t="shared" si="218"/>
        <v>6.0810810810810814E-2</v>
      </c>
      <c r="AR257" s="208"/>
      <c r="AS257" s="177"/>
      <c r="AT257" s="177"/>
      <c r="AU257" s="131" t="s">
        <v>95</v>
      </c>
      <c r="AV257" s="100">
        <v>24920310</v>
      </c>
      <c r="AW257" s="68">
        <f>IFERROR(AV257/AS243,"-")</f>
        <v>4.6984668484403953E-3</v>
      </c>
      <c r="AX257" s="100">
        <v>403</v>
      </c>
      <c r="AY257" s="68">
        <f>IFERROR(AX257/AT243,"-")</f>
        <v>8.2632766044699615E-2</v>
      </c>
      <c r="AZ257" s="103">
        <f t="shared" si="193"/>
        <v>61836.99751861042</v>
      </c>
      <c r="BA257" s="69">
        <f t="shared" si="219"/>
        <v>7.2573383756527998E-2</v>
      </c>
      <c r="BB257" s="208"/>
      <c r="BC257" s="177"/>
      <c r="BD257" s="177"/>
      <c r="BE257" s="131" t="s">
        <v>95</v>
      </c>
      <c r="BF257" s="100">
        <v>6042383</v>
      </c>
      <c r="BG257" s="68">
        <f>IFERROR(BF257/BC243,"-")</f>
        <v>2.4405183374384921E-3</v>
      </c>
      <c r="BH257" s="100">
        <v>160</v>
      </c>
      <c r="BI257" s="68">
        <f>IFERROR(BH257/BD243,"-")</f>
        <v>7.2104551599819738E-2</v>
      </c>
      <c r="BJ257" s="103">
        <f t="shared" si="194"/>
        <v>37764.893750000003</v>
      </c>
      <c r="BK257" s="69">
        <f t="shared" si="220"/>
        <v>5.9768397459843109E-2</v>
      </c>
      <c r="BL257" s="208"/>
      <c r="BM257" s="177"/>
      <c r="BN257" s="177"/>
      <c r="BO257" s="131" t="s">
        <v>95</v>
      </c>
      <c r="BP257" s="100">
        <v>1636868</v>
      </c>
      <c r="BQ257" s="68">
        <f>IFERROR(BP257/BM243,"-")</f>
        <v>2.0534923833940336E-3</v>
      </c>
      <c r="BR257" s="100">
        <v>48</v>
      </c>
      <c r="BS257" s="68">
        <f>IFERROR(BR257/BN243,"-")</f>
        <v>6.5306122448979598E-2</v>
      </c>
      <c r="BT257" s="103">
        <f t="shared" si="195"/>
        <v>34101.416666666664</v>
      </c>
      <c r="BU257" s="69">
        <f t="shared" si="221"/>
        <v>4.843592330978809E-2</v>
      </c>
      <c r="BV257" s="208"/>
      <c r="BW257" s="177"/>
      <c r="BX257" s="177"/>
      <c r="BY257" s="131" t="s">
        <v>95</v>
      </c>
      <c r="BZ257" s="100">
        <f t="shared" si="205"/>
        <v>80517691</v>
      </c>
      <c r="CA257" s="68">
        <f>IFERROR(BZ257/BW243,"-")</f>
        <v>3.8658774351105641E-3</v>
      </c>
      <c r="CB257" s="100">
        <f t="shared" si="206"/>
        <v>1503</v>
      </c>
      <c r="CC257" s="68">
        <f>IFERROR(CB257/BX243,"-")</f>
        <v>6.6981594545211465E-2</v>
      </c>
      <c r="CD257" s="103">
        <f t="shared" si="196"/>
        <v>53571.318030605456</v>
      </c>
      <c r="CE257" s="69">
        <f t="shared" si="222"/>
        <v>5.9278248866101363E-2</v>
      </c>
      <c r="CR257" s="216"/>
      <c r="CS257" s="187"/>
      <c r="CT257" s="225"/>
      <c r="CU257" s="226"/>
      <c r="CV257" s="226"/>
      <c r="CW257" s="144" t="s">
        <v>95</v>
      </c>
      <c r="CX257" s="145">
        <v>83108355</v>
      </c>
      <c r="CY257" s="146">
        <v>3.9954200878044186E-3</v>
      </c>
      <c r="CZ257" s="145">
        <v>1404</v>
      </c>
      <c r="DA257" s="146">
        <v>6.4004376367614885E-2</v>
      </c>
      <c r="DB257" s="145">
        <v>59193.985042735039</v>
      </c>
      <c r="DC257" s="147">
        <v>5.6999025657681064E-2</v>
      </c>
    </row>
    <row r="258" spans="2:107" s="27" customFormat="1" ht="13.15" customHeight="1">
      <c r="B258" s="216"/>
      <c r="C258" s="187"/>
      <c r="D258" s="208"/>
      <c r="E258" s="177"/>
      <c r="F258" s="177"/>
      <c r="G258" s="132" t="s">
        <v>93</v>
      </c>
      <c r="H258" s="101">
        <v>245647</v>
      </c>
      <c r="I258" s="70">
        <f>IFERROR(H258/E243,"-")</f>
        <v>1.9509586618857205E-3</v>
      </c>
      <c r="J258" s="101">
        <v>17</v>
      </c>
      <c r="K258" s="70">
        <f>IFERROR(J258/F243,"-")</f>
        <v>0.26984126984126983</v>
      </c>
      <c r="L258" s="104">
        <f t="shared" si="189"/>
        <v>14449.823529411764</v>
      </c>
      <c r="M258" s="73">
        <f t="shared" si="215"/>
        <v>0.25757575757575757</v>
      </c>
      <c r="N258" s="208"/>
      <c r="O258" s="177"/>
      <c r="P258" s="177"/>
      <c r="Q258" s="132" t="s">
        <v>93</v>
      </c>
      <c r="R258" s="101">
        <v>1101552</v>
      </c>
      <c r="S258" s="70">
        <f>IFERROR(R258/O243,"-")</f>
        <v>2.9340912227295221E-3</v>
      </c>
      <c r="T258" s="101">
        <v>47</v>
      </c>
      <c r="U258" s="70">
        <f>IFERROR(T258/P243,"-")</f>
        <v>0.22596153846153846</v>
      </c>
      <c r="V258" s="104">
        <f t="shared" si="190"/>
        <v>23437.276595744679</v>
      </c>
      <c r="W258" s="73">
        <f t="shared" si="216"/>
        <v>0.20085470085470086</v>
      </c>
      <c r="X258" s="208"/>
      <c r="Y258" s="177"/>
      <c r="Z258" s="177"/>
      <c r="AA258" s="132" t="s">
        <v>93</v>
      </c>
      <c r="AB258" s="101">
        <v>9104052</v>
      </c>
      <c r="AC258" s="70">
        <f>IFERROR(AB258/Y243,"-")</f>
        <v>1.7138639654527661E-3</v>
      </c>
      <c r="AD258" s="101">
        <v>578</v>
      </c>
      <c r="AE258" s="70">
        <f>IFERROR(AD258/Z243,"-")</f>
        <v>7.6851482515622918E-2</v>
      </c>
      <c r="AF258" s="104">
        <f t="shared" si="191"/>
        <v>15750.955017301038</v>
      </c>
      <c r="AG258" s="73">
        <f t="shared" si="217"/>
        <v>6.9756215302920588E-2</v>
      </c>
      <c r="AH258" s="208"/>
      <c r="AI258" s="177"/>
      <c r="AJ258" s="177"/>
      <c r="AK258" s="132" t="s">
        <v>93</v>
      </c>
      <c r="AL258" s="101">
        <v>15347037</v>
      </c>
      <c r="AM258" s="70">
        <f>IFERROR(AL258/AI243,"-")</f>
        <v>2.3839884976801207E-3</v>
      </c>
      <c r="AN258" s="101">
        <v>776</v>
      </c>
      <c r="AO258" s="70">
        <f>IFERROR(AN258/AJ243,"-")</f>
        <v>0.11384976525821597</v>
      </c>
      <c r="AP258" s="104">
        <f t="shared" si="192"/>
        <v>19777.109536082473</v>
      </c>
      <c r="AQ258" s="73">
        <f t="shared" si="218"/>
        <v>0.10280869104398516</v>
      </c>
      <c r="AR258" s="208"/>
      <c r="AS258" s="177"/>
      <c r="AT258" s="177"/>
      <c r="AU258" s="132" t="s">
        <v>93</v>
      </c>
      <c r="AV258" s="101">
        <v>19610931</v>
      </c>
      <c r="AW258" s="70">
        <f>IFERROR(AV258/AS243,"-")</f>
        <v>3.697438321214786E-3</v>
      </c>
      <c r="AX258" s="101">
        <v>752</v>
      </c>
      <c r="AY258" s="70">
        <f>IFERROR(AX258/AT243,"-")</f>
        <v>0.15419315152757843</v>
      </c>
      <c r="AZ258" s="104">
        <f t="shared" si="193"/>
        <v>26078.365691489362</v>
      </c>
      <c r="BA258" s="73">
        <f t="shared" si="219"/>
        <v>0.13542229425535746</v>
      </c>
      <c r="BB258" s="208"/>
      <c r="BC258" s="177"/>
      <c r="BD258" s="177"/>
      <c r="BE258" s="132" t="s">
        <v>93</v>
      </c>
      <c r="BF258" s="101">
        <v>8708340</v>
      </c>
      <c r="BG258" s="70">
        <f>IFERROR(BF258/BC243,"-")</f>
        <v>3.5172983007944244E-3</v>
      </c>
      <c r="BH258" s="101">
        <v>403</v>
      </c>
      <c r="BI258" s="70">
        <f>IFERROR(BH258/BD243,"-")</f>
        <v>0.18161333934204596</v>
      </c>
      <c r="BJ258" s="104">
        <f t="shared" si="194"/>
        <v>21608.784119106698</v>
      </c>
      <c r="BK258" s="73">
        <f t="shared" si="220"/>
        <v>0.15054165110197984</v>
      </c>
      <c r="BL258" s="208"/>
      <c r="BM258" s="177"/>
      <c r="BN258" s="177"/>
      <c r="BO258" s="132" t="s">
        <v>93</v>
      </c>
      <c r="BP258" s="101">
        <v>3474894</v>
      </c>
      <c r="BQ258" s="70">
        <f>IFERROR(BP258/BM243,"-")</f>
        <v>4.3593425750284246E-3</v>
      </c>
      <c r="BR258" s="101">
        <v>148</v>
      </c>
      <c r="BS258" s="70">
        <f>IFERROR(BR258/BN243,"-")</f>
        <v>0.20136054421768707</v>
      </c>
      <c r="BT258" s="104">
        <f t="shared" si="195"/>
        <v>23479.013513513513</v>
      </c>
      <c r="BU258" s="73">
        <f t="shared" si="221"/>
        <v>0.14934409687184663</v>
      </c>
      <c r="BV258" s="208"/>
      <c r="BW258" s="177"/>
      <c r="BX258" s="177"/>
      <c r="BY258" s="132" t="s">
        <v>93</v>
      </c>
      <c r="BZ258" s="101">
        <f t="shared" si="205"/>
        <v>57592453</v>
      </c>
      <c r="CA258" s="70">
        <f>IFERROR(BZ258/BW243,"-")</f>
        <v>2.7651732398208699E-3</v>
      </c>
      <c r="CB258" s="101">
        <f t="shared" si="206"/>
        <v>2721</v>
      </c>
      <c r="CC258" s="70">
        <f>IFERROR(CB258/BX243,"-")</f>
        <v>0.12126208832835687</v>
      </c>
      <c r="CD258" s="104">
        <f t="shared" si="196"/>
        <v>21165.914369717015</v>
      </c>
      <c r="CE258" s="73">
        <f t="shared" si="222"/>
        <v>0.10731611122066653</v>
      </c>
      <c r="CR258" s="216"/>
      <c r="CS258" s="187"/>
      <c r="CT258" s="225"/>
      <c r="CU258" s="226"/>
      <c r="CV258" s="226"/>
      <c r="CW258" s="144" t="s">
        <v>93</v>
      </c>
      <c r="CX258" s="145">
        <v>59536919</v>
      </c>
      <c r="CY258" s="146">
        <v>2.8622272951809064E-3</v>
      </c>
      <c r="CZ258" s="145">
        <v>2548</v>
      </c>
      <c r="DA258" s="146">
        <v>0.11615609044493071</v>
      </c>
      <c r="DB258" s="145">
        <v>23366.137755102041</v>
      </c>
      <c r="DC258" s="147">
        <v>0.10344267619356934</v>
      </c>
    </row>
    <row r="259" spans="2:107" s="27" customFormat="1" ht="13.15" customHeight="1">
      <c r="B259" s="216"/>
      <c r="C259" s="188"/>
      <c r="D259" s="209"/>
      <c r="E259" s="178"/>
      <c r="F259" s="178"/>
      <c r="G259" s="30" t="s">
        <v>100</v>
      </c>
      <c r="H259" s="97">
        <f>SUM(H243:H258)</f>
        <v>14945610</v>
      </c>
      <c r="I259" s="70">
        <f>IFERROR(H259/E243,"-")</f>
        <v>0.11869987130584067</v>
      </c>
      <c r="J259" s="101">
        <v>51</v>
      </c>
      <c r="K259" s="70">
        <f>IFERROR(J259/F243,"-")</f>
        <v>0.80952380952380953</v>
      </c>
      <c r="L259" s="104">
        <f t="shared" si="189"/>
        <v>293051.17647058825</v>
      </c>
      <c r="M259" s="74">
        <f t="shared" si="215"/>
        <v>0.77272727272727271</v>
      </c>
      <c r="N259" s="209"/>
      <c r="O259" s="178"/>
      <c r="P259" s="178"/>
      <c r="Q259" s="30" t="s">
        <v>100</v>
      </c>
      <c r="R259" s="97">
        <f>SUM(R243:R258)</f>
        <v>33927426</v>
      </c>
      <c r="S259" s="70">
        <f>IFERROR(R259/O243,"-")</f>
        <v>9.0369009212824619E-2</v>
      </c>
      <c r="T259" s="101">
        <v>175</v>
      </c>
      <c r="U259" s="70">
        <f>IFERROR(T259/P243,"-")</f>
        <v>0.84134615384615385</v>
      </c>
      <c r="V259" s="104">
        <f t="shared" si="190"/>
        <v>193871.00571428571</v>
      </c>
      <c r="W259" s="74">
        <f t="shared" si="216"/>
        <v>0.74786324786324787</v>
      </c>
      <c r="X259" s="209"/>
      <c r="Y259" s="178"/>
      <c r="Z259" s="178"/>
      <c r="AA259" s="30" t="s">
        <v>100</v>
      </c>
      <c r="AB259" s="97">
        <f>SUM(AB243:AB258)</f>
        <v>832865842</v>
      </c>
      <c r="AC259" s="70">
        <f>IFERROR(AB259/Y243,"-")</f>
        <v>0.15678938945650539</v>
      </c>
      <c r="AD259" s="101">
        <v>5410</v>
      </c>
      <c r="AE259" s="70">
        <f>IFERROR(AD259/Z243,"-")</f>
        <v>0.71931923946283738</v>
      </c>
      <c r="AF259" s="104">
        <f t="shared" si="191"/>
        <v>153949.32384473199</v>
      </c>
      <c r="AG259" s="74">
        <f t="shared" si="217"/>
        <v>0.65290852039584846</v>
      </c>
      <c r="AH259" s="209"/>
      <c r="AI259" s="178"/>
      <c r="AJ259" s="178"/>
      <c r="AK259" s="30" t="s">
        <v>100</v>
      </c>
      <c r="AL259" s="97">
        <f>SUM(AL243:AL258)</f>
        <v>1212469893</v>
      </c>
      <c r="AM259" s="70">
        <f>IFERROR(AL259/AI243,"-")</f>
        <v>0.18834347494538828</v>
      </c>
      <c r="AN259" s="101">
        <v>5547</v>
      </c>
      <c r="AO259" s="70">
        <f>IFERROR(AN259/AJ243,"-")</f>
        <v>0.81382042253521125</v>
      </c>
      <c r="AP259" s="104">
        <f t="shared" si="192"/>
        <v>218581.19578150351</v>
      </c>
      <c r="AQ259" s="74">
        <f t="shared" si="218"/>
        <v>0.73489666136724963</v>
      </c>
      <c r="AR259" s="209"/>
      <c r="AS259" s="178"/>
      <c r="AT259" s="178"/>
      <c r="AU259" s="30" t="s">
        <v>100</v>
      </c>
      <c r="AV259" s="97">
        <f>SUM(AV243:AV258)</f>
        <v>1213698363</v>
      </c>
      <c r="AW259" s="70">
        <f>IFERROR(AV259/AS243,"-")</f>
        <v>0.22883028030397201</v>
      </c>
      <c r="AX259" s="101">
        <v>4251</v>
      </c>
      <c r="AY259" s="70">
        <f>IFERROR(AX259/AT243,"-")</f>
        <v>0.87164240311667007</v>
      </c>
      <c r="AZ259" s="104">
        <f t="shared" si="193"/>
        <v>285508.90684544813</v>
      </c>
      <c r="BA259" s="74">
        <f t="shared" si="219"/>
        <v>0.76553214478660181</v>
      </c>
      <c r="BB259" s="209"/>
      <c r="BC259" s="178"/>
      <c r="BD259" s="178"/>
      <c r="BE259" s="30" t="s">
        <v>100</v>
      </c>
      <c r="BF259" s="97">
        <f>SUM(BF243:BF258)</f>
        <v>670790499</v>
      </c>
      <c r="BG259" s="70">
        <f>IFERROR(BF259/BC243,"-")</f>
        <v>0.27093226519884894</v>
      </c>
      <c r="BH259" s="101">
        <v>1956</v>
      </c>
      <c r="BI259" s="70">
        <f>IFERROR(BH259/BD243,"-")</f>
        <v>0.88147814330779628</v>
      </c>
      <c r="BJ259" s="104">
        <f t="shared" si="194"/>
        <v>342939.92791411042</v>
      </c>
      <c r="BK259" s="74">
        <f t="shared" si="220"/>
        <v>0.73066865894658195</v>
      </c>
      <c r="BL259" s="209"/>
      <c r="BM259" s="178"/>
      <c r="BN259" s="178"/>
      <c r="BO259" s="30" t="s">
        <v>100</v>
      </c>
      <c r="BP259" s="97">
        <f>SUM(BP243:BP258)</f>
        <v>228409722</v>
      </c>
      <c r="BQ259" s="70">
        <f>IFERROR(BP259/BM243,"-")</f>
        <v>0.28654578403398973</v>
      </c>
      <c r="BR259" s="101">
        <v>625</v>
      </c>
      <c r="BS259" s="70">
        <f>IFERROR(BR259/BN243,"-")</f>
        <v>0.85034013605442171</v>
      </c>
      <c r="BT259" s="104">
        <f t="shared" si="195"/>
        <v>365455.5552</v>
      </c>
      <c r="BU259" s="74">
        <f t="shared" si="221"/>
        <v>0.63067608476286574</v>
      </c>
      <c r="BV259" s="209"/>
      <c r="BW259" s="178"/>
      <c r="BX259" s="178"/>
      <c r="BY259" s="30" t="s">
        <v>100</v>
      </c>
      <c r="BZ259" s="97">
        <f t="shared" si="205"/>
        <v>4207107355</v>
      </c>
      <c r="CA259" s="70">
        <f>IFERROR(BZ259/BW243,"-")</f>
        <v>0.20199488073723065</v>
      </c>
      <c r="CB259" s="101">
        <f t="shared" si="206"/>
        <v>18015</v>
      </c>
      <c r="CC259" s="70">
        <f>IFERROR(CB259/BX243,"-")</f>
        <v>0.80284326396006955</v>
      </c>
      <c r="CD259" s="104">
        <f t="shared" si="196"/>
        <v>233533.57507632527</v>
      </c>
      <c r="CE259" s="74">
        <f t="shared" si="222"/>
        <v>0.71051074738710318</v>
      </c>
      <c r="CR259" s="216"/>
      <c r="CS259" s="188"/>
      <c r="CT259" s="225"/>
      <c r="CU259" s="226"/>
      <c r="CV259" s="226"/>
      <c r="CW259" s="30" t="s">
        <v>100</v>
      </c>
      <c r="CX259" s="145">
        <v>4360403387</v>
      </c>
      <c r="CY259" s="146">
        <v>0.20962565416377479</v>
      </c>
      <c r="CZ259" s="145">
        <v>17695</v>
      </c>
      <c r="DA259" s="146">
        <v>0.80666484318016052</v>
      </c>
      <c r="DB259" s="145">
        <v>246420.08403503813</v>
      </c>
      <c r="DC259" s="147">
        <v>0.71837447223124395</v>
      </c>
    </row>
    <row r="260" spans="2:107" s="27" customFormat="1" ht="13.15" customHeight="1">
      <c r="B260" s="216">
        <v>16</v>
      </c>
      <c r="C260" s="186" t="s">
        <v>61</v>
      </c>
      <c r="D260" s="213">
        <f>CI20</f>
        <v>32</v>
      </c>
      <c r="E260" s="176">
        <v>39884090</v>
      </c>
      <c r="F260" s="176">
        <v>30</v>
      </c>
      <c r="G260" s="129" t="s">
        <v>66</v>
      </c>
      <c r="H260" s="107">
        <v>794808</v>
      </c>
      <c r="I260" s="66">
        <f>IFERROR(H260/E260,"-")</f>
        <v>1.992794620611878E-2</v>
      </c>
      <c r="J260" s="107">
        <v>6</v>
      </c>
      <c r="K260" s="66">
        <f>IFERROR(J260/F260,"-")</f>
        <v>0.2</v>
      </c>
      <c r="L260" s="102">
        <f t="shared" si="189"/>
        <v>132468</v>
      </c>
      <c r="M260" s="67">
        <f t="shared" ref="M260:M276" si="223">IFERROR(J260/$CI$20,"-")</f>
        <v>0.1875</v>
      </c>
      <c r="N260" s="213">
        <f>CJ20</f>
        <v>129</v>
      </c>
      <c r="O260" s="176">
        <v>257823320</v>
      </c>
      <c r="P260" s="176">
        <v>114</v>
      </c>
      <c r="Q260" s="129" t="s">
        <v>66</v>
      </c>
      <c r="R260" s="107">
        <v>3504841</v>
      </c>
      <c r="S260" s="66">
        <f>IFERROR(R260/O260,"-")</f>
        <v>1.3593964269795301E-2</v>
      </c>
      <c r="T260" s="107">
        <v>34</v>
      </c>
      <c r="U260" s="66">
        <f>IFERROR(T260/P260,"-")</f>
        <v>0.2982456140350877</v>
      </c>
      <c r="V260" s="102">
        <f t="shared" si="190"/>
        <v>103083.55882352941</v>
      </c>
      <c r="W260" s="67">
        <f t="shared" ref="W260:W276" si="224">IFERROR(T260/$CJ$20,"-")</f>
        <v>0.26356589147286824</v>
      </c>
      <c r="X260" s="213">
        <f>CK20</f>
        <v>4974</v>
      </c>
      <c r="Y260" s="176">
        <v>3213311090</v>
      </c>
      <c r="Z260" s="176">
        <v>4479</v>
      </c>
      <c r="AA260" s="129" t="s">
        <v>66</v>
      </c>
      <c r="AB260" s="107">
        <v>48742276</v>
      </c>
      <c r="AC260" s="66">
        <f>IFERROR(AB260/Y260,"-")</f>
        <v>1.5168863093177823E-2</v>
      </c>
      <c r="AD260" s="107">
        <v>678</v>
      </c>
      <c r="AE260" s="66">
        <f>IFERROR(AD260/Z260,"-")</f>
        <v>0.15137307434695244</v>
      </c>
      <c r="AF260" s="102">
        <f t="shared" si="191"/>
        <v>71891.262536873153</v>
      </c>
      <c r="AG260" s="67">
        <f t="shared" ref="AG260:AG276" si="225">IFERROR(AD260/$CK$20,"-")</f>
        <v>0.13630880579010857</v>
      </c>
      <c r="AH260" s="213">
        <f>CL20</f>
        <v>4835</v>
      </c>
      <c r="AI260" s="176">
        <v>3980683870</v>
      </c>
      <c r="AJ260" s="176">
        <v>4233</v>
      </c>
      <c r="AK260" s="129" t="s">
        <v>66</v>
      </c>
      <c r="AL260" s="107">
        <v>79522903</v>
      </c>
      <c r="AM260" s="66">
        <f>IFERROR(AL260/AI260,"-")</f>
        <v>1.997719628009546E-2</v>
      </c>
      <c r="AN260" s="107">
        <v>950</v>
      </c>
      <c r="AO260" s="66">
        <f>IFERROR(AN260/AJ260,"-")</f>
        <v>0.22442712024568864</v>
      </c>
      <c r="AP260" s="102">
        <f t="shared" si="192"/>
        <v>83708.318947368418</v>
      </c>
      <c r="AQ260" s="67">
        <f t="shared" ref="AQ260:AQ276" si="226">IFERROR(AN260/$CL$20,"-")</f>
        <v>0.19648397104446744</v>
      </c>
      <c r="AR260" s="213">
        <f>CM20</f>
        <v>3940</v>
      </c>
      <c r="AS260" s="176">
        <v>3595032160</v>
      </c>
      <c r="AT260" s="176">
        <v>3405</v>
      </c>
      <c r="AU260" s="129" t="s">
        <v>66</v>
      </c>
      <c r="AV260" s="107">
        <v>123517091</v>
      </c>
      <c r="AW260" s="66">
        <f>IFERROR(AV260/AS260,"-")</f>
        <v>3.4357715175488163E-2</v>
      </c>
      <c r="AX260" s="107">
        <v>892</v>
      </c>
      <c r="AY260" s="66">
        <f>IFERROR(AX260/AT260,"-")</f>
        <v>0.26196769456681351</v>
      </c>
      <c r="AZ260" s="102">
        <f t="shared" si="193"/>
        <v>138472.07511210762</v>
      </c>
      <c r="BA260" s="67">
        <f t="shared" ref="BA260:BA276" si="227">IFERROR(AX260/$CM$20,"-")</f>
        <v>0.22639593908629441</v>
      </c>
      <c r="BB260" s="213">
        <f>CN20</f>
        <v>2186</v>
      </c>
      <c r="BC260" s="176">
        <v>1919737060</v>
      </c>
      <c r="BD260" s="176">
        <v>1789</v>
      </c>
      <c r="BE260" s="129" t="s">
        <v>66</v>
      </c>
      <c r="BF260" s="107">
        <v>67242811</v>
      </c>
      <c r="BG260" s="66">
        <f>IFERROR(BF260/BC260,"-")</f>
        <v>3.5027094283422336E-2</v>
      </c>
      <c r="BH260" s="107">
        <v>514</v>
      </c>
      <c r="BI260" s="66">
        <f>IFERROR(BH260/BD260,"-")</f>
        <v>0.2873113471212968</v>
      </c>
      <c r="BJ260" s="102">
        <f t="shared" si="194"/>
        <v>130822.58949416342</v>
      </c>
      <c r="BK260" s="67">
        <f t="shared" ref="BK260:BK276" si="228">IFERROR(BH260/$CN$20,"-")</f>
        <v>0.23513266239707228</v>
      </c>
      <c r="BL260" s="213">
        <f>CO20</f>
        <v>875</v>
      </c>
      <c r="BM260" s="176">
        <v>736992290</v>
      </c>
      <c r="BN260" s="176">
        <v>634</v>
      </c>
      <c r="BO260" s="129" t="s">
        <v>66</v>
      </c>
      <c r="BP260" s="107">
        <v>34523322</v>
      </c>
      <c r="BQ260" s="66">
        <f>IFERROR(BP260/BM260,"-")</f>
        <v>4.6843532108049597E-2</v>
      </c>
      <c r="BR260" s="107">
        <v>160</v>
      </c>
      <c r="BS260" s="66">
        <f>IFERROR(BR260/BN260,"-")</f>
        <v>0.25236593059936907</v>
      </c>
      <c r="BT260" s="102">
        <f t="shared" si="195"/>
        <v>215770.76250000001</v>
      </c>
      <c r="BU260" s="67">
        <f t="shared" ref="BU260:BU276" si="229">IFERROR(BR260/$CO$20,"-")</f>
        <v>0.18285714285714286</v>
      </c>
      <c r="BV260" s="213">
        <f>CP20</f>
        <v>16971</v>
      </c>
      <c r="BW260" s="176">
        <f>SUM(E260,O260,Y260,AI260,AS260,BC260,BM260)</f>
        <v>13743463880</v>
      </c>
      <c r="BX260" s="176">
        <f>SUM(F260,P260,Z260,AJ260,AT260,BD260,BN260)</f>
        <v>14684</v>
      </c>
      <c r="BY260" s="129" t="s">
        <v>66</v>
      </c>
      <c r="BZ260" s="107">
        <f t="shared" si="205"/>
        <v>357848052</v>
      </c>
      <c r="CA260" s="66">
        <f>IFERROR(BZ260/BW260,"-")</f>
        <v>2.6037689997552495E-2</v>
      </c>
      <c r="CB260" s="107">
        <f t="shared" si="206"/>
        <v>3234</v>
      </c>
      <c r="CC260" s="66">
        <f>IFERROR(CB260/BX260,"-")</f>
        <v>0.2202397166984473</v>
      </c>
      <c r="CD260" s="102">
        <f t="shared" si="196"/>
        <v>110651.84044526902</v>
      </c>
      <c r="CE260" s="67">
        <f t="shared" ref="CE260:CE276" si="230">IFERROR(CB260/$CP$20,"-")</f>
        <v>0.19056036768605267</v>
      </c>
      <c r="CR260" s="216">
        <v>16</v>
      </c>
      <c r="CS260" s="186" t="s">
        <v>61</v>
      </c>
      <c r="CT260" s="225">
        <v>16597</v>
      </c>
      <c r="CU260" s="226">
        <v>13834616390</v>
      </c>
      <c r="CV260" s="226">
        <v>14403</v>
      </c>
      <c r="CW260" s="144" t="s">
        <v>66</v>
      </c>
      <c r="CX260" s="145">
        <v>437381183</v>
      </c>
      <c r="CY260" s="146">
        <v>3.1614984519278022E-2</v>
      </c>
      <c r="CZ260" s="145">
        <v>3237</v>
      </c>
      <c r="DA260" s="146">
        <v>0.22474484482399501</v>
      </c>
      <c r="DB260" s="145">
        <v>135119.30274945937</v>
      </c>
      <c r="DC260" s="147">
        <v>0.19503524733385552</v>
      </c>
    </row>
    <row r="261" spans="2:107" s="27" customFormat="1" ht="13.15" customHeight="1">
      <c r="B261" s="216"/>
      <c r="C261" s="187"/>
      <c r="D261" s="208"/>
      <c r="E261" s="177"/>
      <c r="F261" s="177"/>
      <c r="G261" s="130" t="s">
        <v>68</v>
      </c>
      <c r="H261" s="100">
        <v>1126582</v>
      </c>
      <c r="I261" s="68">
        <f>IFERROR(H261/E260,"-")</f>
        <v>2.8246401008522447E-2</v>
      </c>
      <c r="J261" s="100">
        <v>6</v>
      </c>
      <c r="K261" s="68">
        <f>IFERROR(J261/F260,"-")</f>
        <v>0.2</v>
      </c>
      <c r="L261" s="103">
        <f t="shared" si="189"/>
        <v>187763.66666666666</v>
      </c>
      <c r="M261" s="69">
        <f t="shared" si="223"/>
        <v>0.1875</v>
      </c>
      <c r="N261" s="208"/>
      <c r="O261" s="177"/>
      <c r="P261" s="177"/>
      <c r="Q261" s="130" t="s">
        <v>68</v>
      </c>
      <c r="R261" s="100">
        <v>1680687</v>
      </c>
      <c r="S261" s="68">
        <f>IFERROR(R261/O260,"-")</f>
        <v>6.5187547813750904E-3</v>
      </c>
      <c r="T261" s="100">
        <v>34</v>
      </c>
      <c r="U261" s="68">
        <f>IFERROR(T261/P260,"-")</f>
        <v>0.2982456140350877</v>
      </c>
      <c r="V261" s="103">
        <f t="shared" si="190"/>
        <v>49431.970588235294</v>
      </c>
      <c r="W261" s="69">
        <f t="shared" si="224"/>
        <v>0.26356589147286824</v>
      </c>
      <c r="X261" s="208"/>
      <c r="Y261" s="177"/>
      <c r="Z261" s="177"/>
      <c r="AA261" s="130" t="s">
        <v>68</v>
      </c>
      <c r="AB261" s="100">
        <v>68111197</v>
      </c>
      <c r="AC261" s="68">
        <f>IFERROR(AB261/Y260,"-")</f>
        <v>2.1196577328589743E-2</v>
      </c>
      <c r="AD261" s="100">
        <v>1071</v>
      </c>
      <c r="AE261" s="68">
        <f>IFERROR(AD261/Z260,"-")</f>
        <v>0.23911587407903551</v>
      </c>
      <c r="AF261" s="103">
        <f t="shared" si="191"/>
        <v>63595.888888888891</v>
      </c>
      <c r="AG261" s="69">
        <f t="shared" si="225"/>
        <v>0.21531966224366708</v>
      </c>
      <c r="AH261" s="208"/>
      <c r="AI261" s="177"/>
      <c r="AJ261" s="177"/>
      <c r="AK261" s="130" t="s">
        <v>68</v>
      </c>
      <c r="AL261" s="100">
        <v>83626270</v>
      </c>
      <c r="AM261" s="68">
        <f>IFERROR(AL261/AI260,"-")</f>
        <v>2.1008015891500573E-2</v>
      </c>
      <c r="AN261" s="100">
        <v>1240</v>
      </c>
      <c r="AO261" s="68">
        <f>IFERROR(AN261/AJ260,"-")</f>
        <v>0.29293645168910937</v>
      </c>
      <c r="AP261" s="103">
        <f t="shared" si="192"/>
        <v>67440.540322580651</v>
      </c>
      <c r="AQ261" s="69">
        <f t="shared" si="226"/>
        <v>0.25646328852119959</v>
      </c>
      <c r="AR261" s="208"/>
      <c r="AS261" s="177"/>
      <c r="AT261" s="177"/>
      <c r="AU261" s="130" t="s">
        <v>68</v>
      </c>
      <c r="AV261" s="100">
        <v>62015750</v>
      </c>
      <c r="AW261" s="68">
        <f>IFERROR(AV261/AS260,"-")</f>
        <v>1.7250402010311919E-2</v>
      </c>
      <c r="AX261" s="100">
        <v>1111</v>
      </c>
      <c r="AY261" s="68">
        <f>IFERROR(AX261/AT260,"-")</f>
        <v>0.32628487518355359</v>
      </c>
      <c r="AZ261" s="103">
        <f t="shared" si="193"/>
        <v>55819.756975697572</v>
      </c>
      <c r="BA261" s="69">
        <f t="shared" si="227"/>
        <v>0.28197969543147205</v>
      </c>
      <c r="BB261" s="208"/>
      <c r="BC261" s="177"/>
      <c r="BD261" s="177"/>
      <c r="BE261" s="130" t="s">
        <v>68</v>
      </c>
      <c r="BF261" s="100">
        <v>32940694</v>
      </c>
      <c r="BG261" s="68">
        <f>IFERROR(BF261/BC260,"-")</f>
        <v>1.7158961342341329E-2</v>
      </c>
      <c r="BH261" s="100">
        <v>593</v>
      </c>
      <c r="BI261" s="68">
        <f>IFERROR(BH261/BD260,"-")</f>
        <v>0.33147009502515373</v>
      </c>
      <c r="BJ261" s="103">
        <f t="shared" si="194"/>
        <v>55549.231028667789</v>
      </c>
      <c r="BK261" s="69">
        <f t="shared" si="228"/>
        <v>0.27127172918572734</v>
      </c>
      <c r="BL261" s="208"/>
      <c r="BM261" s="177"/>
      <c r="BN261" s="177"/>
      <c r="BO261" s="130" t="s">
        <v>68</v>
      </c>
      <c r="BP261" s="100">
        <v>6398680</v>
      </c>
      <c r="BQ261" s="68">
        <f>IFERROR(BP261/BM260,"-")</f>
        <v>8.6821532420644446E-3</v>
      </c>
      <c r="BR261" s="100">
        <v>183</v>
      </c>
      <c r="BS261" s="68">
        <f>IFERROR(BR261/BN260,"-")</f>
        <v>0.28864353312302837</v>
      </c>
      <c r="BT261" s="103">
        <f t="shared" si="195"/>
        <v>34965.464480874318</v>
      </c>
      <c r="BU261" s="69">
        <f t="shared" si="229"/>
        <v>0.20914285714285713</v>
      </c>
      <c r="BV261" s="208"/>
      <c r="BW261" s="177"/>
      <c r="BX261" s="177"/>
      <c r="BY261" s="130" t="s">
        <v>68</v>
      </c>
      <c r="BZ261" s="100">
        <f t="shared" si="205"/>
        <v>255899860</v>
      </c>
      <c r="CA261" s="68">
        <f>IFERROR(BZ261/BW260,"-")</f>
        <v>1.8619749885063184E-2</v>
      </c>
      <c r="CB261" s="100">
        <f t="shared" si="206"/>
        <v>4238</v>
      </c>
      <c r="CC261" s="68">
        <f>IFERROR(CB261/BX260,"-")</f>
        <v>0.28861345682375372</v>
      </c>
      <c r="CD261" s="103">
        <f t="shared" si="196"/>
        <v>60382.222746578576</v>
      </c>
      <c r="CE261" s="69">
        <f t="shared" si="230"/>
        <v>0.24972011077720818</v>
      </c>
      <c r="CR261" s="216"/>
      <c r="CS261" s="187"/>
      <c r="CT261" s="225"/>
      <c r="CU261" s="226"/>
      <c r="CV261" s="226"/>
      <c r="CW261" s="144" t="s">
        <v>68</v>
      </c>
      <c r="CX261" s="145">
        <v>271110809</v>
      </c>
      <c r="CY261" s="146">
        <v>1.9596554133294621E-2</v>
      </c>
      <c r="CZ261" s="145">
        <v>4338</v>
      </c>
      <c r="DA261" s="146">
        <v>0.30118725265569674</v>
      </c>
      <c r="DB261" s="145">
        <v>62496.728676809587</v>
      </c>
      <c r="DC261" s="147">
        <v>0.26137253720551906</v>
      </c>
    </row>
    <row r="262" spans="2:107" s="27" customFormat="1" ht="13.15" customHeight="1">
      <c r="B262" s="216"/>
      <c r="C262" s="187"/>
      <c r="D262" s="208"/>
      <c r="E262" s="177"/>
      <c r="F262" s="177"/>
      <c r="G262" s="131" t="s">
        <v>70</v>
      </c>
      <c r="H262" s="100">
        <v>78068</v>
      </c>
      <c r="I262" s="68">
        <f>IFERROR(H262/E260,"-")</f>
        <v>1.9573719746395117E-3</v>
      </c>
      <c r="J262" s="100">
        <v>4</v>
      </c>
      <c r="K262" s="68">
        <f>IFERROR(J262/F260,"-")</f>
        <v>0.13333333333333333</v>
      </c>
      <c r="L262" s="103">
        <f t="shared" ref="L262:L325" si="231">IFERROR(H262/J262,"-")</f>
        <v>19517</v>
      </c>
      <c r="M262" s="69">
        <f t="shared" si="223"/>
        <v>0.125</v>
      </c>
      <c r="N262" s="208"/>
      <c r="O262" s="177"/>
      <c r="P262" s="177"/>
      <c r="Q262" s="131" t="s">
        <v>70</v>
      </c>
      <c r="R262" s="100">
        <v>377737</v>
      </c>
      <c r="S262" s="68">
        <f>IFERROR(R262/O260,"-")</f>
        <v>1.4651002089337767E-3</v>
      </c>
      <c r="T262" s="100">
        <v>18</v>
      </c>
      <c r="U262" s="68">
        <f>IFERROR(T262/P260,"-")</f>
        <v>0.15789473684210525</v>
      </c>
      <c r="V262" s="103">
        <f t="shared" ref="V262:V325" si="232">IFERROR(R262/T262,"-")</f>
        <v>20985.388888888891</v>
      </c>
      <c r="W262" s="69">
        <f t="shared" si="224"/>
        <v>0.13953488372093023</v>
      </c>
      <c r="X262" s="208"/>
      <c r="Y262" s="177"/>
      <c r="Z262" s="177"/>
      <c r="AA262" s="131" t="s">
        <v>70</v>
      </c>
      <c r="AB262" s="100">
        <v>47637384</v>
      </c>
      <c r="AC262" s="68">
        <f>IFERROR(AB262/Y260,"-")</f>
        <v>1.4825014654899162E-2</v>
      </c>
      <c r="AD262" s="100">
        <v>1054</v>
      </c>
      <c r="AE262" s="68">
        <f>IFERROR(AD262/Z260,"-")</f>
        <v>0.2353203840142889</v>
      </c>
      <c r="AF262" s="103">
        <f t="shared" ref="AF262:AF325" si="233">IFERROR(AB262/AD262,"-")</f>
        <v>45196.759013282732</v>
      </c>
      <c r="AG262" s="69">
        <f t="shared" si="225"/>
        <v>0.21190188982710093</v>
      </c>
      <c r="AH262" s="208"/>
      <c r="AI262" s="177"/>
      <c r="AJ262" s="177"/>
      <c r="AK262" s="131" t="s">
        <v>70</v>
      </c>
      <c r="AL262" s="100">
        <v>65497754</v>
      </c>
      <c r="AM262" s="68">
        <f>IFERROR(AL262/AI260,"-")</f>
        <v>1.6453894893190803E-2</v>
      </c>
      <c r="AN262" s="100">
        <v>1251</v>
      </c>
      <c r="AO262" s="68">
        <f>IFERROR(AN262/AJ260,"-")</f>
        <v>0.29553508150248053</v>
      </c>
      <c r="AP262" s="103">
        <f t="shared" ref="AP262:AP325" si="234">IFERROR(AL262/AN262,"-")</f>
        <v>52356.318145483616</v>
      </c>
      <c r="AQ262" s="69">
        <f t="shared" si="226"/>
        <v>0.25873836608066186</v>
      </c>
      <c r="AR262" s="208"/>
      <c r="AS262" s="177"/>
      <c r="AT262" s="177"/>
      <c r="AU262" s="131" t="s">
        <v>70</v>
      </c>
      <c r="AV262" s="100">
        <v>48783454</v>
      </c>
      <c r="AW262" s="68">
        <f>IFERROR(AV262/AS260,"-")</f>
        <v>1.3569685006656519E-2</v>
      </c>
      <c r="AX262" s="100">
        <v>1054</v>
      </c>
      <c r="AY262" s="68">
        <f>IFERROR(AX262/AT260,"-")</f>
        <v>0.30954478707782673</v>
      </c>
      <c r="AZ262" s="103">
        <f t="shared" ref="AZ262:AZ325" si="235">IFERROR(AV262/AX262,"-")</f>
        <v>46284.1119544592</v>
      </c>
      <c r="BA262" s="69">
        <f t="shared" si="227"/>
        <v>0.26751269035532993</v>
      </c>
      <c r="BB262" s="208"/>
      <c r="BC262" s="177"/>
      <c r="BD262" s="177"/>
      <c r="BE262" s="131" t="s">
        <v>70</v>
      </c>
      <c r="BF262" s="100">
        <v>19438557</v>
      </c>
      <c r="BG262" s="68">
        <f>IFERROR(BF262/BC260,"-")</f>
        <v>1.0125635122134904E-2</v>
      </c>
      <c r="BH262" s="100">
        <v>525</v>
      </c>
      <c r="BI262" s="68">
        <f>IFERROR(BH262/BD260,"-")</f>
        <v>0.29346003353828953</v>
      </c>
      <c r="BJ262" s="103">
        <f t="shared" ref="BJ262:BJ325" si="236">IFERROR(BF262/BH262,"-")</f>
        <v>37025.822857142855</v>
      </c>
      <c r="BK262" s="69">
        <f t="shared" si="228"/>
        <v>0.24016468435498628</v>
      </c>
      <c r="BL262" s="208"/>
      <c r="BM262" s="177"/>
      <c r="BN262" s="177"/>
      <c r="BO262" s="131" t="s">
        <v>70</v>
      </c>
      <c r="BP262" s="100">
        <v>4332315</v>
      </c>
      <c r="BQ262" s="68">
        <f>IFERROR(BP262/BM260,"-")</f>
        <v>5.8783722147215407E-3</v>
      </c>
      <c r="BR262" s="100">
        <v>117</v>
      </c>
      <c r="BS262" s="68">
        <f>IFERROR(BR262/BN260,"-")</f>
        <v>0.18454258675078863</v>
      </c>
      <c r="BT262" s="103">
        <f t="shared" ref="BT262:BT325" si="237">IFERROR(BP262/BR262,"-")</f>
        <v>37028.333333333336</v>
      </c>
      <c r="BU262" s="69">
        <f t="shared" si="229"/>
        <v>0.1337142857142857</v>
      </c>
      <c r="BV262" s="208"/>
      <c r="BW262" s="177"/>
      <c r="BX262" s="177"/>
      <c r="BY262" s="131" t="s">
        <v>70</v>
      </c>
      <c r="BZ262" s="100">
        <f t="shared" si="205"/>
        <v>186145269</v>
      </c>
      <c r="CA262" s="68">
        <f>IFERROR(BZ262/BW260,"-")</f>
        <v>1.3544276073725891E-2</v>
      </c>
      <c r="CB262" s="100">
        <f t="shared" si="206"/>
        <v>4023</v>
      </c>
      <c r="CC262" s="68">
        <f>IFERROR(CB262/BX260,"-")</f>
        <v>0.27397166984472898</v>
      </c>
      <c r="CD262" s="103">
        <f t="shared" ref="CD262:CD325" si="238">IFERROR(BZ262/CB262,"-")</f>
        <v>46270.263236390754</v>
      </c>
      <c r="CE262" s="69">
        <f t="shared" si="230"/>
        <v>0.23705144069294679</v>
      </c>
      <c r="CR262" s="216"/>
      <c r="CS262" s="187"/>
      <c r="CT262" s="225"/>
      <c r="CU262" s="226"/>
      <c r="CV262" s="226"/>
      <c r="CW262" s="144" t="s">
        <v>70</v>
      </c>
      <c r="CX262" s="145">
        <v>193658667</v>
      </c>
      <c r="CY262" s="146">
        <v>1.3998123369722143E-2</v>
      </c>
      <c r="CZ262" s="145">
        <v>4005</v>
      </c>
      <c r="DA262" s="146">
        <v>0.27806706936054987</v>
      </c>
      <c r="DB262" s="145">
        <v>48354.223970037456</v>
      </c>
      <c r="DC262" s="147">
        <v>0.24130867024160993</v>
      </c>
    </row>
    <row r="263" spans="2:107" s="27" customFormat="1" ht="13.15" customHeight="1">
      <c r="B263" s="216"/>
      <c r="C263" s="187"/>
      <c r="D263" s="208"/>
      <c r="E263" s="177"/>
      <c r="F263" s="177"/>
      <c r="G263" s="131" t="s">
        <v>72</v>
      </c>
      <c r="H263" s="100">
        <v>28146</v>
      </c>
      <c r="I263" s="68">
        <f>IFERROR(H263/E260,"-")</f>
        <v>7.0569492747609385E-4</v>
      </c>
      <c r="J263" s="100">
        <v>3</v>
      </c>
      <c r="K263" s="68">
        <f>IFERROR(J263/F260,"-")</f>
        <v>0.1</v>
      </c>
      <c r="L263" s="103">
        <f t="shared" si="231"/>
        <v>9382</v>
      </c>
      <c r="M263" s="69">
        <f t="shared" si="223"/>
        <v>9.375E-2</v>
      </c>
      <c r="N263" s="208"/>
      <c r="O263" s="177"/>
      <c r="P263" s="177"/>
      <c r="Q263" s="131" t="s">
        <v>72</v>
      </c>
      <c r="R263" s="100">
        <v>67804</v>
      </c>
      <c r="S263" s="68">
        <f>IFERROR(R263/O260,"-")</f>
        <v>2.6298629619694603E-4</v>
      </c>
      <c r="T263" s="100">
        <v>5</v>
      </c>
      <c r="U263" s="68">
        <f>IFERROR(T263/P260,"-")</f>
        <v>4.3859649122807015E-2</v>
      </c>
      <c r="V263" s="103">
        <f t="shared" si="232"/>
        <v>13560.8</v>
      </c>
      <c r="W263" s="69">
        <f t="shared" si="224"/>
        <v>3.875968992248062E-2</v>
      </c>
      <c r="X263" s="208"/>
      <c r="Y263" s="177"/>
      <c r="Z263" s="177"/>
      <c r="AA263" s="131" t="s">
        <v>72</v>
      </c>
      <c r="AB263" s="100">
        <v>3975383</v>
      </c>
      <c r="AC263" s="68">
        <f>IFERROR(AB263/Y260,"-")</f>
        <v>1.237160949766616E-3</v>
      </c>
      <c r="AD263" s="100">
        <v>176</v>
      </c>
      <c r="AE263" s="68">
        <f>IFERROR(AD263/Z260,"-")</f>
        <v>3.9294485376200047E-2</v>
      </c>
      <c r="AF263" s="103">
        <f t="shared" si="233"/>
        <v>22587.403409090908</v>
      </c>
      <c r="AG263" s="69">
        <f t="shared" si="225"/>
        <v>3.5383996783273017E-2</v>
      </c>
      <c r="AH263" s="208"/>
      <c r="AI263" s="177"/>
      <c r="AJ263" s="177"/>
      <c r="AK263" s="131" t="s">
        <v>72</v>
      </c>
      <c r="AL263" s="100">
        <v>14543815</v>
      </c>
      <c r="AM263" s="68">
        <f>IFERROR(AL263/AI260,"-")</f>
        <v>3.6535970890850971E-3</v>
      </c>
      <c r="AN263" s="100">
        <v>231</v>
      </c>
      <c r="AO263" s="68">
        <f>IFERROR(AN263/AJ260,"-")</f>
        <v>5.4571226080793761E-2</v>
      </c>
      <c r="AP263" s="103">
        <f t="shared" si="234"/>
        <v>62960.238095238092</v>
      </c>
      <c r="AQ263" s="69">
        <f t="shared" si="226"/>
        <v>4.7776628748707341E-2</v>
      </c>
      <c r="AR263" s="208"/>
      <c r="AS263" s="177"/>
      <c r="AT263" s="177"/>
      <c r="AU263" s="131" t="s">
        <v>72</v>
      </c>
      <c r="AV263" s="100">
        <v>8634431</v>
      </c>
      <c r="AW263" s="68">
        <f>IFERROR(AV263/AS260,"-")</f>
        <v>2.4017673878055099E-3</v>
      </c>
      <c r="AX263" s="100">
        <v>175</v>
      </c>
      <c r="AY263" s="68">
        <f>IFERROR(AX263/AT260,"-")</f>
        <v>5.1395007342143903E-2</v>
      </c>
      <c r="AZ263" s="103">
        <f t="shared" si="235"/>
        <v>49339.605714285717</v>
      </c>
      <c r="BA263" s="69">
        <f t="shared" si="227"/>
        <v>4.4416243654822336E-2</v>
      </c>
      <c r="BB263" s="208"/>
      <c r="BC263" s="177"/>
      <c r="BD263" s="177"/>
      <c r="BE263" s="131" t="s">
        <v>72</v>
      </c>
      <c r="BF263" s="100">
        <v>1095591</v>
      </c>
      <c r="BG263" s="68">
        <f>IFERROR(BF263/BC260,"-")</f>
        <v>5.7069846846630136E-4</v>
      </c>
      <c r="BH263" s="100">
        <v>70</v>
      </c>
      <c r="BI263" s="68">
        <f>IFERROR(BH263/BD260,"-")</f>
        <v>3.9128004471771942E-2</v>
      </c>
      <c r="BJ263" s="103">
        <f t="shared" si="236"/>
        <v>15651.3</v>
      </c>
      <c r="BK263" s="69">
        <f t="shared" si="228"/>
        <v>3.2021957913998172E-2</v>
      </c>
      <c r="BL263" s="208"/>
      <c r="BM263" s="177"/>
      <c r="BN263" s="177"/>
      <c r="BO263" s="131" t="s">
        <v>72</v>
      </c>
      <c r="BP263" s="100">
        <v>1895559</v>
      </c>
      <c r="BQ263" s="68">
        <f>IFERROR(BP263/BM260,"-")</f>
        <v>2.5720201224900194E-3</v>
      </c>
      <c r="BR263" s="100">
        <v>17</v>
      </c>
      <c r="BS263" s="68">
        <f>IFERROR(BR263/BN260,"-")</f>
        <v>2.6813880126182965E-2</v>
      </c>
      <c r="BT263" s="103">
        <f t="shared" si="237"/>
        <v>111503.4705882353</v>
      </c>
      <c r="BU263" s="69">
        <f t="shared" si="229"/>
        <v>1.9428571428571427E-2</v>
      </c>
      <c r="BV263" s="208"/>
      <c r="BW263" s="177"/>
      <c r="BX263" s="177"/>
      <c r="BY263" s="131" t="s">
        <v>72</v>
      </c>
      <c r="BZ263" s="100">
        <f t="shared" si="205"/>
        <v>30240729</v>
      </c>
      <c r="CA263" s="68">
        <f>IFERROR(BZ263/BW260,"-")</f>
        <v>2.2003717013443337E-3</v>
      </c>
      <c r="CB263" s="100">
        <f t="shared" si="206"/>
        <v>677</v>
      </c>
      <c r="CC263" s="68">
        <f>IFERROR(CB263/BX260,"-")</f>
        <v>4.6104603650231543E-2</v>
      </c>
      <c r="CD263" s="103">
        <f t="shared" si="238"/>
        <v>44668.728212703099</v>
      </c>
      <c r="CE263" s="69">
        <f t="shared" si="230"/>
        <v>3.9891579753697483E-2</v>
      </c>
      <c r="CR263" s="216"/>
      <c r="CS263" s="187"/>
      <c r="CT263" s="225"/>
      <c r="CU263" s="226"/>
      <c r="CV263" s="226"/>
      <c r="CW263" s="144" t="s">
        <v>72</v>
      </c>
      <c r="CX263" s="145">
        <v>28262856</v>
      </c>
      <c r="CY263" s="146">
        <v>2.0429085421139023E-3</v>
      </c>
      <c r="CZ263" s="145">
        <v>649</v>
      </c>
      <c r="DA263" s="146">
        <v>4.5060056932583491E-2</v>
      </c>
      <c r="DB263" s="145">
        <v>43548.314329738059</v>
      </c>
      <c r="DC263" s="147">
        <v>3.9103452431162256E-2</v>
      </c>
    </row>
    <row r="264" spans="2:107" s="27" customFormat="1" ht="13.15" customHeight="1">
      <c r="B264" s="216"/>
      <c r="C264" s="187"/>
      <c r="D264" s="208"/>
      <c r="E264" s="177"/>
      <c r="F264" s="177"/>
      <c r="G264" s="131" t="s">
        <v>74</v>
      </c>
      <c r="H264" s="100">
        <v>279408</v>
      </c>
      <c r="I264" s="68">
        <f>IFERROR(H264/E260,"-")</f>
        <v>7.0055001881702706E-3</v>
      </c>
      <c r="J264" s="100">
        <v>6</v>
      </c>
      <c r="K264" s="68">
        <f>IFERROR(J264/F260,"-")</f>
        <v>0.2</v>
      </c>
      <c r="L264" s="103">
        <f t="shared" si="231"/>
        <v>46568</v>
      </c>
      <c r="M264" s="69">
        <f t="shared" si="223"/>
        <v>0.1875</v>
      </c>
      <c r="N264" s="208"/>
      <c r="O264" s="177"/>
      <c r="P264" s="177"/>
      <c r="Q264" s="131" t="s">
        <v>74</v>
      </c>
      <c r="R264" s="100">
        <v>665622</v>
      </c>
      <c r="S264" s="68">
        <f>IFERROR(R264/O260,"-")</f>
        <v>2.5816981954929446E-3</v>
      </c>
      <c r="T264" s="100">
        <v>26</v>
      </c>
      <c r="U264" s="68">
        <f>IFERROR(T264/P260,"-")</f>
        <v>0.22807017543859648</v>
      </c>
      <c r="V264" s="103">
        <f t="shared" si="232"/>
        <v>25600.846153846152</v>
      </c>
      <c r="W264" s="69">
        <f t="shared" si="224"/>
        <v>0.20155038759689922</v>
      </c>
      <c r="X264" s="208"/>
      <c r="Y264" s="177"/>
      <c r="Z264" s="177"/>
      <c r="AA264" s="131" t="s">
        <v>74</v>
      </c>
      <c r="AB264" s="100">
        <v>61048208</v>
      </c>
      <c r="AC264" s="68">
        <f>IFERROR(AB264/Y260,"-")</f>
        <v>1.8998536490906642E-2</v>
      </c>
      <c r="AD264" s="100">
        <v>1314</v>
      </c>
      <c r="AE264" s="68">
        <f>IFERROR(AD264/Z260,"-")</f>
        <v>0.29336905559276627</v>
      </c>
      <c r="AF264" s="103">
        <f t="shared" si="233"/>
        <v>46459.823439878237</v>
      </c>
      <c r="AG264" s="69">
        <f t="shared" si="225"/>
        <v>0.26417370325693607</v>
      </c>
      <c r="AH264" s="208"/>
      <c r="AI264" s="177"/>
      <c r="AJ264" s="177"/>
      <c r="AK264" s="131" t="s">
        <v>74</v>
      </c>
      <c r="AL264" s="100">
        <v>74131912</v>
      </c>
      <c r="AM264" s="68">
        <f>IFERROR(AL264/AI260,"-")</f>
        <v>1.8622908631023744E-2</v>
      </c>
      <c r="AN264" s="100">
        <v>1531</v>
      </c>
      <c r="AO264" s="68">
        <f>IFERROR(AN264/AJ260,"-")</f>
        <v>0.36168202220647294</v>
      </c>
      <c r="AP264" s="103">
        <f t="shared" si="234"/>
        <v>48420.582625734816</v>
      </c>
      <c r="AQ264" s="69">
        <f t="shared" si="226"/>
        <v>0.31664943123061012</v>
      </c>
      <c r="AR264" s="208"/>
      <c r="AS264" s="177"/>
      <c r="AT264" s="177"/>
      <c r="AU264" s="131" t="s">
        <v>74</v>
      </c>
      <c r="AV264" s="100">
        <v>66321713</v>
      </c>
      <c r="AW264" s="68">
        <f>IFERROR(AV264/AS260,"-")</f>
        <v>1.8448155690490402E-2</v>
      </c>
      <c r="AX264" s="100">
        <v>1213</v>
      </c>
      <c r="AY264" s="68">
        <f>IFERROR(AX264/AT260,"-")</f>
        <v>0.3562408223201175</v>
      </c>
      <c r="AZ264" s="103">
        <f t="shared" si="235"/>
        <v>54675.773289365214</v>
      </c>
      <c r="BA264" s="69">
        <f t="shared" si="227"/>
        <v>0.3078680203045685</v>
      </c>
      <c r="BB264" s="208"/>
      <c r="BC264" s="177"/>
      <c r="BD264" s="177"/>
      <c r="BE264" s="131" t="s">
        <v>74</v>
      </c>
      <c r="BF264" s="100">
        <v>27065156</v>
      </c>
      <c r="BG264" s="68">
        <f>IFERROR(BF264/BC260,"-")</f>
        <v>1.4098366158540482E-2</v>
      </c>
      <c r="BH264" s="100">
        <v>573</v>
      </c>
      <c r="BI264" s="68">
        <f>IFERROR(BH264/BD260,"-")</f>
        <v>0.32029066517607602</v>
      </c>
      <c r="BJ264" s="103">
        <f t="shared" si="236"/>
        <v>47234.129144851657</v>
      </c>
      <c r="BK264" s="69">
        <f t="shared" si="228"/>
        <v>0.26212259835315643</v>
      </c>
      <c r="BL264" s="208"/>
      <c r="BM264" s="177"/>
      <c r="BN264" s="177"/>
      <c r="BO264" s="131" t="s">
        <v>74</v>
      </c>
      <c r="BP264" s="100">
        <v>10219468</v>
      </c>
      <c r="BQ264" s="68">
        <f>IFERROR(BP264/BM260,"-")</f>
        <v>1.3866451710098622E-2</v>
      </c>
      <c r="BR264" s="100">
        <v>127</v>
      </c>
      <c r="BS264" s="68">
        <f>IFERROR(BR264/BN260,"-")</f>
        <v>0.20031545741324921</v>
      </c>
      <c r="BT264" s="103">
        <f t="shared" si="237"/>
        <v>80468.251968503944</v>
      </c>
      <c r="BU264" s="69">
        <f t="shared" si="229"/>
        <v>0.14514285714285713</v>
      </c>
      <c r="BV264" s="208"/>
      <c r="BW264" s="177"/>
      <c r="BX264" s="177"/>
      <c r="BY264" s="131" t="s">
        <v>74</v>
      </c>
      <c r="BZ264" s="100">
        <f t="shared" si="205"/>
        <v>239731487</v>
      </c>
      <c r="CA264" s="68">
        <f>IFERROR(BZ264/BW260,"-")</f>
        <v>1.7443308986234991E-2</v>
      </c>
      <c r="CB264" s="100">
        <f t="shared" si="206"/>
        <v>4790</v>
      </c>
      <c r="CC264" s="68">
        <f>IFERROR(CB264/BX260,"-")</f>
        <v>0.32620539362571505</v>
      </c>
      <c r="CD264" s="103">
        <f t="shared" si="238"/>
        <v>50048.327139874738</v>
      </c>
      <c r="CE264" s="69">
        <f t="shared" si="230"/>
        <v>0.28224618466796297</v>
      </c>
      <c r="CR264" s="216"/>
      <c r="CS264" s="187"/>
      <c r="CT264" s="225"/>
      <c r="CU264" s="226"/>
      <c r="CV264" s="226"/>
      <c r="CW264" s="144" t="s">
        <v>74</v>
      </c>
      <c r="CX264" s="145">
        <v>249504381</v>
      </c>
      <c r="CY264" s="146">
        <v>1.8034788530916397E-2</v>
      </c>
      <c r="CZ264" s="145">
        <v>4742</v>
      </c>
      <c r="DA264" s="146">
        <v>0.32923696452128026</v>
      </c>
      <c r="DB264" s="145">
        <v>52615.854280894135</v>
      </c>
      <c r="DC264" s="147">
        <v>0.2857142857142857</v>
      </c>
    </row>
    <row r="265" spans="2:107" s="27" customFormat="1" ht="13.15" customHeight="1">
      <c r="B265" s="216"/>
      <c r="C265" s="187"/>
      <c r="D265" s="208"/>
      <c r="E265" s="177"/>
      <c r="F265" s="177"/>
      <c r="G265" s="131" t="s">
        <v>76</v>
      </c>
      <c r="H265" s="100">
        <v>147000</v>
      </c>
      <c r="I265" s="68">
        <f>IFERROR(H265/E260,"-")</f>
        <v>3.6856801797408439E-3</v>
      </c>
      <c r="J265" s="100">
        <v>6</v>
      </c>
      <c r="K265" s="68">
        <f>IFERROR(J265/F260,"-")</f>
        <v>0.2</v>
      </c>
      <c r="L265" s="103">
        <f t="shared" si="231"/>
        <v>24500</v>
      </c>
      <c r="M265" s="69">
        <f t="shared" si="223"/>
        <v>0.1875</v>
      </c>
      <c r="N265" s="208"/>
      <c r="O265" s="177"/>
      <c r="P265" s="177"/>
      <c r="Q265" s="131" t="s">
        <v>76</v>
      </c>
      <c r="R265" s="100">
        <v>1019451</v>
      </c>
      <c r="S265" s="68">
        <f>IFERROR(R265/O260,"-")</f>
        <v>3.9540682355653474E-3</v>
      </c>
      <c r="T265" s="100">
        <v>23</v>
      </c>
      <c r="U265" s="68">
        <f>IFERROR(T265/P260,"-")</f>
        <v>0.20175438596491227</v>
      </c>
      <c r="V265" s="103">
        <f t="shared" si="232"/>
        <v>44323.956521739128</v>
      </c>
      <c r="W265" s="69">
        <f t="shared" si="224"/>
        <v>0.17829457364341086</v>
      </c>
      <c r="X265" s="208"/>
      <c r="Y265" s="177"/>
      <c r="Z265" s="177"/>
      <c r="AA265" s="131" t="s">
        <v>76</v>
      </c>
      <c r="AB265" s="100">
        <v>85739128</v>
      </c>
      <c r="AC265" s="68">
        <f>IFERROR(AB265/Y260,"-")</f>
        <v>2.6682485946295353E-2</v>
      </c>
      <c r="AD265" s="100">
        <v>1590</v>
      </c>
      <c r="AE265" s="68">
        <f>IFERROR(AD265/Z260,"-")</f>
        <v>0.35498995311453452</v>
      </c>
      <c r="AF265" s="103">
        <f t="shared" si="233"/>
        <v>53923.979874213837</v>
      </c>
      <c r="AG265" s="69">
        <f t="shared" si="225"/>
        <v>0.31966224366706875</v>
      </c>
      <c r="AH265" s="208"/>
      <c r="AI265" s="177"/>
      <c r="AJ265" s="177"/>
      <c r="AK265" s="131" t="s">
        <v>76</v>
      </c>
      <c r="AL265" s="100">
        <v>127825820</v>
      </c>
      <c r="AM265" s="68">
        <f>IFERROR(AL265/AI260,"-")</f>
        <v>3.2111522586193209E-2</v>
      </c>
      <c r="AN265" s="100">
        <v>1903</v>
      </c>
      <c r="AO265" s="68">
        <f>IFERROR(AN265/AJ260,"-")</f>
        <v>0.44956295771320576</v>
      </c>
      <c r="AP265" s="103">
        <f t="shared" si="234"/>
        <v>67170.688386757756</v>
      </c>
      <c r="AQ265" s="69">
        <f t="shared" si="226"/>
        <v>0.39358841778697001</v>
      </c>
      <c r="AR265" s="208"/>
      <c r="AS265" s="177"/>
      <c r="AT265" s="177"/>
      <c r="AU265" s="131" t="s">
        <v>76</v>
      </c>
      <c r="AV265" s="100">
        <v>119364408</v>
      </c>
      <c r="AW265" s="68">
        <f>IFERROR(AV265/AS260,"-")</f>
        <v>3.3202598109720385E-2</v>
      </c>
      <c r="AX265" s="100">
        <v>1639</v>
      </c>
      <c r="AY265" s="68">
        <f>IFERROR(AX265/AT260,"-")</f>
        <v>0.48135095447870779</v>
      </c>
      <c r="AZ265" s="103">
        <f t="shared" si="235"/>
        <v>72827.582672361197</v>
      </c>
      <c r="BA265" s="69">
        <f t="shared" si="227"/>
        <v>0.41598984771573605</v>
      </c>
      <c r="BB265" s="208"/>
      <c r="BC265" s="177"/>
      <c r="BD265" s="177"/>
      <c r="BE265" s="131" t="s">
        <v>76</v>
      </c>
      <c r="BF265" s="100">
        <v>64161543</v>
      </c>
      <c r="BG265" s="68">
        <f>IFERROR(BF265/BC260,"-")</f>
        <v>3.3422047392261102E-2</v>
      </c>
      <c r="BH265" s="100">
        <v>848</v>
      </c>
      <c r="BI265" s="68">
        <f>IFERROR(BH265/BD260,"-")</f>
        <v>0.47400782560089433</v>
      </c>
      <c r="BJ265" s="103">
        <f t="shared" si="236"/>
        <v>75662.196933962259</v>
      </c>
      <c r="BK265" s="69">
        <f t="shared" si="228"/>
        <v>0.38792314730100641</v>
      </c>
      <c r="BL265" s="208"/>
      <c r="BM265" s="177"/>
      <c r="BN265" s="177"/>
      <c r="BO265" s="131" t="s">
        <v>76</v>
      </c>
      <c r="BP265" s="100">
        <v>21272343</v>
      </c>
      <c r="BQ265" s="68">
        <f>IFERROR(BP265/BM260,"-")</f>
        <v>2.8863725290803246E-2</v>
      </c>
      <c r="BR265" s="100">
        <v>252</v>
      </c>
      <c r="BS265" s="68">
        <f>IFERROR(BR265/BN260,"-")</f>
        <v>0.39747634069400634</v>
      </c>
      <c r="BT265" s="103">
        <f t="shared" si="237"/>
        <v>84414.059523809527</v>
      </c>
      <c r="BU265" s="69">
        <f t="shared" si="229"/>
        <v>0.28799999999999998</v>
      </c>
      <c r="BV265" s="208"/>
      <c r="BW265" s="177"/>
      <c r="BX265" s="177"/>
      <c r="BY265" s="131" t="s">
        <v>76</v>
      </c>
      <c r="BZ265" s="100">
        <f t="shared" si="205"/>
        <v>419529693</v>
      </c>
      <c r="CA265" s="68">
        <f>IFERROR(BZ265/BW260,"-")</f>
        <v>3.052576094811987E-2</v>
      </c>
      <c r="CB265" s="100">
        <f t="shared" si="206"/>
        <v>6261</v>
      </c>
      <c r="CC265" s="68">
        <f>IFERROR(CB265/BX260,"-")</f>
        <v>0.42638245709615907</v>
      </c>
      <c r="CD265" s="103">
        <f t="shared" si="238"/>
        <v>67006.818878773352</v>
      </c>
      <c r="CE265" s="69">
        <f t="shared" si="230"/>
        <v>0.36892345766307227</v>
      </c>
      <c r="CR265" s="216"/>
      <c r="CS265" s="187"/>
      <c r="CT265" s="225"/>
      <c r="CU265" s="226"/>
      <c r="CV265" s="226"/>
      <c r="CW265" s="144" t="s">
        <v>76</v>
      </c>
      <c r="CX265" s="145">
        <v>433524356</v>
      </c>
      <c r="CY265" s="146">
        <v>3.1336203605425737E-2</v>
      </c>
      <c r="CZ265" s="145">
        <v>6244</v>
      </c>
      <c r="DA265" s="146">
        <v>0.43352079427896967</v>
      </c>
      <c r="DB265" s="145">
        <v>69430.550288276747</v>
      </c>
      <c r="DC265" s="147">
        <v>0.37621256853648249</v>
      </c>
    </row>
    <row r="266" spans="2:107" s="27" customFormat="1" ht="13.15" customHeight="1">
      <c r="B266" s="216"/>
      <c r="C266" s="187"/>
      <c r="D266" s="208"/>
      <c r="E266" s="177"/>
      <c r="F266" s="177"/>
      <c r="G266" s="131" t="s">
        <v>77</v>
      </c>
      <c r="H266" s="100">
        <v>2194172</v>
      </c>
      <c r="I266" s="68">
        <f>IFERROR(H266/E260,"-")</f>
        <v>5.5013715995526034E-2</v>
      </c>
      <c r="J266" s="100">
        <v>3</v>
      </c>
      <c r="K266" s="68">
        <f>IFERROR(J266/F260,"-")</f>
        <v>0.1</v>
      </c>
      <c r="L266" s="103">
        <f t="shared" si="231"/>
        <v>731390.66666666663</v>
      </c>
      <c r="M266" s="69">
        <f t="shared" si="223"/>
        <v>9.375E-2</v>
      </c>
      <c r="N266" s="208"/>
      <c r="O266" s="177"/>
      <c r="P266" s="177"/>
      <c r="Q266" s="131" t="s">
        <v>77</v>
      </c>
      <c r="R266" s="100">
        <v>3874874</v>
      </c>
      <c r="S266" s="68">
        <f>IFERROR(R266/O260,"-")</f>
        <v>1.502918355096816E-2</v>
      </c>
      <c r="T266" s="100">
        <v>15</v>
      </c>
      <c r="U266" s="68">
        <f>IFERROR(T266/P260,"-")</f>
        <v>0.13157894736842105</v>
      </c>
      <c r="V266" s="103">
        <f t="shared" si="232"/>
        <v>258324.93333333332</v>
      </c>
      <c r="W266" s="69">
        <f t="shared" si="224"/>
        <v>0.11627906976744186</v>
      </c>
      <c r="X266" s="208"/>
      <c r="Y266" s="177"/>
      <c r="Z266" s="177"/>
      <c r="AA266" s="131" t="s">
        <v>77</v>
      </c>
      <c r="AB266" s="100">
        <v>41169910</v>
      </c>
      <c r="AC266" s="68">
        <f>IFERROR(AB266/Y260,"-")</f>
        <v>1.2812301344903397E-2</v>
      </c>
      <c r="AD266" s="100">
        <v>378</v>
      </c>
      <c r="AE266" s="68">
        <f>IFERROR(AD266/Z260,"-")</f>
        <v>8.4393837910247821E-2</v>
      </c>
      <c r="AF266" s="103">
        <f t="shared" si="233"/>
        <v>108915.10582010582</v>
      </c>
      <c r="AG266" s="69">
        <f t="shared" si="225"/>
        <v>7.5995174909529548E-2</v>
      </c>
      <c r="AH266" s="208"/>
      <c r="AI266" s="177"/>
      <c r="AJ266" s="177"/>
      <c r="AK266" s="131" t="s">
        <v>77</v>
      </c>
      <c r="AL266" s="100">
        <v>108397933</v>
      </c>
      <c r="AM266" s="68">
        <f>IFERROR(AL266/AI260,"-")</f>
        <v>2.7230982549739626E-2</v>
      </c>
      <c r="AN266" s="100">
        <v>545</v>
      </c>
      <c r="AO266" s="68">
        <f>IFERROR(AN266/AJ260,"-")</f>
        <v>0.12875029529884244</v>
      </c>
      <c r="AP266" s="103">
        <f t="shared" si="234"/>
        <v>198895.28990825688</v>
      </c>
      <c r="AQ266" s="69">
        <f t="shared" si="226"/>
        <v>0.11271975180972078</v>
      </c>
      <c r="AR266" s="208"/>
      <c r="AS266" s="177"/>
      <c r="AT266" s="177"/>
      <c r="AU266" s="131" t="s">
        <v>77</v>
      </c>
      <c r="AV266" s="100">
        <v>146764047</v>
      </c>
      <c r="AW266" s="68">
        <f>IFERROR(AV266/AS260,"-")</f>
        <v>4.0824126313239992E-2</v>
      </c>
      <c r="AX266" s="100">
        <v>607</v>
      </c>
      <c r="AY266" s="68">
        <f>IFERROR(AX266/AT260,"-")</f>
        <v>0.17826725403817914</v>
      </c>
      <c r="AZ266" s="103">
        <f t="shared" si="235"/>
        <v>241785.90939044481</v>
      </c>
      <c r="BA266" s="69">
        <f t="shared" si="227"/>
        <v>0.15406091370558375</v>
      </c>
      <c r="BB266" s="208"/>
      <c r="BC266" s="177"/>
      <c r="BD266" s="177"/>
      <c r="BE266" s="131" t="s">
        <v>77</v>
      </c>
      <c r="BF266" s="100">
        <v>94020325</v>
      </c>
      <c r="BG266" s="68">
        <f>IFERROR(BF266/BC260,"-")</f>
        <v>4.8975626380833637E-2</v>
      </c>
      <c r="BH266" s="100">
        <v>337</v>
      </c>
      <c r="BI266" s="68">
        <f>IFERROR(BH266/BD260,"-")</f>
        <v>0.18837339295695921</v>
      </c>
      <c r="BJ266" s="103">
        <f t="shared" si="236"/>
        <v>278992.06231454003</v>
      </c>
      <c r="BK266" s="69">
        <f t="shared" si="228"/>
        <v>0.15416285452881975</v>
      </c>
      <c r="BL266" s="208"/>
      <c r="BM266" s="177"/>
      <c r="BN266" s="177"/>
      <c r="BO266" s="131" t="s">
        <v>77</v>
      </c>
      <c r="BP266" s="100">
        <v>37668029</v>
      </c>
      <c r="BQ266" s="68">
        <f>IFERROR(BP266/BM260,"-")</f>
        <v>5.1110479052637034E-2</v>
      </c>
      <c r="BR266" s="100">
        <v>119</v>
      </c>
      <c r="BS266" s="68">
        <f>IFERROR(BR266/BN260,"-")</f>
        <v>0.18769716088328076</v>
      </c>
      <c r="BT266" s="103">
        <f t="shared" si="237"/>
        <v>316538.0588235294</v>
      </c>
      <c r="BU266" s="69">
        <f t="shared" si="229"/>
        <v>0.13600000000000001</v>
      </c>
      <c r="BV266" s="208"/>
      <c r="BW266" s="177"/>
      <c r="BX266" s="177"/>
      <c r="BY266" s="131" t="s">
        <v>77</v>
      </c>
      <c r="BZ266" s="100">
        <f t="shared" si="205"/>
        <v>434089290</v>
      </c>
      <c r="CA266" s="68">
        <f>IFERROR(BZ266/BW260,"-")</f>
        <v>3.1585144312250339E-2</v>
      </c>
      <c r="CB266" s="100">
        <f t="shared" si="206"/>
        <v>2004</v>
      </c>
      <c r="CC266" s="68">
        <f>IFERROR(CB266/BX260,"-")</f>
        <v>0.13647507491146826</v>
      </c>
      <c r="CD266" s="103">
        <f t="shared" si="238"/>
        <v>216611.42215568863</v>
      </c>
      <c r="CE266" s="69">
        <f t="shared" si="230"/>
        <v>0.11808378999469683</v>
      </c>
      <c r="CR266" s="216"/>
      <c r="CS266" s="187"/>
      <c r="CT266" s="225"/>
      <c r="CU266" s="226"/>
      <c r="CV266" s="226"/>
      <c r="CW266" s="144" t="s">
        <v>77</v>
      </c>
      <c r="CX266" s="145">
        <v>486114524</v>
      </c>
      <c r="CY266" s="146">
        <v>3.5137549917999569E-2</v>
      </c>
      <c r="CZ266" s="145">
        <v>2014</v>
      </c>
      <c r="DA266" s="146">
        <v>0.13983197944872597</v>
      </c>
      <c r="DB266" s="145">
        <v>241367.68818272094</v>
      </c>
      <c r="DC266" s="147">
        <v>0.12134723142736639</v>
      </c>
    </row>
    <row r="267" spans="2:107" s="27" customFormat="1" ht="13.15" customHeight="1">
      <c r="B267" s="216"/>
      <c r="C267" s="187"/>
      <c r="D267" s="208"/>
      <c r="E267" s="177"/>
      <c r="F267" s="177"/>
      <c r="G267" s="131" t="s">
        <v>79</v>
      </c>
      <c r="H267" s="100">
        <v>0</v>
      </c>
      <c r="I267" s="68">
        <f>IFERROR(H267/E260,"-")</f>
        <v>0</v>
      </c>
      <c r="J267" s="100">
        <v>0</v>
      </c>
      <c r="K267" s="68">
        <f>IFERROR(J267/F260,"-")</f>
        <v>0</v>
      </c>
      <c r="L267" s="103" t="str">
        <f t="shared" si="231"/>
        <v>-</v>
      </c>
      <c r="M267" s="69">
        <f t="shared" si="223"/>
        <v>0</v>
      </c>
      <c r="N267" s="208"/>
      <c r="O267" s="177"/>
      <c r="P267" s="177"/>
      <c r="Q267" s="131" t="s">
        <v>79</v>
      </c>
      <c r="R267" s="100">
        <v>0</v>
      </c>
      <c r="S267" s="68">
        <f>IFERROR(R267/O260,"-")</f>
        <v>0</v>
      </c>
      <c r="T267" s="100">
        <v>0</v>
      </c>
      <c r="U267" s="68">
        <f>IFERROR(T267/P260,"-")</f>
        <v>0</v>
      </c>
      <c r="V267" s="103" t="str">
        <f t="shared" si="232"/>
        <v>-</v>
      </c>
      <c r="W267" s="69">
        <f t="shared" si="224"/>
        <v>0</v>
      </c>
      <c r="X267" s="208"/>
      <c r="Y267" s="177"/>
      <c r="Z267" s="177"/>
      <c r="AA267" s="131" t="s">
        <v>79</v>
      </c>
      <c r="AB267" s="100">
        <v>12309</v>
      </c>
      <c r="AC267" s="68">
        <f>IFERROR(AB267/Y260,"-")</f>
        <v>3.8306281761222192E-6</v>
      </c>
      <c r="AD267" s="100">
        <v>5</v>
      </c>
      <c r="AE267" s="68">
        <f>IFERROR(AD267/Z260,"-")</f>
        <v>1.1163206072784104E-3</v>
      </c>
      <c r="AF267" s="103">
        <f t="shared" si="233"/>
        <v>2461.8000000000002</v>
      </c>
      <c r="AG267" s="69">
        <f t="shared" si="225"/>
        <v>1.0052271813429834E-3</v>
      </c>
      <c r="AH267" s="208"/>
      <c r="AI267" s="177"/>
      <c r="AJ267" s="177"/>
      <c r="AK267" s="131" t="s">
        <v>79</v>
      </c>
      <c r="AL267" s="100">
        <v>1615</v>
      </c>
      <c r="AM267" s="68">
        <f>IFERROR(AL267/AI260,"-")</f>
        <v>4.0570918282943176E-7</v>
      </c>
      <c r="AN267" s="100">
        <v>1</v>
      </c>
      <c r="AO267" s="68">
        <f>IFERROR(AN267/AJ260,"-")</f>
        <v>2.3623907394283014E-4</v>
      </c>
      <c r="AP267" s="103">
        <f t="shared" si="234"/>
        <v>1615</v>
      </c>
      <c r="AQ267" s="69">
        <f t="shared" si="226"/>
        <v>2.0682523267838676E-4</v>
      </c>
      <c r="AR267" s="208"/>
      <c r="AS267" s="177"/>
      <c r="AT267" s="177"/>
      <c r="AU267" s="131" t="s">
        <v>79</v>
      </c>
      <c r="AV267" s="100">
        <v>5325</v>
      </c>
      <c r="AW267" s="68">
        <f>IFERROR(AV267/AS260,"-")</f>
        <v>1.4812106715618367E-6</v>
      </c>
      <c r="AX267" s="100">
        <v>3</v>
      </c>
      <c r="AY267" s="68">
        <f>IFERROR(AX267/AT260,"-")</f>
        <v>8.81057268722467E-4</v>
      </c>
      <c r="AZ267" s="103">
        <f t="shared" si="235"/>
        <v>1775</v>
      </c>
      <c r="BA267" s="69">
        <f t="shared" si="227"/>
        <v>7.614213197969543E-4</v>
      </c>
      <c r="BB267" s="208"/>
      <c r="BC267" s="177"/>
      <c r="BD267" s="177"/>
      <c r="BE267" s="131" t="s">
        <v>79</v>
      </c>
      <c r="BF267" s="100">
        <v>12791</v>
      </c>
      <c r="BG267" s="68">
        <f>IFERROR(BF267/BC260,"-")</f>
        <v>6.6628916357951645E-6</v>
      </c>
      <c r="BH267" s="100">
        <v>2</v>
      </c>
      <c r="BI267" s="68">
        <f>IFERROR(BH267/BD260,"-")</f>
        <v>1.1179429849077697E-3</v>
      </c>
      <c r="BJ267" s="103">
        <f t="shared" si="236"/>
        <v>6395.5</v>
      </c>
      <c r="BK267" s="69">
        <f t="shared" si="228"/>
        <v>9.1491308325709062E-4</v>
      </c>
      <c r="BL267" s="208"/>
      <c r="BM267" s="177"/>
      <c r="BN267" s="177"/>
      <c r="BO267" s="131" t="s">
        <v>79</v>
      </c>
      <c r="BP267" s="100">
        <v>3550</v>
      </c>
      <c r="BQ267" s="68">
        <f>IFERROR(BP267/BM260,"-")</f>
        <v>4.8168753570000032E-6</v>
      </c>
      <c r="BR267" s="100">
        <v>1</v>
      </c>
      <c r="BS267" s="68">
        <f>IFERROR(BR267/BN260,"-")</f>
        <v>1.5772870662460567E-3</v>
      </c>
      <c r="BT267" s="103">
        <f t="shared" si="237"/>
        <v>3550</v>
      </c>
      <c r="BU267" s="69">
        <f t="shared" si="229"/>
        <v>1.1428571428571429E-3</v>
      </c>
      <c r="BV267" s="208"/>
      <c r="BW267" s="177"/>
      <c r="BX267" s="177"/>
      <c r="BY267" s="131" t="s">
        <v>79</v>
      </c>
      <c r="BZ267" s="100">
        <f t="shared" si="205"/>
        <v>35590</v>
      </c>
      <c r="CA267" s="68">
        <f>IFERROR(BZ267/BW260,"-")</f>
        <v>2.5895946109911847E-6</v>
      </c>
      <c r="CB267" s="100">
        <f t="shared" si="206"/>
        <v>12</v>
      </c>
      <c r="CC267" s="68">
        <f>IFERROR(CB267/BX260,"-")</f>
        <v>8.1721601743394172E-4</v>
      </c>
      <c r="CD267" s="103">
        <f t="shared" si="238"/>
        <v>2965.8333333333335</v>
      </c>
      <c r="CE267" s="69">
        <f t="shared" si="230"/>
        <v>7.0708856284249606E-4</v>
      </c>
      <c r="CR267" s="216"/>
      <c r="CS267" s="187"/>
      <c r="CT267" s="225"/>
      <c r="CU267" s="226"/>
      <c r="CV267" s="226"/>
      <c r="CW267" s="144" t="s">
        <v>79</v>
      </c>
      <c r="CX267" s="145">
        <v>32526</v>
      </c>
      <c r="CY267" s="146">
        <v>2.3510590451579554E-6</v>
      </c>
      <c r="CZ267" s="145">
        <v>6</v>
      </c>
      <c r="DA267" s="146">
        <v>4.1657987919183504E-4</v>
      </c>
      <c r="DB267" s="145">
        <v>5421</v>
      </c>
      <c r="DC267" s="147">
        <v>3.6151111646683137E-4</v>
      </c>
    </row>
    <row r="268" spans="2:107" s="27" customFormat="1" ht="13.15" customHeight="1">
      <c r="B268" s="216"/>
      <c r="C268" s="187"/>
      <c r="D268" s="208"/>
      <c r="E268" s="177"/>
      <c r="F268" s="177"/>
      <c r="G268" s="131" t="s">
        <v>81</v>
      </c>
      <c r="H268" s="100">
        <v>5502</v>
      </c>
      <c r="I268" s="68">
        <f>IFERROR(H268/E260,"-")</f>
        <v>1.3794974387030016E-4</v>
      </c>
      <c r="J268" s="100">
        <v>1</v>
      </c>
      <c r="K268" s="68">
        <f>IFERROR(J268/F260,"-")</f>
        <v>3.3333333333333333E-2</v>
      </c>
      <c r="L268" s="103">
        <f t="shared" si="231"/>
        <v>5502</v>
      </c>
      <c r="M268" s="69">
        <f t="shared" si="223"/>
        <v>3.125E-2</v>
      </c>
      <c r="N268" s="208"/>
      <c r="O268" s="177"/>
      <c r="P268" s="177"/>
      <c r="Q268" s="131" t="s">
        <v>81</v>
      </c>
      <c r="R268" s="100">
        <v>19552</v>
      </c>
      <c r="S268" s="68">
        <f>IFERROR(R268/O260,"-")</f>
        <v>7.5834877931135172E-5</v>
      </c>
      <c r="T268" s="100">
        <v>2</v>
      </c>
      <c r="U268" s="68">
        <f>IFERROR(T268/P260,"-")</f>
        <v>1.7543859649122806E-2</v>
      </c>
      <c r="V268" s="103">
        <f t="shared" si="232"/>
        <v>9776</v>
      </c>
      <c r="W268" s="69">
        <f t="shared" si="224"/>
        <v>1.5503875968992248E-2</v>
      </c>
      <c r="X268" s="208"/>
      <c r="Y268" s="177"/>
      <c r="Z268" s="177"/>
      <c r="AA268" s="131" t="s">
        <v>81</v>
      </c>
      <c r="AB268" s="100">
        <v>731599</v>
      </c>
      <c r="AC268" s="68">
        <f>IFERROR(AB268/Y260,"-")</f>
        <v>2.2767761337418469E-4</v>
      </c>
      <c r="AD268" s="100">
        <v>38</v>
      </c>
      <c r="AE268" s="68">
        <f>IFERROR(AD268/Z260,"-")</f>
        <v>8.4840366153159184E-3</v>
      </c>
      <c r="AF268" s="103">
        <f t="shared" si="233"/>
        <v>19252.605263157893</v>
      </c>
      <c r="AG268" s="69">
        <f t="shared" si="225"/>
        <v>7.6397265782066747E-3</v>
      </c>
      <c r="AH268" s="208"/>
      <c r="AI268" s="177"/>
      <c r="AJ268" s="177"/>
      <c r="AK268" s="131" t="s">
        <v>81</v>
      </c>
      <c r="AL268" s="100">
        <v>677457</v>
      </c>
      <c r="AM268" s="68">
        <f>IFERROR(AL268/AI260,"-")</f>
        <v>1.7018608413131787E-4</v>
      </c>
      <c r="AN268" s="100">
        <v>36</v>
      </c>
      <c r="AO268" s="68">
        <f>IFERROR(AN268/AJ260,"-")</f>
        <v>8.5046066619418846E-3</v>
      </c>
      <c r="AP268" s="103">
        <f t="shared" si="234"/>
        <v>18818.25</v>
      </c>
      <c r="AQ268" s="69">
        <f t="shared" si="226"/>
        <v>7.4457083764219237E-3</v>
      </c>
      <c r="AR268" s="208"/>
      <c r="AS268" s="177"/>
      <c r="AT268" s="177"/>
      <c r="AU268" s="131" t="s">
        <v>81</v>
      </c>
      <c r="AV268" s="100">
        <v>907283</v>
      </c>
      <c r="AW268" s="68">
        <f>IFERROR(AV268/AS260,"-")</f>
        <v>2.5237131675617613E-4</v>
      </c>
      <c r="AX268" s="100">
        <v>39</v>
      </c>
      <c r="AY268" s="68">
        <f>IFERROR(AX268/AT260,"-")</f>
        <v>1.145374449339207E-2</v>
      </c>
      <c r="AZ268" s="103">
        <f t="shared" si="235"/>
        <v>23263.666666666668</v>
      </c>
      <c r="BA268" s="69">
        <f t="shared" si="227"/>
        <v>9.8984771573604052E-3</v>
      </c>
      <c r="BB268" s="208"/>
      <c r="BC268" s="177"/>
      <c r="BD268" s="177"/>
      <c r="BE268" s="131" t="s">
        <v>81</v>
      </c>
      <c r="BF268" s="100">
        <v>354763</v>
      </c>
      <c r="BG268" s="68">
        <f>IFERROR(BF268/BC260,"-")</f>
        <v>1.847977034938316E-4</v>
      </c>
      <c r="BH268" s="100">
        <v>15</v>
      </c>
      <c r="BI268" s="68">
        <f>IFERROR(BH268/BD260,"-")</f>
        <v>8.3845723868082728E-3</v>
      </c>
      <c r="BJ268" s="103">
        <f t="shared" si="236"/>
        <v>23650.866666666665</v>
      </c>
      <c r="BK268" s="69">
        <f t="shared" si="228"/>
        <v>6.861848124428179E-3</v>
      </c>
      <c r="BL268" s="208"/>
      <c r="BM268" s="177"/>
      <c r="BN268" s="177"/>
      <c r="BO268" s="131" t="s">
        <v>81</v>
      </c>
      <c r="BP268" s="100">
        <v>403495</v>
      </c>
      <c r="BQ268" s="68">
        <f>IFERROR(BP268/BM260,"-")</f>
        <v>5.474887668092159E-4</v>
      </c>
      <c r="BR268" s="100">
        <v>6</v>
      </c>
      <c r="BS268" s="68">
        <f>IFERROR(BR268/BN260,"-")</f>
        <v>9.4637223974763408E-3</v>
      </c>
      <c r="BT268" s="103">
        <f t="shared" si="237"/>
        <v>67249.166666666672</v>
      </c>
      <c r="BU268" s="69">
        <f t="shared" si="229"/>
        <v>6.8571428571428568E-3</v>
      </c>
      <c r="BV268" s="208"/>
      <c r="BW268" s="177"/>
      <c r="BX268" s="177"/>
      <c r="BY268" s="131" t="s">
        <v>81</v>
      </c>
      <c r="BZ268" s="100">
        <f t="shared" si="205"/>
        <v>3099651</v>
      </c>
      <c r="CA268" s="68">
        <f>IFERROR(BZ268/BW260,"-")</f>
        <v>2.2553637329456131E-4</v>
      </c>
      <c r="CB268" s="100">
        <f t="shared" si="206"/>
        <v>137</v>
      </c>
      <c r="CC268" s="68">
        <f>IFERROR(CB268/BX260,"-")</f>
        <v>9.3298828657041675E-3</v>
      </c>
      <c r="CD268" s="103">
        <f t="shared" si="238"/>
        <v>22625.189781021898</v>
      </c>
      <c r="CE268" s="69">
        <f t="shared" si="230"/>
        <v>8.072594425785163E-3</v>
      </c>
      <c r="CR268" s="216"/>
      <c r="CS268" s="187"/>
      <c r="CT268" s="225"/>
      <c r="CU268" s="226"/>
      <c r="CV268" s="226"/>
      <c r="CW268" s="144" t="s">
        <v>81</v>
      </c>
      <c r="CX268" s="145">
        <v>2940318</v>
      </c>
      <c r="CY268" s="146">
        <v>2.1253339573082299E-4</v>
      </c>
      <c r="CZ268" s="145">
        <v>116</v>
      </c>
      <c r="DA268" s="146">
        <v>8.0538776643754775E-3</v>
      </c>
      <c r="DB268" s="145">
        <v>25347.568965517243</v>
      </c>
      <c r="DC268" s="147">
        <v>6.9892149183587394E-3</v>
      </c>
    </row>
    <row r="269" spans="2:107" s="27" customFormat="1" ht="13.15" customHeight="1">
      <c r="B269" s="216"/>
      <c r="C269" s="187"/>
      <c r="D269" s="208"/>
      <c r="E269" s="177"/>
      <c r="F269" s="177"/>
      <c r="G269" s="131" t="s">
        <v>83</v>
      </c>
      <c r="H269" s="100">
        <v>0</v>
      </c>
      <c r="I269" s="68">
        <f>IFERROR(H269/E260,"-")</f>
        <v>0</v>
      </c>
      <c r="J269" s="100">
        <v>0</v>
      </c>
      <c r="K269" s="68">
        <f>IFERROR(J269/F260,"-")</f>
        <v>0</v>
      </c>
      <c r="L269" s="103" t="str">
        <f t="shared" si="231"/>
        <v>-</v>
      </c>
      <c r="M269" s="69">
        <f t="shared" si="223"/>
        <v>0</v>
      </c>
      <c r="N269" s="208"/>
      <c r="O269" s="177"/>
      <c r="P269" s="177"/>
      <c r="Q269" s="131" t="s">
        <v>83</v>
      </c>
      <c r="R269" s="100">
        <v>271409</v>
      </c>
      <c r="S269" s="68">
        <f>IFERROR(R269/O260,"-")</f>
        <v>1.0526937594318466E-3</v>
      </c>
      <c r="T269" s="100">
        <v>7</v>
      </c>
      <c r="U269" s="68">
        <f>IFERROR(T269/P260,"-")</f>
        <v>6.1403508771929821E-2</v>
      </c>
      <c r="V269" s="103">
        <f t="shared" si="232"/>
        <v>38772.714285714283</v>
      </c>
      <c r="W269" s="69">
        <f t="shared" si="224"/>
        <v>5.4263565891472867E-2</v>
      </c>
      <c r="X269" s="208"/>
      <c r="Y269" s="177"/>
      <c r="Z269" s="177"/>
      <c r="AA269" s="131" t="s">
        <v>83</v>
      </c>
      <c r="AB269" s="100">
        <v>2911276</v>
      </c>
      <c r="AC269" s="68">
        <f>IFERROR(AB269/Y260,"-")</f>
        <v>9.0600502673396615E-4</v>
      </c>
      <c r="AD269" s="100">
        <v>200</v>
      </c>
      <c r="AE269" s="68">
        <f>IFERROR(AD269/Z260,"-")</f>
        <v>4.4652824291136414E-2</v>
      </c>
      <c r="AF269" s="103">
        <f t="shared" si="233"/>
        <v>14556.38</v>
      </c>
      <c r="AG269" s="69">
        <f t="shared" si="225"/>
        <v>4.0209087253719342E-2</v>
      </c>
      <c r="AH269" s="208"/>
      <c r="AI269" s="177"/>
      <c r="AJ269" s="177"/>
      <c r="AK269" s="131" t="s">
        <v>83</v>
      </c>
      <c r="AL269" s="100">
        <v>4115524</v>
      </c>
      <c r="AM269" s="68">
        <f>IFERROR(AL269/AI260,"-")</f>
        <v>1.0338736092600088E-3</v>
      </c>
      <c r="AN269" s="100">
        <v>258</v>
      </c>
      <c r="AO269" s="68">
        <f>IFERROR(AN269/AJ260,"-")</f>
        <v>6.0949681077250177E-2</v>
      </c>
      <c r="AP269" s="103">
        <f t="shared" si="234"/>
        <v>15951.643410852714</v>
      </c>
      <c r="AQ269" s="69">
        <f t="shared" si="226"/>
        <v>5.3360910031023785E-2</v>
      </c>
      <c r="AR269" s="208"/>
      <c r="AS269" s="177"/>
      <c r="AT269" s="177"/>
      <c r="AU269" s="131" t="s">
        <v>83</v>
      </c>
      <c r="AV269" s="100">
        <v>5856383</v>
      </c>
      <c r="AW269" s="68">
        <f>IFERROR(AV269/AS260,"-")</f>
        <v>1.6290210321790279E-3</v>
      </c>
      <c r="AX269" s="100">
        <v>228</v>
      </c>
      <c r="AY269" s="68">
        <f>IFERROR(AX269/AT260,"-")</f>
        <v>6.6960352422907488E-2</v>
      </c>
      <c r="AZ269" s="103">
        <f t="shared" si="235"/>
        <v>25685.890350877195</v>
      </c>
      <c r="BA269" s="69">
        <f t="shared" si="227"/>
        <v>5.7868020304568529E-2</v>
      </c>
      <c r="BB269" s="208"/>
      <c r="BC269" s="177"/>
      <c r="BD269" s="177"/>
      <c r="BE269" s="131" t="s">
        <v>83</v>
      </c>
      <c r="BF269" s="100">
        <v>10099035</v>
      </c>
      <c r="BG269" s="68">
        <f>IFERROR(BF269/BC260,"-")</f>
        <v>5.2606344954344948E-3</v>
      </c>
      <c r="BH269" s="100">
        <v>140</v>
      </c>
      <c r="BI269" s="68">
        <f>IFERROR(BH269/BD260,"-")</f>
        <v>7.8256008943543884E-2</v>
      </c>
      <c r="BJ269" s="103">
        <f t="shared" si="236"/>
        <v>72135.96428571429</v>
      </c>
      <c r="BK269" s="69">
        <f t="shared" si="228"/>
        <v>6.4043915827996345E-2</v>
      </c>
      <c r="BL269" s="208"/>
      <c r="BM269" s="177"/>
      <c r="BN269" s="177"/>
      <c r="BO269" s="131" t="s">
        <v>83</v>
      </c>
      <c r="BP269" s="100">
        <v>2128934</v>
      </c>
      <c r="BQ269" s="68">
        <f>IFERROR(BP269/BM260,"-")</f>
        <v>2.8886787947266044E-3</v>
      </c>
      <c r="BR269" s="100">
        <v>50</v>
      </c>
      <c r="BS269" s="68">
        <f>IFERROR(BR269/BN260,"-")</f>
        <v>7.8864353312302835E-2</v>
      </c>
      <c r="BT269" s="103">
        <f t="shared" si="237"/>
        <v>42578.68</v>
      </c>
      <c r="BU269" s="69">
        <f t="shared" si="229"/>
        <v>5.7142857142857141E-2</v>
      </c>
      <c r="BV269" s="208"/>
      <c r="BW269" s="177"/>
      <c r="BX269" s="177"/>
      <c r="BY269" s="131" t="s">
        <v>83</v>
      </c>
      <c r="BZ269" s="100">
        <f t="shared" si="205"/>
        <v>25382561</v>
      </c>
      <c r="CA269" s="68">
        <f>IFERROR(BZ269/BW260,"-")</f>
        <v>1.8468823596166065E-3</v>
      </c>
      <c r="CB269" s="100">
        <f t="shared" si="206"/>
        <v>883</v>
      </c>
      <c r="CC269" s="68">
        <f>IFERROR(CB269/BX260,"-")</f>
        <v>6.0133478616180874E-2</v>
      </c>
      <c r="CD269" s="103">
        <f t="shared" si="238"/>
        <v>28745.822197055491</v>
      </c>
      <c r="CE269" s="69">
        <f t="shared" si="230"/>
        <v>5.2029933415826998E-2</v>
      </c>
      <c r="CR269" s="216"/>
      <c r="CS269" s="187"/>
      <c r="CT269" s="225"/>
      <c r="CU269" s="226"/>
      <c r="CV269" s="226"/>
      <c r="CW269" s="144" t="s">
        <v>83</v>
      </c>
      <c r="CX269" s="145">
        <v>21131230</v>
      </c>
      <c r="CY269" s="146">
        <v>1.5274171255860894E-3</v>
      </c>
      <c r="CZ269" s="145">
        <v>832</v>
      </c>
      <c r="DA269" s="146">
        <v>5.7765743247934459E-2</v>
      </c>
      <c r="DB269" s="145">
        <v>25398.11298076923</v>
      </c>
      <c r="DC269" s="147">
        <v>5.0129541483400618E-2</v>
      </c>
    </row>
    <row r="270" spans="2:107" s="27" customFormat="1" ht="13.15" customHeight="1">
      <c r="B270" s="216"/>
      <c r="C270" s="187"/>
      <c r="D270" s="208"/>
      <c r="E270" s="177"/>
      <c r="F270" s="177"/>
      <c r="G270" s="131" t="s">
        <v>85</v>
      </c>
      <c r="H270" s="100">
        <v>6661</v>
      </c>
      <c r="I270" s="68">
        <f>IFERROR(H270/E260,"-")</f>
        <v>1.6700895018539975E-4</v>
      </c>
      <c r="J270" s="100">
        <v>1</v>
      </c>
      <c r="K270" s="68">
        <f>IFERROR(J270/F260,"-")</f>
        <v>3.3333333333333333E-2</v>
      </c>
      <c r="L270" s="103">
        <f t="shared" si="231"/>
        <v>6661</v>
      </c>
      <c r="M270" s="69">
        <f t="shared" si="223"/>
        <v>3.125E-2</v>
      </c>
      <c r="N270" s="208"/>
      <c r="O270" s="177"/>
      <c r="P270" s="177"/>
      <c r="Q270" s="131" t="s">
        <v>85</v>
      </c>
      <c r="R270" s="100">
        <v>835266</v>
      </c>
      <c r="S270" s="68">
        <f>IFERROR(R270/O260,"-")</f>
        <v>3.2396836717485445E-3</v>
      </c>
      <c r="T270" s="100">
        <v>5</v>
      </c>
      <c r="U270" s="68">
        <f>IFERROR(T270/P260,"-")</f>
        <v>4.3859649122807015E-2</v>
      </c>
      <c r="V270" s="103">
        <f t="shared" si="232"/>
        <v>167053.20000000001</v>
      </c>
      <c r="W270" s="69">
        <f t="shared" si="224"/>
        <v>3.875968992248062E-2</v>
      </c>
      <c r="X270" s="208"/>
      <c r="Y270" s="177"/>
      <c r="Z270" s="177"/>
      <c r="AA270" s="131" t="s">
        <v>85</v>
      </c>
      <c r="AB270" s="100">
        <v>907758</v>
      </c>
      <c r="AC270" s="68">
        <f>IFERROR(AB270/Y260,"-")</f>
        <v>2.8249925842069654E-4</v>
      </c>
      <c r="AD270" s="100">
        <v>24</v>
      </c>
      <c r="AE270" s="68">
        <f>IFERROR(AD270/Z260,"-")</f>
        <v>5.3583389149363695E-3</v>
      </c>
      <c r="AF270" s="103">
        <f t="shared" si="233"/>
        <v>37823.25</v>
      </c>
      <c r="AG270" s="69">
        <f t="shared" si="225"/>
        <v>4.8250904704463205E-3</v>
      </c>
      <c r="AH270" s="208"/>
      <c r="AI270" s="177"/>
      <c r="AJ270" s="177"/>
      <c r="AK270" s="131" t="s">
        <v>85</v>
      </c>
      <c r="AL270" s="100">
        <v>3927188</v>
      </c>
      <c r="AM270" s="68">
        <f>IFERROR(AL270/AI260,"-")</f>
        <v>9.86561135787957E-4</v>
      </c>
      <c r="AN270" s="100">
        <v>40</v>
      </c>
      <c r="AO270" s="68">
        <f>IFERROR(AN270/AJ260,"-")</f>
        <v>9.4495629577132055E-3</v>
      </c>
      <c r="AP270" s="103">
        <f t="shared" si="234"/>
        <v>98179.7</v>
      </c>
      <c r="AQ270" s="69">
        <f t="shared" si="226"/>
        <v>8.2730093071354711E-3</v>
      </c>
      <c r="AR270" s="208"/>
      <c r="AS270" s="177"/>
      <c r="AT270" s="177"/>
      <c r="AU270" s="131" t="s">
        <v>85</v>
      </c>
      <c r="AV270" s="100">
        <v>6365836</v>
      </c>
      <c r="AW270" s="68">
        <f>IFERROR(AV270/AS260,"-")</f>
        <v>1.7707313082840404E-3</v>
      </c>
      <c r="AX270" s="100">
        <v>63</v>
      </c>
      <c r="AY270" s="68">
        <f>IFERROR(AX270/AT260,"-")</f>
        <v>1.8502202643171806E-2</v>
      </c>
      <c r="AZ270" s="103">
        <f t="shared" si="235"/>
        <v>101045.01587301587</v>
      </c>
      <c r="BA270" s="69">
        <f t="shared" si="227"/>
        <v>1.5989847715736041E-2</v>
      </c>
      <c r="BB270" s="208"/>
      <c r="BC270" s="177"/>
      <c r="BD270" s="177"/>
      <c r="BE270" s="131" t="s">
        <v>85</v>
      </c>
      <c r="BF270" s="100">
        <v>1370153</v>
      </c>
      <c r="BG270" s="68">
        <f>IFERROR(BF270/BC260,"-")</f>
        <v>7.1371909651001897E-4</v>
      </c>
      <c r="BH270" s="100">
        <v>38</v>
      </c>
      <c r="BI270" s="68">
        <f>IFERROR(BH270/BD260,"-")</f>
        <v>2.1240916713247623E-2</v>
      </c>
      <c r="BJ270" s="103">
        <f t="shared" si="236"/>
        <v>36056.65789473684</v>
      </c>
      <c r="BK270" s="69">
        <f t="shared" si="228"/>
        <v>1.7383348581884721E-2</v>
      </c>
      <c r="BL270" s="208"/>
      <c r="BM270" s="177"/>
      <c r="BN270" s="177"/>
      <c r="BO270" s="131" t="s">
        <v>85</v>
      </c>
      <c r="BP270" s="100">
        <v>2281843</v>
      </c>
      <c r="BQ270" s="68">
        <f>IFERROR(BP270/BM260,"-")</f>
        <v>3.0961558634487207E-3</v>
      </c>
      <c r="BR270" s="100">
        <v>12</v>
      </c>
      <c r="BS270" s="68">
        <f>IFERROR(BR270/BN260,"-")</f>
        <v>1.8927444794952682E-2</v>
      </c>
      <c r="BT270" s="103">
        <f t="shared" si="237"/>
        <v>190153.58333333334</v>
      </c>
      <c r="BU270" s="69">
        <f t="shared" si="229"/>
        <v>1.3714285714285714E-2</v>
      </c>
      <c r="BV270" s="208"/>
      <c r="BW270" s="177"/>
      <c r="BX270" s="177"/>
      <c r="BY270" s="131" t="s">
        <v>85</v>
      </c>
      <c r="BZ270" s="100">
        <f t="shared" si="205"/>
        <v>15694705</v>
      </c>
      <c r="CA270" s="68">
        <f>IFERROR(BZ270/BW260,"-")</f>
        <v>1.1419759339448272E-3</v>
      </c>
      <c r="CB270" s="100">
        <f t="shared" si="206"/>
        <v>183</v>
      </c>
      <c r="CC270" s="68">
        <f>IFERROR(CB270/BX260,"-")</f>
        <v>1.2462544265867612E-2</v>
      </c>
      <c r="CD270" s="103">
        <f t="shared" si="238"/>
        <v>85763.415300546447</v>
      </c>
      <c r="CE270" s="69">
        <f t="shared" si="230"/>
        <v>1.0783100583348065E-2</v>
      </c>
      <c r="CR270" s="216"/>
      <c r="CS270" s="187"/>
      <c r="CT270" s="225"/>
      <c r="CU270" s="226"/>
      <c r="CV270" s="226"/>
      <c r="CW270" s="144" t="s">
        <v>85</v>
      </c>
      <c r="CX270" s="145">
        <v>13723173</v>
      </c>
      <c r="CY270" s="146">
        <v>9.9194459847252764E-4</v>
      </c>
      <c r="CZ270" s="145">
        <v>183</v>
      </c>
      <c r="DA270" s="146">
        <v>1.2705686315350968E-2</v>
      </c>
      <c r="DB270" s="145">
        <v>74990.016393442624</v>
      </c>
      <c r="DC270" s="147">
        <v>1.1026089052238357E-2</v>
      </c>
    </row>
    <row r="271" spans="2:107" s="27" customFormat="1" ht="13.15" customHeight="1">
      <c r="B271" s="216"/>
      <c r="C271" s="187"/>
      <c r="D271" s="208"/>
      <c r="E271" s="177"/>
      <c r="F271" s="177"/>
      <c r="G271" s="131" t="s">
        <v>87</v>
      </c>
      <c r="H271" s="100">
        <v>6215</v>
      </c>
      <c r="I271" s="68">
        <f>IFERROR(H271/E260,"-")</f>
        <v>1.5582654637475744E-4</v>
      </c>
      <c r="J271" s="100">
        <v>1</v>
      </c>
      <c r="K271" s="68">
        <f>IFERROR(J271/F260,"-")</f>
        <v>3.3333333333333333E-2</v>
      </c>
      <c r="L271" s="103">
        <f t="shared" si="231"/>
        <v>6215</v>
      </c>
      <c r="M271" s="69">
        <f t="shared" si="223"/>
        <v>3.125E-2</v>
      </c>
      <c r="N271" s="208"/>
      <c r="O271" s="177"/>
      <c r="P271" s="177"/>
      <c r="Q271" s="131" t="s">
        <v>87</v>
      </c>
      <c r="R271" s="100">
        <v>8775967</v>
      </c>
      <c r="S271" s="68">
        <f>IFERROR(R271/O260,"-")</f>
        <v>3.4038685872170134E-2</v>
      </c>
      <c r="T271" s="100">
        <v>11</v>
      </c>
      <c r="U271" s="68">
        <f>IFERROR(T271/P260,"-")</f>
        <v>9.6491228070175433E-2</v>
      </c>
      <c r="V271" s="103">
        <f t="shared" si="232"/>
        <v>797815.18181818177</v>
      </c>
      <c r="W271" s="69">
        <f t="shared" si="224"/>
        <v>8.5271317829457363E-2</v>
      </c>
      <c r="X271" s="208"/>
      <c r="Y271" s="177"/>
      <c r="Z271" s="177"/>
      <c r="AA271" s="131" t="s">
        <v>87</v>
      </c>
      <c r="AB271" s="100">
        <v>14249205</v>
      </c>
      <c r="AC271" s="68">
        <f>IFERROR(AB271/Y260,"-")</f>
        <v>4.4344305922773258E-3</v>
      </c>
      <c r="AD271" s="100">
        <v>39</v>
      </c>
      <c r="AE271" s="68">
        <f>IFERROR(AD271/Z260,"-")</f>
        <v>8.7073007367716015E-3</v>
      </c>
      <c r="AF271" s="103">
        <f t="shared" si="233"/>
        <v>365364.23076923075</v>
      </c>
      <c r="AG271" s="69">
        <f t="shared" si="225"/>
        <v>7.840772014475271E-3</v>
      </c>
      <c r="AH271" s="208"/>
      <c r="AI271" s="177"/>
      <c r="AJ271" s="177"/>
      <c r="AK271" s="131" t="s">
        <v>87</v>
      </c>
      <c r="AL271" s="100">
        <v>46699202</v>
      </c>
      <c r="AM271" s="68">
        <f>IFERROR(AL271/AI260,"-")</f>
        <v>1.1731452063285798E-2</v>
      </c>
      <c r="AN271" s="100">
        <v>88</v>
      </c>
      <c r="AO271" s="68">
        <f>IFERROR(AN271/AJ260,"-")</f>
        <v>2.0789038506969053E-2</v>
      </c>
      <c r="AP271" s="103">
        <f t="shared" si="234"/>
        <v>530672.75</v>
      </c>
      <c r="AQ271" s="69">
        <f t="shared" si="226"/>
        <v>1.8200620475698034E-2</v>
      </c>
      <c r="AR271" s="208"/>
      <c r="AS271" s="177"/>
      <c r="AT271" s="177"/>
      <c r="AU271" s="131" t="s">
        <v>87</v>
      </c>
      <c r="AV271" s="100">
        <v>75126976</v>
      </c>
      <c r="AW271" s="68">
        <f>IFERROR(AV271/AS260,"-")</f>
        <v>2.0897441985609385E-2</v>
      </c>
      <c r="AX271" s="100">
        <v>158</v>
      </c>
      <c r="AY271" s="68">
        <f>IFERROR(AX271/AT260,"-")</f>
        <v>4.6402349486049925E-2</v>
      </c>
      <c r="AZ271" s="103">
        <f t="shared" si="235"/>
        <v>475487.18987341772</v>
      </c>
      <c r="BA271" s="69">
        <f t="shared" si="227"/>
        <v>4.0101522842639591E-2</v>
      </c>
      <c r="BB271" s="208"/>
      <c r="BC271" s="177"/>
      <c r="BD271" s="177"/>
      <c r="BE271" s="131" t="s">
        <v>87</v>
      </c>
      <c r="BF271" s="100">
        <v>41000030</v>
      </c>
      <c r="BG271" s="68">
        <f>IFERROR(BF271/BC260,"-")</f>
        <v>2.135710710299045E-2</v>
      </c>
      <c r="BH271" s="100">
        <v>131</v>
      </c>
      <c r="BI271" s="68">
        <f>IFERROR(BH271/BD260,"-")</f>
        <v>7.3225265511458915E-2</v>
      </c>
      <c r="BJ271" s="103">
        <f t="shared" si="236"/>
        <v>312977.32824427483</v>
      </c>
      <c r="BK271" s="69">
        <f t="shared" si="228"/>
        <v>5.9926806953339434E-2</v>
      </c>
      <c r="BL271" s="208"/>
      <c r="BM271" s="177"/>
      <c r="BN271" s="177"/>
      <c r="BO271" s="131" t="s">
        <v>87</v>
      </c>
      <c r="BP271" s="100">
        <v>26629334</v>
      </c>
      <c r="BQ271" s="68">
        <f>IFERROR(BP271/BM260,"-")</f>
        <v>3.6132445836034456E-2</v>
      </c>
      <c r="BR271" s="100">
        <v>76</v>
      </c>
      <c r="BS271" s="68">
        <f>IFERROR(BR271/BN260,"-")</f>
        <v>0.11987381703470032</v>
      </c>
      <c r="BT271" s="103">
        <f t="shared" si="237"/>
        <v>350385.9736842105</v>
      </c>
      <c r="BU271" s="69">
        <f t="shared" si="229"/>
        <v>8.6857142857142855E-2</v>
      </c>
      <c r="BV271" s="208"/>
      <c r="BW271" s="177"/>
      <c r="BX271" s="177"/>
      <c r="BY271" s="131" t="s">
        <v>87</v>
      </c>
      <c r="BZ271" s="100">
        <f t="shared" si="205"/>
        <v>212486929</v>
      </c>
      <c r="CA271" s="68">
        <f>IFERROR(BZ271/BW260,"-")</f>
        <v>1.54609442608729E-2</v>
      </c>
      <c r="CB271" s="100">
        <f t="shared" si="206"/>
        <v>504</v>
      </c>
      <c r="CC271" s="68">
        <f>IFERROR(CB271/BX260,"-")</f>
        <v>3.4323072732225554E-2</v>
      </c>
      <c r="CD271" s="103">
        <f t="shared" si="238"/>
        <v>421601.04960317462</v>
      </c>
      <c r="CE271" s="69">
        <f t="shared" si="230"/>
        <v>2.9697719639384834E-2</v>
      </c>
      <c r="CR271" s="216"/>
      <c r="CS271" s="187"/>
      <c r="CT271" s="225"/>
      <c r="CU271" s="226"/>
      <c r="CV271" s="226"/>
      <c r="CW271" s="144" t="s">
        <v>87</v>
      </c>
      <c r="CX271" s="145">
        <v>149618348</v>
      </c>
      <c r="CY271" s="146">
        <v>1.0814781110096252E-2</v>
      </c>
      <c r="CZ271" s="145">
        <v>431</v>
      </c>
      <c r="DA271" s="146">
        <v>2.9924321321946817E-2</v>
      </c>
      <c r="DB271" s="145">
        <v>347142.33874709974</v>
      </c>
      <c r="DC271" s="147">
        <v>2.5968548532867387E-2</v>
      </c>
    </row>
    <row r="272" spans="2:107" s="27" customFormat="1" ht="13.15" customHeight="1">
      <c r="B272" s="216"/>
      <c r="C272" s="187"/>
      <c r="D272" s="208"/>
      <c r="E272" s="177"/>
      <c r="F272" s="177"/>
      <c r="G272" s="131" t="s">
        <v>89</v>
      </c>
      <c r="H272" s="100">
        <v>365362</v>
      </c>
      <c r="I272" s="68">
        <f>IFERROR(H272/E260,"-")</f>
        <v>9.1605951144930215E-3</v>
      </c>
      <c r="J272" s="100">
        <v>6</v>
      </c>
      <c r="K272" s="68">
        <f>IFERROR(J272/F260,"-")</f>
        <v>0.2</v>
      </c>
      <c r="L272" s="103">
        <f t="shared" si="231"/>
        <v>60893.666666666664</v>
      </c>
      <c r="M272" s="69">
        <f t="shared" si="223"/>
        <v>0.1875</v>
      </c>
      <c r="N272" s="208"/>
      <c r="O272" s="177"/>
      <c r="P272" s="177"/>
      <c r="Q272" s="131" t="s">
        <v>89</v>
      </c>
      <c r="R272" s="100">
        <v>2061984</v>
      </c>
      <c r="S272" s="68">
        <f>IFERROR(R272/O260,"-")</f>
        <v>7.9976628956604859E-3</v>
      </c>
      <c r="T272" s="100">
        <v>26</v>
      </c>
      <c r="U272" s="68">
        <f>IFERROR(T272/P260,"-")</f>
        <v>0.22807017543859648</v>
      </c>
      <c r="V272" s="103">
        <f t="shared" si="232"/>
        <v>79307.076923076922</v>
      </c>
      <c r="W272" s="69">
        <f t="shared" si="224"/>
        <v>0.20155038759689922</v>
      </c>
      <c r="X272" s="208"/>
      <c r="Y272" s="177"/>
      <c r="Z272" s="177"/>
      <c r="AA272" s="131" t="s">
        <v>89</v>
      </c>
      <c r="AB272" s="100">
        <v>30592806</v>
      </c>
      <c r="AC272" s="68">
        <f>IFERROR(AB272/Y260,"-")</f>
        <v>9.5206486839094061E-3</v>
      </c>
      <c r="AD272" s="100">
        <v>432</v>
      </c>
      <c r="AE272" s="68">
        <f>IFERROR(AD272/Z260,"-")</f>
        <v>9.645010046885466E-2</v>
      </c>
      <c r="AF272" s="103">
        <f t="shared" si="233"/>
        <v>70816.680555555562</v>
      </c>
      <c r="AG272" s="69">
        <f t="shared" si="225"/>
        <v>8.6851628468033779E-2</v>
      </c>
      <c r="AH272" s="208"/>
      <c r="AI272" s="177"/>
      <c r="AJ272" s="177"/>
      <c r="AK272" s="131" t="s">
        <v>89</v>
      </c>
      <c r="AL272" s="100">
        <v>28931743</v>
      </c>
      <c r="AM272" s="68">
        <f>IFERROR(AL272/AI260,"-")</f>
        <v>7.2680333191090605E-3</v>
      </c>
      <c r="AN272" s="100">
        <v>527</v>
      </c>
      <c r="AO272" s="68">
        <f>IFERROR(AN272/AJ260,"-")</f>
        <v>0.12449799196787148</v>
      </c>
      <c r="AP272" s="103">
        <f t="shared" si="234"/>
        <v>54898.943074003793</v>
      </c>
      <c r="AQ272" s="69">
        <f t="shared" si="226"/>
        <v>0.10899689762150983</v>
      </c>
      <c r="AR272" s="208"/>
      <c r="AS272" s="177"/>
      <c r="AT272" s="177"/>
      <c r="AU272" s="131" t="s">
        <v>89</v>
      </c>
      <c r="AV272" s="100">
        <v>43254734</v>
      </c>
      <c r="AW272" s="68">
        <f>IFERROR(AV272/AS260,"-")</f>
        <v>1.2031807248144339E-2</v>
      </c>
      <c r="AX272" s="100">
        <v>526</v>
      </c>
      <c r="AY272" s="68">
        <f>IFERROR(AX272/AT260,"-")</f>
        <v>0.15447870778267253</v>
      </c>
      <c r="AZ272" s="103">
        <f t="shared" si="235"/>
        <v>82233.334600760456</v>
      </c>
      <c r="BA272" s="69">
        <f t="shared" si="227"/>
        <v>0.13350253807106599</v>
      </c>
      <c r="BB272" s="208"/>
      <c r="BC272" s="177"/>
      <c r="BD272" s="177"/>
      <c r="BE272" s="131" t="s">
        <v>89</v>
      </c>
      <c r="BF272" s="100">
        <v>25449058</v>
      </c>
      <c r="BG272" s="68">
        <f>IFERROR(BF272/BC260,"-")</f>
        <v>1.3256533162932219E-2</v>
      </c>
      <c r="BH272" s="100">
        <v>258</v>
      </c>
      <c r="BI272" s="68">
        <f>IFERROR(BH272/BD260,"-")</f>
        <v>0.1442146450531023</v>
      </c>
      <c r="BJ272" s="103">
        <f t="shared" si="236"/>
        <v>98639.759689922474</v>
      </c>
      <c r="BK272" s="69">
        <f t="shared" si="228"/>
        <v>0.11802378774016468</v>
      </c>
      <c r="BL272" s="208"/>
      <c r="BM272" s="177"/>
      <c r="BN272" s="177"/>
      <c r="BO272" s="131" t="s">
        <v>89</v>
      </c>
      <c r="BP272" s="100">
        <v>10554095</v>
      </c>
      <c r="BQ272" s="68">
        <f>IFERROR(BP272/BM260,"-")</f>
        <v>1.4320495808714634E-2</v>
      </c>
      <c r="BR272" s="100">
        <v>80</v>
      </c>
      <c r="BS272" s="68">
        <f>IFERROR(BR272/BN260,"-")</f>
        <v>0.12618296529968454</v>
      </c>
      <c r="BT272" s="103">
        <f t="shared" si="237"/>
        <v>131926.1875</v>
      </c>
      <c r="BU272" s="69">
        <f t="shared" si="229"/>
        <v>9.1428571428571428E-2</v>
      </c>
      <c r="BV272" s="208"/>
      <c r="BW272" s="177"/>
      <c r="BX272" s="177"/>
      <c r="BY272" s="131" t="s">
        <v>89</v>
      </c>
      <c r="BZ272" s="100">
        <f t="shared" si="205"/>
        <v>141209782</v>
      </c>
      <c r="CA272" s="68">
        <f>IFERROR(BZ272/BW260,"-")</f>
        <v>1.0274686442440012E-2</v>
      </c>
      <c r="CB272" s="100">
        <f t="shared" si="206"/>
        <v>1855</v>
      </c>
      <c r="CC272" s="68">
        <f>IFERROR(CB272/BX260,"-")</f>
        <v>0.12632797602833015</v>
      </c>
      <c r="CD272" s="103">
        <f t="shared" si="238"/>
        <v>76123.871698113202</v>
      </c>
      <c r="CE272" s="69">
        <f t="shared" si="230"/>
        <v>0.10930410700606917</v>
      </c>
      <c r="CR272" s="216"/>
      <c r="CS272" s="187"/>
      <c r="CT272" s="225"/>
      <c r="CU272" s="226"/>
      <c r="CV272" s="226"/>
      <c r="CW272" s="144" t="s">
        <v>89</v>
      </c>
      <c r="CX272" s="145">
        <v>148103252</v>
      </c>
      <c r="CY272" s="146">
        <v>1.0705266255669558E-2</v>
      </c>
      <c r="CZ272" s="145">
        <v>1796</v>
      </c>
      <c r="DA272" s="146">
        <v>0.12469624383808929</v>
      </c>
      <c r="DB272" s="145">
        <v>82462.835189309582</v>
      </c>
      <c r="DC272" s="147">
        <v>0.10821232752907152</v>
      </c>
    </row>
    <row r="273" spans="2:107" s="27" customFormat="1" ht="13.15" customHeight="1">
      <c r="B273" s="216"/>
      <c r="C273" s="187"/>
      <c r="D273" s="208"/>
      <c r="E273" s="177"/>
      <c r="F273" s="177"/>
      <c r="G273" s="131" t="s">
        <v>91</v>
      </c>
      <c r="H273" s="100">
        <v>637614</v>
      </c>
      <c r="I273" s="68">
        <f>IFERROR(H273/E260,"-")</f>
        <v>1.5986675388607336E-2</v>
      </c>
      <c r="J273" s="100">
        <v>3</v>
      </c>
      <c r="K273" s="68">
        <f>IFERROR(J273/F260,"-")</f>
        <v>0.1</v>
      </c>
      <c r="L273" s="103">
        <f t="shared" si="231"/>
        <v>212538</v>
      </c>
      <c r="M273" s="69">
        <f t="shared" si="223"/>
        <v>9.375E-2</v>
      </c>
      <c r="N273" s="208"/>
      <c r="O273" s="177"/>
      <c r="P273" s="177"/>
      <c r="Q273" s="131" t="s">
        <v>91</v>
      </c>
      <c r="R273" s="100">
        <v>568483</v>
      </c>
      <c r="S273" s="68">
        <f>IFERROR(R273/O260,"-")</f>
        <v>2.2049324320236046E-3</v>
      </c>
      <c r="T273" s="100">
        <v>10</v>
      </c>
      <c r="U273" s="68">
        <f>IFERROR(T273/P260,"-")</f>
        <v>8.771929824561403E-2</v>
      </c>
      <c r="V273" s="103">
        <f t="shared" si="232"/>
        <v>56848.3</v>
      </c>
      <c r="W273" s="69">
        <f t="shared" si="224"/>
        <v>7.7519379844961239E-2</v>
      </c>
      <c r="X273" s="208"/>
      <c r="Y273" s="177"/>
      <c r="Z273" s="177"/>
      <c r="AA273" s="131" t="s">
        <v>91</v>
      </c>
      <c r="AB273" s="100">
        <v>35100672</v>
      </c>
      <c r="AC273" s="68">
        <f>IFERROR(AB273/Y260,"-")</f>
        <v>1.0923521257943313E-2</v>
      </c>
      <c r="AD273" s="100">
        <v>385</v>
      </c>
      <c r="AE273" s="68">
        <f>IFERROR(AD273/Z260,"-")</f>
        <v>8.5956686760437592E-2</v>
      </c>
      <c r="AF273" s="103">
        <f t="shared" si="233"/>
        <v>91170.576623376619</v>
      </c>
      <c r="AG273" s="69">
        <f t="shared" si="225"/>
        <v>7.740249296340973E-2</v>
      </c>
      <c r="AH273" s="208"/>
      <c r="AI273" s="177"/>
      <c r="AJ273" s="177"/>
      <c r="AK273" s="131" t="s">
        <v>91</v>
      </c>
      <c r="AL273" s="100">
        <v>60021412</v>
      </c>
      <c r="AM273" s="68">
        <f>IFERROR(AL273/AI260,"-")</f>
        <v>1.5078165953429505E-2</v>
      </c>
      <c r="AN273" s="100">
        <v>716</v>
      </c>
      <c r="AO273" s="68">
        <f>IFERROR(AN273/AJ260,"-")</f>
        <v>0.16914717694306639</v>
      </c>
      <c r="AP273" s="103">
        <f t="shared" si="234"/>
        <v>83828.787709497206</v>
      </c>
      <c r="AQ273" s="69">
        <f t="shared" si="226"/>
        <v>0.14808686659772491</v>
      </c>
      <c r="AR273" s="208"/>
      <c r="AS273" s="177"/>
      <c r="AT273" s="177"/>
      <c r="AU273" s="131" t="s">
        <v>91</v>
      </c>
      <c r="AV273" s="100">
        <v>113745997</v>
      </c>
      <c r="AW273" s="68">
        <f>IFERROR(AV273/AS260,"-")</f>
        <v>3.1639771756589795E-2</v>
      </c>
      <c r="AX273" s="100">
        <v>868</v>
      </c>
      <c r="AY273" s="68">
        <f>IFERROR(AX273/AT260,"-")</f>
        <v>0.25491923641703379</v>
      </c>
      <c r="AZ273" s="103">
        <f t="shared" si="235"/>
        <v>131043.77534562213</v>
      </c>
      <c r="BA273" s="69">
        <f t="shared" si="227"/>
        <v>0.22030456852791877</v>
      </c>
      <c r="BB273" s="208"/>
      <c r="BC273" s="177"/>
      <c r="BD273" s="177"/>
      <c r="BE273" s="131" t="s">
        <v>91</v>
      </c>
      <c r="BF273" s="100">
        <v>94893843</v>
      </c>
      <c r="BG273" s="68">
        <f>IFERROR(BF273/BC260,"-")</f>
        <v>4.9430645986487338E-2</v>
      </c>
      <c r="BH273" s="100">
        <v>583</v>
      </c>
      <c r="BI273" s="68">
        <f>IFERROR(BH273/BD260,"-")</f>
        <v>0.32588038010061487</v>
      </c>
      <c r="BJ273" s="103">
        <f t="shared" si="236"/>
        <v>162768.16981132075</v>
      </c>
      <c r="BK273" s="69">
        <f t="shared" si="228"/>
        <v>0.26669716376944191</v>
      </c>
      <c r="BL273" s="208"/>
      <c r="BM273" s="177"/>
      <c r="BN273" s="177"/>
      <c r="BO273" s="131" t="s">
        <v>91</v>
      </c>
      <c r="BP273" s="100">
        <v>29060342</v>
      </c>
      <c r="BQ273" s="68">
        <f>IFERROR(BP273/BM260,"-")</f>
        <v>3.9430998660786531E-2</v>
      </c>
      <c r="BR273" s="100">
        <v>207</v>
      </c>
      <c r="BS273" s="68">
        <f>IFERROR(BR273/BN260,"-")</f>
        <v>0.32649842271293378</v>
      </c>
      <c r="BT273" s="103">
        <f t="shared" si="237"/>
        <v>140388.12560386473</v>
      </c>
      <c r="BU273" s="69">
        <f t="shared" si="229"/>
        <v>0.23657142857142857</v>
      </c>
      <c r="BV273" s="208"/>
      <c r="BW273" s="177"/>
      <c r="BX273" s="177"/>
      <c r="BY273" s="131" t="s">
        <v>91</v>
      </c>
      <c r="BZ273" s="100">
        <f t="shared" si="205"/>
        <v>334028363</v>
      </c>
      <c r="CA273" s="68">
        <f>IFERROR(BZ273/BW260,"-")</f>
        <v>2.4304525112194643E-2</v>
      </c>
      <c r="CB273" s="100">
        <f t="shared" si="206"/>
        <v>2772</v>
      </c>
      <c r="CC273" s="68">
        <f>IFERROR(CB273/BX260,"-")</f>
        <v>0.18877690002724054</v>
      </c>
      <c r="CD273" s="103">
        <f t="shared" si="238"/>
        <v>120500.85245310246</v>
      </c>
      <c r="CE273" s="69">
        <f t="shared" si="230"/>
        <v>0.16333745801661659</v>
      </c>
      <c r="CR273" s="216"/>
      <c r="CS273" s="187"/>
      <c r="CT273" s="225"/>
      <c r="CU273" s="226"/>
      <c r="CV273" s="226"/>
      <c r="CW273" s="144" t="s">
        <v>91</v>
      </c>
      <c r="CX273" s="145">
        <v>366364347</v>
      </c>
      <c r="CY273" s="146">
        <v>2.6481713455012539E-2</v>
      </c>
      <c r="CZ273" s="145">
        <v>2541</v>
      </c>
      <c r="DA273" s="146">
        <v>0.17642157883774215</v>
      </c>
      <c r="DB273" s="145">
        <v>144181.16765053128</v>
      </c>
      <c r="DC273" s="147">
        <v>0.15309995782370309</v>
      </c>
    </row>
    <row r="274" spans="2:107" s="27" customFormat="1" ht="13.15" customHeight="1">
      <c r="B274" s="216"/>
      <c r="C274" s="187"/>
      <c r="D274" s="208"/>
      <c r="E274" s="177"/>
      <c r="F274" s="177"/>
      <c r="G274" s="131" t="s">
        <v>95</v>
      </c>
      <c r="H274" s="100">
        <v>1329683</v>
      </c>
      <c r="I274" s="68">
        <f>IFERROR(H274/E260,"-")</f>
        <v>3.333868216624724E-2</v>
      </c>
      <c r="J274" s="100">
        <v>6</v>
      </c>
      <c r="K274" s="68">
        <f>IFERROR(J274/F260,"-")</f>
        <v>0.2</v>
      </c>
      <c r="L274" s="103">
        <f t="shared" si="231"/>
        <v>221613.83333333334</v>
      </c>
      <c r="M274" s="69">
        <f t="shared" si="223"/>
        <v>0.1875</v>
      </c>
      <c r="N274" s="208"/>
      <c r="O274" s="177"/>
      <c r="P274" s="177"/>
      <c r="Q274" s="131" t="s">
        <v>95</v>
      </c>
      <c r="R274" s="100">
        <v>2797172</v>
      </c>
      <c r="S274" s="68">
        <f>IFERROR(R274/O260,"-")</f>
        <v>1.0849181524774407E-2</v>
      </c>
      <c r="T274" s="100">
        <v>24</v>
      </c>
      <c r="U274" s="68">
        <f>IFERROR(T274/P260,"-")</f>
        <v>0.21052631578947367</v>
      </c>
      <c r="V274" s="103">
        <f t="shared" si="232"/>
        <v>116548.83333333333</v>
      </c>
      <c r="W274" s="69">
        <f t="shared" si="224"/>
        <v>0.18604651162790697</v>
      </c>
      <c r="X274" s="208"/>
      <c r="Y274" s="177"/>
      <c r="Z274" s="177"/>
      <c r="AA274" s="131" t="s">
        <v>95</v>
      </c>
      <c r="AB274" s="100">
        <v>12603150</v>
      </c>
      <c r="AC274" s="68">
        <f>IFERROR(AB274/Y260,"-")</f>
        <v>3.9221692662194125E-3</v>
      </c>
      <c r="AD274" s="100">
        <v>257</v>
      </c>
      <c r="AE274" s="68">
        <f>IFERROR(AD274/Z260,"-")</f>
        <v>5.7378879214110293E-2</v>
      </c>
      <c r="AF274" s="103">
        <f t="shared" si="233"/>
        <v>49039.494163424126</v>
      </c>
      <c r="AG274" s="69">
        <f t="shared" si="225"/>
        <v>5.1668677121029349E-2</v>
      </c>
      <c r="AH274" s="208"/>
      <c r="AI274" s="177"/>
      <c r="AJ274" s="177"/>
      <c r="AK274" s="131" t="s">
        <v>95</v>
      </c>
      <c r="AL274" s="100">
        <v>14293668</v>
      </c>
      <c r="AM274" s="68">
        <f>IFERROR(AL274/AI260,"-")</f>
        <v>3.5907568816812372E-3</v>
      </c>
      <c r="AN274" s="100">
        <v>330</v>
      </c>
      <c r="AO274" s="68">
        <f>IFERROR(AN274/AJ260,"-")</f>
        <v>7.7958894401133946E-2</v>
      </c>
      <c r="AP274" s="103">
        <f t="shared" si="234"/>
        <v>43314.145454545454</v>
      </c>
      <c r="AQ274" s="69">
        <f t="shared" si="226"/>
        <v>6.8252326783867626E-2</v>
      </c>
      <c r="AR274" s="208"/>
      <c r="AS274" s="177"/>
      <c r="AT274" s="177"/>
      <c r="AU274" s="131" t="s">
        <v>95</v>
      </c>
      <c r="AV274" s="100">
        <v>10787353</v>
      </c>
      <c r="AW274" s="68">
        <f>IFERROR(AV274/AS260,"-")</f>
        <v>3.000627677277858E-3</v>
      </c>
      <c r="AX274" s="100">
        <v>269</v>
      </c>
      <c r="AY274" s="68">
        <f>IFERROR(AX274/AT260,"-")</f>
        <v>7.900146842878121E-2</v>
      </c>
      <c r="AZ274" s="103">
        <f t="shared" si="235"/>
        <v>40101.68401486989</v>
      </c>
      <c r="BA274" s="69">
        <f t="shared" si="227"/>
        <v>6.8274111675126897E-2</v>
      </c>
      <c r="BB274" s="208"/>
      <c r="BC274" s="177"/>
      <c r="BD274" s="177"/>
      <c r="BE274" s="131" t="s">
        <v>95</v>
      </c>
      <c r="BF274" s="100">
        <v>6395252</v>
      </c>
      <c r="BG274" s="68">
        <f>IFERROR(BF274/BC260,"-")</f>
        <v>3.3313166335393867E-3</v>
      </c>
      <c r="BH274" s="100">
        <v>137</v>
      </c>
      <c r="BI274" s="68">
        <f>IFERROR(BH274/BD260,"-")</f>
        <v>7.6579094466182218E-2</v>
      </c>
      <c r="BJ274" s="103">
        <f t="shared" si="236"/>
        <v>46680.671532846718</v>
      </c>
      <c r="BK274" s="69">
        <f t="shared" si="228"/>
        <v>6.2671546203110703E-2</v>
      </c>
      <c r="BL274" s="208"/>
      <c r="BM274" s="177"/>
      <c r="BN274" s="177"/>
      <c r="BO274" s="131" t="s">
        <v>95</v>
      </c>
      <c r="BP274" s="100">
        <v>1100141</v>
      </c>
      <c r="BQ274" s="68">
        <f>IFERROR(BP274/BM260,"-")</f>
        <v>1.4927442456691101E-3</v>
      </c>
      <c r="BR274" s="100">
        <v>32</v>
      </c>
      <c r="BS274" s="68">
        <f>IFERROR(BR274/BN260,"-")</f>
        <v>5.0473186119873815E-2</v>
      </c>
      <c r="BT274" s="103">
        <f t="shared" si="237"/>
        <v>34379.40625</v>
      </c>
      <c r="BU274" s="69">
        <f t="shared" si="229"/>
        <v>3.6571428571428574E-2</v>
      </c>
      <c r="BV274" s="208"/>
      <c r="BW274" s="177"/>
      <c r="BX274" s="177"/>
      <c r="BY274" s="131" t="s">
        <v>95</v>
      </c>
      <c r="BZ274" s="100">
        <f t="shared" si="205"/>
        <v>49306419</v>
      </c>
      <c r="CA274" s="68">
        <f>IFERROR(BZ274/BW260,"-")</f>
        <v>3.5876267752085801E-3</v>
      </c>
      <c r="CB274" s="100">
        <f t="shared" si="206"/>
        <v>1055</v>
      </c>
      <c r="CC274" s="68">
        <f>IFERROR(CB274/BX260,"-")</f>
        <v>7.1846908199400705E-2</v>
      </c>
      <c r="CD274" s="103">
        <f t="shared" si="238"/>
        <v>46735.942180094789</v>
      </c>
      <c r="CE274" s="69">
        <f t="shared" si="230"/>
        <v>6.2164869483236108E-2</v>
      </c>
      <c r="CR274" s="216"/>
      <c r="CS274" s="187"/>
      <c r="CT274" s="225"/>
      <c r="CU274" s="226"/>
      <c r="CV274" s="226"/>
      <c r="CW274" s="144" t="s">
        <v>95</v>
      </c>
      <c r="CX274" s="145">
        <v>51325973</v>
      </c>
      <c r="CY274" s="146">
        <v>3.7099671977243744E-3</v>
      </c>
      <c r="CZ274" s="145">
        <v>991</v>
      </c>
      <c r="DA274" s="146">
        <v>6.8805110046518084E-2</v>
      </c>
      <c r="DB274" s="145">
        <v>51792.101917255299</v>
      </c>
      <c r="DC274" s="147">
        <v>5.9709586069771649E-2</v>
      </c>
    </row>
    <row r="275" spans="2:107" s="27" customFormat="1" ht="13.15" customHeight="1">
      <c r="B275" s="216"/>
      <c r="C275" s="187"/>
      <c r="D275" s="208"/>
      <c r="E275" s="177"/>
      <c r="F275" s="177"/>
      <c r="G275" s="132" t="s">
        <v>93</v>
      </c>
      <c r="H275" s="101">
        <v>14510</v>
      </c>
      <c r="I275" s="70">
        <f>IFERROR(H275/E260,"-")</f>
        <v>3.6380421366013365E-4</v>
      </c>
      <c r="J275" s="101">
        <v>3</v>
      </c>
      <c r="K275" s="70">
        <f>IFERROR(J275/F260,"-")</f>
        <v>0.1</v>
      </c>
      <c r="L275" s="104">
        <f t="shared" si="231"/>
        <v>4836.666666666667</v>
      </c>
      <c r="M275" s="73">
        <f t="shared" si="223"/>
        <v>9.375E-2</v>
      </c>
      <c r="N275" s="208"/>
      <c r="O275" s="177"/>
      <c r="P275" s="177"/>
      <c r="Q275" s="132" t="s">
        <v>93</v>
      </c>
      <c r="R275" s="101">
        <v>1616150</v>
      </c>
      <c r="S275" s="70">
        <f>IFERROR(R275/O260,"-")</f>
        <v>6.2684399533758234E-3</v>
      </c>
      <c r="T275" s="101">
        <v>26</v>
      </c>
      <c r="U275" s="70">
        <f>IFERROR(T275/P260,"-")</f>
        <v>0.22807017543859648</v>
      </c>
      <c r="V275" s="104">
        <f t="shared" si="232"/>
        <v>62159.615384615383</v>
      </c>
      <c r="W275" s="73">
        <f t="shared" si="224"/>
        <v>0.20155038759689922</v>
      </c>
      <c r="X275" s="208"/>
      <c r="Y275" s="177"/>
      <c r="Z275" s="177"/>
      <c r="AA275" s="132" t="s">
        <v>93</v>
      </c>
      <c r="AB275" s="101">
        <v>4955359</v>
      </c>
      <c r="AC275" s="70">
        <f>IFERROR(AB275/Y260,"-")</f>
        <v>1.5421348450890262E-3</v>
      </c>
      <c r="AD275" s="101">
        <v>348</v>
      </c>
      <c r="AE275" s="70">
        <f>IFERROR(AD275/Z260,"-")</f>
        <v>7.7695914266577362E-2</v>
      </c>
      <c r="AF275" s="104">
        <f t="shared" si="233"/>
        <v>14239.53735632184</v>
      </c>
      <c r="AG275" s="73">
        <f t="shared" si="225"/>
        <v>6.9963811821471655E-2</v>
      </c>
      <c r="AH275" s="208"/>
      <c r="AI275" s="177"/>
      <c r="AJ275" s="177"/>
      <c r="AK275" s="132" t="s">
        <v>93</v>
      </c>
      <c r="AL275" s="101">
        <v>9826150</v>
      </c>
      <c r="AM275" s="70">
        <f>IFERROR(AL275/AI260,"-")</f>
        <v>2.4684577627612516E-3</v>
      </c>
      <c r="AN275" s="101">
        <v>447</v>
      </c>
      <c r="AO275" s="70">
        <f>IFERROR(AN275/AJ260,"-")</f>
        <v>0.10559886605244508</v>
      </c>
      <c r="AP275" s="104">
        <f t="shared" si="234"/>
        <v>21982.438478747204</v>
      </c>
      <c r="AQ275" s="73">
        <f t="shared" si="226"/>
        <v>9.245087900723889E-2</v>
      </c>
      <c r="AR275" s="208"/>
      <c r="AS275" s="177"/>
      <c r="AT275" s="177"/>
      <c r="AU275" s="132" t="s">
        <v>93</v>
      </c>
      <c r="AV275" s="101">
        <v>14823861</v>
      </c>
      <c r="AW275" s="70">
        <f>IFERROR(AV275/AS260,"-")</f>
        <v>4.1234293158590269E-3</v>
      </c>
      <c r="AX275" s="101">
        <v>531</v>
      </c>
      <c r="AY275" s="70">
        <f>IFERROR(AX275/AT260,"-")</f>
        <v>0.15594713656387665</v>
      </c>
      <c r="AZ275" s="104">
        <f t="shared" si="235"/>
        <v>27916.875706214691</v>
      </c>
      <c r="BA275" s="73">
        <f t="shared" si="227"/>
        <v>0.13477157360406092</v>
      </c>
      <c r="BB275" s="208"/>
      <c r="BC275" s="177"/>
      <c r="BD275" s="177"/>
      <c r="BE275" s="132" t="s">
        <v>93</v>
      </c>
      <c r="BF275" s="101">
        <v>8631177</v>
      </c>
      <c r="BG275" s="70">
        <f>IFERROR(BF275/BC260,"-")</f>
        <v>4.4960204081281839E-3</v>
      </c>
      <c r="BH275" s="101">
        <v>296</v>
      </c>
      <c r="BI275" s="70">
        <f>IFERROR(BH275/BD260,"-")</f>
        <v>0.16545556176634993</v>
      </c>
      <c r="BJ275" s="104">
        <f t="shared" si="236"/>
        <v>29159.381756756757</v>
      </c>
      <c r="BK275" s="73">
        <f t="shared" si="228"/>
        <v>0.1354071363220494</v>
      </c>
      <c r="BL275" s="208"/>
      <c r="BM275" s="177"/>
      <c r="BN275" s="177"/>
      <c r="BO275" s="132" t="s">
        <v>93</v>
      </c>
      <c r="BP275" s="101">
        <v>6556900</v>
      </c>
      <c r="BQ275" s="70">
        <f>IFERROR(BP275/BM260,"-")</f>
        <v>8.8968366276938934E-3</v>
      </c>
      <c r="BR275" s="101">
        <v>122</v>
      </c>
      <c r="BS275" s="70">
        <f>IFERROR(BR275/BN260,"-")</f>
        <v>0.19242902208201892</v>
      </c>
      <c r="BT275" s="104">
        <f t="shared" si="237"/>
        <v>53745.081967213118</v>
      </c>
      <c r="BU275" s="73">
        <f t="shared" si="229"/>
        <v>0.13942857142857143</v>
      </c>
      <c r="BV275" s="208"/>
      <c r="BW275" s="177"/>
      <c r="BX275" s="177"/>
      <c r="BY275" s="132" t="s">
        <v>93</v>
      </c>
      <c r="BZ275" s="101">
        <f t="shared" si="205"/>
        <v>46424107</v>
      </c>
      <c r="CA275" s="70">
        <f>IFERROR(BZ275/BW260,"-")</f>
        <v>3.3779043918875568E-3</v>
      </c>
      <c r="CB275" s="101">
        <f t="shared" si="206"/>
        <v>1773</v>
      </c>
      <c r="CC275" s="70">
        <f>IFERROR(CB275/BX260,"-")</f>
        <v>0.12074366657586488</v>
      </c>
      <c r="CD275" s="104">
        <f t="shared" si="238"/>
        <v>26183.929498025944</v>
      </c>
      <c r="CE275" s="73">
        <f t="shared" si="230"/>
        <v>0.10447233515997879</v>
      </c>
      <c r="CR275" s="216"/>
      <c r="CS275" s="187"/>
      <c r="CT275" s="225"/>
      <c r="CU275" s="226"/>
      <c r="CV275" s="226"/>
      <c r="CW275" s="144" t="s">
        <v>93</v>
      </c>
      <c r="CX275" s="145">
        <v>41668113</v>
      </c>
      <c r="CY275" s="146">
        <v>3.0118733924649138E-3</v>
      </c>
      <c r="CZ275" s="145">
        <v>1730</v>
      </c>
      <c r="DA275" s="146">
        <v>0.1201138651669791</v>
      </c>
      <c r="DB275" s="145">
        <v>24085.614450867051</v>
      </c>
      <c r="DC275" s="147">
        <v>0.10423570524793638</v>
      </c>
    </row>
    <row r="276" spans="2:107" s="27" customFormat="1" ht="13.15" customHeight="1">
      <c r="B276" s="216"/>
      <c r="C276" s="188"/>
      <c r="D276" s="209"/>
      <c r="E276" s="178"/>
      <c r="F276" s="178"/>
      <c r="G276" s="30" t="s">
        <v>100</v>
      </c>
      <c r="H276" s="97">
        <f>SUM(H260:H275)</f>
        <v>7013731</v>
      </c>
      <c r="I276" s="70">
        <f>IFERROR(H276/E260,"-")</f>
        <v>0.17585285260363218</v>
      </c>
      <c r="J276" s="101">
        <v>21</v>
      </c>
      <c r="K276" s="70">
        <f>IFERROR(J276/F260,"-")</f>
        <v>0.7</v>
      </c>
      <c r="L276" s="104">
        <f t="shared" si="231"/>
        <v>333987.19047619047</v>
      </c>
      <c r="M276" s="74">
        <f t="shared" si="223"/>
        <v>0.65625</v>
      </c>
      <c r="N276" s="209"/>
      <c r="O276" s="178"/>
      <c r="P276" s="178"/>
      <c r="Q276" s="30" t="s">
        <v>100</v>
      </c>
      <c r="R276" s="97">
        <f>SUM(R260:R275)</f>
        <v>28136999</v>
      </c>
      <c r="S276" s="70">
        <f>IFERROR(R276/O260,"-")</f>
        <v>0.10913287052544354</v>
      </c>
      <c r="T276" s="101">
        <v>99</v>
      </c>
      <c r="U276" s="70">
        <f>IFERROR(T276/P260,"-")</f>
        <v>0.86842105263157898</v>
      </c>
      <c r="V276" s="104">
        <f t="shared" si="232"/>
        <v>284212.11111111112</v>
      </c>
      <c r="W276" s="74">
        <f t="shared" si="224"/>
        <v>0.76744186046511631</v>
      </c>
      <c r="X276" s="209"/>
      <c r="Y276" s="178"/>
      <c r="Z276" s="178"/>
      <c r="AA276" s="30" t="s">
        <v>100</v>
      </c>
      <c r="AB276" s="97">
        <f>SUM(AB260:AB275)</f>
        <v>458487620</v>
      </c>
      <c r="AC276" s="70">
        <f>IFERROR(AB276/Y260,"-")</f>
        <v>0.1426838569806822</v>
      </c>
      <c r="AD276" s="101">
        <v>3306</v>
      </c>
      <c r="AE276" s="70">
        <f>IFERROR(AD276/Z260,"-")</f>
        <v>0.73811118553248489</v>
      </c>
      <c r="AF276" s="104">
        <f t="shared" si="233"/>
        <v>138683.49062310951</v>
      </c>
      <c r="AG276" s="74">
        <f t="shared" si="225"/>
        <v>0.66465621230398075</v>
      </c>
      <c r="AH276" s="209"/>
      <c r="AI276" s="178"/>
      <c r="AJ276" s="178"/>
      <c r="AK276" s="30" t="s">
        <v>100</v>
      </c>
      <c r="AL276" s="97">
        <f>SUM(AL260:AL275)</f>
        <v>722040366</v>
      </c>
      <c r="AM276" s="70">
        <f>IFERROR(AL276/AI260,"-")</f>
        <v>0.18138601043945748</v>
      </c>
      <c r="AN276" s="101">
        <v>3546</v>
      </c>
      <c r="AO276" s="70">
        <f>IFERROR(AN276/AJ260,"-")</f>
        <v>0.83770375620127568</v>
      </c>
      <c r="AP276" s="104">
        <f t="shared" si="234"/>
        <v>203621.08460236888</v>
      </c>
      <c r="AQ276" s="74">
        <f t="shared" si="226"/>
        <v>0.73340227507755951</v>
      </c>
      <c r="AR276" s="209"/>
      <c r="AS276" s="178"/>
      <c r="AT276" s="178"/>
      <c r="AU276" s="30" t="s">
        <v>100</v>
      </c>
      <c r="AV276" s="97">
        <f>SUM(AV260:AV275)</f>
        <v>846274642</v>
      </c>
      <c r="AW276" s="70">
        <f>IFERROR(AV276/AS260,"-")</f>
        <v>0.2354011325450841</v>
      </c>
      <c r="AX276" s="101">
        <v>2988</v>
      </c>
      <c r="AY276" s="70">
        <f>IFERROR(AX276/AT260,"-")</f>
        <v>0.87753303964757712</v>
      </c>
      <c r="AZ276" s="104">
        <f t="shared" si="235"/>
        <v>283224.44511378848</v>
      </c>
      <c r="BA276" s="74">
        <f t="shared" si="227"/>
        <v>0.75837563451776646</v>
      </c>
      <c r="BB276" s="209"/>
      <c r="BC276" s="178"/>
      <c r="BD276" s="178"/>
      <c r="BE276" s="30" t="s">
        <v>100</v>
      </c>
      <c r="BF276" s="97">
        <f>SUM(BF260:BF275)</f>
        <v>494170779</v>
      </c>
      <c r="BG276" s="70">
        <f>IFERROR(BF276/BC260,"-")</f>
        <v>0.25741586662915178</v>
      </c>
      <c r="BH276" s="101">
        <v>1579</v>
      </c>
      <c r="BI276" s="70">
        <f>IFERROR(BH276/BD260,"-")</f>
        <v>0.88261598658468421</v>
      </c>
      <c r="BJ276" s="104">
        <f t="shared" si="236"/>
        <v>312964.3945535149</v>
      </c>
      <c r="BK276" s="74">
        <f t="shared" si="228"/>
        <v>0.72232387923147301</v>
      </c>
      <c r="BL276" s="209"/>
      <c r="BM276" s="178"/>
      <c r="BN276" s="178"/>
      <c r="BO276" s="30" t="s">
        <v>100</v>
      </c>
      <c r="BP276" s="97">
        <f>SUM(BP260:BP275)</f>
        <v>195028350</v>
      </c>
      <c r="BQ276" s="70">
        <f>IFERROR(BP276/BM260,"-")</f>
        <v>0.2646273952201047</v>
      </c>
      <c r="BR276" s="101">
        <v>544</v>
      </c>
      <c r="BS276" s="70">
        <f>IFERROR(BR276/BN260,"-")</f>
        <v>0.85804416403785488</v>
      </c>
      <c r="BT276" s="104">
        <f t="shared" si="237"/>
        <v>358507.9963235294</v>
      </c>
      <c r="BU276" s="74">
        <f t="shared" si="229"/>
        <v>0.62171428571428566</v>
      </c>
      <c r="BV276" s="209"/>
      <c r="BW276" s="178"/>
      <c r="BX276" s="178"/>
      <c r="BY276" s="30" t="s">
        <v>100</v>
      </c>
      <c r="BZ276" s="97">
        <f t="shared" si="205"/>
        <v>2751152487</v>
      </c>
      <c r="CA276" s="70">
        <f>IFERROR(BZ276/BW260,"-")</f>
        <v>0.20017897314836178</v>
      </c>
      <c r="CB276" s="101">
        <f t="shared" si="206"/>
        <v>12083</v>
      </c>
      <c r="CC276" s="70">
        <f>IFERROR(CB276/BX260,"-")</f>
        <v>0.8228684282211931</v>
      </c>
      <c r="CD276" s="104">
        <f t="shared" si="238"/>
        <v>227687.86617561863</v>
      </c>
      <c r="CE276" s="74">
        <f t="shared" si="230"/>
        <v>0.71197925873548995</v>
      </c>
      <c r="CR276" s="216"/>
      <c r="CS276" s="188"/>
      <c r="CT276" s="225"/>
      <c r="CU276" s="226"/>
      <c r="CV276" s="226"/>
      <c r="CW276" s="30" t="s">
        <v>100</v>
      </c>
      <c r="CX276" s="145">
        <v>2894464056</v>
      </c>
      <c r="CY276" s="146">
        <v>0.20921896020855263</v>
      </c>
      <c r="CZ276" s="145">
        <v>11985</v>
      </c>
      <c r="DA276" s="146">
        <v>0.83211830868569048</v>
      </c>
      <c r="DB276" s="145">
        <v>241507.22202753442</v>
      </c>
      <c r="DC276" s="147">
        <v>0.72211845514249562</v>
      </c>
    </row>
    <row r="277" spans="2:107" s="27" customFormat="1" ht="13.15" customHeight="1">
      <c r="B277" s="216">
        <v>17</v>
      </c>
      <c r="C277" s="186" t="s">
        <v>144</v>
      </c>
      <c r="D277" s="213">
        <f>CI21</f>
        <v>66</v>
      </c>
      <c r="E277" s="176">
        <v>122473300</v>
      </c>
      <c r="F277" s="176">
        <v>61</v>
      </c>
      <c r="G277" s="129" t="s">
        <v>66</v>
      </c>
      <c r="H277" s="107">
        <v>403635</v>
      </c>
      <c r="I277" s="66">
        <f>IFERROR(H277/E277,"-")</f>
        <v>3.2956979194648955E-3</v>
      </c>
      <c r="J277" s="107">
        <v>13</v>
      </c>
      <c r="K277" s="66">
        <f>IFERROR(J277/F277,"-")</f>
        <v>0.21311475409836064</v>
      </c>
      <c r="L277" s="102">
        <f t="shared" si="231"/>
        <v>31048.846153846152</v>
      </c>
      <c r="M277" s="67">
        <f t="shared" ref="M277:M293" si="239">IFERROR(J277/$CI$21,"-")</f>
        <v>0.19696969696969696</v>
      </c>
      <c r="N277" s="213">
        <f>CJ21</f>
        <v>214</v>
      </c>
      <c r="O277" s="176">
        <v>398111310</v>
      </c>
      <c r="P277" s="176">
        <v>193</v>
      </c>
      <c r="Q277" s="129" t="s">
        <v>66</v>
      </c>
      <c r="R277" s="107">
        <v>13030011</v>
      </c>
      <c r="S277" s="66">
        <f>IFERROR(R277/O277,"-")</f>
        <v>3.2729567517185081E-2</v>
      </c>
      <c r="T277" s="107">
        <v>66</v>
      </c>
      <c r="U277" s="66">
        <f>IFERROR(T277/P277,"-")</f>
        <v>0.34196891191709844</v>
      </c>
      <c r="V277" s="102">
        <f t="shared" si="232"/>
        <v>197424.40909090909</v>
      </c>
      <c r="W277" s="67">
        <f t="shared" ref="W277:W293" si="240">IFERROR(T277/$CJ$21,"-")</f>
        <v>0.30841121495327101</v>
      </c>
      <c r="X277" s="213">
        <f>CK21</f>
        <v>7210</v>
      </c>
      <c r="Y277" s="176">
        <v>4716617020</v>
      </c>
      <c r="Z277" s="176">
        <v>6619</v>
      </c>
      <c r="AA277" s="129" t="s">
        <v>66</v>
      </c>
      <c r="AB277" s="107">
        <v>97757394</v>
      </c>
      <c r="AC277" s="66">
        <f>IFERROR(AB277/Y277,"-")</f>
        <v>2.0726167417340999E-2</v>
      </c>
      <c r="AD277" s="107">
        <v>1235</v>
      </c>
      <c r="AE277" s="66">
        <f>IFERROR(AD277/Z277,"-")</f>
        <v>0.1865840761444327</v>
      </c>
      <c r="AF277" s="102">
        <f t="shared" si="233"/>
        <v>79155.784615384619</v>
      </c>
      <c r="AG277" s="67">
        <f t="shared" ref="AG277:AG293" si="241">IFERROR(AD277/$CK$21,"-")</f>
        <v>0.17128987517337033</v>
      </c>
      <c r="AH277" s="213">
        <f>CL21</f>
        <v>7014</v>
      </c>
      <c r="AI277" s="176">
        <v>6194740390</v>
      </c>
      <c r="AJ277" s="176">
        <v>6266</v>
      </c>
      <c r="AK277" s="129" t="s">
        <v>66</v>
      </c>
      <c r="AL277" s="107">
        <v>178604104</v>
      </c>
      <c r="AM277" s="66">
        <f>IFERROR(AL277/AI277,"-")</f>
        <v>2.883157206851085E-2</v>
      </c>
      <c r="AN277" s="107">
        <v>1661</v>
      </c>
      <c r="AO277" s="66">
        <f>IFERROR(AN277/AJ277,"-")</f>
        <v>0.26508139163740824</v>
      </c>
      <c r="AP277" s="102">
        <f t="shared" si="234"/>
        <v>107528.05779650813</v>
      </c>
      <c r="AQ277" s="67">
        <f t="shared" ref="AQ277:AQ293" si="242">IFERROR(AN277/$CL$21,"-")</f>
        <v>0.23681209010550328</v>
      </c>
      <c r="AR277" s="213">
        <f>CM21</f>
        <v>5477</v>
      </c>
      <c r="AS277" s="176">
        <v>5177337340</v>
      </c>
      <c r="AT277" s="176">
        <v>4761</v>
      </c>
      <c r="AU277" s="129" t="s">
        <v>66</v>
      </c>
      <c r="AV277" s="107">
        <v>195963947</v>
      </c>
      <c r="AW277" s="66">
        <f>IFERROR(AV277/AS277,"-")</f>
        <v>3.7850333893831224E-2</v>
      </c>
      <c r="AX277" s="107">
        <v>1400</v>
      </c>
      <c r="AY277" s="66">
        <f>IFERROR(AX277/AT277,"-")</f>
        <v>0.29405587061541694</v>
      </c>
      <c r="AZ277" s="102">
        <f t="shared" si="235"/>
        <v>139974.24785714285</v>
      </c>
      <c r="BA277" s="67">
        <f t="shared" ref="BA277:BA293" si="243">IFERROR(AX277/$CM$21,"-")</f>
        <v>0.25561438743837867</v>
      </c>
      <c r="BB277" s="213">
        <f>CN21</f>
        <v>2837</v>
      </c>
      <c r="BC277" s="176">
        <v>2949577570</v>
      </c>
      <c r="BD277" s="176">
        <v>2361</v>
      </c>
      <c r="BE277" s="129" t="s">
        <v>66</v>
      </c>
      <c r="BF277" s="107">
        <v>158147087</v>
      </c>
      <c r="BG277" s="66">
        <f>IFERROR(BF277/BC277,"-")</f>
        <v>5.3616859786467658E-2</v>
      </c>
      <c r="BH277" s="107">
        <v>760</v>
      </c>
      <c r="BI277" s="66">
        <f>IFERROR(BH277/BD277,"-")</f>
        <v>0.32189750105887338</v>
      </c>
      <c r="BJ277" s="102">
        <f t="shared" si="236"/>
        <v>208088.27236842105</v>
      </c>
      <c r="BK277" s="67">
        <f t="shared" ref="BK277:BK293" si="244">IFERROR(BH277/$CN$21,"-")</f>
        <v>0.26788861473387382</v>
      </c>
      <c r="BL277" s="213">
        <f>CO21</f>
        <v>1152</v>
      </c>
      <c r="BM277" s="176">
        <v>1038755860</v>
      </c>
      <c r="BN277" s="176">
        <v>836</v>
      </c>
      <c r="BO277" s="129" t="s">
        <v>66</v>
      </c>
      <c r="BP277" s="107">
        <v>76123809</v>
      </c>
      <c r="BQ277" s="66">
        <f>IFERROR(BP277/BM277,"-")</f>
        <v>7.3283638563540809E-2</v>
      </c>
      <c r="BR277" s="107">
        <v>247</v>
      </c>
      <c r="BS277" s="66">
        <f>IFERROR(BR277/BN277,"-")</f>
        <v>0.29545454545454547</v>
      </c>
      <c r="BT277" s="102">
        <f t="shared" si="237"/>
        <v>308193.55870445346</v>
      </c>
      <c r="BU277" s="67">
        <f t="shared" ref="BU277:BU293" si="245">IFERROR(BR277/$CO$21,"-")</f>
        <v>0.21440972222222221</v>
      </c>
      <c r="BV277" s="213">
        <f>CP21</f>
        <v>23970</v>
      </c>
      <c r="BW277" s="176">
        <f>SUM(E277,O277,Y277,AI277,AS277,BC277,BM277)</f>
        <v>20597612790</v>
      </c>
      <c r="BX277" s="176">
        <f>SUM(F277,P277,Z277,AJ277,AT277,BD277,BN277)</f>
        <v>21097</v>
      </c>
      <c r="BY277" s="129" t="s">
        <v>66</v>
      </c>
      <c r="BZ277" s="107">
        <f t="shared" si="205"/>
        <v>720029987</v>
      </c>
      <c r="CA277" s="66">
        <f>IFERROR(BZ277/BW277,"-")</f>
        <v>3.4956962942306095E-2</v>
      </c>
      <c r="CB277" s="107">
        <f t="shared" si="206"/>
        <v>5382</v>
      </c>
      <c r="CC277" s="66">
        <f>IFERROR(CB277/BX277,"-")</f>
        <v>0.25510736123619471</v>
      </c>
      <c r="CD277" s="102">
        <f t="shared" si="238"/>
        <v>133784.83593459681</v>
      </c>
      <c r="CE277" s="67">
        <f t="shared" ref="CE277:CE293" si="246">IFERROR(CB277/$CP$21,"-")</f>
        <v>0.22453066332916144</v>
      </c>
      <c r="CR277" s="216">
        <v>17</v>
      </c>
      <c r="CS277" s="186" t="s">
        <v>144</v>
      </c>
      <c r="CT277" s="225">
        <v>23535</v>
      </c>
      <c r="CU277" s="226">
        <v>20572208750</v>
      </c>
      <c r="CV277" s="226">
        <v>20780</v>
      </c>
      <c r="CW277" s="144" t="s">
        <v>66</v>
      </c>
      <c r="CX277" s="145">
        <v>725198225</v>
      </c>
      <c r="CY277" s="146">
        <v>3.5251354573193311E-2</v>
      </c>
      <c r="CZ277" s="145">
        <v>5389</v>
      </c>
      <c r="DA277" s="146">
        <v>0.25933589990375361</v>
      </c>
      <c r="DB277" s="145">
        <v>134570.09185377622</v>
      </c>
      <c r="DC277" s="147">
        <v>0.22897811769704696</v>
      </c>
    </row>
    <row r="278" spans="2:107" s="27" customFormat="1" ht="13.15" customHeight="1">
      <c r="B278" s="216"/>
      <c r="C278" s="187"/>
      <c r="D278" s="208"/>
      <c r="E278" s="177"/>
      <c r="F278" s="177"/>
      <c r="G278" s="130" t="s">
        <v>68</v>
      </c>
      <c r="H278" s="100">
        <v>459825</v>
      </c>
      <c r="I278" s="68">
        <f>IFERROR(H278/E277,"-")</f>
        <v>3.7544917953545795E-3</v>
      </c>
      <c r="J278" s="100">
        <v>16</v>
      </c>
      <c r="K278" s="68">
        <f>IFERROR(J278/F277,"-")</f>
        <v>0.26229508196721313</v>
      </c>
      <c r="L278" s="103">
        <f t="shared" si="231"/>
        <v>28739.0625</v>
      </c>
      <c r="M278" s="69">
        <f t="shared" si="239"/>
        <v>0.24242424242424243</v>
      </c>
      <c r="N278" s="208"/>
      <c r="O278" s="177"/>
      <c r="P278" s="177"/>
      <c r="Q278" s="130" t="s">
        <v>68</v>
      </c>
      <c r="R278" s="100">
        <v>9403963</v>
      </c>
      <c r="S278" s="68">
        <f>IFERROR(R278/O277,"-")</f>
        <v>2.3621441450633492E-2</v>
      </c>
      <c r="T278" s="100">
        <v>65</v>
      </c>
      <c r="U278" s="68">
        <f>IFERROR(T278/P277,"-")</f>
        <v>0.33678756476683935</v>
      </c>
      <c r="V278" s="103">
        <f t="shared" si="232"/>
        <v>144676.35384615386</v>
      </c>
      <c r="W278" s="69">
        <f t="shared" si="240"/>
        <v>0.30373831775700932</v>
      </c>
      <c r="X278" s="208"/>
      <c r="Y278" s="177"/>
      <c r="Z278" s="177"/>
      <c r="AA278" s="130" t="s">
        <v>68</v>
      </c>
      <c r="AB278" s="100">
        <v>81972188</v>
      </c>
      <c r="AC278" s="68">
        <f>IFERROR(AB278/Y277,"-")</f>
        <v>1.7379445405978713E-2</v>
      </c>
      <c r="AD278" s="100">
        <v>1718</v>
      </c>
      <c r="AE278" s="68">
        <f>IFERROR(AD278/Z277,"-")</f>
        <v>0.25955582414261974</v>
      </c>
      <c r="AF278" s="103">
        <f t="shared" si="233"/>
        <v>47713.729918509896</v>
      </c>
      <c r="AG278" s="69">
        <f t="shared" si="241"/>
        <v>0.23828016643550623</v>
      </c>
      <c r="AH278" s="208"/>
      <c r="AI278" s="177"/>
      <c r="AJ278" s="177"/>
      <c r="AK278" s="130" t="s">
        <v>68</v>
      </c>
      <c r="AL278" s="100">
        <v>142270690</v>
      </c>
      <c r="AM278" s="68">
        <f>IFERROR(AL278/AI277,"-")</f>
        <v>2.2966368409830972E-2</v>
      </c>
      <c r="AN278" s="100">
        <v>1974</v>
      </c>
      <c r="AO278" s="68">
        <f>IFERROR(AN278/AJ277,"-")</f>
        <v>0.31503351420363868</v>
      </c>
      <c r="AP278" s="103">
        <f t="shared" si="234"/>
        <v>72072.284701114491</v>
      </c>
      <c r="AQ278" s="69">
        <f t="shared" si="242"/>
        <v>0.28143712574850299</v>
      </c>
      <c r="AR278" s="208"/>
      <c r="AS278" s="177"/>
      <c r="AT278" s="177"/>
      <c r="AU278" s="130" t="s">
        <v>68</v>
      </c>
      <c r="AV278" s="100">
        <v>98912412</v>
      </c>
      <c r="AW278" s="68">
        <f>IFERROR(AV278/AS277,"-")</f>
        <v>1.9104880656665883E-2</v>
      </c>
      <c r="AX278" s="100">
        <v>1643</v>
      </c>
      <c r="AY278" s="68">
        <f>IFERROR(AX278/AT277,"-")</f>
        <v>0.34509556815795001</v>
      </c>
      <c r="AZ278" s="103">
        <f t="shared" si="235"/>
        <v>60202.320146074257</v>
      </c>
      <c r="BA278" s="69">
        <f t="shared" si="243"/>
        <v>0.29998174182946868</v>
      </c>
      <c r="BB278" s="208"/>
      <c r="BC278" s="177"/>
      <c r="BD278" s="177"/>
      <c r="BE278" s="130" t="s">
        <v>68</v>
      </c>
      <c r="BF278" s="100">
        <v>39713240</v>
      </c>
      <c r="BG278" s="68">
        <f>IFERROR(BF278/BC277,"-")</f>
        <v>1.3464043259591238E-2</v>
      </c>
      <c r="BH278" s="100">
        <v>808</v>
      </c>
      <c r="BI278" s="68">
        <f>IFERROR(BH278/BD277,"-")</f>
        <v>0.34222786954680218</v>
      </c>
      <c r="BJ278" s="103">
        <f t="shared" si="236"/>
        <v>49150.049504950497</v>
      </c>
      <c r="BK278" s="69">
        <f t="shared" si="244"/>
        <v>0.28480789566443426</v>
      </c>
      <c r="BL278" s="208"/>
      <c r="BM278" s="177"/>
      <c r="BN278" s="177"/>
      <c r="BO278" s="130" t="s">
        <v>68</v>
      </c>
      <c r="BP278" s="100">
        <v>10117333</v>
      </c>
      <c r="BQ278" s="68">
        <f>IFERROR(BP278/BM277,"-")</f>
        <v>9.7398564856230989E-3</v>
      </c>
      <c r="BR278" s="100">
        <v>269</v>
      </c>
      <c r="BS278" s="68">
        <f>IFERROR(BR278/BN277,"-")</f>
        <v>0.32177033492822965</v>
      </c>
      <c r="BT278" s="103">
        <f t="shared" si="237"/>
        <v>37610.90334572491</v>
      </c>
      <c r="BU278" s="69">
        <f t="shared" si="245"/>
        <v>0.23350694444444445</v>
      </c>
      <c r="BV278" s="208"/>
      <c r="BW278" s="177"/>
      <c r="BX278" s="177"/>
      <c r="BY278" s="130" t="s">
        <v>68</v>
      </c>
      <c r="BZ278" s="100">
        <f t="shared" ref="BZ278:BZ341" si="247">SUM(H278,R278,AB278,AL278,AV278,BF278,BP278)</f>
        <v>382849651</v>
      </c>
      <c r="CA278" s="68">
        <f>IFERROR(BZ278/BW277,"-")</f>
        <v>1.8587088460361334E-2</v>
      </c>
      <c r="CB278" s="100">
        <f t="shared" ref="CB278:CB341" si="248">SUM(J278,T278,AD278,AN278,AX278,BH278,BR278)</f>
        <v>6493</v>
      </c>
      <c r="CC278" s="68">
        <f>IFERROR(CB278/BX277,"-")</f>
        <v>0.30776887709152961</v>
      </c>
      <c r="CD278" s="103">
        <f t="shared" si="238"/>
        <v>58963.44540274141</v>
      </c>
      <c r="CE278" s="69">
        <f t="shared" si="246"/>
        <v>0.27088026700041717</v>
      </c>
      <c r="CR278" s="216"/>
      <c r="CS278" s="187"/>
      <c r="CT278" s="225"/>
      <c r="CU278" s="226"/>
      <c r="CV278" s="226"/>
      <c r="CW278" s="144" t="s">
        <v>68</v>
      </c>
      <c r="CX278" s="145">
        <v>439051791</v>
      </c>
      <c r="CY278" s="146">
        <v>2.1341985993604113E-2</v>
      </c>
      <c r="CZ278" s="145">
        <v>6558</v>
      </c>
      <c r="DA278" s="146">
        <v>0.31559191530317615</v>
      </c>
      <c r="DB278" s="145">
        <v>66949.037968892953</v>
      </c>
      <c r="DC278" s="147">
        <v>0.27864882090503507</v>
      </c>
    </row>
    <row r="279" spans="2:107" s="27" customFormat="1" ht="13.15" customHeight="1">
      <c r="B279" s="216"/>
      <c r="C279" s="187"/>
      <c r="D279" s="208"/>
      <c r="E279" s="177"/>
      <c r="F279" s="177"/>
      <c r="G279" s="131" t="s">
        <v>70</v>
      </c>
      <c r="H279" s="100">
        <v>253737</v>
      </c>
      <c r="I279" s="68">
        <f>IFERROR(H279/E277,"-")</f>
        <v>2.0717740111518184E-3</v>
      </c>
      <c r="J279" s="100">
        <v>9</v>
      </c>
      <c r="K279" s="68">
        <f>IFERROR(J279/F277,"-")</f>
        <v>0.14754098360655737</v>
      </c>
      <c r="L279" s="103">
        <f t="shared" si="231"/>
        <v>28193</v>
      </c>
      <c r="M279" s="69">
        <f t="shared" si="239"/>
        <v>0.13636363636363635</v>
      </c>
      <c r="N279" s="208"/>
      <c r="O279" s="177"/>
      <c r="P279" s="177"/>
      <c r="Q279" s="131" t="s">
        <v>70</v>
      </c>
      <c r="R279" s="100">
        <v>3394491</v>
      </c>
      <c r="S279" s="68">
        <f>IFERROR(R279/O277,"-")</f>
        <v>8.5264872279061845E-3</v>
      </c>
      <c r="T279" s="100">
        <v>36</v>
      </c>
      <c r="U279" s="68">
        <f>IFERROR(T279/P277,"-")</f>
        <v>0.18652849740932642</v>
      </c>
      <c r="V279" s="103">
        <f t="shared" si="232"/>
        <v>94291.416666666672</v>
      </c>
      <c r="W279" s="69">
        <f t="shared" si="240"/>
        <v>0.16822429906542055</v>
      </c>
      <c r="X279" s="208"/>
      <c r="Y279" s="177"/>
      <c r="Z279" s="177"/>
      <c r="AA279" s="131" t="s">
        <v>70</v>
      </c>
      <c r="AB279" s="100">
        <v>62999116</v>
      </c>
      <c r="AC279" s="68">
        <f>IFERROR(AB279/Y277,"-")</f>
        <v>1.3356843630267866E-2</v>
      </c>
      <c r="AD279" s="100">
        <v>1439</v>
      </c>
      <c r="AE279" s="68">
        <f>IFERROR(AD279/Z277,"-")</f>
        <v>0.21740444175857379</v>
      </c>
      <c r="AF279" s="103">
        <f t="shared" si="233"/>
        <v>43779.788742182071</v>
      </c>
      <c r="AG279" s="69">
        <f t="shared" si="241"/>
        <v>0.19958391123439667</v>
      </c>
      <c r="AH279" s="208"/>
      <c r="AI279" s="177"/>
      <c r="AJ279" s="177"/>
      <c r="AK279" s="131" t="s">
        <v>70</v>
      </c>
      <c r="AL279" s="100">
        <v>90228756</v>
      </c>
      <c r="AM279" s="68">
        <f>IFERROR(AL279/AI277,"-")</f>
        <v>1.4565381326657984E-2</v>
      </c>
      <c r="AN279" s="100">
        <v>1658</v>
      </c>
      <c r="AO279" s="68">
        <f>IFERROR(AN279/AJ277,"-")</f>
        <v>0.26460261729971274</v>
      </c>
      <c r="AP279" s="103">
        <f t="shared" si="234"/>
        <v>54420.238841978287</v>
      </c>
      <c r="AQ279" s="69">
        <f t="shared" si="242"/>
        <v>0.23638437410892502</v>
      </c>
      <c r="AR279" s="208"/>
      <c r="AS279" s="177"/>
      <c r="AT279" s="177"/>
      <c r="AU279" s="131" t="s">
        <v>70</v>
      </c>
      <c r="AV279" s="100">
        <v>74832728</v>
      </c>
      <c r="AW279" s="68">
        <f>IFERROR(AV279/AS277,"-")</f>
        <v>1.4453902283292207E-2</v>
      </c>
      <c r="AX279" s="100">
        <v>1320</v>
      </c>
      <c r="AY279" s="68">
        <f>IFERROR(AX279/AT277,"-")</f>
        <v>0.2772526780088217</v>
      </c>
      <c r="AZ279" s="103">
        <f t="shared" si="235"/>
        <v>56691.460606060609</v>
      </c>
      <c r="BA279" s="69">
        <f t="shared" si="243"/>
        <v>0.24100785101332847</v>
      </c>
      <c r="BB279" s="208"/>
      <c r="BC279" s="177"/>
      <c r="BD279" s="177"/>
      <c r="BE279" s="131" t="s">
        <v>70</v>
      </c>
      <c r="BF279" s="100">
        <v>28749983</v>
      </c>
      <c r="BG279" s="68">
        <f>IFERROR(BF279/BC277,"-")</f>
        <v>9.7471527083791872E-3</v>
      </c>
      <c r="BH279" s="100">
        <v>604</v>
      </c>
      <c r="BI279" s="68">
        <f>IFERROR(BH279/BD277,"-")</f>
        <v>0.25582380347310463</v>
      </c>
      <c r="BJ279" s="103">
        <f t="shared" si="236"/>
        <v>47599.309602649009</v>
      </c>
      <c r="BK279" s="69">
        <f t="shared" si="244"/>
        <v>0.21290095170955234</v>
      </c>
      <c r="BL279" s="208"/>
      <c r="BM279" s="177"/>
      <c r="BN279" s="177"/>
      <c r="BO279" s="131" t="s">
        <v>70</v>
      </c>
      <c r="BP279" s="100">
        <v>14277931</v>
      </c>
      <c r="BQ279" s="68">
        <f>IFERROR(BP279/BM277,"-")</f>
        <v>1.3745223059439588E-2</v>
      </c>
      <c r="BR279" s="100">
        <v>165</v>
      </c>
      <c r="BS279" s="68">
        <f>IFERROR(BR279/BN277,"-")</f>
        <v>0.19736842105263158</v>
      </c>
      <c r="BT279" s="103">
        <f t="shared" si="237"/>
        <v>86532.915151515146</v>
      </c>
      <c r="BU279" s="69">
        <f t="shared" si="245"/>
        <v>0.14322916666666666</v>
      </c>
      <c r="BV279" s="208"/>
      <c r="BW279" s="177"/>
      <c r="BX279" s="177"/>
      <c r="BY279" s="131" t="s">
        <v>70</v>
      </c>
      <c r="BZ279" s="100">
        <f t="shared" si="247"/>
        <v>274736742</v>
      </c>
      <c r="CA279" s="68">
        <f>IFERROR(BZ279/BW277,"-")</f>
        <v>1.3338280741610154E-2</v>
      </c>
      <c r="CB279" s="100">
        <f t="shared" si="248"/>
        <v>5231</v>
      </c>
      <c r="CC279" s="68">
        <f>IFERROR(CB279/BX277,"-")</f>
        <v>0.24794994548988009</v>
      </c>
      <c r="CD279" s="103">
        <f t="shared" si="238"/>
        <v>52520.883578665649</v>
      </c>
      <c r="CE279" s="69">
        <f t="shared" si="246"/>
        <v>0.21823112223612851</v>
      </c>
      <c r="CR279" s="216"/>
      <c r="CS279" s="187"/>
      <c r="CT279" s="225"/>
      <c r="CU279" s="226"/>
      <c r="CV279" s="226"/>
      <c r="CW279" s="144" t="s">
        <v>70</v>
      </c>
      <c r="CX279" s="145">
        <v>252025706</v>
      </c>
      <c r="CY279" s="146">
        <v>1.2250784981948037E-2</v>
      </c>
      <c r="CZ279" s="145">
        <v>5149</v>
      </c>
      <c r="DA279" s="146">
        <v>0.24778633301251204</v>
      </c>
      <c r="DB279" s="145">
        <v>48946.534472713145</v>
      </c>
      <c r="DC279" s="147">
        <v>0.21878053962183983</v>
      </c>
    </row>
    <row r="280" spans="2:107" s="27" customFormat="1" ht="13.15" customHeight="1">
      <c r="B280" s="216"/>
      <c r="C280" s="187"/>
      <c r="D280" s="208"/>
      <c r="E280" s="177"/>
      <c r="F280" s="177"/>
      <c r="G280" s="131" t="s">
        <v>72</v>
      </c>
      <c r="H280" s="100">
        <v>94905</v>
      </c>
      <c r="I280" s="68">
        <f>IFERROR(H280/E277,"-")</f>
        <v>7.7490359123172153E-4</v>
      </c>
      <c r="J280" s="100">
        <v>6</v>
      </c>
      <c r="K280" s="68">
        <f>IFERROR(J280/F277,"-")</f>
        <v>9.8360655737704916E-2</v>
      </c>
      <c r="L280" s="103">
        <f t="shared" si="231"/>
        <v>15817.5</v>
      </c>
      <c r="M280" s="69">
        <f t="shared" si="239"/>
        <v>9.0909090909090912E-2</v>
      </c>
      <c r="N280" s="208"/>
      <c r="O280" s="177"/>
      <c r="P280" s="177"/>
      <c r="Q280" s="131" t="s">
        <v>72</v>
      </c>
      <c r="R280" s="100">
        <v>48015</v>
      </c>
      <c r="S280" s="68">
        <f>IFERROR(R280/O277,"-")</f>
        <v>1.206069729593967E-4</v>
      </c>
      <c r="T280" s="100">
        <v>9</v>
      </c>
      <c r="U280" s="68">
        <f>IFERROR(T280/P277,"-")</f>
        <v>4.6632124352331605E-2</v>
      </c>
      <c r="V280" s="103">
        <f t="shared" si="232"/>
        <v>5335</v>
      </c>
      <c r="W280" s="69">
        <f t="shared" si="240"/>
        <v>4.2056074766355138E-2</v>
      </c>
      <c r="X280" s="208"/>
      <c r="Y280" s="177"/>
      <c r="Z280" s="177"/>
      <c r="AA280" s="131" t="s">
        <v>72</v>
      </c>
      <c r="AB280" s="100">
        <v>14741119</v>
      </c>
      <c r="AC280" s="68">
        <f>IFERROR(AB280/Y277,"-")</f>
        <v>3.1253584799216961E-3</v>
      </c>
      <c r="AD280" s="100">
        <v>257</v>
      </c>
      <c r="AE280" s="68">
        <f>IFERROR(AD280/Z277,"-")</f>
        <v>3.882761746487385E-2</v>
      </c>
      <c r="AF280" s="103">
        <f t="shared" si="233"/>
        <v>57358.439688715953</v>
      </c>
      <c r="AG280" s="69">
        <f t="shared" si="241"/>
        <v>3.564493758668516E-2</v>
      </c>
      <c r="AH280" s="208"/>
      <c r="AI280" s="177"/>
      <c r="AJ280" s="177"/>
      <c r="AK280" s="131" t="s">
        <v>72</v>
      </c>
      <c r="AL280" s="100">
        <v>14207365</v>
      </c>
      <c r="AM280" s="68">
        <f>IFERROR(AL280/AI277,"-")</f>
        <v>2.293456078148902E-3</v>
      </c>
      <c r="AN280" s="100">
        <v>298</v>
      </c>
      <c r="AO280" s="68">
        <f>IFERROR(AN280/AJ277,"-")</f>
        <v>4.755825087775295E-2</v>
      </c>
      <c r="AP280" s="103">
        <f t="shared" si="234"/>
        <v>47675.721476510065</v>
      </c>
      <c r="AQ280" s="69">
        <f t="shared" si="242"/>
        <v>4.2486455660108356E-2</v>
      </c>
      <c r="AR280" s="208"/>
      <c r="AS280" s="177"/>
      <c r="AT280" s="177"/>
      <c r="AU280" s="131" t="s">
        <v>72</v>
      </c>
      <c r="AV280" s="100">
        <v>9794488</v>
      </c>
      <c r="AW280" s="68">
        <f>IFERROR(AV280/AS277,"-")</f>
        <v>1.8918002356786742E-3</v>
      </c>
      <c r="AX280" s="100">
        <v>198</v>
      </c>
      <c r="AY280" s="68">
        <f>IFERROR(AX280/AT277,"-")</f>
        <v>4.1587901701323253E-2</v>
      </c>
      <c r="AZ280" s="103">
        <f t="shared" si="235"/>
        <v>49467.111111111109</v>
      </c>
      <c r="BA280" s="69">
        <f t="shared" si="243"/>
        <v>3.6151177651999267E-2</v>
      </c>
      <c r="BB280" s="208"/>
      <c r="BC280" s="177"/>
      <c r="BD280" s="177"/>
      <c r="BE280" s="131" t="s">
        <v>72</v>
      </c>
      <c r="BF280" s="100">
        <v>3207075</v>
      </c>
      <c r="BG280" s="68">
        <f>IFERROR(BF280/BC277,"-")</f>
        <v>1.0872997654372588E-3</v>
      </c>
      <c r="BH280" s="100">
        <v>105</v>
      </c>
      <c r="BI280" s="68">
        <f>IFERROR(BH280/BD277,"-")</f>
        <v>4.4472681067344345E-2</v>
      </c>
      <c r="BJ280" s="103">
        <f t="shared" si="236"/>
        <v>30543.571428571428</v>
      </c>
      <c r="BK280" s="69">
        <f t="shared" si="244"/>
        <v>3.7010927035600986E-2</v>
      </c>
      <c r="BL280" s="208"/>
      <c r="BM280" s="177"/>
      <c r="BN280" s="177"/>
      <c r="BO280" s="131" t="s">
        <v>72</v>
      </c>
      <c r="BP280" s="100">
        <v>3321713</v>
      </c>
      <c r="BQ280" s="68">
        <f>IFERROR(BP280/BM277,"-")</f>
        <v>3.19778027533823E-3</v>
      </c>
      <c r="BR280" s="100">
        <v>12</v>
      </c>
      <c r="BS280" s="68">
        <f>IFERROR(BR280/BN277,"-")</f>
        <v>1.4354066985645933E-2</v>
      </c>
      <c r="BT280" s="103">
        <f t="shared" si="237"/>
        <v>276809.41666666669</v>
      </c>
      <c r="BU280" s="69">
        <f t="shared" si="245"/>
        <v>1.0416666666666666E-2</v>
      </c>
      <c r="BV280" s="208"/>
      <c r="BW280" s="177"/>
      <c r="BX280" s="177"/>
      <c r="BY280" s="131" t="s">
        <v>72</v>
      </c>
      <c r="BZ280" s="100">
        <f t="shared" si="247"/>
        <v>45414680</v>
      </c>
      <c r="CA280" s="68">
        <f>IFERROR(BZ280/BW277,"-")</f>
        <v>2.2048516234875778E-3</v>
      </c>
      <c r="CB280" s="100">
        <f t="shared" si="248"/>
        <v>885</v>
      </c>
      <c r="CC280" s="68">
        <f>IFERROR(CB280/BX277,"-")</f>
        <v>4.1949092288003031E-2</v>
      </c>
      <c r="CD280" s="103">
        <f t="shared" si="238"/>
        <v>51316.022598870055</v>
      </c>
      <c r="CE280" s="69">
        <f t="shared" si="246"/>
        <v>3.6921151439299124E-2</v>
      </c>
      <c r="CR280" s="216"/>
      <c r="CS280" s="187"/>
      <c r="CT280" s="225"/>
      <c r="CU280" s="226"/>
      <c r="CV280" s="226"/>
      <c r="CW280" s="144" t="s">
        <v>72</v>
      </c>
      <c r="CX280" s="145">
        <v>45830013</v>
      </c>
      <c r="CY280" s="146">
        <v>2.2277633654675024E-3</v>
      </c>
      <c r="CZ280" s="145">
        <v>845</v>
      </c>
      <c r="DA280" s="146">
        <v>4.0664100096246387E-2</v>
      </c>
      <c r="DB280" s="145">
        <v>54236.701775147929</v>
      </c>
      <c r="DC280" s="147">
        <v>3.5903972806458469E-2</v>
      </c>
    </row>
    <row r="281" spans="2:107" s="27" customFormat="1" ht="13.15" customHeight="1">
      <c r="B281" s="216"/>
      <c r="C281" s="187"/>
      <c r="D281" s="208"/>
      <c r="E281" s="177"/>
      <c r="F281" s="177"/>
      <c r="G281" s="131" t="s">
        <v>74</v>
      </c>
      <c r="H281" s="100">
        <v>1896851</v>
      </c>
      <c r="I281" s="68">
        <f>IFERROR(H281/E277,"-")</f>
        <v>1.5487873683488564E-2</v>
      </c>
      <c r="J281" s="100">
        <v>13</v>
      </c>
      <c r="K281" s="68">
        <f>IFERROR(J281/F277,"-")</f>
        <v>0.21311475409836064</v>
      </c>
      <c r="L281" s="103">
        <f t="shared" si="231"/>
        <v>145911.61538461538</v>
      </c>
      <c r="M281" s="69">
        <f t="shared" si="239"/>
        <v>0.19696969696969696</v>
      </c>
      <c r="N281" s="208"/>
      <c r="O281" s="177"/>
      <c r="P281" s="177"/>
      <c r="Q281" s="131" t="s">
        <v>74</v>
      </c>
      <c r="R281" s="100">
        <v>7155233</v>
      </c>
      <c r="S281" s="68">
        <f>IFERROR(R281/O277,"-")</f>
        <v>1.7972945807543123E-2</v>
      </c>
      <c r="T281" s="100">
        <v>44</v>
      </c>
      <c r="U281" s="68">
        <f>IFERROR(T281/P277,"-")</f>
        <v>0.22797927461139897</v>
      </c>
      <c r="V281" s="103">
        <f t="shared" si="232"/>
        <v>162618.93181818182</v>
      </c>
      <c r="W281" s="69">
        <f t="shared" si="240"/>
        <v>0.20560747663551401</v>
      </c>
      <c r="X281" s="208"/>
      <c r="Y281" s="177"/>
      <c r="Z281" s="177"/>
      <c r="AA281" s="131" t="s">
        <v>74</v>
      </c>
      <c r="AB281" s="100">
        <v>89324527</v>
      </c>
      <c r="AC281" s="68">
        <f>IFERROR(AB281/Y277,"-")</f>
        <v>1.8938261601744378E-2</v>
      </c>
      <c r="AD281" s="100">
        <v>1873</v>
      </c>
      <c r="AE281" s="68">
        <f>IFERROR(AD281/Z277,"-")</f>
        <v>0.28297325880042301</v>
      </c>
      <c r="AF281" s="103">
        <f t="shared" si="233"/>
        <v>47690.617725573946</v>
      </c>
      <c r="AG281" s="69">
        <f t="shared" si="241"/>
        <v>0.25977808599167823</v>
      </c>
      <c r="AH281" s="208"/>
      <c r="AI281" s="177"/>
      <c r="AJ281" s="177"/>
      <c r="AK281" s="131" t="s">
        <v>74</v>
      </c>
      <c r="AL281" s="100">
        <v>143417727</v>
      </c>
      <c r="AM281" s="68">
        <f>IFERROR(AL281/AI277,"-")</f>
        <v>2.3151531455864609E-2</v>
      </c>
      <c r="AN281" s="100">
        <v>2183</v>
      </c>
      <c r="AO281" s="68">
        <f>IFERROR(AN281/AJ277,"-")</f>
        <v>0.34838812639642514</v>
      </c>
      <c r="AP281" s="103">
        <f t="shared" si="234"/>
        <v>65697.538708199732</v>
      </c>
      <c r="AQ281" s="69">
        <f t="shared" si="242"/>
        <v>0.31123467351012263</v>
      </c>
      <c r="AR281" s="208"/>
      <c r="AS281" s="177"/>
      <c r="AT281" s="177"/>
      <c r="AU281" s="131" t="s">
        <v>74</v>
      </c>
      <c r="AV281" s="100">
        <v>114444009</v>
      </c>
      <c r="AW281" s="68">
        <f>IFERROR(AV281/AS277,"-")</f>
        <v>2.2104800495769898E-2</v>
      </c>
      <c r="AX281" s="100">
        <v>1676</v>
      </c>
      <c r="AY281" s="68">
        <f>IFERROR(AX281/AT277,"-")</f>
        <v>0.35202688510817054</v>
      </c>
      <c r="AZ281" s="103">
        <f t="shared" si="235"/>
        <v>68284.014916467786</v>
      </c>
      <c r="BA281" s="69">
        <f t="shared" si="243"/>
        <v>0.3060069381048019</v>
      </c>
      <c r="BB281" s="208"/>
      <c r="BC281" s="177"/>
      <c r="BD281" s="177"/>
      <c r="BE281" s="131" t="s">
        <v>74</v>
      </c>
      <c r="BF281" s="100">
        <v>44551424</v>
      </c>
      <c r="BG281" s="68">
        <f>IFERROR(BF281/BC277,"-")</f>
        <v>1.5104340517479593E-2</v>
      </c>
      <c r="BH281" s="100">
        <v>718</v>
      </c>
      <c r="BI281" s="68">
        <f>IFERROR(BH281/BD277,"-")</f>
        <v>0.3041084286319356</v>
      </c>
      <c r="BJ281" s="103">
        <f t="shared" si="236"/>
        <v>62049.337047353758</v>
      </c>
      <c r="BK281" s="69">
        <f t="shared" si="244"/>
        <v>0.25308424391963341</v>
      </c>
      <c r="BL281" s="208"/>
      <c r="BM281" s="177"/>
      <c r="BN281" s="177"/>
      <c r="BO281" s="131" t="s">
        <v>74</v>
      </c>
      <c r="BP281" s="100">
        <v>28354163</v>
      </c>
      <c r="BQ281" s="68">
        <f>IFERROR(BP281/BM277,"-")</f>
        <v>2.7296272485047641E-2</v>
      </c>
      <c r="BR281" s="100">
        <v>197</v>
      </c>
      <c r="BS281" s="68">
        <f>IFERROR(BR281/BN277,"-")</f>
        <v>0.23564593301435408</v>
      </c>
      <c r="BT281" s="103">
        <f t="shared" si="237"/>
        <v>143929.7614213198</v>
      </c>
      <c r="BU281" s="69">
        <f t="shared" si="245"/>
        <v>0.17100694444444445</v>
      </c>
      <c r="BV281" s="208"/>
      <c r="BW281" s="177"/>
      <c r="BX281" s="177"/>
      <c r="BY281" s="131" t="s">
        <v>74</v>
      </c>
      <c r="BZ281" s="100">
        <f t="shared" si="247"/>
        <v>429143934</v>
      </c>
      <c r="CA281" s="68">
        <f>IFERROR(BZ281/BW277,"-")</f>
        <v>2.083464420733001E-2</v>
      </c>
      <c r="CB281" s="100">
        <f t="shared" si="248"/>
        <v>6704</v>
      </c>
      <c r="CC281" s="68">
        <f>IFERROR(CB281/BX277,"-")</f>
        <v>0.31777029909465798</v>
      </c>
      <c r="CD281" s="103">
        <f t="shared" si="238"/>
        <v>64013.116646778042</v>
      </c>
      <c r="CE281" s="69">
        <f t="shared" si="246"/>
        <v>0.27968293700458907</v>
      </c>
      <c r="CR281" s="216"/>
      <c r="CS281" s="187"/>
      <c r="CT281" s="225"/>
      <c r="CU281" s="226"/>
      <c r="CV281" s="226"/>
      <c r="CW281" s="144" t="s">
        <v>74</v>
      </c>
      <c r="CX281" s="145">
        <v>481821467</v>
      </c>
      <c r="CY281" s="146">
        <v>2.3420988618929894E-2</v>
      </c>
      <c r="CZ281" s="145">
        <v>6584</v>
      </c>
      <c r="DA281" s="146">
        <v>0.31684311838306062</v>
      </c>
      <c r="DB281" s="145">
        <v>73180.660236938027</v>
      </c>
      <c r="DC281" s="147">
        <v>0.27975355852984918</v>
      </c>
    </row>
    <row r="282" spans="2:107" s="27" customFormat="1" ht="13.15" customHeight="1">
      <c r="B282" s="216"/>
      <c r="C282" s="187"/>
      <c r="D282" s="208"/>
      <c r="E282" s="177"/>
      <c r="F282" s="177"/>
      <c r="G282" s="131" t="s">
        <v>76</v>
      </c>
      <c r="H282" s="100">
        <v>479839</v>
      </c>
      <c r="I282" s="68">
        <f>IFERROR(H282/E277,"-")</f>
        <v>3.9179070050370159E-3</v>
      </c>
      <c r="J282" s="100">
        <v>12</v>
      </c>
      <c r="K282" s="68">
        <f>IFERROR(J282/F277,"-")</f>
        <v>0.19672131147540983</v>
      </c>
      <c r="L282" s="103">
        <f t="shared" si="231"/>
        <v>39986.583333333336</v>
      </c>
      <c r="M282" s="69">
        <f t="shared" si="239"/>
        <v>0.18181818181818182</v>
      </c>
      <c r="N282" s="208"/>
      <c r="O282" s="177"/>
      <c r="P282" s="177"/>
      <c r="Q282" s="131" t="s">
        <v>76</v>
      </c>
      <c r="R282" s="100">
        <v>3277025</v>
      </c>
      <c r="S282" s="68">
        <f>IFERROR(R282/O277,"-")</f>
        <v>8.2314290443042167E-3</v>
      </c>
      <c r="T282" s="100">
        <v>63</v>
      </c>
      <c r="U282" s="68">
        <f>IFERROR(T282/P277,"-")</f>
        <v>0.32642487046632124</v>
      </c>
      <c r="V282" s="103">
        <f t="shared" si="232"/>
        <v>52016.269841269845</v>
      </c>
      <c r="W282" s="69">
        <f t="shared" si="240"/>
        <v>0.29439252336448596</v>
      </c>
      <c r="X282" s="208"/>
      <c r="Y282" s="177"/>
      <c r="Z282" s="177"/>
      <c r="AA282" s="131" t="s">
        <v>76</v>
      </c>
      <c r="AB282" s="100">
        <v>107691619</v>
      </c>
      <c r="AC282" s="68">
        <f>IFERROR(AB282/Y277,"-")</f>
        <v>2.2832385700037185E-2</v>
      </c>
      <c r="AD282" s="100">
        <v>2223</v>
      </c>
      <c r="AE282" s="68">
        <f>IFERROR(AD282/Z277,"-")</f>
        <v>0.33585133705997883</v>
      </c>
      <c r="AF282" s="103">
        <f t="shared" si="233"/>
        <v>48444.273054430952</v>
      </c>
      <c r="AG282" s="69">
        <f t="shared" si="241"/>
        <v>0.30832177531206656</v>
      </c>
      <c r="AH282" s="208"/>
      <c r="AI282" s="177"/>
      <c r="AJ282" s="177"/>
      <c r="AK282" s="131" t="s">
        <v>76</v>
      </c>
      <c r="AL282" s="100">
        <v>154315880</v>
      </c>
      <c r="AM282" s="68">
        <f>IFERROR(AL282/AI277,"-")</f>
        <v>2.4910790490769864E-2</v>
      </c>
      <c r="AN282" s="100">
        <v>2637</v>
      </c>
      <c r="AO282" s="68">
        <f>IFERROR(AN282/AJ277,"-")</f>
        <v>0.42084264283434408</v>
      </c>
      <c r="AP282" s="103">
        <f t="shared" si="234"/>
        <v>58519.484262419413</v>
      </c>
      <c r="AQ282" s="69">
        <f t="shared" si="242"/>
        <v>0.37596236099230113</v>
      </c>
      <c r="AR282" s="208"/>
      <c r="AS282" s="177"/>
      <c r="AT282" s="177"/>
      <c r="AU282" s="131" t="s">
        <v>76</v>
      </c>
      <c r="AV282" s="100">
        <v>139076091</v>
      </c>
      <c r="AW282" s="68">
        <f>IFERROR(AV282/AS277,"-")</f>
        <v>2.6862474253995589E-2</v>
      </c>
      <c r="AX282" s="100">
        <v>2208</v>
      </c>
      <c r="AY282" s="68">
        <f>IFERROR(AX282/AT277,"-")</f>
        <v>0.46376811594202899</v>
      </c>
      <c r="AZ282" s="103">
        <f t="shared" si="235"/>
        <v>62987.360054347824</v>
      </c>
      <c r="BA282" s="69">
        <f t="shared" si="243"/>
        <v>0.40314040533138579</v>
      </c>
      <c r="BB282" s="208"/>
      <c r="BC282" s="177"/>
      <c r="BD282" s="177"/>
      <c r="BE282" s="131" t="s">
        <v>76</v>
      </c>
      <c r="BF282" s="100">
        <v>58610014</v>
      </c>
      <c r="BG282" s="68">
        <f>IFERROR(BF282/BC277,"-")</f>
        <v>1.9870646765190854E-2</v>
      </c>
      <c r="BH282" s="100">
        <v>1057</v>
      </c>
      <c r="BI282" s="68">
        <f>IFERROR(BH282/BD277,"-")</f>
        <v>0.4476916560779331</v>
      </c>
      <c r="BJ282" s="103">
        <f t="shared" si="236"/>
        <v>55449.398297067171</v>
      </c>
      <c r="BK282" s="69">
        <f t="shared" si="244"/>
        <v>0.37257666549171659</v>
      </c>
      <c r="BL282" s="208"/>
      <c r="BM282" s="177"/>
      <c r="BN282" s="177"/>
      <c r="BO282" s="131" t="s">
        <v>76</v>
      </c>
      <c r="BP282" s="100">
        <v>25443163</v>
      </c>
      <c r="BQ282" s="68">
        <f>IFERROR(BP282/BM277,"-")</f>
        <v>2.4493881555575532E-2</v>
      </c>
      <c r="BR282" s="100">
        <v>321</v>
      </c>
      <c r="BS282" s="68">
        <f>IFERROR(BR282/BN277,"-")</f>
        <v>0.38397129186602869</v>
      </c>
      <c r="BT282" s="103">
        <f t="shared" si="237"/>
        <v>79262.190031152655</v>
      </c>
      <c r="BU282" s="69">
        <f t="shared" si="245"/>
        <v>0.27864583333333331</v>
      </c>
      <c r="BV282" s="208"/>
      <c r="BW282" s="177"/>
      <c r="BX282" s="177"/>
      <c r="BY282" s="131" t="s">
        <v>76</v>
      </c>
      <c r="BZ282" s="100">
        <f t="shared" si="247"/>
        <v>488893631</v>
      </c>
      <c r="CA282" s="68">
        <f>IFERROR(BZ282/BW277,"-")</f>
        <v>2.3735451092534107E-2</v>
      </c>
      <c r="CB282" s="100">
        <f t="shared" si="248"/>
        <v>8521</v>
      </c>
      <c r="CC282" s="68">
        <f>IFERROR(CB282/BX277,"-")</f>
        <v>0.40389628857183485</v>
      </c>
      <c r="CD282" s="103">
        <f t="shared" si="238"/>
        <v>57375.147400539841</v>
      </c>
      <c r="CE282" s="69">
        <f t="shared" si="246"/>
        <v>0.35548602419691283</v>
      </c>
      <c r="CR282" s="216"/>
      <c r="CS282" s="187"/>
      <c r="CT282" s="225"/>
      <c r="CU282" s="226"/>
      <c r="CV282" s="226"/>
      <c r="CW282" s="144" t="s">
        <v>76</v>
      </c>
      <c r="CX282" s="145">
        <v>540668581</v>
      </c>
      <c r="CY282" s="146">
        <v>2.6281503730123289E-2</v>
      </c>
      <c r="CZ282" s="145">
        <v>8505</v>
      </c>
      <c r="DA282" s="146">
        <v>0.40928777670837346</v>
      </c>
      <c r="DB282" s="145">
        <v>63570.673838918286</v>
      </c>
      <c r="DC282" s="147">
        <v>0.36137667304015297</v>
      </c>
    </row>
    <row r="283" spans="2:107" s="27" customFormat="1" ht="13.15" customHeight="1">
      <c r="B283" s="216"/>
      <c r="C283" s="187"/>
      <c r="D283" s="208"/>
      <c r="E283" s="177"/>
      <c r="F283" s="177"/>
      <c r="G283" s="131" t="s">
        <v>77</v>
      </c>
      <c r="H283" s="100">
        <v>45654</v>
      </c>
      <c r="I283" s="68">
        <f>IFERROR(H283/E277,"-")</f>
        <v>3.7276696226851077E-4</v>
      </c>
      <c r="J283" s="100">
        <v>2</v>
      </c>
      <c r="K283" s="68">
        <f>IFERROR(J283/F277,"-")</f>
        <v>3.2786885245901641E-2</v>
      </c>
      <c r="L283" s="103">
        <f t="shared" si="231"/>
        <v>22827</v>
      </c>
      <c r="M283" s="69">
        <f t="shared" si="239"/>
        <v>3.0303030303030304E-2</v>
      </c>
      <c r="N283" s="208"/>
      <c r="O283" s="177"/>
      <c r="P283" s="177"/>
      <c r="Q283" s="131" t="s">
        <v>77</v>
      </c>
      <c r="R283" s="100">
        <v>9116588</v>
      </c>
      <c r="S283" s="68">
        <f>IFERROR(R283/O277,"-")</f>
        <v>2.2899595593001365E-2</v>
      </c>
      <c r="T283" s="100">
        <v>27</v>
      </c>
      <c r="U283" s="68">
        <f>IFERROR(T283/P277,"-")</f>
        <v>0.13989637305699482</v>
      </c>
      <c r="V283" s="103">
        <f t="shared" si="232"/>
        <v>337651.40740740742</v>
      </c>
      <c r="W283" s="69">
        <f t="shared" si="240"/>
        <v>0.12616822429906541</v>
      </c>
      <c r="X283" s="208"/>
      <c r="Y283" s="177"/>
      <c r="Z283" s="177"/>
      <c r="AA283" s="131" t="s">
        <v>77</v>
      </c>
      <c r="AB283" s="100">
        <v>78650126</v>
      </c>
      <c r="AC283" s="68">
        <f>IFERROR(AB283/Y277,"-")</f>
        <v>1.6675113893389631E-2</v>
      </c>
      <c r="AD283" s="100">
        <v>616</v>
      </c>
      <c r="AE283" s="68">
        <f>IFERROR(AD283/Z277,"-")</f>
        <v>9.3065417736818257E-2</v>
      </c>
      <c r="AF283" s="103">
        <f t="shared" si="233"/>
        <v>127678.77597402598</v>
      </c>
      <c r="AG283" s="69">
        <f t="shared" si="241"/>
        <v>8.5436893203883493E-2</v>
      </c>
      <c r="AH283" s="208"/>
      <c r="AI283" s="177"/>
      <c r="AJ283" s="177"/>
      <c r="AK283" s="131" t="s">
        <v>77</v>
      </c>
      <c r="AL283" s="100">
        <v>179337917</v>
      </c>
      <c r="AM283" s="68">
        <f>IFERROR(AL283/AI277,"-")</f>
        <v>2.8950029494294916E-2</v>
      </c>
      <c r="AN283" s="100">
        <v>861</v>
      </c>
      <c r="AO283" s="68">
        <f>IFERROR(AN283/AJ277,"-")</f>
        <v>0.13740823491860837</v>
      </c>
      <c r="AP283" s="103">
        <f t="shared" si="234"/>
        <v>208290.26364692219</v>
      </c>
      <c r="AQ283" s="69">
        <f t="shared" si="242"/>
        <v>0.12275449101796407</v>
      </c>
      <c r="AR283" s="208"/>
      <c r="AS283" s="177"/>
      <c r="AT283" s="177"/>
      <c r="AU283" s="131" t="s">
        <v>77</v>
      </c>
      <c r="AV283" s="100">
        <v>264412625</v>
      </c>
      <c r="AW283" s="68">
        <f>IFERROR(AV283/AS277,"-")</f>
        <v>5.1071160257832454E-2</v>
      </c>
      <c r="AX283" s="100">
        <v>905</v>
      </c>
      <c r="AY283" s="68">
        <f>IFERROR(AX283/AT277,"-")</f>
        <v>0.19008611636210879</v>
      </c>
      <c r="AZ283" s="103">
        <f t="shared" si="235"/>
        <v>292168.64640883979</v>
      </c>
      <c r="BA283" s="69">
        <f t="shared" si="243"/>
        <v>0.1652364433083805</v>
      </c>
      <c r="BB283" s="208"/>
      <c r="BC283" s="177"/>
      <c r="BD283" s="177"/>
      <c r="BE283" s="131" t="s">
        <v>77</v>
      </c>
      <c r="BF283" s="100">
        <v>165392052</v>
      </c>
      <c r="BG283" s="68">
        <f>IFERROR(BF283/BC277,"-")</f>
        <v>5.6073131855284619E-2</v>
      </c>
      <c r="BH283" s="100">
        <v>498</v>
      </c>
      <c r="BI283" s="68">
        <f>IFERROR(BH283/BD277,"-")</f>
        <v>0.21092757306226176</v>
      </c>
      <c r="BJ283" s="103">
        <f t="shared" si="236"/>
        <v>332112.55421686749</v>
      </c>
      <c r="BK283" s="69">
        <f t="shared" si="244"/>
        <v>0.17553753965456467</v>
      </c>
      <c r="BL283" s="208"/>
      <c r="BM283" s="177"/>
      <c r="BN283" s="177"/>
      <c r="BO283" s="131" t="s">
        <v>77</v>
      </c>
      <c r="BP283" s="100">
        <v>64225404</v>
      </c>
      <c r="BQ283" s="68">
        <f>IFERROR(BP283/BM277,"-")</f>
        <v>6.1829161666534425E-2</v>
      </c>
      <c r="BR283" s="100">
        <v>173</v>
      </c>
      <c r="BS283" s="68">
        <f>IFERROR(BR283/BN277,"-")</f>
        <v>0.2069377990430622</v>
      </c>
      <c r="BT283" s="103">
        <f t="shared" si="237"/>
        <v>371245.10982658959</v>
      </c>
      <c r="BU283" s="69">
        <f t="shared" si="245"/>
        <v>0.1501736111111111</v>
      </c>
      <c r="BV283" s="208"/>
      <c r="BW283" s="177"/>
      <c r="BX283" s="177"/>
      <c r="BY283" s="131" t="s">
        <v>77</v>
      </c>
      <c r="BZ283" s="100">
        <f t="shared" si="247"/>
        <v>761180366</v>
      </c>
      <c r="CA283" s="68">
        <f>IFERROR(BZ283/BW277,"-")</f>
        <v>3.6954785671548689E-2</v>
      </c>
      <c r="CB283" s="100">
        <f t="shared" si="248"/>
        <v>3082</v>
      </c>
      <c r="CC283" s="68">
        <f>IFERROR(CB283/BX277,"-")</f>
        <v>0.14608712139166707</v>
      </c>
      <c r="CD283" s="103">
        <f t="shared" si="238"/>
        <v>246976.10837118755</v>
      </c>
      <c r="CE283" s="69">
        <f t="shared" si="246"/>
        <v>0.12857738840216937</v>
      </c>
      <c r="CR283" s="216"/>
      <c r="CS283" s="187"/>
      <c r="CT283" s="225"/>
      <c r="CU283" s="226"/>
      <c r="CV283" s="226"/>
      <c r="CW283" s="144" t="s">
        <v>77</v>
      </c>
      <c r="CX283" s="145">
        <v>736594339</v>
      </c>
      <c r="CY283" s="146">
        <v>3.5805311328079931E-2</v>
      </c>
      <c r="CZ283" s="145">
        <v>2976</v>
      </c>
      <c r="DA283" s="146">
        <v>0.14321462945139557</v>
      </c>
      <c r="DB283" s="145">
        <v>247511.53864247311</v>
      </c>
      <c r="DC283" s="147">
        <v>0.12644996813256851</v>
      </c>
    </row>
    <row r="284" spans="2:107" s="27" customFormat="1" ht="13.15" customHeight="1">
      <c r="B284" s="216"/>
      <c r="C284" s="187"/>
      <c r="D284" s="208"/>
      <c r="E284" s="177"/>
      <c r="F284" s="177"/>
      <c r="G284" s="131" t="s">
        <v>79</v>
      </c>
      <c r="H284" s="100">
        <v>0</v>
      </c>
      <c r="I284" s="68">
        <f>IFERROR(H284/E277,"-")</f>
        <v>0</v>
      </c>
      <c r="J284" s="100">
        <v>0</v>
      </c>
      <c r="K284" s="68">
        <f>IFERROR(J284/F277,"-")</f>
        <v>0</v>
      </c>
      <c r="L284" s="103" t="str">
        <f t="shared" si="231"/>
        <v>-</v>
      </c>
      <c r="M284" s="69">
        <f t="shared" si="239"/>
        <v>0</v>
      </c>
      <c r="N284" s="208"/>
      <c r="O284" s="177"/>
      <c r="P284" s="177"/>
      <c r="Q284" s="131" t="s">
        <v>79</v>
      </c>
      <c r="R284" s="100">
        <v>0</v>
      </c>
      <c r="S284" s="68">
        <f>IFERROR(R284/O277,"-")</f>
        <v>0</v>
      </c>
      <c r="T284" s="100">
        <v>0</v>
      </c>
      <c r="U284" s="68">
        <f>IFERROR(T284/P277,"-")</f>
        <v>0</v>
      </c>
      <c r="V284" s="103" t="str">
        <f t="shared" si="232"/>
        <v>-</v>
      </c>
      <c r="W284" s="69">
        <f t="shared" si="240"/>
        <v>0</v>
      </c>
      <c r="X284" s="208"/>
      <c r="Y284" s="177"/>
      <c r="Z284" s="177"/>
      <c r="AA284" s="131" t="s">
        <v>79</v>
      </c>
      <c r="AB284" s="100">
        <v>4620</v>
      </c>
      <c r="AC284" s="68">
        <f>IFERROR(AB284/Y277,"-")</f>
        <v>9.7951561053392466E-7</v>
      </c>
      <c r="AD284" s="100">
        <v>2</v>
      </c>
      <c r="AE284" s="68">
        <f>IFERROR(AD284/Z277,"-")</f>
        <v>3.0216044719746184E-4</v>
      </c>
      <c r="AF284" s="103">
        <f t="shared" si="233"/>
        <v>2310</v>
      </c>
      <c r="AG284" s="69">
        <f t="shared" si="241"/>
        <v>2.7739251040221914E-4</v>
      </c>
      <c r="AH284" s="208"/>
      <c r="AI284" s="177"/>
      <c r="AJ284" s="177"/>
      <c r="AK284" s="131" t="s">
        <v>79</v>
      </c>
      <c r="AL284" s="100">
        <v>49316</v>
      </c>
      <c r="AM284" s="68">
        <f>IFERROR(AL284/AI277,"-")</f>
        <v>7.9609470123412231E-6</v>
      </c>
      <c r="AN284" s="100">
        <v>2</v>
      </c>
      <c r="AO284" s="68">
        <f>IFERROR(AN284/AJ277,"-")</f>
        <v>3.1918289179699969E-4</v>
      </c>
      <c r="AP284" s="103">
        <f t="shared" si="234"/>
        <v>24658</v>
      </c>
      <c r="AQ284" s="69">
        <f t="shared" si="242"/>
        <v>2.8514399771884804E-4</v>
      </c>
      <c r="AR284" s="208"/>
      <c r="AS284" s="177"/>
      <c r="AT284" s="177"/>
      <c r="AU284" s="131" t="s">
        <v>79</v>
      </c>
      <c r="AV284" s="100">
        <v>29929</v>
      </c>
      <c r="AW284" s="68">
        <f>IFERROR(AV284/AS277,"-")</f>
        <v>5.780770700176164E-6</v>
      </c>
      <c r="AX284" s="100">
        <v>10</v>
      </c>
      <c r="AY284" s="68">
        <f>IFERROR(AX284/AT277,"-")</f>
        <v>2.1003990758244068E-3</v>
      </c>
      <c r="AZ284" s="103">
        <f t="shared" si="235"/>
        <v>2992.9</v>
      </c>
      <c r="BA284" s="69">
        <f t="shared" si="243"/>
        <v>1.8258170531312763E-3</v>
      </c>
      <c r="BB284" s="208"/>
      <c r="BC284" s="177"/>
      <c r="BD284" s="177"/>
      <c r="BE284" s="131" t="s">
        <v>79</v>
      </c>
      <c r="BF284" s="100">
        <v>128913</v>
      </c>
      <c r="BG284" s="68">
        <f>IFERROR(BF284/BC277,"-")</f>
        <v>4.3705580524874959E-5</v>
      </c>
      <c r="BH284" s="100">
        <v>4</v>
      </c>
      <c r="BI284" s="68">
        <f>IFERROR(BH284/BD277,"-")</f>
        <v>1.6941973739940702E-3</v>
      </c>
      <c r="BJ284" s="103">
        <f t="shared" si="236"/>
        <v>32228.25</v>
      </c>
      <c r="BK284" s="69">
        <f t="shared" si="244"/>
        <v>1.4099400775467042E-3</v>
      </c>
      <c r="BL284" s="208"/>
      <c r="BM284" s="177"/>
      <c r="BN284" s="177"/>
      <c r="BO284" s="131" t="s">
        <v>79</v>
      </c>
      <c r="BP284" s="100">
        <v>1865</v>
      </c>
      <c r="BQ284" s="68">
        <f>IFERROR(BP284/BM277,"-")</f>
        <v>1.7954170674907192E-6</v>
      </c>
      <c r="BR284" s="100">
        <v>1</v>
      </c>
      <c r="BS284" s="68">
        <f>IFERROR(BR284/BN277,"-")</f>
        <v>1.1961722488038277E-3</v>
      </c>
      <c r="BT284" s="103">
        <f t="shared" si="237"/>
        <v>1865</v>
      </c>
      <c r="BU284" s="69">
        <f t="shared" si="245"/>
        <v>8.6805555555555551E-4</v>
      </c>
      <c r="BV284" s="208"/>
      <c r="BW284" s="177"/>
      <c r="BX284" s="177"/>
      <c r="BY284" s="131" t="s">
        <v>79</v>
      </c>
      <c r="BZ284" s="100">
        <f t="shared" si="247"/>
        <v>214643</v>
      </c>
      <c r="CA284" s="68">
        <f>IFERROR(BZ284/BW277,"-")</f>
        <v>1.0420770707186403E-5</v>
      </c>
      <c r="CB284" s="100">
        <f t="shared" si="248"/>
        <v>19</v>
      </c>
      <c r="CC284" s="68">
        <f>IFERROR(CB284/BX277,"-")</f>
        <v>9.0060198132435891E-4</v>
      </c>
      <c r="CD284" s="103">
        <f t="shared" si="238"/>
        <v>11297</v>
      </c>
      <c r="CE284" s="69">
        <f t="shared" si="246"/>
        <v>7.9265748852732579E-4</v>
      </c>
      <c r="CR284" s="216"/>
      <c r="CS284" s="187"/>
      <c r="CT284" s="225"/>
      <c r="CU284" s="226"/>
      <c r="CV284" s="226"/>
      <c r="CW284" s="144" t="s">
        <v>79</v>
      </c>
      <c r="CX284" s="145">
        <v>474099</v>
      </c>
      <c r="CY284" s="146">
        <v>2.3045605154089251E-5</v>
      </c>
      <c r="CZ284" s="145">
        <v>13</v>
      </c>
      <c r="DA284" s="146">
        <v>6.2560153994225219E-4</v>
      </c>
      <c r="DB284" s="145">
        <v>36469.153846153844</v>
      </c>
      <c r="DC284" s="147">
        <v>5.5236881240705333E-4</v>
      </c>
    </row>
    <row r="285" spans="2:107" s="27" customFormat="1" ht="13.15" customHeight="1">
      <c r="B285" s="216"/>
      <c r="C285" s="187"/>
      <c r="D285" s="208"/>
      <c r="E285" s="177"/>
      <c r="F285" s="177"/>
      <c r="G285" s="131" t="s">
        <v>81</v>
      </c>
      <c r="H285" s="100">
        <v>45625</v>
      </c>
      <c r="I285" s="68">
        <f>IFERROR(H285/E277,"-")</f>
        <v>3.7253017596488376E-4</v>
      </c>
      <c r="J285" s="100">
        <v>2</v>
      </c>
      <c r="K285" s="68">
        <f>IFERROR(J285/F277,"-")</f>
        <v>3.2786885245901641E-2</v>
      </c>
      <c r="L285" s="103">
        <f t="shared" si="231"/>
        <v>22812.5</v>
      </c>
      <c r="M285" s="69">
        <f t="shared" si="239"/>
        <v>3.0303030303030304E-2</v>
      </c>
      <c r="N285" s="208"/>
      <c r="O285" s="177"/>
      <c r="P285" s="177"/>
      <c r="Q285" s="131" t="s">
        <v>81</v>
      </c>
      <c r="R285" s="100">
        <v>27265</v>
      </c>
      <c r="S285" s="68">
        <f>IFERROR(R285/O277,"-")</f>
        <v>6.8485871451378757E-5</v>
      </c>
      <c r="T285" s="100">
        <v>1</v>
      </c>
      <c r="U285" s="68">
        <f>IFERROR(T285/P277,"-")</f>
        <v>5.1813471502590676E-3</v>
      </c>
      <c r="V285" s="103">
        <f t="shared" si="232"/>
        <v>27265</v>
      </c>
      <c r="W285" s="69">
        <f t="shared" si="240"/>
        <v>4.6728971962616819E-3</v>
      </c>
      <c r="X285" s="208"/>
      <c r="Y285" s="177"/>
      <c r="Z285" s="177"/>
      <c r="AA285" s="131" t="s">
        <v>81</v>
      </c>
      <c r="AB285" s="100">
        <v>2324769</v>
      </c>
      <c r="AC285" s="68">
        <f>IFERROR(AB285/Y277,"-")</f>
        <v>4.9288907497518214E-4</v>
      </c>
      <c r="AD285" s="100">
        <v>54</v>
      </c>
      <c r="AE285" s="68">
        <f>IFERROR(AD285/Z277,"-")</f>
        <v>8.1583320743314706E-3</v>
      </c>
      <c r="AF285" s="103">
        <f t="shared" si="233"/>
        <v>43051.277777777781</v>
      </c>
      <c r="AG285" s="69">
        <f t="shared" si="241"/>
        <v>7.4895977808599164E-3</v>
      </c>
      <c r="AH285" s="208"/>
      <c r="AI285" s="177"/>
      <c r="AJ285" s="177"/>
      <c r="AK285" s="131" t="s">
        <v>81</v>
      </c>
      <c r="AL285" s="100">
        <v>1685999</v>
      </c>
      <c r="AM285" s="68">
        <f>IFERROR(AL285/AI277,"-")</f>
        <v>2.7216620775935373E-4</v>
      </c>
      <c r="AN285" s="100">
        <v>79</v>
      </c>
      <c r="AO285" s="68">
        <f>IFERROR(AN285/AJ277,"-")</f>
        <v>1.2607724225981488E-2</v>
      </c>
      <c r="AP285" s="103">
        <f t="shared" si="234"/>
        <v>21341.759493670885</v>
      </c>
      <c r="AQ285" s="69">
        <f t="shared" si="242"/>
        <v>1.1263187909894497E-2</v>
      </c>
      <c r="AR285" s="208"/>
      <c r="AS285" s="177"/>
      <c r="AT285" s="177"/>
      <c r="AU285" s="131" t="s">
        <v>81</v>
      </c>
      <c r="AV285" s="100">
        <v>1097623</v>
      </c>
      <c r="AW285" s="68">
        <f>IFERROR(AV285/AS277,"-")</f>
        <v>2.1200530850477671E-4</v>
      </c>
      <c r="AX285" s="100">
        <v>53</v>
      </c>
      <c r="AY285" s="68">
        <f>IFERROR(AX285/AT277,"-")</f>
        <v>1.1132115101869355E-2</v>
      </c>
      <c r="AZ285" s="103">
        <f t="shared" si="235"/>
        <v>20709.867924528302</v>
      </c>
      <c r="BA285" s="69">
        <f t="shared" si="243"/>
        <v>9.6768303815957645E-3</v>
      </c>
      <c r="BB285" s="208"/>
      <c r="BC285" s="177"/>
      <c r="BD285" s="177"/>
      <c r="BE285" s="131" t="s">
        <v>81</v>
      </c>
      <c r="BF285" s="100">
        <v>506685</v>
      </c>
      <c r="BG285" s="68">
        <f>IFERROR(BF285/BC277,"-")</f>
        <v>1.7178222575105898E-4</v>
      </c>
      <c r="BH285" s="100">
        <v>25</v>
      </c>
      <c r="BI285" s="68">
        <f>IFERROR(BH285/BD277,"-")</f>
        <v>1.0588733587462939E-2</v>
      </c>
      <c r="BJ285" s="103">
        <f t="shared" si="236"/>
        <v>20267.400000000001</v>
      </c>
      <c r="BK285" s="69">
        <f t="shared" si="244"/>
        <v>8.8121254846669009E-3</v>
      </c>
      <c r="BL285" s="208"/>
      <c r="BM285" s="177"/>
      <c r="BN285" s="177"/>
      <c r="BO285" s="131" t="s">
        <v>81</v>
      </c>
      <c r="BP285" s="100">
        <v>91584</v>
      </c>
      <c r="BQ285" s="68">
        <f>IFERROR(BP285/BM277,"-")</f>
        <v>8.816701164025202E-5</v>
      </c>
      <c r="BR285" s="100">
        <v>4</v>
      </c>
      <c r="BS285" s="68">
        <f>IFERROR(BR285/BN277,"-")</f>
        <v>4.7846889952153108E-3</v>
      </c>
      <c r="BT285" s="103">
        <f t="shared" si="237"/>
        <v>22896</v>
      </c>
      <c r="BU285" s="69">
        <f t="shared" si="245"/>
        <v>3.472222222222222E-3</v>
      </c>
      <c r="BV285" s="208"/>
      <c r="BW285" s="177"/>
      <c r="BX285" s="177"/>
      <c r="BY285" s="131" t="s">
        <v>81</v>
      </c>
      <c r="BZ285" s="100">
        <f t="shared" si="247"/>
        <v>5779550</v>
      </c>
      <c r="CA285" s="68">
        <f>IFERROR(BZ285/BW277,"-")</f>
        <v>2.8059319586811203E-4</v>
      </c>
      <c r="CB285" s="100">
        <f t="shared" si="248"/>
        <v>218</v>
      </c>
      <c r="CC285" s="68">
        <f>IFERROR(CB285/BX277,"-")</f>
        <v>1.0333222733090014E-2</v>
      </c>
      <c r="CD285" s="103">
        <f t="shared" si="238"/>
        <v>26511.697247706423</v>
      </c>
      <c r="CE285" s="69">
        <f t="shared" si="246"/>
        <v>9.0947017104714232E-3</v>
      </c>
      <c r="CR285" s="216"/>
      <c r="CS285" s="187"/>
      <c r="CT285" s="225"/>
      <c r="CU285" s="226"/>
      <c r="CV285" s="226"/>
      <c r="CW285" s="144" t="s">
        <v>81</v>
      </c>
      <c r="CX285" s="145">
        <v>4044852</v>
      </c>
      <c r="CY285" s="146">
        <v>1.966172932208847E-4</v>
      </c>
      <c r="CZ285" s="145">
        <v>198</v>
      </c>
      <c r="DA285" s="146">
        <v>9.5283926852743027E-3</v>
      </c>
      <c r="DB285" s="145">
        <v>20428.545454545456</v>
      </c>
      <c r="DC285" s="147">
        <v>8.4130019120458883E-3</v>
      </c>
    </row>
    <row r="286" spans="2:107" s="27" customFormat="1" ht="13.15" customHeight="1">
      <c r="B286" s="216"/>
      <c r="C286" s="187"/>
      <c r="D286" s="208"/>
      <c r="E286" s="177"/>
      <c r="F286" s="177"/>
      <c r="G286" s="131" t="s">
        <v>83</v>
      </c>
      <c r="H286" s="100">
        <v>57874</v>
      </c>
      <c r="I286" s="68">
        <f>IFERROR(H286/E277,"-")</f>
        <v>4.7254381158995471E-4</v>
      </c>
      <c r="J286" s="100">
        <v>4</v>
      </c>
      <c r="K286" s="68">
        <f>IFERROR(J286/F277,"-")</f>
        <v>6.5573770491803282E-2</v>
      </c>
      <c r="L286" s="103">
        <f t="shared" si="231"/>
        <v>14468.5</v>
      </c>
      <c r="M286" s="69">
        <f t="shared" si="239"/>
        <v>6.0606060606060608E-2</v>
      </c>
      <c r="N286" s="208"/>
      <c r="O286" s="177"/>
      <c r="P286" s="177"/>
      <c r="Q286" s="131" t="s">
        <v>83</v>
      </c>
      <c r="R286" s="100">
        <v>177553</v>
      </c>
      <c r="S286" s="68">
        <f>IFERROR(R286/O277,"-")</f>
        <v>4.459883342676198E-4</v>
      </c>
      <c r="T286" s="100">
        <v>18</v>
      </c>
      <c r="U286" s="68">
        <f>IFERROR(T286/P277,"-")</f>
        <v>9.3264248704663211E-2</v>
      </c>
      <c r="V286" s="103">
        <f t="shared" si="232"/>
        <v>9864.0555555555547</v>
      </c>
      <c r="W286" s="69">
        <f t="shared" si="240"/>
        <v>8.4112149532710276E-2</v>
      </c>
      <c r="X286" s="208"/>
      <c r="Y286" s="177"/>
      <c r="Z286" s="177"/>
      <c r="AA286" s="131" t="s">
        <v>83</v>
      </c>
      <c r="AB286" s="100">
        <v>9562267</v>
      </c>
      <c r="AC286" s="68">
        <f>IFERROR(AB286/Y277,"-")</f>
        <v>2.0273570992626407E-3</v>
      </c>
      <c r="AD286" s="100">
        <v>250</v>
      </c>
      <c r="AE286" s="68">
        <f>IFERROR(AD286/Z277,"-")</f>
        <v>3.7770055899682735E-2</v>
      </c>
      <c r="AF286" s="103">
        <f t="shared" si="233"/>
        <v>38249.067999999999</v>
      </c>
      <c r="AG286" s="69">
        <f t="shared" si="241"/>
        <v>3.4674063800277391E-2</v>
      </c>
      <c r="AH286" s="208"/>
      <c r="AI286" s="177"/>
      <c r="AJ286" s="177"/>
      <c r="AK286" s="131" t="s">
        <v>83</v>
      </c>
      <c r="AL286" s="100">
        <v>7874202</v>
      </c>
      <c r="AM286" s="68">
        <f>IFERROR(AL286/AI277,"-")</f>
        <v>1.2711108947698775E-3</v>
      </c>
      <c r="AN286" s="100">
        <v>383</v>
      </c>
      <c r="AO286" s="68">
        <f>IFERROR(AN286/AJ277,"-")</f>
        <v>6.1123523779125437E-2</v>
      </c>
      <c r="AP286" s="103">
        <f t="shared" si="234"/>
        <v>20559.274151436031</v>
      </c>
      <c r="AQ286" s="69">
        <f t="shared" si="242"/>
        <v>5.4605075563159397E-2</v>
      </c>
      <c r="AR286" s="208"/>
      <c r="AS286" s="177"/>
      <c r="AT286" s="177"/>
      <c r="AU286" s="131" t="s">
        <v>83</v>
      </c>
      <c r="AV286" s="100">
        <v>6657610</v>
      </c>
      <c r="AW286" s="68">
        <f>IFERROR(AV286/AS277,"-")</f>
        <v>1.2859138902469121E-3</v>
      </c>
      <c r="AX286" s="100">
        <v>322</v>
      </c>
      <c r="AY286" s="68">
        <f>IFERROR(AX286/AT277,"-")</f>
        <v>6.7632850241545889E-2</v>
      </c>
      <c r="AZ286" s="103">
        <f t="shared" si="235"/>
        <v>20675.80745341615</v>
      </c>
      <c r="BA286" s="69">
        <f t="shared" si="243"/>
        <v>5.8791309110827097E-2</v>
      </c>
      <c r="BB286" s="208"/>
      <c r="BC286" s="177"/>
      <c r="BD286" s="177"/>
      <c r="BE286" s="131" t="s">
        <v>83</v>
      </c>
      <c r="BF286" s="100">
        <v>5652313</v>
      </c>
      <c r="BG286" s="68">
        <f>IFERROR(BF286/BC277,"-")</f>
        <v>1.9163127145694968E-3</v>
      </c>
      <c r="BH286" s="100">
        <v>207</v>
      </c>
      <c r="BI286" s="68">
        <f>IFERROR(BH286/BD277,"-")</f>
        <v>8.7674714104193141E-2</v>
      </c>
      <c r="BJ286" s="103">
        <f t="shared" si="236"/>
        <v>27305.859903381643</v>
      </c>
      <c r="BK286" s="69">
        <f t="shared" si="244"/>
        <v>7.2964399013041942E-2</v>
      </c>
      <c r="BL286" s="208"/>
      <c r="BM286" s="177"/>
      <c r="BN286" s="177"/>
      <c r="BO286" s="131" t="s">
        <v>83</v>
      </c>
      <c r="BP286" s="100">
        <v>2209815</v>
      </c>
      <c r="BQ286" s="68">
        <f>IFERROR(BP286/BM277,"-")</f>
        <v>2.1273670600520126E-3</v>
      </c>
      <c r="BR286" s="100">
        <v>66</v>
      </c>
      <c r="BS286" s="68">
        <f>IFERROR(BR286/BN277,"-")</f>
        <v>7.8947368421052627E-2</v>
      </c>
      <c r="BT286" s="103">
        <f t="shared" si="237"/>
        <v>33482.045454545456</v>
      </c>
      <c r="BU286" s="69">
        <f t="shared" si="245"/>
        <v>5.7291666666666664E-2</v>
      </c>
      <c r="BV286" s="208"/>
      <c r="BW286" s="177"/>
      <c r="BX286" s="177"/>
      <c r="BY286" s="131" t="s">
        <v>83</v>
      </c>
      <c r="BZ286" s="100">
        <f t="shared" si="247"/>
        <v>32191634</v>
      </c>
      <c r="CA286" s="68">
        <f>IFERROR(BZ286/BW277,"-")</f>
        <v>1.5628817925749539E-3</v>
      </c>
      <c r="CB286" s="100">
        <f t="shared" si="248"/>
        <v>1250</v>
      </c>
      <c r="CC286" s="68">
        <f>IFERROR(CB286/BX277,"-")</f>
        <v>5.925013035028677E-2</v>
      </c>
      <c r="CD286" s="103">
        <f t="shared" si="238"/>
        <v>25753.307199999999</v>
      </c>
      <c r="CE286" s="69">
        <f t="shared" si="246"/>
        <v>5.214851898206091E-2</v>
      </c>
      <c r="CR286" s="216"/>
      <c r="CS286" s="187"/>
      <c r="CT286" s="225"/>
      <c r="CU286" s="226"/>
      <c r="CV286" s="226"/>
      <c r="CW286" s="144" t="s">
        <v>83</v>
      </c>
      <c r="CX286" s="145">
        <v>32079776</v>
      </c>
      <c r="CY286" s="146">
        <v>1.5593744157393892E-3</v>
      </c>
      <c r="CZ286" s="145">
        <v>1154</v>
      </c>
      <c r="DA286" s="146">
        <v>5.5534167468719926E-2</v>
      </c>
      <c r="DB286" s="145">
        <v>27798.766031195839</v>
      </c>
      <c r="DC286" s="147">
        <v>4.9033354578287655E-2</v>
      </c>
    </row>
    <row r="287" spans="2:107" s="27" customFormat="1" ht="13.15" customHeight="1">
      <c r="B287" s="216"/>
      <c r="C287" s="187"/>
      <c r="D287" s="208"/>
      <c r="E287" s="177"/>
      <c r="F287" s="177"/>
      <c r="G287" s="131" t="s">
        <v>85</v>
      </c>
      <c r="H287" s="100">
        <v>9124</v>
      </c>
      <c r="I287" s="68">
        <f>IFERROR(H287/E277,"-")</f>
        <v>7.4497870148024098E-5</v>
      </c>
      <c r="J287" s="100">
        <v>1</v>
      </c>
      <c r="K287" s="68">
        <f>IFERROR(J287/F277,"-")</f>
        <v>1.6393442622950821E-2</v>
      </c>
      <c r="L287" s="103">
        <f t="shared" si="231"/>
        <v>9124</v>
      </c>
      <c r="M287" s="69">
        <f t="shared" si="239"/>
        <v>1.5151515151515152E-2</v>
      </c>
      <c r="N287" s="208"/>
      <c r="O287" s="177"/>
      <c r="P287" s="177"/>
      <c r="Q287" s="131" t="s">
        <v>85</v>
      </c>
      <c r="R287" s="100">
        <v>411183</v>
      </c>
      <c r="S287" s="68">
        <f>IFERROR(R287/O277,"-")</f>
        <v>1.0328342593431974E-3</v>
      </c>
      <c r="T287" s="100">
        <v>4</v>
      </c>
      <c r="U287" s="68">
        <f>IFERROR(T287/P277,"-")</f>
        <v>2.072538860103627E-2</v>
      </c>
      <c r="V287" s="103">
        <f t="shared" si="232"/>
        <v>102795.75</v>
      </c>
      <c r="W287" s="69">
        <f t="shared" si="240"/>
        <v>1.8691588785046728E-2</v>
      </c>
      <c r="X287" s="208"/>
      <c r="Y287" s="177"/>
      <c r="Z287" s="177"/>
      <c r="AA287" s="131" t="s">
        <v>85</v>
      </c>
      <c r="AB287" s="100">
        <v>2368962</v>
      </c>
      <c r="AC287" s="68">
        <f>IFERROR(AB287/Y277,"-")</f>
        <v>5.0225871423412703E-4</v>
      </c>
      <c r="AD287" s="100">
        <v>37</v>
      </c>
      <c r="AE287" s="68">
        <f>IFERROR(AD287/Z277,"-")</f>
        <v>5.5899682731530443E-3</v>
      </c>
      <c r="AF287" s="103">
        <f t="shared" si="233"/>
        <v>64026</v>
      </c>
      <c r="AG287" s="69">
        <f t="shared" si="241"/>
        <v>5.1317614424410537E-3</v>
      </c>
      <c r="AH287" s="208"/>
      <c r="AI287" s="177"/>
      <c r="AJ287" s="177"/>
      <c r="AK287" s="131" t="s">
        <v>85</v>
      </c>
      <c r="AL287" s="100">
        <v>6783176</v>
      </c>
      <c r="AM287" s="68">
        <f>IFERROR(AL287/AI277,"-")</f>
        <v>1.0949895512893317E-3</v>
      </c>
      <c r="AN287" s="100">
        <v>57</v>
      </c>
      <c r="AO287" s="68">
        <f>IFERROR(AN287/AJ277,"-")</f>
        <v>9.0967124162144915E-3</v>
      </c>
      <c r="AP287" s="103">
        <f t="shared" si="234"/>
        <v>119003.08771929824</v>
      </c>
      <c r="AQ287" s="69">
        <f t="shared" si="242"/>
        <v>8.1266039349871689E-3</v>
      </c>
      <c r="AR287" s="208"/>
      <c r="AS287" s="177"/>
      <c r="AT287" s="177"/>
      <c r="AU287" s="131" t="s">
        <v>85</v>
      </c>
      <c r="AV287" s="100">
        <v>13111652</v>
      </c>
      <c r="AW287" s="68">
        <f>IFERROR(AV287/AS277,"-")</f>
        <v>2.5325087277391894E-3</v>
      </c>
      <c r="AX287" s="100">
        <v>77</v>
      </c>
      <c r="AY287" s="68">
        <f>IFERROR(AX287/AT277,"-")</f>
        <v>1.6173072883847932E-2</v>
      </c>
      <c r="AZ287" s="103">
        <f t="shared" si="235"/>
        <v>170281.1948051948</v>
      </c>
      <c r="BA287" s="69">
        <f t="shared" si="243"/>
        <v>1.4058791309110827E-2</v>
      </c>
      <c r="BB287" s="208"/>
      <c r="BC287" s="177"/>
      <c r="BD287" s="177"/>
      <c r="BE287" s="131" t="s">
        <v>85</v>
      </c>
      <c r="BF287" s="100">
        <v>14249405</v>
      </c>
      <c r="BG287" s="68">
        <f>IFERROR(BF287/BC277,"-")</f>
        <v>4.8309985622788688E-3</v>
      </c>
      <c r="BH287" s="100">
        <v>53</v>
      </c>
      <c r="BI287" s="68">
        <f>IFERROR(BH287/BD277,"-")</f>
        <v>2.2448115205421431E-2</v>
      </c>
      <c r="BJ287" s="103">
        <f t="shared" si="236"/>
        <v>268856.69811320753</v>
      </c>
      <c r="BK287" s="69">
        <f t="shared" si="244"/>
        <v>1.8681706027493833E-2</v>
      </c>
      <c r="BL287" s="208"/>
      <c r="BM287" s="177"/>
      <c r="BN287" s="177"/>
      <c r="BO287" s="131" t="s">
        <v>85</v>
      </c>
      <c r="BP287" s="100">
        <v>10272649</v>
      </c>
      <c r="BQ287" s="68">
        <f>IFERROR(BP287/BM277,"-")</f>
        <v>9.8893776637755861E-3</v>
      </c>
      <c r="BR287" s="100">
        <v>27</v>
      </c>
      <c r="BS287" s="68">
        <f>IFERROR(BR287/BN277,"-")</f>
        <v>3.2296650717703351E-2</v>
      </c>
      <c r="BT287" s="103">
        <f t="shared" si="237"/>
        <v>380468.48148148146</v>
      </c>
      <c r="BU287" s="69">
        <f t="shared" si="245"/>
        <v>2.34375E-2</v>
      </c>
      <c r="BV287" s="208"/>
      <c r="BW287" s="177"/>
      <c r="BX287" s="177"/>
      <c r="BY287" s="131" t="s">
        <v>85</v>
      </c>
      <c r="BZ287" s="100">
        <f t="shared" si="247"/>
        <v>47206151</v>
      </c>
      <c r="CA287" s="68">
        <f>IFERROR(BZ287/BW277,"-")</f>
        <v>2.2918263141114229E-3</v>
      </c>
      <c r="CB287" s="100">
        <f t="shared" si="248"/>
        <v>256</v>
      </c>
      <c r="CC287" s="68">
        <f>IFERROR(CB287/BX277,"-")</f>
        <v>1.2134426695738731E-2</v>
      </c>
      <c r="CD287" s="103">
        <f t="shared" si="238"/>
        <v>184399.02734375</v>
      </c>
      <c r="CE287" s="69">
        <f t="shared" si="246"/>
        <v>1.0680016687526075E-2</v>
      </c>
      <c r="CR287" s="216"/>
      <c r="CS287" s="187"/>
      <c r="CT287" s="225"/>
      <c r="CU287" s="226"/>
      <c r="CV287" s="226"/>
      <c r="CW287" s="144" t="s">
        <v>85</v>
      </c>
      <c r="CX287" s="145">
        <v>55360479</v>
      </c>
      <c r="CY287" s="146">
        <v>2.6910323374975476E-3</v>
      </c>
      <c r="CZ287" s="145">
        <v>308</v>
      </c>
      <c r="DA287" s="146">
        <v>1.4821944177093359E-2</v>
      </c>
      <c r="DB287" s="145">
        <v>179741.81493506493</v>
      </c>
      <c r="DC287" s="147">
        <v>1.3086891863182494E-2</v>
      </c>
    </row>
    <row r="288" spans="2:107" s="27" customFormat="1" ht="13.15" customHeight="1">
      <c r="B288" s="216"/>
      <c r="C288" s="187"/>
      <c r="D288" s="208"/>
      <c r="E288" s="177"/>
      <c r="F288" s="177"/>
      <c r="G288" s="131" t="s">
        <v>87</v>
      </c>
      <c r="H288" s="100">
        <v>4594</v>
      </c>
      <c r="I288" s="68">
        <f>IFERROR(H288/E277,"-")</f>
        <v>3.7510216512497009E-5</v>
      </c>
      <c r="J288" s="100">
        <v>3</v>
      </c>
      <c r="K288" s="68">
        <f>IFERROR(J288/F277,"-")</f>
        <v>4.9180327868852458E-2</v>
      </c>
      <c r="L288" s="103">
        <f t="shared" si="231"/>
        <v>1531.3333333333333</v>
      </c>
      <c r="M288" s="69">
        <f t="shared" si="239"/>
        <v>4.5454545454545456E-2</v>
      </c>
      <c r="N288" s="208"/>
      <c r="O288" s="177"/>
      <c r="P288" s="177"/>
      <c r="Q288" s="131" t="s">
        <v>87</v>
      </c>
      <c r="R288" s="100">
        <v>7431276</v>
      </c>
      <c r="S288" s="68">
        <f>IFERROR(R288/O277,"-")</f>
        <v>1.8666327264101088E-2</v>
      </c>
      <c r="T288" s="100">
        <v>13</v>
      </c>
      <c r="U288" s="68">
        <f>IFERROR(T288/P277,"-")</f>
        <v>6.7357512953367879E-2</v>
      </c>
      <c r="V288" s="103">
        <f t="shared" si="232"/>
        <v>571636.61538461538</v>
      </c>
      <c r="W288" s="69">
        <f t="shared" si="240"/>
        <v>6.0747663551401869E-2</v>
      </c>
      <c r="X288" s="208"/>
      <c r="Y288" s="177"/>
      <c r="Z288" s="177"/>
      <c r="AA288" s="131" t="s">
        <v>87</v>
      </c>
      <c r="AB288" s="100">
        <v>19221681</v>
      </c>
      <c r="AC288" s="68">
        <f>IFERROR(AB288/Y277,"-")</f>
        <v>4.0753109524249648E-3</v>
      </c>
      <c r="AD288" s="100">
        <v>62</v>
      </c>
      <c r="AE288" s="68">
        <f>IFERROR(AD288/Z277,"-")</f>
        <v>9.3669738631213181E-3</v>
      </c>
      <c r="AF288" s="103">
        <f t="shared" si="233"/>
        <v>310027.11290322582</v>
      </c>
      <c r="AG288" s="69">
        <f t="shared" si="241"/>
        <v>8.599167822468794E-3</v>
      </c>
      <c r="AH288" s="208"/>
      <c r="AI288" s="177"/>
      <c r="AJ288" s="177"/>
      <c r="AK288" s="131" t="s">
        <v>87</v>
      </c>
      <c r="AL288" s="100">
        <v>50289116</v>
      </c>
      <c r="AM288" s="68">
        <f>IFERROR(AL288/AI277,"-")</f>
        <v>8.1180344669778814E-3</v>
      </c>
      <c r="AN288" s="100">
        <v>135</v>
      </c>
      <c r="AO288" s="68">
        <f>IFERROR(AN288/AJ277,"-")</f>
        <v>2.1544845196297478E-2</v>
      </c>
      <c r="AP288" s="103">
        <f t="shared" si="234"/>
        <v>372511.97037037037</v>
      </c>
      <c r="AQ288" s="69">
        <f t="shared" si="242"/>
        <v>1.9247219846022241E-2</v>
      </c>
      <c r="AR288" s="208"/>
      <c r="AS288" s="177"/>
      <c r="AT288" s="177"/>
      <c r="AU288" s="131" t="s">
        <v>87</v>
      </c>
      <c r="AV288" s="100">
        <v>72832244</v>
      </c>
      <c r="AW288" s="68">
        <f>IFERROR(AV288/AS277,"-")</f>
        <v>1.406750984474193E-2</v>
      </c>
      <c r="AX288" s="100">
        <v>206</v>
      </c>
      <c r="AY288" s="68">
        <f>IFERROR(AX288/AT277,"-")</f>
        <v>4.3268220961982774E-2</v>
      </c>
      <c r="AZ288" s="103">
        <f t="shared" si="235"/>
        <v>353554.58252427186</v>
      </c>
      <c r="BA288" s="69">
        <f t="shared" si="243"/>
        <v>3.7611831294504287E-2</v>
      </c>
      <c r="BB288" s="208"/>
      <c r="BC288" s="177"/>
      <c r="BD288" s="177"/>
      <c r="BE288" s="131" t="s">
        <v>87</v>
      </c>
      <c r="BF288" s="100">
        <v>61101938</v>
      </c>
      <c r="BG288" s="68">
        <f>IFERROR(BF288/BC277,"-")</f>
        <v>2.0715487743555087E-2</v>
      </c>
      <c r="BH288" s="100">
        <v>154</v>
      </c>
      <c r="BI288" s="68">
        <f>IFERROR(BH288/BD277,"-")</f>
        <v>6.5226598898771707E-2</v>
      </c>
      <c r="BJ288" s="103">
        <f t="shared" si="236"/>
        <v>396765.83116883115</v>
      </c>
      <c r="BK288" s="69">
        <f t="shared" si="244"/>
        <v>5.4282692985548116E-2</v>
      </c>
      <c r="BL288" s="208"/>
      <c r="BM288" s="177"/>
      <c r="BN288" s="177"/>
      <c r="BO288" s="131" t="s">
        <v>87</v>
      </c>
      <c r="BP288" s="100">
        <v>24355388</v>
      </c>
      <c r="BQ288" s="68">
        <f>IFERROR(BP288/BM277,"-")</f>
        <v>2.3446691313972468E-2</v>
      </c>
      <c r="BR288" s="100">
        <v>65</v>
      </c>
      <c r="BS288" s="68">
        <f>IFERROR(BR288/BN277,"-")</f>
        <v>7.7751196172248807E-2</v>
      </c>
      <c r="BT288" s="103">
        <f t="shared" si="237"/>
        <v>374698.27692307695</v>
      </c>
      <c r="BU288" s="69">
        <f t="shared" si="245"/>
        <v>5.6423611111111112E-2</v>
      </c>
      <c r="BV288" s="208"/>
      <c r="BW288" s="177"/>
      <c r="BX288" s="177"/>
      <c r="BY288" s="131" t="s">
        <v>87</v>
      </c>
      <c r="BZ288" s="100">
        <f t="shared" si="247"/>
        <v>235236237</v>
      </c>
      <c r="CA288" s="68">
        <f>IFERROR(BZ288/BW277,"-")</f>
        <v>1.1420558265577533E-2</v>
      </c>
      <c r="CB288" s="100">
        <f t="shared" si="248"/>
        <v>638</v>
      </c>
      <c r="CC288" s="68">
        <f>IFERROR(CB288/BX277,"-")</f>
        <v>3.0241266530786369E-2</v>
      </c>
      <c r="CD288" s="103">
        <f t="shared" si="238"/>
        <v>368708.83542319748</v>
      </c>
      <c r="CE288" s="69">
        <f t="shared" si="246"/>
        <v>2.661660408844389E-2</v>
      </c>
      <c r="CR288" s="216"/>
      <c r="CS288" s="187"/>
      <c r="CT288" s="225"/>
      <c r="CU288" s="226"/>
      <c r="CV288" s="226"/>
      <c r="CW288" s="144" t="s">
        <v>87</v>
      </c>
      <c r="CX288" s="145">
        <v>289509759</v>
      </c>
      <c r="CY288" s="146">
        <v>1.40728573444988E-2</v>
      </c>
      <c r="CZ288" s="145">
        <v>635</v>
      </c>
      <c r="DA288" s="146">
        <v>3.0558229066410009E-2</v>
      </c>
      <c r="DB288" s="145">
        <v>455920.88031496061</v>
      </c>
      <c r="DC288" s="147">
        <v>2.6981091990652219E-2</v>
      </c>
    </row>
    <row r="289" spans="2:107" s="27" customFormat="1" ht="13.15" customHeight="1">
      <c r="B289" s="216"/>
      <c r="C289" s="187"/>
      <c r="D289" s="208"/>
      <c r="E289" s="177"/>
      <c r="F289" s="177"/>
      <c r="G289" s="131" t="s">
        <v>89</v>
      </c>
      <c r="H289" s="100">
        <v>1628113</v>
      </c>
      <c r="I289" s="68">
        <f>IFERROR(H289/E277,"-")</f>
        <v>1.3293615833001969E-2</v>
      </c>
      <c r="J289" s="100">
        <v>11</v>
      </c>
      <c r="K289" s="68">
        <f>IFERROR(J289/F277,"-")</f>
        <v>0.18032786885245902</v>
      </c>
      <c r="L289" s="103">
        <f t="shared" si="231"/>
        <v>148010.27272727274</v>
      </c>
      <c r="M289" s="69">
        <f t="shared" si="239"/>
        <v>0.16666666666666666</v>
      </c>
      <c r="N289" s="208"/>
      <c r="O289" s="177"/>
      <c r="P289" s="177"/>
      <c r="Q289" s="131" t="s">
        <v>89</v>
      </c>
      <c r="R289" s="100">
        <v>1439829</v>
      </c>
      <c r="S289" s="68">
        <f>IFERROR(R289/O277,"-")</f>
        <v>3.6166493235271313E-3</v>
      </c>
      <c r="T289" s="100">
        <v>28</v>
      </c>
      <c r="U289" s="68">
        <f>IFERROR(T289/P277,"-")</f>
        <v>0.14507772020725387</v>
      </c>
      <c r="V289" s="103">
        <f t="shared" si="232"/>
        <v>51422.464285714283</v>
      </c>
      <c r="W289" s="69">
        <f t="shared" si="240"/>
        <v>0.13084112149532709</v>
      </c>
      <c r="X289" s="208"/>
      <c r="Y289" s="177"/>
      <c r="Z289" s="177"/>
      <c r="AA289" s="131" t="s">
        <v>89</v>
      </c>
      <c r="AB289" s="100">
        <v>44390685</v>
      </c>
      <c r="AC289" s="68">
        <f>IFERROR(AB289/Y277,"-")</f>
        <v>9.411551714241153E-3</v>
      </c>
      <c r="AD289" s="100">
        <v>781</v>
      </c>
      <c r="AE289" s="68">
        <f>IFERROR(AD289/Z277,"-")</f>
        <v>0.11799365463060886</v>
      </c>
      <c r="AF289" s="103">
        <f t="shared" si="233"/>
        <v>56838.265044814339</v>
      </c>
      <c r="AG289" s="69">
        <f t="shared" si="241"/>
        <v>0.10832177531206658</v>
      </c>
      <c r="AH289" s="208"/>
      <c r="AI289" s="177"/>
      <c r="AJ289" s="177"/>
      <c r="AK289" s="131" t="s">
        <v>89</v>
      </c>
      <c r="AL289" s="100">
        <v>58262822</v>
      </c>
      <c r="AM289" s="68">
        <f>IFERROR(AL289/AI277,"-")</f>
        <v>9.4052080203477252E-3</v>
      </c>
      <c r="AN289" s="100">
        <v>889</v>
      </c>
      <c r="AO289" s="68">
        <f>IFERROR(AN289/AJ277,"-")</f>
        <v>0.14187679540376635</v>
      </c>
      <c r="AP289" s="103">
        <f t="shared" si="234"/>
        <v>65537.48256467942</v>
      </c>
      <c r="AQ289" s="69">
        <f t="shared" si="242"/>
        <v>0.12674650698602793</v>
      </c>
      <c r="AR289" s="208"/>
      <c r="AS289" s="177"/>
      <c r="AT289" s="177"/>
      <c r="AU289" s="131" t="s">
        <v>89</v>
      </c>
      <c r="AV289" s="100">
        <v>58769435</v>
      </c>
      <c r="AW289" s="68">
        <f>IFERROR(AV289/AS277,"-")</f>
        <v>1.1351285639811139E-2</v>
      </c>
      <c r="AX289" s="100">
        <v>714</v>
      </c>
      <c r="AY289" s="68">
        <f>IFERROR(AX289/AT277,"-")</f>
        <v>0.14996849401386264</v>
      </c>
      <c r="AZ289" s="103">
        <f t="shared" si="235"/>
        <v>82310.133053221289</v>
      </c>
      <c r="BA289" s="69">
        <f t="shared" si="243"/>
        <v>0.13036333759357313</v>
      </c>
      <c r="BB289" s="208"/>
      <c r="BC289" s="177"/>
      <c r="BD289" s="177"/>
      <c r="BE289" s="131" t="s">
        <v>89</v>
      </c>
      <c r="BF289" s="100">
        <v>25993650</v>
      </c>
      <c r="BG289" s="68">
        <f>IFERROR(BF289/BC277,"-")</f>
        <v>8.8126687239488324E-3</v>
      </c>
      <c r="BH289" s="100">
        <v>369</v>
      </c>
      <c r="BI289" s="68">
        <f>IFERROR(BH289/BD277,"-")</f>
        <v>0.15628970775095299</v>
      </c>
      <c r="BJ289" s="103">
        <f t="shared" si="236"/>
        <v>70443.495934959356</v>
      </c>
      <c r="BK289" s="69">
        <f t="shared" si="244"/>
        <v>0.13006697215368346</v>
      </c>
      <c r="BL289" s="208"/>
      <c r="BM289" s="177"/>
      <c r="BN289" s="177"/>
      <c r="BO289" s="131" t="s">
        <v>89</v>
      </c>
      <c r="BP289" s="100">
        <v>13268794</v>
      </c>
      <c r="BQ289" s="68">
        <f>IFERROR(BP289/BM277,"-")</f>
        <v>1.277373684322705E-2</v>
      </c>
      <c r="BR289" s="100">
        <v>129</v>
      </c>
      <c r="BS289" s="68">
        <f>IFERROR(BR289/BN277,"-")</f>
        <v>0.15430622009569378</v>
      </c>
      <c r="BT289" s="103">
        <f t="shared" si="237"/>
        <v>102858.86821705426</v>
      </c>
      <c r="BU289" s="69">
        <f t="shared" si="245"/>
        <v>0.11197916666666667</v>
      </c>
      <c r="BV289" s="208"/>
      <c r="BW289" s="177"/>
      <c r="BX289" s="177"/>
      <c r="BY289" s="131" t="s">
        <v>89</v>
      </c>
      <c r="BZ289" s="100">
        <f t="shared" si="247"/>
        <v>203753328</v>
      </c>
      <c r="CA289" s="68">
        <f>IFERROR(BZ289/BW277,"-")</f>
        <v>9.8920845865653351E-3</v>
      </c>
      <c r="CB289" s="100">
        <f t="shared" si="248"/>
        <v>2921</v>
      </c>
      <c r="CC289" s="68">
        <f>IFERROR(CB289/BX277,"-")</f>
        <v>0.13845570460255013</v>
      </c>
      <c r="CD289" s="103">
        <f t="shared" si="238"/>
        <v>69754.648408079418</v>
      </c>
      <c r="CE289" s="69">
        <f t="shared" si="246"/>
        <v>0.12186065915727994</v>
      </c>
      <c r="CR289" s="216"/>
      <c r="CS289" s="187"/>
      <c r="CT289" s="225"/>
      <c r="CU289" s="226"/>
      <c r="CV289" s="226"/>
      <c r="CW289" s="144" t="s">
        <v>89</v>
      </c>
      <c r="CX289" s="145">
        <v>203781020</v>
      </c>
      <c r="CY289" s="146">
        <v>9.9056461304865961E-3</v>
      </c>
      <c r="CZ289" s="145">
        <v>2905</v>
      </c>
      <c r="DA289" s="146">
        <v>0.13979788257940326</v>
      </c>
      <c r="DB289" s="145">
        <v>70148.371772805505</v>
      </c>
      <c r="DC289" s="147">
        <v>0.12343318461865307</v>
      </c>
    </row>
    <row r="290" spans="2:107" s="27" customFormat="1" ht="13.15" customHeight="1">
      <c r="B290" s="216"/>
      <c r="C290" s="187"/>
      <c r="D290" s="208"/>
      <c r="E290" s="177"/>
      <c r="F290" s="177"/>
      <c r="G290" s="131" t="s">
        <v>91</v>
      </c>
      <c r="H290" s="100">
        <v>682057</v>
      </c>
      <c r="I290" s="68">
        <f>IFERROR(H290/E277,"-")</f>
        <v>5.5690260652730026E-3</v>
      </c>
      <c r="J290" s="100">
        <v>5</v>
      </c>
      <c r="K290" s="68">
        <f>IFERROR(J290/F277,"-")</f>
        <v>8.1967213114754092E-2</v>
      </c>
      <c r="L290" s="103">
        <f t="shared" si="231"/>
        <v>136411.4</v>
      </c>
      <c r="M290" s="69">
        <f t="shared" si="239"/>
        <v>7.575757575757576E-2</v>
      </c>
      <c r="N290" s="208"/>
      <c r="O290" s="177"/>
      <c r="P290" s="177"/>
      <c r="Q290" s="131" t="s">
        <v>91</v>
      </c>
      <c r="R290" s="100">
        <v>4521686</v>
      </c>
      <c r="S290" s="68">
        <f>IFERROR(R290/O277,"-")</f>
        <v>1.135784361413897E-2</v>
      </c>
      <c r="T290" s="100">
        <v>21</v>
      </c>
      <c r="U290" s="68">
        <f>IFERROR(T290/P277,"-")</f>
        <v>0.10880829015544041</v>
      </c>
      <c r="V290" s="103">
        <f t="shared" si="232"/>
        <v>215318.38095238095</v>
      </c>
      <c r="W290" s="69">
        <f t="shared" si="240"/>
        <v>9.8130841121495324E-2</v>
      </c>
      <c r="X290" s="208"/>
      <c r="Y290" s="177"/>
      <c r="Z290" s="177"/>
      <c r="AA290" s="131" t="s">
        <v>91</v>
      </c>
      <c r="AB290" s="100">
        <v>54722067</v>
      </c>
      <c r="AC290" s="68">
        <f>IFERROR(AB290/Y277,"-")</f>
        <v>1.1601973780775612E-2</v>
      </c>
      <c r="AD290" s="100">
        <v>658</v>
      </c>
      <c r="AE290" s="68">
        <f>IFERROR(AD290/Z277,"-")</f>
        <v>9.9410787127964945E-2</v>
      </c>
      <c r="AF290" s="103">
        <f t="shared" si="233"/>
        <v>83164.23556231003</v>
      </c>
      <c r="AG290" s="69">
        <f t="shared" si="241"/>
        <v>9.1262135922330095E-2</v>
      </c>
      <c r="AH290" s="208"/>
      <c r="AI290" s="177"/>
      <c r="AJ290" s="177"/>
      <c r="AK290" s="131" t="s">
        <v>91</v>
      </c>
      <c r="AL290" s="100">
        <v>130795265</v>
      </c>
      <c r="AM290" s="68">
        <f>IFERROR(AL290/AI277,"-")</f>
        <v>2.111392193466884E-2</v>
      </c>
      <c r="AN290" s="100">
        <v>1210</v>
      </c>
      <c r="AO290" s="68">
        <f>IFERROR(AN290/AJ277,"-")</f>
        <v>0.19310564953718481</v>
      </c>
      <c r="AP290" s="103">
        <f t="shared" si="234"/>
        <v>108095.26033057852</v>
      </c>
      <c r="AQ290" s="69">
        <f t="shared" si="242"/>
        <v>0.17251211861990304</v>
      </c>
      <c r="AR290" s="208"/>
      <c r="AS290" s="177"/>
      <c r="AT290" s="177"/>
      <c r="AU290" s="131" t="s">
        <v>91</v>
      </c>
      <c r="AV290" s="100">
        <v>195537340</v>
      </c>
      <c r="AW290" s="68">
        <f>IFERROR(AV290/AS277,"-")</f>
        <v>3.7767934974853312E-2</v>
      </c>
      <c r="AX290" s="100">
        <v>1399</v>
      </c>
      <c r="AY290" s="68">
        <f>IFERROR(AX290/AT277,"-")</f>
        <v>0.29384583070783449</v>
      </c>
      <c r="AZ290" s="103">
        <f t="shared" si="235"/>
        <v>139769.36383130809</v>
      </c>
      <c r="BA290" s="69">
        <f t="shared" si="243"/>
        <v>0.25543180573306556</v>
      </c>
      <c r="BB290" s="208"/>
      <c r="BC290" s="177"/>
      <c r="BD290" s="177"/>
      <c r="BE290" s="131" t="s">
        <v>91</v>
      </c>
      <c r="BF290" s="100">
        <v>171239318</v>
      </c>
      <c r="BG290" s="68">
        <f>IFERROR(BF290/BC277,"-")</f>
        <v>5.8055539797178479E-2</v>
      </c>
      <c r="BH290" s="100">
        <v>868</v>
      </c>
      <c r="BI290" s="68">
        <f>IFERROR(BH290/BD277,"-")</f>
        <v>0.36764083015671328</v>
      </c>
      <c r="BJ290" s="103">
        <f t="shared" si="236"/>
        <v>197280.32027649769</v>
      </c>
      <c r="BK290" s="69">
        <f t="shared" si="244"/>
        <v>0.30595699682763483</v>
      </c>
      <c r="BL290" s="208"/>
      <c r="BM290" s="177"/>
      <c r="BN290" s="177"/>
      <c r="BO290" s="131" t="s">
        <v>91</v>
      </c>
      <c r="BP290" s="100">
        <v>66749281</v>
      </c>
      <c r="BQ290" s="68">
        <f>IFERROR(BP290/BM277,"-")</f>
        <v>6.4258873109991413E-2</v>
      </c>
      <c r="BR290" s="100">
        <v>321</v>
      </c>
      <c r="BS290" s="68">
        <f>IFERROR(BR290/BN277,"-")</f>
        <v>0.38397129186602869</v>
      </c>
      <c r="BT290" s="103">
        <f t="shared" si="237"/>
        <v>207941.68535825546</v>
      </c>
      <c r="BU290" s="69">
        <f t="shared" si="245"/>
        <v>0.27864583333333331</v>
      </c>
      <c r="BV290" s="208"/>
      <c r="BW290" s="177"/>
      <c r="BX290" s="177"/>
      <c r="BY290" s="131" t="s">
        <v>91</v>
      </c>
      <c r="BZ290" s="100">
        <f t="shared" si="247"/>
        <v>624247014</v>
      </c>
      <c r="CA290" s="68">
        <f>IFERROR(BZ290/BW277,"-")</f>
        <v>3.0306765175383221E-2</v>
      </c>
      <c r="CB290" s="100">
        <f t="shared" si="248"/>
        <v>4482</v>
      </c>
      <c r="CC290" s="68">
        <f>IFERROR(CB290/BX277,"-")</f>
        <v>0.21244726738398825</v>
      </c>
      <c r="CD290" s="103">
        <f t="shared" si="238"/>
        <v>139278.67336010709</v>
      </c>
      <c r="CE290" s="69">
        <f t="shared" si="246"/>
        <v>0.1869837296620776</v>
      </c>
      <c r="CR290" s="216"/>
      <c r="CS290" s="187"/>
      <c r="CT290" s="225"/>
      <c r="CU290" s="226"/>
      <c r="CV290" s="226"/>
      <c r="CW290" s="144" t="s">
        <v>91</v>
      </c>
      <c r="CX290" s="145">
        <v>681836379</v>
      </c>
      <c r="CY290" s="146">
        <v>3.314356699788009E-2</v>
      </c>
      <c r="CZ290" s="145">
        <v>4091</v>
      </c>
      <c r="DA290" s="146">
        <v>0.19687199230028873</v>
      </c>
      <c r="DB290" s="145">
        <v>166667.41114641898</v>
      </c>
      <c r="DC290" s="147">
        <v>0.17382621627363501</v>
      </c>
    </row>
    <row r="291" spans="2:107" s="27" customFormat="1" ht="13.15" customHeight="1">
      <c r="B291" s="216"/>
      <c r="C291" s="187"/>
      <c r="D291" s="208"/>
      <c r="E291" s="177"/>
      <c r="F291" s="177"/>
      <c r="G291" s="131" t="s">
        <v>95</v>
      </c>
      <c r="H291" s="100">
        <v>77024</v>
      </c>
      <c r="I291" s="68">
        <f>IFERROR(H291/E277,"-")</f>
        <v>6.2890442243329766E-4</v>
      </c>
      <c r="J291" s="100">
        <v>4</v>
      </c>
      <c r="K291" s="68">
        <f>IFERROR(J291/F277,"-")</f>
        <v>6.5573770491803282E-2</v>
      </c>
      <c r="L291" s="103">
        <f t="shared" si="231"/>
        <v>19256</v>
      </c>
      <c r="M291" s="69">
        <f t="shared" si="239"/>
        <v>6.0606060606060608E-2</v>
      </c>
      <c r="N291" s="208"/>
      <c r="O291" s="177"/>
      <c r="P291" s="177"/>
      <c r="Q291" s="131" t="s">
        <v>95</v>
      </c>
      <c r="R291" s="100">
        <v>2601580</v>
      </c>
      <c r="S291" s="68">
        <f>IFERROR(R291/O277,"-")</f>
        <v>6.5348055547580402E-3</v>
      </c>
      <c r="T291" s="100">
        <v>22</v>
      </c>
      <c r="U291" s="68">
        <f>IFERROR(T291/P277,"-")</f>
        <v>0.11398963730569948</v>
      </c>
      <c r="V291" s="103">
        <f t="shared" si="232"/>
        <v>118253.63636363637</v>
      </c>
      <c r="W291" s="69">
        <f t="shared" si="240"/>
        <v>0.10280373831775701</v>
      </c>
      <c r="X291" s="208"/>
      <c r="Y291" s="177"/>
      <c r="Z291" s="177"/>
      <c r="AA291" s="131" t="s">
        <v>95</v>
      </c>
      <c r="AB291" s="100">
        <v>24812433</v>
      </c>
      <c r="AC291" s="68">
        <f>IFERROR(AB291/Y277,"-")</f>
        <v>5.260641874205E-3</v>
      </c>
      <c r="AD291" s="100">
        <v>414</v>
      </c>
      <c r="AE291" s="68">
        <f>IFERROR(AD291/Z277,"-")</f>
        <v>6.2547212569874597E-2</v>
      </c>
      <c r="AF291" s="103">
        <f t="shared" si="233"/>
        <v>59933.413043478264</v>
      </c>
      <c r="AG291" s="69">
        <f t="shared" si="241"/>
        <v>5.7420249653259363E-2</v>
      </c>
      <c r="AH291" s="208"/>
      <c r="AI291" s="177"/>
      <c r="AJ291" s="177"/>
      <c r="AK291" s="131" t="s">
        <v>95</v>
      </c>
      <c r="AL291" s="100">
        <v>27889067</v>
      </c>
      <c r="AM291" s="68">
        <f>IFERROR(AL291/AI277,"-")</f>
        <v>4.5020558157724509E-3</v>
      </c>
      <c r="AN291" s="100">
        <v>508</v>
      </c>
      <c r="AO291" s="68">
        <f>IFERROR(AN291/AJ277,"-")</f>
        <v>8.1072454516437922E-2</v>
      </c>
      <c r="AP291" s="103">
        <f t="shared" si="234"/>
        <v>54899.738188976378</v>
      </c>
      <c r="AQ291" s="69">
        <f t="shared" si="242"/>
        <v>7.2426575420587391E-2</v>
      </c>
      <c r="AR291" s="208"/>
      <c r="AS291" s="177"/>
      <c r="AT291" s="177"/>
      <c r="AU291" s="131" t="s">
        <v>95</v>
      </c>
      <c r="AV291" s="100">
        <v>21719346</v>
      </c>
      <c r="AW291" s="68">
        <f>IFERROR(AV291/AS277,"-")</f>
        <v>4.1950803228904534E-3</v>
      </c>
      <c r="AX291" s="100">
        <v>399</v>
      </c>
      <c r="AY291" s="68">
        <f>IFERROR(AX291/AT277,"-")</f>
        <v>8.3805923125393825E-2</v>
      </c>
      <c r="AZ291" s="103">
        <f t="shared" si="235"/>
        <v>54434.45112781955</v>
      </c>
      <c r="BA291" s="69">
        <f t="shared" si="243"/>
        <v>7.2850100419937919E-2</v>
      </c>
      <c r="BB291" s="208"/>
      <c r="BC291" s="177"/>
      <c r="BD291" s="177"/>
      <c r="BE291" s="131" t="s">
        <v>95</v>
      </c>
      <c r="BF291" s="100">
        <v>19637434</v>
      </c>
      <c r="BG291" s="68">
        <f>IFERROR(BF291/BC277,"-")</f>
        <v>6.6577106497321238E-3</v>
      </c>
      <c r="BH291" s="100">
        <v>209</v>
      </c>
      <c r="BI291" s="68">
        <f>IFERROR(BH291/BD277,"-")</f>
        <v>8.8521812791190174E-2</v>
      </c>
      <c r="BJ291" s="103">
        <f t="shared" si="236"/>
        <v>93959.014354066981</v>
      </c>
      <c r="BK291" s="69">
        <f t="shared" si="244"/>
        <v>7.36693690518153E-2</v>
      </c>
      <c r="BL291" s="208"/>
      <c r="BM291" s="177"/>
      <c r="BN291" s="177"/>
      <c r="BO291" s="131" t="s">
        <v>95</v>
      </c>
      <c r="BP291" s="100">
        <v>3576850</v>
      </c>
      <c r="BQ291" s="68">
        <f>IFERROR(BP291/BM277,"-")</f>
        <v>3.4433981436215438E-3</v>
      </c>
      <c r="BR291" s="100">
        <v>58</v>
      </c>
      <c r="BS291" s="68">
        <f>IFERROR(BR291/BN277,"-")</f>
        <v>6.9377990430622011E-2</v>
      </c>
      <c r="BT291" s="103">
        <f t="shared" si="237"/>
        <v>61669.827586206899</v>
      </c>
      <c r="BU291" s="69">
        <f t="shared" si="245"/>
        <v>5.0347222222222224E-2</v>
      </c>
      <c r="BV291" s="208"/>
      <c r="BW291" s="177"/>
      <c r="BX291" s="177"/>
      <c r="BY291" s="131" t="s">
        <v>95</v>
      </c>
      <c r="BZ291" s="100">
        <f t="shared" si="247"/>
        <v>100313734</v>
      </c>
      <c r="CA291" s="68">
        <f>IFERROR(BZ291/BW277,"-")</f>
        <v>4.8701631117515536E-3</v>
      </c>
      <c r="CB291" s="100">
        <f t="shared" si="248"/>
        <v>1614</v>
      </c>
      <c r="CC291" s="68">
        <f>IFERROR(CB291/BX277,"-")</f>
        <v>7.6503768308290282E-2</v>
      </c>
      <c r="CD291" s="103">
        <f t="shared" si="238"/>
        <v>62152.251548946719</v>
      </c>
      <c r="CE291" s="69">
        <f t="shared" si="246"/>
        <v>6.7334167709637044E-2</v>
      </c>
      <c r="CR291" s="216"/>
      <c r="CS291" s="187"/>
      <c r="CT291" s="225"/>
      <c r="CU291" s="226"/>
      <c r="CV291" s="226"/>
      <c r="CW291" s="144" t="s">
        <v>95</v>
      </c>
      <c r="CX291" s="145">
        <v>106611167</v>
      </c>
      <c r="CY291" s="146">
        <v>5.1822907445463291E-3</v>
      </c>
      <c r="CZ291" s="145">
        <v>1649</v>
      </c>
      <c r="DA291" s="146">
        <v>7.9355149181905685E-2</v>
      </c>
      <c r="DB291" s="145">
        <v>64652.011522134628</v>
      </c>
      <c r="DC291" s="147">
        <v>7.0065859358402385E-2</v>
      </c>
    </row>
    <row r="292" spans="2:107" s="27" customFormat="1" ht="13.15" customHeight="1">
      <c r="B292" s="216"/>
      <c r="C292" s="187"/>
      <c r="D292" s="208"/>
      <c r="E292" s="177"/>
      <c r="F292" s="177"/>
      <c r="G292" s="132" t="s">
        <v>93</v>
      </c>
      <c r="H292" s="101">
        <v>83238</v>
      </c>
      <c r="I292" s="70">
        <f>IFERROR(H292/E277,"-")</f>
        <v>6.7964201176909584E-4</v>
      </c>
      <c r="J292" s="101">
        <v>9</v>
      </c>
      <c r="K292" s="70">
        <f>IFERROR(J292/F277,"-")</f>
        <v>0.14754098360655737</v>
      </c>
      <c r="L292" s="104">
        <f t="shared" si="231"/>
        <v>9248.6666666666661</v>
      </c>
      <c r="M292" s="73">
        <f t="shared" si="239"/>
        <v>0.13636363636363635</v>
      </c>
      <c r="N292" s="208"/>
      <c r="O292" s="177"/>
      <c r="P292" s="177"/>
      <c r="Q292" s="132" t="s">
        <v>93</v>
      </c>
      <c r="R292" s="101">
        <v>2011904</v>
      </c>
      <c r="S292" s="70">
        <f>IFERROR(R292/O277,"-")</f>
        <v>5.0536218124524017E-3</v>
      </c>
      <c r="T292" s="101">
        <v>46</v>
      </c>
      <c r="U292" s="70">
        <f>IFERROR(T292/P277,"-")</f>
        <v>0.23834196891191708</v>
      </c>
      <c r="V292" s="104">
        <f t="shared" si="232"/>
        <v>43737.043478260872</v>
      </c>
      <c r="W292" s="73">
        <f t="shared" si="240"/>
        <v>0.21495327102803738</v>
      </c>
      <c r="X292" s="208"/>
      <c r="Y292" s="177"/>
      <c r="Z292" s="177"/>
      <c r="AA292" s="132" t="s">
        <v>93</v>
      </c>
      <c r="AB292" s="101">
        <v>6959076</v>
      </c>
      <c r="AC292" s="70">
        <f>IFERROR(AB292/Y277,"-")</f>
        <v>1.4754380036562731E-3</v>
      </c>
      <c r="AD292" s="101">
        <v>526</v>
      </c>
      <c r="AE292" s="70">
        <f>IFERROR(AD292/Z277,"-")</f>
        <v>7.9468197612932473E-2</v>
      </c>
      <c r="AF292" s="104">
        <f t="shared" si="233"/>
        <v>13230.182509505703</v>
      </c>
      <c r="AG292" s="73">
        <f t="shared" si="241"/>
        <v>7.2954230235783638E-2</v>
      </c>
      <c r="AH292" s="208"/>
      <c r="AI292" s="177"/>
      <c r="AJ292" s="177"/>
      <c r="AK292" s="132" t="s">
        <v>93</v>
      </c>
      <c r="AL292" s="101">
        <v>15176595</v>
      </c>
      <c r="AM292" s="70">
        <f>IFERROR(AL292/AI277,"-")</f>
        <v>2.4499162264328563E-3</v>
      </c>
      <c r="AN292" s="101">
        <v>745</v>
      </c>
      <c r="AO292" s="70">
        <f>IFERROR(AN292/AJ277,"-")</f>
        <v>0.11889562719438238</v>
      </c>
      <c r="AP292" s="104">
        <f t="shared" si="234"/>
        <v>20371.268456375838</v>
      </c>
      <c r="AQ292" s="73">
        <f t="shared" si="242"/>
        <v>0.10621613915027088</v>
      </c>
      <c r="AR292" s="208"/>
      <c r="AS292" s="177"/>
      <c r="AT292" s="177"/>
      <c r="AU292" s="132" t="s">
        <v>93</v>
      </c>
      <c r="AV292" s="101">
        <v>16122012</v>
      </c>
      <c r="AW292" s="70">
        <f>IFERROR(AV292/AS277,"-")</f>
        <v>3.1139581876270012E-3</v>
      </c>
      <c r="AX292" s="101">
        <v>723</v>
      </c>
      <c r="AY292" s="70">
        <f>IFERROR(AX292/AT277,"-")</f>
        <v>0.1518588531821046</v>
      </c>
      <c r="AZ292" s="104">
        <f t="shared" si="235"/>
        <v>22298.771784232365</v>
      </c>
      <c r="BA292" s="73">
        <f t="shared" si="243"/>
        <v>0.13200657294139126</v>
      </c>
      <c r="BB292" s="208"/>
      <c r="BC292" s="177"/>
      <c r="BD292" s="177"/>
      <c r="BE292" s="132" t="s">
        <v>93</v>
      </c>
      <c r="BF292" s="101">
        <v>14740044</v>
      </c>
      <c r="BG292" s="70">
        <f>IFERROR(BF292/BC277,"-")</f>
        <v>4.9973406869920018E-3</v>
      </c>
      <c r="BH292" s="101">
        <v>439</v>
      </c>
      <c r="BI292" s="70">
        <f>IFERROR(BH292/BD277,"-")</f>
        <v>0.18593816179584921</v>
      </c>
      <c r="BJ292" s="104">
        <f t="shared" si="236"/>
        <v>33576.41002277904</v>
      </c>
      <c r="BK292" s="73">
        <f t="shared" si="244"/>
        <v>0.15474092351075081</v>
      </c>
      <c r="BL292" s="208"/>
      <c r="BM292" s="177"/>
      <c r="BN292" s="177"/>
      <c r="BO292" s="132" t="s">
        <v>93</v>
      </c>
      <c r="BP292" s="101">
        <v>6507212</v>
      </c>
      <c r="BQ292" s="70">
        <f>IFERROR(BP292/BM277,"-")</f>
        <v>6.2644286791315911E-3</v>
      </c>
      <c r="BR292" s="101">
        <v>156</v>
      </c>
      <c r="BS292" s="70">
        <f>IFERROR(BR292/BN277,"-")</f>
        <v>0.18660287081339713</v>
      </c>
      <c r="BT292" s="104">
        <f t="shared" si="237"/>
        <v>41712.897435897437</v>
      </c>
      <c r="BU292" s="73">
        <f t="shared" si="245"/>
        <v>0.13541666666666666</v>
      </c>
      <c r="BV292" s="208"/>
      <c r="BW292" s="177"/>
      <c r="BX292" s="177"/>
      <c r="BY292" s="132" t="s">
        <v>93</v>
      </c>
      <c r="BZ292" s="101">
        <f t="shared" si="247"/>
        <v>61600081</v>
      </c>
      <c r="CA292" s="70">
        <f>IFERROR(BZ292/BW277,"-")</f>
        <v>2.9906417616465931E-3</v>
      </c>
      <c r="CB292" s="101">
        <f t="shared" si="248"/>
        <v>2644</v>
      </c>
      <c r="CC292" s="70">
        <f>IFERROR(CB292/BX277,"-")</f>
        <v>0.12532587571692658</v>
      </c>
      <c r="CD292" s="104">
        <f t="shared" si="238"/>
        <v>23298.063918305597</v>
      </c>
      <c r="CE292" s="73">
        <f t="shared" si="246"/>
        <v>0.11030454735085524</v>
      </c>
      <c r="CR292" s="216"/>
      <c r="CS292" s="187"/>
      <c r="CT292" s="225"/>
      <c r="CU292" s="226"/>
      <c r="CV292" s="226"/>
      <c r="CW292" s="144" t="s">
        <v>93</v>
      </c>
      <c r="CX292" s="145">
        <v>75340791</v>
      </c>
      <c r="CY292" s="146">
        <v>3.6622606699924722E-3</v>
      </c>
      <c r="CZ292" s="145">
        <v>2545</v>
      </c>
      <c r="DA292" s="146">
        <v>0.1224735322425409</v>
      </c>
      <c r="DB292" s="145">
        <v>29603.454223968565</v>
      </c>
      <c r="DC292" s="147">
        <v>0.10813681750584236</v>
      </c>
    </row>
    <row r="293" spans="2:107" s="27" customFormat="1" ht="13.15" customHeight="1">
      <c r="B293" s="216"/>
      <c r="C293" s="188"/>
      <c r="D293" s="209"/>
      <c r="E293" s="178"/>
      <c r="F293" s="178"/>
      <c r="G293" s="30" t="s">
        <v>100</v>
      </c>
      <c r="H293" s="97">
        <f>SUM(H277:H292)</f>
        <v>6222095</v>
      </c>
      <c r="I293" s="70">
        <f>IFERROR(H293/E277,"-")</f>
        <v>5.0803685374689829E-2</v>
      </c>
      <c r="J293" s="101">
        <v>46</v>
      </c>
      <c r="K293" s="70">
        <f>IFERROR(J293/F277,"-")</f>
        <v>0.75409836065573765</v>
      </c>
      <c r="L293" s="104">
        <f t="shared" si="231"/>
        <v>135262.9347826087</v>
      </c>
      <c r="M293" s="74">
        <f t="shared" si="239"/>
        <v>0.69696969696969702</v>
      </c>
      <c r="N293" s="209"/>
      <c r="O293" s="178"/>
      <c r="P293" s="178"/>
      <c r="Q293" s="30" t="s">
        <v>100</v>
      </c>
      <c r="R293" s="97">
        <f>SUM(R277:R292)</f>
        <v>64047602</v>
      </c>
      <c r="S293" s="70">
        <f>IFERROR(R293/O277,"-")</f>
        <v>0.16087862964757269</v>
      </c>
      <c r="T293" s="101">
        <v>154</v>
      </c>
      <c r="U293" s="70">
        <f>IFERROR(T293/P277,"-")</f>
        <v>0.79792746113989632</v>
      </c>
      <c r="V293" s="104">
        <f t="shared" si="232"/>
        <v>415893.51948051946</v>
      </c>
      <c r="W293" s="74">
        <f t="shared" si="240"/>
        <v>0.71962616822429903</v>
      </c>
      <c r="X293" s="209"/>
      <c r="Y293" s="178"/>
      <c r="Z293" s="178"/>
      <c r="AA293" s="30" t="s">
        <v>100</v>
      </c>
      <c r="AB293" s="97">
        <f>SUM(AB277:AB292)</f>
        <v>697502649</v>
      </c>
      <c r="AC293" s="70">
        <f>IFERROR(AB293/Y277,"-")</f>
        <v>0.14788197685806595</v>
      </c>
      <c r="AD293" s="101">
        <v>4960</v>
      </c>
      <c r="AE293" s="70">
        <f>IFERROR(AD293/Z277,"-")</f>
        <v>0.74935790904970534</v>
      </c>
      <c r="AF293" s="104">
        <f t="shared" si="233"/>
        <v>140625.53407258063</v>
      </c>
      <c r="AG293" s="74">
        <f t="shared" si="241"/>
        <v>0.68793342579750349</v>
      </c>
      <c r="AH293" s="209"/>
      <c r="AI293" s="178"/>
      <c r="AJ293" s="178"/>
      <c r="AK293" s="30" t="s">
        <v>100</v>
      </c>
      <c r="AL293" s="97">
        <f>SUM(AL277:AL292)</f>
        <v>1201187997</v>
      </c>
      <c r="AM293" s="70">
        <f>IFERROR(AL293/AI277,"-")</f>
        <v>0.19390449338910876</v>
      </c>
      <c r="AN293" s="101">
        <v>5297</v>
      </c>
      <c r="AO293" s="70">
        <f>IFERROR(AN293/AJ277,"-")</f>
        <v>0.84535588892435365</v>
      </c>
      <c r="AP293" s="104">
        <f t="shared" si="234"/>
        <v>226767.60373796488</v>
      </c>
      <c r="AQ293" s="74">
        <f t="shared" si="242"/>
        <v>0.75520387795836896</v>
      </c>
      <c r="AR293" s="209"/>
      <c r="AS293" s="178"/>
      <c r="AT293" s="178"/>
      <c r="AU293" s="30" t="s">
        <v>100</v>
      </c>
      <c r="AV293" s="97">
        <f>SUM(AV277:AV292)</f>
        <v>1283313491</v>
      </c>
      <c r="AW293" s="70">
        <f>IFERROR(AV293/AS277,"-")</f>
        <v>0.24787132974418083</v>
      </c>
      <c r="AX293" s="101">
        <v>4237</v>
      </c>
      <c r="AY293" s="70">
        <f>IFERROR(AX293/AT277,"-")</f>
        <v>0.88993908842680114</v>
      </c>
      <c r="AZ293" s="104">
        <f t="shared" si="235"/>
        <v>302882.5798914326</v>
      </c>
      <c r="BA293" s="74">
        <f t="shared" si="243"/>
        <v>0.77359868541172172</v>
      </c>
      <c r="BB293" s="209"/>
      <c r="BC293" s="178"/>
      <c r="BD293" s="178"/>
      <c r="BE293" s="30" t="s">
        <v>100</v>
      </c>
      <c r="BF293" s="97">
        <f>SUM(BF277:BF292)</f>
        <v>811620575</v>
      </c>
      <c r="BG293" s="70">
        <f>IFERROR(BF293/BC277,"-")</f>
        <v>0.27516502134236126</v>
      </c>
      <c r="BH293" s="101">
        <v>2131</v>
      </c>
      <c r="BI293" s="70">
        <f>IFERROR(BH293/BD277,"-")</f>
        <v>0.90258365099534099</v>
      </c>
      <c r="BJ293" s="104">
        <f t="shared" si="236"/>
        <v>380863.71421867667</v>
      </c>
      <c r="BK293" s="74">
        <f t="shared" si="244"/>
        <v>0.75114557631300671</v>
      </c>
      <c r="BL293" s="209"/>
      <c r="BM293" s="178"/>
      <c r="BN293" s="178"/>
      <c r="BO293" s="30" t="s">
        <v>100</v>
      </c>
      <c r="BP293" s="97">
        <f>SUM(BP277:BP292)</f>
        <v>348896954</v>
      </c>
      <c r="BQ293" s="70">
        <f>IFERROR(BP293/BM277,"-")</f>
        <v>0.33587964933357872</v>
      </c>
      <c r="BR293" s="101">
        <v>739</v>
      </c>
      <c r="BS293" s="70">
        <f>IFERROR(BR293/BN277,"-")</f>
        <v>0.88397129186602874</v>
      </c>
      <c r="BT293" s="104">
        <f t="shared" si="237"/>
        <v>472120.37077131256</v>
      </c>
      <c r="BU293" s="74">
        <f t="shared" si="245"/>
        <v>0.64149305555555558</v>
      </c>
      <c r="BV293" s="209"/>
      <c r="BW293" s="178"/>
      <c r="BX293" s="178"/>
      <c r="BY293" s="30" t="s">
        <v>100</v>
      </c>
      <c r="BZ293" s="97">
        <f t="shared" si="247"/>
        <v>4412791363</v>
      </c>
      <c r="CA293" s="70">
        <f>IFERROR(BZ293/BW277,"-")</f>
        <v>0.21423799971336388</v>
      </c>
      <c r="CB293" s="101">
        <f t="shared" si="248"/>
        <v>17564</v>
      </c>
      <c r="CC293" s="70">
        <f>IFERROR(CB293/BX277,"-")</f>
        <v>0.83253543157794951</v>
      </c>
      <c r="CD293" s="104">
        <f t="shared" si="238"/>
        <v>251240.68338647232</v>
      </c>
      <c r="CE293" s="74">
        <f t="shared" si="246"/>
        <v>0.7327492699207343</v>
      </c>
      <c r="CR293" s="216"/>
      <c r="CS293" s="188"/>
      <c r="CT293" s="225"/>
      <c r="CU293" s="226"/>
      <c r="CV293" s="226"/>
      <c r="CW293" s="30" t="s">
        <v>100</v>
      </c>
      <c r="CX293" s="145">
        <v>4670228444</v>
      </c>
      <c r="CY293" s="146">
        <v>0.22701638413036229</v>
      </c>
      <c r="CZ293" s="145">
        <v>17363</v>
      </c>
      <c r="DA293" s="146">
        <v>0.83556304138594806</v>
      </c>
      <c r="DB293" s="145">
        <v>268975.89379715489</v>
      </c>
      <c r="DC293" s="147">
        <v>0.73775228383258973</v>
      </c>
    </row>
    <row r="294" spans="2:107" s="27" customFormat="1" ht="13.15" customHeight="1">
      <c r="B294" s="216">
        <v>18</v>
      </c>
      <c r="C294" s="186" t="s">
        <v>62</v>
      </c>
      <c r="D294" s="213">
        <f>CI22</f>
        <v>38</v>
      </c>
      <c r="E294" s="176">
        <v>61529210</v>
      </c>
      <c r="F294" s="176">
        <v>36</v>
      </c>
      <c r="G294" s="129" t="s">
        <v>66</v>
      </c>
      <c r="H294" s="107">
        <v>444083</v>
      </c>
      <c r="I294" s="66">
        <f>IFERROR(H294/E294,"-")</f>
        <v>7.217433800954051E-3</v>
      </c>
      <c r="J294" s="107">
        <v>9</v>
      </c>
      <c r="K294" s="66">
        <f>IFERROR(J294/F294,"-")</f>
        <v>0.25</v>
      </c>
      <c r="L294" s="102">
        <f t="shared" si="231"/>
        <v>49342.555555555555</v>
      </c>
      <c r="M294" s="67">
        <f t="shared" ref="M294:M310" si="249">IFERROR(J294/$CI$22,"-")</f>
        <v>0.23684210526315788</v>
      </c>
      <c r="N294" s="213">
        <f>CJ22</f>
        <v>146</v>
      </c>
      <c r="O294" s="176">
        <v>238553790</v>
      </c>
      <c r="P294" s="176">
        <v>131</v>
      </c>
      <c r="Q294" s="129" t="s">
        <v>66</v>
      </c>
      <c r="R294" s="107">
        <v>5767580</v>
      </c>
      <c r="S294" s="66">
        <f>IFERROR(R294/O294,"-")</f>
        <v>2.4177272555594275E-2</v>
      </c>
      <c r="T294" s="107">
        <v>34</v>
      </c>
      <c r="U294" s="66">
        <f>IFERROR(T294/P294,"-")</f>
        <v>0.25954198473282442</v>
      </c>
      <c r="V294" s="102">
        <f t="shared" si="232"/>
        <v>169634.70588235295</v>
      </c>
      <c r="W294" s="67">
        <f t="shared" ref="W294:W310" si="250">IFERROR(T294/$CJ$22,"-")</f>
        <v>0.23287671232876711</v>
      </c>
      <c r="X294" s="213">
        <f>CK22</f>
        <v>6534</v>
      </c>
      <c r="Y294" s="176">
        <v>4322286430</v>
      </c>
      <c r="Z294" s="176">
        <v>5926</v>
      </c>
      <c r="AA294" s="129" t="s">
        <v>66</v>
      </c>
      <c r="AB294" s="107">
        <v>94884522</v>
      </c>
      <c r="AC294" s="66">
        <f>IFERROR(AB294/Y294,"-")</f>
        <v>2.1952391063541802E-2</v>
      </c>
      <c r="AD294" s="107">
        <v>999</v>
      </c>
      <c r="AE294" s="66">
        <f>IFERROR(AD294/Z294,"-")</f>
        <v>0.16857914276071548</v>
      </c>
      <c r="AF294" s="102">
        <f t="shared" si="233"/>
        <v>94979.501501501509</v>
      </c>
      <c r="AG294" s="67">
        <f t="shared" ref="AG294:AG310" si="251">IFERROR(AD294/$CK$22,"-")</f>
        <v>0.15289256198347106</v>
      </c>
      <c r="AH294" s="213">
        <f>CL22</f>
        <v>6337</v>
      </c>
      <c r="AI294" s="176">
        <v>5280763860</v>
      </c>
      <c r="AJ294" s="176">
        <v>5682</v>
      </c>
      <c r="AK294" s="129" t="s">
        <v>66</v>
      </c>
      <c r="AL294" s="107">
        <v>171723990</v>
      </c>
      <c r="AM294" s="66">
        <f>IFERROR(AL294/AI294,"-")</f>
        <v>3.2518778448086108E-2</v>
      </c>
      <c r="AN294" s="107">
        <v>1273</v>
      </c>
      <c r="AO294" s="66">
        <f>IFERROR(AN294/AJ294,"-")</f>
        <v>0.22404083069341782</v>
      </c>
      <c r="AP294" s="102">
        <f t="shared" si="234"/>
        <v>134897.08562450903</v>
      </c>
      <c r="AQ294" s="67">
        <f t="shared" ref="AQ294:AQ310" si="252">IFERROR(AN294/$CL$22,"-")</f>
        <v>0.20088369891115671</v>
      </c>
      <c r="AR294" s="213">
        <f>CM22</f>
        <v>4894</v>
      </c>
      <c r="AS294" s="176">
        <v>4703494160</v>
      </c>
      <c r="AT294" s="176">
        <v>4363</v>
      </c>
      <c r="AU294" s="129" t="s">
        <v>66</v>
      </c>
      <c r="AV294" s="107">
        <v>186165316</v>
      </c>
      <c r="AW294" s="66">
        <f>IFERROR(AV294/AS294,"-")</f>
        <v>3.9580216253526722E-2</v>
      </c>
      <c r="AX294" s="107">
        <v>1182</v>
      </c>
      <c r="AY294" s="66">
        <f>IFERROR(AX294/AT294,"-")</f>
        <v>0.27091450836580333</v>
      </c>
      <c r="AZ294" s="102">
        <f t="shared" si="235"/>
        <v>157500.26734348561</v>
      </c>
      <c r="BA294" s="67">
        <f t="shared" ref="BA294:BA310" si="253">IFERROR(AX294/$CM$22,"-")</f>
        <v>0.24152022885165508</v>
      </c>
      <c r="BB294" s="213">
        <f>CN22</f>
        <v>2661</v>
      </c>
      <c r="BC294" s="176">
        <v>2594892720</v>
      </c>
      <c r="BD294" s="176">
        <v>2243</v>
      </c>
      <c r="BE294" s="129" t="s">
        <v>66</v>
      </c>
      <c r="BF294" s="107">
        <v>125728534</v>
      </c>
      <c r="BG294" s="66">
        <f>IFERROR(BF294/BC294,"-")</f>
        <v>4.8452305188169786E-2</v>
      </c>
      <c r="BH294" s="107">
        <v>611</v>
      </c>
      <c r="BI294" s="66">
        <f>IFERROR(BH294/BD294,"-")</f>
        <v>0.27240303165403479</v>
      </c>
      <c r="BJ294" s="102">
        <f t="shared" si="236"/>
        <v>205775.0147299509</v>
      </c>
      <c r="BK294" s="67">
        <f t="shared" ref="BK294:BK310" si="254">IFERROR(BH294/$CN$22,"-")</f>
        <v>0.22961292747087561</v>
      </c>
      <c r="BL294" s="213">
        <f>CO22</f>
        <v>1051</v>
      </c>
      <c r="BM294" s="176">
        <v>1032569510</v>
      </c>
      <c r="BN294" s="176">
        <v>831</v>
      </c>
      <c r="BO294" s="129" t="s">
        <v>66</v>
      </c>
      <c r="BP294" s="107">
        <v>58992311</v>
      </c>
      <c r="BQ294" s="66">
        <f>IFERROR(BP294/BM294,"-")</f>
        <v>5.7131563956406187E-2</v>
      </c>
      <c r="BR294" s="107">
        <v>231</v>
      </c>
      <c r="BS294" s="66">
        <f>IFERROR(BR294/BN294,"-")</f>
        <v>0.27797833935018051</v>
      </c>
      <c r="BT294" s="102">
        <f t="shared" si="237"/>
        <v>255377.9696969697</v>
      </c>
      <c r="BU294" s="67">
        <f t="shared" ref="BU294:BU310" si="255">IFERROR(BR294/$CO$22,"-")</f>
        <v>0.219790675547098</v>
      </c>
      <c r="BV294" s="213">
        <f>CP22</f>
        <v>21661</v>
      </c>
      <c r="BW294" s="176">
        <f>SUM(E294,O294,Y294,AI294,AS294,BC294,BM294)</f>
        <v>18234089680</v>
      </c>
      <c r="BX294" s="176">
        <f>SUM(F294,P294,Z294,AJ294,AT294,BD294,BN294)</f>
        <v>19212</v>
      </c>
      <c r="BY294" s="129" t="s">
        <v>66</v>
      </c>
      <c r="BZ294" s="107">
        <f t="shared" si="247"/>
        <v>643706336</v>
      </c>
      <c r="CA294" s="66">
        <f>IFERROR(BZ294/BW294,"-")</f>
        <v>3.5302356591239495E-2</v>
      </c>
      <c r="CB294" s="107">
        <f t="shared" si="248"/>
        <v>4339</v>
      </c>
      <c r="CC294" s="66">
        <f>IFERROR(CB294/BX294,"-")</f>
        <v>0.22584842806579222</v>
      </c>
      <c r="CD294" s="102">
        <f t="shared" si="238"/>
        <v>148353.61511869094</v>
      </c>
      <c r="CE294" s="67">
        <f t="shared" ref="CE294:CE310" si="256">IFERROR(CB294/$CP$22,"-")</f>
        <v>0.20031392825815983</v>
      </c>
      <c r="CR294" s="216">
        <v>18</v>
      </c>
      <c r="CS294" s="186" t="s">
        <v>62</v>
      </c>
      <c r="CT294" s="225">
        <v>21156</v>
      </c>
      <c r="CU294" s="226">
        <v>18353640500</v>
      </c>
      <c r="CV294" s="226">
        <v>18869</v>
      </c>
      <c r="CW294" s="144" t="s">
        <v>66</v>
      </c>
      <c r="CX294" s="145">
        <v>570771420</v>
      </c>
      <c r="CY294" s="146">
        <v>3.1098539823747773E-2</v>
      </c>
      <c r="CZ294" s="145">
        <v>4285</v>
      </c>
      <c r="DA294" s="146">
        <v>0.2270920557528221</v>
      </c>
      <c r="DB294" s="145">
        <v>133202.19836639441</v>
      </c>
      <c r="DC294" s="147">
        <v>0.20254301380223105</v>
      </c>
    </row>
    <row r="295" spans="2:107" s="27" customFormat="1" ht="13.15" customHeight="1">
      <c r="B295" s="216"/>
      <c r="C295" s="187"/>
      <c r="D295" s="208"/>
      <c r="E295" s="177"/>
      <c r="F295" s="177"/>
      <c r="G295" s="130" t="s">
        <v>68</v>
      </c>
      <c r="H295" s="100">
        <v>511665</v>
      </c>
      <c r="I295" s="68">
        <f>IFERROR(H295/E294,"-")</f>
        <v>8.3158064275488022E-3</v>
      </c>
      <c r="J295" s="100">
        <v>14</v>
      </c>
      <c r="K295" s="68">
        <f>IFERROR(J295/F294,"-")</f>
        <v>0.3888888888888889</v>
      </c>
      <c r="L295" s="103">
        <f t="shared" si="231"/>
        <v>36547.5</v>
      </c>
      <c r="M295" s="69">
        <f t="shared" si="249"/>
        <v>0.36842105263157893</v>
      </c>
      <c r="N295" s="208"/>
      <c r="O295" s="177"/>
      <c r="P295" s="177"/>
      <c r="Q295" s="130" t="s">
        <v>68</v>
      </c>
      <c r="R295" s="100">
        <v>3085147</v>
      </c>
      <c r="S295" s="68">
        <f>IFERROR(R295/O294,"-")</f>
        <v>1.2932710060904922E-2</v>
      </c>
      <c r="T295" s="100">
        <v>53</v>
      </c>
      <c r="U295" s="68">
        <f>IFERROR(T295/P294,"-")</f>
        <v>0.40458015267175573</v>
      </c>
      <c r="V295" s="103">
        <f t="shared" si="232"/>
        <v>58210.32075471698</v>
      </c>
      <c r="W295" s="69">
        <f t="shared" si="250"/>
        <v>0.36301369863013699</v>
      </c>
      <c r="X295" s="208"/>
      <c r="Y295" s="177"/>
      <c r="Z295" s="177"/>
      <c r="AA295" s="130" t="s">
        <v>68</v>
      </c>
      <c r="AB295" s="100">
        <v>87072429</v>
      </c>
      <c r="AC295" s="68">
        <f>IFERROR(AB295/Y294,"-")</f>
        <v>2.0144992797249673E-2</v>
      </c>
      <c r="AD295" s="100">
        <v>1294</v>
      </c>
      <c r="AE295" s="68">
        <f>IFERROR(AD295/Z294,"-")</f>
        <v>0.21835977050286873</v>
      </c>
      <c r="AF295" s="103">
        <f t="shared" si="233"/>
        <v>67289.357805255029</v>
      </c>
      <c r="AG295" s="69">
        <f t="shared" si="251"/>
        <v>0.1980410162228344</v>
      </c>
      <c r="AH295" s="208"/>
      <c r="AI295" s="177"/>
      <c r="AJ295" s="177"/>
      <c r="AK295" s="130" t="s">
        <v>68</v>
      </c>
      <c r="AL295" s="100">
        <v>93138143</v>
      </c>
      <c r="AM295" s="68">
        <f>IFERROR(AL295/AI294,"-")</f>
        <v>1.763724822188887E-2</v>
      </c>
      <c r="AN295" s="100">
        <v>1482</v>
      </c>
      <c r="AO295" s="68">
        <f>IFERROR(AN295/AJ294,"-")</f>
        <v>0.26082365364308341</v>
      </c>
      <c r="AP295" s="103">
        <f t="shared" si="234"/>
        <v>62846.25033738192</v>
      </c>
      <c r="AQ295" s="69">
        <f t="shared" si="252"/>
        <v>0.23386460470254064</v>
      </c>
      <c r="AR295" s="208"/>
      <c r="AS295" s="177"/>
      <c r="AT295" s="177"/>
      <c r="AU295" s="130" t="s">
        <v>68</v>
      </c>
      <c r="AV295" s="100">
        <v>81557012</v>
      </c>
      <c r="AW295" s="68">
        <f>IFERROR(AV295/AS294,"-")</f>
        <v>1.7339664773815728E-2</v>
      </c>
      <c r="AX295" s="100">
        <v>1346</v>
      </c>
      <c r="AY295" s="68">
        <f>IFERROR(AX295/AT294,"-")</f>
        <v>0.30850332340132935</v>
      </c>
      <c r="AZ295" s="103">
        <f t="shared" si="235"/>
        <v>60592.13372956909</v>
      </c>
      <c r="BA295" s="69">
        <f t="shared" si="253"/>
        <v>0.275030649775235</v>
      </c>
      <c r="BB295" s="208"/>
      <c r="BC295" s="177"/>
      <c r="BD295" s="177"/>
      <c r="BE295" s="130" t="s">
        <v>68</v>
      </c>
      <c r="BF295" s="100">
        <v>31239365</v>
      </c>
      <c r="BG295" s="68">
        <f>IFERROR(BF295/BC294,"-")</f>
        <v>1.2038788640171607E-2</v>
      </c>
      <c r="BH295" s="100">
        <v>741</v>
      </c>
      <c r="BI295" s="68">
        <f>IFERROR(BH295/BD294,"-")</f>
        <v>0.33036112349531876</v>
      </c>
      <c r="BJ295" s="103">
        <f t="shared" si="236"/>
        <v>42158.387314439948</v>
      </c>
      <c r="BK295" s="69">
        <f t="shared" si="254"/>
        <v>0.27846674182638104</v>
      </c>
      <c r="BL295" s="208"/>
      <c r="BM295" s="177"/>
      <c r="BN295" s="177"/>
      <c r="BO295" s="130" t="s">
        <v>68</v>
      </c>
      <c r="BP295" s="100">
        <v>13896042</v>
      </c>
      <c r="BQ295" s="68">
        <f>IFERROR(BP295/BM294,"-")</f>
        <v>1.3457730317835939E-2</v>
      </c>
      <c r="BR295" s="100">
        <v>247</v>
      </c>
      <c r="BS295" s="68">
        <f>IFERROR(BR295/BN294,"-")</f>
        <v>0.29723225030084238</v>
      </c>
      <c r="BT295" s="103">
        <f t="shared" si="237"/>
        <v>56259.279352226724</v>
      </c>
      <c r="BU295" s="69">
        <f t="shared" si="255"/>
        <v>0.23501427212178877</v>
      </c>
      <c r="BV295" s="208"/>
      <c r="BW295" s="177"/>
      <c r="BX295" s="177"/>
      <c r="BY295" s="130" t="s">
        <v>68</v>
      </c>
      <c r="BZ295" s="100">
        <f t="shared" si="247"/>
        <v>310499803</v>
      </c>
      <c r="CA295" s="68">
        <f>IFERROR(BZ295/BW294,"-")</f>
        <v>1.7028533282940395E-2</v>
      </c>
      <c r="CB295" s="100">
        <f t="shared" si="248"/>
        <v>5177</v>
      </c>
      <c r="CC295" s="68">
        <f>IFERROR(CB295/BX294,"-")</f>
        <v>0.26946699979179678</v>
      </c>
      <c r="CD295" s="103">
        <f t="shared" si="238"/>
        <v>59976.782499517096</v>
      </c>
      <c r="CE295" s="69">
        <f t="shared" si="256"/>
        <v>0.23900096948432667</v>
      </c>
      <c r="CR295" s="216"/>
      <c r="CS295" s="187"/>
      <c r="CT295" s="225"/>
      <c r="CU295" s="226"/>
      <c r="CV295" s="226"/>
      <c r="CW295" s="144" t="s">
        <v>68</v>
      </c>
      <c r="CX295" s="145">
        <v>390340443</v>
      </c>
      <c r="CY295" s="146">
        <v>2.1267739389359837E-2</v>
      </c>
      <c r="CZ295" s="145">
        <v>5351</v>
      </c>
      <c r="DA295" s="146">
        <v>0.28358683555037362</v>
      </c>
      <c r="DB295" s="145">
        <v>72947.19547748084</v>
      </c>
      <c r="DC295" s="147">
        <v>0.25293061070145584</v>
      </c>
    </row>
    <row r="296" spans="2:107" s="27" customFormat="1" ht="13.15" customHeight="1">
      <c r="B296" s="216"/>
      <c r="C296" s="187"/>
      <c r="D296" s="208"/>
      <c r="E296" s="177"/>
      <c r="F296" s="177"/>
      <c r="G296" s="131" t="s">
        <v>70</v>
      </c>
      <c r="H296" s="100">
        <v>48543</v>
      </c>
      <c r="I296" s="68">
        <f>IFERROR(H296/E294,"-")</f>
        <v>7.8894235762168893E-4</v>
      </c>
      <c r="J296" s="100">
        <v>5</v>
      </c>
      <c r="K296" s="68">
        <f>IFERROR(J296/F294,"-")</f>
        <v>0.1388888888888889</v>
      </c>
      <c r="L296" s="103">
        <f t="shared" si="231"/>
        <v>9708.6</v>
      </c>
      <c r="M296" s="69">
        <f t="shared" si="249"/>
        <v>0.13157894736842105</v>
      </c>
      <c r="N296" s="208"/>
      <c r="O296" s="177"/>
      <c r="P296" s="177"/>
      <c r="Q296" s="131" t="s">
        <v>70</v>
      </c>
      <c r="R296" s="100">
        <v>921939</v>
      </c>
      <c r="S296" s="68">
        <f>IFERROR(R296/O294,"-")</f>
        <v>3.8647007033508042E-3</v>
      </c>
      <c r="T296" s="100">
        <v>27</v>
      </c>
      <c r="U296" s="68">
        <f>IFERROR(T296/P294,"-")</f>
        <v>0.20610687022900764</v>
      </c>
      <c r="V296" s="103">
        <f t="shared" si="232"/>
        <v>34145.888888888891</v>
      </c>
      <c r="W296" s="69">
        <f t="shared" si="250"/>
        <v>0.18493150684931506</v>
      </c>
      <c r="X296" s="208"/>
      <c r="Y296" s="177"/>
      <c r="Z296" s="177"/>
      <c r="AA296" s="131" t="s">
        <v>70</v>
      </c>
      <c r="AB296" s="100">
        <v>65210922</v>
      </c>
      <c r="AC296" s="68">
        <f>IFERROR(AB296/Y294,"-")</f>
        <v>1.5087135722284838E-2</v>
      </c>
      <c r="AD296" s="100">
        <v>1379</v>
      </c>
      <c r="AE296" s="68">
        <f>IFERROR(AD296/Z294,"-")</f>
        <v>0.23270334120823491</v>
      </c>
      <c r="AF296" s="103">
        <f t="shared" si="233"/>
        <v>47288.558375634515</v>
      </c>
      <c r="AG296" s="69">
        <f t="shared" si="251"/>
        <v>0.21104989286807468</v>
      </c>
      <c r="AH296" s="208"/>
      <c r="AI296" s="177"/>
      <c r="AJ296" s="177"/>
      <c r="AK296" s="131" t="s">
        <v>70</v>
      </c>
      <c r="AL296" s="100">
        <v>90302967</v>
      </c>
      <c r="AM296" s="68">
        <f>IFERROR(AL296/AI294,"-")</f>
        <v>1.7100360742129454E-2</v>
      </c>
      <c r="AN296" s="100">
        <v>1616</v>
      </c>
      <c r="AO296" s="68">
        <f>IFERROR(AN296/AJ294,"-")</f>
        <v>0.28440689897923266</v>
      </c>
      <c r="AP296" s="103">
        <f t="shared" si="234"/>
        <v>55880.548886138611</v>
      </c>
      <c r="AQ296" s="69">
        <f t="shared" si="252"/>
        <v>0.25501025721950449</v>
      </c>
      <c r="AR296" s="208"/>
      <c r="AS296" s="177"/>
      <c r="AT296" s="177"/>
      <c r="AU296" s="131" t="s">
        <v>70</v>
      </c>
      <c r="AV296" s="100">
        <v>74597172</v>
      </c>
      <c r="AW296" s="68">
        <f>IFERROR(AV296/AS294,"-")</f>
        <v>1.5859947830784593E-2</v>
      </c>
      <c r="AX296" s="100">
        <v>1330</v>
      </c>
      <c r="AY296" s="68">
        <f>IFERROR(AX296/AT294,"-")</f>
        <v>0.30483612193444876</v>
      </c>
      <c r="AZ296" s="103">
        <f t="shared" si="235"/>
        <v>56088.099248120299</v>
      </c>
      <c r="BA296" s="69">
        <f t="shared" si="253"/>
        <v>0.27176134041683692</v>
      </c>
      <c r="BB296" s="208"/>
      <c r="BC296" s="177"/>
      <c r="BD296" s="177"/>
      <c r="BE296" s="131" t="s">
        <v>70</v>
      </c>
      <c r="BF296" s="100">
        <v>31675043</v>
      </c>
      <c r="BG296" s="68">
        <f>IFERROR(BF296/BC294,"-")</f>
        <v>1.2206686910740573E-2</v>
      </c>
      <c r="BH296" s="100">
        <v>653</v>
      </c>
      <c r="BI296" s="68">
        <f>IFERROR(BH296/BD294,"-")</f>
        <v>0.2911279536335265</v>
      </c>
      <c r="BJ296" s="103">
        <f t="shared" si="236"/>
        <v>48506.957120980092</v>
      </c>
      <c r="BK296" s="69">
        <f t="shared" si="254"/>
        <v>0.24539646749342353</v>
      </c>
      <c r="BL296" s="208"/>
      <c r="BM296" s="177"/>
      <c r="BN296" s="177"/>
      <c r="BO296" s="131" t="s">
        <v>70</v>
      </c>
      <c r="BP296" s="100">
        <v>16540120</v>
      </c>
      <c r="BQ296" s="68">
        <f>IFERROR(BP296/BM294,"-")</f>
        <v>1.6018408290982753E-2</v>
      </c>
      <c r="BR296" s="100">
        <v>218</v>
      </c>
      <c r="BS296" s="68">
        <f>IFERROR(BR296/BN294,"-")</f>
        <v>0.26233453670276774</v>
      </c>
      <c r="BT296" s="103">
        <f t="shared" si="237"/>
        <v>75872.110091743118</v>
      </c>
      <c r="BU296" s="69">
        <f t="shared" si="255"/>
        <v>0.20742150333016174</v>
      </c>
      <c r="BV296" s="208"/>
      <c r="BW296" s="177"/>
      <c r="BX296" s="177"/>
      <c r="BY296" s="131" t="s">
        <v>70</v>
      </c>
      <c r="BZ296" s="100">
        <f t="shared" si="247"/>
        <v>279296706</v>
      </c>
      <c r="CA296" s="68">
        <f>IFERROR(BZ296/BW294,"-")</f>
        <v>1.5317282677749778E-2</v>
      </c>
      <c r="CB296" s="100">
        <f t="shared" si="248"/>
        <v>5228</v>
      </c>
      <c r="CC296" s="68">
        <f>IFERROR(CB296/BX294,"-")</f>
        <v>0.27212159067249636</v>
      </c>
      <c r="CD296" s="103">
        <f t="shared" si="238"/>
        <v>53423.241392501914</v>
      </c>
      <c r="CE296" s="69">
        <f t="shared" si="256"/>
        <v>0.24135543142052537</v>
      </c>
      <c r="CR296" s="216"/>
      <c r="CS296" s="187"/>
      <c r="CT296" s="225"/>
      <c r="CU296" s="226"/>
      <c r="CV296" s="226"/>
      <c r="CW296" s="144" t="s">
        <v>70</v>
      </c>
      <c r="CX296" s="145">
        <v>277747190</v>
      </c>
      <c r="CY296" s="146">
        <v>1.5133084360021108E-2</v>
      </c>
      <c r="CZ296" s="145">
        <v>5313</v>
      </c>
      <c r="DA296" s="146">
        <v>0.2815729503418305</v>
      </c>
      <c r="DB296" s="145">
        <v>52276.903820816864</v>
      </c>
      <c r="DC296" s="147">
        <v>0.25113442994895063</v>
      </c>
    </row>
    <row r="297" spans="2:107" s="27" customFormat="1" ht="13.15" customHeight="1">
      <c r="B297" s="216"/>
      <c r="C297" s="187"/>
      <c r="D297" s="208"/>
      <c r="E297" s="177"/>
      <c r="F297" s="177"/>
      <c r="G297" s="131" t="s">
        <v>72</v>
      </c>
      <c r="H297" s="100">
        <v>8961</v>
      </c>
      <c r="I297" s="68">
        <f>IFERROR(H297/E294,"-")</f>
        <v>1.4563814487460509E-4</v>
      </c>
      <c r="J297" s="100">
        <v>2</v>
      </c>
      <c r="K297" s="68">
        <f>IFERROR(J297/F294,"-")</f>
        <v>5.5555555555555552E-2</v>
      </c>
      <c r="L297" s="103">
        <f t="shared" si="231"/>
        <v>4480.5</v>
      </c>
      <c r="M297" s="69">
        <f t="shared" si="249"/>
        <v>5.2631578947368418E-2</v>
      </c>
      <c r="N297" s="208"/>
      <c r="O297" s="177"/>
      <c r="P297" s="177"/>
      <c r="Q297" s="131" t="s">
        <v>72</v>
      </c>
      <c r="R297" s="100">
        <v>52115</v>
      </c>
      <c r="S297" s="68">
        <f>IFERROR(R297/O294,"-")</f>
        <v>2.1846225960191201E-4</v>
      </c>
      <c r="T297" s="100">
        <v>5</v>
      </c>
      <c r="U297" s="68">
        <f>IFERROR(T297/P294,"-")</f>
        <v>3.8167938931297711E-2</v>
      </c>
      <c r="V297" s="103">
        <f t="shared" si="232"/>
        <v>10423</v>
      </c>
      <c r="W297" s="69">
        <f t="shared" si="250"/>
        <v>3.4246575342465752E-2</v>
      </c>
      <c r="X297" s="208"/>
      <c r="Y297" s="177"/>
      <c r="Z297" s="177"/>
      <c r="AA297" s="131" t="s">
        <v>72</v>
      </c>
      <c r="AB297" s="100">
        <v>14385283</v>
      </c>
      <c r="AC297" s="68">
        <f>IFERROR(AB297/Y294,"-")</f>
        <v>3.3281651350440464E-3</v>
      </c>
      <c r="AD297" s="100">
        <v>215</v>
      </c>
      <c r="AE297" s="68">
        <f>IFERROR(AD297/Z294,"-")</f>
        <v>3.6280796490043878E-2</v>
      </c>
      <c r="AF297" s="103">
        <f t="shared" si="233"/>
        <v>66908.293023255814</v>
      </c>
      <c r="AG297" s="69">
        <f t="shared" si="251"/>
        <v>3.2904805632078357E-2</v>
      </c>
      <c r="AH297" s="208"/>
      <c r="AI297" s="177"/>
      <c r="AJ297" s="177"/>
      <c r="AK297" s="131" t="s">
        <v>72</v>
      </c>
      <c r="AL297" s="100">
        <v>13847228</v>
      </c>
      <c r="AM297" s="68">
        <f>IFERROR(AL297/AI294,"-")</f>
        <v>2.6222017054934169E-3</v>
      </c>
      <c r="AN297" s="100">
        <v>268</v>
      </c>
      <c r="AO297" s="68">
        <f>IFERROR(AN297/AJ294,"-")</f>
        <v>4.7166490672298486E-2</v>
      </c>
      <c r="AP297" s="103">
        <f t="shared" si="234"/>
        <v>51668.761194029852</v>
      </c>
      <c r="AQ297" s="69">
        <f t="shared" si="252"/>
        <v>4.2291305033927723E-2</v>
      </c>
      <c r="AR297" s="208"/>
      <c r="AS297" s="177"/>
      <c r="AT297" s="177"/>
      <c r="AU297" s="131" t="s">
        <v>72</v>
      </c>
      <c r="AV297" s="100">
        <v>18657161</v>
      </c>
      <c r="AW297" s="68">
        <f>IFERROR(AV297/AS294,"-")</f>
        <v>3.9666597566265505E-3</v>
      </c>
      <c r="AX297" s="100">
        <v>229</v>
      </c>
      <c r="AY297" s="68">
        <f>IFERROR(AX297/AT294,"-")</f>
        <v>5.24868209947284E-2</v>
      </c>
      <c r="AZ297" s="103">
        <f t="shared" si="235"/>
        <v>81472.318777292574</v>
      </c>
      <c r="BA297" s="69">
        <f t="shared" si="253"/>
        <v>4.6791990192071926E-2</v>
      </c>
      <c r="BB297" s="208"/>
      <c r="BC297" s="177"/>
      <c r="BD297" s="177"/>
      <c r="BE297" s="131" t="s">
        <v>72</v>
      </c>
      <c r="BF297" s="100">
        <v>5699905</v>
      </c>
      <c r="BG297" s="68">
        <f>IFERROR(BF297/BC294,"-")</f>
        <v>2.1965859921946984E-3</v>
      </c>
      <c r="BH297" s="100">
        <v>109</v>
      </c>
      <c r="BI297" s="68">
        <f>IFERROR(BH297/BD294,"-")</f>
        <v>4.8595630851538119E-2</v>
      </c>
      <c r="BJ297" s="103">
        <f t="shared" si="236"/>
        <v>52292.706422018346</v>
      </c>
      <c r="BK297" s="69">
        <f t="shared" si="254"/>
        <v>4.0962044344231494E-2</v>
      </c>
      <c r="BL297" s="208"/>
      <c r="BM297" s="177"/>
      <c r="BN297" s="177"/>
      <c r="BO297" s="131" t="s">
        <v>72</v>
      </c>
      <c r="BP297" s="100">
        <v>990713</v>
      </c>
      <c r="BQ297" s="68">
        <f>IFERROR(BP297/BM294,"-")</f>
        <v>9.5946373624764502E-4</v>
      </c>
      <c r="BR297" s="100">
        <v>32</v>
      </c>
      <c r="BS297" s="68">
        <f>IFERROR(BR297/BN294,"-")</f>
        <v>3.8507821901323708E-2</v>
      </c>
      <c r="BT297" s="103">
        <f t="shared" si="237"/>
        <v>30959.78125</v>
      </c>
      <c r="BU297" s="69">
        <f t="shared" si="255"/>
        <v>3.0447193149381543E-2</v>
      </c>
      <c r="BV297" s="208"/>
      <c r="BW297" s="177"/>
      <c r="BX297" s="177"/>
      <c r="BY297" s="131" t="s">
        <v>72</v>
      </c>
      <c r="BZ297" s="100">
        <f t="shared" si="247"/>
        <v>53641366</v>
      </c>
      <c r="CA297" s="68">
        <f>IFERROR(BZ297/BW294,"-")</f>
        <v>2.9418176032575045E-3</v>
      </c>
      <c r="CB297" s="100">
        <f t="shared" si="248"/>
        <v>860</v>
      </c>
      <c r="CC297" s="68">
        <f>IFERROR(CB297/BX294,"-")</f>
        <v>4.4763689360816157E-2</v>
      </c>
      <c r="CD297" s="103">
        <f t="shared" si="238"/>
        <v>62373.681395348838</v>
      </c>
      <c r="CE297" s="69">
        <f t="shared" si="256"/>
        <v>3.9702691473154521E-2</v>
      </c>
      <c r="CR297" s="216"/>
      <c r="CS297" s="187"/>
      <c r="CT297" s="225"/>
      <c r="CU297" s="226"/>
      <c r="CV297" s="226"/>
      <c r="CW297" s="144" t="s">
        <v>72</v>
      </c>
      <c r="CX297" s="145">
        <v>37200162</v>
      </c>
      <c r="CY297" s="146">
        <v>2.0268546722379136E-3</v>
      </c>
      <c r="CZ297" s="145">
        <v>836</v>
      </c>
      <c r="DA297" s="146">
        <v>4.4305474587948486E-2</v>
      </c>
      <c r="DB297" s="145">
        <v>44497.801435406698</v>
      </c>
      <c r="DC297" s="147">
        <v>3.9515976555114386E-2</v>
      </c>
    </row>
    <row r="298" spans="2:107" s="27" customFormat="1" ht="13.15" customHeight="1">
      <c r="B298" s="216"/>
      <c r="C298" s="187"/>
      <c r="D298" s="208"/>
      <c r="E298" s="177"/>
      <c r="F298" s="177"/>
      <c r="G298" s="131" t="s">
        <v>74</v>
      </c>
      <c r="H298" s="100">
        <v>139704</v>
      </c>
      <c r="I298" s="68">
        <f>IFERROR(H298/E294,"-")</f>
        <v>2.2705313460062303E-3</v>
      </c>
      <c r="J298" s="100">
        <v>7</v>
      </c>
      <c r="K298" s="68">
        <f>IFERROR(J298/F294,"-")</f>
        <v>0.19444444444444445</v>
      </c>
      <c r="L298" s="103">
        <f t="shared" si="231"/>
        <v>19957.714285714286</v>
      </c>
      <c r="M298" s="69">
        <f t="shared" si="249"/>
        <v>0.18421052631578946</v>
      </c>
      <c r="N298" s="208"/>
      <c r="O298" s="177"/>
      <c r="P298" s="177"/>
      <c r="Q298" s="131" t="s">
        <v>74</v>
      </c>
      <c r="R298" s="100">
        <v>668704</v>
      </c>
      <c r="S298" s="68">
        <f>IFERROR(R298/O294,"-")</f>
        <v>2.8031581472673312E-3</v>
      </c>
      <c r="T298" s="100">
        <v>28</v>
      </c>
      <c r="U298" s="68">
        <f>IFERROR(T298/P294,"-")</f>
        <v>0.21374045801526717</v>
      </c>
      <c r="V298" s="103">
        <f t="shared" si="232"/>
        <v>23882.285714285714</v>
      </c>
      <c r="W298" s="69">
        <f t="shared" si="250"/>
        <v>0.19178082191780821</v>
      </c>
      <c r="X298" s="208"/>
      <c r="Y298" s="177"/>
      <c r="Z298" s="177"/>
      <c r="AA298" s="131" t="s">
        <v>74</v>
      </c>
      <c r="AB298" s="100">
        <v>88800511</v>
      </c>
      <c r="AC298" s="68">
        <f>IFERROR(AB298/Y294,"-")</f>
        <v>2.0544800174198543E-2</v>
      </c>
      <c r="AD298" s="100">
        <v>1790</v>
      </c>
      <c r="AE298" s="68">
        <f>IFERROR(AD298/Z294,"-")</f>
        <v>0.30205872426594665</v>
      </c>
      <c r="AF298" s="103">
        <f t="shared" si="233"/>
        <v>49609.224022346367</v>
      </c>
      <c r="AG298" s="69">
        <f t="shared" si="251"/>
        <v>0.27395163758800123</v>
      </c>
      <c r="AH298" s="208"/>
      <c r="AI298" s="177"/>
      <c r="AJ298" s="177"/>
      <c r="AK298" s="131" t="s">
        <v>74</v>
      </c>
      <c r="AL298" s="100">
        <v>98009447</v>
      </c>
      <c r="AM298" s="68">
        <f>IFERROR(AL298/AI294,"-")</f>
        <v>1.8559710223437258E-2</v>
      </c>
      <c r="AN298" s="100">
        <v>2044</v>
      </c>
      <c r="AO298" s="68">
        <f>IFERROR(AN298/AJ294,"-")</f>
        <v>0.35973248856036605</v>
      </c>
      <c r="AP298" s="103">
        <f t="shared" si="234"/>
        <v>47949.827299412915</v>
      </c>
      <c r="AQ298" s="69">
        <f t="shared" si="252"/>
        <v>0.32255010257219502</v>
      </c>
      <c r="AR298" s="208"/>
      <c r="AS298" s="177"/>
      <c r="AT298" s="177"/>
      <c r="AU298" s="131" t="s">
        <v>74</v>
      </c>
      <c r="AV298" s="100">
        <v>86529834</v>
      </c>
      <c r="AW298" s="68">
        <f>IFERROR(AV298/AS294,"-")</f>
        <v>1.8396925999372347E-2</v>
      </c>
      <c r="AX298" s="100">
        <v>1637</v>
      </c>
      <c r="AY298" s="68">
        <f>IFERROR(AX298/AT294,"-")</f>
        <v>0.37520055008022002</v>
      </c>
      <c r="AZ298" s="103">
        <f t="shared" si="235"/>
        <v>52858.786805131334</v>
      </c>
      <c r="BA298" s="69">
        <f t="shared" si="253"/>
        <v>0.3344912137310993</v>
      </c>
      <c r="BB298" s="208"/>
      <c r="BC298" s="177"/>
      <c r="BD298" s="177"/>
      <c r="BE298" s="131" t="s">
        <v>74</v>
      </c>
      <c r="BF298" s="100">
        <v>67217700</v>
      </c>
      <c r="BG298" s="68">
        <f>IFERROR(BF298/BC294,"-")</f>
        <v>2.5903845458397218E-2</v>
      </c>
      <c r="BH298" s="100">
        <v>708</v>
      </c>
      <c r="BI298" s="68">
        <f>IFERROR(BH298/BD294,"-")</f>
        <v>0.31564868479714669</v>
      </c>
      <c r="BJ298" s="103">
        <f t="shared" si="236"/>
        <v>94940.254237288129</v>
      </c>
      <c r="BK298" s="69">
        <f t="shared" si="254"/>
        <v>0.26606538895152199</v>
      </c>
      <c r="BL298" s="208"/>
      <c r="BM298" s="177"/>
      <c r="BN298" s="177"/>
      <c r="BO298" s="131" t="s">
        <v>74</v>
      </c>
      <c r="BP298" s="100">
        <v>19742374</v>
      </c>
      <c r="BQ298" s="68">
        <f>IFERROR(BP298/BM294,"-")</f>
        <v>1.9119656167263743E-2</v>
      </c>
      <c r="BR298" s="100">
        <v>204</v>
      </c>
      <c r="BS298" s="68">
        <f>IFERROR(BR298/BN294,"-")</f>
        <v>0.24548736462093862</v>
      </c>
      <c r="BT298" s="103">
        <f t="shared" si="237"/>
        <v>96776.343137254895</v>
      </c>
      <c r="BU298" s="69">
        <f t="shared" si="255"/>
        <v>0.19410085632730734</v>
      </c>
      <c r="BV298" s="208"/>
      <c r="BW298" s="177"/>
      <c r="BX298" s="177"/>
      <c r="BY298" s="131" t="s">
        <v>74</v>
      </c>
      <c r="BZ298" s="100">
        <f t="shared" si="247"/>
        <v>361108274</v>
      </c>
      <c r="CA298" s="68">
        <f>IFERROR(BZ298/BW294,"-")</f>
        <v>1.9804019851678168E-2</v>
      </c>
      <c r="CB298" s="100">
        <f t="shared" si="248"/>
        <v>6418</v>
      </c>
      <c r="CC298" s="68">
        <f>IFERROR(CB298/BX294,"-")</f>
        <v>0.33406204455548616</v>
      </c>
      <c r="CD298" s="103">
        <f t="shared" si="238"/>
        <v>56264.922717357433</v>
      </c>
      <c r="CE298" s="69">
        <f t="shared" si="256"/>
        <v>0.29629287659849501</v>
      </c>
      <c r="CR298" s="216"/>
      <c r="CS298" s="187"/>
      <c r="CT298" s="225"/>
      <c r="CU298" s="226"/>
      <c r="CV298" s="226"/>
      <c r="CW298" s="144" t="s">
        <v>74</v>
      </c>
      <c r="CX298" s="145">
        <v>340872240</v>
      </c>
      <c r="CY298" s="146">
        <v>1.8572459234994822E-2</v>
      </c>
      <c r="CZ298" s="145">
        <v>6310</v>
      </c>
      <c r="DA298" s="146">
        <v>0.33441093857650112</v>
      </c>
      <c r="DB298" s="145">
        <v>54020.957210776542</v>
      </c>
      <c r="DC298" s="147">
        <v>0.29826054074494235</v>
      </c>
    </row>
    <row r="299" spans="2:107" s="27" customFormat="1" ht="13.15" customHeight="1">
      <c r="B299" s="216"/>
      <c r="C299" s="187"/>
      <c r="D299" s="208"/>
      <c r="E299" s="177"/>
      <c r="F299" s="177"/>
      <c r="G299" s="131" t="s">
        <v>76</v>
      </c>
      <c r="H299" s="100">
        <v>407837</v>
      </c>
      <c r="I299" s="68">
        <f>IFERROR(H299/E294,"-")</f>
        <v>6.628347739228246E-3</v>
      </c>
      <c r="J299" s="100">
        <v>13</v>
      </c>
      <c r="K299" s="68">
        <f>IFERROR(J299/F294,"-")</f>
        <v>0.3611111111111111</v>
      </c>
      <c r="L299" s="103">
        <f t="shared" si="231"/>
        <v>31372.076923076922</v>
      </c>
      <c r="M299" s="69">
        <f t="shared" si="249"/>
        <v>0.34210526315789475</v>
      </c>
      <c r="N299" s="208"/>
      <c r="O299" s="177"/>
      <c r="P299" s="177"/>
      <c r="Q299" s="131" t="s">
        <v>76</v>
      </c>
      <c r="R299" s="100">
        <v>2668838</v>
      </c>
      <c r="S299" s="68">
        <f>IFERROR(R299/O294,"-")</f>
        <v>1.1187573251299005E-2</v>
      </c>
      <c r="T299" s="100">
        <v>55</v>
      </c>
      <c r="U299" s="68">
        <f>IFERROR(T299/P294,"-")</f>
        <v>0.41984732824427479</v>
      </c>
      <c r="V299" s="103">
        <f t="shared" si="232"/>
        <v>48524.327272727271</v>
      </c>
      <c r="W299" s="69">
        <f t="shared" si="250"/>
        <v>0.37671232876712329</v>
      </c>
      <c r="X299" s="208"/>
      <c r="Y299" s="177"/>
      <c r="Z299" s="177"/>
      <c r="AA299" s="131" t="s">
        <v>76</v>
      </c>
      <c r="AB299" s="100">
        <v>120037059</v>
      </c>
      <c r="AC299" s="68">
        <f>IFERROR(AB299/Y294,"-")</f>
        <v>2.7771657650184928E-2</v>
      </c>
      <c r="AD299" s="100">
        <v>2059</v>
      </c>
      <c r="AE299" s="68">
        <f>IFERROR(AD299/Z294,"-")</f>
        <v>0.34745190685116434</v>
      </c>
      <c r="AF299" s="103">
        <f t="shared" si="233"/>
        <v>58298.717338513845</v>
      </c>
      <c r="AG299" s="69">
        <f t="shared" si="251"/>
        <v>0.31512090602999693</v>
      </c>
      <c r="AH299" s="208"/>
      <c r="AI299" s="177"/>
      <c r="AJ299" s="177"/>
      <c r="AK299" s="131" t="s">
        <v>76</v>
      </c>
      <c r="AL299" s="100">
        <v>158866486</v>
      </c>
      <c r="AM299" s="68">
        <f>IFERROR(AL299/AI294,"-")</f>
        <v>3.0083997355640137E-2</v>
      </c>
      <c r="AN299" s="100">
        <v>2394</v>
      </c>
      <c r="AO299" s="68">
        <f>IFERROR(AN299/AJ294,"-")</f>
        <v>0.42133051742344246</v>
      </c>
      <c r="AP299" s="103">
        <f t="shared" si="234"/>
        <v>66360.269841269837</v>
      </c>
      <c r="AQ299" s="69">
        <f t="shared" si="252"/>
        <v>0.37778128451948872</v>
      </c>
      <c r="AR299" s="208"/>
      <c r="AS299" s="177"/>
      <c r="AT299" s="177"/>
      <c r="AU299" s="131" t="s">
        <v>76</v>
      </c>
      <c r="AV299" s="100">
        <v>165239036</v>
      </c>
      <c r="AW299" s="68">
        <f>IFERROR(AV299/AS294,"-")</f>
        <v>3.5131123879188576E-2</v>
      </c>
      <c r="AX299" s="100">
        <v>2063</v>
      </c>
      <c r="AY299" s="68">
        <f>IFERROR(AX299/AT294,"-")</f>
        <v>0.47283978913591568</v>
      </c>
      <c r="AZ299" s="103">
        <f t="shared" si="235"/>
        <v>80096.478914202613</v>
      </c>
      <c r="BA299" s="69">
        <f t="shared" si="253"/>
        <v>0.42153657539844708</v>
      </c>
      <c r="BB299" s="208"/>
      <c r="BC299" s="177"/>
      <c r="BD299" s="177"/>
      <c r="BE299" s="131" t="s">
        <v>76</v>
      </c>
      <c r="BF299" s="100">
        <v>93152752</v>
      </c>
      <c r="BG299" s="68">
        <f>IFERROR(BF299/BC294,"-")</f>
        <v>3.5898498339461217E-2</v>
      </c>
      <c r="BH299" s="100">
        <v>1064</v>
      </c>
      <c r="BI299" s="68">
        <f>IFERROR(BH299/BD294,"-")</f>
        <v>0.4743646901471244</v>
      </c>
      <c r="BJ299" s="103">
        <f t="shared" si="236"/>
        <v>87549.578947368427</v>
      </c>
      <c r="BK299" s="69">
        <f t="shared" si="254"/>
        <v>0.39984968057121384</v>
      </c>
      <c r="BL299" s="208"/>
      <c r="BM299" s="177"/>
      <c r="BN299" s="177"/>
      <c r="BO299" s="131" t="s">
        <v>76</v>
      </c>
      <c r="BP299" s="100">
        <v>30897176</v>
      </c>
      <c r="BQ299" s="68">
        <f>IFERROR(BP299/BM294,"-")</f>
        <v>2.9922611214813034E-2</v>
      </c>
      <c r="BR299" s="100">
        <v>347</v>
      </c>
      <c r="BS299" s="68">
        <f>IFERROR(BR299/BN294,"-")</f>
        <v>0.41756919374247892</v>
      </c>
      <c r="BT299" s="103">
        <f t="shared" si="237"/>
        <v>89040.853025936594</v>
      </c>
      <c r="BU299" s="69">
        <f t="shared" si="255"/>
        <v>0.33016175071360609</v>
      </c>
      <c r="BV299" s="208"/>
      <c r="BW299" s="177"/>
      <c r="BX299" s="177"/>
      <c r="BY299" s="131" t="s">
        <v>76</v>
      </c>
      <c r="BZ299" s="100">
        <f t="shared" si="247"/>
        <v>571269184</v>
      </c>
      <c r="CA299" s="68">
        <f>IFERROR(BZ299/BW294,"-")</f>
        <v>3.1329734251915778E-2</v>
      </c>
      <c r="CB299" s="100">
        <f t="shared" si="248"/>
        <v>7995</v>
      </c>
      <c r="CC299" s="68">
        <f>IFERROR(CB299/BX294,"-")</f>
        <v>0.4161461586508432</v>
      </c>
      <c r="CD299" s="103">
        <f t="shared" si="238"/>
        <v>71453.306316447779</v>
      </c>
      <c r="CE299" s="69">
        <f t="shared" si="256"/>
        <v>0.36909653293938416</v>
      </c>
      <c r="CR299" s="216"/>
      <c r="CS299" s="187"/>
      <c r="CT299" s="225"/>
      <c r="CU299" s="226"/>
      <c r="CV299" s="226"/>
      <c r="CW299" s="144" t="s">
        <v>76</v>
      </c>
      <c r="CX299" s="145">
        <v>590010970</v>
      </c>
      <c r="CY299" s="146">
        <v>3.2146808694438575E-2</v>
      </c>
      <c r="CZ299" s="145">
        <v>7976</v>
      </c>
      <c r="DA299" s="146">
        <v>0.422703905877365</v>
      </c>
      <c r="DB299" s="145">
        <v>73973.291123370116</v>
      </c>
      <c r="DC299" s="147">
        <v>0.37700888636793345</v>
      </c>
    </row>
    <row r="300" spans="2:107" s="27" customFormat="1" ht="13.15" customHeight="1">
      <c r="B300" s="216"/>
      <c r="C300" s="187"/>
      <c r="D300" s="208"/>
      <c r="E300" s="177"/>
      <c r="F300" s="177"/>
      <c r="G300" s="131" t="s">
        <v>77</v>
      </c>
      <c r="H300" s="100">
        <v>3094</v>
      </c>
      <c r="I300" s="68">
        <f>IFERROR(H300/E294,"-")</f>
        <v>5.0285059730167187E-5</v>
      </c>
      <c r="J300" s="100">
        <v>2</v>
      </c>
      <c r="K300" s="68">
        <f>IFERROR(J300/F294,"-")</f>
        <v>5.5555555555555552E-2</v>
      </c>
      <c r="L300" s="103">
        <f t="shared" si="231"/>
        <v>1547</v>
      </c>
      <c r="M300" s="69">
        <f t="shared" si="249"/>
        <v>5.2631578947368418E-2</v>
      </c>
      <c r="N300" s="208"/>
      <c r="O300" s="177"/>
      <c r="P300" s="177"/>
      <c r="Q300" s="131" t="s">
        <v>77</v>
      </c>
      <c r="R300" s="100">
        <v>178224</v>
      </c>
      <c r="S300" s="68">
        <f>IFERROR(R300/O294,"-")</f>
        <v>7.4710194292029481E-4</v>
      </c>
      <c r="T300" s="100">
        <v>9</v>
      </c>
      <c r="U300" s="68">
        <f>IFERROR(T300/P294,"-")</f>
        <v>6.8702290076335881E-2</v>
      </c>
      <c r="V300" s="103">
        <f t="shared" si="232"/>
        <v>19802.666666666668</v>
      </c>
      <c r="W300" s="69">
        <f t="shared" si="250"/>
        <v>6.1643835616438353E-2</v>
      </c>
      <c r="X300" s="208"/>
      <c r="Y300" s="177"/>
      <c r="Z300" s="177"/>
      <c r="AA300" s="131" t="s">
        <v>77</v>
      </c>
      <c r="AB300" s="100">
        <v>68706224</v>
      </c>
      <c r="AC300" s="68">
        <f>IFERROR(AB300/Y294,"-")</f>
        <v>1.5895805405936506E-2</v>
      </c>
      <c r="AD300" s="100">
        <v>534</v>
      </c>
      <c r="AE300" s="68">
        <f>IFERROR(AD300/Z294,"-")</f>
        <v>9.0111373607829906E-2</v>
      </c>
      <c r="AF300" s="103">
        <f t="shared" si="233"/>
        <v>128663.34082397004</v>
      </c>
      <c r="AG300" s="69">
        <f t="shared" si="251"/>
        <v>8.1726354453627179E-2</v>
      </c>
      <c r="AH300" s="208"/>
      <c r="AI300" s="177"/>
      <c r="AJ300" s="177"/>
      <c r="AK300" s="131" t="s">
        <v>77</v>
      </c>
      <c r="AL300" s="100">
        <v>111704966</v>
      </c>
      <c r="AM300" s="68">
        <f>IFERROR(AL300/AI294,"-")</f>
        <v>2.1153183319960078E-2</v>
      </c>
      <c r="AN300" s="100">
        <v>723</v>
      </c>
      <c r="AO300" s="68">
        <f>IFERROR(AN300/AJ294,"-")</f>
        <v>0.12724392819429778</v>
      </c>
      <c r="AP300" s="103">
        <f t="shared" si="234"/>
        <v>154502.0276625173</v>
      </c>
      <c r="AQ300" s="69">
        <f t="shared" si="252"/>
        <v>0.1140918415654095</v>
      </c>
      <c r="AR300" s="208"/>
      <c r="AS300" s="177"/>
      <c r="AT300" s="177"/>
      <c r="AU300" s="131" t="s">
        <v>77</v>
      </c>
      <c r="AV300" s="100">
        <v>166864401</v>
      </c>
      <c r="AW300" s="68">
        <f>IFERROR(AV300/AS294,"-")</f>
        <v>3.5476689313036165E-2</v>
      </c>
      <c r="AX300" s="100">
        <v>808</v>
      </c>
      <c r="AY300" s="68">
        <f>IFERROR(AX300/AT294,"-")</f>
        <v>0.18519367407746964</v>
      </c>
      <c r="AZ300" s="103">
        <f t="shared" si="235"/>
        <v>206515.34777227722</v>
      </c>
      <c r="BA300" s="69">
        <f t="shared" si="253"/>
        <v>0.16510012259910095</v>
      </c>
      <c r="BB300" s="208"/>
      <c r="BC300" s="177"/>
      <c r="BD300" s="177"/>
      <c r="BE300" s="131" t="s">
        <v>77</v>
      </c>
      <c r="BF300" s="100">
        <v>130245613</v>
      </c>
      <c r="BG300" s="68">
        <f>IFERROR(BF300/BC294,"-")</f>
        <v>5.0193062702029549E-2</v>
      </c>
      <c r="BH300" s="100">
        <v>459</v>
      </c>
      <c r="BI300" s="68">
        <f>IFERROR(BH300/BD294,"-")</f>
        <v>0.20463664734730272</v>
      </c>
      <c r="BJ300" s="103">
        <f t="shared" si="236"/>
        <v>283759.50544662308</v>
      </c>
      <c r="BK300" s="69">
        <f t="shared" si="254"/>
        <v>0.17249154453213078</v>
      </c>
      <c r="BL300" s="208"/>
      <c r="BM300" s="177"/>
      <c r="BN300" s="177"/>
      <c r="BO300" s="131" t="s">
        <v>77</v>
      </c>
      <c r="BP300" s="100">
        <v>56138811</v>
      </c>
      <c r="BQ300" s="68">
        <f>IFERROR(BP300/BM294,"-")</f>
        <v>5.4368069613056846E-2</v>
      </c>
      <c r="BR300" s="100">
        <v>178</v>
      </c>
      <c r="BS300" s="68">
        <f>IFERROR(BR300/BN294,"-")</f>
        <v>0.21419975932611313</v>
      </c>
      <c r="BT300" s="103">
        <f t="shared" si="237"/>
        <v>315386.57865168538</v>
      </c>
      <c r="BU300" s="69">
        <f t="shared" si="255"/>
        <v>0.16936251189343482</v>
      </c>
      <c r="BV300" s="208"/>
      <c r="BW300" s="177"/>
      <c r="BX300" s="177"/>
      <c r="BY300" s="131" t="s">
        <v>77</v>
      </c>
      <c r="BZ300" s="100">
        <f t="shared" si="247"/>
        <v>533841333</v>
      </c>
      <c r="CA300" s="68">
        <f>IFERROR(BZ300/BW294,"-")</f>
        <v>2.9277103621221195E-2</v>
      </c>
      <c r="CB300" s="100">
        <f t="shared" si="248"/>
        <v>2713</v>
      </c>
      <c r="CC300" s="68">
        <f>IFERROR(CB300/BX294,"-")</f>
        <v>0.14121382469290028</v>
      </c>
      <c r="CD300" s="103">
        <f t="shared" si="238"/>
        <v>196771.59343899743</v>
      </c>
      <c r="CE300" s="69">
        <f t="shared" si="256"/>
        <v>0.12524814182170721</v>
      </c>
      <c r="CR300" s="216"/>
      <c r="CS300" s="187"/>
      <c r="CT300" s="225"/>
      <c r="CU300" s="226"/>
      <c r="CV300" s="226"/>
      <c r="CW300" s="144" t="s">
        <v>77</v>
      </c>
      <c r="CX300" s="145">
        <v>554753561</v>
      </c>
      <c r="CY300" s="146">
        <v>3.0225805120243039E-2</v>
      </c>
      <c r="CZ300" s="145">
        <v>2689</v>
      </c>
      <c r="DA300" s="146">
        <v>0.14250887699401135</v>
      </c>
      <c r="DB300" s="145">
        <v>206304.78281889178</v>
      </c>
      <c r="DC300" s="147">
        <v>0.12710342219701268</v>
      </c>
    </row>
    <row r="301" spans="2:107" s="27" customFormat="1" ht="13.15" customHeight="1">
      <c r="B301" s="216"/>
      <c r="C301" s="187"/>
      <c r="D301" s="208"/>
      <c r="E301" s="177"/>
      <c r="F301" s="177"/>
      <c r="G301" s="131" t="s">
        <v>79</v>
      </c>
      <c r="H301" s="100">
        <v>0</v>
      </c>
      <c r="I301" s="68">
        <f>IFERROR(H301/E294,"-")</f>
        <v>0</v>
      </c>
      <c r="J301" s="100">
        <v>0</v>
      </c>
      <c r="K301" s="68">
        <f>IFERROR(J301/F294,"-")</f>
        <v>0</v>
      </c>
      <c r="L301" s="103" t="str">
        <f t="shared" si="231"/>
        <v>-</v>
      </c>
      <c r="M301" s="69">
        <f t="shared" si="249"/>
        <v>0</v>
      </c>
      <c r="N301" s="208"/>
      <c r="O301" s="177"/>
      <c r="P301" s="177"/>
      <c r="Q301" s="131" t="s">
        <v>79</v>
      </c>
      <c r="R301" s="100">
        <v>2880</v>
      </c>
      <c r="S301" s="68">
        <f>IFERROR(R301/O294,"-")</f>
        <v>1.2072748875630943E-5</v>
      </c>
      <c r="T301" s="100">
        <v>1</v>
      </c>
      <c r="U301" s="68">
        <f>IFERROR(T301/P294,"-")</f>
        <v>7.6335877862595417E-3</v>
      </c>
      <c r="V301" s="103">
        <f t="shared" si="232"/>
        <v>2880</v>
      </c>
      <c r="W301" s="69">
        <f t="shared" si="250"/>
        <v>6.8493150684931503E-3</v>
      </c>
      <c r="X301" s="208"/>
      <c r="Y301" s="177"/>
      <c r="Z301" s="177"/>
      <c r="AA301" s="131" t="s">
        <v>79</v>
      </c>
      <c r="AB301" s="100">
        <v>0</v>
      </c>
      <c r="AC301" s="68">
        <f>IFERROR(AB301/Y294,"-")</f>
        <v>0</v>
      </c>
      <c r="AD301" s="100">
        <v>0</v>
      </c>
      <c r="AE301" s="68">
        <f>IFERROR(AD301/Z294,"-")</f>
        <v>0</v>
      </c>
      <c r="AF301" s="103" t="str">
        <f t="shared" si="233"/>
        <v>-</v>
      </c>
      <c r="AG301" s="69">
        <f t="shared" si="251"/>
        <v>0</v>
      </c>
      <c r="AH301" s="208"/>
      <c r="AI301" s="177"/>
      <c r="AJ301" s="177"/>
      <c r="AK301" s="131" t="s">
        <v>79</v>
      </c>
      <c r="AL301" s="100">
        <v>36246</v>
      </c>
      <c r="AM301" s="68">
        <f>IFERROR(AL301/AI294,"-")</f>
        <v>6.8637797411376771E-6</v>
      </c>
      <c r="AN301" s="100">
        <v>7</v>
      </c>
      <c r="AO301" s="68">
        <f>IFERROR(AN301/AJ294,"-")</f>
        <v>1.2319605772615277E-3</v>
      </c>
      <c r="AP301" s="103">
        <f t="shared" si="234"/>
        <v>5178</v>
      </c>
      <c r="AQ301" s="69">
        <f t="shared" si="252"/>
        <v>1.1046236389458735E-3</v>
      </c>
      <c r="AR301" s="208"/>
      <c r="AS301" s="177"/>
      <c r="AT301" s="177"/>
      <c r="AU301" s="131" t="s">
        <v>79</v>
      </c>
      <c r="AV301" s="100">
        <v>8384</v>
      </c>
      <c r="AW301" s="68">
        <f>IFERROR(AV301/AS294,"-")</f>
        <v>1.7825046050445187E-6</v>
      </c>
      <c r="AX301" s="100">
        <v>4</v>
      </c>
      <c r="AY301" s="68">
        <f>IFERROR(AX301/AT294,"-")</f>
        <v>9.1680036672014671E-4</v>
      </c>
      <c r="AZ301" s="103">
        <f t="shared" si="235"/>
        <v>2096</v>
      </c>
      <c r="BA301" s="69">
        <f t="shared" si="253"/>
        <v>8.1732733959950961E-4</v>
      </c>
      <c r="BB301" s="208"/>
      <c r="BC301" s="177"/>
      <c r="BD301" s="177"/>
      <c r="BE301" s="131" t="s">
        <v>79</v>
      </c>
      <c r="BF301" s="100">
        <v>0</v>
      </c>
      <c r="BG301" s="68">
        <f>IFERROR(BF301/BC294,"-")</f>
        <v>0</v>
      </c>
      <c r="BH301" s="100">
        <v>0</v>
      </c>
      <c r="BI301" s="68">
        <f>IFERROR(BH301/BD294,"-")</f>
        <v>0</v>
      </c>
      <c r="BJ301" s="103" t="str">
        <f t="shared" si="236"/>
        <v>-</v>
      </c>
      <c r="BK301" s="69">
        <f t="shared" si="254"/>
        <v>0</v>
      </c>
      <c r="BL301" s="208"/>
      <c r="BM301" s="177"/>
      <c r="BN301" s="177"/>
      <c r="BO301" s="131" t="s">
        <v>79</v>
      </c>
      <c r="BP301" s="100">
        <v>296</v>
      </c>
      <c r="BQ301" s="68">
        <f>IFERROR(BP301/BM294,"-")</f>
        <v>2.8666350994617304E-7</v>
      </c>
      <c r="BR301" s="100">
        <v>1</v>
      </c>
      <c r="BS301" s="68">
        <f>IFERROR(BR301/BN294,"-")</f>
        <v>1.2033694344163659E-3</v>
      </c>
      <c r="BT301" s="103">
        <f t="shared" si="237"/>
        <v>296</v>
      </c>
      <c r="BU301" s="69">
        <f t="shared" si="255"/>
        <v>9.5147478591817321E-4</v>
      </c>
      <c r="BV301" s="208"/>
      <c r="BW301" s="177"/>
      <c r="BX301" s="177"/>
      <c r="BY301" s="131" t="s">
        <v>79</v>
      </c>
      <c r="BZ301" s="100">
        <f t="shared" si="247"/>
        <v>47806</v>
      </c>
      <c r="CA301" s="68">
        <f>IFERROR(BZ301/BW294,"-")</f>
        <v>2.6217925237274583E-6</v>
      </c>
      <c r="CB301" s="100">
        <f t="shared" si="248"/>
        <v>13</v>
      </c>
      <c r="CC301" s="68">
        <f>IFERROR(CB301/BX294,"-")</f>
        <v>6.7666042057047682E-4</v>
      </c>
      <c r="CD301" s="103">
        <f t="shared" si="238"/>
        <v>3677.3846153846152</v>
      </c>
      <c r="CE301" s="69">
        <f t="shared" si="256"/>
        <v>6.0015696412907987E-4</v>
      </c>
      <c r="CR301" s="216"/>
      <c r="CS301" s="187"/>
      <c r="CT301" s="225"/>
      <c r="CU301" s="226"/>
      <c r="CV301" s="226"/>
      <c r="CW301" s="144" t="s">
        <v>79</v>
      </c>
      <c r="CX301" s="145">
        <v>35089</v>
      </c>
      <c r="CY301" s="146">
        <v>1.9118277924208005E-6</v>
      </c>
      <c r="CZ301" s="145">
        <v>17</v>
      </c>
      <c r="DA301" s="146">
        <v>9.0094864592718212E-4</v>
      </c>
      <c r="DB301" s="145">
        <v>2064.0588235294117</v>
      </c>
      <c r="DC301" s="147">
        <v>8.0355454717337871E-4</v>
      </c>
    </row>
    <row r="302" spans="2:107" s="27" customFormat="1" ht="13.15" customHeight="1">
      <c r="B302" s="216"/>
      <c r="C302" s="187"/>
      <c r="D302" s="208"/>
      <c r="E302" s="177"/>
      <c r="F302" s="177"/>
      <c r="G302" s="131" t="s">
        <v>81</v>
      </c>
      <c r="H302" s="100">
        <v>0</v>
      </c>
      <c r="I302" s="68">
        <f>IFERROR(H302/E294,"-")</f>
        <v>0</v>
      </c>
      <c r="J302" s="100">
        <v>0</v>
      </c>
      <c r="K302" s="68">
        <f>IFERROR(J302/F294,"-")</f>
        <v>0</v>
      </c>
      <c r="L302" s="103" t="str">
        <f t="shared" si="231"/>
        <v>-</v>
      </c>
      <c r="M302" s="69">
        <f t="shared" si="249"/>
        <v>0</v>
      </c>
      <c r="N302" s="208"/>
      <c r="O302" s="177"/>
      <c r="P302" s="177"/>
      <c r="Q302" s="131" t="s">
        <v>81</v>
      </c>
      <c r="R302" s="100">
        <v>0</v>
      </c>
      <c r="S302" s="68">
        <f>IFERROR(R302/O294,"-")</f>
        <v>0</v>
      </c>
      <c r="T302" s="100">
        <v>0</v>
      </c>
      <c r="U302" s="68">
        <f>IFERROR(T302/P294,"-")</f>
        <v>0</v>
      </c>
      <c r="V302" s="103" t="str">
        <f t="shared" si="232"/>
        <v>-</v>
      </c>
      <c r="W302" s="69">
        <f t="shared" si="250"/>
        <v>0</v>
      </c>
      <c r="X302" s="208"/>
      <c r="Y302" s="177"/>
      <c r="Z302" s="177"/>
      <c r="AA302" s="131" t="s">
        <v>81</v>
      </c>
      <c r="AB302" s="100">
        <v>1214790</v>
      </c>
      <c r="AC302" s="68">
        <f>IFERROR(AB302/Y294,"-")</f>
        <v>2.8105263722654308E-4</v>
      </c>
      <c r="AD302" s="100">
        <v>37</v>
      </c>
      <c r="AE302" s="68">
        <f>IFERROR(AD302/Z294,"-")</f>
        <v>6.2436719541005738E-3</v>
      </c>
      <c r="AF302" s="103">
        <f t="shared" si="233"/>
        <v>32832.16216216216</v>
      </c>
      <c r="AG302" s="69">
        <f t="shared" si="251"/>
        <v>5.6626874808692988E-3</v>
      </c>
      <c r="AH302" s="208"/>
      <c r="AI302" s="177"/>
      <c r="AJ302" s="177"/>
      <c r="AK302" s="131" t="s">
        <v>81</v>
      </c>
      <c r="AL302" s="100">
        <v>496963</v>
      </c>
      <c r="AM302" s="68">
        <f>IFERROR(AL302/AI294,"-")</f>
        <v>9.410816563193189E-5</v>
      </c>
      <c r="AN302" s="100">
        <v>28</v>
      </c>
      <c r="AO302" s="68">
        <f>IFERROR(AN302/AJ294,"-")</f>
        <v>4.9278423090461107E-3</v>
      </c>
      <c r="AP302" s="103">
        <f t="shared" si="234"/>
        <v>17748.678571428572</v>
      </c>
      <c r="AQ302" s="69">
        <f t="shared" si="252"/>
        <v>4.4184945557834941E-3</v>
      </c>
      <c r="AR302" s="208"/>
      <c r="AS302" s="177"/>
      <c r="AT302" s="177"/>
      <c r="AU302" s="131" t="s">
        <v>81</v>
      </c>
      <c r="AV302" s="100">
        <v>603252</v>
      </c>
      <c r="AW302" s="68">
        <f>IFERROR(AV302/AS294,"-")</f>
        <v>1.2825613883615409E-4</v>
      </c>
      <c r="AX302" s="100">
        <v>33</v>
      </c>
      <c r="AY302" s="68">
        <f>IFERROR(AX302/AT294,"-")</f>
        <v>7.5636030254412102E-3</v>
      </c>
      <c r="AZ302" s="103">
        <f t="shared" si="235"/>
        <v>18280.363636363636</v>
      </c>
      <c r="BA302" s="69">
        <f t="shared" si="253"/>
        <v>6.7429505516959538E-3</v>
      </c>
      <c r="BB302" s="208"/>
      <c r="BC302" s="177"/>
      <c r="BD302" s="177"/>
      <c r="BE302" s="131" t="s">
        <v>81</v>
      </c>
      <c r="BF302" s="100">
        <v>103961</v>
      </c>
      <c r="BG302" s="68">
        <f>IFERROR(BF302/BC294,"-")</f>
        <v>4.0063698664197567E-5</v>
      </c>
      <c r="BH302" s="100">
        <v>5</v>
      </c>
      <c r="BI302" s="68">
        <f>IFERROR(BH302/BD294,"-")</f>
        <v>2.229157378510923E-3</v>
      </c>
      <c r="BJ302" s="103">
        <f t="shared" si="236"/>
        <v>20792.2</v>
      </c>
      <c r="BK302" s="69">
        <f t="shared" si="254"/>
        <v>1.8789928598271326E-3</v>
      </c>
      <c r="BL302" s="208"/>
      <c r="BM302" s="177"/>
      <c r="BN302" s="177"/>
      <c r="BO302" s="131" t="s">
        <v>81</v>
      </c>
      <c r="BP302" s="100">
        <v>9165</v>
      </c>
      <c r="BQ302" s="68">
        <f>IFERROR(BP302/BM294,"-")</f>
        <v>8.8759157724887694E-6</v>
      </c>
      <c r="BR302" s="100">
        <v>1</v>
      </c>
      <c r="BS302" s="68">
        <f>IFERROR(BR302/BN294,"-")</f>
        <v>1.2033694344163659E-3</v>
      </c>
      <c r="BT302" s="103">
        <f t="shared" si="237"/>
        <v>9165</v>
      </c>
      <c r="BU302" s="69">
        <f t="shared" si="255"/>
        <v>9.5147478591817321E-4</v>
      </c>
      <c r="BV302" s="208"/>
      <c r="BW302" s="177"/>
      <c r="BX302" s="177"/>
      <c r="BY302" s="131" t="s">
        <v>81</v>
      </c>
      <c r="BZ302" s="100">
        <f t="shared" si="247"/>
        <v>2428131</v>
      </c>
      <c r="CA302" s="68">
        <f>IFERROR(BZ302/BW294,"-")</f>
        <v>1.331643664483721E-4</v>
      </c>
      <c r="CB302" s="100">
        <f t="shared" si="248"/>
        <v>104</v>
      </c>
      <c r="CC302" s="68">
        <f>IFERROR(CB302/BX294,"-")</f>
        <v>5.4132833645638145E-3</v>
      </c>
      <c r="CD302" s="103">
        <f t="shared" si="238"/>
        <v>23347.413461538461</v>
      </c>
      <c r="CE302" s="69">
        <f t="shared" si="256"/>
        <v>4.8012557130326389E-3</v>
      </c>
      <c r="CR302" s="216"/>
      <c r="CS302" s="187"/>
      <c r="CT302" s="225"/>
      <c r="CU302" s="226"/>
      <c r="CV302" s="226"/>
      <c r="CW302" s="144" t="s">
        <v>81</v>
      </c>
      <c r="CX302" s="145">
        <v>2046654</v>
      </c>
      <c r="CY302" s="146">
        <v>1.1151215476842319E-4</v>
      </c>
      <c r="CZ302" s="145">
        <v>117</v>
      </c>
      <c r="DA302" s="146">
        <v>6.2006465631459003E-3</v>
      </c>
      <c r="DB302" s="145">
        <v>17492.76923076923</v>
      </c>
      <c r="DC302" s="147">
        <v>5.5303460011344296E-3</v>
      </c>
    </row>
    <row r="303" spans="2:107" s="27" customFormat="1" ht="13.15" customHeight="1">
      <c r="B303" s="216"/>
      <c r="C303" s="187"/>
      <c r="D303" s="208"/>
      <c r="E303" s="177"/>
      <c r="F303" s="177"/>
      <c r="G303" s="131" t="s">
        <v>83</v>
      </c>
      <c r="H303" s="100">
        <v>3005</v>
      </c>
      <c r="I303" s="68">
        <f>IFERROR(H303/E294,"-")</f>
        <v>4.8838592271865668E-5</v>
      </c>
      <c r="J303" s="100">
        <v>1</v>
      </c>
      <c r="K303" s="68">
        <f>IFERROR(J303/F294,"-")</f>
        <v>2.7777777777777776E-2</v>
      </c>
      <c r="L303" s="103">
        <f t="shared" si="231"/>
        <v>3005</v>
      </c>
      <c r="M303" s="69">
        <f t="shared" si="249"/>
        <v>2.6315789473684209E-2</v>
      </c>
      <c r="N303" s="208"/>
      <c r="O303" s="177"/>
      <c r="P303" s="177"/>
      <c r="Q303" s="131" t="s">
        <v>83</v>
      </c>
      <c r="R303" s="100">
        <v>115337</v>
      </c>
      <c r="S303" s="68">
        <f>IFERROR(R303/O294,"-")</f>
        <v>4.8348424898216877E-4</v>
      </c>
      <c r="T303" s="100">
        <v>7</v>
      </c>
      <c r="U303" s="68">
        <f>IFERROR(T303/P294,"-")</f>
        <v>5.3435114503816793E-2</v>
      </c>
      <c r="V303" s="103">
        <f t="shared" si="232"/>
        <v>16476.714285714286</v>
      </c>
      <c r="W303" s="69">
        <f t="shared" si="250"/>
        <v>4.7945205479452052E-2</v>
      </c>
      <c r="X303" s="208"/>
      <c r="Y303" s="177"/>
      <c r="Z303" s="177"/>
      <c r="AA303" s="131" t="s">
        <v>83</v>
      </c>
      <c r="AB303" s="100">
        <v>2688899</v>
      </c>
      <c r="AC303" s="68">
        <f>IFERROR(AB303/Y294,"-")</f>
        <v>6.2210106700402083E-4</v>
      </c>
      <c r="AD303" s="100">
        <v>231</v>
      </c>
      <c r="AE303" s="68">
        <f>IFERROR(AD303/Z294,"-")</f>
        <v>3.8980762740465746E-2</v>
      </c>
      <c r="AF303" s="103">
        <f t="shared" si="233"/>
        <v>11640.255411255412</v>
      </c>
      <c r="AG303" s="69">
        <f t="shared" si="251"/>
        <v>3.5353535353535352E-2</v>
      </c>
      <c r="AH303" s="208"/>
      <c r="AI303" s="177"/>
      <c r="AJ303" s="177"/>
      <c r="AK303" s="131" t="s">
        <v>83</v>
      </c>
      <c r="AL303" s="100">
        <v>14159682</v>
      </c>
      <c r="AM303" s="68">
        <f>IFERROR(AL303/AI294,"-")</f>
        <v>2.6813700395230322E-3</v>
      </c>
      <c r="AN303" s="100">
        <v>305</v>
      </c>
      <c r="AO303" s="68">
        <f>IFERROR(AN303/AJ294,"-")</f>
        <v>5.3678282294966559E-2</v>
      </c>
      <c r="AP303" s="103">
        <f t="shared" si="234"/>
        <v>46425.186885245901</v>
      </c>
      <c r="AQ303" s="69">
        <f t="shared" si="252"/>
        <v>4.8130029982641626E-2</v>
      </c>
      <c r="AR303" s="208"/>
      <c r="AS303" s="177"/>
      <c r="AT303" s="177"/>
      <c r="AU303" s="131" t="s">
        <v>83</v>
      </c>
      <c r="AV303" s="100">
        <v>9680857</v>
      </c>
      <c r="AW303" s="68">
        <f>IFERROR(AV303/AS294,"-")</f>
        <v>2.0582266439977889E-3</v>
      </c>
      <c r="AX303" s="100">
        <v>318</v>
      </c>
      <c r="AY303" s="68">
        <f>IFERROR(AX303/AT294,"-")</f>
        <v>7.288562915425166E-2</v>
      </c>
      <c r="AZ303" s="103">
        <f t="shared" si="235"/>
        <v>30442.946540880504</v>
      </c>
      <c r="BA303" s="69">
        <f t="shared" si="253"/>
        <v>6.4977523498161008E-2</v>
      </c>
      <c r="BB303" s="208"/>
      <c r="BC303" s="177"/>
      <c r="BD303" s="177"/>
      <c r="BE303" s="131" t="s">
        <v>83</v>
      </c>
      <c r="BF303" s="100">
        <v>8670513</v>
      </c>
      <c r="BG303" s="68">
        <f>IFERROR(BF303/BC294,"-")</f>
        <v>3.3413762862612678E-3</v>
      </c>
      <c r="BH303" s="100">
        <v>189</v>
      </c>
      <c r="BI303" s="68">
        <f>IFERROR(BH303/BD294,"-")</f>
        <v>8.4262148907712886E-2</v>
      </c>
      <c r="BJ303" s="103">
        <f t="shared" si="236"/>
        <v>45875.730158730155</v>
      </c>
      <c r="BK303" s="69">
        <f t="shared" si="254"/>
        <v>7.1025930101465615E-2</v>
      </c>
      <c r="BL303" s="208"/>
      <c r="BM303" s="177"/>
      <c r="BN303" s="177"/>
      <c r="BO303" s="131" t="s">
        <v>83</v>
      </c>
      <c r="BP303" s="100">
        <v>3859349</v>
      </c>
      <c r="BQ303" s="68">
        <f>IFERROR(BP303/BM294,"-")</f>
        <v>3.737616656916395E-3</v>
      </c>
      <c r="BR303" s="100">
        <v>78</v>
      </c>
      <c r="BS303" s="68">
        <f>IFERROR(BR303/BN294,"-")</f>
        <v>9.3862815884476536E-2</v>
      </c>
      <c r="BT303" s="103">
        <f t="shared" si="237"/>
        <v>49478.833333333336</v>
      </c>
      <c r="BU303" s="69">
        <f t="shared" si="255"/>
        <v>7.4215033301617508E-2</v>
      </c>
      <c r="BV303" s="208"/>
      <c r="BW303" s="177"/>
      <c r="BX303" s="177"/>
      <c r="BY303" s="131" t="s">
        <v>83</v>
      </c>
      <c r="BZ303" s="100">
        <f t="shared" si="247"/>
        <v>39177642</v>
      </c>
      <c r="CA303" s="68">
        <f>IFERROR(BZ303/BW294,"-")</f>
        <v>2.1485932496521538E-3</v>
      </c>
      <c r="CB303" s="100">
        <f t="shared" si="248"/>
        <v>1129</v>
      </c>
      <c r="CC303" s="68">
        <f>IFERROR(CB303/BX294,"-")</f>
        <v>5.8765354986466789E-2</v>
      </c>
      <c r="CD303" s="103">
        <f t="shared" si="238"/>
        <v>34701.188662533212</v>
      </c>
      <c r="CE303" s="69">
        <f t="shared" si="256"/>
        <v>5.2121324038594707E-2</v>
      </c>
      <c r="CR303" s="216"/>
      <c r="CS303" s="187"/>
      <c r="CT303" s="225"/>
      <c r="CU303" s="226"/>
      <c r="CV303" s="226"/>
      <c r="CW303" s="144" t="s">
        <v>83</v>
      </c>
      <c r="CX303" s="145">
        <v>33979442</v>
      </c>
      <c r="CY303" s="146">
        <v>1.8513734100872249E-3</v>
      </c>
      <c r="CZ303" s="145">
        <v>1198</v>
      </c>
      <c r="DA303" s="146">
        <v>6.3490381048280253E-2</v>
      </c>
      <c r="DB303" s="145">
        <v>28363.474123539232</v>
      </c>
      <c r="DC303" s="147">
        <v>5.6626961618453396E-2</v>
      </c>
    </row>
    <row r="304" spans="2:107" s="27" customFormat="1" ht="13.15" customHeight="1">
      <c r="B304" s="216"/>
      <c r="C304" s="187"/>
      <c r="D304" s="208"/>
      <c r="E304" s="177"/>
      <c r="F304" s="177"/>
      <c r="G304" s="131" t="s">
        <v>85</v>
      </c>
      <c r="H304" s="100">
        <v>0</v>
      </c>
      <c r="I304" s="68">
        <f>IFERROR(H304/E294,"-")</f>
        <v>0</v>
      </c>
      <c r="J304" s="100">
        <v>0</v>
      </c>
      <c r="K304" s="68">
        <f>IFERROR(J304/F294,"-")</f>
        <v>0</v>
      </c>
      <c r="L304" s="103" t="str">
        <f t="shared" si="231"/>
        <v>-</v>
      </c>
      <c r="M304" s="69">
        <f t="shared" si="249"/>
        <v>0</v>
      </c>
      <c r="N304" s="208"/>
      <c r="O304" s="177"/>
      <c r="P304" s="177"/>
      <c r="Q304" s="131" t="s">
        <v>85</v>
      </c>
      <c r="R304" s="100">
        <v>110917</v>
      </c>
      <c r="S304" s="68">
        <f>IFERROR(R304/O294,"-")</f>
        <v>4.6495593299942958E-4</v>
      </c>
      <c r="T304" s="100">
        <v>2</v>
      </c>
      <c r="U304" s="68">
        <f>IFERROR(T304/P294,"-")</f>
        <v>1.5267175572519083E-2</v>
      </c>
      <c r="V304" s="103">
        <f t="shared" si="232"/>
        <v>55458.5</v>
      </c>
      <c r="W304" s="69">
        <f t="shared" si="250"/>
        <v>1.3698630136986301E-2</v>
      </c>
      <c r="X304" s="208"/>
      <c r="Y304" s="177"/>
      <c r="Z304" s="177"/>
      <c r="AA304" s="131" t="s">
        <v>85</v>
      </c>
      <c r="AB304" s="100">
        <v>7308495</v>
      </c>
      <c r="AC304" s="68">
        <f>IFERROR(AB304/Y294,"-")</f>
        <v>1.6908863210159813E-3</v>
      </c>
      <c r="AD304" s="100">
        <v>39</v>
      </c>
      <c r="AE304" s="68">
        <f>IFERROR(AD304/Z294,"-")</f>
        <v>6.5811677354033074E-3</v>
      </c>
      <c r="AF304" s="103">
        <f t="shared" si="233"/>
        <v>187397.30769230769</v>
      </c>
      <c r="AG304" s="69">
        <f t="shared" si="251"/>
        <v>5.9687786960514232E-3</v>
      </c>
      <c r="AH304" s="208"/>
      <c r="AI304" s="177"/>
      <c r="AJ304" s="177"/>
      <c r="AK304" s="131" t="s">
        <v>85</v>
      </c>
      <c r="AL304" s="100">
        <v>9219454</v>
      </c>
      <c r="AM304" s="68">
        <f>IFERROR(AL304/AI294,"-")</f>
        <v>1.7458561383201104E-3</v>
      </c>
      <c r="AN304" s="100">
        <v>57</v>
      </c>
      <c r="AO304" s="68">
        <f>IFERROR(AN304/AJ294,"-")</f>
        <v>1.0031678986272439E-2</v>
      </c>
      <c r="AP304" s="103">
        <f t="shared" si="234"/>
        <v>161744.80701754385</v>
      </c>
      <c r="AQ304" s="69">
        <f t="shared" si="252"/>
        <v>8.9947924885592553E-3</v>
      </c>
      <c r="AR304" s="208"/>
      <c r="AS304" s="177"/>
      <c r="AT304" s="177"/>
      <c r="AU304" s="131" t="s">
        <v>85</v>
      </c>
      <c r="AV304" s="100">
        <v>8927403</v>
      </c>
      <c r="AW304" s="68">
        <f>IFERROR(AV304/AS294,"-")</f>
        <v>1.8980363738774154E-3</v>
      </c>
      <c r="AX304" s="100">
        <v>61</v>
      </c>
      <c r="AY304" s="68">
        <f>IFERROR(AX304/AT294,"-")</f>
        <v>1.3981205592482237E-2</v>
      </c>
      <c r="AZ304" s="103">
        <f t="shared" si="235"/>
        <v>146350.86885245901</v>
      </c>
      <c r="BA304" s="69">
        <f t="shared" si="253"/>
        <v>1.2464241928892521E-2</v>
      </c>
      <c r="BB304" s="208"/>
      <c r="BC304" s="177"/>
      <c r="BD304" s="177"/>
      <c r="BE304" s="131" t="s">
        <v>85</v>
      </c>
      <c r="BF304" s="100">
        <v>5338699</v>
      </c>
      <c r="BG304" s="68">
        <f>IFERROR(BF304/BC294,"-")</f>
        <v>2.0573871739869077E-3</v>
      </c>
      <c r="BH304" s="100">
        <v>29</v>
      </c>
      <c r="BI304" s="68">
        <f>IFERROR(BH304/BD294,"-")</f>
        <v>1.2929112795363353E-2</v>
      </c>
      <c r="BJ304" s="103">
        <f t="shared" si="236"/>
        <v>184093.06896551725</v>
      </c>
      <c r="BK304" s="69">
        <f t="shared" si="254"/>
        <v>1.0898158586997369E-2</v>
      </c>
      <c r="BL304" s="208"/>
      <c r="BM304" s="177"/>
      <c r="BN304" s="177"/>
      <c r="BO304" s="131" t="s">
        <v>85</v>
      </c>
      <c r="BP304" s="100">
        <v>1156895</v>
      </c>
      <c r="BQ304" s="68">
        <f>IFERROR(BP304/BM294,"-")</f>
        <v>1.120403991010736E-3</v>
      </c>
      <c r="BR304" s="100">
        <v>19</v>
      </c>
      <c r="BS304" s="68">
        <f>IFERROR(BR304/BN294,"-")</f>
        <v>2.2864019253910951E-2</v>
      </c>
      <c r="BT304" s="103">
        <f t="shared" si="237"/>
        <v>60889.210526315786</v>
      </c>
      <c r="BU304" s="69">
        <f t="shared" si="255"/>
        <v>1.8078020932445291E-2</v>
      </c>
      <c r="BV304" s="208"/>
      <c r="BW304" s="177"/>
      <c r="BX304" s="177"/>
      <c r="BY304" s="131" t="s">
        <v>85</v>
      </c>
      <c r="BZ304" s="100">
        <f t="shared" si="247"/>
        <v>32061863</v>
      </c>
      <c r="CA304" s="68">
        <f>IFERROR(BZ304/BW294,"-")</f>
        <v>1.7583473352753632E-3</v>
      </c>
      <c r="CB304" s="100">
        <f t="shared" si="248"/>
        <v>207</v>
      </c>
      <c r="CC304" s="68">
        <f>IFERROR(CB304/BX294,"-")</f>
        <v>1.0774515927545284E-2</v>
      </c>
      <c r="CD304" s="103">
        <f t="shared" si="238"/>
        <v>154888.22705314009</v>
      </c>
      <c r="CE304" s="69">
        <f t="shared" si="256"/>
        <v>9.5563455057476564E-3</v>
      </c>
      <c r="CR304" s="216"/>
      <c r="CS304" s="187"/>
      <c r="CT304" s="225"/>
      <c r="CU304" s="226"/>
      <c r="CV304" s="226"/>
      <c r="CW304" s="144" t="s">
        <v>85</v>
      </c>
      <c r="CX304" s="145">
        <v>23525873</v>
      </c>
      <c r="CY304" s="146">
        <v>1.2818096224561008E-3</v>
      </c>
      <c r="CZ304" s="145">
        <v>227</v>
      </c>
      <c r="DA304" s="146">
        <v>1.2030314272086491E-2</v>
      </c>
      <c r="DB304" s="145">
        <v>103638.20704845815</v>
      </c>
      <c r="DC304" s="147">
        <v>1.0729816600491587E-2</v>
      </c>
    </row>
    <row r="305" spans="2:107" s="27" customFormat="1" ht="13.15" customHeight="1">
      <c r="B305" s="216"/>
      <c r="C305" s="187"/>
      <c r="D305" s="208"/>
      <c r="E305" s="177"/>
      <c r="F305" s="177"/>
      <c r="G305" s="131" t="s">
        <v>87</v>
      </c>
      <c r="H305" s="100">
        <v>12358</v>
      </c>
      <c r="I305" s="68">
        <f>IFERROR(H305/E294,"-")</f>
        <v>2.0084769494033809E-4</v>
      </c>
      <c r="J305" s="100">
        <v>1</v>
      </c>
      <c r="K305" s="68">
        <f>IFERROR(J305/F294,"-")</f>
        <v>2.7777777777777776E-2</v>
      </c>
      <c r="L305" s="103">
        <f t="shared" si="231"/>
        <v>12358</v>
      </c>
      <c r="M305" s="69">
        <f t="shared" si="249"/>
        <v>2.6315789473684209E-2</v>
      </c>
      <c r="N305" s="208"/>
      <c r="O305" s="177"/>
      <c r="P305" s="177"/>
      <c r="Q305" s="131" t="s">
        <v>87</v>
      </c>
      <c r="R305" s="100">
        <v>548808</v>
      </c>
      <c r="S305" s="68">
        <f>IFERROR(R305/O294,"-")</f>
        <v>2.3005629044921066E-3</v>
      </c>
      <c r="T305" s="100">
        <v>5</v>
      </c>
      <c r="U305" s="68">
        <f>IFERROR(T305/P294,"-")</f>
        <v>3.8167938931297711E-2</v>
      </c>
      <c r="V305" s="103">
        <f t="shared" si="232"/>
        <v>109761.60000000001</v>
      </c>
      <c r="W305" s="69">
        <f t="shared" si="250"/>
        <v>3.4246575342465752E-2</v>
      </c>
      <c r="X305" s="208"/>
      <c r="Y305" s="177"/>
      <c r="Z305" s="177"/>
      <c r="AA305" s="131" t="s">
        <v>87</v>
      </c>
      <c r="AB305" s="100">
        <v>26693494</v>
      </c>
      <c r="AC305" s="68">
        <f>IFERROR(AB305/Y294,"-")</f>
        <v>6.1757809049225827E-3</v>
      </c>
      <c r="AD305" s="100">
        <v>84</v>
      </c>
      <c r="AE305" s="68">
        <f>IFERROR(AD305/Z294,"-")</f>
        <v>1.4174822814714817E-2</v>
      </c>
      <c r="AF305" s="103">
        <f t="shared" si="233"/>
        <v>317779.69047619047</v>
      </c>
      <c r="AG305" s="69">
        <f t="shared" si="251"/>
        <v>1.2855831037649219E-2</v>
      </c>
      <c r="AH305" s="208"/>
      <c r="AI305" s="177"/>
      <c r="AJ305" s="177"/>
      <c r="AK305" s="131" t="s">
        <v>87</v>
      </c>
      <c r="AL305" s="100">
        <v>27055718</v>
      </c>
      <c r="AM305" s="68">
        <f>IFERROR(AL305/AI294,"-")</f>
        <v>5.1234478036289244E-3</v>
      </c>
      <c r="AN305" s="100">
        <v>114</v>
      </c>
      <c r="AO305" s="68">
        <f>IFERROR(AN305/AJ294,"-")</f>
        <v>2.0063357972544878E-2</v>
      </c>
      <c r="AP305" s="103">
        <f t="shared" si="234"/>
        <v>237330.85964912281</v>
      </c>
      <c r="AQ305" s="69">
        <f t="shared" si="252"/>
        <v>1.7989584977118511E-2</v>
      </c>
      <c r="AR305" s="208"/>
      <c r="AS305" s="177"/>
      <c r="AT305" s="177"/>
      <c r="AU305" s="131" t="s">
        <v>87</v>
      </c>
      <c r="AV305" s="100">
        <v>86519324</v>
      </c>
      <c r="AW305" s="68">
        <f>IFERROR(AV305/AS294,"-")</f>
        <v>1.8394691490379145E-2</v>
      </c>
      <c r="AX305" s="100">
        <v>172</v>
      </c>
      <c r="AY305" s="68">
        <f>IFERROR(AX305/AT294,"-")</f>
        <v>3.942241576896631E-2</v>
      </c>
      <c r="AZ305" s="103">
        <f t="shared" si="235"/>
        <v>503019.32558139536</v>
      </c>
      <c r="BA305" s="69">
        <f t="shared" si="253"/>
        <v>3.5145075602778915E-2</v>
      </c>
      <c r="BB305" s="208"/>
      <c r="BC305" s="177"/>
      <c r="BD305" s="177"/>
      <c r="BE305" s="131" t="s">
        <v>87</v>
      </c>
      <c r="BF305" s="100">
        <v>55743987</v>
      </c>
      <c r="BG305" s="68">
        <f>IFERROR(BF305/BC294,"-")</f>
        <v>2.1482193298534517E-2</v>
      </c>
      <c r="BH305" s="100">
        <v>152</v>
      </c>
      <c r="BI305" s="68">
        <f>IFERROR(BH305/BD294,"-")</f>
        <v>6.7766384306732055E-2</v>
      </c>
      <c r="BJ305" s="103">
        <f t="shared" si="236"/>
        <v>366736.75657894736</v>
      </c>
      <c r="BK305" s="69">
        <f t="shared" si="254"/>
        <v>5.712138293874483E-2</v>
      </c>
      <c r="BL305" s="208"/>
      <c r="BM305" s="177"/>
      <c r="BN305" s="177"/>
      <c r="BO305" s="131" t="s">
        <v>87</v>
      </c>
      <c r="BP305" s="100">
        <v>17222035</v>
      </c>
      <c r="BQ305" s="68">
        <f>IFERROR(BP305/BM294,"-")</f>
        <v>1.6678814194310269E-2</v>
      </c>
      <c r="BR305" s="100">
        <v>78</v>
      </c>
      <c r="BS305" s="68">
        <f>IFERROR(BR305/BN294,"-")</f>
        <v>9.3862815884476536E-2</v>
      </c>
      <c r="BT305" s="103">
        <f t="shared" si="237"/>
        <v>220795.3205128205</v>
      </c>
      <c r="BU305" s="69">
        <f t="shared" si="255"/>
        <v>7.4215033301617508E-2</v>
      </c>
      <c r="BV305" s="208"/>
      <c r="BW305" s="177"/>
      <c r="BX305" s="177"/>
      <c r="BY305" s="131" t="s">
        <v>87</v>
      </c>
      <c r="BZ305" s="100">
        <f t="shared" si="247"/>
        <v>213795724</v>
      </c>
      <c r="CA305" s="68">
        <f>IFERROR(BZ305/BW294,"-")</f>
        <v>1.1725056076394158E-2</v>
      </c>
      <c r="CB305" s="100">
        <f t="shared" si="248"/>
        <v>606</v>
      </c>
      <c r="CC305" s="68">
        <f>IFERROR(CB305/BX294,"-")</f>
        <v>3.1542785758900689E-2</v>
      </c>
      <c r="CD305" s="103">
        <f t="shared" si="238"/>
        <v>352798.22442244226</v>
      </c>
      <c r="CE305" s="69">
        <f t="shared" si="256"/>
        <v>2.797654771247865E-2</v>
      </c>
      <c r="CR305" s="216"/>
      <c r="CS305" s="187"/>
      <c r="CT305" s="225"/>
      <c r="CU305" s="226"/>
      <c r="CV305" s="226"/>
      <c r="CW305" s="144" t="s">
        <v>87</v>
      </c>
      <c r="CX305" s="145">
        <v>272757874</v>
      </c>
      <c r="CY305" s="146">
        <v>1.4861240961976999E-2</v>
      </c>
      <c r="CZ305" s="145">
        <v>584</v>
      </c>
      <c r="DA305" s="146">
        <v>3.0950235836557316E-2</v>
      </c>
      <c r="DB305" s="145">
        <v>467051.15410958906</v>
      </c>
      <c r="DC305" s="147">
        <v>2.7604462091132539E-2</v>
      </c>
    </row>
    <row r="306" spans="2:107" s="27" customFormat="1" ht="13.15" customHeight="1">
      <c r="B306" s="216"/>
      <c r="C306" s="187"/>
      <c r="D306" s="208"/>
      <c r="E306" s="177"/>
      <c r="F306" s="177"/>
      <c r="G306" s="131" t="s">
        <v>89</v>
      </c>
      <c r="H306" s="100">
        <v>460830</v>
      </c>
      <c r="I306" s="68">
        <f>IFERROR(H306/E294,"-")</f>
        <v>7.4896134697650107E-3</v>
      </c>
      <c r="J306" s="100">
        <v>3</v>
      </c>
      <c r="K306" s="68">
        <f>IFERROR(J306/F294,"-")</f>
        <v>8.3333333333333329E-2</v>
      </c>
      <c r="L306" s="103">
        <f t="shared" si="231"/>
        <v>153610</v>
      </c>
      <c r="M306" s="69">
        <f t="shared" si="249"/>
        <v>7.8947368421052627E-2</v>
      </c>
      <c r="N306" s="208"/>
      <c r="O306" s="177"/>
      <c r="P306" s="177"/>
      <c r="Q306" s="131" t="s">
        <v>89</v>
      </c>
      <c r="R306" s="100">
        <v>1565465</v>
      </c>
      <c r="S306" s="68">
        <f>IFERROR(R306/O294,"-")</f>
        <v>6.562314520343609E-3</v>
      </c>
      <c r="T306" s="100">
        <v>17</v>
      </c>
      <c r="U306" s="68">
        <f>IFERROR(T306/P294,"-")</f>
        <v>0.12977099236641221</v>
      </c>
      <c r="V306" s="103">
        <f t="shared" si="232"/>
        <v>92086.176470588238</v>
      </c>
      <c r="W306" s="69">
        <f t="shared" si="250"/>
        <v>0.11643835616438356</v>
      </c>
      <c r="X306" s="208"/>
      <c r="Y306" s="177"/>
      <c r="Z306" s="177"/>
      <c r="AA306" s="131" t="s">
        <v>89</v>
      </c>
      <c r="AB306" s="100">
        <v>30683782</v>
      </c>
      <c r="AC306" s="68">
        <f>IFERROR(AB306/Y294,"-")</f>
        <v>7.0989700698757255E-3</v>
      </c>
      <c r="AD306" s="100">
        <v>655</v>
      </c>
      <c r="AE306" s="68">
        <f>IFERROR(AD306/Z294,"-")</f>
        <v>0.11052986837664529</v>
      </c>
      <c r="AF306" s="103">
        <f t="shared" si="233"/>
        <v>46845.468702290076</v>
      </c>
      <c r="AG306" s="69">
        <f t="shared" si="251"/>
        <v>0.1002448729721457</v>
      </c>
      <c r="AH306" s="208"/>
      <c r="AI306" s="177"/>
      <c r="AJ306" s="177"/>
      <c r="AK306" s="131" t="s">
        <v>89</v>
      </c>
      <c r="AL306" s="100">
        <v>48887571</v>
      </c>
      <c r="AM306" s="68">
        <f>IFERROR(AL306/AI294,"-")</f>
        <v>9.2576703477136729E-3</v>
      </c>
      <c r="AN306" s="100">
        <v>767</v>
      </c>
      <c r="AO306" s="68">
        <f>IFERROR(AN306/AJ294,"-")</f>
        <v>0.13498768039422737</v>
      </c>
      <c r="AP306" s="103">
        <f t="shared" si="234"/>
        <v>63738.684485006517</v>
      </c>
      <c r="AQ306" s="69">
        <f t="shared" si="252"/>
        <v>0.12103519015306928</v>
      </c>
      <c r="AR306" s="208"/>
      <c r="AS306" s="177"/>
      <c r="AT306" s="177"/>
      <c r="AU306" s="131" t="s">
        <v>89</v>
      </c>
      <c r="AV306" s="100">
        <v>50243590</v>
      </c>
      <c r="AW306" s="68">
        <f>IFERROR(AV306/AS294,"-")</f>
        <v>1.0682183987233865E-2</v>
      </c>
      <c r="AX306" s="100">
        <v>654</v>
      </c>
      <c r="AY306" s="68">
        <f>IFERROR(AX306/AT294,"-")</f>
        <v>0.14989685995874399</v>
      </c>
      <c r="AZ306" s="103">
        <f t="shared" si="235"/>
        <v>76825.06116207951</v>
      </c>
      <c r="BA306" s="69">
        <f t="shared" si="253"/>
        <v>0.13363302002451982</v>
      </c>
      <c r="BB306" s="208"/>
      <c r="BC306" s="177"/>
      <c r="BD306" s="177"/>
      <c r="BE306" s="131" t="s">
        <v>89</v>
      </c>
      <c r="BF306" s="100">
        <v>30663598</v>
      </c>
      <c r="BG306" s="68">
        <f>IFERROR(BF306/BC294,"-")</f>
        <v>1.1816903937362004E-2</v>
      </c>
      <c r="BH306" s="100">
        <v>353</v>
      </c>
      <c r="BI306" s="68">
        <f>IFERROR(BH306/BD294,"-")</f>
        <v>0.15737851092287117</v>
      </c>
      <c r="BJ306" s="103">
        <f t="shared" si="236"/>
        <v>86865.716713881018</v>
      </c>
      <c r="BK306" s="69">
        <f t="shared" si="254"/>
        <v>0.13265689590379556</v>
      </c>
      <c r="BL306" s="208"/>
      <c r="BM306" s="177"/>
      <c r="BN306" s="177"/>
      <c r="BO306" s="131" t="s">
        <v>89</v>
      </c>
      <c r="BP306" s="100">
        <v>11307896</v>
      </c>
      <c r="BQ306" s="68">
        <f>IFERROR(BP306/BM294,"-")</f>
        <v>1.0951220126575305E-2</v>
      </c>
      <c r="BR306" s="100">
        <v>122</v>
      </c>
      <c r="BS306" s="68">
        <f>IFERROR(BR306/BN294,"-")</f>
        <v>0.14681107099879662</v>
      </c>
      <c r="BT306" s="103">
        <f t="shared" si="237"/>
        <v>92687.672131147541</v>
      </c>
      <c r="BU306" s="69">
        <f t="shared" si="255"/>
        <v>0.11607992388201713</v>
      </c>
      <c r="BV306" s="208"/>
      <c r="BW306" s="177"/>
      <c r="BX306" s="177"/>
      <c r="BY306" s="131" t="s">
        <v>89</v>
      </c>
      <c r="BZ306" s="100">
        <f t="shared" si="247"/>
        <v>173812732</v>
      </c>
      <c r="CA306" s="68">
        <f>IFERROR(BZ306/BW294,"-")</f>
        <v>9.5322955546635214E-3</v>
      </c>
      <c r="CB306" s="100">
        <f t="shared" si="248"/>
        <v>2571</v>
      </c>
      <c r="CC306" s="68">
        <f>IFERROR(CB306/BX294,"-")</f>
        <v>0.13382261086820738</v>
      </c>
      <c r="CD306" s="103">
        <f t="shared" si="238"/>
        <v>67605.107740178923</v>
      </c>
      <c r="CE306" s="69">
        <f t="shared" si="256"/>
        <v>0.11869258113660495</v>
      </c>
      <c r="CR306" s="216"/>
      <c r="CS306" s="187"/>
      <c r="CT306" s="225"/>
      <c r="CU306" s="226"/>
      <c r="CV306" s="226"/>
      <c r="CW306" s="144" t="s">
        <v>89</v>
      </c>
      <c r="CX306" s="145">
        <v>160809383</v>
      </c>
      <c r="CY306" s="146">
        <v>8.7617158568622944E-3</v>
      </c>
      <c r="CZ306" s="145">
        <v>2448</v>
      </c>
      <c r="DA306" s="146">
        <v>0.12973660501351422</v>
      </c>
      <c r="DB306" s="145">
        <v>65690.107434640522</v>
      </c>
      <c r="DC306" s="147">
        <v>0.11571185479296653</v>
      </c>
    </row>
    <row r="307" spans="2:107" s="27" customFormat="1" ht="13.15" customHeight="1">
      <c r="B307" s="216"/>
      <c r="C307" s="187"/>
      <c r="D307" s="208"/>
      <c r="E307" s="177"/>
      <c r="F307" s="177"/>
      <c r="G307" s="131" t="s">
        <v>91</v>
      </c>
      <c r="H307" s="100">
        <v>263801</v>
      </c>
      <c r="I307" s="68">
        <f>IFERROR(H307/E294,"-")</f>
        <v>4.2874108086224409E-3</v>
      </c>
      <c r="J307" s="100">
        <v>4</v>
      </c>
      <c r="K307" s="68">
        <f>IFERROR(J307/F294,"-")</f>
        <v>0.1111111111111111</v>
      </c>
      <c r="L307" s="103">
        <f t="shared" si="231"/>
        <v>65950.25</v>
      </c>
      <c r="M307" s="69">
        <f t="shared" si="249"/>
        <v>0.10526315789473684</v>
      </c>
      <c r="N307" s="208"/>
      <c r="O307" s="177"/>
      <c r="P307" s="177"/>
      <c r="Q307" s="131" t="s">
        <v>91</v>
      </c>
      <c r="R307" s="100">
        <v>1111867</v>
      </c>
      <c r="S307" s="68">
        <f>IFERROR(R307/O294,"-")</f>
        <v>4.6608649562851212E-3</v>
      </c>
      <c r="T307" s="100">
        <v>16</v>
      </c>
      <c r="U307" s="68">
        <f>IFERROR(T307/P294,"-")</f>
        <v>0.12213740458015267</v>
      </c>
      <c r="V307" s="103">
        <f t="shared" si="232"/>
        <v>69491.6875</v>
      </c>
      <c r="W307" s="69">
        <f t="shared" si="250"/>
        <v>0.1095890410958904</v>
      </c>
      <c r="X307" s="208"/>
      <c r="Y307" s="177"/>
      <c r="Z307" s="177"/>
      <c r="AA307" s="131" t="s">
        <v>91</v>
      </c>
      <c r="AB307" s="100">
        <v>46656689</v>
      </c>
      <c r="AC307" s="68">
        <f>IFERROR(AB307/Y294,"-")</f>
        <v>1.0794446355097295E-2</v>
      </c>
      <c r="AD307" s="100">
        <v>448</v>
      </c>
      <c r="AE307" s="68">
        <f>IFERROR(AD307/Z294,"-")</f>
        <v>7.5599055011812355E-2</v>
      </c>
      <c r="AF307" s="103">
        <f t="shared" si="233"/>
        <v>104144.39508928571</v>
      </c>
      <c r="AG307" s="69">
        <f t="shared" si="251"/>
        <v>6.8564432200795833E-2</v>
      </c>
      <c r="AH307" s="208"/>
      <c r="AI307" s="177"/>
      <c r="AJ307" s="177"/>
      <c r="AK307" s="131" t="s">
        <v>91</v>
      </c>
      <c r="AL307" s="100">
        <v>100582432</v>
      </c>
      <c r="AM307" s="68">
        <f>IFERROR(AL307/AI294,"-")</f>
        <v>1.9046947499750538E-2</v>
      </c>
      <c r="AN307" s="100">
        <v>807</v>
      </c>
      <c r="AO307" s="68">
        <f>IFERROR(AN307/AJ294,"-")</f>
        <v>0.14202745512143611</v>
      </c>
      <c r="AP307" s="103">
        <f t="shared" si="234"/>
        <v>124637.46220570013</v>
      </c>
      <c r="AQ307" s="69">
        <f t="shared" si="252"/>
        <v>0.12734732523275999</v>
      </c>
      <c r="AR307" s="208"/>
      <c r="AS307" s="177"/>
      <c r="AT307" s="177"/>
      <c r="AU307" s="131" t="s">
        <v>91</v>
      </c>
      <c r="AV307" s="100">
        <v>146764460</v>
      </c>
      <c r="AW307" s="68">
        <f>IFERROR(AV307/AS294,"-")</f>
        <v>3.1203283135361647E-2</v>
      </c>
      <c r="AX307" s="100">
        <v>1099</v>
      </c>
      <c r="AY307" s="68">
        <f>IFERROR(AX307/AT294,"-")</f>
        <v>0.25189090075636028</v>
      </c>
      <c r="AZ307" s="103">
        <f t="shared" si="235"/>
        <v>133543.63967242948</v>
      </c>
      <c r="BA307" s="69">
        <f t="shared" si="253"/>
        <v>0.22456068655496525</v>
      </c>
      <c r="BB307" s="208"/>
      <c r="BC307" s="177"/>
      <c r="BD307" s="177"/>
      <c r="BE307" s="131" t="s">
        <v>91</v>
      </c>
      <c r="BF307" s="100">
        <v>98211154</v>
      </c>
      <c r="BG307" s="68">
        <f>IFERROR(BF307/BC294,"-")</f>
        <v>3.7847866789652872E-2</v>
      </c>
      <c r="BH307" s="100">
        <v>737</v>
      </c>
      <c r="BI307" s="68">
        <f>IFERROR(BH307/BD294,"-")</f>
        <v>0.32857779759251005</v>
      </c>
      <c r="BJ307" s="103">
        <f t="shared" si="236"/>
        <v>133258.01085481682</v>
      </c>
      <c r="BK307" s="69">
        <f t="shared" si="254"/>
        <v>0.27696354753851937</v>
      </c>
      <c r="BL307" s="208"/>
      <c r="BM307" s="177"/>
      <c r="BN307" s="177"/>
      <c r="BO307" s="131" t="s">
        <v>91</v>
      </c>
      <c r="BP307" s="100">
        <v>49159780</v>
      </c>
      <c r="BQ307" s="68">
        <f>IFERROR(BP307/BM294,"-")</f>
        <v>4.7609172577640801E-2</v>
      </c>
      <c r="BR307" s="100">
        <v>288</v>
      </c>
      <c r="BS307" s="68">
        <f>IFERROR(BR307/BN294,"-")</f>
        <v>0.34657039711191334</v>
      </c>
      <c r="BT307" s="103">
        <f t="shared" si="237"/>
        <v>170693.68055555556</v>
      </c>
      <c r="BU307" s="69">
        <f t="shared" si="255"/>
        <v>0.27402473834443386</v>
      </c>
      <c r="BV307" s="208"/>
      <c r="BW307" s="177"/>
      <c r="BX307" s="177"/>
      <c r="BY307" s="131" t="s">
        <v>91</v>
      </c>
      <c r="BZ307" s="100">
        <f t="shared" si="247"/>
        <v>442750183</v>
      </c>
      <c r="CA307" s="68">
        <f>IFERROR(BZ307/BW294,"-")</f>
        <v>2.4281452530401287E-2</v>
      </c>
      <c r="CB307" s="100">
        <f t="shared" si="248"/>
        <v>3399</v>
      </c>
      <c r="CC307" s="68">
        <f>IFERROR(CB307/BX294,"-")</f>
        <v>0.1769206745783885</v>
      </c>
      <c r="CD307" s="103">
        <f t="shared" si="238"/>
        <v>130258.95351573992</v>
      </c>
      <c r="CE307" s="69">
        <f t="shared" si="256"/>
        <v>0.15691796315959558</v>
      </c>
      <c r="CR307" s="216"/>
      <c r="CS307" s="187"/>
      <c r="CT307" s="225"/>
      <c r="CU307" s="226"/>
      <c r="CV307" s="226"/>
      <c r="CW307" s="144" t="s">
        <v>91</v>
      </c>
      <c r="CX307" s="145">
        <v>501071024</v>
      </c>
      <c r="CY307" s="146">
        <v>2.7300906542219786E-2</v>
      </c>
      <c r="CZ307" s="145">
        <v>3319</v>
      </c>
      <c r="DA307" s="146">
        <v>0.17589697387248926</v>
      </c>
      <c r="DB307" s="145">
        <v>150970.4802651401</v>
      </c>
      <c r="DC307" s="147">
        <v>0.15688220835696728</v>
      </c>
    </row>
    <row r="308" spans="2:107" s="27" customFormat="1" ht="13.15" customHeight="1">
      <c r="B308" s="216"/>
      <c r="C308" s="187"/>
      <c r="D308" s="208"/>
      <c r="E308" s="177"/>
      <c r="F308" s="177"/>
      <c r="G308" s="131" t="s">
        <v>95</v>
      </c>
      <c r="H308" s="100">
        <v>268818</v>
      </c>
      <c r="I308" s="68">
        <f>IFERROR(H308/E294,"-")</f>
        <v>4.3689493169179324E-3</v>
      </c>
      <c r="J308" s="100">
        <v>6</v>
      </c>
      <c r="K308" s="68">
        <f>IFERROR(J308/F294,"-")</f>
        <v>0.16666666666666666</v>
      </c>
      <c r="L308" s="103">
        <f t="shared" si="231"/>
        <v>44803</v>
      </c>
      <c r="M308" s="69">
        <f t="shared" si="249"/>
        <v>0.15789473684210525</v>
      </c>
      <c r="N308" s="208"/>
      <c r="O308" s="177"/>
      <c r="P308" s="177"/>
      <c r="Q308" s="131" t="s">
        <v>95</v>
      </c>
      <c r="R308" s="100">
        <v>649488</v>
      </c>
      <c r="S308" s="68">
        <f>IFERROR(R308/O294,"-")</f>
        <v>2.7226060839360381E-3</v>
      </c>
      <c r="T308" s="100">
        <v>11</v>
      </c>
      <c r="U308" s="68">
        <f>IFERROR(T308/P294,"-")</f>
        <v>8.3969465648854963E-2</v>
      </c>
      <c r="V308" s="103">
        <f t="shared" si="232"/>
        <v>59044.36363636364</v>
      </c>
      <c r="W308" s="69">
        <f t="shared" si="250"/>
        <v>7.5342465753424653E-2</v>
      </c>
      <c r="X308" s="208"/>
      <c r="Y308" s="177"/>
      <c r="Z308" s="177"/>
      <c r="AA308" s="131" t="s">
        <v>95</v>
      </c>
      <c r="AB308" s="100">
        <v>20679262</v>
      </c>
      <c r="AC308" s="68">
        <f>IFERROR(AB308/Y294,"-")</f>
        <v>4.7843340174010636E-3</v>
      </c>
      <c r="AD308" s="100">
        <v>351</v>
      </c>
      <c r="AE308" s="68">
        <f>IFERROR(AD308/Z294,"-")</f>
        <v>5.9230509618629766E-2</v>
      </c>
      <c r="AF308" s="103">
        <f t="shared" si="233"/>
        <v>58915.276353276357</v>
      </c>
      <c r="AG308" s="69">
        <f t="shared" si="251"/>
        <v>5.3719008264462811E-2</v>
      </c>
      <c r="AH308" s="208"/>
      <c r="AI308" s="177"/>
      <c r="AJ308" s="177"/>
      <c r="AK308" s="131" t="s">
        <v>95</v>
      </c>
      <c r="AL308" s="100">
        <v>19641605</v>
      </c>
      <c r="AM308" s="68">
        <f>IFERROR(AL308/AI294,"-")</f>
        <v>3.7194628505884376E-3</v>
      </c>
      <c r="AN308" s="100">
        <v>402</v>
      </c>
      <c r="AO308" s="68">
        <f>IFERROR(AN308/AJ294,"-")</f>
        <v>7.0749736008447736E-2</v>
      </c>
      <c r="AP308" s="103">
        <f t="shared" si="234"/>
        <v>48859.713930348262</v>
      </c>
      <c r="AQ308" s="69">
        <f t="shared" si="252"/>
        <v>6.3436957550891585E-2</v>
      </c>
      <c r="AR308" s="208"/>
      <c r="AS308" s="177"/>
      <c r="AT308" s="177"/>
      <c r="AU308" s="131" t="s">
        <v>95</v>
      </c>
      <c r="AV308" s="100">
        <v>21498340</v>
      </c>
      <c r="AW308" s="68">
        <f>IFERROR(AV308/AS294,"-")</f>
        <v>4.5707168476637377E-3</v>
      </c>
      <c r="AX308" s="100">
        <v>371</v>
      </c>
      <c r="AY308" s="68">
        <f>IFERROR(AX308/AT294,"-")</f>
        <v>8.5033234013293602E-2</v>
      </c>
      <c r="AZ308" s="103">
        <f t="shared" si="235"/>
        <v>57947.008086253372</v>
      </c>
      <c r="BA308" s="69">
        <f t="shared" si="253"/>
        <v>7.5807110747854511E-2</v>
      </c>
      <c r="BB308" s="208"/>
      <c r="BC308" s="177"/>
      <c r="BD308" s="177"/>
      <c r="BE308" s="131" t="s">
        <v>95</v>
      </c>
      <c r="BF308" s="100">
        <v>7367662</v>
      </c>
      <c r="BG308" s="68">
        <f>IFERROR(BF308/BC294,"-")</f>
        <v>2.8392934872467483E-3</v>
      </c>
      <c r="BH308" s="100">
        <v>203</v>
      </c>
      <c r="BI308" s="68">
        <f>IFERROR(BH308/BD294,"-")</f>
        <v>9.0503789567543472E-2</v>
      </c>
      <c r="BJ308" s="103">
        <f t="shared" si="236"/>
        <v>36293.901477832515</v>
      </c>
      <c r="BK308" s="69">
        <f t="shared" si="254"/>
        <v>7.6287110108981579E-2</v>
      </c>
      <c r="BL308" s="208"/>
      <c r="BM308" s="177"/>
      <c r="BN308" s="177"/>
      <c r="BO308" s="131" t="s">
        <v>95</v>
      </c>
      <c r="BP308" s="100">
        <v>9601184</v>
      </c>
      <c r="BQ308" s="68">
        <f>IFERROR(BP308/BM294,"-")</f>
        <v>9.298341571212964E-3</v>
      </c>
      <c r="BR308" s="100">
        <v>50</v>
      </c>
      <c r="BS308" s="68">
        <f>IFERROR(BR308/BN294,"-")</f>
        <v>6.0168471720818288E-2</v>
      </c>
      <c r="BT308" s="103">
        <f t="shared" si="237"/>
        <v>192023.67999999999</v>
      </c>
      <c r="BU308" s="69">
        <f t="shared" si="255"/>
        <v>4.7573739295908656E-2</v>
      </c>
      <c r="BV308" s="208"/>
      <c r="BW308" s="177"/>
      <c r="BX308" s="177"/>
      <c r="BY308" s="131" t="s">
        <v>95</v>
      </c>
      <c r="BZ308" s="100">
        <f t="shared" si="247"/>
        <v>79706359</v>
      </c>
      <c r="CA308" s="68">
        <f>IFERROR(BZ308/BW294,"-")</f>
        <v>4.3712826030150361E-3</v>
      </c>
      <c r="CB308" s="100">
        <f t="shared" si="248"/>
        <v>1394</v>
      </c>
      <c r="CC308" s="68">
        <f>IFERROR(CB308/BX294,"-")</f>
        <v>7.2558817405788054E-2</v>
      </c>
      <c r="CD308" s="103">
        <f t="shared" si="238"/>
        <v>57178.162840746052</v>
      </c>
      <c r="CE308" s="69">
        <f t="shared" si="256"/>
        <v>6.4355292922764415E-2</v>
      </c>
      <c r="CR308" s="216"/>
      <c r="CS308" s="187"/>
      <c r="CT308" s="225"/>
      <c r="CU308" s="226"/>
      <c r="CV308" s="226"/>
      <c r="CW308" s="144" t="s">
        <v>95</v>
      </c>
      <c r="CX308" s="145">
        <v>95566720</v>
      </c>
      <c r="CY308" s="146">
        <v>5.2069626186695764E-3</v>
      </c>
      <c r="CZ308" s="145">
        <v>1400</v>
      </c>
      <c r="DA308" s="146">
        <v>7.4195770841062061E-2</v>
      </c>
      <c r="DB308" s="145">
        <v>68261.942857142858</v>
      </c>
      <c r="DC308" s="147">
        <v>6.6175080355454718E-2</v>
      </c>
    </row>
    <row r="309" spans="2:107" s="27" customFormat="1" ht="13.15" customHeight="1">
      <c r="B309" s="216"/>
      <c r="C309" s="187"/>
      <c r="D309" s="208"/>
      <c r="E309" s="177"/>
      <c r="F309" s="177"/>
      <c r="G309" s="132" t="s">
        <v>93</v>
      </c>
      <c r="H309" s="101">
        <v>38379</v>
      </c>
      <c r="I309" s="70">
        <f>IFERROR(H309/E294,"-")</f>
        <v>6.2375252339498587E-4</v>
      </c>
      <c r="J309" s="101">
        <v>5</v>
      </c>
      <c r="K309" s="70">
        <f>IFERROR(J309/F294,"-")</f>
        <v>0.1388888888888889</v>
      </c>
      <c r="L309" s="104">
        <f t="shared" si="231"/>
        <v>7675.8</v>
      </c>
      <c r="M309" s="73">
        <f t="shared" si="249"/>
        <v>0.13157894736842105</v>
      </c>
      <c r="N309" s="208"/>
      <c r="O309" s="177"/>
      <c r="P309" s="177"/>
      <c r="Q309" s="132" t="s">
        <v>93</v>
      </c>
      <c r="R309" s="101">
        <v>400045</v>
      </c>
      <c r="S309" s="70">
        <f>IFERROR(R309/O294,"-")</f>
        <v>1.6769593138721459E-3</v>
      </c>
      <c r="T309" s="101">
        <v>27</v>
      </c>
      <c r="U309" s="70">
        <f>IFERROR(T309/P294,"-")</f>
        <v>0.20610687022900764</v>
      </c>
      <c r="V309" s="104">
        <f t="shared" si="232"/>
        <v>14816.481481481482</v>
      </c>
      <c r="W309" s="73">
        <f t="shared" si="250"/>
        <v>0.18493150684931506</v>
      </c>
      <c r="X309" s="208"/>
      <c r="Y309" s="177"/>
      <c r="Z309" s="177"/>
      <c r="AA309" s="132" t="s">
        <v>93</v>
      </c>
      <c r="AB309" s="101">
        <v>9147630</v>
      </c>
      <c r="AC309" s="70">
        <f>IFERROR(AB309/Y294,"-")</f>
        <v>2.1163868124306606E-3</v>
      </c>
      <c r="AD309" s="101">
        <v>491</v>
      </c>
      <c r="AE309" s="70">
        <f>IFERROR(AD309/Z294,"-")</f>
        <v>8.2855214309821124E-2</v>
      </c>
      <c r="AF309" s="104">
        <f t="shared" si="233"/>
        <v>18630.61099796334</v>
      </c>
      <c r="AG309" s="73">
        <f t="shared" si="251"/>
        <v>7.5145393327211513E-2</v>
      </c>
      <c r="AH309" s="208"/>
      <c r="AI309" s="177"/>
      <c r="AJ309" s="177"/>
      <c r="AK309" s="132" t="s">
        <v>93</v>
      </c>
      <c r="AL309" s="101">
        <v>15811159</v>
      </c>
      <c r="AM309" s="70">
        <f>IFERROR(AL309/AI294,"-")</f>
        <v>2.9941045309304932E-3</v>
      </c>
      <c r="AN309" s="101">
        <v>576</v>
      </c>
      <c r="AO309" s="70">
        <f>IFERROR(AN309/AJ294,"-")</f>
        <v>0.10137275607180571</v>
      </c>
      <c r="AP309" s="104">
        <f t="shared" si="234"/>
        <v>27449.928819444445</v>
      </c>
      <c r="AQ309" s="73">
        <f t="shared" si="252"/>
        <v>9.0894745147546155E-2</v>
      </c>
      <c r="AR309" s="208"/>
      <c r="AS309" s="177"/>
      <c r="AT309" s="177"/>
      <c r="AU309" s="132" t="s">
        <v>93</v>
      </c>
      <c r="AV309" s="101">
        <v>15711811</v>
      </c>
      <c r="AW309" s="70">
        <f>IFERROR(AV309/AS294,"-")</f>
        <v>3.3404550883932636E-3</v>
      </c>
      <c r="AX309" s="101">
        <v>651</v>
      </c>
      <c r="AY309" s="70">
        <f>IFERROR(AX309/AT294,"-")</f>
        <v>0.14920925968370388</v>
      </c>
      <c r="AZ309" s="104">
        <f t="shared" si="235"/>
        <v>24134.886328725039</v>
      </c>
      <c r="BA309" s="73">
        <f t="shared" si="253"/>
        <v>0.1330200245198202</v>
      </c>
      <c r="BB309" s="208"/>
      <c r="BC309" s="177"/>
      <c r="BD309" s="177"/>
      <c r="BE309" s="132" t="s">
        <v>93</v>
      </c>
      <c r="BF309" s="101">
        <v>13795462</v>
      </c>
      <c r="BG309" s="70">
        <f>IFERROR(BF309/BC294,"-")</f>
        <v>5.316390112651748E-3</v>
      </c>
      <c r="BH309" s="101">
        <v>426</v>
      </c>
      <c r="BI309" s="70">
        <f>IFERROR(BH309/BD294,"-")</f>
        <v>0.18992420864913062</v>
      </c>
      <c r="BJ309" s="104">
        <f t="shared" si="236"/>
        <v>32383.713615023473</v>
      </c>
      <c r="BK309" s="73">
        <f t="shared" si="254"/>
        <v>0.1600901916572717</v>
      </c>
      <c r="BL309" s="208"/>
      <c r="BM309" s="177"/>
      <c r="BN309" s="177"/>
      <c r="BO309" s="132" t="s">
        <v>93</v>
      </c>
      <c r="BP309" s="101">
        <v>4534530</v>
      </c>
      <c r="BQ309" s="70">
        <f>IFERROR(BP309/BM294,"-")</f>
        <v>4.3915009653926352E-3</v>
      </c>
      <c r="BR309" s="101">
        <v>151</v>
      </c>
      <c r="BS309" s="70">
        <f>IFERROR(BR309/BN294,"-")</f>
        <v>0.18170878459687123</v>
      </c>
      <c r="BT309" s="104">
        <f t="shared" si="237"/>
        <v>30030</v>
      </c>
      <c r="BU309" s="73">
        <f t="shared" si="255"/>
        <v>0.14367269267364416</v>
      </c>
      <c r="BV309" s="208"/>
      <c r="BW309" s="177"/>
      <c r="BX309" s="177"/>
      <c r="BY309" s="132" t="s">
        <v>93</v>
      </c>
      <c r="BZ309" s="101">
        <f t="shared" si="247"/>
        <v>59439016</v>
      </c>
      <c r="CA309" s="70">
        <f>IFERROR(BZ309/BW294,"-")</f>
        <v>3.2597742493937322E-3</v>
      </c>
      <c r="CB309" s="101">
        <f t="shared" si="248"/>
        <v>2327</v>
      </c>
      <c r="CC309" s="70">
        <f>IFERROR(CB309/BX294,"-")</f>
        <v>0.12112221528211535</v>
      </c>
      <c r="CD309" s="104">
        <f t="shared" si="238"/>
        <v>25543.195530726258</v>
      </c>
      <c r="CE309" s="73">
        <f t="shared" si="256"/>
        <v>0.10742809657910531</v>
      </c>
      <c r="CR309" s="216"/>
      <c r="CS309" s="187"/>
      <c r="CT309" s="225"/>
      <c r="CU309" s="226"/>
      <c r="CV309" s="226"/>
      <c r="CW309" s="144" t="s">
        <v>93</v>
      </c>
      <c r="CX309" s="145">
        <v>75843331</v>
      </c>
      <c r="CY309" s="146">
        <v>4.1323317300456007E-3</v>
      </c>
      <c r="CZ309" s="145">
        <v>2244</v>
      </c>
      <c r="DA309" s="146">
        <v>0.11892522126238804</v>
      </c>
      <c r="DB309" s="145">
        <v>33798.275846702316</v>
      </c>
      <c r="DC309" s="147">
        <v>0.10606920022688598</v>
      </c>
    </row>
    <row r="310" spans="2:107" s="27" customFormat="1" ht="13.15" customHeight="1">
      <c r="B310" s="216"/>
      <c r="C310" s="188"/>
      <c r="D310" s="209"/>
      <c r="E310" s="178"/>
      <c r="F310" s="178"/>
      <c r="G310" s="30" t="s">
        <v>100</v>
      </c>
      <c r="H310" s="97">
        <f>SUM(H294:H309)</f>
        <v>2611078</v>
      </c>
      <c r="I310" s="70">
        <f>IFERROR(H310/E294,"-")</f>
        <v>4.2436397281876363E-2</v>
      </c>
      <c r="J310" s="101">
        <v>30</v>
      </c>
      <c r="K310" s="70">
        <f>IFERROR(J310/F294,"-")</f>
        <v>0.83333333333333337</v>
      </c>
      <c r="L310" s="104">
        <f t="shared" si="231"/>
        <v>87035.933333333334</v>
      </c>
      <c r="M310" s="74">
        <f t="shared" si="249"/>
        <v>0.78947368421052633</v>
      </c>
      <c r="N310" s="209"/>
      <c r="O310" s="178"/>
      <c r="P310" s="178"/>
      <c r="Q310" s="30" t="s">
        <v>100</v>
      </c>
      <c r="R310" s="97">
        <f>SUM(R294:R309)</f>
        <v>17847354</v>
      </c>
      <c r="S310" s="70">
        <f>IFERROR(R310/O294,"-")</f>
        <v>7.4814799630724793E-2</v>
      </c>
      <c r="T310" s="101">
        <v>115</v>
      </c>
      <c r="U310" s="70">
        <f>IFERROR(T310/P294,"-")</f>
        <v>0.87786259541984735</v>
      </c>
      <c r="V310" s="104">
        <f t="shared" si="232"/>
        <v>155194.38260869565</v>
      </c>
      <c r="W310" s="74">
        <f t="shared" si="250"/>
        <v>0.78767123287671237</v>
      </c>
      <c r="X310" s="209"/>
      <c r="Y310" s="178"/>
      <c r="Z310" s="178"/>
      <c r="AA310" s="30" t="s">
        <v>100</v>
      </c>
      <c r="AB310" s="97">
        <f>SUM(AB294:AB309)</f>
        <v>684169991</v>
      </c>
      <c r="AC310" s="70">
        <f>IFERROR(AB310/Y294,"-")</f>
        <v>0.1582889061334142</v>
      </c>
      <c r="AD310" s="101">
        <v>4389</v>
      </c>
      <c r="AE310" s="70">
        <f>IFERROR(AD310/Z294,"-")</f>
        <v>0.74063449206884913</v>
      </c>
      <c r="AF310" s="104">
        <f t="shared" si="233"/>
        <v>155882.88699020277</v>
      </c>
      <c r="AG310" s="74">
        <f t="shared" si="251"/>
        <v>0.67171717171717171</v>
      </c>
      <c r="AH310" s="209"/>
      <c r="AI310" s="178"/>
      <c r="AJ310" s="178"/>
      <c r="AK310" s="30" t="s">
        <v>100</v>
      </c>
      <c r="AL310" s="97">
        <f>SUM(AL294:AL309)</f>
        <v>973484057</v>
      </c>
      <c r="AM310" s="70">
        <f>IFERROR(AL310/AI294,"-")</f>
        <v>0.18434531117246361</v>
      </c>
      <c r="AN310" s="101">
        <v>4670</v>
      </c>
      <c r="AO310" s="70">
        <f>IFERROR(AN310/AJ294,"-")</f>
        <v>0.82189369940161916</v>
      </c>
      <c r="AP310" s="104">
        <f t="shared" si="234"/>
        <v>208454.8301927195</v>
      </c>
      <c r="AQ310" s="74">
        <f t="shared" si="252"/>
        <v>0.73694177055388987</v>
      </c>
      <c r="AR310" s="209"/>
      <c r="AS310" s="178"/>
      <c r="AT310" s="178"/>
      <c r="AU310" s="30" t="s">
        <v>100</v>
      </c>
      <c r="AV310" s="97">
        <f>SUM(AV294:AV309)</f>
        <v>1119567353</v>
      </c>
      <c r="AW310" s="70">
        <f>IFERROR(AV310/AS294,"-")</f>
        <v>0.23802886001669873</v>
      </c>
      <c r="AX310" s="101">
        <v>3868</v>
      </c>
      <c r="AY310" s="70">
        <f>IFERROR(AX310/AT294,"-")</f>
        <v>0.88654595461838182</v>
      </c>
      <c r="AZ310" s="104">
        <f t="shared" si="235"/>
        <v>289443.47285418824</v>
      </c>
      <c r="BA310" s="74">
        <f t="shared" si="253"/>
        <v>0.79035553739272579</v>
      </c>
      <c r="BB310" s="209"/>
      <c r="BC310" s="178"/>
      <c r="BD310" s="178"/>
      <c r="BE310" s="30" t="s">
        <v>100</v>
      </c>
      <c r="BF310" s="97">
        <f>SUM(BF294:BF309)</f>
        <v>704853948</v>
      </c>
      <c r="BG310" s="70">
        <f>IFERROR(BF310/BC294,"-")</f>
        <v>0.27163124801552491</v>
      </c>
      <c r="BH310" s="101">
        <v>2010</v>
      </c>
      <c r="BI310" s="70">
        <f>IFERROR(BH310/BD294,"-")</f>
        <v>0.89612126616139098</v>
      </c>
      <c r="BJ310" s="104">
        <f t="shared" si="236"/>
        <v>350673.60597014928</v>
      </c>
      <c r="BK310" s="74">
        <f t="shared" si="254"/>
        <v>0.75535512965050733</v>
      </c>
      <c r="BL310" s="209"/>
      <c r="BM310" s="178"/>
      <c r="BN310" s="178"/>
      <c r="BO310" s="30" t="s">
        <v>100</v>
      </c>
      <c r="BP310" s="97">
        <f>SUM(BP294:BP309)</f>
        <v>294048677</v>
      </c>
      <c r="BQ310" s="70">
        <f>IFERROR(BP310/BM294,"-")</f>
        <v>0.28477373595894767</v>
      </c>
      <c r="BR310" s="101">
        <v>746</v>
      </c>
      <c r="BS310" s="70">
        <f>IFERROR(BR310/BN294,"-")</f>
        <v>0.89771359807460893</v>
      </c>
      <c r="BT310" s="104">
        <f t="shared" si="237"/>
        <v>394167.12734584452</v>
      </c>
      <c r="BU310" s="74">
        <f t="shared" si="255"/>
        <v>0.70980019029495722</v>
      </c>
      <c r="BV310" s="209"/>
      <c r="BW310" s="178"/>
      <c r="BX310" s="178"/>
      <c r="BY310" s="30" t="s">
        <v>100</v>
      </c>
      <c r="BZ310" s="97">
        <f t="shared" si="247"/>
        <v>3796582458</v>
      </c>
      <c r="CA310" s="70">
        <f>IFERROR(BZ310/BW294,"-")</f>
        <v>0.20821343563776967</v>
      </c>
      <c r="CB310" s="101">
        <f t="shared" si="248"/>
        <v>15828</v>
      </c>
      <c r="CC310" s="70">
        <f>IFERROR(CB310/BX294,"-")</f>
        <v>0.82386008744534667</v>
      </c>
      <c r="CD310" s="104">
        <f t="shared" si="238"/>
        <v>239864.95185746779</v>
      </c>
      <c r="CE310" s="74">
        <f t="shared" si="256"/>
        <v>0.73071418678731359</v>
      </c>
      <c r="CR310" s="216"/>
      <c r="CS310" s="188"/>
      <c r="CT310" s="225"/>
      <c r="CU310" s="226"/>
      <c r="CV310" s="226"/>
      <c r="CW310" s="30" t="s">
        <v>100</v>
      </c>
      <c r="CX310" s="145">
        <v>3927331376</v>
      </c>
      <c r="CY310" s="146">
        <v>0.21398105601992148</v>
      </c>
      <c r="CZ310" s="145">
        <v>15636</v>
      </c>
      <c r="DA310" s="146">
        <v>0.8286607663363188</v>
      </c>
      <c r="DB310" s="145">
        <v>251172.38270657457</v>
      </c>
      <c r="DC310" s="147">
        <v>0.73908111174134994</v>
      </c>
    </row>
    <row r="311" spans="2:107" s="27" customFormat="1" ht="13.15" customHeight="1">
      <c r="B311" s="216">
        <v>19</v>
      </c>
      <c r="C311" s="186" t="s">
        <v>145</v>
      </c>
      <c r="D311" s="213">
        <f>CI23</f>
        <v>51</v>
      </c>
      <c r="E311" s="176">
        <v>82342680</v>
      </c>
      <c r="F311" s="176">
        <v>47</v>
      </c>
      <c r="G311" s="129" t="s">
        <v>66</v>
      </c>
      <c r="H311" s="107">
        <v>827537</v>
      </c>
      <c r="I311" s="66">
        <f>IFERROR(H311/E311,"-")</f>
        <v>1.0049915790936122E-2</v>
      </c>
      <c r="J311" s="107">
        <v>11</v>
      </c>
      <c r="K311" s="66">
        <f>IFERROR(J311/F311,"-")</f>
        <v>0.23404255319148937</v>
      </c>
      <c r="L311" s="102">
        <f t="shared" si="231"/>
        <v>75230.636363636368</v>
      </c>
      <c r="M311" s="67">
        <f t="shared" ref="M311:M327" si="257">IFERROR(J311/$CI$23,"-")</f>
        <v>0.21568627450980393</v>
      </c>
      <c r="N311" s="213">
        <f>CJ23</f>
        <v>197</v>
      </c>
      <c r="O311" s="176">
        <v>348900090</v>
      </c>
      <c r="P311" s="176">
        <v>173</v>
      </c>
      <c r="Q311" s="129" t="s">
        <v>66</v>
      </c>
      <c r="R311" s="107">
        <v>4368442</v>
      </c>
      <c r="S311" s="66">
        <f>IFERROR(R311/O311,"-")</f>
        <v>1.252061012652648E-2</v>
      </c>
      <c r="T311" s="107">
        <v>41</v>
      </c>
      <c r="U311" s="66">
        <f>IFERROR(T311/P311,"-")</f>
        <v>0.23699421965317918</v>
      </c>
      <c r="V311" s="102">
        <f t="shared" si="232"/>
        <v>106547.36585365854</v>
      </c>
      <c r="W311" s="67">
        <f t="shared" ref="W311:W327" si="258">IFERROR(T311/$CJ$23,"-")</f>
        <v>0.20812182741116753</v>
      </c>
      <c r="X311" s="213">
        <f>CK23</f>
        <v>4909</v>
      </c>
      <c r="Y311" s="176">
        <v>3263760230</v>
      </c>
      <c r="Z311" s="176">
        <v>4228</v>
      </c>
      <c r="AA311" s="129" t="s">
        <v>66</v>
      </c>
      <c r="AB311" s="107">
        <v>81383848</v>
      </c>
      <c r="AC311" s="66">
        <f>IFERROR(AB311/Y311,"-")</f>
        <v>2.4935608704319556E-2</v>
      </c>
      <c r="AD311" s="107">
        <v>773</v>
      </c>
      <c r="AE311" s="66">
        <f>IFERROR(AD311/Z311,"-")</f>
        <v>0.18282876064333017</v>
      </c>
      <c r="AF311" s="102">
        <f t="shared" si="233"/>
        <v>105283.11513583441</v>
      </c>
      <c r="AG311" s="67">
        <f t="shared" ref="AG311:AG327" si="259">IFERROR(AD311/$CK$23,"-")</f>
        <v>0.15746587899775921</v>
      </c>
      <c r="AH311" s="213">
        <f>CL23</f>
        <v>4424</v>
      </c>
      <c r="AI311" s="176">
        <v>3655504320</v>
      </c>
      <c r="AJ311" s="176">
        <v>3817</v>
      </c>
      <c r="AK311" s="129" t="s">
        <v>66</v>
      </c>
      <c r="AL311" s="107">
        <v>98971591</v>
      </c>
      <c r="AM311" s="66">
        <f>IFERROR(AL311/AI311,"-")</f>
        <v>2.7074674883710712E-2</v>
      </c>
      <c r="AN311" s="107">
        <v>933</v>
      </c>
      <c r="AO311" s="66">
        <f>IFERROR(AN311/AJ311,"-")</f>
        <v>0.24443280062876604</v>
      </c>
      <c r="AP311" s="102">
        <f t="shared" si="234"/>
        <v>106078.87566988209</v>
      </c>
      <c r="AQ311" s="67">
        <f t="shared" ref="AQ311:AQ327" si="260">IFERROR(AN311/$CL$23,"-")</f>
        <v>0.21089511754068715</v>
      </c>
      <c r="AR311" s="213">
        <f>CM23</f>
        <v>3223</v>
      </c>
      <c r="AS311" s="176">
        <v>2923819550</v>
      </c>
      <c r="AT311" s="176">
        <v>2698</v>
      </c>
      <c r="AU311" s="129" t="s">
        <v>66</v>
      </c>
      <c r="AV311" s="107">
        <v>89819558</v>
      </c>
      <c r="AW311" s="66">
        <f>IFERROR(AV311/AS311,"-")</f>
        <v>3.0719938923727354E-2</v>
      </c>
      <c r="AX311" s="107">
        <v>694</v>
      </c>
      <c r="AY311" s="66">
        <f>IFERROR(AX311/AT311,"-")</f>
        <v>0.25722757598220902</v>
      </c>
      <c r="AZ311" s="102">
        <f t="shared" si="235"/>
        <v>129422.99423631123</v>
      </c>
      <c r="BA311" s="67">
        <f t="shared" ref="BA311:BA327" si="261">IFERROR(AX311/$CM$23,"-")</f>
        <v>0.2153273347812597</v>
      </c>
      <c r="BB311" s="213">
        <f>CN23</f>
        <v>1652</v>
      </c>
      <c r="BC311" s="176">
        <v>1519474710</v>
      </c>
      <c r="BD311" s="176">
        <v>1302</v>
      </c>
      <c r="BE311" s="129" t="s">
        <v>66</v>
      </c>
      <c r="BF311" s="107">
        <v>50254648</v>
      </c>
      <c r="BG311" s="66">
        <f>IFERROR(BF311/BC311,"-")</f>
        <v>3.3073698212456593E-2</v>
      </c>
      <c r="BH311" s="107">
        <v>346</v>
      </c>
      <c r="BI311" s="66">
        <f>IFERROR(BH311/BD311,"-")</f>
        <v>0.26574500768049153</v>
      </c>
      <c r="BJ311" s="102">
        <f t="shared" si="236"/>
        <v>145244.64739884392</v>
      </c>
      <c r="BK311" s="67">
        <f t="shared" ref="BK311:BK327" si="262">IFERROR(BH311/$CN$23,"-")</f>
        <v>0.20944309927360774</v>
      </c>
      <c r="BL311" s="213">
        <f>CO23</f>
        <v>642</v>
      </c>
      <c r="BM311" s="176">
        <v>574812660</v>
      </c>
      <c r="BN311" s="176">
        <v>466</v>
      </c>
      <c r="BO311" s="129" t="s">
        <v>66</v>
      </c>
      <c r="BP311" s="107">
        <v>19387323</v>
      </c>
      <c r="BQ311" s="66">
        <f>IFERROR(BP311/BM311,"-")</f>
        <v>3.3728072377529054E-2</v>
      </c>
      <c r="BR311" s="107">
        <v>101</v>
      </c>
      <c r="BS311" s="66">
        <f>IFERROR(BR311/BN311,"-")</f>
        <v>0.2167381974248927</v>
      </c>
      <c r="BT311" s="102">
        <f t="shared" si="237"/>
        <v>191953.69306930693</v>
      </c>
      <c r="BU311" s="67">
        <f t="shared" ref="BU311:BU327" si="263">IFERROR(BR311/$CO$23,"-")</f>
        <v>0.15732087227414329</v>
      </c>
      <c r="BV311" s="213">
        <f>CP23</f>
        <v>15098</v>
      </c>
      <c r="BW311" s="176">
        <f>SUM(E311,O311,Y311,AI311,AS311,BC311,BM311)</f>
        <v>12368614240</v>
      </c>
      <c r="BX311" s="176">
        <f>SUM(F311,P311,Z311,AJ311,AT311,BD311,BN311)</f>
        <v>12731</v>
      </c>
      <c r="BY311" s="129" t="s">
        <v>66</v>
      </c>
      <c r="BZ311" s="107">
        <f t="shared" si="247"/>
        <v>345012947</v>
      </c>
      <c r="CA311" s="66">
        <f>IFERROR(BZ311/BW311,"-")</f>
        <v>2.7894228108774777E-2</v>
      </c>
      <c r="CB311" s="107">
        <f t="shared" si="248"/>
        <v>2899</v>
      </c>
      <c r="CC311" s="66">
        <f>IFERROR(CB311/BX311,"-")</f>
        <v>0.22771188437671824</v>
      </c>
      <c r="CD311" s="102">
        <f t="shared" si="238"/>
        <v>119011.02000689894</v>
      </c>
      <c r="CE311" s="67">
        <f t="shared" ref="CE311:CE327" si="264">IFERROR(CB311/$CP$23,"-")</f>
        <v>0.19201218704464168</v>
      </c>
      <c r="CR311" s="216">
        <v>19</v>
      </c>
      <c r="CS311" s="186" t="s">
        <v>145</v>
      </c>
      <c r="CT311" s="225">
        <v>14723</v>
      </c>
      <c r="CU311" s="226">
        <v>12854527030</v>
      </c>
      <c r="CV311" s="226">
        <v>12531</v>
      </c>
      <c r="CW311" s="144" t="s">
        <v>66</v>
      </c>
      <c r="CX311" s="145">
        <v>436121970</v>
      </c>
      <c r="CY311" s="146">
        <v>3.3927500325929921E-2</v>
      </c>
      <c r="CZ311" s="145">
        <v>2891</v>
      </c>
      <c r="DA311" s="146">
        <v>0.23070784454552709</v>
      </c>
      <c r="DB311" s="145">
        <v>150855.05707367693</v>
      </c>
      <c r="DC311" s="147">
        <v>0.19635943761461658</v>
      </c>
    </row>
    <row r="312" spans="2:107" s="27" customFormat="1" ht="13.15" customHeight="1">
      <c r="B312" s="216"/>
      <c r="C312" s="187"/>
      <c r="D312" s="208"/>
      <c r="E312" s="177"/>
      <c r="F312" s="177"/>
      <c r="G312" s="130" t="s">
        <v>68</v>
      </c>
      <c r="H312" s="100">
        <v>1502740</v>
      </c>
      <c r="I312" s="68">
        <f>IFERROR(H312/E311,"-")</f>
        <v>1.8249831071808689E-2</v>
      </c>
      <c r="J312" s="100">
        <v>15</v>
      </c>
      <c r="K312" s="68">
        <f>IFERROR(J312/F311,"-")</f>
        <v>0.31914893617021278</v>
      </c>
      <c r="L312" s="103">
        <f t="shared" si="231"/>
        <v>100182.66666666667</v>
      </c>
      <c r="M312" s="69">
        <f t="shared" si="257"/>
        <v>0.29411764705882354</v>
      </c>
      <c r="N312" s="208"/>
      <c r="O312" s="177"/>
      <c r="P312" s="177"/>
      <c r="Q312" s="130" t="s">
        <v>68</v>
      </c>
      <c r="R312" s="100">
        <v>3945184</v>
      </c>
      <c r="S312" s="68">
        <f>IFERROR(R312/O311,"-")</f>
        <v>1.1307489201278222E-2</v>
      </c>
      <c r="T312" s="100">
        <v>55</v>
      </c>
      <c r="U312" s="68">
        <f>IFERROR(T312/P311,"-")</f>
        <v>0.31791907514450868</v>
      </c>
      <c r="V312" s="103">
        <f t="shared" si="232"/>
        <v>71730.618181818179</v>
      </c>
      <c r="W312" s="69">
        <f t="shared" si="258"/>
        <v>0.27918781725888325</v>
      </c>
      <c r="X312" s="208"/>
      <c r="Y312" s="177"/>
      <c r="Z312" s="177"/>
      <c r="AA312" s="130" t="s">
        <v>68</v>
      </c>
      <c r="AB312" s="100">
        <v>75203417</v>
      </c>
      <c r="AC312" s="68">
        <f>IFERROR(AB312/Y311,"-")</f>
        <v>2.3041955199019016E-2</v>
      </c>
      <c r="AD312" s="100">
        <v>913</v>
      </c>
      <c r="AE312" s="68">
        <f>IFERROR(AD312/Z311,"-")</f>
        <v>0.21594134342478713</v>
      </c>
      <c r="AF312" s="103">
        <f t="shared" si="233"/>
        <v>82369.569550931003</v>
      </c>
      <c r="AG312" s="69">
        <f t="shared" si="259"/>
        <v>0.18598492564677124</v>
      </c>
      <c r="AH312" s="208"/>
      <c r="AI312" s="177"/>
      <c r="AJ312" s="177"/>
      <c r="AK312" s="130" t="s">
        <v>68</v>
      </c>
      <c r="AL312" s="100">
        <v>82585061</v>
      </c>
      <c r="AM312" s="68">
        <f>IFERROR(AL312/AI311,"-")</f>
        <v>2.259197466903828E-2</v>
      </c>
      <c r="AN312" s="100">
        <v>1033</v>
      </c>
      <c r="AO312" s="68">
        <f>IFERROR(AN312/AJ311,"-")</f>
        <v>0.27063138590516111</v>
      </c>
      <c r="AP312" s="103">
        <f t="shared" si="234"/>
        <v>79946.816069699897</v>
      </c>
      <c r="AQ312" s="69">
        <f t="shared" si="260"/>
        <v>0.233499095840868</v>
      </c>
      <c r="AR312" s="208"/>
      <c r="AS312" s="177"/>
      <c r="AT312" s="177"/>
      <c r="AU312" s="130" t="s">
        <v>68</v>
      </c>
      <c r="AV312" s="100">
        <v>47283875</v>
      </c>
      <c r="AW312" s="68">
        <f>IFERROR(AV312/AS311,"-")</f>
        <v>1.6171953908715057E-2</v>
      </c>
      <c r="AX312" s="100">
        <v>800</v>
      </c>
      <c r="AY312" s="68">
        <f>IFERROR(AX312/AT311,"-")</f>
        <v>0.29651593773165308</v>
      </c>
      <c r="AZ312" s="103">
        <f t="shared" si="235"/>
        <v>59104.84375</v>
      </c>
      <c r="BA312" s="69">
        <f t="shared" si="261"/>
        <v>0.24821594787465096</v>
      </c>
      <c r="BB312" s="208"/>
      <c r="BC312" s="177"/>
      <c r="BD312" s="177"/>
      <c r="BE312" s="130" t="s">
        <v>68</v>
      </c>
      <c r="BF312" s="100">
        <v>15114393</v>
      </c>
      <c r="BG312" s="68">
        <f>IFERROR(BF312/BC311,"-")</f>
        <v>9.9471171849908578E-3</v>
      </c>
      <c r="BH312" s="100">
        <v>397</v>
      </c>
      <c r="BI312" s="68">
        <f>IFERROR(BH312/BD311,"-")</f>
        <v>0.30491551459293392</v>
      </c>
      <c r="BJ312" s="103">
        <f t="shared" si="236"/>
        <v>38071.518891687658</v>
      </c>
      <c r="BK312" s="69">
        <f t="shared" si="262"/>
        <v>0.24031476997578693</v>
      </c>
      <c r="BL312" s="208"/>
      <c r="BM312" s="177"/>
      <c r="BN312" s="177"/>
      <c r="BO312" s="130" t="s">
        <v>68</v>
      </c>
      <c r="BP312" s="100">
        <v>9019820</v>
      </c>
      <c r="BQ312" s="68">
        <f>IFERROR(BP312/BM311,"-")</f>
        <v>1.5691755988812076E-2</v>
      </c>
      <c r="BR312" s="100">
        <v>138</v>
      </c>
      <c r="BS312" s="68">
        <f>IFERROR(BR312/BN311,"-")</f>
        <v>0.29613733905579398</v>
      </c>
      <c r="BT312" s="103">
        <f t="shared" si="237"/>
        <v>65361.014492753624</v>
      </c>
      <c r="BU312" s="69">
        <f t="shared" si="263"/>
        <v>0.21495327102803738</v>
      </c>
      <c r="BV312" s="208"/>
      <c r="BW312" s="177"/>
      <c r="BX312" s="177"/>
      <c r="BY312" s="130" t="s">
        <v>68</v>
      </c>
      <c r="BZ312" s="100">
        <f t="shared" si="247"/>
        <v>234654490</v>
      </c>
      <c r="CA312" s="68">
        <f>IFERROR(BZ312/BW311,"-")</f>
        <v>1.8971768821209514E-2</v>
      </c>
      <c r="CB312" s="100">
        <f t="shared" si="248"/>
        <v>3351</v>
      </c>
      <c r="CC312" s="68">
        <f>IFERROR(CB312/BX311,"-")</f>
        <v>0.26321577252376088</v>
      </c>
      <c r="CD312" s="103">
        <f t="shared" si="238"/>
        <v>70025.213369143545</v>
      </c>
      <c r="CE312" s="69">
        <f t="shared" si="264"/>
        <v>0.2219499271426679</v>
      </c>
      <c r="CR312" s="216"/>
      <c r="CS312" s="187"/>
      <c r="CT312" s="225"/>
      <c r="CU312" s="226"/>
      <c r="CV312" s="226"/>
      <c r="CW312" s="144" t="s">
        <v>68</v>
      </c>
      <c r="CX312" s="145">
        <v>249612998</v>
      </c>
      <c r="CY312" s="146">
        <v>1.9418295003577429E-2</v>
      </c>
      <c r="CZ312" s="145">
        <v>3414</v>
      </c>
      <c r="DA312" s="146">
        <v>0.27244433804165669</v>
      </c>
      <c r="DB312" s="145">
        <v>73114.527826596372</v>
      </c>
      <c r="DC312" s="147">
        <v>0.23188208924811518</v>
      </c>
    </row>
    <row r="313" spans="2:107" s="27" customFormat="1" ht="13.15" customHeight="1">
      <c r="B313" s="216"/>
      <c r="C313" s="187"/>
      <c r="D313" s="208"/>
      <c r="E313" s="177"/>
      <c r="F313" s="177"/>
      <c r="G313" s="131" t="s">
        <v>70</v>
      </c>
      <c r="H313" s="100">
        <v>204646</v>
      </c>
      <c r="I313" s="68">
        <f>IFERROR(H313/E311,"-")</f>
        <v>2.4852968108397735E-3</v>
      </c>
      <c r="J313" s="100">
        <v>7</v>
      </c>
      <c r="K313" s="68">
        <f>IFERROR(J313/F311,"-")</f>
        <v>0.14893617021276595</v>
      </c>
      <c r="L313" s="103">
        <f t="shared" si="231"/>
        <v>29235.142857142859</v>
      </c>
      <c r="M313" s="69">
        <f t="shared" si="257"/>
        <v>0.13725490196078433</v>
      </c>
      <c r="N313" s="208"/>
      <c r="O313" s="177"/>
      <c r="P313" s="177"/>
      <c r="Q313" s="131" t="s">
        <v>70</v>
      </c>
      <c r="R313" s="100">
        <v>697746</v>
      </c>
      <c r="S313" s="68">
        <f>IFERROR(R313/O311,"-")</f>
        <v>1.9998447119919057E-3</v>
      </c>
      <c r="T313" s="100">
        <v>33</v>
      </c>
      <c r="U313" s="68">
        <f>IFERROR(T313/P311,"-")</f>
        <v>0.19075144508670519</v>
      </c>
      <c r="V313" s="103">
        <f t="shared" si="232"/>
        <v>21143.81818181818</v>
      </c>
      <c r="W313" s="69">
        <f t="shared" si="258"/>
        <v>0.16751269035532995</v>
      </c>
      <c r="X313" s="208"/>
      <c r="Y313" s="177"/>
      <c r="Z313" s="177"/>
      <c r="AA313" s="131" t="s">
        <v>70</v>
      </c>
      <c r="AB313" s="100">
        <v>33181479</v>
      </c>
      <c r="AC313" s="68">
        <f>IFERROR(AB313/Y311,"-")</f>
        <v>1.0166641132213319E-2</v>
      </c>
      <c r="AD313" s="100">
        <v>959</v>
      </c>
      <c r="AE313" s="68">
        <f>IFERROR(AD313/Z311,"-")</f>
        <v>0.22682119205298013</v>
      </c>
      <c r="AF313" s="103">
        <f t="shared" si="233"/>
        <v>34600.082377476538</v>
      </c>
      <c r="AG313" s="69">
        <f t="shared" si="259"/>
        <v>0.19535546954573232</v>
      </c>
      <c r="AH313" s="208"/>
      <c r="AI313" s="177"/>
      <c r="AJ313" s="177"/>
      <c r="AK313" s="131" t="s">
        <v>70</v>
      </c>
      <c r="AL313" s="100">
        <v>56854376</v>
      </c>
      <c r="AM313" s="68">
        <f>IFERROR(AL313/AI311,"-")</f>
        <v>1.5553086803628781E-2</v>
      </c>
      <c r="AN313" s="100">
        <v>1124</v>
      </c>
      <c r="AO313" s="68">
        <f>IFERROR(AN313/AJ311,"-")</f>
        <v>0.29447209850668066</v>
      </c>
      <c r="AP313" s="103">
        <f t="shared" si="234"/>
        <v>50582.185053380781</v>
      </c>
      <c r="AQ313" s="69">
        <f t="shared" si="260"/>
        <v>0.25406871609403253</v>
      </c>
      <c r="AR313" s="208"/>
      <c r="AS313" s="177"/>
      <c r="AT313" s="177"/>
      <c r="AU313" s="131" t="s">
        <v>70</v>
      </c>
      <c r="AV313" s="100">
        <v>29296439</v>
      </c>
      <c r="AW313" s="68">
        <f>IFERROR(AV313/AS311,"-")</f>
        <v>1.0019920346999526E-2</v>
      </c>
      <c r="AX313" s="100">
        <v>782</v>
      </c>
      <c r="AY313" s="68">
        <f>IFERROR(AX313/AT311,"-")</f>
        <v>0.28984432913269087</v>
      </c>
      <c r="AZ313" s="103">
        <f t="shared" si="235"/>
        <v>37463.476982097185</v>
      </c>
      <c r="BA313" s="69">
        <f t="shared" si="261"/>
        <v>0.2426310890474713</v>
      </c>
      <c r="BB313" s="208"/>
      <c r="BC313" s="177"/>
      <c r="BD313" s="177"/>
      <c r="BE313" s="131" t="s">
        <v>70</v>
      </c>
      <c r="BF313" s="100">
        <v>15382752</v>
      </c>
      <c r="BG313" s="68">
        <f>IFERROR(BF313/BC311,"-")</f>
        <v>1.0123730193574595E-2</v>
      </c>
      <c r="BH313" s="100">
        <v>374</v>
      </c>
      <c r="BI313" s="68">
        <f>IFERROR(BH313/BD311,"-")</f>
        <v>0.28725038402457759</v>
      </c>
      <c r="BJ313" s="103">
        <f t="shared" si="236"/>
        <v>41130.352941176468</v>
      </c>
      <c r="BK313" s="69">
        <f t="shared" si="262"/>
        <v>0.22639225181598063</v>
      </c>
      <c r="BL313" s="208"/>
      <c r="BM313" s="177"/>
      <c r="BN313" s="177"/>
      <c r="BO313" s="131" t="s">
        <v>70</v>
      </c>
      <c r="BP313" s="100">
        <v>4909227</v>
      </c>
      <c r="BQ313" s="68">
        <f>IFERROR(BP313/BM311,"-")</f>
        <v>8.5405686784977911E-3</v>
      </c>
      <c r="BR313" s="100">
        <v>102</v>
      </c>
      <c r="BS313" s="68">
        <f>IFERROR(BR313/BN311,"-")</f>
        <v>0.21888412017167383</v>
      </c>
      <c r="BT313" s="103">
        <f t="shared" si="237"/>
        <v>48129.676470588238</v>
      </c>
      <c r="BU313" s="69">
        <f t="shared" si="263"/>
        <v>0.15887850467289719</v>
      </c>
      <c r="BV313" s="208"/>
      <c r="BW313" s="177"/>
      <c r="BX313" s="177"/>
      <c r="BY313" s="131" t="s">
        <v>70</v>
      </c>
      <c r="BZ313" s="100">
        <f t="shared" si="247"/>
        <v>140526665</v>
      </c>
      <c r="CA313" s="68">
        <f>IFERROR(BZ313/BW311,"-")</f>
        <v>1.1361552901014399E-2</v>
      </c>
      <c r="CB313" s="100">
        <f t="shared" si="248"/>
        <v>3381</v>
      </c>
      <c r="CC313" s="68">
        <f>IFERROR(CB313/BX311,"-")</f>
        <v>0.26557222527688318</v>
      </c>
      <c r="CD313" s="103">
        <f t="shared" si="238"/>
        <v>41563.639455782315</v>
      </c>
      <c r="CE313" s="69">
        <f t="shared" si="264"/>
        <v>0.22393694529076699</v>
      </c>
      <c r="CR313" s="216"/>
      <c r="CS313" s="187"/>
      <c r="CT313" s="225"/>
      <c r="CU313" s="226"/>
      <c r="CV313" s="226"/>
      <c r="CW313" s="144" t="s">
        <v>70</v>
      </c>
      <c r="CX313" s="145">
        <v>138911716</v>
      </c>
      <c r="CY313" s="146">
        <v>1.0806443183464215E-2</v>
      </c>
      <c r="CZ313" s="145">
        <v>3362</v>
      </c>
      <c r="DA313" s="146">
        <v>0.26829462931928816</v>
      </c>
      <c r="DB313" s="145">
        <v>41318.178465199286</v>
      </c>
      <c r="DC313" s="147">
        <v>0.22835020036677309</v>
      </c>
    </row>
    <row r="314" spans="2:107" s="27" customFormat="1" ht="13.15" customHeight="1">
      <c r="B314" s="216"/>
      <c r="C314" s="187"/>
      <c r="D314" s="208"/>
      <c r="E314" s="177"/>
      <c r="F314" s="177"/>
      <c r="G314" s="131" t="s">
        <v>72</v>
      </c>
      <c r="H314" s="100">
        <v>6477</v>
      </c>
      <c r="I314" s="68">
        <f>IFERROR(H314/E311,"-")</f>
        <v>7.8659086636480616E-5</v>
      </c>
      <c r="J314" s="100">
        <v>2</v>
      </c>
      <c r="K314" s="68">
        <f>IFERROR(J314/F311,"-")</f>
        <v>4.2553191489361701E-2</v>
      </c>
      <c r="L314" s="103">
        <f t="shared" si="231"/>
        <v>3238.5</v>
      </c>
      <c r="M314" s="69">
        <f t="shared" si="257"/>
        <v>3.9215686274509803E-2</v>
      </c>
      <c r="N314" s="208"/>
      <c r="O314" s="177"/>
      <c r="P314" s="177"/>
      <c r="Q314" s="131" t="s">
        <v>72</v>
      </c>
      <c r="R314" s="100">
        <v>271916</v>
      </c>
      <c r="S314" s="68">
        <f>IFERROR(R314/O311,"-")</f>
        <v>7.7935204889170424E-4</v>
      </c>
      <c r="T314" s="100">
        <v>10</v>
      </c>
      <c r="U314" s="68">
        <f>IFERROR(T314/P311,"-")</f>
        <v>5.7803468208092484E-2</v>
      </c>
      <c r="V314" s="103">
        <f t="shared" si="232"/>
        <v>27191.599999999999</v>
      </c>
      <c r="W314" s="69">
        <f t="shared" si="258"/>
        <v>5.0761421319796954E-2</v>
      </c>
      <c r="X314" s="208"/>
      <c r="Y314" s="177"/>
      <c r="Z314" s="177"/>
      <c r="AA314" s="131" t="s">
        <v>72</v>
      </c>
      <c r="AB314" s="100">
        <v>2089699</v>
      </c>
      <c r="AC314" s="68">
        <f>IFERROR(AB314/Y311,"-")</f>
        <v>6.4027344312605951E-4</v>
      </c>
      <c r="AD314" s="100">
        <v>177</v>
      </c>
      <c r="AE314" s="68">
        <f>IFERROR(AD314/Z311,"-")</f>
        <v>4.1863765373699145E-2</v>
      </c>
      <c r="AF314" s="103">
        <f t="shared" si="233"/>
        <v>11806.209039548023</v>
      </c>
      <c r="AG314" s="69">
        <f t="shared" si="259"/>
        <v>3.6056223263393763E-2</v>
      </c>
      <c r="AH314" s="208"/>
      <c r="AI314" s="177"/>
      <c r="AJ314" s="177"/>
      <c r="AK314" s="131" t="s">
        <v>72</v>
      </c>
      <c r="AL314" s="100">
        <v>7324472</v>
      </c>
      <c r="AM314" s="68">
        <f>IFERROR(AL314/AI311,"-")</f>
        <v>2.0036830376389762E-3</v>
      </c>
      <c r="AN314" s="100">
        <v>180</v>
      </c>
      <c r="AO314" s="68">
        <f>IFERROR(AN314/AJ311,"-")</f>
        <v>4.7157453497511131E-2</v>
      </c>
      <c r="AP314" s="103">
        <f t="shared" si="234"/>
        <v>40691.511111111111</v>
      </c>
      <c r="AQ314" s="69">
        <f t="shared" si="260"/>
        <v>4.0687160940325498E-2</v>
      </c>
      <c r="AR314" s="208"/>
      <c r="AS314" s="177"/>
      <c r="AT314" s="177"/>
      <c r="AU314" s="131" t="s">
        <v>72</v>
      </c>
      <c r="AV314" s="100">
        <v>7664714</v>
      </c>
      <c r="AW314" s="68">
        <f>IFERROR(AV314/AS311,"-")</f>
        <v>2.6214729975384426E-3</v>
      </c>
      <c r="AX314" s="100">
        <v>136</v>
      </c>
      <c r="AY314" s="68">
        <f>IFERROR(AX314/AT311,"-")</f>
        <v>5.0407709414381024E-2</v>
      </c>
      <c r="AZ314" s="103">
        <f t="shared" si="235"/>
        <v>56358.191176470587</v>
      </c>
      <c r="BA314" s="69">
        <f t="shared" si="261"/>
        <v>4.2196711138690661E-2</v>
      </c>
      <c r="BB314" s="208"/>
      <c r="BC314" s="177"/>
      <c r="BD314" s="177"/>
      <c r="BE314" s="131" t="s">
        <v>72</v>
      </c>
      <c r="BF314" s="100">
        <v>1433957</v>
      </c>
      <c r="BG314" s="68">
        <f>IFERROR(BF314/BC311,"-")</f>
        <v>9.4371889875021354E-4</v>
      </c>
      <c r="BH314" s="100">
        <v>63</v>
      </c>
      <c r="BI314" s="68">
        <f>IFERROR(BH314/BD311,"-")</f>
        <v>4.8387096774193547E-2</v>
      </c>
      <c r="BJ314" s="103">
        <f t="shared" si="236"/>
        <v>22761.222222222223</v>
      </c>
      <c r="BK314" s="69">
        <f t="shared" si="262"/>
        <v>3.8135593220338986E-2</v>
      </c>
      <c r="BL314" s="208"/>
      <c r="BM314" s="177"/>
      <c r="BN314" s="177"/>
      <c r="BO314" s="131" t="s">
        <v>72</v>
      </c>
      <c r="BP314" s="100">
        <v>191224</v>
      </c>
      <c r="BQ314" s="68">
        <f>IFERROR(BP314/BM311,"-")</f>
        <v>3.3267186564749632E-4</v>
      </c>
      <c r="BR314" s="100">
        <v>23</v>
      </c>
      <c r="BS314" s="68">
        <f>IFERROR(BR314/BN311,"-")</f>
        <v>4.9356223175965663E-2</v>
      </c>
      <c r="BT314" s="103">
        <f t="shared" si="237"/>
        <v>8314.0869565217399</v>
      </c>
      <c r="BU314" s="69">
        <f t="shared" si="263"/>
        <v>3.5825545171339561E-2</v>
      </c>
      <c r="BV314" s="208"/>
      <c r="BW314" s="177"/>
      <c r="BX314" s="177"/>
      <c r="BY314" s="131" t="s">
        <v>72</v>
      </c>
      <c r="BZ314" s="100">
        <f t="shared" si="247"/>
        <v>18982459</v>
      </c>
      <c r="CA314" s="68">
        <f>IFERROR(BZ314/BW311,"-")</f>
        <v>1.5347280327177542E-3</v>
      </c>
      <c r="CB314" s="100">
        <f t="shared" si="248"/>
        <v>591</v>
      </c>
      <c r="CC314" s="68">
        <f>IFERROR(CB314/BX311,"-")</f>
        <v>4.642211923650931E-2</v>
      </c>
      <c r="CD314" s="103">
        <f t="shared" si="238"/>
        <v>32119.219966159053</v>
      </c>
      <c r="CE314" s="69">
        <f t="shared" si="264"/>
        <v>3.9144257517551996E-2</v>
      </c>
      <c r="CR314" s="216"/>
      <c r="CS314" s="187"/>
      <c r="CT314" s="225"/>
      <c r="CU314" s="226"/>
      <c r="CV314" s="226"/>
      <c r="CW314" s="144" t="s">
        <v>72</v>
      </c>
      <c r="CX314" s="145">
        <v>17160589</v>
      </c>
      <c r="CY314" s="146">
        <v>1.3349840845914033E-3</v>
      </c>
      <c r="CZ314" s="145">
        <v>502</v>
      </c>
      <c r="DA314" s="146">
        <v>4.0060649589019233E-2</v>
      </c>
      <c r="DB314" s="145">
        <v>34184.440239043826</v>
      </c>
      <c r="DC314" s="147">
        <v>3.4096311892956602E-2</v>
      </c>
    </row>
    <row r="315" spans="2:107" s="27" customFormat="1" ht="13.15" customHeight="1">
      <c r="B315" s="216"/>
      <c r="C315" s="187"/>
      <c r="D315" s="208"/>
      <c r="E315" s="177"/>
      <c r="F315" s="177"/>
      <c r="G315" s="131" t="s">
        <v>74</v>
      </c>
      <c r="H315" s="100">
        <v>253732</v>
      </c>
      <c r="I315" s="68">
        <f>IFERROR(H315/E311,"-")</f>
        <v>3.0814153729268952E-3</v>
      </c>
      <c r="J315" s="100">
        <v>17</v>
      </c>
      <c r="K315" s="68">
        <f>IFERROR(J315/F311,"-")</f>
        <v>0.36170212765957449</v>
      </c>
      <c r="L315" s="103">
        <f t="shared" si="231"/>
        <v>14925.411764705883</v>
      </c>
      <c r="M315" s="69">
        <f t="shared" si="257"/>
        <v>0.33333333333333331</v>
      </c>
      <c r="N315" s="208"/>
      <c r="O315" s="177"/>
      <c r="P315" s="177"/>
      <c r="Q315" s="131" t="s">
        <v>74</v>
      </c>
      <c r="R315" s="100">
        <v>4448635</v>
      </c>
      <c r="S315" s="68">
        <f>IFERROR(R315/O311,"-")</f>
        <v>1.2750455295096084E-2</v>
      </c>
      <c r="T315" s="100">
        <v>35</v>
      </c>
      <c r="U315" s="68">
        <f>IFERROR(T315/P311,"-")</f>
        <v>0.20231213872832371</v>
      </c>
      <c r="V315" s="103">
        <f t="shared" si="232"/>
        <v>127103.85714285714</v>
      </c>
      <c r="W315" s="69">
        <f t="shared" si="258"/>
        <v>0.17766497461928935</v>
      </c>
      <c r="X315" s="208"/>
      <c r="Y315" s="177"/>
      <c r="Z315" s="177"/>
      <c r="AA315" s="131" t="s">
        <v>74</v>
      </c>
      <c r="AB315" s="100">
        <v>53757400</v>
      </c>
      <c r="AC315" s="68">
        <f>IFERROR(AB315/Y311,"-")</f>
        <v>1.6471001609085725E-2</v>
      </c>
      <c r="AD315" s="100">
        <v>1189</v>
      </c>
      <c r="AE315" s="68">
        <f>IFERROR(AD315/Z311,"-")</f>
        <v>0.28122043519394513</v>
      </c>
      <c r="AF315" s="103">
        <f t="shared" si="233"/>
        <v>45212.279226240542</v>
      </c>
      <c r="AG315" s="69">
        <f t="shared" si="259"/>
        <v>0.24220818904053779</v>
      </c>
      <c r="AH315" s="208"/>
      <c r="AI315" s="177"/>
      <c r="AJ315" s="177"/>
      <c r="AK315" s="131" t="s">
        <v>74</v>
      </c>
      <c r="AL315" s="100">
        <v>71482746</v>
      </c>
      <c r="AM315" s="68">
        <f>IFERROR(AL315/AI311,"-")</f>
        <v>1.9554824654125974E-2</v>
      </c>
      <c r="AN315" s="100">
        <v>1328</v>
      </c>
      <c r="AO315" s="68">
        <f>IFERROR(AN315/AJ311,"-")</f>
        <v>0.34791721247052659</v>
      </c>
      <c r="AP315" s="103">
        <f t="shared" si="234"/>
        <v>53827.368975903613</v>
      </c>
      <c r="AQ315" s="69">
        <f t="shared" si="260"/>
        <v>0.30018083182640143</v>
      </c>
      <c r="AR315" s="208"/>
      <c r="AS315" s="177"/>
      <c r="AT315" s="177"/>
      <c r="AU315" s="131" t="s">
        <v>74</v>
      </c>
      <c r="AV315" s="100">
        <v>38486554</v>
      </c>
      <c r="AW315" s="68">
        <f>IFERROR(AV315/AS311,"-")</f>
        <v>1.3163108509894189E-2</v>
      </c>
      <c r="AX315" s="100">
        <v>882</v>
      </c>
      <c r="AY315" s="68">
        <f>IFERROR(AX315/AT311,"-")</f>
        <v>0.3269088213491475</v>
      </c>
      <c r="AZ315" s="103">
        <f t="shared" si="235"/>
        <v>43635.548752834467</v>
      </c>
      <c r="BA315" s="69">
        <f t="shared" si="261"/>
        <v>0.27365808253180268</v>
      </c>
      <c r="BB315" s="208"/>
      <c r="BC315" s="177"/>
      <c r="BD315" s="177"/>
      <c r="BE315" s="131" t="s">
        <v>74</v>
      </c>
      <c r="BF315" s="100">
        <v>20953527</v>
      </c>
      <c r="BG315" s="68">
        <f>IFERROR(BF315/BC311,"-")</f>
        <v>1.378998074933409E-2</v>
      </c>
      <c r="BH315" s="100">
        <v>393</v>
      </c>
      <c r="BI315" s="68">
        <f>IFERROR(BH315/BD311,"-")</f>
        <v>0.30184331797235026</v>
      </c>
      <c r="BJ315" s="103">
        <f t="shared" si="236"/>
        <v>53316.862595419851</v>
      </c>
      <c r="BK315" s="69">
        <f t="shared" si="262"/>
        <v>0.23789346246973367</v>
      </c>
      <c r="BL315" s="208"/>
      <c r="BM315" s="177"/>
      <c r="BN315" s="177"/>
      <c r="BO315" s="131" t="s">
        <v>74</v>
      </c>
      <c r="BP315" s="100">
        <v>8303175</v>
      </c>
      <c r="BQ315" s="68">
        <f>IFERROR(BP315/BM311,"-")</f>
        <v>1.4445010657907221E-2</v>
      </c>
      <c r="BR315" s="100">
        <v>93</v>
      </c>
      <c r="BS315" s="68">
        <f>IFERROR(BR315/BN311,"-")</f>
        <v>0.19957081545064378</v>
      </c>
      <c r="BT315" s="103">
        <f t="shared" si="237"/>
        <v>89281.451612903227</v>
      </c>
      <c r="BU315" s="69">
        <f t="shared" si="263"/>
        <v>0.14485981308411214</v>
      </c>
      <c r="BV315" s="208"/>
      <c r="BW315" s="177"/>
      <c r="BX315" s="177"/>
      <c r="BY315" s="131" t="s">
        <v>74</v>
      </c>
      <c r="BZ315" s="100">
        <f t="shared" si="247"/>
        <v>197685769</v>
      </c>
      <c r="CA315" s="68">
        <f>IFERROR(BZ315/BW311,"-")</f>
        <v>1.5982855084984846E-2</v>
      </c>
      <c r="CB315" s="100">
        <f t="shared" si="248"/>
        <v>3937</v>
      </c>
      <c r="CC315" s="68">
        <f>IFERROR(CB315/BX311,"-")</f>
        <v>0.30924514963474981</v>
      </c>
      <c r="CD315" s="103">
        <f t="shared" si="238"/>
        <v>50212.2857505715</v>
      </c>
      <c r="CE315" s="69">
        <f t="shared" si="264"/>
        <v>0.26076301496887005</v>
      </c>
      <c r="CR315" s="216"/>
      <c r="CS315" s="187"/>
      <c r="CT315" s="225"/>
      <c r="CU315" s="226"/>
      <c r="CV315" s="226"/>
      <c r="CW315" s="144" t="s">
        <v>74</v>
      </c>
      <c r="CX315" s="145">
        <v>214272768</v>
      </c>
      <c r="CY315" s="146">
        <v>1.6669051105492133E-2</v>
      </c>
      <c r="CZ315" s="145">
        <v>3840</v>
      </c>
      <c r="DA315" s="146">
        <v>0.3064400287287527</v>
      </c>
      <c r="DB315" s="145">
        <v>55800.2</v>
      </c>
      <c r="DC315" s="147">
        <v>0.26081640969911024</v>
      </c>
    </row>
    <row r="316" spans="2:107" s="27" customFormat="1" ht="13.15" customHeight="1">
      <c r="B316" s="216"/>
      <c r="C316" s="187"/>
      <c r="D316" s="208"/>
      <c r="E316" s="177"/>
      <c r="F316" s="177"/>
      <c r="G316" s="131" t="s">
        <v>76</v>
      </c>
      <c r="H316" s="100">
        <v>1031550</v>
      </c>
      <c r="I316" s="68">
        <f>IFERROR(H316/E311,"-")</f>
        <v>1.252752521535612E-2</v>
      </c>
      <c r="J316" s="100">
        <v>15</v>
      </c>
      <c r="K316" s="68">
        <f>IFERROR(J316/F311,"-")</f>
        <v>0.31914893617021278</v>
      </c>
      <c r="L316" s="103">
        <f t="shared" si="231"/>
        <v>68770</v>
      </c>
      <c r="M316" s="69">
        <f t="shared" si="257"/>
        <v>0.29411764705882354</v>
      </c>
      <c r="N316" s="208"/>
      <c r="O316" s="177"/>
      <c r="P316" s="177"/>
      <c r="Q316" s="131" t="s">
        <v>76</v>
      </c>
      <c r="R316" s="100">
        <v>2284233</v>
      </c>
      <c r="S316" s="68">
        <f>IFERROR(R316/O311,"-")</f>
        <v>6.5469544590831142E-3</v>
      </c>
      <c r="T316" s="100">
        <v>56</v>
      </c>
      <c r="U316" s="68">
        <f>IFERROR(T316/P311,"-")</f>
        <v>0.32369942196531792</v>
      </c>
      <c r="V316" s="103">
        <f t="shared" si="232"/>
        <v>40789.875</v>
      </c>
      <c r="W316" s="69">
        <f t="shared" si="258"/>
        <v>0.28426395939086296</v>
      </c>
      <c r="X316" s="208"/>
      <c r="Y316" s="177"/>
      <c r="Z316" s="177"/>
      <c r="AA316" s="131" t="s">
        <v>76</v>
      </c>
      <c r="AB316" s="100">
        <v>78310087</v>
      </c>
      <c r="AC316" s="68">
        <f>IFERROR(AB316/Y311,"-")</f>
        <v>2.3993823529126098E-2</v>
      </c>
      <c r="AD316" s="100">
        <v>1368</v>
      </c>
      <c r="AE316" s="68">
        <f>IFERROR(AD316/Z311,"-")</f>
        <v>0.32355723746452225</v>
      </c>
      <c r="AF316" s="103">
        <f t="shared" si="233"/>
        <v>57244.215643274852</v>
      </c>
      <c r="AG316" s="69">
        <f t="shared" si="259"/>
        <v>0.27867182725606032</v>
      </c>
      <c r="AH316" s="208"/>
      <c r="AI316" s="177"/>
      <c r="AJ316" s="177"/>
      <c r="AK316" s="131" t="s">
        <v>76</v>
      </c>
      <c r="AL316" s="100">
        <v>93382421</v>
      </c>
      <c r="AM316" s="68">
        <f>IFERROR(AL316/AI311,"-")</f>
        <v>2.5545701174277371E-2</v>
      </c>
      <c r="AN316" s="100">
        <v>1551</v>
      </c>
      <c r="AO316" s="68">
        <f>IFERROR(AN316/AJ311,"-")</f>
        <v>0.40634005763688763</v>
      </c>
      <c r="AP316" s="103">
        <f t="shared" si="234"/>
        <v>60207.879432624111</v>
      </c>
      <c r="AQ316" s="69">
        <f t="shared" si="260"/>
        <v>0.3505877034358047</v>
      </c>
      <c r="AR316" s="208"/>
      <c r="AS316" s="177"/>
      <c r="AT316" s="177"/>
      <c r="AU316" s="131" t="s">
        <v>76</v>
      </c>
      <c r="AV316" s="100">
        <v>76376702</v>
      </c>
      <c r="AW316" s="68">
        <f>IFERROR(AV316/AS311,"-")</f>
        <v>2.6122235211129906E-2</v>
      </c>
      <c r="AX316" s="100">
        <v>1233</v>
      </c>
      <c r="AY316" s="68">
        <f>IFERROR(AX316/AT311,"-")</f>
        <v>0.4570051890289103</v>
      </c>
      <c r="AZ316" s="103">
        <f t="shared" si="235"/>
        <v>61943.797242497974</v>
      </c>
      <c r="BA316" s="69">
        <f t="shared" si="261"/>
        <v>0.38256282966180577</v>
      </c>
      <c r="BB316" s="208"/>
      <c r="BC316" s="177"/>
      <c r="BD316" s="177"/>
      <c r="BE316" s="131" t="s">
        <v>76</v>
      </c>
      <c r="BF316" s="100">
        <v>36905016</v>
      </c>
      <c r="BG316" s="68">
        <f>IFERROR(BF316/BC311,"-")</f>
        <v>2.4288009373976353E-2</v>
      </c>
      <c r="BH316" s="100">
        <v>593</v>
      </c>
      <c r="BI316" s="68">
        <f>IFERROR(BH316/BD311,"-")</f>
        <v>0.45545314900153611</v>
      </c>
      <c r="BJ316" s="103">
        <f t="shared" si="236"/>
        <v>62234.428330522765</v>
      </c>
      <c r="BK316" s="69">
        <f t="shared" si="262"/>
        <v>0.35895883777239712</v>
      </c>
      <c r="BL316" s="208"/>
      <c r="BM316" s="177"/>
      <c r="BN316" s="177"/>
      <c r="BO316" s="131" t="s">
        <v>76</v>
      </c>
      <c r="BP316" s="100">
        <v>12086336</v>
      </c>
      <c r="BQ316" s="68">
        <f>IFERROR(BP316/BM311,"-")</f>
        <v>2.1026565420462381E-2</v>
      </c>
      <c r="BR316" s="100">
        <v>176</v>
      </c>
      <c r="BS316" s="68">
        <f>IFERROR(BR316/BN311,"-")</f>
        <v>0.37768240343347642</v>
      </c>
      <c r="BT316" s="103">
        <f t="shared" si="237"/>
        <v>68672.363636363632</v>
      </c>
      <c r="BU316" s="69">
        <f t="shared" si="263"/>
        <v>0.27414330218068533</v>
      </c>
      <c r="BV316" s="208"/>
      <c r="BW316" s="177"/>
      <c r="BX316" s="177"/>
      <c r="BY316" s="131" t="s">
        <v>76</v>
      </c>
      <c r="BZ316" s="100">
        <f t="shared" si="247"/>
        <v>300376345</v>
      </c>
      <c r="CA316" s="68">
        <f>IFERROR(BZ316/BW311,"-")</f>
        <v>2.4285367719577289E-2</v>
      </c>
      <c r="CB316" s="100">
        <f t="shared" si="248"/>
        <v>4992</v>
      </c>
      <c r="CC316" s="68">
        <f>IFERROR(CB316/BX311,"-")</f>
        <v>0.39211373811955069</v>
      </c>
      <c r="CD316" s="103">
        <f t="shared" si="238"/>
        <v>60171.543469551281</v>
      </c>
      <c r="CE316" s="69">
        <f t="shared" si="264"/>
        <v>0.3306398198436879</v>
      </c>
      <c r="CR316" s="216"/>
      <c r="CS316" s="187"/>
      <c r="CT316" s="225"/>
      <c r="CU316" s="226"/>
      <c r="CV316" s="226"/>
      <c r="CW316" s="144" t="s">
        <v>76</v>
      </c>
      <c r="CX316" s="145">
        <v>335972188</v>
      </c>
      <c r="CY316" s="146">
        <v>2.6136487730424103E-2</v>
      </c>
      <c r="CZ316" s="145">
        <v>4954</v>
      </c>
      <c r="DA316" s="146">
        <v>0.39533955789641689</v>
      </c>
      <c r="DB316" s="145">
        <v>67818.366572466693</v>
      </c>
      <c r="DC316" s="147">
        <v>0.33648033688786255</v>
      </c>
    </row>
    <row r="317" spans="2:107" s="27" customFormat="1" ht="13.15" customHeight="1">
      <c r="B317" s="216"/>
      <c r="C317" s="187"/>
      <c r="D317" s="208"/>
      <c r="E317" s="177"/>
      <c r="F317" s="177"/>
      <c r="G317" s="131" t="s">
        <v>77</v>
      </c>
      <c r="H317" s="100">
        <v>58902</v>
      </c>
      <c r="I317" s="68">
        <f>IFERROR(H317/E311,"-")</f>
        <v>7.1532770126014845E-4</v>
      </c>
      <c r="J317" s="100">
        <v>5</v>
      </c>
      <c r="K317" s="68">
        <f>IFERROR(J317/F311,"-")</f>
        <v>0.10638297872340426</v>
      </c>
      <c r="L317" s="103">
        <f t="shared" si="231"/>
        <v>11780.4</v>
      </c>
      <c r="M317" s="69">
        <f t="shared" si="257"/>
        <v>9.8039215686274508E-2</v>
      </c>
      <c r="N317" s="208"/>
      <c r="O317" s="177"/>
      <c r="P317" s="177"/>
      <c r="Q317" s="131" t="s">
        <v>77</v>
      </c>
      <c r="R317" s="100">
        <v>3061095</v>
      </c>
      <c r="S317" s="68">
        <f>IFERROR(R317/O311,"-")</f>
        <v>8.7735574960728733E-3</v>
      </c>
      <c r="T317" s="100">
        <v>17</v>
      </c>
      <c r="U317" s="68">
        <f>IFERROR(T317/P311,"-")</f>
        <v>9.8265895953757232E-2</v>
      </c>
      <c r="V317" s="103">
        <f t="shared" si="232"/>
        <v>180064.41176470587</v>
      </c>
      <c r="W317" s="69">
        <f t="shared" si="258"/>
        <v>8.6294416243654817E-2</v>
      </c>
      <c r="X317" s="208"/>
      <c r="Y317" s="177"/>
      <c r="Z317" s="177"/>
      <c r="AA317" s="131" t="s">
        <v>77</v>
      </c>
      <c r="AB317" s="100">
        <v>74267620</v>
      </c>
      <c r="AC317" s="68">
        <f>IFERROR(AB317/Y311,"-")</f>
        <v>2.2755231624352504E-2</v>
      </c>
      <c r="AD317" s="100">
        <v>350</v>
      </c>
      <c r="AE317" s="68">
        <f>IFERROR(AD317/Z311,"-")</f>
        <v>8.2781456953642391E-2</v>
      </c>
      <c r="AF317" s="103">
        <f t="shared" si="233"/>
        <v>212193.2</v>
      </c>
      <c r="AG317" s="69">
        <f t="shared" si="259"/>
        <v>7.129761662253005E-2</v>
      </c>
      <c r="AH317" s="208"/>
      <c r="AI317" s="177"/>
      <c r="AJ317" s="177"/>
      <c r="AK317" s="131" t="s">
        <v>77</v>
      </c>
      <c r="AL317" s="100">
        <v>140969034</v>
      </c>
      <c r="AM317" s="68">
        <f>IFERROR(AL317/AI311,"-")</f>
        <v>3.8563498127667371E-2</v>
      </c>
      <c r="AN317" s="100">
        <v>499</v>
      </c>
      <c r="AO317" s="68">
        <f>IFERROR(AN317/AJ311,"-")</f>
        <v>0.13073094052921141</v>
      </c>
      <c r="AP317" s="103">
        <f t="shared" si="234"/>
        <v>282503.07414829661</v>
      </c>
      <c r="AQ317" s="69">
        <f t="shared" si="260"/>
        <v>0.11279385171790235</v>
      </c>
      <c r="AR317" s="208"/>
      <c r="AS317" s="177"/>
      <c r="AT317" s="177"/>
      <c r="AU317" s="131" t="s">
        <v>77</v>
      </c>
      <c r="AV317" s="100">
        <v>114837718</v>
      </c>
      <c r="AW317" s="68">
        <f>IFERROR(AV317/AS311,"-")</f>
        <v>3.9276609255861905E-2</v>
      </c>
      <c r="AX317" s="100">
        <v>410</v>
      </c>
      <c r="AY317" s="68">
        <f>IFERROR(AX317/AT311,"-")</f>
        <v>0.15196441808747221</v>
      </c>
      <c r="AZ317" s="103">
        <f t="shared" si="235"/>
        <v>280091.99512195121</v>
      </c>
      <c r="BA317" s="69">
        <f t="shared" si="261"/>
        <v>0.12721067328575861</v>
      </c>
      <c r="BB317" s="208"/>
      <c r="BC317" s="177"/>
      <c r="BD317" s="177"/>
      <c r="BE317" s="131" t="s">
        <v>77</v>
      </c>
      <c r="BF317" s="100">
        <v>71631365</v>
      </c>
      <c r="BG317" s="68">
        <f>IFERROR(BF317/BC311,"-")</f>
        <v>4.7142189684749675E-2</v>
      </c>
      <c r="BH317" s="100">
        <v>266</v>
      </c>
      <c r="BI317" s="68">
        <f>IFERROR(BH317/BD311,"-")</f>
        <v>0.20430107526881722</v>
      </c>
      <c r="BJ317" s="103">
        <f t="shared" si="236"/>
        <v>269290.84586466168</v>
      </c>
      <c r="BK317" s="69">
        <f t="shared" si="262"/>
        <v>0.16101694915254236</v>
      </c>
      <c r="BL317" s="208"/>
      <c r="BM317" s="177"/>
      <c r="BN317" s="177"/>
      <c r="BO317" s="131" t="s">
        <v>77</v>
      </c>
      <c r="BP317" s="100">
        <v>26912619</v>
      </c>
      <c r="BQ317" s="68">
        <f>IFERROR(BP317/BM311,"-")</f>
        <v>4.681980908353689E-2</v>
      </c>
      <c r="BR317" s="100">
        <v>78</v>
      </c>
      <c r="BS317" s="68">
        <f>IFERROR(BR317/BN311,"-")</f>
        <v>0.16738197424892703</v>
      </c>
      <c r="BT317" s="103">
        <f t="shared" si="237"/>
        <v>345033.57692307694</v>
      </c>
      <c r="BU317" s="69">
        <f t="shared" si="263"/>
        <v>0.12149532710280374</v>
      </c>
      <c r="BV317" s="208"/>
      <c r="BW317" s="177"/>
      <c r="BX317" s="177"/>
      <c r="BY317" s="131" t="s">
        <v>77</v>
      </c>
      <c r="BZ317" s="100">
        <f t="shared" si="247"/>
        <v>431738353</v>
      </c>
      <c r="CA317" s="68">
        <f>IFERROR(BZ317/BW311,"-")</f>
        <v>3.4905959925871213E-2</v>
      </c>
      <c r="CB317" s="100">
        <f t="shared" si="248"/>
        <v>1625</v>
      </c>
      <c r="CC317" s="68">
        <f>IFERROR(CB317/BX311,"-")</f>
        <v>0.12764119079412459</v>
      </c>
      <c r="CD317" s="103">
        <f t="shared" si="238"/>
        <v>265685.14030769229</v>
      </c>
      <c r="CE317" s="69">
        <f t="shared" si="264"/>
        <v>0.10763014968870049</v>
      </c>
      <c r="CR317" s="216"/>
      <c r="CS317" s="187"/>
      <c r="CT317" s="225"/>
      <c r="CU317" s="226"/>
      <c r="CV317" s="226"/>
      <c r="CW317" s="144" t="s">
        <v>77</v>
      </c>
      <c r="CX317" s="145">
        <v>435939757</v>
      </c>
      <c r="CY317" s="146">
        <v>3.3913325319757021E-2</v>
      </c>
      <c r="CZ317" s="145">
        <v>1580</v>
      </c>
      <c r="DA317" s="146">
        <v>0.12608730348735137</v>
      </c>
      <c r="DB317" s="145">
        <v>275911.23860759492</v>
      </c>
      <c r="DC317" s="147">
        <v>0.10731508524077973</v>
      </c>
    </row>
    <row r="318" spans="2:107" s="27" customFormat="1" ht="13.15" customHeight="1">
      <c r="B318" s="216"/>
      <c r="C318" s="187"/>
      <c r="D318" s="208"/>
      <c r="E318" s="177"/>
      <c r="F318" s="177"/>
      <c r="G318" s="131" t="s">
        <v>79</v>
      </c>
      <c r="H318" s="100">
        <v>0</v>
      </c>
      <c r="I318" s="68">
        <f>IFERROR(H318/E311,"-")</f>
        <v>0</v>
      </c>
      <c r="J318" s="100">
        <v>0</v>
      </c>
      <c r="K318" s="68">
        <f>IFERROR(J318/F311,"-")</f>
        <v>0</v>
      </c>
      <c r="L318" s="103" t="str">
        <f t="shared" si="231"/>
        <v>-</v>
      </c>
      <c r="M318" s="69">
        <f t="shared" si="257"/>
        <v>0</v>
      </c>
      <c r="N318" s="208"/>
      <c r="O318" s="177"/>
      <c r="P318" s="177"/>
      <c r="Q318" s="131" t="s">
        <v>79</v>
      </c>
      <c r="R318" s="100">
        <v>0</v>
      </c>
      <c r="S318" s="68">
        <f>IFERROR(R318/O311,"-")</f>
        <v>0</v>
      </c>
      <c r="T318" s="100">
        <v>0</v>
      </c>
      <c r="U318" s="68">
        <f>IFERROR(T318/P311,"-")</f>
        <v>0</v>
      </c>
      <c r="V318" s="103" t="str">
        <f t="shared" si="232"/>
        <v>-</v>
      </c>
      <c r="W318" s="69">
        <f t="shared" si="258"/>
        <v>0</v>
      </c>
      <c r="X318" s="208"/>
      <c r="Y318" s="177"/>
      <c r="Z318" s="177"/>
      <c r="AA318" s="131" t="s">
        <v>79</v>
      </c>
      <c r="AB318" s="100">
        <v>14195</v>
      </c>
      <c r="AC318" s="68">
        <f>IFERROR(AB318/Y311,"-")</f>
        <v>4.3492778266986851E-6</v>
      </c>
      <c r="AD318" s="100">
        <v>1</v>
      </c>
      <c r="AE318" s="68">
        <f>IFERROR(AD318/Z311,"-")</f>
        <v>2.3651844843897824E-4</v>
      </c>
      <c r="AF318" s="103">
        <f t="shared" si="233"/>
        <v>14195</v>
      </c>
      <c r="AG318" s="69">
        <f t="shared" si="259"/>
        <v>2.0370747606437156E-4</v>
      </c>
      <c r="AH318" s="208"/>
      <c r="AI318" s="177"/>
      <c r="AJ318" s="177"/>
      <c r="AK318" s="131" t="s">
        <v>79</v>
      </c>
      <c r="AL318" s="100">
        <v>3037</v>
      </c>
      <c r="AM318" s="68">
        <f>IFERROR(AL318/AI311,"-")</f>
        <v>8.3080191791429755E-7</v>
      </c>
      <c r="AN318" s="100">
        <v>1</v>
      </c>
      <c r="AO318" s="68">
        <f>IFERROR(AN318/AJ311,"-")</f>
        <v>2.6198585276395077E-4</v>
      </c>
      <c r="AP318" s="103">
        <f t="shared" si="234"/>
        <v>3037</v>
      </c>
      <c r="AQ318" s="69">
        <f t="shared" si="260"/>
        <v>2.2603978300180831E-4</v>
      </c>
      <c r="AR318" s="208"/>
      <c r="AS318" s="177"/>
      <c r="AT318" s="177"/>
      <c r="AU318" s="131" t="s">
        <v>79</v>
      </c>
      <c r="AV318" s="100">
        <v>23397</v>
      </c>
      <c r="AW318" s="68">
        <f>IFERROR(AV318/AS311,"-")</f>
        <v>8.0022038295762819E-6</v>
      </c>
      <c r="AX318" s="100">
        <v>3</v>
      </c>
      <c r="AY318" s="68">
        <f>IFERROR(AX318/AT311,"-")</f>
        <v>1.111934766493699E-3</v>
      </c>
      <c r="AZ318" s="103">
        <f t="shared" si="235"/>
        <v>7799</v>
      </c>
      <c r="BA318" s="69">
        <f t="shared" si="261"/>
        <v>9.3080980452994104E-4</v>
      </c>
      <c r="BB318" s="208"/>
      <c r="BC318" s="177"/>
      <c r="BD318" s="177"/>
      <c r="BE318" s="131" t="s">
        <v>79</v>
      </c>
      <c r="BF318" s="100">
        <v>3005</v>
      </c>
      <c r="BG318" s="68">
        <f>IFERROR(BF318/BC311,"-")</f>
        <v>1.9776571338920146E-6</v>
      </c>
      <c r="BH318" s="100">
        <v>1</v>
      </c>
      <c r="BI318" s="68">
        <f>IFERROR(BH318/BD311,"-")</f>
        <v>7.6804915514592934E-4</v>
      </c>
      <c r="BJ318" s="103">
        <f t="shared" si="236"/>
        <v>3005</v>
      </c>
      <c r="BK318" s="69">
        <f t="shared" si="262"/>
        <v>6.0532687651331722E-4</v>
      </c>
      <c r="BL318" s="208"/>
      <c r="BM318" s="177"/>
      <c r="BN318" s="177"/>
      <c r="BO318" s="131" t="s">
        <v>79</v>
      </c>
      <c r="BP318" s="100">
        <v>0</v>
      </c>
      <c r="BQ318" s="68">
        <f>IFERROR(BP318/BM311,"-")</f>
        <v>0</v>
      </c>
      <c r="BR318" s="100">
        <v>0</v>
      </c>
      <c r="BS318" s="68">
        <f>IFERROR(BR318/BN311,"-")</f>
        <v>0</v>
      </c>
      <c r="BT318" s="103" t="str">
        <f t="shared" si="237"/>
        <v>-</v>
      </c>
      <c r="BU318" s="69">
        <f t="shared" si="263"/>
        <v>0</v>
      </c>
      <c r="BV318" s="208"/>
      <c r="BW318" s="177"/>
      <c r="BX318" s="177"/>
      <c r="BY318" s="131" t="s">
        <v>79</v>
      </c>
      <c r="BZ318" s="100">
        <f t="shared" si="247"/>
        <v>43634</v>
      </c>
      <c r="CA318" s="68">
        <f>IFERROR(BZ318/BW311,"-")</f>
        <v>3.5278002170112145E-6</v>
      </c>
      <c r="CB318" s="100">
        <f t="shared" si="248"/>
        <v>6</v>
      </c>
      <c r="CC318" s="68">
        <f>IFERROR(CB318/BX311,"-")</f>
        <v>4.7129055062446E-4</v>
      </c>
      <c r="CD318" s="103">
        <f t="shared" si="238"/>
        <v>7272.333333333333</v>
      </c>
      <c r="CE318" s="69">
        <f t="shared" si="264"/>
        <v>3.9740362961981717E-4</v>
      </c>
      <c r="CR318" s="216"/>
      <c r="CS318" s="187"/>
      <c r="CT318" s="225"/>
      <c r="CU318" s="226"/>
      <c r="CV318" s="226"/>
      <c r="CW318" s="144" t="s">
        <v>79</v>
      </c>
      <c r="CX318" s="145">
        <v>20711</v>
      </c>
      <c r="CY318" s="146">
        <v>1.6111833560009249E-6</v>
      </c>
      <c r="CZ318" s="145">
        <v>5</v>
      </c>
      <c r="DA318" s="146">
        <v>3.9901045407389675E-4</v>
      </c>
      <c r="DB318" s="145">
        <v>4142.2</v>
      </c>
      <c r="DC318" s="147">
        <v>3.3960470012904981E-4</v>
      </c>
    </row>
    <row r="319" spans="2:107" s="27" customFormat="1" ht="13.15" customHeight="1">
      <c r="B319" s="216"/>
      <c r="C319" s="187"/>
      <c r="D319" s="208"/>
      <c r="E319" s="177"/>
      <c r="F319" s="177"/>
      <c r="G319" s="131" t="s">
        <v>81</v>
      </c>
      <c r="H319" s="100">
        <v>8945</v>
      </c>
      <c r="I319" s="68">
        <f>IFERROR(H319/E311,"-")</f>
        <v>1.0863139261437689E-4</v>
      </c>
      <c r="J319" s="100">
        <v>1</v>
      </c>
      <c r="K319" s="68">
        <f>IFERROR(J319/F311,"-")</f>
        <v>2.1276595744680851E-2</v>
      </c>
      <c r="L319" s="103">
        <f t="shared" si="231"/>
        <v>8945</v>
      </c>
      <c r="M319" s="69">
        <f t="shared" si="257"/>
        <v>1.9607843137254902E-2</v>
      </c>
      <c r="N319" s="208"/>
      <c r="O319" s="177"/>
      <c r="P319" s="177"/>
      <c r="Q319" s="131" t="s">
        <v>81</v>
      </c>
      <c r="R319" s="100">
        <v>74435</v>
      </c>
      <c r="S319" s="68">
        <f>IFERROR(R319/O311,"-")</f>
        <v>2.1334187675331353E-4</v>
      </c>
      <c r="T319" s="100">
        <v>2</v>
      </c>
      <c r="U319" s="68">
        <f>IFERROR(T319/P311,"-")</f>
        <v>1.1560693641618497E-2</v>
      </c>
      <c r="V319" s="103">
        <f t="shared" si="232"/>
        <v>37217.5</v>
      </c>
      <c r="W319" s="69">
        <f t="shared" si="258"/>
        <v>1.015228426395939E-2</v>
      </c>
      <c r="X319" s="208"/>
      <c r="Y319" s="177"/>
      <c r="Z319" s="177"/>
      <c r="AA319" s="131" t="s">
        <v>81</v>
      </c>
      <c r="AB319" s="100">
        <v>165933</v>
      </c>
      <c r="AC319" s="68">
        <f>IFERROR(AB319/Y311,"-")</f>
        <v>5.0841050906487701E-5</v>
      </c>
      <c r="AD319" s="100">
        <v>20</v>
      </c>
      <c r="AE319" s="68">
        <f>IFERROR(AD319/Z311,"-")</f>
        <v>4.7303689687795648E-3</v>
      </c>
      <c r="AF319" s="103">
        <f t="shared" si="233"/>
        <v>8296.65</v>
      </c>
      <c r="AG319" s="69">
        <f t="shared" si="259"/>
        <v>4.0741495212874316E-3</v>
      </c>
      <c r="AH319" s="208"/>
      <c r="AI319" s="177"/>
      <c r="AJ319" s="177"/>
      <c r="AK319" s="131" t="s">
        <v>81</v>
      </c>
      <c r="AL319" s="100">
        <v>473882</v>
      </c>
      <c r="AM319" s="68">
        <f>IFERROR(AL319/AI311,"-")</f>
        <v>1.2963519080179885E-4</v>
      </c>
      <c r="AN319" s="100">
        <v>30</v>
      </c>
      <c r="AO319" s="68">
        <f>IFERROR(AN319/AJ311,"-")</f>
        <v>7.8595755829185231E-3</v>
      </c>
      <c r="AP319" s="103">
        <f t="shared" si="234"/>
        <v>15796.066666666668</v>
      </c>
      <c r="AQ319" s="69">
        <f t="shared" si="260"/>
        <v>6.7811934900542494E-3</v>
      </c>
      <c r="AR319" s="208"/>
      <c r="AS319" s="177"/>
      <c r="AT319" s="177"/>
      <c r="AU319" s="131" t="s">
        <v>81</v>
      </c>
      <c r="AV319" s="100">
        <v>413252</v>
      </c>
      <c r="AW319" s="68">
        <f>IFERROR(AV319/AS311,"-")</f>
        <v>1.4133977591058929E-4</v>
      </c>
      <c r="AX319" s="100">
        <v>17</v>
      </c>
      <c r="AY319" s="68">
        <f>IFERROR(AX319/AT311,"-")</f>
        <v>6.3009636767976281E-3</v>
      </c>
      <c r="AZ319" s="103">
        <f t="shared" si="235"/>
        <v>24308.941176470587</v>
      </c>
      <c r="BA319" s="69">
        <f t="shared" si="261"/>
        <v>5.2745888923363326E-3</v>
      </c>
      <c r="BB319" s="208"/>
      <c r="BC319" s="177"/>
      <c r="BD319" s="177"/>
      <c r="BE319" s="131" t="s">
        <v>81</v>
      </c>
      <c r="BF319" s="100">
        <v>87457</v>
      </c>
      <c r="BG319" s="68">
        <f>IFERROR(BF319/BC311,"-")</f>
        <v>5.7557391001262534E-5</v>
      </c>
      <c r="BH319" s="100">
        <v>4</v>
      </c>
      <c r="BI319" s="68">
        <f>IFERROR(BH319/BD311,"-")</f>
        <v>3.0721966205837174E-3</v>
      </c>
      <c r="BJ319" s="103">
        <f t="shared" si="236"/>
        <v>21864.25</v>
      </c>
      <c r="BK319" s="69">
        <f t="shared" si="262"/>
        <v>2.4213075060532689E-3</v>
      </c>
      <c r="BL319" s="208"/>
      <c r="BM319" s="177"/>
      <c r="BN319" s="177"/>
      <c r="BO319" s="131" t="s">
        <v>81</v>
      </c>
      <c r="BP319" s="100">
        <v>149976</v>
      </c>
      <c r="BQ319" s="68">
        <f>IFERROR(BP319/BM311,"-")</f>
        <v>2.6091283375700178E-4</v>
      </c>
      <c r="BR319" s="100">
        <v>2</v>
      </c>
      <c r="BS319" s="68">
        <f>IFERROR(BR319/BN311,"-")</f>
        <v>4.2918454935622317E-3</v>
      </c>
      <c r="BT319" s="103">
        <f t="shared" si="237"/>
        <v>74988</v>
      </c>
      <c r="BU319" s="69">
        <f t="shared" si="263"/>
        <v>3.1152647975077881E-3</v>
      </c>
      <c r="BV319" s="208"/>
      <c r="BW319" s="177"/>
      <c r="BX319" s="177"/>
      <c r="BY319" s="131" t="s">
        <v>81</v>
      </c>
      <c r="BZ319" s="100">
        <f t="shared" si="247"/>
        <v>1373880</v>
      </c>
      <c r="CA319" s="68">
        <f>IFERROR(BZ319/BW311,"-")</f>
        <v>1.1107792460345986E-4</v>
      </c>
      <c r="CB319" s="100">
        <f t="shared" si="248"/>
        <v>76</v>
      </c>
      <c r="CC319" s="68">
        <f>IFERROR(CB319/BX311,"-")</f>
        <v>5.9696803079098268E-3</v>
      </c>
      <c r="CD319" s="103">
        <f t="shared" si="238"/>
        <v>18077.36842105263</v>
      </c>
      <c r="CE319" s="69">
        <f t="shared" si="264"/>
        <v>5.0337793085176849E-3</v>
      </c>
      <c r="CR319" s="216"/>
      <c r="CS319" s="187"/>
      <c r="CT319" s="225"/>
      <c r="CU319" s="226"/>
      <c r="CV319" s="226"/>
      <c r="CW319" s="144" t="s">
        <v>81</v>
      </c>
      <c r="CX319" s="145">
        <v>1316688</v>
      </c>
      <c r="CY319" s="146">
        <v>1.0242990636116776E-4</v>
      </c>
      <c r="CZ319" s="145">
        <v>58</v>
      </c>
      <c r="DA319" s="146">
        <v>4.6285212672572025E-3</v>
      </c>
      <c r="DB319" s="145">
        <v>22701.517241379312</v>
      </c>
      <c r="DC319" s="147">
        <v>3.9394145214969771E-3</v>
      </c>
    </row>
    <row r="320" spans="2:107" s="27" customFormat="1" ht="13.15" customHeight="1">
      <c r="B320" s="216"/>
      <c r="C320" s="187"/>
      <c r="D320" s="208"/>
      <c r="E320" s="177"/>
      <c r="F320" s="177"/>
      <c r="G320" s="131" t="s">
        <v>83</v>
      </c>
      <c r="H320" s="100">
        <v>9582</v>
      </c>
      <c r="I320" s="68">
        <f>IFERROR(H320/E311,"-")</f>
        <v>1.1636735651547897E-4</v>
      </c>
      <c r="J320" s="100">
        <v>3</v>
      </c>
      <c r="K320" s="68">
        <f>IFERROR(J320/F311,"-")</f>
        <v>6.3829787234042548E-2</v>
      </c>
      <c r="L320" s="103">
        <f t="shared" si="231"/>
        <v>3194</v>
      </c>
      <c r="M320" s="69">
        <f t="shared" si="257"/>
        <v>5.8823529411764705E-2</v>
      </c>
      <c r="N320" s="208"/>
      <c r="O320" s="177"/>
      <c r="P320" s="177"/>
      <c r="Q320" s="131" t="s">
        <v>83</v>
      </c>
      <c r="R320" s="100">
        <v>190286</v>
      </c>
      <c r="S320" s="68">
        <f>IFERROR(R320/O311,"-")</f>
        <v>5.4538822274307816E-4</v>
      </c>
      <c r="T320" s="100">
        <v>9</v>
      </c>
      <c r="U320" s="68">
        <f>IFERROR(T320/P311,"-")</f>
        <v>5.2023121387283239E-2</v>
      </c>
      <c r="V320" s="103">
        <f t="shared" si="232"/>
        <v>21142.888888888891</v>
      </c>
      <c r="W320" s="69">
        <f t="shared" si="258"/>
        <v>4.5685279187817257E-2</v>
      </c>
      <c r="X320" s="208"/>
      <c r="Y320" s="177"/>
      <c r="Z320" s="177"/>
      <c r="AA320" s="131" t="s">
        <v>83</v>
      </c>
      <c r="AB320" s="100">
        <v>10638103</v>
      </c>
      <c r="AC320" s="68">
        <f>IFERROR(AB320/Y311,"-")</f>
        <v>3.2594621694988913E-3</v>
      </c>
      <c r="AD320" s="100">
        <v>152</v>
      </c>
      <c r="AE320" s="68">
        <f>IFERROR(AD320/Z311,"-")</f>
        <v>3.5950804162724691E-2</v>
      </c>
      <c r="AF320" s="103">
        <f t="shared" si="233"/>
        <v>69987.519736842107</v>
      </c>
      <c r="AG320" s="69">
        <f t="shared" si="259"/>
        <v>3.0963536361784477E-2</v>
      </c>
      <c r="AH320" s="208"/>
      <c r="AI320" s="177"/>
      <c r="AJ320" s="177"/>
      <c r="AK320" s="131" t="s">
        <v>83</v>
      </c>
      <c r="AL320" s="100">
        <v>3637436</v>
      </c>
      <c r="AM320" s="68">
        <f>IFERROR(AL320/AI311,"-")</f>
        <v>9.9505722920332921E-4</v>
      </c>
      <c r="AN320" s="100">
        <v>174</v>
      </c>
      <c r="AO320" s="68">
        <f>IFERROR(AN320/AJ311,"-")</f>
        <v>4.558553838092743E-2</v>
      </c>
      <c r="AP320" s="103">
        <f t="shared" si="234"/>
        <v>20904.80459770115</v>
      </c>
      <c r="AQ320" s="69">
        <f t="shared" si="260"/>
        <v>3.9330922242314645E-2</v>
      </c>
      <c r="AR320" s="208"/>
      <c r="AS320" s="177"/>
      <c r="AT320" s="177"/>
      <c r="AU320" s="131" t="s">
        <v>83</v>
      </c>
      <c r="AV320" s="100">
        <v>7732179</v>
      </c>
      <c r="AW320" s="68">
        <f>IFERROR(AV320/AS311,"-")</f>
        <v>2.6445472669474421E-3</v>
      </c>
      <c r="AX320" s="100">
        <v>164</v>
      </c>
      <c r="AY320" s="68">
        <f>IFERROR(AX320/AT311,"-")</f>
        <v>6.078576723498888E-2</v>
      </c>
      <c r="AZ320" s="103">
        <f t="shared" si="235"/>
        <v>47147.432926829271</v>
      </c>
      <c r="BA320" s="69">
        <f t="shared" si="261"/>
        <v>5.0884269314303447E-2</v>
      </c>
      <c r="BB320" s="208"/>
      <c r="BC320" s="177"/>
      <c r="BD320" s="177"/>
      <c r="BE320" s="131" t="s">
        <v>83</v>
      </c>
      <c r="BF320" s="100">
        <v>7836113</v>
      </c>
      <c r="BG320" s="68">
        <f>IFERROR(BF320/BC311,"-")</f>
        <v>5.157119725934761E-3</v>
      </c>
      <c r="BH320" s="100">
        <v>107</v>
      </c>
      <c r="BI320" s="68">
        <f>IFERROR(BH320/BD311,"-")</f>
        <v>8.218125960061444E-2</v>
      </c>
      <c r="BJ320" s="103">
        <f t="shared" si="236"/>
        <v>73234.700934579436</v>
      </c>
      <c r="BK320" s="69">
        <f t="shared" si="262"/>
        <v>6.4769975786924935E-2</v>
      </c>
      <c r="BL320" s="208"/>
      <c r="BM320" s="177"/>
      <c r="BN320" s="177"/>
      <c r="BO320" s="131" t="s">
        <v>83</v>
      </c>
      <c r="BP320" s="100">
        <v>2282671</v>
      </c>
      <c r="BQ320" s="68">
        <f>IFERROR(BP320/BM311,"-")</f>
        <v>3.9711564459975531E-3</v>
      </c>
      <c r="BR320" s="100">
        <v>34</v>
      </c>
      <c r="BS320" s="68">
        <f>IFERROR(BR320/BN311,"-")</f>
        <v>7.2961373390557943E-2</v>
      </c>
      <c r="BT320" s="103">
        <f t="shared" si="237"/>
        <v>67137.382352941175</v>
      </c>
      <c r="BU320" s="69">
        <f t="shared" si="263"/>
        <v>5.2959501557632398E-2</v>
      </c>
      <c r="BV320" s="208"/>
      <c r="BW320" s="177"/>
      <c r="BX320" s="177"/>
      <c r="BY320" s="131" t="s">
        <v>83</v>
      </c>
      <c r="BZ320" s="100">
        <f t="shared" si="247"/>
        <v>32326370</v>
      </c>
      <c r="CA320" s="68">
        <f>IFERROR(BZ320/BW311,"-")</f>
        <v>2.6135805816836599E-3</v>
      </c>
      <c r="CB320" s="100">
        <f t="shared" si="248"/>
        <v>643</v>
      </c>
      <c r="CC320" s="68">
        <f>IFERROR(CB320/BX311,"-")</f>
        <v>5.0506637341921297E-2</v>
      </c>
      <c r="CD320" s="103">
        <f t="shared" si="238"/>
        <v>50274.292379471226</v>
      </c>
      <c r="CE320" s="69">
        <f t="shared" si="264"/>
        <v>4.2588422307590412E-2</v>
      </c>
      <c r="CR320" s="216"/>
      <c r="CS320" s="187"/>
      <c r="CT320" s="225"/>
      <c r="CU320" s="226"/>
      <c r="CV320" s="226"/>
      <c r="CW320" s="144" t="s">
        <v>83</v>
      </c>
      <c r="CX320" s="145">
        <v>36972287</v>
      </c>
      <c r="CY320" s="146">
        <v>2.876207495905044E-3</v>
      </c>
      <c r="CZ320" s="145">
        <v>650</v>
      </c>
      <c r="DA320" s="146">
        <v>5.1871359029606573E-2</v>
      </c>
      <c r="DB320" s="145">
        <v>56880.441538461535</v>
      </c>
      <c r="DC320" s="147">
        <v>4.4148611016776473E-2</v>
      </c>
    </row>
    <row r="321" spans="2:107" s="27" customFormat="1" ht="13.15" customHeight="1">
      <c r="B321" s="216"/>
      <c r="C321" s="187"/>
      <c r="D321" s="208"/>
      <c r="E321" s="177"/>
      <c r="F321" s="177"/>
      <c r="G321" s="131" t="s">
        <v>85</v>
      </c>
      <c r="H321" s="100">
        <v>259023</v>
      </c>
      <c r="I321" s="68">
        <f>IFERROR(H321/E311,"-")</f>
        <v>3.1456712363503348E-3</v>
      </c>
      <c r="J321" s="100">
        <v>1</v>
      </c>
      <c r="K321" s="68">
        <f>IFERROR(J321/F311,"-")</f>
        <v>2.1276595744680851E-2</v>
      </c>
      <c r="L321" s="103">
        <f t="shared" si="231"/>
        <v>259023</v>
      </c>
      <c r="M321" s="69">
        <f t="shared" si="257"/>
        <v>1.9607843137254902E-2</v>
      </c>
      <c r="N321" s="208"/>
      <c r="O321" s="177"/>
      <c r="P321" s="177"/>
      <c r="Q321" s="131" t="s">
        <v>85</v>
      </c>
      <c r="R321" s="100">
        <v>1282632</v>
      </c>
      <c r="S321" s="68">
        <f>IFERROR(R321/O311,"-")</f>
        <v>3.676215732704454E-3</v>
      </c>
      <c r="T321" s="100">
        <v>4</v>
      </c>
      <c r="U321" s="68">
        <f>IFERROR(T321/P311,"-")</f>
        <v>2.3121387283236993E-2</v>
      </c>
      <c r="V321" s="103">
        <f t="shared" si="232"/>
        <v>320658</v>
      </c>
      <c r="W321" s="69">
        <f t="shared" si="258"/>
        <v>2.030456852791878E-2</v>
      </c>
      <c r="X321" s="208"/>
      <c r="Y321" s="177"/>
      <c r="Z321" s="177"/>
      <c r="AA321" s="131" t="s">
        <v>85</v>
      </c>
      <c r="AB321" s="100">
        <v>1796094</v>
      </c>
      <c r="AC321" s="68">
        <f>IFERROR(AB321/Y311,"-")</f>
        <v>5.5031432256897131E-4</v>
      </c>
      <c r="AD321" s="100">
        <v>27</v>
      </c>
      <c r="AE321" s="68">
        <f>IFERROR(AD321/Z311,"-")</f>
        <v>6.3859981078524123E-3</v>
      </c>
      <c r="AF321" s="103">
        <f t="shared" si="233"/>
        <v>66522</v>
      </c>
      <c r="AG321" s="69">
        <f t="shared" si="259"/>
        <v>5.500101853738032E-3</v>
      </c>
      <c r="AH321" s="208"/>
      <c r="AI321" s="177"/>
      <c r="AJ321" s="177"/>
      <c r="AK321" s="131" t="s">
        <v>85</v>
      </c>
      <c r="AL321" s="100">
        <v>4181768</v>
      </c>
      <c r="AM321" s="68">
        <f>IFERROR(AL321/AI311,"-")</f>
        <v>1.1439647265961924E-3</v>
      </c>
      <c r="AN321" s="100">
        <v>34</v>
      </c>
      <c r="AO321" s="68">
        <f>IFERROR(AN321/AJ311,"-")</f>
        <v>8.9075189939743261E-3</v>
      </c>
      <c r="AP321" s="103">
        <f t="shared" si="234"/>
        <v>122993.17647058824</v>
      </c>
      <c r="AQ321" s="69">
        <f t="shared" si="260"/>
        <v>7.6853526220614825E-3</v>
      </c>
      <c r="AR321" s="208"/>
      <c r="AS321" s="177"/>
      <c r="AT321" s="177"/>
      <c r="AU321" s="131" t="s">
        <v>85</v>
      </c>
      <c r="AV321" s="100">
        <v>6871979</v>
      </c>
      <c r="AW321" s="68">
        <f>IFERROR(AV321/AS311,"-")</f>
        <v>2.3503430640923104E-3</v>
      </c>
      <c r="AX321" s="100">
        <v>53</v>
      </c>
      <c r="AY321" s="68">
        <f>IFERROR(AX321/AT311,"-")</f>
        <v>1.9644180874722018E-2</v>
      </c>
      <c r="AZ321" s="103">
        <f t="shared" si="235"/>
        <v>129659.98113207547</v>
      </c>
      <c r="BA321" s="69">
        <f t="shared" si="261"/>
        <v>1.6444306546695625E-2</v>
      </c>
      <c r="BB321" s="208"/>
      <c r="BC321" s="177"/>
      <c r="BD321" s="177"/>
      <c r="BE321" s="131" t="s">
        <v>85</v>
      </c>
      <c r="BF321" s="100">
        <v>3017251</v>
      </c>
      <c r="BG321" s="68">
        <f>IFERROR(BF321/BC311,"-")</f>
        <v>1.985719788649855E-3</v>
      </c>
      <c r="BH321" s="100">
        <v>30</v>
      </c>
      <c r="BI321" s="68">
        <f>IFERROR(BH321/BD311,"-")</f>
        <v>2.3041474654377881E-2</v>
      </c>
      <c r="BJ321" s="103">
        <f t="shared" si="236"/>
        <v>100575.03333333334</v>
      </c>
      <c r="BK321" s="69">
        <f t="shared" si="262"/>
        <v>1.8159806295399514E-2</v>
      </c>
      <c r="BL321" s="208"/>
      <c r="BM321" s="177"/>
      <c r="BN321" s="177"/>
      <c r="BO321" s="131" t="s">
        <v>85</v>
      </c>
      <c r="BP321" s="100">
        <v>1739053</v>
      </c>
      <c r="BQ321" s="68">
        <f>IFERROR(BP321/BM311,"-")</f>
        <v>3.0254257100043691E-3</v>
      </c>
      <c r="BR321" s="100">
        <v>21</v>
      </c>
      <c r="BS321" s="68">
        <f>IFERROR(BR321/BN311,"-")</f>
        <v>4.5064377682403435E-2</v>
      </c>
      <c r="BT321" s="103">
        <f t="shared" si="237"/>
        <v>82812.047619047618</v>
      </c>
      <c r="BU321" s="69">
        <f t="shared" si="263"/>
        <v>3.2710280373831772E-2</v>
      </c>
      <c r="BV321" s="208"/>
      <c r="BW321" s="177"/>
      <c r="BX321" s="177"/>
      <c r="BY321" s="131" t="s">
        <v>85</v>
      </c>
      <c r="BZ321" s="100">
        <f t="shared" si="247"/>
        <v>19147800</v>
      </c>
      <c r="CA321" s="68">
        <f>IFERROR(BZ321/BW311,"-")</f>
        <v>1.5480958196655667E-3</v>
      </c>
      <c r="CB321" s="100">
        <f t="shared" si="248"/>
        <v>170</v>
      </c>
      <c r="CC321" s="68">
        <f>IFERROR(CB321/BX311,"-")</f>
        <v>1.3353232267693032E-2</v>
      </c>
      <c r="CD321" s="103">
        <f t="shared" si="238"/>
        <v>112634.11764705883</v>
      </c>
      <c r="CE321" s="69">
        <f t="shared" si="264"/>
        <v>1.125976950589482E-2</v>
      </c>
      <c r="CR321" s="216"/>
      <c r="CS321" s="187"/>
      <c r="CT321" s="225"/>
      <c r="CU321" s="226"/>
      <c r="CV321" s="226"/>
      <c r="CW321" s="144" t="s">
        <v>85</v>
      </c>
      <c r="CX321" s="145">
        <v>43600210</v>
      </c>
      <c r="CY321" s="146">
        <v>3.39181752064821E-3</v>
      </c>
      <c r="CZ321" s="145">
        <v>225</v>
      </c>
      <c r="DA321" s="146">
        <v>1.7955470433325352E-2</v>
      </c>
      <c r="DB321" s="145">
        <v>193778.7111111111</v>
      </c>
      <c r="DC321" s="147">
        <v>1.528221150580724E-2</v>
      </c>
    </row>
    <row r="322" spans="2:107" s="27" customFormat="1" ht="13.15" customHeight="1">
      <c r="B322" s="216"/>
      <c r="C322" s="187"/>
      <c r="D322" s="208"/>
      <c r="E322" s="177"/>
      <c r="F322" s="177"/>
      <c r="G322" s="131" t="s">
        <v>87</v>
      </c>
      <c r="H322" s="100">
        <v>90900</v>
      </c>
      <c r="I322" s="68">
        <f>IFERROR(H322/E311,"-")</f>
        <v>1.1039232631242996E-3</v>
      </c>
      <c r="J322" s="100">
        <v>1</v>
      </c>
      <c r="K322" s="68">
        <f>IFERROR(J322/F311,"-")</f>
        <v>2.1276595744680851E-2</v>
      </c>
      <c r="L322" s="103">
        <f t="shared" si="231"/>
        <v>90900</v>
      </c>
      <c r="M322" s="69">
        <f t="shared" si="257"/>
        <v>1.9607843137254902E-2</v>
      </c>
      <c r="N322" s="208"/>
      <c r="O322" s="177"/>
      <c r="P322" s="177"/>
      <c r="Q322" s="131" t="s">
        <v>87</v>
      </c>
      <c r="R322" s="100">
        <v>4094955</v>
      </c>
      <c r="S322" s="68">
        <f>IFERROR(R322/O311,"-")</f>
        <v>1.1736755355953046E-2</v>
      </c>
      <c r="T322" s="100">
        <v>7</v>
      </c>
      <c r="U322" s="68">
        <f>IFERROR(T322/P311,"-")</f>
        <v>4.046242774566474E-2</v>
      </c>
      <c r="V322" s="103">
        <f t="shared" si="232"/>
        <v>584993.57142857148</v>
      </c>
      <c r="W322" s="69">
        <f t="shared" si="258"/>
        <v>3.553299492385787E-2</v>
      </c>
      <c r="X322" s="208"/>
      <c r="Y322" s="177"/>
      <c r="Z322" s="177"/>
      <c r="AA322" s="131" t="s">
        <v>87</v>
      </c>
      <c r="AB322" s="100">
        <v>23086658</v>
      </c>
      <c r="AC322" s="68">
        <f>IFERROR(AB322/Y311,"-")</f>
        <v>7.0736378817876583E-3</v>
      </c>
      <c r="AD322" s="100">
        <v>61</v>
      </c>
      <c r="AE322" s="68">
        <f>IFERROR(AD322/Z311,"-")</f>
        <v>1.4427625354777672E-2</v>
      </c>
      <c r="AF322" s="103">
        <f t="shared" si="233"/>
        <v>378469.80327868852</v>
      </c>
      <c r="AG322" s="69">
        <f t="shared" si="259"/>
        <v>1.2426156039926665E-2</v>
      </c>
      <c r="AH322" s="208"/>
      <c r="AI322" s="177"/>
      <c r="AJ322" s="177"/>
      <c r="AK322" s="131" t="s">
        <v>87</v>
      </c>
      <c r="AL322" s="100">
        <v>45370168</v>
      </c>
      <c r="AM322" s="68">
        <f>IFERROR(AL322/AI311,"-")</f>
        <v>1.2411466114749387E-2</v>
      </c>
      <c r="AN322" s="100">
        <v>97</v>
      </c>
      <c r="AO322" s="68">
        <f>IFERROR(AN322/AJ311,"-")</f>
        <v>2.5412627718103223E-2</v>
      </c>
      <c r="AP322" s="103">
        <f t="shared" si="234"/>
        <v>467733.6907216495</v>
      </c>
      <c r="AQ322" s="69">
        <f t="shared" si="260"/>
        <v>2.1925858951175405E-2</v>
      </c>
      <c r="AR322" s="208"/>
      <c r="AS322" s="177"/>
      <c r="AT322" s="177"/>
      <c r="AU322" s="131" t="s">
        <v>87</v>
      </c>
      <c r="AV322" s="100">
        <v>63053236</v>
      </c>
      <c r="AW322" s="68">
        <f>IFERROR(AV322/AS311,"-")</f>
        <v>2.1565365071862932E-2</v>
      </c>
      <c r="AX322" s="100">
        <v>109</v>
      </c>
      <c r="AY322" s="68">
        <f>IFERROR(AX322/AT311,"-")</f>
        <v>4.0400296515937732E-2</v>
      </c>
      <c r="AZ322" s="103">
        <f t="shared" si="235"/>
        <v>578470.05504587153</v>
      </c>
      <c r="BA322" s="69">
        <f t="shared" si="261"/>
        <v>3.3819422897921191E-2</v>
      </c>
      <c r="BB322" s="208"/>
      <c r="BC322" s="177"/>
      <c r="BD322" s="177"/>
      <c r="BE322" s="131" t="s">
        <v>87</v>
      </c>
      <c r="BF322" s="100">
        <v>50531977</v>
      </c>
      <c r="BG322" s="68">
        <f>IFERROR(BF322/BC311,"-")</f>
        <v>3.3256214576944158E-2</v>
      </c>
      <c r="BH322" s="100">
        <v>85</v>
      </c>
      <c r="BI322" s="68">
        <f>IFERROR(BH322/BD311,"-")</f>
        <v>6.5284178187403993E-2</v>
      </c>
      <c r="BJ322" s="103">
        <f t="shared" si="236"/>
        <v>594493.84705882357</v>
      </c>
      <c r="BK322" s="69">
        <f t="shared" si="262"/>
        <v>5.1452784503631964E-2</v>
      </c>
      <c r="BL322" s="208"/>
      <c r="BM322" s="177"/>
      <c r="BN322" s="177"/>
      <c r="BO322" s="131" t="s">
        <v>87</v>
      </c>
      <c r="BP322" s="100">
        <v>26653025</v>
      </c>
      <c r="BQ322" s="68">
        <f>IFERROR(BP322/BM311,"-")</f>
        <v>4.6368194117366868E-2</v>
      </c>
      <c r="BR322" s="100">
        <v>51</v>
      </c>
      <c r="BS322" s="68">
        <f>IFERROR(BR322/BN311,"-")</f>
        <v>0.10944206008583691</v>
      </c>
      <c r="BT322" s="103">
        <f t="shared" si="237"/>
        <v>522608.33333333331</v>
      </c>
      <c r="BU322" s="69">
        <f t="shared" si="263"/>
        <v>7.9439252336448593E-2</v>
      </c>
      <c r="BV322" s="208"/>
      <c r="BW322" s="177"/>
      <c r="BX322" s="177"/>
      <c r="BY322" s="131" t="s">
        <v>87</v>
      </c>
      <c r="BZ322" s="100">
        <f t="shared" si="247"/>
        <v>212880919</v>
      </c>
      <c r="CA322" s="68">
        <f>IFERROR(BZ322/BW311,"-")</f>
        <v>1.7211379938711711E-2</v>
      </c>
      <c r="CB322" s="100">
        <f t="shared" si="248"/>
        <v>411</v>
      </c>
      <c r="CC322" s="68">
        <f>IFERROR(CB322/BX311,"-")</f>
        <v>3.2283402717775508E-2</v>
      </c>
      <c r="CD322" s="103">
        <f t="shared" si="238"/>
        <v>517958.44038929441</v>
      </c>
      <c r="CE322" s="69">
        <f t="shared" si="264"/>
        <v>2.7222148628957478E-2</v>
      </c>
      <c r="CR322" s="216"/>
      <c r="CS322" s="187"/>
      <c r="CT322" s="225"/>
      <c r="CU322" s="226"/>
      <c r="CV322" s="226"/>
      <c r="CW322" s="144" t="s">
        <v>87</v>
      </c>
      <c r="CX322" s="145">
        <v>216550496</v>
      </c>
      <c r="CY322" s="146">
        <v>1.6846243778134557E-2</v>
      </c>
      <c r="CZ322" s="145">
        <v>423</v>
      </c>
      <c r="DA322" s="146">
        <v>3.3756284414651665E-2</v>
      </c>
      <c r="DB322" s="145">
        <v>511939.70685579197</v>
      </c>
      <c r="DC322" s="147">
        <v>2.8730557630917614E-2</v>
      </c>
    </row>
    <row r="323" spans="2:107" s="27" customFormat="1" ht="13.15" customHeight="1">
      <c r="B323" s="216"/>
      <c r="C323" s="187"/>
      <c r="D323" s="208"/>
      <c r="E323" s="177"/>
      <c r="F323" s="177"/>
      <c r="G323" s="131" t="s">
        <v>89</v>
      </c>
      <c r="H323" s="100">
        <v>199700</v>
      </c>
      <c r="I323" s="68">
        <f>IFERROR(H323/E311,"-")</f>
        <v>2.4252307551806671E-3</v>
      </c>
      <c r="J323" s="100">
        <v>5</v>
      </c>
      <c r="K323" s="68">
        <f>IFERROR(J323/F311,"-")</f>
        <v>0.10638297872340426</v>
      </c>
      <c r="L323" s="103">
        <f t="shared" si="231"/>
        <v>39940</v>
      </c>
      <c r="M323" s="69">
        <f t="shared" si="257"/>
        <v>9.8039215686274508E-2</v>
      </c>
      <c r="N323" s="208"/>
      <c r="O323" s="177"/>
      <c r="P323" s="177"/>
      <c r="Q323" s="131" t="s">
        <v>89</v>
      </c>
      <c r="R323" s="100">
        <v>3731073</v>
      </c>
      <c r="S323" s="68">
        <f>IFERROR(R323/O311,"-")</f>
        <v>1.0693814954303967E-2</v>
      </c>
      <c r="T323" s="100">
        <v>32</v>
      </c>
      <c r="U323" s="68">
        <f>IFERROR(T323/P311,"-")</f>
        <v>0.18497109826589594</v>
      </c>
      <c r="V323" s="103">
        <f t="shared" si="232"/>
        <v>116596.03125</v>
      </c>
      <c r="W323" s="69">
        <f t="shared" si="258"/>
        <v>0.16243654822335024</v>
      </c>
      <c r="X323" s="208"/>
      <c r="Y323" s="177"/>
      <c r="Z323" s="177"/>
      <c r="AA323" s="131" t="s">
        <v>89</v>
      </c>
      <c r="AB323" s="100">
        <v>43597981</v>
      </c>
      <c r="AC323" s="68">
        <f>IFERROR(AB323/Y311,"-")</f>
        <v>1.3358205850801729E-2</v>
      </c>
      <c r="AD323" s="100">
        <v>592</v>
      </c>
      <c r="AE323" s="68">
        <f>IFERROR(AD323/Z311,"-")</f>
        <v>0.14001892147587511</v>
      </c>
      <c r="AF323" s="103">
        <f t="shared" si="233"/>
        <v>73645.23817567568</v>
      </c>
      <c r="AG323" s="69">
        <f t="shared" si="259"/>
        <v>0.12059482583010797</v>
      </c>
      <c r="AH323" s="208"/>
      <c r="AI323" s="177"/>
      <c r="AJ323" s="177"/>
      <c r="AK323" s="131" t="s">
        <v>89</v>
      </c>
      <c r="AL323" s="100">
        <v>43903543</v>
      </c>
      <c r="AM323" s="68">
        <f>IFERROR(AL323/AI311,"-")</f>
        <v>1.2010256084172813E-2</v>
      </c>
      <c r="AN323" s="100">
        <v>658</v>
      </c>
      <c r="AO323" s="68">
        <f>IFERROR(AN323/AJ311,"-")</f>
        <v>0.1723866911186796</v>
      </c>
      <c r="AP323" s="103">
        <f t="shared" si="234"/>
        <v>66722.709726443776</v>
      </c>
      <c r="AQ323" s="69">
        <f t="shared" si="260"/>
        <v>0.14873417721518986</v>
      </c>
      <c r="AR323" s="208"/>
      <c r="AS323" s="177"/>
      <c r="AT323" s="177"/>
      <c r="AU323" s="131" t="s">
        <v>89</v>
      </c>
      <c r="AV323" s="100">
        <v>47785900</v>
      </c>
      <c r="AW323" s="68">
        <f>IFERROR(AV323/AS311,"-")</f>
        <v>1.6343655681486911E-2</v>
      </c>
      <c r="AX323" s="100">
        <v>508</v>
      </c>
      <c r="AY323" s="68">
        <f>IFERROR(AX323/AT311,"-")</f>
        <v>0.18828762045959971</v>
      </c>
      <c r="AZ323" s="103">
        <f t="shared" si="235"/>
        <v>94066.73228346456</v>
      </c>
      <c r="BA323" s="69">
        <f t="shared" si="261"/>
        <v>0.15761712690040336</v>
      </c>
      <c r="BB323" s="208"/>
      <c r="BC323" s="177"/>
      <c r="BD323" s="177"/>
      <c r="BE323" s="131" t="s">
        <v>89</v>
      </c>
      <c r="BF323" s="100">
        <v>21920565</v>
      </c>
      <c r="BG323" s="68">
        <f>IFERROR(BF323/BC311,"-")</f>
        <v>1.4426409900563597E-2</v>
      </c>
      <c r="BH323" s="100">
        <v>246</v>
      </c>
      <c r="BI323" s="68">
        <f>IFERROR(BH323/BD311,"-")</f>
        <v>0.1889400921658986</v>
      </c>
      <c r="BJ323" s="103">
        <f t="shared" si="236"/>
        <v>89107.987804878052</v>
      </c>
      <c r="BK323" s="69">
        <f t="shared" si="262"/>
        <v>0.14891041162227603</v>
      </c>
      <c r="BL323" s="208"/>
      <c r="BM323" s="177"/>
      <c r="BN323" s="177"/>
      <c r="BO323" s="131" t="s">
        <v>89</v>
      </c>
      <c r="BP323" s="100">
        <v>5067478</v>
      </c>
      <c r="BQ323" s="68">
        <f>IFERROR(BP323/BM311,"-")</f>
        <v>8.8158775069428711E-3</v>
      </c>
      <c r="BR323" s="100">
        <v>65</v>
      </c>
      <c r="BS323" s="68">
        <f>IFERROR(BR323/BN311,"-")</f>
        <v>0.13948497854077252</v>
      </c>
      <c r="BT323" s="103">
        <f t="shared" si="237"/>
        <v>77961.2</v>
      </c>
      <c r="BU323" s="69">
        <f t="shared" si="263"/>
        <v>0.10124610591900311</v>
      </c>
      <c r="BV323" s="208"/>
      <c r="BW323" s="177"/>
      <c r="BX323" s="177"/>
      <c r="BY323" s="131" t="s">
        <v>89</v>
      </c>
      <c r="BZ323" s="100">
        <f t="shared" si="247"/>
        <v>166206240</v>
      </c>
      <c r="CA323" s="68">
        <f>IFERROR(BZ323/BW311,"-")</f>
        <v>1.3437741429633268E-2</v>
      </c>
      <c r="CB323" s="100">
        <f t="shared" si="248"/>
        <v>2106</v>
      </c>
      <c r="CC323" s="68">
        <f>IFERROR(CB323/BX311,"-")</f>
        <v>0.16542298326918545</v>
      </c>
      <c r="CD323" s="103">
        <f t="shared" si="238"/>
        <v>78920.341880341875</v>
      </c>
      <c r="CE323" s="69">
        <f t="shared" si="264"/>
        <v>0.13948867399655585</v>
      </c>
      <c r="CR323" s="216"/>
      <c r="CS323" s="187"/>
      <c r="CT323" s="225"/>
      <c r="CU323" s="226"/>
      <c r="CV323" s="226"/>
      <c r="CW323" s="144" t="s">
        <v>89</v>
      </c>
      <c r="CX323" s="145">
        <v>178077300</v>
      </c>
      <c r="CY323" s="146">
        <v>1.3853275160136328E-2</v>
      </c>
      <c r="CZ323" s="145">
        <v>2144</v>
      </c>
      <c r="DA323" s="146">
        <v>0.17109568270688691</v>
      </c>
      <c r="DB323" s="145">
        <v>83058.442164179098</v>
      </c>
      <c r="DC323" s="147">
        <v>0.14562249541533656</v>
      </c>
    </row>
    <row r="324" spans="2:107" s="27" customFormat="1" ht="13.15" customHeight="1">
      <c r="B324" s="216"/>
      <c r="C324" s="187"/>
      <c r="D324" s="208"/>
      <c r="E324" s="177"/>
      <c r="F324" s="177"/>
      <c r="G324" s="131" t="s">
        <v>91</v>
      </c>
      <c r="H324" s="100">
        <v>7248</v>
      </c>
      <c r="I324" s="68">
        <f>IFERROR(H324/E311,"-")</f>
        <v>8.8022396161990357E-5</v>
      </c>
      <c r="J324" s="100">
        <v>3</v>
      </c>
      <c r="K324" s="68">
        <f>IFERROR(J324/F311,"-")</f>
        <v>6.3829787234042548E-2</v>
      </c>
      <c r="L324" s="103">
        <f t="shared" si="231"/>
        <v>2416</v>
      </c>
      <c r="M324" s="69">
        <f t="shared" si="257"/>
        <v>5.8823529411764705E-2</v>
      </c>
      <c r="N324" s="208"/>
      <c r="O324" s="177"/>
      <c r="P324" s="177"/>
      <c r="Q324" s="131" t="s">
        <v>91</v>
      </c>
      <c r="R324" s="100">
        <v>899640</v>
      </c>
      <c r="S324" s="68">
        <f>IFERROR(R324/O311,"-")</f>
        <v>2.5785032041694229E-3</v>
      </c>
      <c r="T324" s="100">
        <v>16</v>
      </c>
      <c r="U324" s="68">
        <f>IFERROR(T324/P311,"-")</f>
        <v>9.2485549132947972E-2</v>
      </c>
      <c r="V324" s="103">
        <f t="shared" si="232"/>
        <v>56227.5</v>
      </c>
      <c r="W324" s="69">
        <f t="shared" si="258"/>
        <v>8.1218274111675121E-2</v>
      </c>
      <c r="X324" s="208"/>
      <c r="Y324" s="177"/>
      <c r="Z324" s="177"/>
      <c r="AA324" s="131" t="s">
        <v>91</v>
      </c>
      <c r="AB324" s="100">
        <v>36267123</v>
      </c>
      <c r="AC324" s="68">
        <f>IFERROR(AB324/Y311,"-")</f>
        <v>1.1112067199862902E-2</v>
      </c>
      <c r="AD324" s="100">
        <v>330</v>
      </c>
      <c r="AE324" s="68">
        <f>IFERROR(AD324/Z311,"-")</f>
        <v>7.8051087984862821E-2</v>
      </c>
      <c r="AF324" s="103">
        <f t="shared" si="233"/>
        <v>109900.37272727273</v>
      </c>
      <c r="AG324" s="69">
        <f t="shared" si="259"/>
        <v>6.722346710124262E-2</v>
      </c>
      <c r="AH324" s="208"/>
      <c r="AI324" s="177"/>
      <c r="AJ324" s="177"/>
      <c r="AK324" s="131" t="s">
        <v>91</v>
      </c>
      <c r="AL324" s="100">
        <v>63633626</v>
      </c>
      <c r="AM324" s="68">
        <f>IFERROR(AL324/AI311,"-")</f>
        <v>1.7407618875416895E-2</v>
      </c>
      <c r="AN324" s="100">
        <v>567</v>
      </c>
      <c r="AO324" s="68">
        <f>IFERROR(AN324/AJ311,"-")</f>
        <v>0.14854597851716006</v>
      </c>
      <c r="AP324" s="103">
        <f t="shared" si="234"/>
        <v>112228.61728395062</v>
      </c>
      <c r="AQ324" s="69">
        <f t="shared" si="260"/>
        <v>0.12816455696202531</v>
      </c>
      <c r="AR324" s="208"/>
      <c r="AS324" s="177"/>
      <c r="AT324" s="177"/>
      <c r="AU324" s="131" t="s">
        <v>91</v>
      </c>
      <c r="AV324" s="100">
        <v>105987471</v>
      </c>
      <c r="AW324" s="68">
        <f>IFERROR(AV324/AS311,"-")</f>
        <v>3.6249662192730056E-2</v>
      </c>
      <c r="AX324" s="100">
        <v>659</v>
      </c>
      <c r="AY324" s="68">
        <f>IFERROR(AX324/AT311,"-")</f>
        <v>0.24425500370644923</v>
      </c>
      <c r="AZ324" s="103">
        <f t="shared" si="235"/>
        <v>160830.76024279211</v>
      </c>
      <c r="BA324" s="69">
        <f t="shared" si="261"/>
        <v>0.20446788706174371</v>
      </c>
      <c r="BB324" s="208"/>
      <c r="BC324" s="177"/>
      <c r="BD324" s="177"/>
      <c r="BE324" s="131" t="s">
        <v>91</v>
      </c>
      <c r="BF324" s="100">
        <v>78816344</v>
      </c>
      <c r="BG324" s="68">
        <f>IFERROR(BF324/BC311,"-")</f>
        <v>5.1870783686817662E-2</v>
      </c>
      <c r="BH324" s="100">
        <v>394</v>
      </c>
      <c r="BI324" s="68">
        <f>IFERROR(BH324/BD311,"-")</f>
        <v>0.30261136712749614</v>
      </c>
      <c r="BJ324" s="103">
        <f t="shared" si="236"/>
        <v>200041.48223350252</v>
      </c>
      <c r="BK324" s="69">
        <f t="shared" si="262"/>
        <v>0.23849878934624696</v>
      </c>
      <c r="BL324" s="208"/>
      <c r="BM324" s="177"/>
      <c r="BN324" s="177"/>
      <c r="BO324" s="131" t="s">
        <v>91</v>
      </c>
      <c r="BP324" s="100">
        <v>20090754</v>
      </c>
      <c r="BQ324" s="68">
        <f>IFERROR(BP324/BM311,"-")</f>
        <v>3.4951829349061311E-2</v>
      </c>
      <c r="BR324" s="100">
        <v>154</v>
      </c>
      <c r="BS324" s="68">
        <f>IFERROR(BR324/BN311,"-")</f>
        <v>0.33047210300429186</v>
      </c>
      <c r="BT324" s="103">
        <f t="shared" si="237"/>
        <v>130459.44155844155</v>
      </c>
      <c r="BU324" s="69">
        <f t="shared" si="263"/>
        <v>0.23987538940809969</v>
      </c>
      <c r="BV324" s="208"/>
      <c r="BW324" s="177"/>
      <c r="BX324" s="177"/>
      <c r="BY324" s="131" t="s">
        <v>91</v>
      </c>
      <c r="BZ324" s="100">
        <f t="shared" si="247"/>
        <v>305702206</v>
      </c>
      <c r="CA324" s="68">
        <f>IFERROR(BZ324/BW311,"-")</f>
        <v>2.4715962521602582E-2</v>
      </c>
      <c r="CB324" s="100">
        <f t="shared" si="248"/>
        <v>2123</v>
      </c>
      <c r="CC324" s="68">
        <f>IFERROR(CB324/BX311,"-")</f>
        <v>0.16675830649595474</v>
      </c>
      <c r="CD324" s="103">
        <f t="shared" si="238"/>
        <v>143995.38671691003</v>
      </c>
      <c r="CE324" s="69">
        <f t="shared" si="264"/>
        <v>0.14061465094714531</v>
      </c>
      <c r="CR324" s="216"/>
      <c r="CS324" s="187"/>
      <c r="CT324" s="225"/>
      <c r="CU324" s="226"/>
      <c r="CV324" s="226"/>
      <c r="CW324" s="144" t="s">
        <v>91</v>
      </c>
      <c r="CX324" s="145">
        <v>359391527</v>
      </c>
      <c r="CY324" s="146">
        <v>2.795836254116928E-2</v>
      </c>
      <c r="CZ324" s="145">
        <v>2036</v>
      </c>
      <c r="DA324" s="146">
        <v>0.16247705689889075</v>
      </c>
      <c r="DB324" s="145">
        <v>176518.43172888015</v>
      </c>
      <c r="DC324" s="147">
        <v>0.13828703389254907</v>
      </c>
    </row>
    <row r="325" spans="2:107" s="27" customFormat="1" ht="13.15" customHeight="1">
      <c r="B325" s="216"/>
      <c r="C325" s="187"/>
      <c r="D325" s="208"/>
      <c r="E325" s="177"/>
      <c r="F325" s="177"/>
      <c r="G325" s="131" t="s">
        <v>95</v>
      </c>
      <c r="H325" s="100">
        <v>571021</v>
      </c>
      <c r="I325" s="68">
        <f>IFERROR(H325/E311,"-")</f>
        <v>6.9346904910066081E-3</v>
      </c>
      <c r="J325" s="100">
        <v>6</v>
      </c>
      <c r="K325" s="68">
        <f>IFERROR(J325/F311,"-")</f>
        <v>0.1276595744680851</v>
      </c>
      <c r="L325" s="103">
        <f t="shared" si="231"/>
        <v>95170.166666666672</v>
      </c>
      <c r="M325" s="69">
        <f t="shared" si="257"/>
        <v>0.11764705882352941</v>
      </c>
      <c r="N325" s="208"/>
      <c r="O325" s="177"/>
      <c r="P325" s="177"/>
      <c r="Q325" s="131" t="s">
        <v>95</v>
      </c>
      <c r="R325" s="100">
        <v>3865063</v>
      </c>
      <c r="S325" s="68">
        <f>IFERROR(R325/O311,"-")</f>
        <v>1.1077850395510073E-2</v>
      </c>
      <c r="T325" s="100">
        <v>22</v>
      </c>
      <c r="U325" s="68">
        <f>IFERROR(T325/P311,"-")</f>
        <v>0.12716763005780346</v>
      </c>
      <c r="V325" s="103">
        <f t="shared" si="232"/>
        <v>175684.68181818182</v>
      </c>
      <c r="W325" s="69">
        <f t="shared" si="258"/>
        <v>0.1116751269035533</v>
      </c>
      <c r="X325" s="208"/>
      <c r="Y325" s="177"/>
      <c r="Z325" s="177"/>
      <c r="AA325" s="131" t="s">
        <v>95</v>
      </c>
      <c r="AB325" s="100">
        <v>18930404</v>
      </c>
      <c r="AC325" s="68">
        <f>IFERROR(AB325/Y311,"-")</f>
        <v>5.8001822027226556E-3</v>
      </c>
      <c r="AD325" s="100">
        <v>245</v>
      </c>
      <c r="AE325" s="68">
        <f>IFERROR(AD325/Z311,"-")</f>
        <v>5.7947019867549666E-2</v>
      </c>
      <c r="AF325" s="103">
        <f t="shared" si="233"/>
        <v>77266.955102040811</v>
      </c>
      <c r="AG325" s="69">
        <f t="shared" si="259"/>
        <v>4.9908331635771033E-2</v>
      </c>
      <c r="AH325" s="208"/>
      <c r="AI325" s="177"/>
      <c r="AJ325" s="177"/>
      <c r="AK325" s="131" t="s">
        <v>95</v>
      </c>
      <c r="AL325" s="100">
        <v>17586404</v>
      </c>
      <c r="AM325" s="68">
        <f>IFERROR(AL325/AI311,"-")</f>
        <v>4.8109378243054576E-3</v>
      </c>
      <c r="AN325" s="100">
        <v>280</v>
      </c>
      <c r="AO325" s="68">
        <f>IFERROR(AN325/AJ311,"-")</f>
        <v>7.3356038773906215E-2</v>
      </c>
      <c r="AP325" s="103">
        <f t="shared" si="234"/>
        <v>62808.585714285713</v>
      </c>
      <c r="AQ325" s="69">
        <f t="shared" si="260"/>
        <v>6.3291139240506333E-2</v>
      </c>
      <c r="AR325" s="208"/>
      <c r="AS325" s="177"/>
      <c r="AT325" s="177"/>
      <c r="AU325" s="131" t="s">
        <v>95</v>
      </c>
      <c r="AV325" s="100">
        <v>15947210</v>
      </c>
      <c r="AW325" s="68">
        <f>IFERROR(AV325/AS311,"-")</f>
        <v>5.4542387884368585E-3</v>
      </c>
      <c r="AX325" s="100">
        <v>208</v>
      </c>
      <c r="AY325" s="68">
        <f>IFERROR(AX325/AT311,"-")</f>
        <v>7.7094143810229804E-2</v>
      </c>
      <c r="AZ325" s="103">
        <f t="shared" si="235"/>
        <v>76669.278846153844</v>
      </c>
      <c r="BA325" s="69">
        <f t="shared" si="261"/>
        <v>6.4536146447409251E-2</v>
      </c>
      <c r="BB325" s="208"/>
      <c r="BC325" s="177"/>
      <c r="BD325" s="177"/>
      <c r="BE325" s="131" t="s">
        <v>95</v>
      </c>
      <c r="BF325" s="100">
        <v>6573719</v>
      </c>
      <c r="BG325" s="68">
        <f>IFERROR(BF325/BC311,"-")</f>
        <v>4.3263102417808582E-3</v>
      </c>
      <c r="BH325" s="100">
        <v>117</v>
      </c>
      <c r="BI325" s="68">
        <f>IFERROR(BH325/BD311,"-")</f>
        <v>8.9861751152073732E-2</v>
      </c>
      <c r="BJ325" s="103">
        <f t="shared" si="236"/>
        <v>56185.632478632477</v>
      </c>
      <c r="BK325" s="69">
        <f t="shared" si="262"/>
        <v>7.0823244552058115E-2</v>
      </c>
      <c r="BL325" s="208"/>
      <c r="BM325" s="177"/>
      <c r="BN325" s="177"/>
      <c r="BO325" s="131" t="s">
        <v>95</v>
      </c>
      <c r="BP325" s="100">
        <v>875171</v>
      </c>
      <c r="BQ325" s="68">
        <f>IFERROR(BP325/BM311,"-")</f>
        <v>1.5225325760918349E-3</v>
      </c>
      <c r="BR325" s="100">
        <v>21</v>
      </c>
      <c r="BS325" s="68">
        <f>IFERROR(BR325/BN311,"-")</f>
        <v>4.5064377682403435E-2</v>
      </c>
      <c r="BT325" s="103">
        <f t="shared" si="237"/>
        <v>41674.809523809527</v>
      </c>
      <c r="BU325" s="69">
        <f t="shared" si="263"/>
        <v>3.2710280373831772E-2</v>
      </c>
      <c r="BV325" s="208"/>
      <c r="BW325" s="177"/>
      <c r="BX325" s="177"/>
      <c r="BY325" s="131" t="s">
        <v>95</v>
      </c>
      <c r="BZ325" s="100">
        <f t="shared" si="247"/>
        <v>64348992</v>
      </c>
      <c r="CA325" s="68">
        <f>IFERROR(BZ325/BW311,"-")</f>
        <v>5.2026031980119385E-3</v>
      </c>
      <c r="CB325" s="100">
        <f t="shared" si="248"/>
        <v>899</v>
      </c>
      <c r="CC325" s="68">
        <f>IFERROR(CB325/BX311,"-")</f>
        <v>7.0615034168564919E-2</v>
      </c>
      <c r="CD325" s="103">
        <f t="shared" si="238"/>
        <v>71578.411568409341</v>
      </c>
      <c r="CE325" s="69">
        <f t="shared" si="264"/>
        <v>5.9544310504702609E-2</v>
      </c>
      <c r="CR325" s="216"/>
      <c r="CS325" s="187"/>
      <c r="CT325" s="225"/>
      <c r="CU325" s="226"/>
      <c r="CV325" s="226"/>
      <c r="CW325" s="144" t="s">
        <v>95</v>
      </c>
      <c r="CX325" s="145">
        <v>67991872</v>
      </c>
      <c r="CY325" s="146">
        <v>5.2893328429214096E-3</v>
      </c>
      <c r="CZ325" s="145">
        <v>867</v>
      </c>
      <c r="DA325" s="146">
        <v>6.9188412736413699E-2</v>
      </c>
      <c r="DB325" s="145">
        <v>78421.99769319492</v>
      </c>
      <c r="DC325" s="147">
        <v>5.8887455002377236E-2</v>
      </c>
    </row>
    <row r="326" spans="2:107" s="27" customFormat="1" ht="13.15" customHeight="1">
      <c r="B326" s="216"/>
      <c r="C326" s="187"/>
      <c r="D326" s="208"/>
      <c r="E326" s="177"/>
      <c r="F326" s="177"/>
      <c r="G326" s="132" t="s">
        <v>93</v>
      </c>
      <c r="H326" s="101">
        <v>63428</v>
      </c>
      <c r="I326" s="70">
        <f>IFERROR(H326/E311,"-")</f>
        <v>7.7029312138006682E-4</v>
      </c>
      <c r="J326" s="101">
        <v>9</v>
      </c>
      <c r="K326" s="70">
        <f>IFERROR(J326/F311,"-")</f>
        <v>0.19148936170212766</v>
      </c>
      <c r="L326" s="104">
        <f t="shared" ref="L326:L389" si="265">IFERROR(H326/J326,"-")</f>
        <v>7047.5555555555557</v>
      </c>
      <c r="M326" s="73">
        <f t="shared" si="257"/>
        <v>0.17647058823529413</v>
      </c>
      <c r="N326" s="208"/>
      <c r="O326" s="177"/>
      <c r="P326" s="177"/>
      <c r="Q326" s="132" t="s">
        <v>93</v>
      </c>
      <c r="R326" s="101">
        <v>342188</v>
      </c>
      <c r="S326" s="70">
        <f>IFERROR(R326/O311,"-")</f>
        <v>9.8076214311094046E-4</v>
      </c>
      <c r="T326" s="101">
        <v>33</v>
      </c>
      <c r="U326" s="70">
        <f>IFERROR(T326/P311,"-")</f>
        <v>0.19075144508670519</v>
      </c>
      <c r="V326" s="104">
        <f t="shared" ref="V326:V389" si="266">IFERROR(R326/T326,"-")</f>
        <v>10369.333333333334</v>
      </c>
      <c r="W326" s="73">
        <f t="shared" si="258"/>
        <v>0.16751269035532995</v>
      </c>
      <c r="X326" s="208"/>
      <c r="Y326" s="177"/>
      <c r="Z326" s="177"/>
      <c r="AA326" s="132" t="s">
        <v>93</v>
      </c>
      <c r="AB326" s="101">
        <v>11746191</v>
      </c>
      <c r="AC326" s="70">
        <f>IFERROR(AB326/Y311,"-")</f>
        <v>3.5989748548409758E-3</v>
      </c>
      <c r="AD326" s="101">
        <v>365</v>
      </c>
      <c r="AE326" s="70">
        <f>IFERROR(AD326/Z311,"-")</f>
        <v>8.632923368022706E-2</v>
      </c>
      <c r="AF326" s="104">
        <f t="shared" ref="AF326:AF389" si="267">IFERROR(AB326/AD326,"-")</f>
        <v>32181.345205479451</v>
      </c>
      <c r="AG326" s="73">
        <f t="shared" si="259"/>
        <v>7.4353228763495621E-2</v>
      </c>
      <c r="AH326" s="208"/>
      <c r="AI326" s="177"/>
      <c r="AJ326" s="177"/>
      <c r="AK326" s="132" t="s">
        <v>93</v>
      </c>
      <c r="AL326" s="101">
        <v>11712985</v>
      </c>
      <c r="AM326" s="70">
        <f>IFERROR(AL326/AI311,"-")</f>
        <v>3.2042049399082641E-3</v>
      </c>
      <c r="AN326" s="101">
        <v>454</v>
      </c>
      <c r="AO326" s="70">
        <f>IFERROR(AN326/AJ311,"-")</f>
        <v>0.11894157715483364</v>
      </c>
      <c r="AP326" s="104">
        <f t="shared" ref="AP326:AP389" si="268">IFERROR(AL326/AN326,"-")</f>
        <v>25799.526431718063</v>
      </c>
      <c r="AQ326" s="73">
        <f t="shared" si="260"/>
        <v>0.10262206148282098</v>
      </c>
      <c r="AR326" s="208"/>
      <c r="AS326" s="177"/>
      <c r="AT326" s="177"/>
      <c r="AU326" s="132" t="s">
        <v>93</v>
      </c>
      <c r="AV326" s="101">
        <v>15990839</v>
      </c>
      <c r="AW326" s="70">
        <f>IFERROR(AV326/AS311,"-")</f>
        <v>5.469160707951351E-3</v>
      </c>
      <c r="AX326" s="101">
        <v>415</v>
      </c>
      <c r="AY326" s="70">
        <f>IFERROR(AX326/AT311,"-")</f>
        <v>0.15381764269829504</v>
      </c>
      <c r="AZ326" s="104">
        <f t="shared" ref="AZ326:AZ389" si="269">IFERROR(AV326/AX326,"-")</f>
        <v>38532.142168674698</v>
      </c>
      <c r="BA326" s="73">
        <f t="shared" si="261"/>
        <v>0.12876202295997519</v>
      </c>
      <c r="BB326" s="208"/>
      <c r="BC326" s="177"/>
      <c r="BD326" s="177"/>
      <c r="BE326" s="132" t="s">
        <v>93</v>
      </c>
      <c r="BF326" s="101">
        <v>7953198</v>
      </c>
      <c r="BG326" s="70">
        <f>IFERROR(BF326/BC311,"-")</f>
        <v>5.2341759607173717E-3</v>
      </c>
      <c r="BH326" s="101">
        <v>233</v>
      </c>
      <c r="BI326" s="70">
        <f>IFERROR(BH326/BD311,"-")</f>
        <v>0.17895545314900155</v>
      </c>
      <c r="BJ326" s="104">
        <f t="shared" ref="BJ326:BJ389" si="270">IFERROR(BF326/BH326,"-")</f>
        <v>34133.896995708157</v>
      </c>
      <c r="BK326" s="73">
        <f t="shared" si="262"/>
        <v>0.14104116222760291</v>
      </c>
      <c r="BL326" s="208"/>
      <c r="BM326" s="177"/>
      <c r="BN326" s="177"/>
      <c r="BO326" s="132" t="s">
        <v>93</v>
      </c>
      <c r="BP326" s="101">
        <v>2617033</v>
      </c>
      <c r="BQ326" s="70">
        <f>IFERROR(BP326/BM311,"-")</f>
        <v>4.552845095652556E-3</v>
      </c>
      <c r="BR326" s="101">
        <v>62</v>
      </c>
      <c r="BS326" s="70">
        <f>IFERROR(BR326/BN311,"-")</f>
        <v>0.13304721030042918</v>
      </c>
      <c r="BT326" s="104">
        <f t="shared" ref="BT326:BT389" si="271">IFERROR(BP326/BR326,"-")</f>
        <v>42210.209677419356</v>
      </c>
      <c r="BU326" s="73">
        <f t="shared" si="263"/>
        <v>9.657320872274143E-2</v>
      </c>
      <c r="BV326" s="208"/>
      <c r="BW326" s="177"/>
      <c r="BX326" s="177"/>
      <c r="BY326" s="132" t="s">
        <v>93</v>
      </c>
      <c r="BZ326" s="101">
        <f t="shared" si="247"/>
        <v>50425862</v>
      </c>
      <c r="CA326" s="70">
        <f>IFERROR(BZ326/BW311,"-")</f>
        <v>4.0769209081582608E-3</v>
      </c>
      <c r="CB326" s="101">
        <f t="shared" si="248"/>
        <v>1571</v>
      </c>
      <c r="CC326" s="70">
        <f>IFERROR(CB326/BX311,"-")</f>
        <v>0.12339957583850444</v>
      </c>
      <c r="CD326" s="104">
        <f t="shared" ref="CD326:CD389" si="272">IFERROR(BZ326/CB326,"-")</f>
        <v>32097.938892425205</v>
      </c>
      <c r="CE326" s="73">
        <f t="shared" si="264"/>
        <v>0.10405351702212214</v>
      </c>
      <c r="CR326" s="216"/>
      <c r="CS326" s="187"/>
      <c r="CT326" s="225"/>
      <c r="CU326" s="226"/>
      <c r="CV326" s="226"/>
      <c r="CW326" s="144" t="s">
        <v>93</v>
      </c>
      <c r="CX326" s="145">
        <v>51526729</v>
      </c>
      <c r="CY326" s="146">
        <v>4.0084500098483983E-3</v>
      </c>
      <c r="CZ326" s="145">
        <v>1511</v>
      </c>
      <c r="DA326" s="146">
        <v>0.1205809592211316</v>
      </c>
      <c r="DB326" s="145">
        <v>34101.0780939775</v>
      </c>
      <c r="DC326" s="147">
        <v>0.10262854037899885</v>
      </c>
    </row>
    <row r="327" spans="2:107" s="27" customFormat="1" ht="13.15" customHeight="1">
      <c r="B327" s="216"/>
      <c r="C327" s="188"/>
      <c r="D327" s="209"/>
      <c r="E327" s="178"/>
      <c r="F327" s="178"/>
      <c r="G327" s="30" t="s">
        <v>100</v>
      </c>
      <c r="H327" s="97">
        <f>SUM(H311:H326)</f>
        <v>5095431</v>
      </c>
      <c r="I327" s="70">
        <f>IFERROR(H327/E311,"-")</f>
        <v>6.1880801062098055E-2</v>
      </c>
      <c r="J327" s="101">
        <v>40</v>
      </c>
      <c r="K327" s="70">
        <f>IFERROR(J327/F311,"-")</f>
        <v>0.85106382978723405</v>
      </c>
      <c r="L327" s="104">
        <f t="shared" si="265"/>
        <v>127385.77499999999</v>
      </c>
      <c r="M327" s="74">
        <f t="shared" si="257"/>
        <v>0.78431372549019607</v>
      </c>
      <c r="N327" s="209"/>
      <c r="O327" s="178"/>
      <c r="P327" s="178"/>
      <c r="Q327" s="30" t="s">
        <v>100</v>
      </c>
      <c r="R327" s="97">
        <f>SUM(R311:R326)</f>
        <v>33557523</v>
      </c>
      <c r="S327" s="70">
        <f>IFERROR(R327/O311,"-")</f>
        <v>9.6180895224188684E-2</v>
      </c>
      <c r="T327" s="101">
        <v>145</v>
      </c>
      <c r="U327" s="70">
        <f>IFERROR(T327/P311,"-")</f>
        <v>0.83815028901734101</v>
      </c>
      <c r="V327" s="104">
        <f t="shared" si="266"/>
        <v>231431.19310344828</v>
      </c>
      <c r="W327" s="74">
        <f t="shared" si="258"/>
        <v>0.73604060913705582</v>
      </c>
      <c r="X327" s="209"/>
      <c r="Y327" s="178"/>
      <c r="Z327" s="178"/>
      <c r="AA327" s="30" t="s">
        <v>100</v>
      </c>
      <c r="AB327" s="97">
        <f>SUM(AB311:AB326)</f>
        <v>544436232</v>
      </c>
      <c r="AC327" s="70">
        <f>IFERROR(AB327/Y311,"-")</f>
        <v>0.16681257005205924</v>
      </c>
      <c r="AD327" s="101">
        <v>3116</v>
      </c>
      <c r="AE327" s="70">
        <f>IFERROR(AD327/Z311,"-")</f>
        <v>0.73699148533585623</v>
      </c>
      <c r="AF327" s="104">
        <f t="shared" si="267"/>
        <v>174722.79589216944</v>
      </c>
      <c r="AG327" s="74">
        <f t="shared" si="259"/>
        <v>0.63475249541658174</v>
      </c>
      <c r="AH327" s="209"/>
      <c r="AI327" s="178"/>
      <c r="AJ327" s="178"/>
      <c r="AK327" s="30" t="s">
        <v>100</v>
      </c>
      <c r="AL327" s="97">
        <f>SUM(AL311:AL326)</f>
        <v>742072550</v>
      </c>
      <c r="AM327" s="70">
        <f>IFERROR(AL327/AI311,"-")</f>
        <v>0.20300141513715952</v>
      </c>
      <c r="AN327" s="101">
        <v>3200</v>
      </c>
      <c r="AO327" s="70">
        <f>IFERROR(AN327/AJ311,"-")</f>
        <v>0.83835472884464235</v>
      </c>
      <c r="AP327" s="104">
        <f t="shared" si="268"/>
        <v>231897.671875</v>
      </c>
      <c r="AQ327" s="74">
        <f t="shared" si="260"/>
        <v>0.72332730560578662</v>
      </c>
      <c r="AR327" s="209"/>
      <c r="AS327" s="178"/>
      <c r="AT327" s="178"/>
      <c r="AU327" s="30" t="s">
        <v>100</v>
      </c>
      <c r="AV327" s="97">
        <f>SUM(AV311:AV326)</f>
        <v>667571023</v>
      </c>
      <c r="AW327" s="70">
        <f>IFERROR(AV327/AS311,"-")</f>
        <v>0.22832155390711442</v>
      </c>
      <c r="AX327" s="101">
        <v>2381</v>
      </c>
      <c r="AY327" s="70">
        <f>IFERROR(AX327/AT311,"-")</f>
        <v>0.88250555967383248</v>
      </c>
      <c r="AZ327" s="104">
        <f t="shared" si="269"/>
        <v>280374.22217555647</v>
      </c>
      <c r="BA327" s="74">
        <f t="shared" si="261"/>
        <v>0.73875271486192984</v>
      </c>
      <c r="BB327" s="209"/>
      <c r="BC327" s="178"/>
      <c r="BD327" s="178"/>
      <c r="BE327" s="30" t="s">
        <v>100</v>
      </c>
      <c r="BF327" s="97">
        <f>SUM(BF311:BF326)</f>
        <v>388415287</v>
      </c>
      <c r="BG327" s="70">
        <f>IFERROR(BF327/BC311,"-")</f>
        <v>0.25562471322737579</v>
      </c>
      <c r="BH327" s="101">
        <v>1159</v>
      </c>
      <c r="BI327" s="70">
        <f>IFERROR(BH327/BD311,"-")</f>
        <v>0.89016897081413215</v>
      </c>
      <c r="BJ327" s="104">
        <f t="shared" si="270"/>
        <v>335129.66954270925</v>
      </c>
      <c r="BK327" s="74">
        <f t="shared" si="262"/>
        <v>0.70157384987893467</v>
      </c>
      <c r="BL327" s="209"/>
      <c r="BM327" s="178"/>
      <c r="BN327" s="178"/>
      <c r="BO327" s="30" t="s">
        <v>100</v>
      </c>
      <c r="BP327" s="97">
        <f>SUM(BP311:BP326)</f>
        <v>140284885</v>
      </c>
      <c r="BQ327" s="70">
        <f>IFERROR(BP327/BM311,"-")</f>
        <v>0.24405322770726726</v>
      </c>
      <c r="BR327" s="101">
        <v>396</v>
      </c>
      <c r="BS327" s="70">
        <f>IFERROR(BR327/BN311,"-")</f>
        <v>0.84978540772532185</v>
      </c>
      <c r="BT327" s="104">
        <f t="shared" si="271"/>
        <v>354254.76010101009</v>
      </c>
      <c r="BU327" s="74">
        <f t="shared" si="263"/>
        <v>0.61682242990654201</v>
      </c>
      <c r="BV327" s="209"/>
      <c r="BW327" s="178"/>
      <c r="BX327" s="178"/>
      <c r="BY327" s="30" t="s">
        <v>100</v>
      </c>
      <c r="BZ327" s="97">
        <f t="shared" si="247"/>
        <v>2521432931</v>
      </c>
      <c r="CA327" s="70">
        <f>IFERROR(BZ327/BW311,"-")</f>
        <v>0.20385735071643726</v>
      </c>
      <c r="CB327" s="101">
        <f t="shared" si="248"/>
        <v>10437</v>
      </c>
      <c r="CC327" s="70">
        <f>IFERROR(CB327/BX311,"-")</f>
        <v>0.81980991281124815</v>
      </c>
      <c r="CD327" s="104">
        <f t="shared" si="272"/>
        <v>241585.98553224106</v>
      </c>
      <c r="CE327" s="74">
        <f t="shared" si="264"/>
        <v>0.69128361372367197</v>
      </c>
      <c r="CR327" s="216"/>
      <c r="CS327" s="188"/>
      <c r="CT327" s="225"/>
      <c r="CU327" s="226"/>
      <c r="CV327" s="226"/>
      <c r="CW327" s="30" t="s">
        <v>100</v>
      </c>
      <c r="CX327" s="145">
        <v>2783439806</v>
      </c>
      <c r="CY327" s="146">
        <v>0.21653381719171663</v>
      </c>
      <c r="CZ327" s="145">
        <v>10345</v>
      </c>
      <c r="DA327" s="146">
        <v>0.8255526294788923</v>
      </c>
      <c r="DB327" s="145">
        <v>269061.36355727405</v>
      </c>
      <c r="DC327" s="147">
        <v>0.70264212456700403</v>
      </c>
    </row>
    <row r="328" spans="2:107" s="27" customFormat="1" ht="13.15" customHeight="1">
      <c r="B328" s="216">
        <v>20</v>
      </c>
      <c r="C328" s="186" t="s">
        <v>146</v>
      </c>
      <c r="D328" s="213">
        <f>CI24</f>
        <v>45</v>
      </c>
      <c r="E328" s="176">
        <v>74111390</v>
      </c>
      <c r="F328" s="176">
        <v>45</v>
      </c>
      <c r="G328" s="129" t="s">
        <v>66</v>
      </c>
      <c r="H328" s="107">
        <v>975928</v>
      </c>
      <c r="I328" s="66">
        <f>IFERROR(H328/E328,"-")</f>
        <v>1.3168394223883806E-2</v>
      </c>
      <c r="J328" s="107">
        <v>6</v>
      </c>
      <c r="K328" s="66">
        <f>IFERROR(J328/F328,"-")</f>
        <v>0.13333333333333333</v>
      </c>
      <c r="L328" s="102">
        <f t="shared" si="265"/>
        <v>162654.66666666666</v>
      </c>
      <c r="M328" s="67">
        <f t="shared" ref="M328:M344" si="273">IFERROR(J328/$CI$24,"-")</f>
        <v>0.13333333333333333</v>
      </c>
      <c r="N328" s="213">
        <f>CJ24</f>
        <v>174</v>
      </c>
      <c r="O328" s="176">
        <v>310033780</v>
      </c>
      <c r="P328" s="176">
        <v>163</v>
      </c>
      <c r="Q328" s="129" t="s">
        <v>66</v>
      </c>
      <c r="R328" s="107">
        <v>4888937</v>
      </c>
      <c r="S328" s="66">
        <f>IFERROR(R328/O328,"-")</f>
        <v>1.5769046198772275E-2</v>
      </c>
      <c r="T328" s="107">
        <v>44</v>
      </c>
      <c r="U328" s="66">
        <f>IFERROR(T328/P328,"-")</f>
        <v>0.26993865030674846</v>
      </c>
      <c r="V328" s="102">
        <f t="shared" si="266"/>
        <v>111112.20454545454</v>
      </c>
      <c r="W328" s="67">
        <f t="shared" ref="W328:W344" si="274">IFERROR(T328/$CJ$24,"-")</f>
        <v>0.25287356321839083</v>
      </c>
      <c r="X328" s="213">
        <f>CK24</f>
        <v>7541</v>
      </c>
      <c r="Y328" s="176">
        <v>4882741370</v>
      </c>
      <c r="Z328" s="176">
        <v>6867</v>
      </c>
      <c r="AA328" s="129" t="s">
        <v>66</v>
      </c>
      <c r="AB328" s="107">
        <v>95227642</v>
      </c>
      <c r="AC328" s="66">
        <f>IFERROR(AB328/Y328,"-")</f>
        <v>1.9502905188689114E-2</v>
      </c>
      <c r="AD328" s="107">
        <v>1080</v>
      </c>
      <c r="AE328" s="66">
        <f>IFERROR(AD328/Z328,"-")</f>
        <v>0.15727391874180865</v>
      </c>
      <c r="AF328" s="102">
        <f t="shared" si="267"/>
        <v>88173.742592592593</v>
      </c>
      <c r="AG328" s="67">
        <f t="shared" ref="AG328:AG344" si="275">IFERROR(AD328/$CK$24,"-")</f>
        <v>0.14321707996286964</v>
      </c>
      <c r="AH328" s="213">
        <f>CL24</f>
        <v>6731</v>
      </c>
      <c r="AI328" s="176">
        <v>5535354410</v>
      </c>
      <c r="AJ328" s="176">
        <v>6107</v>
      </c>
      <c r="AK328" s="129" t="s">
        <v>66</v>
      </c>
      <c r="AL328" s="107">
        <v>177282996</v>
      </c>
      <c r="AM328" s="66">
        <f>IFERROR(AL328/AI328,"-")</f>
        <v>3.2027397501364324E-2</v>
      </c>
      <c r="AN328" s="107">
        <v>1243</v>
      </c>
      <c r="AO328" s="66">
        <f>IFERROR(AN328/AJ328,"-")</f>
        <v>0.20353692484034713</v>
      </c>
      <c r="AP328" s="102">
        <f t="shared" si="268"/>
        <v>142625.09734513273</v>
      </c>
      <c r="AQ328" s="67">
        <f t="shared" ref="AQ328:AQ344" si="276">IFERROR(AN328/$CL$24,"-")</f>
        <v>0.18466795424156887</v>
      </c>
      <c r="AR328" s="213">
        <f>CM24</f>
        <v>4822</v>
      </c>
      <c r="AS328" s="176">
        <v>4880951410</v>
      </c>
      <c r="AT328" s="176">
        <v>4281</v>
      </c>
      <c r="AU328" s="129" t="s">
        <v>66</v>
      </c>
      <c r="AV328" s="107">
        <v>171276342</v>
      </c>
      <c r="AW328" s="66">
        <f>IFERROR(AV328/AS328,"-")</f>
        <v>3.5090769731715071E-2</v>
      </c>
      <c r="AX328" s="107">
        <v>1047</v>
      </c>
      <c r="AY328" s="66">
        <f>IFERROR(AX328/AT328,"-")</f>
        <v>0.24456902592852137</v>
      </c>
      <c r="AZ328" s="102">
        <f t="shared" si="269"/>
        <v>163587.71919770775</v>
      </c>
      <c r="BA328" s="67">
        <f t="shared" ref="BA328:BA344" si="277">IFERROR(AX328/$CM$24,"-")</f>
        <v>0.21712982165076733</v>
      </c>
      <c r="BB328" s="213">
        <f>CN24</f>
        <v>2392</v>
      </c>
      <c r="BC328" s="176">
        <v>2365943140</v>
      </c>
      <c r="BD328" s="176">
        <v>2047</v>
      </c>
      <c r="BE328" s="129" t="s">
        <v>66</v>
      </c>
      <c r="BF328" s="107">
        <v>115326522</v>
      </c>
      <c r="BG328" s="66">
        <f>IFERROR(BF328/BC328,"-")</f>
        <v>4.8744418261886038E-2</v>
      </c>
      <c r="BH328" s="107">
        <v>545</v>
      </c>
      <c r="BI328" s="66">
        <f>IFERROR(BH328/BD328,"-")</f>
        <v>0.26624328285295557</v>
      </c>
      <c r="BJ328" s="102">
        <f t="shared" si="270"/>
        <v>211608.29724770642</v>
      </c>
      <c r="BK328" s="67">
        <f t="shared" ref="BK328:BK344" si="278">IFERROR(BH328/$CN$24,"-")</f>
        <v>0.22784280936454848</v>
      </c>
      <c r="BL328" s="213">
        <f>CO24</f>
        <v>944</v>
      </c>
      <c r="BM328" s="176">
        <v>924148400</v>
      </c>
      <c r="BN328" s="176">
        <v>764</v>
      </c>
      <c r="BO328" s="129" t="s">
        <v>66</v>
      </c>
      <c r="BP328" s="107">
        <v>49373602</v>
      </c>
      <c r="BQ328" s="66">
        <f>IFERROR(BP328/BM328,"-")</f>
        <v>5.3426053651123566E-2</v>
      </c>
      <c r="BR328" s="107">
        <v>188</v>
      </c>
      <c r="BS328" s="66">
        <f>IFERROR(BR328/BN328,"-")</f>
        <v>0.24607329842931938</v>
      </c>
      <c r="BT328" s="102">
        <f t="shared" si="271"/>
        <v>262625.54255319148</v>
      </c>
      <c r="BU328" s="67">
        <f t="shared" ref="BU328:BU344" si="279">IFERROR(BR328/$CO$24,"-")</f>
        <v>0.19915254237288135</v>
      </c>
      <c r="BV328" s="213">
        <f>CP24</f>
        <v>22649</v>
      </c>
      <c r="BW328" s="176">
        <f>SUM(E328,O328,Y328,AI328,AS328,BC328,BM328)</f>
        <v>18973283900</v>
      </c>
      <c r="BX328" s="176">
        <f>SUM(F328,P328,Z328,AJ328,AT328,BD328,BN328)</f>
        <v>20274</v>
      </c>
      <c r="BY328" s="129" t="s">
        <v>66</v>
      </c>
      <c r="BZ328" s="107">
        <f t="shared" si="247"/>
        <v>614351969</v>
      </c>
      <c r="CA328" s="66">
        <f>IFERROR(BZ328/BW328,"-")</f>
        <v>3.2379843797098296E-2</v>
      </c>
      <c r="CB328" s="107">
        <f t="shared" si="248"/>
        <v>4153</v>
      </c>
      <c r="CC328" s="66">
        <f>IFERROR(CB328/BX328,"-")</f>
        <v>0.20484364210318634</v>
      </c>
      <c r="CD328" s="102">
        <f t="shared" si="272"/>
        <v>147929.68191668674</v>
      </c>
      <c r="CE328" s="67">
        <f t="shared" ref="CE328:CE344" si="280">IFERROR(CB328/$CP$24,"-")</f>
        <v>0.18336350390745729</v>
      </c>
      <c r="CR328" s="216">
        <v>20</v>
      </c>
      <c r="CS328" s="186" t="s">
        <v>146</v>
      </c>
      <c r="CT328" s="225">
        <v>21972</v>
      </c>
      <c r="CU328" s="226">
        <v>18677141840</v>
      </c>
      <c r="CV328" s="226">
        <v>19777</v>
      </c>
      <c r="CW328" s="144" t="s">
        <v>66</v>
      </c>
      <c r="CX328" s="145">
        <v>597874676</v>
      </c>
      <c r="CY328" s="146">
        <v>3.2011036866441661E-2</v>
      </c>
      <c r="CZ328" s="145">
        <v>4119</v>
      </c>
      <c r="DA328" s="146">
        <v>0.20827223542498863</v>
      </c>
      <c r="DB328" s="145">
        <v>145150.44331148337</v>
      </c>
      <c r="DC328" s="147">
        <v>0.18746586564718734</v>
      </c>
    </row>
    <row r="329" spans="2:107" s="27" customFormat="1" ht="13.15" customHeight="1">
      <c r="B329" s="216"/>
      <c r="C329" s="187"/>
      <c r="D329" s="208"/>
      <c r="E329" s="177"/>
      <c r="F329" s="177"/>
      <c r="G329" s="130" t="s">
        <v>68</v>
      </c>
      <c r="H329" s="100">
        <v>516265</v>
      </c>
      <c r="I329" s="68">
        <f>IFERROR(H329/E328,"-")</f>
        <v>6.9660682386337644E-3</v>
      </c>
      <c r="J329" s="100">
        <v>16</v>
      </c>
      <c r="K329" s="68">
        <f>IFERROR(J329/F328,"-")</f>
        <v>0.35555555555555557</v>
      </c>
      <c r="L329" s="103">
        <f t="shared" si="265"/>
        <v>32266.5625</v>
      </c>
      <c r="M329" s="69">
        <f t="shared" si="273"/>
        <v>0.35555555555555557</v>
      </c>
      <c r="N329" s="208"/>
      <c r="O329" s="177"/>
      <c r="P329" s="177"/>
      <c r="Q329" s="130" t="s">
        <v>68</v>
      </c>
      <c r="R329" s="100">
        <v>9489363</v>
      </c>
      <c r="S329" s="68">
        <f>IFERROR(R329/O328,"-")</f>
        <v>3.0607513155501958E-2</v>
      </c>
      <c r="T329" s="100">
        <v>54</v>
      </c>
      <c r="U329" s="68">
        <f>IFERROR(T329/P328,"-")</f>
        <v>0.33128834355828218</v>
      </c>
      <c r="V329" s="103">
        <f t="shared" si="266"/>
        <v>175728.94444444444</v>
      </c>
      <c r="W329" s="69">
        <f t="shared" si="274"/>
        <v>0.31034482758620691</v>
      </c>
      <c r="X329" s="208"/>
      <c r="Y329" s="177"/>
      <c r="Z329" s="177"/>
      <c r="AA329" s="130" t="s">
        <v>68</v>
      </c>
      <c r="AB329" s="100">
        <v>122135110</v>
      </c>
      <c r="AC329" s="68">
        <f>IFERROR(AB329/Y328,"-")</f>
        <v>2.5013634912225548E-2</v>
      </c>
      <c r="AD329" s="100">
        <v>1731</v>
      </c>
      <c r="AE329" s="68">
        <f>IFERROR(AD329/Z328,"-")</f>
        <v>0.25207514198339886</v>
      </c>
      <c r="AF329" s="103">
        <f t="shared" si="267"/>
        <v>70557.5447718082</v>
      </c>
      <c r="AG329" s="69">
        <f t="shared" si="275"/>
        <v>0.22954515316271051</v>
      </c>
      <c r="AH329" s="208"/>
      <c r="AI329" s="177"/>
      <c r="AJ329" s="177"/>
      <c r="AK329" s="130" t="s">
        <v>68</v>
      </c>
      <c r="AL329" s="100">
        <v>140559716</v>
      </c>
      <c r="AM329" s="68">
        <f>IFERROR(AL329/AI328,"-")</f>
        <v>2.5393083367176845E-2</v>
      </c>
      <c r="AN329" s="100">
        <v>1909</v>
      </c>
      <c r="AO329" s="68">
        <f>IFERROR(AN329/AJ328,"-")</f>
        <v>0.31259210741771737</v>
      </c>
      <c r="AP329" s="103">
        <f t="shared" si="268"/>
        <v>73630.024096385547</v>
      </c>
      <c r="AQ329" s="69">
        <f t="shared" si="276"/>
        <v>0.28361313326400239</v>
      </c>
      <c r="AR329" s="208"/>
      <c r="AS329" s="177"/>
      <c r="AT329" s="177"/>
      <c r="AU329" s="130" t="s">
        <v>68</v>
      </c>
      <c r="AV329" s="100">
        <v>107715978</v>
      </c>
      <c r="AW329" s="68">
        <f>IFERROR(AV329/AS328,"-")</f>
        <v>2.2068643785167284E-2</v>
      </c>
      <c r="AX329" s="100">
        <v>1428</v>
      </c>
      <c r="AY329" s="68">
        <f>IFERROR(AX329/AT328,"-")</f>
        <v>0.33356692361597756</v>
      </c>
      <c r="AZ329" s="103">
        <f t="shared" si="269"/>
        <v>75431.357142857145</v>
      </c>
      <c r="BA329" s="69">
        <f t="shared" si="277"/>
        <v>0.2961426793861468</v>
      </c>
      <c r="BB329" s="208"/>
      <c r="BC329" s="177"/>
      <c r="BD329" s="177"/>
      <c r="BE329" s="130" t="s">
        <v>68</v>
      </c>
      <c r="BF329" s="100">
        <v>28847894</v>
      </c>
      <c r="BG329" s="68">
        <f>IFERROR(BF329/BC328,"-")</f>
        <v>1.2192978568369145E-2</v>
      </c>
      <c r="BH329" s="100">
        <v>726</v>
      </c>
      <c r="BI329" s="68">
        <f>IFERROR(BH329/BD328,"-")</f>
        <v>0.35466536394723985</v>
      </c>
      <c r="BJ329" s="103">
        <f t="shared" si="270"/>
        <v>39735.391184573004</v>
      </c>
      <c r="BK329" s="69">
        <f t="shared" si="278"/>
        <v>0.30351170568561875</v>
      </c>
      <c r="BL329" s="208"/>
      <c r="BM329" s="177"/>
      <c r="BN329" s="177"/>
      <c r="BO329" s="130" t="s">
        <v>68</v>
      </c>
      <c r="BP329" s="100">
        <v>12032609</v>
      </c>
      <c r="BQ329" s="68">
        <f>IFERROR(BP329/BM328,"-")</f>
        <v>1.3020212987437949E-2</v>
      </c>
      <c r="BR329" s="100">
        <v>235</v>
      </c>
      <c r="BS329" s="68">
        <f>IFERROR(BR329/BN328,"-")</f>
        <v>0.30759162303664922</v>
      </c>
      <c r="BT329" s="103">
        <f t="shared" si="271"/>
        <v>51202.591489361701</v>
      </c>
      <c r="BU329" s="69">
        <f t="shared" si="279"/>
        <v>0.2489406779661017</v>
      </c>
      <c r="BV329" s="208"/>
      <c r="BW329" s="177"/>
      <c r="BX329" s="177"/>
      <c r="BY329" s="130" t="s">
        <v>68</v>
      </c>
      <c r="BZ329" s="100">
        <f t="shared" si="247"/>
        <v>421296935</v>
      </c>
      <c r="CA329" s="68">
        <f>IFERROR(BZ329/BW328,"-")</f>
        <v>2.2204745220725866E-2</v>
      </c>
      <c r="CB329" s="100">
        <f t="shared" si="248"/>
        <v>6099</v>
      </c>
      <c r="CC329" s="68">
        <f>IFERROR(CB329/BX328,"-")</f>
        <v>0.30082864752885469</v>
      </c>
      <c r="CD329" s="103">
        <f t="shared" si="272"/>
        <v>69076.395310706677</v>
      </c>
      <c r="CE329" s="69">
        <f t="shared" si="280"/>
        <v>0.26928341207117312</v>
      </c>
      <c r="CR329" s="216"/>
      <c r="CS329" s="187"/>
      <c r="CT329" s="225"/>
      <c r="CU329" s="226"/>
      <c r="CV329" s="226"/>
      <c r="CW329" s="144" t="s">
        <v>68</v>
      </c>
      <c r="CX329" s="145">
        <v>388734363</v>
      </c>
      <c r="CY329" s="146">
        <v>2.0813375318886586E-2</v>
      </c>
      <c r="CZ329" s="145">
        <v>6116</v>
      </c>
      <c r="DA329" s="146">
        <v>0.30924811649896344</v>
      </c>
      <c r="DB329" s="145">
        <v>63560.22939829954</v>
      </c>
      <c r="DC329" s="147">
        <v>0.2783542690697251</v>
      </c>
    </row>
    <row r="330" spans="2:107" s="27" customFormat="1" ht="13.15" customHeight="1">
      <c r="B330" s="216"/>
      <c r="C330" s="187"/>
      <c r="D330" s="208"/>
      <c r="E330" s="177"/>
      <c r="F330" s="177"/>
      <c r="G330" s="131" t="s">
        <v>70</v>
      </c>
      <c r="H330" s="100">
        <v>134637</v>
      </c>
      <c r="I330" s="68">
        <f>IFERROR(H330/E328,"-")</f>
        <v>1.8166843180245304E-3</v>
      </c>
      <c r="J330" s="100">
        <v>5</v>
      </c>
      <c r="K330" s="68">
        <f>IFERROR(J330/F328,"-")</f>
        <v>0.1111111111111111</v>
      </c>
      <c r="L330" s="103">
        <f t="shared" si="265"/>
        <v>26927.4</v>
      </c>
      <c r="M330" s="69">
        <f t="shared" si="273"/>
        <v>0.1111111111111111</v>
      </c>
      <c r="N330" s="208"/>
      <c r="O330" s="177"/>
      <c r="P330" s="177"/>
      <c r="Q330" s="131" t="s">
        <v>70</v>
      </c>
      <c r="R330" s="100">
        <v>7682605</v>
      </c>
      <c r="S330" s="68">
        <f>IFERROR(R330/O328,"-")</f>
        <v>2.4779896564819485E-2</v>
      </c>
      <c r="T330" s="100">
        <v>19</v>
      </c>
      <c r="U330" s="68">
        <f>IFERROR(T330/P328,"-")</f>
        <v>0.1165644171779141</v>
      </c>
      <c r="V330" s="103">
        <f t="shared" si="266"/>
        <v>404347.63157894736</v>
      </c>
      <c r="W330" s="69">
        <f t="shared" si="274"/>
        <v>0.10919540229885058</v>
      </c>
      <c r="X330" s="208"/>
      <c r="Y330" s="177"/>
      <c r="Z330" s="177"/>
      <c r="AA330" s="131" t="s">
        <v>70</v>
      </c>
      <c r="AB330" s="100">
        <v>49944888</v>
      </c>
      <c r="AC330" s="68">
        <f>IFERROR(AB330/Y328,"-")</f>
        <v>1.022886207057082E-2</v>
      </c>
      <c r="AD330" s="100">
        <v>1430</v>
      </c>
      <c r="AE330" s="68">
        <f>IFERROR(AD330/Z328,"-")</f>
        <v>0.20824231833406145</v>
      </c>
      <c r="AF330" s="103">
        <f t="shared" si="267"/>
        <v>34926.495104895104</v>
      </c>
      <c r="AG330" s="69">
        <f t="shared" si="275"/>
        <v>0.18963002254342926</v>
      </c>
      <c r="AH330" s="208"/>
      <c r="AI330" s="177"/>
      <c r="AJ330" s="177"/>
      <c r="AK330" s="131" t="s">
        <v>70</v>
      </c>
      <c r="AL330" s="100">
        <v>68785557</v>
      </c>
      <c r="AM330" s="68">
        <f>IFERROR(AL330/AI328,"-")</f>
        <v>1.2426585888653153E-2</v>
      </c>
      <c r="AN330" s="100">
        <v>1614</v>
      </c>
      <c r="AO330" s="68">
        <f>IFERROR(AN330/AJ328,"-")</f>
        <v>0.26428688390371707</v>
      </c>
      <c r="AP330" s="103">
        <f t="shared" si="268"/>
        <v>42618.065055762083</v>
      </c>
      <c r="AQ330" s="69">
        <f t="shared" si="276"/>
        <v>0.23978606447778933</v>
      </c>
      <c r="AR330" s="208"/>
      <c r="AS330" s="177"/>
      <c r="AT330" s="177"/>
      <c r="AU330" s="131" t="s">
        <v>70</v>
      </c>
      <c r="AV330" s="100">
        <v>64160455</v>
      </c>
      <c r="AW330" s="68">
        <f>IFERROR(AV330/AS328,"-")</f>
        <v>1.3145071444175675E-2</v>
      </c>
      <c r="AX330" s="100">
        <v>1257</v>
      </c>
      <c r="AY330" s="68">
        <f>IFERROR(AX330/AT328,"-")</f>
        <v>0.2936229852838122</v>
      </c>
      <c r="AZ330" s="103">
        <f t="shared" si="269"/>
        <v>51042.525855210821</v>
      </c>
      <c r="BA330" s="69">
        <f t="shared" si="277"/>
        <v>0.26068021567814187</v>
      </c>
      <c r="BB330" s="208"/>
      <c r="BC330" s="177"/>
      <c r="BD330" s="177"/>
      <c r="BE330" s="131" t="s">
        <v>70</v>
      </c>
      <c r="BF330" s="100">
        <v>33436047</v>
      </c>
      <c r="BG330" s="68">
        <f>IFERROR(BF330/BC328,"-")</f>
        <v>1.4132227624033263E-2</v>
      </c>
      <c r="BH330" s="100">
        <v>544</v>
      </c>
      <c r="BI330" s="68">
        <f>IFERROR(BH330/BD328,"-")</f>
        <v>0.26575476306790424</v>
      </c>
      <c r="BJ330" s="103">
        <f t="shared" si="270"/>
        <v>61463.321691176468</v>
      </c>
      <c r="BK330" s="69">
        <f t="shared" si="278"/>
        <v>0.22742474916387959</v>
      </c>
      <c r="BL330" s="208"/>
      <c r="BM330" s="177"/>
      <c r="BN330" s="177"/>
      <c r="BO330" s="131" t="s">
        <v>70</v>
      </c>
      <c r="BP330" s="100">
        <v>10132386</v>
      </c>
      <c r="BQ330" s="68">
        <f>IFERROR(BP330/BM328,"-")</f>
        <v>1.0964024825450112E-2</v>
      </c>
      <c r="BR330" s="100">
        <v>173</v>
      </c>
      <c r="BS330" s="68">
        <f>IFERROR(BR330/BN328,"-")</f>
        <v>0.22643979057591623</v>
      </c>
      <c r="BT330" s="103">
        <f t="shared" si="271"/>
        <v>58568.705202312136</v>
      </c>
      <c r="BU330" s="69">
        <f t="shared" si="279"/>
        <v>0.18326271186440679</v>
      </c>
      <c r="BV330" s="208"/>
      <c r="BW330" s="177"/>
      <c r="BX330" s="177"/>
      <c r="BY330" s="131" t="s">
        <v>70</v>
      </c>
      <c r="BZ330" s="100">
        <f t="shared" si="247"/>
        <v>234276575</v>
      </c>
      <c r="CA330" s="68">
        <f>IFERROR(BZ330/BW328,"-")</f>
        <v>1.2347708295241394E-2</v>
      </c>
      <c r="CB330" s="100">
        <f t="shared" si="248"/>
        <v>5042</v>
      </c>
      <c r="CC330" s="68">
        <f>IFERROR(CB330/BX328,"-")</f>
        <v>0.24869290717174705</v>
      </c>
      <c r="CD330" s="103">
        <f t="shared" si="272"/>
        <v>46465.008925029753</v>
      </c>
      <c r="CE330" s="69">
        <f t="shared" si="280"/>
        <v>0.2226146849750541</v>
      </c>
      <c r="CR330" s="216"/>
      <c r="CS330" s="187"/>
      <c r="CT330" s="225"/>
      <c r="CU330" s="226"/>
      <c r="CV330" s="226"/>
      <c r="CW330" s="144" t="s">
        <v>70</v>
      </c>
      <c r="CX330" s="145">
        <v>242621317</v>
      </c>
      <c r="CY330" s="146">
        <v>1.2990280797696185E-2</v>
      </c>
      <c r="CZ330" s="145">
        <v>4989</v>
      </c>
      <c r="DA330" s="146">
        <v>0.25226272943317996</v>
      </c>
      <c r="DB330" s="145">
        <v>48631.252154740432</v>
      </c>
      <c r="DC330" s="147">
        <v>0.2270617149098853</v>
      </c>
    </row>
    <row r="331" spans="2:107" s="27" customFormat="1" ht="13.15" customHeight="1">
      <c r="B331" s="216"/>
      <c r="C331" s="187"/>
      <c r="D331" s="208"/>
      <c r="E331" s="177"/>
      <c r="F331" s="177"/>
      <c r="G331" s="131" t="s">
        <v>72</v>
      </c>
      <c r="H331" s="100">
        <v>138690</v>
      </c>
      <c r="I331" s="68">
        <f>IFERROR(H331/E328,"-")</f>
        <v>1.8713722681493357E-3</v>
      </c>
      <c r="J331" s="100">
        <v>6</v>
      </c>
      <c r="K331" s="68">
        <f>IFERROR(J331/F328,"-")</f>
        <v>0.13333333333333333</v>
      </c>
      <c r="L331" s="103">
        <f t="shared" si="265"/>
        <v>23115</v>
      </c>
      <c r="M331" s="69">
        <f t="shared" si="273"/>
        <v>0.13333333333333333</v>
      </c>
      <c r="N331" s="208"/>
      <c r="O331" s="177"/>
      <c r="P331" s="177"/>
      <c r="Q331" s="131" t="s">
        <v>72</v>
      </c>
      <c r="R331" s="100">
        <v>345456</v>
      </c>
      <c r="S331" s="68">
        <f>IFERROR(R331/O328,"-")</f>
        <v>1.1142527759394477E-3</v>
      </c>
      <c r="T331" s="100">
        <v>16</v>
      </c>
      <c r="U331" s="68">
        <f>IFERROR(T331/P328,"-")</f>
        <v>9.815950920245399E-2</v>
      </c>
      <c r="V331" s="103">
        <f t="shared" si="266"/>
        <v>21591</v>
      </c>
      <c r="W331" s="69">
        <f t="shared" si="274"/>
        <v>9.1954022988505746E-2</v>
      </c>
      <c r="X331" s="208"/>
      <c r="Y331" s="177"/>
      <c r="Z331" s="177"/>
      <c r="AA331" s="131" t="s">
        <v>72</v>
      </c>
      <c r="AB331" s="100">
        <v>11487377</v>
      </c>
      <c r="AC331" s="68">
        <f>IFERROR(AB331/Y328,"-")</f>
        <v>2.3526490816366953E-3</v>
      </c>
      <c r="AD331" s="100">
        <v>369</v>
      </c>
      <c r="AE331" s="68">
        <f>IFERROR(AD331/Z328,"-")</f>
        <v>5.3735255570117955E-2</v>
      </c>
      <c r="AF331" s="103">
        <f t="shared" si="267"/>
        <v>31131.10298102981</v>
      </c>
      <c r="AG331" s="69">
        <f t="shared" si="275"/>
        <v>4.893250232064713E-2</v>
      </c>
      <c r="AH331" s="208"/>
      <c r="AI331" s="177"/>
      <c r="AJ331" s="177"/>
      <c r="AK331" s="131" t="s">
        <v>72</v>
      </c>
      <c r="AL331" s="100">
        <v>16194442</v>
      </c>
      <c r="AM331" s="68">
        <f>IFERROR(AL331/AI328,"-")</f>
        <v>2.9256377822427454E-3</v>
      </c>
      <c r="AN331" s="100">
        <v>400</v>
      </c>
      <c r="AO331" s="68">
        <f>IFERROR(AN331/AJ328,"-")</f>
        <v>6.5498608154576712E-2</v>
      </c>
      <c r="AP331" s="103">
        <f t="shared" si="268"/>
        <v>40486.105000000003</v>
      </c>
      <c r="AQ331" s="69">
        <f t="shared" si="276"/>
        <v>5.9426533947407517E-2</v>
      </c>
      <c r="AR331" s="208"/>
      <c r="AS331" s="177"/>
      <c r="AT331" s="177"/>
      <c r="AU331" s="131" t="s">
        <v>72</v>
      </c>
      <c r="AV331" s="100">
        <v>13653366</v>
      </c>
      <c r="AW331" s="68">
        <f>IFERROR(AV331/AS328,"-")</f>
        <v>2.7972755418190077E-3</v>
      </c>
      <c r="AX331" s="100">
        <v>316</v>
      </c>
      <c r="AY331" s="68">
        <f>IFERROR(AX331/AT328,"-")</f>
        <v>7.3814529315580468E-2</v>
      </c>
      <c r="AZ331" s="103">
        <f t="shared" si="269"/>
        <v>43206.854430379746</v>
      </c>
      <c r="BA331" s="69">
        <f t="shared" si="277"/>
        <v>6.5532973869763589E-2</v>
      </c>
      <c r="BB331" s="208"/>
      <c r="BC331" s="177"/>
      <c r="BD331" s="177"/>
      <c r="BE331" s="131" t="s">
        <v>72</v>
      </c>
      <c r="BF331" s="100">
        <v>2170073</v>
      </c>
      <c r="BG331" s="68">
        <f>IFERROR(BF331/BC328,"-")</f>
        <v>9.1721265964151615E-4</v>
      </c>
      <c r="BH331" s="100">
        <v>97</v>
      </c>
      <c r="BI331" s="68">
        <f>IFERROR(BH331/BD328,"-")</f>
        <v>4.7386419149975573E-2</v>
      </c>
      <c r="BJ331" s="103">
        <f t="shared" si="270"/>
        <v>22371.886597938144</v>
      </c>
      <c r="BK331" s="69">
        <f t="shared" si="278"/>
        <v>4.0551839464882944E-2</v>
      </c>
      <c r="BL331" s="208"/>
      <c r="BM331" s="177"/>
      <c r="BN331" s="177"/>
      <c r="BO331" s="131" t="s">
        <v>72</v>
      </c>
      <c r="BP331" s="100">
        <v>2691988</v>
      </c>
      <c r="BQ331" s="68">
        <f>IFERROR(BP331/BM328,"-")</f>
        <v>2.912939090734778E-3</v>
      </c>
      <c r="BR331" s="100">
        <v>30</v>
      </c>
      <c r="BS331" s="68">
        <f>IFERROR(BR331/BN328,"-")</f>
        <v>3.9267015706806283E-2</v>
      </c>
      <c r="BT331" s="103">
        <f t="shared" si="271"/>
        <v>89732.933333333334</v>
      </c>
      <c r="BU331" s="69">
        <f t="shared" si="279"/>
        <v>3.1779661016949151E-2</v>
      </c>
      <c r="BV331" s="208"/>
      <c r="BW331" s="177"/>
      <c r="BX331" s="177"/>
      <c r="BY331" s="131" t="s">
        <v>72</v>
      </c>
      <c r="BZ331" s="100">
        <f t="shared" si="247"/>
        <v>46681392</v>
      </c>
      <c r="CA331" s="68">
        <f>IFERROR(BZ331/BW328,"-")</f>
        <v>2.4603749275053013E-3</v>
      </c>
      <c r="CB331" s="100">
        <f t="shared" si="248"/>
        <v>1234</v>
      </c>
      <c r="CC331" s="68">
        <f>IFERROR(CB331/BX328,"-")</f>
        <v>6.0866133964683829E-2</v>
      </c>
      <c r="CD331" s="103">
        <f t="shared" si="272"/>
        <v>37829.329011345217</v>
      </c>
      <c r="CE331" s="69">
        <f t="shared" si="280"/>
        <v>5.4483641661883526E-2</v>
      </c>
      <c r="CR331" s="216"/>
      <c r="CS331" s="187"/>
      <c r="CT331" s="225"/>
      <c r="CU331" s="226"/>
      <c r="CV331" s="226"/>
      <c r="CW331" s="144" t="s">
        <v>72</v>
      </c>
      <c r="CX331" s="145">
        <v>38033301</v>
      </c>
      <c r="CY331" s="146">
        <v>2.0363555262264904E-3</v>
      </c>
      <c r="CZ331" s="145">
        <v>1136</v>
      </c>
      <c r="DA331" s="146">
        <v>5.7440461141730292E-2</v>
      </c>
      <c r="DB331" s="145">
        <v>33480.018485915491</v>
      </c>
      <c r="DC331" s="147">
        <v>5.1702166393591847E-2</v>
      </c>
    </row>
    <row r="332" spans="2:107" s="27" customFormat="1" ht="13.15" customHeight="1">
      <c r="B332" s="216"/>
      <c r="C332" s="187"/>
      <c r="D332" s="208"/>
      <c r="E332" s="177"/>
      <c r="F332" s="177"/>
      <c r="G332" s="131" t="s">
        <v>74</v>
      </c>
      <c r="H332" s="100">
        <v>2549509</v>
      </c>
      <c r="I332" s="68">
        <f>IFERROR(H332/E328,"-")</f>
        <v>3.4401041459349233E-2</v>
      </c>
      <c r="J332" s="100">
        <v>10</v>
      </c>
      <c r="K332" s="68">
        <f>IFERROR(J332/F328,"-")</f>
        <v>0.22222222222222221</v>
      </c>
      <c r="L332" s="103">
        <f t="shared" si="265"/>
        <v>254950.9</v>
      </c>
      <c r="M332" s="69">
        <f t="shared" si="273"/>
        <v>0.22222222222222221</v>
      </c>
      <c r="N332" s="208"/>
      <c r="O332" s="177"/>
      <c r="P332" s="177"/>
      <c r="Q332" s="131" t="s">
        <v>74</v>
      </c>
      <c r="R332" s="100">
        <v>3307256</v>
      </c>
      <c r="S332" s="68">
        <f>IFERROR(R332/O328,"-")</f>
        <v>1.0667405338863397E-2</v>
      </c>
      <c r="T332" s="100">
        <v>40</v>
      </c>
      <c r="U332" s="68">
        <f>IFERROR(T332/P328,"-")</f>
        <v>0.24539877300613497</v>
      </c>
      <c r="V332" s="103">
        <f t="shared" si="266"/>
        <v>82681.399999999994</v>
      </c>
      <c r="W332" s="69">
        <f t="shared" si="274"/>
        <v>0.22988505747126436</v>
      </c>
      <c r="X332" s="208"/>
      <c r="Y332" s="177"/>
      <c r="Z332" s="177"/>
      <c r="AA332" s="131" t="s">
        <v>74</v>
      </c>
      <c r="AB332" s="100">
        <v>88382445</v>
      </c>
      <c r="AC332" s="68">
        <f>IFERROR(AB332/Y328,"-")</f>
        <v>1.8100988420773144E-2</v>
      </c>
      <c r="AD332" s="100">
        <v>1654</v>
      </c>
      <c r="AE332" s="68">
        <f>IFERROR(AD332/Z328,"-")</f>
        <v>0.24086209407310324</v>
      </c>
      <c r="AF332" s="103">
        <f t="shared" si="267"/>
        <v>53435.577388149941</v>
      </c>
      <c r="AG332" s="69">
        <f t="shared" si="275"/>
        <v>0.21933430579498739</v>
      </c>
      <c r="AH332" s="208"/>
      <c r="AI332" s="177"/>
      <c r="AJ332" s="177"/>
      <c r="AK332" s="131" t="s">
        <v>74</v>
      </c>
      <c r="AL332" s="100">
        <v>105405552</v>
      </c>
      <c r="AM332" s="68">
        <f>IFERROR(AL332/AI328,"-")</f>
        <v>1.9042240874329128E-2</v>
      </c>
      <c r="AN332" s="100">
        <v>1913</v>
      </c>
      <c r="AO332" s="68">
        <f>IFERROR(AN332/AJ328,"-")</f>
        <v>0.31324709349926316</v>
      </c>
      <c r="AP332" s="103">
        <f t="shared" si="268"/>
        <v>55099.608991113433</v>
      </c>
      <c r="AQ332" s="69">
        <f t="shared" si="276"/>
        <v>0.28420739860347644</v>
      </c>
      <c r="AR332" s="208"/>
      <c r="AS332" s="177"/>
      <c r="AT332" s="177"/>
      <c r="AU332" s="131" t="s">
        <v>74</v>
      </c>
      <c r="AV332" s="100">
        <v>82401839</v>
      </c>
      <c r="AW332" s="68">
        <f>IFERROR(AV332/AS328,"-")</f>
        <v>1.6882331348592548E-2</v>
      </c>
      <c r="AX332" s="100">
        <v>1430</v>
      </c>
      <c r="AY332" s="68">
        <f>IFERROR(AX332/AT328,"-")</f>
        <v>0.33403410418126606</v>
      </c>
      <c r="AZ332" s="103">
        <f t="shared" si="269"/>
        <v>57623.663636363635</v>
      </c>
      <c r="BA332" s="69">
        <f t="shared" si="277"/>
        <v>0.29655744504355042</v>
      </c>
      <c r="BB332" s="208"/>
      <c r="BC332" s="177"/>
      <c r="BD332" s="177"/>
      <c r="BE332" s="131" t="s">
        <v>74</v>
      </c>
      <c r="BF332" s="100">
        <v>40697889</v>
      </c>
      <c r="BG332" s="68">
        <f>IFERROR(BF332/BC328,"-")</f>
        <v>1.7201549907070041E-2</v>
      </c>
      <c r="BH332" s="100">
        <v>572</v>
      </c>
      <c r="BI332" s="68">
        <f>IFERROR(BH332/BD328,"-")</f>
        <v>0.27943331704934049</v>
      </c>
      <c r="BJ332" s="103">
        <f t="shared" si="270"/>
        <v>71150.155594405587</v>
      </c>
      <c r="BK332" s="69">
        <f t="shared" si="278"/>
        <v>0.2391304347826087</v>
      </c>
      <c r="BL332" s="208"/>
      <c r="BM332" s="177"/>
      <c r="BN332" s="177"/>
      <c r="BO332" s="131" t="s">
        <v>74</v>
      </c>
      <c r="BP332" s="100">
        <v>13661875</v>
      </c>
      <c r="BQ332" s="68">
        <f>IFERROR(BP332/BM328,"-")</f>
        <v>1.4783204732053856E-2</v>
      </c>
      <c r="BR332" s="100">
        <v>173</v>
      </c>
      <c r="BS332" s="68">
        <f>IFERROR(BR332/BN328,"-")</f>
        <v>0.22643979057591623</v>
      </c>
      <c r="BT332" s="103">
        <f t="shared" si="271"/>
        <v>78970.375722543351</v>
      </c>
      <c r="BU332" s="69">
        <f t="shared" si="279"/>
        <v>0.18326271186440679</v>
      </c>
      <c r="BV332" s="208"/>
      <c r="BW332" s="177"/>
      <c r="BX332" s="177"/>
      <c r="BY332" s="131" t="s">
        <v>74</v>
      </c>
      <c r="BZ332" s="100">
        <f t="shared" si="247"/>
        <v>336406365</v>
      </c>
      <c r="CA332" s="68">
        <f>IFERROR(BZ332/BW328,"-")</f>
        <v>1.7730529241698639E-2</v>
      </c>
      <c r="CB332" s="100">
        <f t="shared" si="248"/>
        <v>5792</v>
      </c>
      <c r="CC332" s="68">
        <f>IFERROR(CB332/BX328,"-")</f>
        <v>0.28568610042418863</v>
      </c>
      <c r="CD332" s="103">
        <f t="shared" si="272"/>
        <v>58081.209426795584</v>
      </c>
      <c r="CE332" s="69">
        <f t="shared" si="280"/>
        <v>0.25572872974524263</v>
      </c>
      <c r="CR332" s="216"/>
      <c r="CS332" s="187"/>
      <c r="CT332" s="225"/>
      <c r="CU332" s="226"/>
      <c r="CV332" s="226"/>
      <c r="CW332" s="144" t="s">
        <v>74</v>
      </c>
      <c r="CX332" s="145">
        <v>317952421</v>
      </c>
      <c r="CY332" s="146">
        <v>1.702361227021661E-2</v>
      </c>
      <c r="CZ332" s="145">
        <v>5730</v>
      </c>
      <c r="DA332" s="146">
        <v>0.28973049501946707</v>
      </c>
      <c r="DB332" s="145">
        <v>55489.078708551482</v>
      </c>
      <c r="DC332" s="147">
        <v>0.26078645548880391</v>
      </c>
    </row>
    <row r="333" spans="2:107" s="27" customFormat="1" ht="13.15" customHeight="1">
      <c r="B333" s="216"/>
      <c r="C333" s="187"/>
      <c r="D333" s="208"/>
      <c r="E333" s="177"/>
      <c r="F333" s="177"/>
      <c r="G333" s="131" t="s">
        <v>76</v>
      </c>
      <c r="H333" s="100">
        <v>388457</v>
      </c>
      <c r="I333" s="68">
        <f>IFERROR(H333/E328,"-")</f>
        <v>5.2415290011427395E-3</v>
      </c>
      <c r="J333" s="100">
        <v>15</v>
      </c>
      <c r="K333" s="68">
        <f>IFERROR(J333/F328,"-")</f>
        <v>0.33333333333333331</v>
      </c>
      <c r="L333" s="103">
        <f t="shared" si="265"/>
        <v>25897.133333333335</v>
      </c>
      <c r="M333" s="69">
        <f t="shared" si="273"/>
        <v>0.33333333333333331</v>
      </c>
      <c r="N333" s="208"/>
      <c r="O333" s="177"/>
      <c r="P333" s="177"/>
      <c r="Q333" s="131" t="s">
        <v>76</v>
      </c>
      <c r="R333" s="100">
        <v>3200575</v>
      </c>
      <c r="S333" s="68">
        <f>IFERROR(R333/O328,"-")</f>
        <v>1.03233105760282E-2</v>
      </c>
      <c r="T333" s="100">
        <v>66</v>
      </c>
      <c r="U333" s="68">
        <f>IFERROR(T333/P328,"-")</f>
        <v>0.40490797546012269</v>
      </c>
      <c r="V333" s="103">
        <f t="shared" si="266"/>
        <v>48493.560606060608</v>
      </c>
      <c r="W333" s="69">
        <f t="shared" si="274"/>
        <v>0.37931034482758619</v>
      </c>
      <c r="X333" s="208"/>
      <c r="Y333" s="177"/>
      <c r="Z333" s="177"/>
      <c r="AA333" s="131" t="s">
        <v>76</v>
      </c>
      <c r="AB333" s="100">
        <v>140243097</v>
      </c>
      <c r="AC333" s="68">
        <f>IFERROR(AB333/Y328,"-")</f>
        <v>2.8722204674133701E-2</v>
      </c>
      <c r="AD333" s="100">
        <v>2347</v>
      </c>
      <c r="AE333" s="68">
        <f>IFERROR(AD333/Z328,"-")</f>
        <v>0.34177952526576377</v>
      </c>
      <c r="AF333" s="103">
        <f t="shared" si="267"/>
        <v>59754.19556881125</v>
      </c>
      <c r="AG333" s="69">
        <f t="shared" si="275"/>
        <v>0.3112319321044954</v>
      </c>
      <c r="AH333" s="208"/>
      <c r="AI333" s="177"/>
      <c r="AJ333" s="177"/>
      <c r="AK333" s="131" t="s">
        <v>76</v>
      </c>
      <c r="AL333" s="100">
        <v>182773916</v>
      </c>
      <c r="AM333" s="68">
        <f>IFERROR(AL333/AI328,"-")</f>
        <v>3.3019370118344417E-2</v>
      </c>
      <c r="AN333" s="100">
        <v>2649</v>
      </c>
      <c r="AO333" s="68">
        <f>IFERROR(AN333/AJ328,"-")</f>
        <v>0.4337645325036843</v>
      </c>
      <c r="AP333" s="103">
        <f t="shared" si="268"/>
        <v>68997.32578331446</v>
      </c>
      <c r="AQ333" s="69">
        <f t="shared" si="276"/>
        <v>0.39355222106670629</v>
      </c>
      <c r="AR333" s="208"/>
      <c r="AS333" s="177"/>
      <c r="AT333" s="177"/>
      <c r="AU333" s="131" t="s">
        <v>76</v>
      </c>
      <c r="AV333" s="100">
        <v>164836222</v>
      </c>
      <c r="AW333" s="68">
        <f>IFERROR(AV333/AS328,"-")</f>
        <v>3.3771330249730967E-2</v>
      </c>
      <c r="AX333" s="100">
        <v>1982</v>
      </c>
      <c r="AY333" s="68">
        <f>IFERROR(AX333/AT328,"-")</f>
        <v>0.46297594020088767</v>
      </c>
      <c r="AZ333" s="103">
        <f t="shared" si="269"/>
        <v>83166.610494450055</v>
      </c>
      <c r="BA333" s="69">
        <f t="shared" si="277"/>
        <v>0.41103276648693488</v>
      </c>
      <c r="BB333" s="208"/>
      <c r="BC333" s="177"/>
      <c r="BD333" s="177"/>
      <c r="BE333" s="131" t="s">
        <v>76</v>
      </c>
      <c r="BF333" s="100">
        <v>84469102</v>
      </c>
      <c r="BG333" s="68">
        <f>IFERROR(BF333/BC328,"-")</f>
        <v>3.5702084539529548E-2</v>
      </c>
      <c r="BH333" s="100">
        <v>996</v>
      </c>
      <c r="BI333" s="68">
        <f>IFERROR(BH333/BD328,"-")</f>
        <v>0.48656570591108939</v>
      </c>
      <c r="BJ333" s="103">
        <f t="shared" si="270"/>
        <v>84808.335341365455</v>
      </c>
      <c r="BK333" s="69">
        <f t="shared" si="278"/>
        <v>0.41638795986622074</v>
      </c>
      <c r="BL333" s="208"/>
      <c r="BM333" s="177"/>
      <c r="BN333" s="177"/>
      <c r="BO333" s="131" t="s">
        <v>76</v>
      </c>
      <c r="BP333" s="100">
        <v>28864711</v>
      </c>
      <c r="BQ333" s="68">
        <f>IFERROR(BP333/BM328,"-")</f>
        <v>3.123384837326992E-2</v>
      </c>
      <c r="BR333" s="100">
        <v>307</v>
      </c>
      <c r="BS333" s="68">
        <f>IFERROR(BR333/BN328,"-")</f>
        <v>0.40183246073298429</v>
      </c>
      <c r="BT333" s="103">
        <f t="shared" si="271"/>
        <v>94021.859934853419</v>
      </c>
      <c r="BU333" s="69">
        <f t="shared" si="279"/>
        <v>0.32521186440677968</v>
      </c>
      <c r="BV333" s="208"/>
      <c r="BW333" s="177"/>
      <c r="BX333" s="177"/>
      <c r="BY333" s="131" t="s">
        <v>76</v>
      </c>
      <c r="BZ333" s="100">
        <f t="shared" si="247"/>
        <v>604776080</v>
      </c>
      <c r="CA333" s="68">
        <f>IFERROR(BZ333/BW328,"-")</f>
        <v>3.1875139969839379E-2</v>
      </c>
      <c r="CB333" s="100">
        <f t="shared" si="248"/>
        <v>8362</v>
      </c>
      <c r="CC333" s="68">
        <f>IFERROR(CB333/BX328,"-")</f>
        <v>0.41244944263588834</v>
      </c>
      <c r="CD333" s="103">
        <f t="shared" si="272"/>
        <v>72324.333891413538</v>
      </c>
      <c r="CE333" s="69">
        <f t="shared" si="280"/>
        <v>0.36919952315775528</v>
      </c>
      <c r="CR333" s="216"/>
      <c r="CS333" s="187"/>
      <c r="CT333" s="225"/>
      <c r="CU333" s="226"/>
      <c r="CV333" s="226"/>
      <c r="CW333" s="144" t="s">
        <v>76</v>
      </c>
      <c r="CX333" s="145">
        <v>662110537</v>
      </c>
      <c r="CY333" s="146">
        <v>3.5450313686754116E-2</v>
      </c>
      <c r="CZ333" s="145">
        <v>8294</v>
      </c>
      <c r="DA333" s="146">
        <v>0.41937604287809072</v>
      </c>
      <c r="DB333" s="145">
        <v>79830.062334217509</v>
      </c>
      <c r="DC333" s="147">
        <v>0.37748042963772072</v>
      </c>
    </row>
    <row r="334" spans="2:107" s="27" customFormat="1" ht="13.15" customHeight="1">
      <c r="B334" s="216"/>
      <c r="C334" s="187"/>
      <c r="D334" s="208"/>
      <c r="E334" s="177"/>
      <c r="F334" s="177"/>
      <c r="G334" s="131" t="s">
        <v>77</v>
      </c>
      <c r="H334" s="100">
        <v>2154558</v>
      </c>
      <c r="I334" s="68">
        <f>IFERROR(H334/E328,"-")</f>
        <v>2.9071887600542912E-2</v>
      </c>
      <c r="J334" s="100">
        <v>4</v>
      </c>
      <c r="K334" s="68">
        <f>IFERROR(J334/F328,"-")</f>
        <v>8.8888888888888892E-2</v>
      </c>
      <c r="L334" s="103">
        <f t="shared" si="265"/>
        <v>538639.5</v>
      </c>
      <c r="M334" s="69">
        <f t="shared" si="273"/>
        <v>8.8888888888888892E-2</v>
      </c>
      <c r="N334" s="208"/>
      <c r="O334" s="177"/>
      <c r="P334" s="177"/>
      <c r="Q334" s="131" t="s">
        <v>77</v>
      </c>
      <c r="R334" s="100">
        <v>1388265</v>
      </c>
      <c r="S334" s="68">
        <f>IFERROR(R334/O328,"-")</f>
        <v>4.4777862592908424E-3</v>
      </c>
      <c r="T334" s="100">
        <v>22</v>
      </c>
      <c r="U334" s="68">
        <f>IFERROR(T334/P328,"-")</f>
        <v>0.13496932515337423</v>
      </c>
      <c r="V334" s="103">
        <f t="shared" si="266"/>
        <v>63102.954545454544</v>
      </c>
      <c r="W334" s="69">
        <f t="shared" si="274"/>
        <v>0.12643678160919541</v>
      </c>
      <c r="X334" s="208"/>
      <c r="Y334" s="177"/>
      <c r="Z334" s="177"/>
      <c r="AA334" s="131" t="s">
        <v>77</v>
      </c>
      <c r="AB334" s="100">
        <v>92478122</v>
      </c>
      <c r="AC334" s="68">
        <f>IFERROR(AB334/Y328,"-")</f>
        <v>1.8939795289628455E-2</v>
      </c>
      <c r="AD334" s="100">
        <v>613</v>
      </c>
      <c r="AE334" s="68">
        <f>IFERROR(AD334/Z328,"-")</f>
        <v>8.9267511285859913E-2</v>
      </c>
      <c r="AF334" s="103">
        <f t="shared" si="267"/>
        <v>150861.53670473082</v>
      </c>
      <c r="AG334" s="69">
        <f t="shared" si="275"/>
        <v>8.1288953719665824E-2</v>
      </c>
      <c r="AH334" s="208"/>
      <c r="AI334" s="177"/>
      <c r="AJ334" s="177"/>
      <c r="AK334" s="131" t="s">
        <v>77</v>
      </c>
      <c r="AL334" s="100">
        <v>128793388</v>
      </c>
      <c r="AM334" s="68">
        <f>IFERROR(AL334/AI328,"-")</f>
        <v>2.3267414958530179E-2</v>
      </c>
      <c r="AN334" s="100">
        <v>822</v>
      </c>
      <c r="AO334" s="68">
        <f>IFERROR(AN334/AJ328,"-")</f>
        <v>0.13459963975765515</v>
      </c>
      <c r="AP334" s="103">
        <f t="shared" si="268"/>
        <v>156682.95377128953</v>
      </c>
      <c r="AQ334" s="69">
        <f t="shared" si="276"/>
        <v>0.12212152726192245</v>
      </c>
      <c r="AR334" s="208"/>
      <c r="AS334" s="177"/>
      <c r="AT334" s="177"/>
      <c r="AU334" s="131" t="s">
        <v>77</v>
      </c>
      <c r="AV334" s="100">
        <v>258934798</v>
      </c>
      <c r="AW334" s="68">
        <f>IFERROR(AV334/AS328,"-")</f>
        <v>5.3050066728691322E-2</v>
      </c>
      <c r="AX334" s="100">
        <v>813</v>
      </c>
      <c r="AY334" s="68">
        <f>IFERROR(AX334/AT328,"-")</f>
        <v>0.18990889978976874</v>
      </c>
      <c r="AZ334" s="103">
        <f t="shared" si="269"/>
        <v>318492.98646986467</v>
      </c>
      <c r="BA334" s="69">
        <f t="shared" si="277"/>
        <v>0.16860223973454999</v>
      </c>
      <c r="BB334" s="208"/>
      <c r="BC334" s="177"/>
      <c r="BD334" s="177"/>
      <c r="BE334" s="131" t="s">
        <v>77</v>
      </c>
      <c r="BF334" s="100">
        <v>157201737</v>
      </c>
      <c r="BG334" s="68">
        <f>IFERROR(BF334/BC328,"-")</f>
        <v>6.6443581987350717E-2</v>
      </c>
      <c r="BH334" s="100">
        <v>442</v>
      </c>
      <c r="BI334" s="68">
        <f>IFERROR(BH334/BD328,"-")</f>
        <v>0.2159257449926722</v>
      </c>
      <c r="BJ334" s="103">
        <f t="shared" si="270"/>
        <v>355660.03846153844</v>
      </c>
      <c r="BK334" s="69">
        <f t="shared" si="278"/>
        <v>0.18478260869565216</v>
      </c>
      <c r="BL334" s="208"/>
      <c r="BM334" s="177"/>
      <c r="BN334" s="177"/>
      <c r="BO334" s="131" t="s">
        <v>77</v>
      </c>
      <c r="BP334" s="100">
        <v>44174191</v>
      </c>
      <c r="BQ334" s="68">
        <f>IFERROR(BP334/BM328,"-")</f>
        <v>4.7799889065435808E-2</v>
      </c>
      <c r="BR334" s="100">
        <v>150</v>
      </c>
      <c r="BS334" s="68">
        <f>IFERROR(BR334/BN328,"-")</f>
        <v>0.19633507853403143</v>
      </c>
      <c r="BT334" s="103">
        <f t="shared" si="271"/>
        <v>294494.60666666669</v>
      </c>
      <c r="BU334" s="69">
        <f t="shared" si="279"/>
        <v>0.15889830508474576</v>
      </c>
      <c r="BV334" s="208"/>
      <c r="BW334" s="177"/>
      <c r="BX334" s="177"/>
      <c r="BY334" s="131" t="s">
        <v>77</v>
      </c>
      <c r="BZ334" s="100">
        <f t="shared" si="247"/>
        <v>685125059</v>
      </c>
      <c r="CA334" s="68">
        <f>IFERROR(BZ334/BW328,"-")</f>
        <v>3.6109988266185167E-2</v>
      </c>
      <c r="CB334" s="100">
        <f t="shared" si="248"/>
        <v>2866</v>
      </c>
      <c r="CC334" s="68">
        <f>IFERROR(CB334/BX328,"-")</f>
        <v>0.14136332248199665</v>
      </c>
      <c r="CD334" s="103">
        <f t="shared" si="272"/>
        <v>239052.70725750175</v>
      </c>
      <c r="CE334" s="69">
        <f t="shared" si="280"/>
        <v>0.12653980308181376</v>
      </c>
      <c r="CR334" s="216"/>
      <c r="CS334" s="187"/>
      <c r="CT334" s="225"/>
      <c r="CU334" s="226"/>
      <c r="CV334" s="226"/>
      <c r="CW334" s="144" t="s">
        <v>77</v>
      </c>
      <c r="CX334" s="145">
        <v>591864313</v>
      </c>
      <c r="CY334" s="146">
        <v>3.168923372057017E-2</v>
      </c>
      <c r="CZ334" s="145">
        <v>2694</v>
      </c>
      <c r="DA334" s="146">
        <v>0.1362188400667442</v>
      </c>
      <c r="DB334" s="145">
        <v>219697.22086117297</v>
      </c>
      <c r="DC334" s="147">
        <v>0.12261059530311305</v>
      </c>
    </row>
    <row r="335" spans="2:107" s="27" customFormat="1" ht="13.15" customHeight="1">
      <c r="B335" s="216"/>
      <c r="C335" s="187"/>
      <c r="D335" s="208"/>
      <c r="E335" s="177"/>
      <c r="F335" s="177"/>
      <c r="G335" s="131" t="s">
        <v>79</v>
      </c>
      <c r="H335" s="100">
        <v>0</v>
      </c>
      <c r="I335" s="68">
        <f>IFERROR(H335/E328,"-")</f>
        <v>0</v>
      </c>
      <c r="J335" s="100">
        <v>0</v>
      </c>
      <c r="K335" s="68">
        <f>IFERROR(J335/F328,"-")</f>
        <v>0</v>
      </c>
      <c r="L335" s="103" t="str">
        <f t="shared" si="265"/>
        <v>-</v>
      </c>
      <c r="M335" s="69">
        <f t="shared" si="273"/>
        <v>0</v>
      </c>
      <c r="N335" s="208"/>
      <c r="O335" s="177"/>
      <c r="P335" s="177"/>
      <c r="Q335" s="131" t="s">
        <v>79</v>
      </c>
      <c r="R335" s="100">
        <v>0</v>
      </c>
      <c r="S335" s="68">
        <f>IFERROR(R335/O328,"-")</f>
        <v>0</v>
      </c>
      <c r="T335" s="100">
        <v>0</v>
      </c>
      <c r="U335" s="68">
        <f>IFERROR(T335/P328,"-")</f>
        <v>0</v>
      </c>
      <c r="V335" s="103" t="str">
        <f t="shared" si="266"/>
        <v>-</v>
      </c>
      <c r="W335" s="69">
        <f t="shared" si="274"/>
        <v>0</v>
      </c>
      <c r="X335" s="208"/>
      <c r="Y335" s="177"/>
      <c r="Z335" s="177"/>
      <c r="AA335" s="131" t="s">
        <v>79</v>
      </c>
      <c r="AB335" s="100">
        <v>0</v>
      </c>
      <c r="AC335" s="68">
        <f>IFERROR(AB335/Y328,"-")</f>
        <v>0</v>
      </c>
      <c r="AD335" s="100">
        <v>0</v>
      </c>
      <c r="AE335" s="68">
        <f>IFERROR(AD335/Z328,"-")</f>
        <v>0</v>
      </c>
      <c r="AF335" s="103" t="str">
        <f t="shared" si="267"/>
        <v>-</v>
      </c>
      <c r="AG335" s="69">
        <f t="shared" si="275"/>
        <v>0</v>
      </c>
      <c r="AH335" s="208"/>
      <c r="AI335" s="177"/>
      <c r="AJ335" s="177"/>
      <c r="AK335" s="131" t="s">
        <v>79</v>
      </c>
      <c r="AL335" s="100">
        <v>2415</v>
      </c>
      <c r="AM335" s="68">
        <f>IFERROR(AL335/AI328,"-")</f>
        <v>4.3628642741233258E-7</v>
      </c>
      <c r="AN335" s="100">
        <v>2</v>
      </c>
      <c r="AO335" s="68">
        <f>IFERROR(AN335/AJ328,"-")</f>
        <v>3.2749304077288359E-4</v>
      </c>
      <c r="AP335" s="103">
        <f t="shared" si="268"/>
        <v>1207.5</v>
      </c>
      <c r="AQ335" s="69">
        <f t="shared" si="276"/>
        <v>2.9713266973703761E-4</v>
      </c>
      <c r="AR335" s="208"/>
      <c r="AS335" s="177"/>
      <c r="AT335" s="177"/>
      <c r="AU335" s="131" t="s">
        <v>79</v>
      </c>
      <c r="AV335" s="100">
        <v>4279</v>
      </c>
      <c r="AW335" s="68">
        <f>IFERROR(AV335/AS328,"-")</f>
        <v>8.7667334512555621E-7</v>
      </c>
      <c r="AX335" s="100">
        <v>1</v>
      </c>
      <c r="AY335" s="68">
        <f>IFERROR(AX335/AT328,"-")</f>
        <v>2.3359028264424199E-4</v>
      </c>
      <c r="AZ335" s="103">
        <f t="shared" si="269"/>
        <v>4279</v>
      </c>
      <c r="BA335" s="69">
        <f t="shared" si="277"/>
        <v>2.0738282870178348E-4</v>
      </c>
      <c r="BB335" s="208"/>
      <c r="BC335" s="177"/>
      <c r="BD335" s="177"/>
      <c r="BE335" s="131" t="s">
        <v>79</v>
      </c>
      <c r="BF335" s="100">
        <v>1076</v>
      </c>
      <c r="BG335" s="68">
        <f>IFERROR(BF335/BC328,"-")</f>
        <v>4.5478692273221749E-7</v>
      </c>
      <c r="BH335" s="100">
        <v>2</v>
      </c>
      <c r="BI335" s="68">
        <f>IFERROR(BH335/BD328,"-")</f>
        <v>9.7703957010258913E-4</v>
      </c>
      <c r="BJ335" s="103">
        <f t="shared" si="270"/>
        <v>538</v>
      </c>
      <c r="BK335" s="69">
        <f t="shared" si="278"/>
        <v>8.3612040133779263E-4</v>
      </c>
      <c r="BL335" s="208"/>
      <c r="BM335" s="177"/>
      <c r="BN335" s="177"/>
      <c r="BO335" s="131" t="s">
        <v>79</v>
      </c>
      <c r="BP335" s="100">
        <v>3675</v>
      </c>
      <c r="BQ335" s="68">
        <f>IFERROR(BP335/BM328,"-")</f>
        <v>3.9766340557425622E-6</v>
      </c>
      <c r="BR335" s="100">
        <v>2</v>
      </c>
      <c r="BS335" s="68">
        <f>IFERROR(BR335/BN328,"-")</f>
        <v>2.617801047120419E-3</v>
      </c>
      <c r="BT335" s="103">
        <f t="shared" si="271"/>
        <v>1837.5</v>
      </c>
      <c r="BU335" s="69">
        <f t="shared" si="279"/>
        <v>2.1186440677966102E-3</v>
      </c>
      <c r="BV335" s="208"/>
      <c r="BW335" s="177"/>
      <c r="BX335" s="177"/>
      <c r="BY335" s="131" t="s">
        <v>79</v>
      </c>
      <c r="BZ335" s="100">
        <f t="shared" si="247"/>
        <v>11445</v>
      </c>
      <c r="CA335" s="68">
        <f>IFERROR(BZ335/BW328,"-")</f>
        <v>6.0321661027799199E-7</v>
      </c>
      <c r="CB335" s="100">
        <f t="shared" si="248"/>
        <v>7</v>
      </c>
      <c r="CC335" s="68">
        <f>IFERROR(CB335/BX328,"-")</f>
        <v>3.452698036894545E-4</v>
      </c>
      <c r="CD335" s="103">
        <f t="shared" si="272"/>
        <v>1635</v>
      </c>
      <c r="CE335" s="69">
        <f t="shared" si="280"/>
        <v>3.0906441785509293E-4</v>
      </c>
      <c r="CR335" s="216"/>
      <c r="CS335" s="187"/>
      <c r="CT335" s="225"/>
      <c r="CU335" s="226"/>
      <c r="CV335" s="226"/>
      <c r="CW335" s="144" t="s">
        <v>79</v>
      </c>
      <c r="CX335" s="145">
        <v>26299</v>
      </c>
      <c r="CY335" s="146">
        <v>1.4080848250387329E-6</v>
      </c>
      <c r="CZ335" s="145">
        <v>12</v>
      </c>
      <c r="DA335" s="146">
        <v>6.0676543459574253E-4</v>
      </c>
      <c r="DB335" s="145">
        <v>2191.5833333333335</v>
      </c>
      <c r="DC335" s="147">
        <v>5.461496450027307E-4</v>
      </c>
    </row>
    <row r="336" spans="2:107" s="27" customFormat="1" ht="13.15" customHeight="1">
      <c r="B336" s="216"/>
      <c r="C336" s="187"/>
      <c r="D336" s="208"/>
      <c r="E336" s="177"/>
      <c r="F336" s="177"/>
      <c r="G336" s="131" t="s">
        <v>81</v>
      </c>
      <c r="H336" s="100">
        <v>0</v>
      </c>
      <c r="I336" s="68">
        <f>IFERROR(H336/E328,"-")</f>
        <v>0</v>
      </c>
      <c r="J336" s="100">
        <v>0</v>
      </c>
      <c r="K336" s="68">
        <f>IFERROR(J336/F328,"-")</f>
        <v>0</v>
      </c>
      <c r="L336" s="103" t="str">
        <f t="shared" si="265"/>
        <v>-</v>
      </c>
      <c r="M336" s="69">
        <f t="shared" si="273"/>
        <v>0</v>
      </c>
      <c r="N336" s="208"/>
      <c r="O336" s="177"/>
      <c r="P336" s="177"/>
      <c r="Q336" s="131" t="s">
        <v>81</v>
      </c>
      <c r="R336" s="100">
        <v>31107</v>
      </c>
      <c r="S336" s="68">
        <f>IFERROR(R336/O328,"-")</f>
        <v>1.0033422809604812E-4</v>
      </c>
      <c r="T336" s="100">
        <v>1</v>
      </c>
      <c r="U336" s="68">
        <f>IFERROR(T336/P328,"-")</f>
        <v>6.1349693251533744E-3</v>
      </c>
      <c r="V336" s="103">
        <f t="shared" si="266"/>
        <v>31107</v>
      </c>
      <c r="W336" s="69">
        <f t="shared" si="274"/>
        <v>5.7471264367816091E-3</v>
      </c>
      <c r="X336" s="208"/>
      <c r="Y336" s="177"/>
      <c r="Z336" s="177"/>
      <c r="AA336" s="131" t="s">
        <v>81</v>
      </c>
      <c r="AB336" s="100">
        <v>1248238</v>
      </c>
      <c r="AC336" s="68">
        <f>IFERROR(AB336/Y328,"-")</f>
        <v>2.5564286645802825E-4</v>
      </c>
      <c r="AD336" s="100">
        <v>35</v>
      </c>
      <c r="AE336" s="68">
        <f>IFERROR(AD336/Z328,"-")</f>
        <v>5.0968399592252805E-3</v>
      </c>
      <c r="AF336" s="103">
        <f t="shared" si="267"/>
        <v>35663.942857142858</v>
      </c>
      <c r="AG336" s="69">
        <f t="shared" si="275"/>
        <v>4.641294258055961E-3</v>
      </c>
      <c r="AH336" s="208"/>
      <c r="AI336" s="177"/>
      <c r="AJ336" s="177"/>
      <c r="AK336" s="131" t="s">
        <v>81</v>
      </c>
      <c r="AL336" s="100">
        <v>478193</v>
      </c>
      <c r="AM336" s="68">
        <f>IFERROR(AL336/AI328,"-")</f>
        <v>8.638886773647435E-5</v>
      </c>
      <c r="AN336" s="100">
        <v>35</v>
      </c>
      <c r="AO336" s="68">
        <f>IFERROR(AN336/AJ328,"-")</f>
        <v>5.7311282135254623E-3</v>
      </c>
      <c r="AP336" s="103">
        <f t="shared" si="268"/>
        <v>13662.657142857142</v>
      </c>
      <c r="AQ336" s="69">
        <f t="shared" si="276"/>
        <v>5.1998217203981581E-3</v>
      </c>
      <c r="AR336" s="208"/>
      <c r="AS336" s="177"/>
      <c r="AT336" s="177"/>
      <c r="AU336" s="131" t="s">
        <v>81</v>
      </c>
      <c r="AV336" s="100">
        <v>564195</v>
      </c>
      <c r="AW336" s="68">
        <f>IFERROR(AV336/AS328,"-")</f>
        <v>1.1559119372589698E-4</v>
      </c>
      <c r="AX336" s="100">
        <v>22</v>
      </c>
      <c r="AY336" s="68">
        <f>IFERROR(AX336/AT328,"-")</f>
        <v>5.1389862181733239E-3</v>
      </c>
      <c r="AZ336" s="103">
        <f t="shared" si="269"/>
        <v>25645.227272727272</v>
      </c>
      <c r="BA336" s="69">
        <f t="shared" si="277"/>
        <v>4.5624222314392367E-3</v>
      </c>
      <c r="BB336" s="208"/>
      <c r="BC336" s="177"/>
      <c r="BD336" s="177"/>
      <c r="BE336" s="131" t="s">
        <v>81</v>
      </c>
      <c r="BF336" s="100">
        <v>289389</v>
      </c>
      <c r="BG336" s="68">
        <f>IFERROR(BF336/BC328,"-")</f>
        <v>1.2231443567151831E-4</v>
      </c>
      <c r="BH336" s="100">
        <v>15</v>
      </c>
      <c r="BI336" s="68">
        <f>IFERROR(BH336/BD328,"-")</f>
        <v>7.3277967757694185E-3</v>
      </c>
      <c r="BJ336" s="103">
        <f t="shared" si="270"/>
        <v>19292.599999999999</v>
      </c>
      <c r="BK336" s="69">
        <f t="shared" si="278"/>
        <v>6.270903010033445E-3</v>
      </c>
      <c r="BL336" s="208"/>
      <c r="BM336" s="177"/>
      <c r="BN336" s="177"/>
      <c r="BO336" s="131" t="s">
        <v>81</v>
      </c>
      <c r="BP336" s="100">
        <v>199219</v>
      </c>
      <c r="BQ336" s="68">
        <f>IFERROR(BP336/BM328,"-")</f>
        <v>2.1557035644924561E-4</v>
      </c>
      <c r="BR336" s="100">
        <v>3</v>
      </c>
      <c r="BS336" s="68">
        <f>IFERROR(BR336/BN328,"-")</f>
        <v>3.9267015706806281E-3</v>
      </c>
      <c r="BT336" s="103">
        <f t="shared" si="271"/>
        <v>66406.333333333328</v>
      </c>
      <c r="BU336" s="69">
        <f t="shared" si="279"/>
        <v>3.1779661016949155E-3</v>
      </c>
      <c r="BV336" s="208"/>
      <c r="BW336" s="177"/>
      <c r="BX336" s="177"/>
      <c r="BY336" s="131" t="s">
        <v>81</v>
      </c>
      <c r="BZ336" s="100">
        <f t="shared" si="247"/>
        <v>2810341</v>
      </c>
      <c r="CA336" s="68">
        <f>IFERROR(BZ336/BW328,"-")</f>
        <v>1.4812095864965159E-4</v>
      </c>
      <c r="CB336" s="100">
        <f t="shared" si="248"/>
        <v>111</v>
      </c>
      <c r="CC336" s="68">
        <f>IFERROR(CB336/BX328,"-")</f>
        <v>5.4749926013613493E-3</v>
      </c>
      <c r="CD336" s="103">
        <f t="shared" si="272"/>
        <v>25318.387387387389</v>
      </c>
      <c r="CE336" s="69">
        <f t="shared" si="280"/>
        <v>4.9008786259879021E-3</v>
      </c>
      <c r="CR336" s="216"/>
      <c r="CS336" s="187"/>
      <c r="CT336" s="225"/>
      <c r="CU336" s="226"/>
      <c r="CV336" s="226"/>
      <c r="CW336" s="144" t="s">
        <v>81</v>
      </c>
      <c r="CX336" s="145">
        <v>2344901</v>
      </c>
      <c r="CY336" s="146">
        <v>1.2554924196046048E-4</v>
      </c>
      <c r="CZ336" s="145">
        <v>108</v>
      </c>
      <c r="DA336" s="146">
        <v>5.4608889113616828E-3</v>
      </c>
      <c r="DB336" s="145">
        <v>21712.046296296296</v>
      </c>
      <c r="DC336" s="147">
        <v>4.9153468050245766E-3</v>
      </c>
    </row>
    <row r="337" spans="2:107" s="27" customFormat="1" ht="13.15" customHeight="1">
      <c r="B337" s="216"/>
      <c r="C337" s="187"/>
      <c r="D337" s="208"/>
      <c r="E337" s="177"/>
      <c r="F337" s="177"/>
      <c r="G337" s="131" t="s">
        <v>83</v>
      </c>
      <c r="H337" s="100">
        <v>11124</v>
      </c>
      <c r="I337" s="68">
        <f>IFERROR(H337/E328,"-")</f>
        <v>1.5009838568673451E-4</v>
      </c>
      <c r="J337" s="100">
        <v>3</v>
      </c>
      <c r="K337" s="68">
        <f>IFERROR(J337/F328,"-")</f>
        <v>6.6666666666666666E-2</v>
      </c>
      <c r="L337" s="103">
        <f t="shared" si="265"/>
        <v>3708</v>
      </c>
      <c r="M337" s="69">
        <f t="shared" si="273"/>
        <v>6.6666666666666666E-2</v>
      </c>
      <c r="N337" s="208"/>
      <c r="O337" s="177"/>
      <c r="P337" s="177"/>
      <c r="Q337" s="131" t="s">
        <v>83</v>
      </c>
      <c r="R337" s="100">
        <v>198236</v>
      </c>
      <c r="S337" s="68">
        <f>IFERROR(R337/O328,"-")</f>
        <v>6.3940129362677833E-4</v>
      </c>
      <c r="T337" s="100">
        <v>9</v>
      </c>
      <c r="U337" s="68">
        <f>IFERROR(T337/P328,"-")</f>
        <v>5.5214723926380369E-2</v>
      </c>
      <c r="V337" s="103">
        <f t="shared" si="266"/>
        <v>22026.222222222223</v>
      </c>
      <c r="W337" s="69">
        <f t="shared" si="274"/>
        <v>5.1724137931034482E-2</v>
      </c>
      <c r="X337" s="208"/>
      <c r="Y337" s="177"/>
      <c r="Z337" s="177"/>
      <c r="AA337" s="131" t="s">
        <v>83</v>
      </c>
      <c r="AB337" s="100">
        <v>3981575</v>
      </c>
      <c r="AC337" s="68">
        <f>IFERROR(AB337/Y328,"-")</f>
        <v>8.154384388374844E-4</v>
      </c>
      <c r="AD337" s="100">
        <v>222</v>
      </c>
      <c r="AE337" s="68">
        <f>IFERROR(AD337/Z328,"-")</f>
        <v>3.2328527741371779E-2</v>
      </c>
      <c r="AF337" s="103">
        <f t="shared" si="267"/>
        <v>17935.022522522522</v>
      </c>
      <c r="AG337" s="69">
        <f t="shared" si="275"/>
        <v>2.9439066436812093E-2</v>
      </c>
      <c r="AH337" s="208"/>
      <c r="AI337" s="177"/>
      <c r="AJ337" s="177"/>
      <c r="AK337" s="131" t="s">
        <v>83</v>
      </c>
      <c r="AL337" s="100">
        <v>4617409</v>
      </c>
      <c r="AM337" s="68">
        <f>IFERROR(AL337/AI328,"-")</f>
        <v>8.3416682257207091E-4</v>
      </c>
      <c r="AN337" s="100">
        <v>278</v>
      </c>
      <c r="AO337" s="68">
        <f>IFERROR(AN337/AJ328,"-")</f>
        <v>4.5521532667430815E-2</v>
      </c>
      <c r="AP337" s="103">
        <f t="shared" si="268"/>
        <v>16609.384892086331</v>
      </c>
      <c r="AQ337" s="69">
        <f t="shared" si="276"/>
        <v>4.1301441093448223E-2</v>
      </c>
      <c r="AR337" s="208"/>
      <c r="AS337" s="177"/>
      <c r="AT337" s="177"/>
      <c r="AU337" s="131" t="s">
        <v>83</v>
      </c>
      <c r="AV337" s="100">
        <v>9769858</v>
      </c>
      <c r="AW337" s="68">
        <f>IFERROR(AV337/AS328,"-")</f>
        <v>2.0016298420803169E-3</v>
      </c>
      <c r="AX337" s="100">
        <v>275</v>
      </c>
      <c r="AY337" s="68">
        <f>IFERROR(AX337/AT328,"-")</f>
        <v>6.4237327727166546E-2</v>
      </c>
      <c r="AZ337" s="103">
        <f t="shared" si="269"/>
        <v>35526.756363636363</v>
      </c>
      <c r="BA337" s="69">
        <f t="shared" si="277"/>
        <v>5.7030277892990464E-2</v>
      </c>
      <c r="BB337" s="208"/>
      <c r="BC337" s="177"/>
      <c r="BD337" s="177"/>
      <c r="BE337" s="131" t="s">
        <v>83</v>
      </c>
      <c r="BF337" s="100">
        <v>4122787</v>
      </c>
      <c r="BG337" s="68">
        <f>IFERROR(BF337/BC328,"-")</f>
        <v>1.7425554022401401E-3</v>
      </c>
      <c r="BH337" s="100">
        <v>145</v>
      </c>
      <c r="BI337" s="68">
        <f>IFERROR(BH337/BD328,"-")</f>
        <v>7.0835368832437712E-2</v>
      </c>
      <c r="BJ337" s="103">
        <f t="shared" si="270"/>
        <v>28433.013793103448</v>
      </c>
      <c r="BK337" s="69">
        <f t="shared" si="278"/>
        <v>6.0618729096989968E-2</v>
      </c>
      <c r="BL337" s="208"/>
      <c r="BM337" s="177"/>
      <c r="BN337" s="177"/>
      <c r="BO337" s="131" t="s">
        <v>83</v>
      </c>
      <c r="BP337" s="100">
        <v>2638543</v>
      </c>
      <c r="BQ337" s="68">
        <f>IFERROR(BP337/BM328,"-")</f>
        <v>2.8551074697526933E-3</v>
      </c>
      <c r="BR337" s="100">
        <v>63</v>
      </c>
      <c r="BS337" s="68">
        <f>IFERROR(BR337/BN328,"-")</f>
        <v>8.2460732984293197E-2</v>
      </c>
      <c r="BT337" s="103">
        <f t="shared" si="271"/>
        <v>41881.634920634919</v>
      </c>
      <c r="BU337" s="69">
        <f t="shared" si="279"/>
        <v>6.6737288135593223E-2</v>
      </c>
      <c r="BV337" s="208"/>
      <c r="BW337" s="177"/>
      <c r="BX337" s="177"/>
      <c r="BY337" s="131" t="s">
        <v>83</v>
      </c>
      <c r="BZ337" s="100">
        <f t="shared" si="247"/>
        <v>25339532</v>
      </c>
      <c r="CA337" s="68">
        <f>IFERROR(BZ337/BW328,"-")</f>
        <v>1.3355374922735437E-3</v>
      </c>
      <c r="CB337" s="100">
        <f t="shared" si="248"/>
        <v>995</v>
      </c>
      <c r="CC337" s="68">
        <f>IFERROR(CB337/BX328,"-")</f>
        <v>4.9077636381572455E-2</v>
      </c>
      <c r="CD337" s="103">
        <f t="shared" si="272"/>
        <v>25466.86633165829</v>
      </c>
      <c r="CE337" s="69">
        <f t="shared" si="280"/>
        <v>4.393129939511678E-2</v>
      </c>
      <c r="CR337" s="216"/>
      <c r="CS337" s="187"/>
      <c r="CT337" s="225"/>
      <c r="CU337" s="226"/>
      <c r="CV337" s="226"/>
      <c r="CW337" s="144" t="s">
        <v>83</v>
      </c>
      <c r="CX337" s="145">
        <v>25502716</v>
      </c>
      <c r="CY337" s="146">
        <v>1.3654506786141107E-3</v>
      </c>
      <c r="CZ337" s="145">
        <v>990</v>
      </c>
      <c r="DA337" s="146">
        <v>5.0058148354148756E-2</v>
      </c>
      <c r="DB337" s="145">
        <v>25760.319191919192</v>
      </c>
      <c r="DC337" s="147">
        <v>4.5057345712725287E-2</v>
      </c>
    </row>
    <row r="338" spans="2:107" s="27" customFormat="1" ht="13.15" customHeight="1">
      <c r="B338" s="216"/>
      <c r="C338" s="187"/>
      <c r="D338" s="208"/>
      <c r="E338" s="177"/>
      <c r="F338" s="177"/>
      <c r="G338" s="131" t="s">
        <v>85</v>
      </c>
      <c r="H338" s="100">
        <v>16823</v>
      </c>
      <c r="I338" s="68">
        <f>IFERROR(H338/E328,"-")</f>
        <v>2.2699614728586255E-4</v>
      </c>
      <c r="J338" s="100">
        <v>2</v>
      </c>
      <c r="K338" s="68">
        <f>IFERROR(J338/F328,"-")</f>
        <v>4.4444444444444446E-2</v>
      </c>
      <c r="L338" s="103">
        <f t="shared" si="265"/>
        <v>8411.5</v>
      </c>
      <c r="M338" s="69">
        <f t="shared" si="273"/>
        <v>4.4444444444444446E-2</v>
      </c>
      <c r="N338" s="208"/>
      <c r="O338" s="177"/>
      <c r="P338" s="177"/>
      <c r="Q338" s="131" t="s">
        <v>85</v>
      </c>
      <c r="R338" s="100">
        <v>54498</v>
      </c>
      <c r="S338" s="68">
        <f>IFERROR(R338/O328,"-")</f>
        <v>1.7578084555818402E-4</v>
      </c>
      <c r="T338" s="100">
        <v>1</v>
      </c>
      <c r="U338" s="68">
        <f>IFERROR(T338/P328,"-")</f>
        <v>6.1349693251533744E-3</v>
      </c>
      <c r="V338" s="103">
        <f t="shared" si="266"/>
        <v>54498</v>
      </c>
      <c r="W338" s="69">
        <f t="shared" si="274"/>
        <v>5.7471264367816091E-3</v>
      </c>
      <c r="X338" s="208"/>
      <c r="Y338" s="177"/>
      <c r="Z338" s="177"/>
      <c r="AA338" s="131" t="s">
        <v>85</v>
      </c>
      <c r="AB338" s="100">
        <v>3972077</v>
      </c>
      <c r="AC338" s="68">
        <f>IFERROR(AB338/Y328,"-")</f>
        <v>8.1349322010065828E-4</v>
      </c>
      <c r="AD338" s="100">
        <v>55</v>
      </c>
      <c r="AE338" s="68">
        <f>IFERROR(AD338/Z328,"-")</f>
        <v>8.0093199359254404E-3</v>
      </c>
      <c r="AF338" s="103">
        <f t="shared" si="267"/>
        <v>72219.581818181818</v>
      </c>
      <c r="AG338" s="69">
        <f t="shared" si="275"/>
        <v>7.2934624055165098E-3</v>
      </c>
      <c r="AH338" s="208"/>
      <c r="AI338" s="177"/>
      <c r="AJ338" s="177"/>
      <c r="AK338" s="131" t="s">
        <v>85</v>
      </c>
      <c r="AL338" s="100">
        <v>12251034</v>
      </c>
      <c r="AM338" s="68">
        <f>IFERROR(AL338/AI328,"-")</f>
        <v>2.2132338948103597E-3</v>
      </c>
      <c r="AN338" s="100">
        <v>68</v>
      </c>
      <c r="AO338" s="68">
        <f>IFERROR(AN338/AJ328,"-")</f>
        <v>1.1134763386278041E-2</v>
      </c>
      <c r="AP338" s="103">
        <f t="shared" si="268"/>
        <v>180162.26470588235</v>
      </c>
      <c r="AQ338" s="69">
        <f t="shared" si="276"/>
        <v>1.0102510771059278E-2</v>
      </c>
      <c r="AR338" s="208"/>
      <c r="AS338" s="177"/>
      <c r="AT338" s="177"/>
      <c r="AU338" s="131" t="s">
        <v>85</v>
      </c>
      <c r="AV338" s="100">
        <v>10703436</v>
      </c>
      <c r="AW338" s="68">
        <f>IFERROR(AV338/AS328,"-")</f>
        <v>2.1928995191533777E-3</v>
      </c>
      <c r="AX338" s="100">
        <v>118</v>
      </c>
      <c r="AY338" s="68">
        <f>IFERROR(AX338/AT328,"-")</f>
        <v>2.7563653352020556E-2</v>
      </c>
      <c r="AZ338" s="103">
        <f t="shared" si="269"/>
        <v>90707.08474576271</v>
      </c>
      <c r="BA338" s="69">
        <f t="shared" si="277"/>
        <v>2.4471173786810452E-2</v>
      </c>
      <c r="BB338" s="208"/>
      <c r="BC338" s="177"/>
      <c r="BD338" s="177"/>
      <c r="BE338" s="131" t="s">
        <v>85</v>
      </c>
      <c r="BF338" s="100">
        <v>7017627</v>
      </c>
      <c r="BG338" s="68">
        <f>IFERROR(BF338/BC328,"-")</f>
        <v>2.9661012901603377E-3</v>
      </c>
      <c r="BH338" s="100">
        <v>73</v>
      </c>
      <c r="BI338" s="68">
        <f>IFERROR(BH338/BD328,"-")</f>
        <v>3.5661944308744503E-2</v>
      </c>
      <c r="BJ338" s="103">
        <f t="shared" si="270"/>
        <v>96131.876712328769</v>
      </c>
      <c r="BK338" s="69">
        <f t="shared" si="278"/>
        <v>3.0518394648829432E-2</v>
      </c>
      <c r="BL338" s="208"/>
      <c r="BM338" s="177"/>
      <c r="BN338" s="177"/>
      <c r="BO338" s="131" t="s">
        <v>85</v>
      </c>
      <c r="BP338" s="100">
        <v>2196308</v>
      </c>
      <c r="BQ338" s="68">
        <f>IFERROR(BP338/BM328,"-")</f>
        <v>2.3765750176053977E-3</v>
      </c>
      <c r="BR338" s="100">
        <v>33</v>
      </c>
      <c r="BS338" s="68">
        <f>IFERROR(BR338/BN328,"-")</f>
        <v>4.3193717277486908E-2</v>
      </c>
      <c r="BT338" s="103">
        <f t="shared" si="271"/>
        <v>66554.787878787873</v>
      </c>
      <c r="BU338" s="69">
        <f t="shared" si="279"/>
        <v>3.4957627118644065E-2</v>
      </c>
      <c r="BV338" s="208"/>
      <c r="BW338" s="177"/>
      <c r="BX338" s="177"/>
      <c r="BY338" s="131" t="s">
        <v>85</v>
      </c>
      <c r="BZ338" s="100">
        <f t="shared" si="247"/>
        <v>36211803</v>
      </c>
      <c r="CA338" s="68">
        <f>IFERROR(BZ338/BW328,"-")</f>
        <v>1.9085680260126187E-3</v>
      </c>
      <c r="CB338" s="100">
        <f t="shared" si="248"/>
        <v>350</v>
      </c>
      <c r="CC338" s="68">
        <f>IFERROR(CB338/BX328,"-")</f>
        <v>1.7263490184472725E-2</v>
      </c>
      <c r="CD338" s="103">
        <f t="shared" si="272"/>
        <v>103462.29428571429</v>
      </c>
      <c r="CE338" s="69">
        <f t="shared" si="280"/>
        <v>1.5453220892754646E-2</v>
      </c>
      <c r="CR338" s="216"/>
      <c r="CS338" s="187"/>
      <c r="CT338" s="225"/>
      <c r="CU338" s="226"/>
      <c r="CV338" s="226"/>
      <c r="CW338" s="144" t="s">
        <v>85</v>
      </c>
      <c r="CX338" s="145">
        <v>44657991</v>
      </c>
      <c r="CY338" s="146">
        <v>2.3910505891408919E-3</v>
      </c>
      <c r="CZ338" s="145">
        <v>324</v>
      </c>
      <c r="DA338" s="146">
        <v>1.6382666734085047E-2</v>
      </c>
      <c r="DB338" s="145">
        <v>137833.30555555556</v>
      </c>
      <c r="DC338" s="147">
        <v>1.4746040415073731E-2</v>
      </c>
    </row>
    <row r="339" spans="2:107" s="27" customFormat="1" ht="13.15" customHeight="1">
      <c r="B339" s="216"/>
      <c r="C339" s="187"/>
      <c r="D339" s="208"/>
      <c r="E339" s="177"/>
      <c r="F339" s="177"/>
      <c r="G339" s="131" t="s">
        <v>87</v>
      </c>
      <c r="H339" s="100">
        <v>0</v>
      </c>
      <c r="I339" s="68">
        <f>IFERROR(H339/E328,"-")</f>
        <v>0</v>
      </c>
      <c r="J339" s="100">
        <v>0</v>
      </c>
      <c r="K339" s="68">
        <f>IFERROR(J339/F328,"-")</f>
        <v>0</v>
      </c>
      <c r="L339" s="103" t="str">
        <f t="shared" si="265"/>
        <v>-</v>
      </c>
      <c r="M339" s="69">
        <f t="shared" si="273"/>
        <v>0</v>
      </c>
      <c r="N339" s="208"/>
      <c r="O339" s="177"/>
      <c r="P339" s="177"/>
      <c r="Q339" s="131" t="s">
        <v>87</v>
      </c>
      <c r="R339" s="100">
        <v>3087976</v>
      </c>
      <c r="S339" s="68">
        <f>IFERROR(R339/O328,"-")</f>
        <v>9.9601275706150474E-3</v>
      </c>
      <c r="T339" s="100">
        <v>10</v>
      </c>
      <c r="U339" s="68">
        <f>IFERROR(T339/P328,"-")</f>
        <v>6.1349693251533742E-2</v>
      </c>
      <c r="V339" s="103">
        <f t="shared" si="266"/>
        <v>308797.59999999998</v>
      </c>
      <c r="W339" s="69">
        <f t="shared" si="274"/>
        <v>5.7471264367816091E-2</v>
      </c>
      <c r="X339" s="208"/>
      <c r="Y339" s="177"/>
      <c r="Z339" s="177"/>
      <c r="AA339" s="131" t="s">
        <v>87</v>
      </c>
      <c r="AB339" s="100">
        <v>26668821</v>
      </c>
      <c r="AC339" s="68">
        <f>IFERROR(AB339/Y328,"-")</f>
        <v>5.4618541059445877E-3</v>
      </c>
      <c r="AD339" s="100">
        <v>70</v>
      </c>
      <c r="AE339" s="68">
        <f>IFERROR(AD339/Z328,"-")</f>
        <v>1.0193679918450561E-2</v>
      </c>
      <c r="AF339" s="103">
        <f t="shared" si="267"/>
        <v>380983.15714285715</v>
      </c>
      <c r="AG339" s="69">
        <f t="shared" si="275"/>
        <v>9.2825885161119219E-3</v>
      </c>
      <c r="AH339" s="208"/>
      <c r="AI339" s="177"/>
      <c r="AJ339" s="177"/>
      <c r="AK339" s="131" t="s">
        <v>87</v>
      </c>
      <c r="AL339" s="100">
        <v>37700580</v>
      </c>
      <c r="AM339" s="68">
        <f>IFERROR(AL339/AI328,"-")</f>
        <v>6.8108701281875102E-3</v>
      </c>
      <c r="AN339" s="100">
        <v>120</v>
      </c>
      <c r="AO339" s="68">
        <f>IFERROR(AN339/AJ328,"-")</f>
        <v>1.9649582446373014E-2</v>
      </c>
      <c r="AP339" s="103">
        <f t="shared" si="268"/>
        <v>314171.5</v>
      </c>
      <c r="AQ339" s="69">
        <f t="shared" si="276"/>
        <v>1.7827960184222256E-2</v>
      </c>
      <c r="AR339" s="208"/>
      <c r="AS339" s="177"/>
      <c r="AT339" s="177"/>
      <c r="AU339" s="131" t="s">
        <v>87</v>
      </c>
      <c r="AV339" s="100">
        <v>75152940</v>
      </c>
      <c r="AW339" s="68">
        <f>IFERROR(AV339/AS328,"-")</f>
        <v>1.5397190770231413E-2</v>
      </c>
      <c r="AX339" s="100">
        <v>195</v>
      </c>
      <c r="AY339" s="68">
        <f>IFERROR(AX339/AT328,"-")</f>
        <v>4.5550105115627189E-2</v>
      </c>
      <c r="AZ339" s="103">
        <f t="shared" si="269"/>
        <v>385399.69230769231</v>
      </c>
      <c r="BA339" s="69">
        <f t="shared" si="277"/>
        <v>4.043965159684778E-2</v>
      </c>
      <c r="BB339" s="208"/>
      <c r="BC339" s="177"/>
      <c r="BD339" s="177"/>
      <c r="BE339" s="131" t="s">
        <v>87</v>
      </c>
      <c r="BF339" s="100">
        <v>52158734</v>
      </c>
      <c r="BG339" s="68">
        <f>IFERROR(BF339/BC328,"-")</f>
        <v>2.2045641384264205E-2</v>
      </c>
      <c r="BH339" s="100">
        <v>118</v>
      </c>
      <c r="BI339" s="68">
        <f>IFERROR(BH339/BD328,"-")</f>
        <v>5.7645334636052759E-2</v>
      </c>
      <c r="BJ339" s="103">
        <f t="shared" si="270"/>
        <v>442023.16949152545</v>
      </c>
      <c r="BK339" s="69">
        <f t="shared" si="278"/>
        <v>4.9331103678929768E-2</v>
      </c>
      <c r="BL339" s="208"/>
      <c r="BM339" s="177"/>
      <c r="BN339" s="177"/>
      <c r="BO339" s="131" t="s">
        <v>87</v>
      </c>
      <c r="BP339" s="100">
        <v>43966024</v>
      </c>
      <c r="BQ339" s="68">
        <f>IFERROR(BP339/BM328,"-")</f>
        <v>4.7574636281359141E-2</v>
      </c>
      <c r="BR339" s="100">
        <v>80</v>
      </c>
      <c r="BS339" s="68">
        <f>IFERROR(BR339/BN328,"-")</f>
        <v>0.10471204188481675</v>
      </c>
      <c r="BT339" s="103">
        <f t="shared" si="271"/>
        <v>549575.30000000005</v>
      </c>
      <c r="BU339" s="69">
        <f t="shared" si="279"/>
        <v>8.4745762711864403E-2</v>
      </c>
      <c r="BV339" s="208"/>
      <c r="BW339" s="177"/>
      <c r="BX339" s="177"/>
      <c r="BY339" s="131" t="s">
        <v>87</v>
      </c>
      <c r="BZ339" s="100">
        <f t="shared" si="247"/>
        <v>238735075</v>
      </c>
      <c r="CA339" s="68">
        <f>IFERROR(BZ339/BW328,"-")</f>
        <v>1.2582696609520506E-2</v>
      </c>
      <c r="CB339" s="100">
        <f t="shared" si="248"/>
        <v>593</v>
      </c>
      <c r="CC339" s="68">
        <f>IFERROR(CB339/BX328,"-")</f>
        <v>2.9249284798263785E-2</v>
      </c>
      <c r="CD339" s="103">
        <f t="shared" si="272"/>
        <v>402588.65935919055</v>
      </c>
      <c r="CE339" s="69">
        <f t="shared" si="280"/>
        <v>2.618217139829573E-2</v>
      </c>
      <c r="CR339" s="216"/>
      <c r="CS339" s="187"/>
      <c r="CT339" s="225"/>
      <c r="CU339" s="226"/>
      <c r="CV339" s="226"/>
      <c r="CW339" s="144" t="s">
        <v>87</v>
      </c>
      <c r="CX339" s="145">
        <v>237732192</v>
      </c>
      <c r="CY339" s="146">
        <v>1.2728510284740655E-2</v>
      </c>
      <c r="CZ339" s="145">
        <v>571</v>
      </c>
      <c r="DA339" s="146">
        <v>2.8871921929514082E-2</v>
      </c>
      <c r="DB339" s="145">
        <v>416343.59369527147</v>
      </c>
      <c r="DC339" s="147">
        <v>2.5987620608046606E-2</v>
      </c>
    </row>
    <row r="340" spans="2:107" s="27" customFormat="1" ht="13.15" customHeight="1">
      <c r="B340" s="216"/>
      <c r="C340" s="187"/>
      <c r="D340" s="208"/>
      <c r="E340" s="177"/>
      <c r="F340" s="177"/>
      <c r="G340" s="131" t="s">
        <v>89</v>
      </c>
      <c r="H340" s="100">
        <v>68182</v>
      </c>
      <c r="I340" s="68">
        <f>IFERROR(H340/E328,"-")</f>
        <v>9.1999353945459669E-4</v>
      </c>
      <c r="J340" s="100">
        <v>3</v>
      </c>
      <c r="K340" s="68">
        <f>IFERROR(J340/F328,"-")</f>
        <v>6.6666666666666666E-2</v>
      </c>
      <c r="L340" s="103">
        <f t="shared" si="265"/>
        <v>22727.333333333332</v>
      </c>
      <c r="M340" s="69">
        <f t="shared" si="273"/>
        <v>6.6666666666666666E-2</v>
      </c>
      <c r="N340" s="208"/>
      <c r="O340" s="177"/>
      <c r="P340" s="177"/>
      <c r="Q340" s="131" t="s">
        <v>89</v>
      </c>
      <c r="R340" s="100">
        <v>1066757</v>
      </c>
      <c r="S340" s="68">
        <f>IFERROR(R340/O328,"-")</f>
        <v>3.4407766792379849E-3</v>
      </c>
      <c r="T340" s="100">
        <v>22</v>
      </c>
      <c r="U340" s="68">
        <f>IFERROR(T340/P328,"-")</f>
        <v>0.13496932515337423</v>
      </c>
      <c r="V340" s="103">
        <f t="shared" si="266"/>
        <v>48488.954545454544</v>
      </c>
      <c r="W340" s="69">
        <f t="shared" si="274"/>
        <v>0.12643678160919541</v>
      </c>
      <c r="X340" s="208"/>
      <c r="Y340" s="177"/>
      <c r="Z340" s="177"/>
      <c r="AA340" s="131" t="s">
        <v>89</v>
      </c>
      <c r="AB340" s="100">
        <v>37247938</v>
      </c>
      <c r="AC340" s="68">
        <f>IFERROR(AB340/Y328,"-")</f>
        <v>7.6284888298312637E-3</v>
      </c>
      <c r="AD340" s="100">
        <v>714</v>
      </c>
      <c r="AE340" s="68">
        <f>IFERROR(AD340/Z328,"-")</f>
        <v>0.10397553516819572</v>
      </c>
      <c r="AF340" s="103">
        <f t="shared" si="267"/>
        <v>52167.98039215686</v>
      </c>
      <c r="AG340" s="69">
        <f t="shared" si="275"/>
        <v>9.4682402864341597E-2</v>
      </c>
      <c r="AH340" s="208"/>
      <c r="AI340" s="177"/>
      <c r="AJ340" s="177"/>
      <c r="AK340" s="131" t="s">
        <v>89</v>
      </c>
      <c r="AL340" s="100">
        <v>40238329</v>
      </c>
      <c r="AM340" s="68">
        <f>IFERROR(AL340/AI328,"-")</f>
        <v>7.2693320101250751E-3</v>
      </c>
      <c r="AN340" s="100">
        <v>788</v>
      </c>
      <c r="AO340" s="68">
        <f>IFERROR(AN340/AJ328,"-")</f>
        <v>0.12903225806451613</v>
      </c>
      <c r="AP340" s="103">
        <f t="shared" si="268"/>
        <v>51063.869289340102</v>
      </c>
      <c r="AQ340" s="69">
        <f t="shared" si="276"/>
        <v>0.11707027187639281</v>
      </c>
      <c r="AR340" s="208"/>
      <c r="AS340" s="177"/>
      <c r="AT340" s="177"/>
      <c r="AU340" s="131" t="s">
        <v>89</v>
      </c>
      <c r="AV340" s="100">
        <v>44118162</v>
      </c>
      <c r="AW340" s="68">
        <f>IFERROR(AV340/AS328,"-")</f>
        <v>9.0388447444101887E-3</v>
      </c>
      <c r="AX340" s="100">
        <v>593</v>
      </c>
      <c r="AY340" s="68">
        <f>IFERROR(AX340/AT328,"-")</f>
        <v>0.13851903760803549</v>
      </c>
      <c r="AZ340" s="103">
        <f t="shared" si="269"/>
        <v>74398.249578414834</v>
      </c>
      <c r="BA340" s="69">
        <f t="shared" si="277"/>
        <v>0.12297801742015761</v>
      </c>
      <c r="BB340" s="208"/>
      <c r="BC340" s="177"/>
      <c r="BD340" s="177"/>
      <c r="BE340" s="131" t="s">
        <v>89</v>
      </c>
      <c r="BF340" s="100">
        <v>20689476</v>
      </c>
      <c r="BG340" s="68">
        <f>IFERROR(BF340/BC328,"-")</f>
        <v>8.7447055046301746E-3</v>
      </c>
      <c r="BH340" s="100">
        <v>302</v>
      </c>
      <c r="BI340" s="68">
        <f>IFERROR(BH340/BD328,"-")</f>
        <v>0.14753297508549096</v>
      </c>
      <c r="BJ340" s="103">
        <f t="shared" si="270"/>
        <v>68508.198675496693</v>
      </c>
      <c r="BK340" s="69">
        <f t="shared" si="278"/>
        <v>0.12625418060200669</v>
      </c>
      <c r="BL340" s="208"/>
      <c r="BM340" s="177"/>
      <c r="BN340" s="177"/>
      <c r="BO340" s="131" t="s">
        <v>89</v>
      </c>
      <c r="BP340" s="100">
        <v>9517217</v>
      </c>
      <c r="BQ340" s="68">
        <f>IFERROR(BP340/BM328,"-")</f>
        <v>1.0298364418528452E-2</v>
      </c>
      <c r="BR340" s="100">
        <v>96</v>
      </c>
      <c r="BS340" s="68">
        <f>IFERROR(BR340/BN328,"-")</f>
        <v>0.1256544502617801</v>
      </c>
      <c r="BT340" s="103">
        <f t="shared" si="271"/>
        <v>99137.677083333328</v>
      </c>
      <c r="BU340" s="69">
        <f t="shared" si="279"/>
        <v>0.10169491525423729</v>
      </c>
      <c r="BV340" s="208"/>
      <c r="BW340" s="177"/>
      <c r="BX340" s="177"/>
      <c r="BY340" s="131" t="s">
        <v>89</v>
      </c>
      <c r="BZ340" s="100">
        <f t="shared" si="247"/>
        <v>152946061</v>
      </c>
      <c r="CA340" s="68">
        <f>IFERROR(BZ340/BW328,"-")</f>
        <v>8.0611275204710339E-3</v>
      </c>
      <c r="CB340" s="100">
        <f t="shared" si="248"/>
        <v>2518</v>
      </c>
      <c r="CC340" s="68">
        <f>IFERROR(CB340/BX328,"-")</f>
        <v>0.12419848081286376</v>
      </c>
      <c r="CD340" s="103">
        <f t="shared" si="272"/>
        <v>60741.088562351069</v>
      </c>
      <c r="CE340" s="69">
        <f t="shared" si="280"/>
        <v>0.11117488630844628</v>
      </c>
      <c r="CR340" s="216"/>
      <c r="CS340" s="187"/>
      <c r="CT340" s="225"/>
      <c r="CU340" s="226"/>
      <c r="CV340" s="226"/>
      <c r="CW340" s="144" t="s">
        <v>89</v>
      </c>
      <c r="CX340" s="145">
        <v>165916489</v>
      </c>
      <c r="CY340" s="146">
        <v>8.8833982426938622E-3</v>
      </c>
      <c r="CZ340" s="145">
        <v>2550</v>
      </c>
      <c r="DA340" s="146">
        <v>0.12893765485159528</v>
      </c>
      <c r="DB340" s="145">
        <v>65065.289803921565</v>
      </c>
      <c r="DC340" s="147">
        <v>0.11605679956308028</v>
      </c>
    </row>
    <row r="341" spans="2:107" s="27" customFormat="1" ht="13.15" customHeight="1">
      <c r="B341" s="216"/>
      <c r="C341" s="187"/>
      <c r="D341" s="208"/>
      <c r="E341" s="177"/>
      <c r="F341" s="177"/>
      <c r="G341" s="131" t="s">
        <v>91</v>
      </c>
      <c r="H341" s="100">
        <v>62405</v>
      </c>
      <c r="I341" s="68">
        <f>IFERROR(H341/E328,"-")</f>
        <v>8.4204330805291868E-4</v>
      </c>
      <c r="J341" s="100">
        <v>4</v>
      </c>
      <c r="K341" s="68">
        <f>IFERROR(J341/F328,"-")</f>
        <v>8.8888888888888892E-2</v>
      </c>
      <c r="L341" s="103">
        <f t="shared" si="265"/>
        <v>15601.25</v>
      </c>
      <c r="M341" s="69">
        <f t="shared" si="273"/>
        <v>8.8888888888888892E-2</v>
      </c>
      <c r="N341" s="208"/>
      <c r="O341" s="177"/>
      <c r="P341" s="177"/>
      <c r="Q341" s="131" t="s">
        <v>91</v>
      </c>
      <c r="R341" s="100">
        <v>982281</v>
      </c>
      <c r="S341" s="68">
        <f>IFERROR(R341/O328,"-")</f>
        <v>3.1683031442573772E-3</v>
      </c>
      <c r="T341" s="100">
        <v>16</v>
      </c>
      <c r="U341" s="68">
        <f>IFERROR(T341/P328,"-")</f>
        <v>9.815950920245399E-2</v>
      </c>
      <c r="V341" s="103">
        <f t="shared" si="266"/>
        <v>61392.5625</v>
      </c>
      <c r="W341" s="69">
        <f t="shared" si="274"/>
        <v>9.1954022988505746E-2</v>
      </c>
      <c r="X341" s="208"/>
      <c r="Y341" s="177"/>
      <c r="Z341" s="177"/>
      <c r="AA341" s="131" t="s">
        <v>91</v>
      </c>
      <c r="AB341" s="100">
        <v>45112643</v>
      </c>
      <c r="AC341" s="68">
        <f>IFERROR(AB341/Y328,"-")</f>
        <v>9.2392038778003095E-3</v>
      </c>
      <c r="AD341" s="100">
        <v>447</v>
      </c>
      <c r="AE341" s="68">
        <f>IFERROR(AD341/Z328,"-")</f>
        <v>6.5093927479248581E-2</v>
      </c>
      <c r="AF341" s="103">
        <f t="shared" si="267"/>
        <v>100923.13870246086</v>
      </c>
      <c r="AG341" s="69">
        <f t="shared" si="275"/>
        <v>5.9275958095743271E-2</v>
      </c>
      <c r="AH341" s="208"/>
      <c r="AI341" s="177"/>
      <c r="AJ341" s="177"/>
      <c r="AK341" s="131" t="s">
        <v>91</v>
      </c>
      <c r="AL341" s="100">
        <v>101363728</v>
      </c>
      <c r="AM341" s="68">
        <f>IFERROR(AL341/AI328,"-")</f>
        <v>1.8312057456859387E-2</v>
      </c>
      <c r="AN341" s="100">
        <v>857</v>
      </c>
      <c r="AO341" s="68">
        <f>IFERROR(AN341/AJ328,"-")</f>
        <v>0.1403307679711806</v>
      </c>
      <c r="AP341" s="103">
        <f t="shared" si="268"/>
        <v>118277.39556592765</v>
      </c>
      <c r="AQ341" s="69">
        <f t="shared" si="276"/>
        <v>0.12732134898232061</v>
      </c>
      <c r="AR341" s="208"/>
      <c r="AS341" s="177"/>
      <c r="AT341" s="177"/>
      <c r="AU341" s="131" t="s">
        <v>91</v>
      </c>
      <c r="AV341" s="100">
        <v>161957331</v>
      </c>
      <c r="AW341" s="68">
        <f>IFERROR(AV341/AS328,"-")</f>
        <v>3.3181508561667898E-2</v>
      </c>
      <c r="AX341" s="100">
        <v>1054</v>
      </c>
      <c r="AY341" s="68">
        <f>IFERROR(AX341/AT328,"-")</f>
        <v>0.24620415790703107</v>
      </c>
      <c r="AZ341" s="103">
        <f t="shared" si="269"/>
        <v>153659.70683111955</v>
      </c>
      <c r="BA341" s="69">
        <f t="shared" si="277"/>
        <v>0.21858150145167979</v>
      </c>
      <c r="BB341" s="208"/>
      <c r="BC341" s="177"/>
      <c r="BD341" s="177"/>
      <c r="BE341" s="131" t="s">
        <v>91</v>
      </c>
      <c r="BF341" s="100">
        <v>95939000</v>
      </c>
      <c r="BG341" s="68">
        <f>IFERROR(BF341/BC328,"-")</f>
        <v>4.0550002397775294E-2</v>
      </c>
      <c r="BH341" s="100">
        <v>683</v>
      </c>
      <c r="BI341" s="68">
        <f>IFERROR(BH341/BD328,"-")</f>
        <v>0.33365901319003421</v>
      </c>
      <c r="BJ341" s="103">
        <f t="shared" si="270"/>
        <v>140467.0571010249</v>
      </c>
      <c r="BK341" s="69">
        <f t="shared" si="278"/>
        <v>0.28553511705685619</v>
      </c>
      <c r="BL341" s="208"/>
      <c r="BM341" s="177"/>
      <c r="BN341" s="177"/>
      <c r="BO341" s="131" t="s">
        <v>91</v>
      </c>
      <c r="BP341" s="100">
        <v>42024641</v>
      </c>
      <c r="BQ341" s="68">
        <f>IFERROR(BP341/BM328,"-")</f>
        <v>4.5473909817946988E-2</v>
      </c>
      <c r="BR341" s="100">
        <v>294</v>
      </c>
      <c r="BS341" s="68">
        <f>IFERROR(BR341/BN328,"-")</f>
        <v>0.38481675392670156</v>
      </c>
      <c r="BT341" s="103">
        <f t="shared" si="271"/>
        <v>142940.95578231293</v>
      </c>
      <c r="BU341" s="69">
        <f t="shared" si="279"/>
        <v>0.3114406779661017</v>
      </c>
      <c r="BV341" s="208"/>
      <c r="BW341" s="177"/>
      <c r="BX341" s="177"/>
      <c r="BY341" s="131" t="s">
        <v>91</v>
      </c>
      <c r="BZ341" s="100">
        <f t="shared" si="247"/>
        <v>447442029</v>
      </c>
      <c r="CA341" s="68">
        <f>IFERROR(BZ341/BW328,"-")</f>
        <v>2.358274041321861E-2</v>
      </c>
      <c r="CB341" s="100">
        <f t="shared" si="248"/>
        <v>3355</v>
      </c>
      <c r="CC341" s="68">
        <f>IFERROR(CB341/BX328,"-")</f>
        <v>0.16548288448258855</v>
      </c>
      <c r="CD341" s="103">
        <f t="shared" si="272"/>
        <v>133365.73144560357</v>
      </c>
      <c r="CE341" s="69">
        <f t="shared" si="280"/>
        <v>0.14813016027197667</v>
      </c>
      <c r="CR341" s="216"/>
      <c r="CS341" s="187"/>
      <c r="CT341" s="225"/>
      <c r="CU341" s="226"/>
      <c r="CV341" s="226"/>
      <c r="CW341" s="144" t="s">
        <v>91</v>
      </c>
      <c r="CX341" s="145">
        <v>508094132</v>
      </c>
      <c r="CY341" s="146">
        <v>2.7204062396305066E-2</v>
      </c>
      <c r="CZ341" s="145">
        <v>3276</v>
      </c>
      <c r="DA341" s="146">
        <v>0.16564696364463771</v>
      </c>
      <c r="DB341" s="145">
        <v>155095.88888888888</v>
      </c>
      <c r="DC341" s="147">
        <v>0.1490988530857455</v>
      </c>
    </row>
    <row r="342" spans="2:107" s="27" customFormat="1" ht="13.15" customHeight="1">
      <c r="B342" s="216"/>
      <c r="C342" s="187"/>
      <c r="D342" s="208"/>
      <c r="E342" s="177"/>
      <c r="F342" s="177"/>
      <c r="G342" s="131" t="s">
        <v>95</v>
      </c>
      <c r="H342" s="100">
        <v>174987</v>
      </c>
      <c r="I342" s="68">
        <f>IFERROR(H342/E328,"-")</f>
        <v>2.3611350428051612E-3</v>
      </c>
      <c r="J342" s="100">
        <v>6</v>
      </c>
      <c r="K342" s="68">
        <f>IFERROR(J342/F328,"-")</f>
        <v>0.13333333333333333</v>
      </c>
      <c r="L342" s="103">
        <f t="shared" si="265"/>
        <v>29164.5</v>
      </c>
      <c r="M342" s="69">
        <f t="shared" si="273"/>
        <v>0.13333333333333333</v>
      </c>
      <c r="N342" s="208"/>
      <c r="O342" s="177"/>
      <c r="P342" s="177"/>
      <c r="Q342" s="131" t="s">
        <v>95</v>
      </c>
      <c r="R342" s="100">
        <v>957528</v>
      </c>
      <c r="S342" s="68">
        <f>IFERROR(R342/O328,"-")</f>
        <v>3.0884634571110283E-3</v>
      </c>
      <c r="T342" s="100">
        <v>13</v>
      </c>
      <c r="U342" s="68">
        <f>IFERROR(T342/P328,"-")</f>
        <v>7.9754601226993863E-2</v>
      </c>
      <c r="V342" s="103">
        <f t="shared" si="266"/>
        <v>73656</v>
      </c>
      <c r="W342" s="69">
        <f t="shared" si="274"/>
        <v>7.4712643678160925E-2</v>
      </c>
      <c r="X342" s="208"/>
      <c r="Y342" s="177"/>
      <c r="Z342" s="177"/>
      <c r="AA342" s="131" t="s">
        <v>95</v>
      </c>
      <c r="AB342" s="100">
        <v>19694766</v>
      </c>
      <c r="AC342" s="68">
        <f>IFERROR(AB342/Y328,"-")</f>
        <v>4.0335468351869724E-3</v>
      </c>
      <c r="AD342" s="100">
        <v>389</v>
      </c>
      <c r="AE342" s="68">
        <f>IFERROR(AD342/Z328,"-")</f>
        <v>5.6647735546818116E-2</v>
      </c>
      <c r="AF342" s="103">
        <f t="shared" si="267"/>
        <v>50629.21850899743</v>
      </c>
      <c r="AG342" s="69">
        <f t="shared" si="275"/>
        <v>5.1584670468107677E-2</v>
      </c>
      <c r="AH342" s="208"/>
      <c r="AI342" s="177"/>
      <c r="AJ342" s="177"/>
      <c r="AK342" s="131" t="s">
        <v>95</v>
      </c>
      <c r="AL342" s="100">
        <v>30704406</v>
      </c>
      <c r="AM342" s="68">
        <f>IFERROR(AL342/AI328,"-")</f>
        <v>5.5469629811833497E-3</v>
      </c>
      <c r="AN342" s="100">
        <v>486</v>
      </c>
      <c r="AO342" s="68">
        <f>IFERROR(AN342/AJ328,"-")</f>
        <v>7.9580808907810704E-2</v>
      </c>
      <c r="AP342" s="103">
        <f t="shared" si="268"/>
        <v>63177.790123456791</v>
      </c>
      <c r="AQ342" s="69">
        <f t="shared" si="276"/>
        <v>7.2203238746100129E-2</v>
      </c>
      <c r="AR342" s="208"/>
      <c r="AS342" s="177"/>
      <c r="AT342" s="177"/>
      <c r="AU342" s="131" t="s">
        <v>95</v>
      </c>
      <c r="AV342" s="100">
        <v>22928626</v>
      </c>
      <c r="AW342" s="68">
        <f>IFERROR(AV342/AS328,"-")</f>
        <v>4.6975730905708816E-3</v>
      </c>
      <c r="AX342" s="100">
        <v>411</v>
      </c>
      <c r="AY342" s="68">
        <f>IFERROR(AX342/AT328,"-")</f>
        <v>9.6005606166783455E-2</v>
      </c>
      <c r="AZ342" s="103">
        <f t="shared" si="269"/>
        <v>55787.411192214109</v>
      </c>
      <c r="BA342" s="69">
        <f t="shared" si="277"/>
        <v>8.5234342596433019E-2</v>
      </c>
      <c r="BB342" s="208"/>
      <c r="BC342" s="177"/>
      <c r="BD342" s="177"/>
      <c r="BE342" s="131" t="s">
        <v>95</v>
      </c>
      <c r="BF342" s="100">
        <v>8893302</v>
      </c>
      <c r="BG342" s="68">
        <f>IFERROR(BF342/BC328,"-")</f>
        <v>3.758882388018843E-3</v>
      </c>
      <c r="BH342" s="100">
        <v>198</v>
      </c>
      <c r="BI342" s="68">
        <f>IFERROR(BH342/BD328,"-")</f>
        <v>9.6726917440156324E-2</v>
      </c>
      <c r="BJ342" s="103">
        <f t="shared" si="270"/>
        <v>44915.666666666664</v>
      </c>
      <c r="BK342" s="69">
        <f t="shared" si="278"/>
        <v>8.2775919732441472E-2</v>
      </c>
      <c r="BL342" s="208"/>
      <c r="BM342" s="177"/>
      <c r="BN342" s="177"/>
      <c r="BO342" s="131" t="s">
        <v>95</v>
      </c>
      <c r="BP342" s="100">
        <v>4458892</v>
      </c>
      <c r="BQ342" s="68">
        <f>IFERROR(BP342/BM328,"-")</f>
        <v>4.8248657899532151E-3</v>
      </c>
      <c r="BR342" s="100">
        <v>75</v>
      </c>
      <c r="BS342" s="68">
        <f>IFERROR(BR342/BN328,"-")</f>
        <v>9.8167539267015713E-2</v>
      </c>
      <c r="BT342" s="103">
        <f t="shared" si="271"/>
        <v>59451.893333333333</v>
      </c>
      <c r="BU342" s="69">
        <f t="shared" si="279"/>
        <v>7.9449152542372878E-2</v>
      </c>
      <c r="BV342" s="208"/>
      <c r="BW342" s="177"/>
      <c r="BX342" s="177"/>
      <c r="BY342" s="131" t="s">
        <v>95</v>
      </c>
      <c r="BZ342" s="100">
        <f t="shared" ref="BZ342:BZ405" si="281">SUM(H342,R342,AB342,AL342,AV342,BF342,BP342)</f>
        <v>87812507</v>
      </c>
      <c r="CA342" s="68">
        <f>IFERROR(BZ342/BW328,"-")</f>
        <v>4.6282186817433327E-3</v>
      </c>
      <c r="CB342" s="100">
        <f t="shared" ref="CB342:CB405" si="282">SUM(J342,T342,AD342,AN342,AX342,BH342,BR342)</f>
        <v>1578</v>
      </c>
      <c r="CC342" s="68">
        <f>IFERROR(CB342/BX328,"-")</f>
        <v>7.7833678603137016E-2</v>
      </c>
      <c r="CD342" s="103">
        <f t="shared" si="272"/>
        <v>55647.976552598222</v>
      </c>
      <c r="CE342" s="69">
        <f t="shared" si="280"/>
        <v>6.9671950196476665E-2</v>
      </c>
      <c r="CR342" s="216"/>
      <c r="CS342" s="187"/>
      <c r="CT342" s="225"/>
      <c r="CU342" s="226"/>
      <c r="CV342" s="226"/>
      <c r="CW342" s="144" t="s">
        <v>95</v>
      </c>
      <c r="CX342" s="145">
        <v>78555617</v>
      </c>
      <c r="CY342" s="146">
        <v>4.2059763572476032E-3</v>
      </c>
      <c r="CZ342" s="145">
        <v>1596</v>
      </c>
      <c r="DA342" s="146">
        <v>8.0699802801233761E-2</v>
      </c>
      <c r="DB342" s="145">
        <v>49220.311403508771</v>
      </c>
      <c r="DC342" s="147">
        <v>7.2637902785363195E-2</v>
      </c>
    </row>
    <row r="343" spans="2:107" s="27" customFormat="1" ht="13.15" customHeight="1">
      <c r="B343" s="216"/>
      <c r="C343" s="187"/>
      <c r="D343" s="208"/>
      <c r="E343" s="177"/>
      <c r="F343" s="177"/>
      <c r="G343" s="132" t="s">
        <v>93</v>
      </c>
      <c r="H343" s="101">
        <v>165273</v>
      </c>
      <c r="I343" s="70">
        <f>IFERROR(H343/E328,"-")</f>
        <v>2.2300620727799059E-3</v>
      </c>
      <c r="J343" s="101">
        <v>11</v>
      </c>
      <c r="K343" s="70">
        <f>IFERROR(J343/F328,"-")</f>
        <v>0.24444444444444444</v>
      </c>
      <c r="L343" s="104">
        <f t="shared" si="265"/>
        <v>15024.818181818182</v>
      </c>
      <c r="M343" s="73">
        <f t="shared" si="273"/>
        <v>0.24444444444444444</v>
      </c>
      <c r="N343" s="208"/>
      <c r="O343" s="177"/>
      <c r="P343" s="177"/>
      <c r="Q343" s="132" t="s">
        <v>93</v>
      </c>
      <c r="R343" s="101">
        <v>266067</v>
      </c>
      <c r="S343" s="70">
        <f>IFERROR(R343/O328,"-")</f>
        <v>8.581871304475274E-4</v>
      </c>
      <c r="T343" s="101">
        <v>26</v>
      </c>
      <c r="U343" s="70">
        <f>IFERROR(T343/P328,"-")</f>
        <v>0.15950920245398773</v>
      </c>
      <c r="V343" s="104">
        <f t="shared" si="266"/>
        <v>10233.346153846154</v>
      </c>
      <c r="W343" s="73">
        <f t="shared" si="274"/>
        <v>0.14942528735632185</v>
      </c>
      <c r="X343" s="208"/>
      <c r="Y343" s="177"/>
      <c r="Z343" s="177"/>
      <c r="AA343" s="132" t="s">
        <v>93</v>
      </c>
      <c r="AB343" s="101">
        <v>10835931</v>
      </c>
      <c r="AC343" s="70">
        <f>IFERROR(AB343/Y328,"-")</f>
        <v>2.2192309972788914E-3</v>
      </c>
      <c r="AD343" s="101">
        <v>611</v>
      </c>
      <c r="AE343" s="70">
        <f>IFERROR(AD343/Z328,"-")</f>
        <v>8.8976263288189889E-2</v>
      </c>
      <c r="AF343" s="104">
        <f t="shared" si="267"/>
        <v>17734.747954173487</v>
      </c>
      <c r="AG343" s="73">
        <f t="shared" si="275"/>
        <v>8.1023736904919777E-2</v>
      </c>
      <c r="AH343" s="208"/>
      <c r="AI343" s="177"/>
      <c r="AJ343" s="177"/>
      <c r="AK343" s="132" t="s">
        <v>93</v>
      </c>
      <c r="AL343" s="101">
        <v>11307449</v>
      </c>
      <c r="AM343" s="70">
        <f>IFERROR(AL343/AI328,"-")</f>
        <v>2.042768748388055E-3</v>
      </c>
      <c r="AN343" s="101">
        <v>761</v>
      </c>
      <c r="AO343" s="70">
        <f>IFERROR(AN343/AJ328,"-")</f>
        <v>0.1246111020140822</v>
      </c>
      <c r="AP343" s="104">
        <f t="shared" si="268"/>
        <v>14858.671484888306</v>
      </c>
      <c r="AQ343" s="73">
        <f t="shared" si="276"/>
        <v>0.1130589808349428</v>
      </c>
      <c r="AR343" s="208"/>
      <c r="AS343" s="177"/>
      <c r="AT343" s="177"/>
      <c r="AU343" s="132" t="s">
        <v>93</v>
      </c>
      <c r="AV343" s="101">
        <v>14905722</v>
      </c>
      <c r="AW343" s="70">
        <f>IFERROR(AV343/AS328,"-")</f>
        <v>3.0538558465182507E-3</v>
      </c>
      <c r="AX343" s="101">
        <v>704</v>
      </c>
      <c r="AY343" s="70">
        <f>IFERROR(AX343/AT328,"-")</f>
        <v>0.16444755898154637</v>
      </c>
      <c r="AZ343" s="104">
        <f t="shared" si="269"/>
        <v>21172.90056818182</v>
      </c>
      <c r="BA343" s="73">
        <f t="shared" si="277"/>
        <v>0.14599751140605557</v>
      </c>
      <c r="BB343" s="208"/>
      <c r="BC343" s="177"/>
      <c r="BD343" s="177"/>
      <c r="BE343" s="132" t="s">
        <v>93</v>
      </c>
      <c r="BF343" s="101">
        <v>10162293</v>
      </c>
      <c r="BG343" s="70">
        <f>IFERROR(BF343/BC328,"-")</f>
        <v>4.2952397410531175E-3</v>
      </c>
      <c r="BH343" s="101">
        <v>406</v>
      </c>
      <c r="BI343" s="70">
        <f>IFERROR(BH343/BD328,"-")</f>
        <v>0.19833903273082559</v>
      </c>
      <c r="BJ343" s="104">
        <f t="shared" si="270"/>
        <v>25030.278325123152</v>
      </c>
      <c r="BK343" s="73">
        <f t="shared" si="278"/>
        <v>0.1697324414715719</v>
      </c>
      <c r="BL343" s="208"/>
      <c r="BM343" s="177"/>
      <c r="BN343" s="177"/>
      <c r="BO343" s="132" t="s">
        <v>93</v>
      </c>
      <c r="BP343" s="101">
        <v>3015691</v>
      </c>
      <c r="BQ343" s="70">
        <f>IFERROR(BP343/BM328,"-")</f>
        <v>3.2632107570602295E-3</v>
      </c>
      <c r="BR343" s="101">
        <v>128</v>
      </c>
      <c r="BS343" s="70">
        <f>IFERROR(BR343/BN328,"-")</f>
        <v>0.16753926701570682</v>
      </c>
      <c r="BT343" s="104">
        <f t="shared" si="271"/>
        <v>23560.0859375</v>
      </c>
      <c r="BU343" s="73">
        <f t="shared" si="279"/>
        <v>0.13559322033898305</v>
      </c>
      <c r="BV343" s="208"/>
      <c r="BW343" s="177"/>
      <c r="BX343" s="177"/>
      <c r="BY343" s="132" t="s">
        <v>93</v>
      </c>
      <c r="BZ343" s="101">
        <f t="shared" si="281"/>
        <v>50658426</v>
      </c>
      <c r="CA343" s="70">
        <f>IFERROR(BZ343/BW328,"-")</f>
        <v>2.669987244538095E-3</v>
      </c>
      <c r="CB343" s="101">
        <f t="shared" si="282"/>
        <v>2647</v>
      </c>
      <c r="CC343" s="70">
        <f>IFERROR(CB343/BX328,"-")</f>
        <v>0.13056131005228372</v>
      </c>
      <c r="CD343" s="104">
        <f t="shared" si="272"/>
        <v>19138.052890064224</v>
      </c>
      <c r="CE343" s="73">
        <f t="shared" si="280"/>
        <v>0.11687050200891871</v>
      </c>
      <c r="CR343" s="216"/>
      <c r="CS343" s="187"/>
      <c r="CT343" s="225"/>
      <c r="CU343" s="226"/>
      <c r="CV343" s="226"/>
      <c r="CW343" s="144" t="s">
        <v>93</v>
      </c>
      <c r="CX343" s="145">
        <v>53317658</v>
      </c>
      <c r="CY343" s="146">
        <v>2.8547011345072056E-3</v>
      </c>
      <c r="CZ343" s="145">
        <v>2551</v>
      </c>
      <c r="DA343" s="146">
        <v>0.1289882186378116</v>
      </c>
      <c r="DB343" s="145">
        <v>20900.689141513132</v>
      </c>
      <c r="DC343" s="147">
        <v>0.11610231203349718</v>
      </c>
    </row>
    <row r="344" spans="2:107" s="27" customFormat="1" ht="13.15" customHeight="1">
      <c r="B344" s="216"/>
      <c r="C344" s="188"/>
      <c r="D344" s="209"/>
      <c r="E344" s="178"/>
      <c r="F344" s="178"/>
      <c r="G344" s="30" t="s">
        <v>100</v>
      </c>
      <c r="H344" s="97">
        <f>SUM(H328:H343)</f>
        <v>7356838</v>
      </c>
      <c r="I344" s="70">
        <f>IFERROR(H344/E328,"-")</f>
        <v>9.92673056057915E-2</v>
      </c>
      <c r="J344" s="101">
        <v>35</v>
      </c>
      <c r="K344" s="70">
        <f>IFERROR(J344/F328,"-")</f>
        <v>0.77777777777777779</v>
      </c>
      <c r="L344" s="104">
        <f t="shared" si="265"/>
        <v>210195.37142857144</v>
      </c>
      <c r="M344" s="74">
        <f t="shared" si="273"/>
        <v>0.77777777777777779</v>
      </c>
      <c r="N344" s="209"/>
      <c r="O344" s="178"/>
      <c r="P344" s="178"/>
      <c r="Q344" s="30" t="s">
        <v>100</v>
      </c>
      <c r="R344" s="97">
        <f>SUM(R328:R343)</f>
        <v>36946907</v>
      </c>
      <c r="S344" s="70">
        <f>IFERROR(R344/O328,"-")</f>
        <v>0.11917058521816558</v>
      </c>
      <c r="T344" s="101">
        <v>135</v>
      </c>
      <c r="U344" s="70">
        <f>IFERROR(T344/P328,"-")</f>
        <v>0.82822085889570551</v>
      </c>
      <c r="V344" s="104">
        <f t="shared" si="266"/>
        <v>273680.7925925926</v>
      </c>
      <c r="W344" s="74">
        <f t="shared" si="274"/>
        <v>0.77586206896551724</v>
      </c>
      <c r="X344" s="209"/>
      <c r="Y344" s="178"/>
      <c r="Z344" s="178"/>
      <c r="AA344" s="30" t="s">
        <v>100</v>
      </c>
      <c r="AB344" s="97">
        <f>SUM(AB328:AB343)</f>
        <v>748660670</v>
      </c>
      <c r="AC344" s="70">
        <f>IFERROR(AB344/Y328,"-")</f>
        <v>0.15332793880909568</v>
      </c>
      <c r="AD344" s="101">
        <v>4958</v>
      </c>
      <c r="AE344" s="70">
        <f>IFERROR(AD344/Z328,"-")</f>
        <v>0.72200378622396966</v>
      </c>
      <c r="AF344" s="104">
        <f t="shared" si="267"/>
        <v>151000.53852359822</v>
      </c>
      <c r="AG344" s="74">
        <f t="shared" si="275"/>
        <v>0.65747248375547007</v>
      </c>
      <c r="AH344" s="209"/>
      <c r="AI344" s="178"/>
      <c r="AJ344" s="178"/>
      <c r="AK344" s="30" t="s">
        <v>100</v>
      </c>
      <c r="AL344" s="97">
        <f>SUM(AL328:AL343)</f>
        <v>1058459110</v>
      </c>
      <c r="AM344" s="70">
        <f>IFERROR(AL344/AI328,"-")</f>
        <v>0.19121794768693048</v>
      </c>
      <c r="AN344" s="101">
        <v>5066</v>
      </c>
      <c r="AO344" s="70">
        <f>IFERROR(AN344/AJ328,"-")</f>
        <v>0.82953987227771409</v>
      </c>
      <c r="AP344" s="104">
        <f t="shared" si="268"/>
        <v>208933.89459139362</v>
      </c>
      <c r="AQ344" s="74">
        <f t="shared" si="276"/>
        <v>0.75263705244391621</v>
      </c>
      <c r="AR344" s="209"/>
      <c r="AS344" s="178"/>
      <c r="AT344" s="178"/>
      <c r="AU344" s="30" t="s">
        <v>100</v>
      </c>
      <c r="AV344" s="97">
        <f>SUM(AV328:AV343)</f>
        <v>1203083549</v>
      </c>
      <c r="AW344" s="70">
        <f>IFERROR(AV344/AS328,"-")</f>
        <v>0.24648545907159522</v>
      </c>
      <c r="AX344" s="101">
        <v>3790</v>
      </c>
      <c r="AY344" s="70">
        <f>IFERROR(AX344/AT328,"-")</f>
        <v>0.88530717122167712</v>
      </c>
      <c r="AZ344" s="104">
        <f t="shared" si="269"/>
        <v>317436.29261213721</v>
      </c>
      <c r="BA344" s="74">
        <f t="shared" si="277"/>
        <v>0.78598092077975945</v>
      </c>
      <c r="BB344" s="209"/>
      <c r="BC344" s="178"/>
      <c r="BD344" s="178"/>
      <c r="BE344" s="30" t="s">
        <v>100</v>
      </c>
      <c r="BF344" s="97">
        <f>SUM(BF328:BF343)</f>
        <v>661422948</v>
      </c>
      <c r="BG344" s="70">
        <f>IFERROR(BF344/BC328,"-")</f>
        <v>0.27955995087861663</v>
      </c>
      <c r="BH344" s="101">
        <v>1828</v>
      </c>
      <c r="BI344" s="70">
        <f>IFERROR(BH344/BD328,"-")</f>
        <v>0.89301416707376646</v>
      </c>
      <c r="BJ344" s="104">
        <f t="shared" si="270"/>
        <v>361828.74617067835</v>
      </c>
      <c r="BK344" s="74">
        <f t="shared" si="278"/>
        <v>0.76421404682274252</v>
      </c>
      <c r="BL344" s="209"/>
      <c r="BM344" s="178"/>
      <c r="BN344" s="178"/>
      <c r="BO344" s="30" t="s">
        <v>100</v>
      </c>
      <c r="BP344" s="97">
        <f>SUM(BP328:BP343)</f>
        <v>268951572</v>
      </c>
      <c r="BQ344" s="70">
        <f>IFERROR(BP344/BM328,"-")</f>
        <v>0.29102638926821711</v>
      </c>
      <c r="BR344" s="101">
        <v>667</v>
      </c>
      <c r="BS344" s="70">
        <f>IFERROR(BR344/BN328,"-")</f>
        <v>0.87303664921465973</v>
      </c>
      <c r="BT344" s="104">
        <f t="shared" si="271"/>
        <v>403225.7451274363</v>
      </c>
      <c r="BU344" s="74">
        <f t="shared" si="279"/>
        <v>0.70656779661016944</v>
      </c>
      <c r="BV344" s="209"/>
      <c r="BW344" s="178"/>
      <c r="BX344" s="178"/>
      <c r="BY344" s="30" t="s">
        <v>100</v>
      </c>
      <c r="BZ344" s="97">
        <f t="shared" si="281"/>
        <v>3984881594</v>
      </c>
      <c r="CA344" s="70">
        <f>IFERROR(BZ344/BW328,"-")</f>
        <v>0.21002592988133173</v>
      </c>
      <c r="CB344" s="101">
        <f t="shared" si="282"/>
        <v>16479</v>
      </c>
      <c r="CC344" s="70">
        <f>IFERROR(CB344/BX328,"-")</f>
        <v>0.81281444214264575</v>
      </c>
      <c r="CD344" s="104">
        <f t="shared" si="272"/>
        <v>241815.74088233509</v>
      </c>
      <c r="CE344" s="74">
        <f t="shared" si="280"/>
        <v>0.72758179169058235</v>
      </c>
      <c r="CR344" s="216"/>
      <c r="CS344" s="188"/>
      <c r="CT344" s="225"/>
      <c r="CU344" s="226"/>
      <c r="CV344" s="226"/>
      <c r="CW344" s="30" t="s">
        <v>100</v>
      </c>
      <c r="CX344" s="145">
        <v>3955338923</v>
      </c>
      <c r="CY344" s="146">
        <v>0.21177431519682671</v>
      </c>
      <c r="CZ344" s="145">
        <v>16186</v>
      </c>
      <c r="DA344" s="146">
        <v>0.81842544369722403</v>
      </c>
      <c r="DB344" s="145">
        <v>244367.90578277523</v>
      </c>
      <c r="DC344" s="147">
        <v>0.73666484616785</v>
      </c>
    </row>
    <row r="345" spans="2:107" s="27" customFormat="1" ht="13.15" customHeight="1">
      <c r="B345" s="216">
        <v>21</v>
      </c>
      <c r="C345" s="186" t="s">
        <v>147</v>
      </c>
      <c r="D345" s="213">
        <f>CI25</f>
        <v>46</v>
      </c>
      <c r="E345" s="176">
        <v>65863790</v>
      </c>
      <c r="F345" s="176">
        <v>44</v>
      </c>
      <c r="G345" s="129" t="s">
        <v>66</v>
      </c>
      <c r="H345" s="107">
        <v>94953</v>
      </c>
      <c r="I345" s="66">
        <f>IFERROR(H345/E345,"-")</f>
        <v>1.4416570926149255E-3</v>
      </c>
      <c r="J345" s="107">
        <v>6</v>
      </c>
      <c r="K345" s="66">
        <f>IFERROR(J345/F345,"-")</f>
        <v>0.13636363636363635</v>
      </c>
      <c r="L345" s="102">
        <f t="shared" si="265"/>
        <v>15825.5</v>
      </c>
      <c r="M345" s="67">
        <f t="shared" ref="M345:M361" si="283">IFERROR(J345/$CI$25,"-")</f>
        <v>0.13043478260869565</v>
      </c>
      <c r="N345" s="213">
        <f>CJ25</f>
        <v>126</v>
      </c>
      <c r="O345" s="176">
        <v>269153090</v>
      </c>
      <c r="P345" s="176">
        <v>113</v>
      </c>
      <c r="Q345" s="129" t="s">
        <v>66</v>
      </c>
      <c r="R345" s="107">
        <v>1045890</v>
      </c>
      <c r="S345" s="66">
        <f>IFERROR(R345/O345,"-")</f>
        <v>3.8858554438293835E-3</v>
      </c>
      <c r="T345" s="107">
        <v>33</v>
      </c>
      <c r="U345" s="66">
        <f>IFERROR(T345/P345,"-")</f>
        <v>0.29203539823008851</v>
      </c>
      <c r="V345" s="102">
        <f t="shared" si="266"/>
        <v>31693.636363636364</v>
      </c>
      <c r="W345" s="67">
        <f t="shared" ref="W345:W361" si="284">IFERROR(T345/$CJ$25,"-")</f>
        <v>0.26190476190476192</v>
      </c>
      <c r="X345" s="213">
        <f>CK25</f>
        <v>4869</v>
      </c>
      <c r="Y345" s="176">
        <v>3315167800</v>
      </c>
      <c r="Z345" s="176">
        <v>4515</v>
      </c>
      <c r="AA345" s="129" t="s">
        <v>66</v>
      </c>
      <c r="AB345" s="107">
        <v>94233176</v>
      </c>
      <c r="AC345" s="66">
        <f>IFERROR(AB345/Y345,"-")</f>
        <v>2.8424858614999819E-2</v>
      </c>
      <c r="AD345" s="107">
        <v>811</v>
      </c>
      <c r="AE345" s="66">
        <f>IFERROR(AD345/Z345,"-")</f>
        <v>0.17962347729789591</v>
      </c>
      <c r="AF345" s="102">
        <f t="shared" si="267"/>
        <v>116193.80517879162</v>
      </c>
      <c r="AG345" s="67">
        <f t="shared" ref="AG345:AG361" si="285">IFERROR(AD345/$CK$25,"-")</f>
        <v>0.16656397617580612</v>
      </c>
      <c r="AH345" s="213">
        <f>CL25</f>
        <v>4774</v>
      </c>
      <c r="AI345" s="176">
        <v>4128444040</v>
      </c>
      <c r="AJ345" s="176">
        <v>4395</v>
      </c>
      <c r="AK345" s="129" t="s">
        <v>66</v>
      </c>
      <c r="AL345" s="107">
        <v>152363873</v>
      </c>
      <c r="AM345" s="66">
        <f>IFERROR(AL345/AI345,"-")</f>
        <v>3.6905883069690344E-2</v>
      </c>
      <c r="AN345" s="107">
        <v>1082</v>
      </c>
      <c r="AO345" s="66">
        <f>IFERROR(AN345/AJ345,"-")</f>
        <v>0.24618885096700796</v>
      </c>
      <c r="AP345" s="102">
        <f t="shared" si="268"/>
        <v>140816.88817005546</v>
      </c>
      <c r="AQ345" s="67">
        <f t="shared" ref="AQ345:AQ361" si="286">IFERROR(AN345/$CL$25,"-")</f>
        <v>0.22664432341851698</v>
      </c>
      <c r="AR345" s="213">
        <f>CM25</f>
        <v>3257</v>
      </c>
      <c r="AS345" s="176">
        <v>3186857980</v>
      </c>
      <c r="AT345" s="176">
        <v>2917</v>
      </c>
      <c r="AU345" s="129" t="s">
        <v>66</v>
      </c>
      <c r="AV345" s="107">
        <v>98582554</v>
      </c>
      <c r="AW345" s="66">
        <f>IFERROR(AV345/AS345,"-")</f>
        <v>3.0934090762337642E-2</v>
      </c>
      <c r="AX345" s="107">
        <v>819</v>
      </c>
      <c r="AY345" s="66">
        <f>IFERROR(AX345/AT345,"-")</f>
        <v>0.28076791223860131</v>
      </c>
      <c r="AZ345" s="102">
        <f t="shared" si="269"/>
        <v>120369.4188034188</v>
      </c>
      <c r="BA345" s="67">
        <f t="shared" ref="BA345:BA361" si="287">IFERROR(AX345/$CM$25,"-")</f>
        <v>0.25145839729812713</v>
      </c>
      <c r="BB345" s="213">
        <f>CN25</f>
        <v>1483</v>
      </c>
      <c r="BC345" s="176">
        <v>1407913820</v>
      </c>
      <c r="BD345" s="176">
        <v>1260</v>
      </c>
      <c r="BE345" s="129" t="s">
        <v>66</v>
      </c>
      <c r="BF345" s="107">
        <v>43486379</v>
      </c>
      <c r="BG345" s="66">
        <f>IFERROR(BF345/BC345,"-")</f>
        <v>3.0887102876793977E-2</v>
      </c>
      <c r="BH345" s="107">
        <v>364</v>
      </c>
      <c r="BI345" s="66">
        <f>IFERROR(BH345/BD345,"-")</f>
        <v>0.28888888888888886</v>
      </c>
      <c r="BJ345" s="102">
        <f t="shared" si="270"/>
        <v>119468.07417582418</v>
      </c>
      <c r="BK345" s="67">
        <f t="shared" ref="BK345:BK361" si="288">IFERROR(BH345/$CN$25,"-")</f>
        <v>0.24544841537424139</v>
      </c>
      <c r="BL345" s="213">
        <f>CO25</f>
        <v>491</v>
      </c>
      <c r="BM345" s="176">
        <v>348141320</v>
      </c>
      <c r="BN345" s="176">
        <v>387</v>
      </c>
      <c r="BO345" s="129" t="s">
        <v>66</v>
      </c>
      <c r="BP345" s="107">
        <v>10937332</v>
      </c>
      <c r="BQ345" s="66">
        <f>IFERROR(BP345/BM345,"-")</f>
        <v>3.1416357012721156E-2</v>
      </c>
      <c r="BR345" s="107">
        <v>92</v>
      </c>
      <c r="BS345" s="66">
        <f>IFERROR(BR345/BN345,"-")</f>
        <v>0.23772609819121446</v>
      </c>
      <c r="BT345" s="102">
        <f t="shared" si="271"/>
        <v>118884.04347826086</v>
      </c>
      <c r="BU345" s="67">
        <f t="shared" ref="BU345:BU361" si="289">IFERROR(BR345/$CO$25,"-")</f>
        <v>0.18737270875763748</v>
      </c>
      <c r="BV345" s="213">
        <f>CP25</f>
        <v>15046</v>
      </c>
      <c r="BW345" s="176">
        <f>SUM(E345,O345,Y345,AI345,AS345,BC345,BM345)</f>
        <v>12721541840</v>
      </c>
      <c r="BX345" s="176">
        <f>SUM(F345,P345,Z345,AJ345,AT345,BD345,BN345)</f>
        <v>13631</v>
      </c>
      <c r="BY345" s="129" t="s">
        <v>66</v>
      </c>
      <c r="BZ345" s="107">
        <f t="shared" si="281"/>
        <v>400744157</v>
      </c>
      <c r="CA345" s="66">
        <f>IFERROR(BZ345/BW345,"-")</f>
        <v>3.1501225404923089E-2</v>
      </c>
      <c r="CB345" s="107">
        <f t="shared" si="282"/>
        <v>3207</v>
      </c>
      <c r="CC345" s="66">
        <f>IFERROR(CB345/BX345,"-")</f>
        <v>0.23527254053260949</v>
      </c>
      <c r="CD345" s="102">
        <f t="shared" si="272"/>
        <v>124959.20081072654</v>
      </c>
      <c r="CE345" s="67">
        <f t="shared" ref="CE345:CE361" si="290">IFERROR(CB345/$CP$25,"-")</f>
        <v>0.21314635118968497</v>
      </c>
      <c r="CR345" s="216">
        <v>21</v>
      </c>
      <c r="CS345" s="186" t="s">
        <v>147</v>
      </c>
      <c r="CT345" s="225">
        <v>14633</v>
      </c>
      <c r="CU345" s="226">
        <v>12682412150</v>
      </c>
      <c r="CV345" s="226">
        <v>13355</v>
      </c>
      <c r="CW345" s="144" t="s">
        <v>66</v>
      </c>
      <c r="CX345" s="145">
        <v>412824993</v>
      </c>
      <c r="CY345" s="146">
        <v>3.2550983844189293E-2</v>
      </c>
      <c r="CZ345" s="145">
        <v>3273</v>
      </c>
      <c r="DA345" s="146">
        <v>0.2450767502807937</v>
      </c>
      <c r="DB345" s="145">
        <v>126130.45921173236</v>
      </c>
      <c r="DC345" s="147">
        <v>0.22367252101414611</v>
      </c>
    </row>
    <row r="346" spans="2:107" s="27" customFormat="1" ht="13.15" customHeight="1">
      <c r="B346" s="216"/>
      <c r="C346" s="187"/>
      <c r="D346" s="208"/>
      <c r="E346" s="177"/>
      <c r="F346" s="177"/>
      <c r="G346" s="130" t="s">
        <v>68</v>
      </c>
      <c r="H346" s="100">
        <v>2903863</v>
      </c>
      <c r="I346" s="68">
        <f>IFERROR(H346/E345,"-")</f>
        <v>4.4088914409571633E-2</v>
      </c>
      <c r="J346" s="100">
        <v>11</v>
      </c>
      <c r="K346" s="68">
        <f>IFERROR(J346/F345,"-")</f>
        <v>0.25</v>
      </c>
      <c r="L346" s="103">
        <f t="shared" si="265"/>
        <v>263987.54545454547</v>
      </c>
      <c r="M346" s="69">
        <f t="shared" si="283"/>
        <v>0.2391304347826087</v>
      </c>
      <c r="N346" s="208"/>
      <c r="O346" s="177"/>
      <c r="P346" s="177"/>
      <c r="Q346" s="130" t="s">
        <v>68</v>
      </c>
      <c r="R346" s="100">
        <v>5705546</v>
      </c>
      <c r="S346" s="68">
        <f>IFERROR(R346/O345,"-")</f>
        <v>2.1198144149116031E-2</v>
      </c>
      <c r="T346" s="100">
        <v>43</v>
      </c>
      <c r="U346" s="68">
        <f>IFERROR(T346/P345,"-")</f>
        <v>0.38053097345132741</v>
      </c>
      <c r="V346" s="103">
        <f t="shared" si="266"/>
        <v>132687.11627906977</v>
      </c>
      <c r="W346" s="69">
        <f t="shared" si="284"/>
        <v>0.34126984126984128</v>
      </c>
      <c r="X346" s="208"/>
      <c r="Y346" s="177"/>
      <c r="Z346" s="177"/>
      <c r="AA346" s="130" t="s">
        <v>68</v>
      </c>
      <c r="AB346" s="100">
        <v>64706400</v>
      </c>
      <c r="AC346" s="68">
        <f>IFERROR(AB346/Y345,"-")</f>
        <v>1.9518288033564996E-2</v>
      </c>
      <c r="AD346" s="100">
        <v>1037</v>
      </c>
      <c r="AE346" s="68">
        <f>IFERROR(AD346/Z345,"-")</f>
        <v>0.22967884828349944</v>
      </c>
      <c r="AF346" s="103">
        <f t="shared" si="267"/>
        <v>62397.685631629698</v>
      </c>
      <c r="AG346" s="69">
        <f t="shared" si="285"/>
        <v>0.21298007804477306</v>
      </c>
      <c r="AH346" s="208"/>
      <c r="AI346" s="177"/>
      <c r="AJ346" s="177"/>
      <c r="AK346" s="130" t="s">
        <v>68</v>
      </c>
      <c r="AL346" s="100">
        <v>73161398</v>
      </c>
      <c r="AM346" s="68">
        <f>IFERROR(AL346/AI345,"-")</f>
        <v>1.7721300638000169E-2</v>
      </c>
      <c r="AN346" s="100">
        <v>1262</v>
      </c>
      <c r="AO346" s="68">
        <f>IFERROR(AN346/AJ345,"-")</f>
        <v>0.28714448236632539</v>
      </c>
      <c r="AP346" s="103">
        <f t="shared" si="268"/>
        <v>57972.581616481773</v>
      </c>
      <c r="AQ346" s="69">
        <f t="shared" si="286"/>
        <v>0.26434855467113533</v>
      </c>
      <c r="AR346" s="208"/>
      <c r="AS346" s="177"/>
      <c r="AT346" s="177"/>
      <c r="AU346" s="130" t="s">
        <v>68</v>
      </c>
      <c r="AV346" s="100">
        <v>54349639</v>
      </c>
      <c r="AW346" s="68">
        <f>IFERROR(AV346/AS345,"-")</f>
        <v>1.7054302181360462E-2</v>
      </c>
      <c r="AX346" s="100">
        <v>948</v>
      </c>
      <c r="AY346" s="68">
        <f>IFERROR(AX346/AT345,"-")</f>
        <v>0.32499142955090848</v>
      </c>
      <c r="AZ346" s="103">
        <f t="shared" si="269"/>
        <v>57330.84282700422</v>
      </c>
      <c r="BA346" s="69">
        <f t="shared" si="287"/>
        <v>0.29106539760515809</v>
      </c>
      <c r="BB346" s="208"/>
      <c r="BC346" s="177"/>
      <c r="BD346" s="177"/>
      <c r="BE346" s="130" t="s">
        <v>68</v>
      </c>
      <c r="BF346" s="100">
        <v>16275703</v>
      </c>
      <c r="BG346" s="68">
        <f>IFERROR(BF346/BC345,"-")</f>
        <v>1.1560155720326688E-2</v>
      </c>
      <c r="BH346" s="100">
        <v>435</v>
      </c>
      <c r="BI346" s="68">
        <f>IFERROR(BH346/BD345,"-")</f>
        <v>0.34523809523809523</v>
      </c>
      <c r="BJ346" s="103">
        <f t="shared" si="270"/>
        <v>37415.409195402302</v>
      </c>
      <c r="BK346" s="69">
        <f t="shared" si="288"/>
        <v>0.2933243425488874</v>
      </c>
      <c r="BL346" s="208"/>
      <c r="BM346" s="177"/>
      <c r="BN346" s="177"/>
      <c r="BO346" s="130" t="s">
        <v>68</v>
      </c>
      <c r="BP346" s="100">
        <v>5154486</v>
      </c>
      <c r="BQ346" s="68">
        <f>IFERROR(BP346/BM345,"-")</f>
        <v>1.4805728891933885E-2</v>
      </c>
      <c r="BR346" s="100">
        <v>123</v>
      </c>
      <c r="BS346" s="68">
        <f>IFERROR(BR346/BN345,"-")</f>
        <v>0.31782945736434109</v>
      </c>
      <c r="BT346" s="103">
        <f t="shared" si="271"/>
        <v>41906.390243902439</v>
      </c>
      <c r="BU346" s="69">
        <f t="shared" si="289"/>
        <v>0.25050916496945008</v>
      </c>
      <c r="BV346" s="208"/>
      <c r="BW346" s="177"/>
      <c r="BX346" s="177"/>
      <c r="BY346" s="130" t="s">
        <v>68</v>
      </c>
      <c r="BZ346" s="100">
        <f t="shared" si="281"/>
        <v>222257035</v>
      </c>
      <c r="CA346" s="68">
        <f>IFERROR(BZ346/BW345,"-")</f>
        <v>1.7470919625572682E-2</v>
      </c>
      <c r="CB346" s="100">
        <f t="shared" si="282"/>
        <v>3859</v>
      </c>
      <c r="CC346" s="68">
        <f>IFERROR(CB346/BX345,"-")</f>
        <v>0.28310468784388526</v>
      </c>
      <c r="CD346" s="103">
        <f t="shared" si="272"/>
        <v>57594.463591604042</v>
      </c>
      <c r="CE346" s="69">
        <f t="shared" si="290"/>
        <v>0.25648012760866673</v>
      </c>
      <c r="CR346" s="216"/>
      <c r="CS346" s="187"/>
      <c r="CT346" s="225"/>
      <c r="CU346" s="226"/>
      <c r="CV346" s="226"/>
      <c r="CW346" s="144" t="s">
        <v>68</v>
      </c>
      <c r="CX346" s="145">
        <v>245168913</v>
      </c>
      <c r="CY346" s="146">
        <v>1.9331410310616661E-2</v>
      </c>
      <c r="CZ346" s="145">
        <v>3884</v>
      </c>
      <c r="DA346" s="146">
        <v>0.29082740546611757</v>
      </c>
      <c r="DB346" s="145">
        <v>63122.789134912462</v>
      </c>
      <c r="DC346" s="147">
        <v>0.26542745848424792</v>
      </c>
    </row>
    <row r="347" spans="2:107" s="27" customFormat="1" ht="13.15" customHeight="1">
      <c r="B347" s="216"/>
      <c r="C347" s="187"/>
      <c r="D347" s="208"/>
      <c r="E347" s="177"/>
      <c r="F347" s="177"/>
      <c r="G347" s="131" t="s">
        <v>70</v>
      </c>
      <c r="H347" s="100">
        <v>24926</v>
      </c>
      <c r="I347" s="68">
        <f>IFERROR(H347/E345,"-")</f>
        <v>3.7844770244773341E-4</v>
      </c>
      <c r="J347" s="100">
        <v>3</v>
      </c>
      <c r="K347" s="68">
        <f>IFERROR(J347/F345,"-")</f>
        <v>6.8181818181818177E-2</v>
      </c>
      <c r="L347" s="103">
        <f t="shared" si="265"/>
        <v>8308.6666666666661</v>
      </c>
      <c r="M347" s="69">
        <f t="shared" si="283"/>
        <v>6.5217391304347824E-2</v>
      </c>
      <c r="N347" s="208"/>
      <c r="O347" s="177"/>
      <c r="P347" s="177"/>
      <c r="Q347" s="131" t="s">
        <v>70</v>
      </c>
      <c r="R347" s="100">
        <v>2063555</v>
      </c>
      <c r="S347" s="68">
        <f>IFERROR(R347/O345,"-")</f>
        <v>7.6668449171436222E-3</v>
      </c>
      <c r="T347" s="100">
        <v>28</v>
      </c>
      <c r="U347" s="68">
        <f>IFERROR(T347/P345,"-")</f>
        <v>0.24778761061946902</v>
      </c>
      <c r="V347" s="103">
        <f t="shared" si="266"/>
        <v>73698.392857142855</v>
      </c>
      <c r="W347" s="69">
        <f t="shared" si="284"/>
        <v>0.22222222222222221</v>
      </c>
      <c r="X347" s="208"/>
      <c r="Y347" s="177"/>
      <c r="Z347" s="177"/>
      <c r="AA347" s="131" t="s">
        <v>70</v>
      </c>
      <c r="AB347" s="100">
        <v>50929696</v>
      </c>
      <c r="AC347" s="68">
        <f>IFERROR(AB347/Y345,"-")</f>
        <v>1.5362629909713771E-2</v>
      </c>
      <c r="AD347" s="100">
        <v>1071</v>
      </c>
      <c r="AE347" s="68">
        <f>IFERROR(AD347/Z345,"-")</f>
        <v>0.23720930232558141</v>
      </c>
      <c r="AF347" s="103">
        <f t="shared" si="267"/>
        <v>47553.404295051354</v>
      </c>
      <c r="AG347" s="69">
        <f t="shared" si="285"/>
        <v>0.21996303142329021</v>
      </c>
      <c r="AH347" s="208"/>
      <c r="AI347" s="177"/>
      <c r="AJ347" s="177"/>
      <c r="AK347" s="131" t="s">
        <v>70</v>
      </c>
      <c r="AL347" s="100">
        <v>74812976</v>
      </c>
      <c r="AM347" s="68">
        <f>IFERROR(AL347/AI345,"-")</f>
        <v>1.8121349175414764E-2</v>
      </c>
      <c r="AN347" s="100">
        <v>1255</v>
      </c>
      <c r="AO347" s="68">
        <f>IFERROR(AN347/AJ345,"-")</f>
        <v>0.28555176336746302</v>
      </c>
      <c r="AP347" s="103">
        <f t="shared" si="268"/>
        <v>59611.933067729085</v>
      </c>
      <c r="AQ347" s="69">
        <f t="shared" si="286"/>
        <v>0.26288227901131128</v>
      </c>
      <c r="AR347" s="208"/>
      <c r="AS347" s="177"/>
      <c r="AT347" s="177"/>
      <c r="AU347" s="131" t="s">
        <v>70</v>
      </c>
      <c r="AV347" s="100">
        <v>33184441</v>
      </c>
      <c r="AW347" s="68">
        <f>IFERROR(AV347/AS345,"-")</f>
        <v>1.0412902365984944E-2</v>
      </c>
      <c r="AX347" s="100">
        <v>865</v>
      </c>
      <c r="AY347" s="68">
        <f>IFERROR(AX347/AT345,"-")</f>
        <v>0.29653753856702092</v>
      </c>
      <c r="AZ347" s="103">
        <f t="shared" si="269"/>
        <v>38363.515606936417</v>
      </c>
      <c r="BA347" s="69">
        <f t="shared" si="287"/>
        <v>0.2655818237642002</v>
      </c>
      <c r="BB347" s="208"/>
      <c r="BC347" s="177"/>
      <c r="BD347" s="177"/>
      <c r="BE347" s="131" t="s">
        <v>70</v>
      </c>
      <c r="BF347" s="100">
        <v>15131881</v>
      </c>
      <c r="BG347" s="68">
        <f>IFERROR(BF347/BC345,"-")</f>
        <v>1.0747732414474062E-2</v>
      </c>
      <c r="BH347" s="100">
        <v>360</v>
      </c>
      <c r="BI347" s="68">
        <f>IFERROR(BH347/BD345,"-")</f>
        <v>0.2857142857142857</v>
      </c>
      <c r="BJ347" s="103">
        <f t="shared" si="270"/>
        <v>42033.00277777778</v>
      </c>
      <c r="BK347" s="69">
        <f t="shared" si="288"/>
        <v>0.24275118004045854</v>
      </c>
      <c r="BL347" s="208"/>
      <c r="BM347" s="177"/>
      <c r="BN347" s="177"/>
      <c r="BO347" s="131" t="s">
        <v>70</v>
      </c>
      <c r="BP347" s="100">
        <v>2633753</v>
      </c>
      <c r="BQ347" s="68">
        <f>IFERROR(BP347/BM345,"-")</f>
        <v>7.5651835869410735E-3</v>
      </c>
      <c r="BR347" s="100">
        <v>85</v>
      </c>
      <c r="BS347" s="68">
        <f>IFERROR(BR347/BN345,"-")</f>
        <v>0.21963824289405684</v>
      </c>
      <c r="BT347" s="103">
        <f t="shared" si="271"/>
        <v>30985.329411764706</v>
      </c>
      <c r="BU347" s="69">
        <f t="shared" si="289"/>
        <v>0.17311608961303462</v>
      </c>
      <c r="BV347" s="208"/>
      <c r="BW347" s="177"/>
      <c r="BX347" s="177"/>
      <c r="BY347" s="131" t="s">
        <v>70</v>
      </c>
      <c r="BZ347" s="100">
        <f t="shared" si="281"/>
        <v>178781228</v>
      </c>
      <c r="CA347" s="68">
        <f>IFERROR(BZ347/BW345,"-")</f>
        <v>1.4053424517919912E-2</v>
      </c>
      <c r="CB347" s="100">
        <f t="shared" si="282"/>
        <v>3667</v>
      </c>
      <c r="CC347" s="68">
        <f>IFERROR(CB347/BX345,"-")</f>
        <v>0.26901914753136236</v>
      </c>
      <c r="CD347" s="103">
        <f t="shared" si="272"/>
        <v>48754.084537769297</v>
      </c>
      <c r="CE347" s="69">
        <f t="shared" si="290"/>
        <v>0.24371926093313837</v>
      </c>
      <c r="CR347" s="216"/>
      <c r="CS347" s="187"/>
      <c r="CT347" s="225"/>
      <c r="CU347" s="226"/>
      <c r="CV347" s="226"/>
      <c r="CW347" s="144" t="s">
        <v>70</v>
      </c>
      <c r="CX347" s="145">
        <v>161746147</v>
      </c>
      <c r="CY347" s="146">
        <v>1.2753579136757514E-2</v>
      </c>
      <c r="CZ347" s="145">
        <v>3607</v>
      </c>
      <c r="DA347" s="146">
        <v>0.27008611007113442</v>
      </c>
      <c r="DB347" s="145">
        <v>44842.291932353757</v>
      </c>
      <c r="DC347" s="147">
        <v>0.24649764231531471</v>
      </c>
    </row>
    <row r="348" spans="2:107" s="27" customFormat="1" ht="13.15" customHeight="1">
      <c r="B348" s="216"/>
      <c r="C348" s="187"/>
      <c r="D348" s="208"/>
      <c r="E348" s="177"/>
      <c r="F348" s="177"/>
      <c r="G348" s="131" t="s">
        <v>72</v>
      </c>
      <c r="H348" s="100">
        <v>3496</v>
      </c>
      <c r="I348" s="68">
        <f>IFERROR(H348/E345,"-")</f>
        <v>5.3079241264433763E-5</v>
      </c>
      <c r="J348" s="100">
        <v>1</v>
      </c>
      <c r="K348" s="68">
        <f>IFERROR(J348/F345,"-")</f>
        <v>2.2727272727272728E-2</v>
      </c>
      <c r="L348" s="103">
        <f t="shared" si="265"/>
        <v>3496</v>
      </c>
      <c r="M348" s="69">
        <f t="shared" si="283"/>
        <v>2.1739130434782608E-2</v>
      </c>
      <c r="N348" s="208"/>
      <c r="O348" s="177"/>
      <c r="P348" s="177"/>
      <c r="Q348" s="131" t="s">
        <v>72</v>
      </c>
      <c r="R348" s="100">
        <v>176257</v>
      </c>
      <c r="S348" s="68">
        <f>IFERROR(R348/O345,"-")</f>
        <v>6.5485779858592743E-4</v>
      </c>
      <c r="T348" s="100">
        <v>6</v>
      </c>
      <c r="U348" s="68">
        <f>IFERROR(T348/P345,"-")</f>
        <v>5.3097345132743362E-2</v>
      </c>
      <c r="V348" s="103">
        <f t="shared" si="266"/>
        <v>29376.166666666668</v>
      </c>
      <c r="W348" s="69">
        <f t="shared" si="284"/>
        <v>4.7619047619047616E-2</v>
      </c>
      <c r="X348" s="208"/>
      <c r="Y348" s="177"/>
      <c r="Z348" s="177"/>
      <c r="AA348" s="131" t="s">
        <v>72</v>
      </c>
      <c r="AB348" s="100">
        <v>5140266</v>
      </c>
      <c r="AC348" s="68">
        <f>IFERROR(AB348/Y345,"-")</f>
        <v>1.5505296594639946E-3</v>
      </c>
      <c r="AD348" s="100">
        <v>172</v>
      </c>
      <c r="AE348" s="68">
        <f>IFERROR(AD348/Z345,"-")</f>
        <v>3.8095238095238099E-2</v>
      </c>
      <c r="AF348" s="103">
        <f t="shared" si="267"/>
        <v>29885.267441860466</v>
      </c>
      <c r="AG348" s="69">
        <f t="shared" si="285"/>
        <v>3.5325528856027931E-2</v>
      </c>
      <c r="AH348" s="208"/>
      <c r="AI348" s="177"/>
      <c r="AJ348" s="177"/>
      <c r="AK348" s="131" t="s">
        <v>72</v>
      </c>
      <c r="AL348" s="100">
        <v>11051871</v>
      </c>
      <c r="AM348" s="68">
        <f>IFERROR(AL348/AI345,"-")</f>
        <v>2.6770063716305089E-3</v>
      </c>
      <c r="AN348" s="100">
        <v>209</v>
      </c>
      <c r="AO348" s="68">
        <f>IFERROR(AN348/AJ345,"-")</f>
        <v>4.7554038680318544E-2</v>
      </c>
      <c r="AP348" s="103">
        <f t="shared" si="268"/>
        <v>52879.765550239237</v>
      </c>
      <c r="AQ348" s="69">
        <f t="shared" si="286"/>
        <v>4.377880184331797E-2</v>
      </c>
      <c r="AR348" s="208"/>
      <c r="AS348" s="177"/>
      <c r="AT348" s="177"/>
      <c r="AU348" s="131" t="s">
        <v>72</v>
      </c>
      <c r="AV348" s="100">
        <v>8675348</v>
      </c>
      <c r="AW348" s="68">
        <f>IFERROR(AV348/AS345,"-")</f>
        <v>2.7222261093668189E-3</v>
      </c>
      <c r="AX348" s="100">
        <v>116</v>
      </c>
      <c r="AY348" s="68">
        <f>IFERROR(AX348/AT345,"-")</f>
        <v>3.976688378471032E-2</v>
      </c>
      <c r="AZ348" s="103">
        <f t="shared" si="269"/>
        <v>74787.482758620696</v>
      </c>
      <c r="BA348" s="69">
        <f t="shared" si="287"/>
        <v>3.5615597175314706E-2</v>
      </c>
      <c r="BB348" s="208"/>
      <c r="BC348" s="177"/>
      <c r="BD348" s="177"/>
      <c r="BE348" s="131" t="s">
        <v>72</v>
      </c>
      <c r="BF348" s="100">
        <v>1525903</v>
      </c>
      <c r="BG348" s="68">
        <f>IFERROR(BF348/BC345,"-")</f>
        <v>1.0838042629626294E-3</v>
      </c>
      <c r="BH348" s="100">
        <v>55</v>
      </c>
      <c r="BI348" s="68">
        <f>IFERROR(BH348/BD345,"-")</f>
        <v>4.3650793650793648E-2</v>
      </c>
      <c r="BJ348" s="103">
        <f t="shared" si="270"/>
        <v>27743.69090909091</v>
      </c>
      <c r="BK348" s="69">
        <f t="shared" si="288"/>
        <v>3.7086985839514496E-2</v>
      </c>
      <c r="BL348" s="208"/>
      <c r="BM348" s="177"/>
      <c r="BN348" s="177"/>
      <c r="BO348" s="131" t="s">
        <v>72</v>
      </c>
      <c r="BP348" s="100">
        <v>208688</v>
      </c>
      <c r="BQ348" s="68">
        <f>IFERROR(BP348/BM345,"-")</f>
        <v>5.9943473529657442E-4</v>
      </c>
      <c r="BR348" s="100">
        <v>13</v>
      </c>
      <c r="BS348" s="68">
        <f>IFERROR(BR348/BN345,"-")</f>
        <v>3.3591731266149873E-2</v>
      </c>
      <c r="BT348" s="103">
        <f t="shared" si="271"/>
        <v>16052.923076923076</v>
      </c>
      <c r="BU348" s="69">
        <f t="shared" si="289"/>
        <v>2.6476578411405296E-2</v>
      </c>
      <c r="BV348" s="208"/>
      <c r="BW348" s="177"/>
      <c r="BX348" s="177"/>
      <c r="BY348" s="131" t="s">
        <v>72</v>
      </c>
      <c r="BZ348" s="100">
        <f t="shared" si="281"/>
        <v>26781829</v>
      </c>
      <c r="CA348" s="68">
        <f>IFERROR(BZ348/BW345,"-")</f>
        <v>2.1052345177052846E-3</v>
      </c>
      <c r="CB348" s="100">
        <f t="shared" si="282"/>
        <v>572</v>
      </c>
      <c r="CC348" s="68">
        <f>IFERROR(CB348/BX345,"-")</f>
        <v>4.1963172181057884E-2</v>
      </c>
      <c r="CD348" s="103">
        <f t="shared" si="272"/>
        <v>46821.379370629373</v>
      </c>
      <c r="CE348" s="69">
        <f t="shared" si="290"/>
        <v>3.801674863751163E-2</v>
      </c>
      <c r="CR348" s="216"/>
      <c r="CS348" s="187"/>
      <c r="CT348" s="225"/>
      <c r="CU348" s="226"/>
      <c r="CV348" s="226"/>
      <c r="CW348" s="144" t="s">
        <v>72</v>
      </c>
      <c r="CX348" s="145">
        <v>21006577</v>
      </c>
      <c r="CY348" s="146">
        <v>1.6563550176060158E-3</v>
      </c>
      <c r="CZ348" s="145">
        <v>557</v>
      </c>
      <c r="DA348" s="146">
        <v>4.1707225758143014E-2</v>
      </c>
      <c r="DB348" s="145">
        <v>37713.782764811491</v>
      </c>
      <c r="DC348" s="147">
        <v>3.8064648397457802E-2</v>
      </c>
    </row>
    <row r="349" spans="2:107" s="27" customFormat="1" ht="13.15" customHeight="1">
      <c r="B349" s="216"/>
      <c r="C349" s="187"/>
      <c r="D349" s="208"/>
      <c r="E349" s="177"/>
      <c r="F349" s="177"/>
      <c r="G349" s="131" t="s">
        <v>74</v>
      </c>
      <c r="H349" s="100">
        <v>38570</v>
      </c>
      <c r="I349" s="68">
        <f>IFERROR(H349/E345,"-")</f>
        <v>5.856024987326117E-4</v>
      </c>
      <c r="J349" s="100">
        <v>4</v>
      </c>
      <c r="K349" s="68">
        <f>IFERROR(J349/F345,"-")</f>
        <v>9.0909090909090912E-2</v>
      </c>
      <c r="L349" s="103">
        <f t="shared" si="265"/>
        <v>9642.5</v>
      </c>
      <c r="M349" s="69">
        <f t="shared" si="283"/>
        <v>8.6956521739130432E-2</v>
      </c>
      <c r="N349" s="208"/>
      <c r="O349" s="177"/>
      <c r="P349" s="177"/>
      <c r="Q349" s="131" t="s">
        <v>74</v>
      </c>
      <c r="R349" s="100">
        <v>3817971</v>
      </c>
      <c r="S349" s="68">
        <f>IFERROR(R349/O345,"-")</f>
        <v>1.4185127876481001E-2</v>
      </c>
      <c r="T349" s="100">
        <v>32</v>
      </c>
      <c r="U349" s="68">
        <f>IFERROR(T349/P345,"-")</f>
        <v>0.2831858407079646</v>
      </c>
      <c r="V349" s="103">
        <f t="shared" si="266"/>
        <v>119311.59375</v>
      </c>
      <c r="W349" s="69">
        <f t="shared" si="284"/>
        <v>0.25396825396825395</v>
      </c>
      <c r="X349" s="208"/>
      <c r="Y349" s="177"/>
      <c r="Z349" s="177"/>
      <c r="AA349" s="131" t="s">
        <v>74</v>
      </c>
      <c r="AB349" s="100">
        <v>78419043</v>
      </c>
      <c r="AC349" s="68">
        <f>IFERROR(AB349/Y345,"-")</f>
        <v>2.3654622550327617E-2</v>
      </c>
      <c r="AD349" s="100">
        <v>1287</v>
      </c>
      <c r="AE349" s="68">
        <f>IFERROR(AD349/Z345,"-")</f>
        <v>0.28504983388704319</v>
      </c>
      <c r="AF349" s="103">
        <f t="shared" si="267"/>
        <v>60931.657342657345</v>
      </c>
      <c r="AG349" s="69">
        <f t="shared" si="285"/>
        <v>0.26432532347504623</v>
      </c>
      <c r="AH349" s="208"/>
      <c r="AI349" s="177"/>
      <c r="AJ349" s="177"/>
      <c r="AK349" s="131" t="s">
        <v>74</v>
      </c>
      <c r="AL349" s="100">
        <v>100597615</v>
      </c>
      <c r="AM349" s="68">
        <f>IFERROR(AL349/AI345,"-")</f>
        <v>2.4366956176545388E-2</v>
      </c>
      <c r="AN349" s="100">
        <v>1493</v>
      </c>
      <c r="AO349" s="68">
        <f>IFERROR(AN349/AJ345,"-")</f>
        <v>0.3397042093287827</v>
      </c>
      <c r="AP349" s="103">
        <f t="shared" si="268"/>
        <v>67379.514400535831</v>
      </c>
      <c r="AQ349" s="69">
        <f t="shared" si="286"/>
        <v>0.31273565144532889</v>
      </c>
      <c r="AR349" s="208"/>
      <c r="AS349" s="177"/>
      <c r="AT349" s="177"/>
      <c r="AU349" s="131" t="s">
        <v>74</v>
      </c>
      <c r="AV349" s="100">
        <v>63613134</v>
      </c>
      <c r="AW349" s="68">
        <f>IFERROR(AV349/AS345,"-")</f>
        <v>1.9961082169089945E-2</v>
      </c>
      <c r="AX349" s="100">
        <v>986</v>
      </c>
      <c r="AY349" s="68">
        <f>IFERROR(AX349/AT345,"-")</f>
        <v>0.3380185121700377</v>
      </c>
      <c r="AZ349" s="103">
        <f t="shared" si="269"/>
        <v>64516.363083164302</v>
      </c>
      <c r="BA349" s="69">
        <f t="shared" si="287"/>
        <v>0.302732575990175</v>
      </c>
      <c r="BB349" s="208"/>
      <c r="BC349" s="177"/>
      <c r="BD349" s="177"/>
      <c r="BE349" s="131" t="s">
        <v>74</v>
      </c>
      <c r="BF349" s="100">
        <v>23272345</v>
      </c>
      <c r="BG349" s="68">
        <f>IFERROR(BF349/BC345,"-")</f>
        <v>1.652966585696275E-2</v>
      </c>
      <c r="BH349" s="100">
        <v>399</v>
      </c>
      <c r="BI349" s="68">
        <f>IFERROR(BH349/BD345,"-")</f>
        <v>0.31666666666666665</v>
      </c>
      <c r="BJ349" s="103">
        <f t="shared" si="270"/>
        <v>58326.679197994985</v>
      </c>
      <c r="BK349" s="69">
        <f t="shared" si="288"/>
        <v>0.26904922454484154</v>
      </c>
      <c r="BL349" s="208"/>
      <c r="BM349" s="177"/>
      <c r="BN349" s="177"/>
      <c r="BO349" s="131" t="s">
        <v>74</v>
      </c>
      <c r="BP349" s="100">
        <v>4670191</v>
      </c>
      <c r="BQ349" s="68">
        <f>IFERROR(BP349/BM345,"-")</f>
        <v>1.3414641502479511E-2</v>
      </c>
      <c r="BR349" s="100">
        <v>72</v>
      </c>
      <c r="BS349" s="68">
        <f>IFERROR(BR349/BN345,"-")</f>
        <v>0.18604651162790697</v>
      </c>
      <c r="BT349" s="103">
        <f t="shared" si="271"/>
        <v>64863.763888888891</v>
      </c>
      <c r="BU349" s="69">
        <f t="shared" si="289"/>
        <v>0.14663951120162932</v>
      </c>
      <c r="BV349" s="208"/>
      <c r="BW349" s="177"/>
      <c r="BX349" s="177"/>
      <c r="BY349" s="131" t="s">
        <v>74</v>
      </c>
      <c r="BZ349" s="100">
        <f t="shared" si="281"/>
        <v>274428869</v>
      </c>
      <c r="CA349" s="68">
        <f>IFERROR(BZ349/BW345,"-")</f>
        <v>2.157198179682283E-2</v>
      </c>
      <c r="CB349" s="100">
        <f t="shared" si="282"/>
        <v>4273</v>
      </c>
      <c r="CC349" s="68">
        <f>IFERROR(CB349/BX345,"-")</f>
        <v>0.31347663414276283</v>
      </c>
      <c r="CD349" s="103">
        <f t="shared" si="272"/>
        <v>64223.933770184885</v>
      </c>
      <c r="CE349" s="69">
        <f t="shared" si="290"/>
        <v>0.2839957463777748</v>
      </c>
      <c r="CR349" s="216"/>
      <c r="CS349" s="187"/>
      <c r="CT349" s="225"/>
      <c r="CU349" s="226"/>
      <c r="CV349" s="226"/>
      <c r="CW349" s="144" t="s">
        <v>74</v>
      </c>
      <c r="CX349" s="145">
        <v>247570369</v>
      </c>
      <c r="CY349" s="146">
        <v>1.9520763563893481E-2</v>
      </c>
      <c r="CZ349" s="145">
        <v>4282</v>
      </c>
      <c r="DA349" s="146">
        <v>0.32062897791089479</v>
      </c>
      <c r="DB349" s="145">
        <v>57816.527090144795</v>
      </c>
      <c r="DC349" s="147">
        <v>0.29262625572336498</v>
      </c>
    </row>
    <row r="350" spans="2:107" s="27" customFormat="1" ht="13.15" customHeight="1">
      <c r="B350" s="216"/>
      <c r="C350" s="187"/>
      <c r="D350" s="208"/>
      <c r="E350" s="177"/>
      <c r="F350" s="177"/>
      <c r="G350" s="131" t="s">
        <v>76</v>
      </c>
      <c r="H350" s="100">
        <v>68952</v>
      </c>
      <c r="I350" s="68">
        <f>IFERROR(H350/E345,"-")</f>
        <v>1.0468878271353652E-3</v>
      </c>
      <c r="J350" s="100">
        <v>5</v>
      </c>
      <c r="K350" s="68">
        <f>IFERROR(J350/F345,"-")</f>
        <v>0.11363636363636363</v>
      </c>
      <c r="L350" s="103">
        <f t="shared" si="265"/>
        <v>13790.4</v>
      </c>
      <c r="M350" s="69">
        <f t="shared" si="283"/>
        <v>0.10869565217391304</v>
      </c>
      <c r="N350" s="208"/>
      <c r="O350" s="177"/>
      <c r="P350" s="177"/>
      <c r="Q350" s="131" t="s">
        <v>76</v>
      </c>
      <c r="R350" s="100">
        <v>2204783</v>
      </c>
      <c r="S350" s="68">
        <f>IFERROR(R350/O345,"-")</f>
        <v>8.1915574515603745E-3</v>
      </c>
      <c r="T350" s="100">
        <v>36</v>
      </c>
      <c r="U350" s="68">
        <f>IFERROR(T350/P345,"-")</f>
        <v>0.31858407079646017</v>
      </c>
      <c r="V350" s="103">
        <f t="shared" si="266"/>
        <v>61243.972222222219</v>
      </c>
      <c r="W350" s="69">
        <f t="shared" si="284"/>
        <v>0.2857142857142857</v>
      </c>
      <c r="X350" s="208"/>
      <c r="Y350" s="177"/>
      <c r="Z350" s="177"/>
      <c r="AA350" s="131" t="s">
        <v>76</v>
      </c>
      <c r="AB350" s="100">
        <v>79436023</v>
      </c>
      <c r="AC350" s="68">
        <f>IFERROR(AB350/Y345,"-")</f>
        <v>2.3961388319469076E-2</v>
      </c>
      <c r="AD350" s="100">
        <v>1391</v>
      </c>
      <c r="AE350" s="68">
        <f>IFERROR(AD350/Z345,"-")</f>
        <v>0.30808416389811738</v>
      </c>
      <c r="AF350" s="103">
        <f t="shared" si="267"/>
        <v>57107.133716750541</v>
      </c>
      <c r="AG350" s="69">
        <f t="shared" si="285"/>
        <v>0.28568494557403984</v>
      </c>
      <c r="AH350" s="208"/>
      <c r="AI350" s="177"/>
      <c r="AJ350" s="177"/>
      <c r="AK350" s="131" t="s">
        <v>76</v>
      </c>
      <c r="AL350" s="100">
        <v>119032018</v>
      </c>
      <c r="AM350" s="68">
        <f>IFERROR(AL350/AI345,"-")</f>
        <v>2.8832174263890471E-2</v>
      </c>
      <c r="AN350" s="100">
        <v>1739</v>
      </c>
      <c r="AO350" s="68">
        <f>IFERROR(AN350/AJ345,"-")</f>
        <v>0.39567690557451651</v>
      </c>
      <c r="AP350" s="103">
        <f t="shared" si="268"/>
        <v>68448.543990799313</v>
      </c>
      <c r="AQ350" s="69">
        <f t="shared" si="286"/>
        <v>0.36426476749057396</v>
      </c>
      <c r="AR350" s="208"/>
      <c r="AS350" s="177"/>
      <c r="AT350" s="177"/>
      <c r="AU350" s="131" t="s">
        <v>76</v>
      </c>
      <c r="AV350" s="100">
        <v>93290276</v>
      </c>
      <c r="AW350" s="68">
        <f>IFERROR(AV350/AS345,"-")</f>
        <v>2.927343376625776E-2</v>
      </c>
      <c r="AX350" s="100">
        <v>1202</v>
      </c>
      <c r="AY350" s="68">
        <f>IFERROR(AX350/AT345,"-")</f>
        <v>0.41206719232087763</v>
      </c>
      <c r="AZ350" s="103">
        <f t="shared" si="269"/>
        <v>77612.542429284527</v>
      </c>
      <c r="BA350" s="69">
        <f t="shared" si="287"/>
        <v>0.36905127417869205</v>
      </c>
      <c r="BB350" s="208"/>
      <c r="BC350" s="177"/>
      <c r="BD350" s="177"/>
      <c r="BE350" s="131" t="s">
        <v>76</v>
      </c>
      <c r="BF350" s="100">
        <v>38307106</v>
      </c>
      <c r="BG350" s="68">
        <f>IFERROR(BF350/BC345,"-")</f>
        <v>2.7208416776532528E-2</v>
      </c>
      <c r="BH350" s="100">
        <v>539</v>
      </c>
      <c r="BI350" s="68">
        <f>IFERROR(BH350/BD345,"-")</f>
        <v>0.42777777777777776</v>
      </c>
      <c r="BJ350" s="103">
        <f t="shared" si="270"/>
        <v>71070.697588126161</v>
      </c>
      <c r="BK350" s="69">
        <f t="shared" si="288"/>
        <v>0.36345246122724206</v>
      </c>
      <c r="BL350" s="208"/>
      <c r="BM350" s="177"/>
      <c r="BN350" s="177"/>
      <c r="BO350" s="131" t="s">
        <v>76</v>
      </c>
      <c r="BP350" s="100">
        <v>9014449</v>
      </c>
      <c r="BQ350" s="68">
        <f>IFERROR(BP350/BM345,"-")</f>
        <v>2.5893074111398209E-2</v>
      </c>
      <c r="BR350" s="100">
        <v>122</v>
      </c>
      <c r="BS350" s="68">
        <f>IFERROR(BR350/BN345,"-")</f>
        <v>0.3152454780361757</v>
      </c>
      <c r="BT350" s="103">
        <f t="shared" si="271"/>
        <v>73888.926229508201</v>
      </c>
      <c r="BU350" s="69">
        <f t="shared" si="289"/>
        <v>0.2484725050916497</v>
      </c>
      <c r="BV350" s="208"/>
      <c r="BW350" s="177"/>
      <c r="BX350" s="177"/>
      <c r="BY350" s="131" t="s">
        <v>76</v>
      </c>
      <c r="BZ350" s="100">
        <f t="shared" si="281"/>
        <v>341353607</v>
      </c>
      <c r="CA350" s="68">
        <f>IFERROR(BZ350/BW345,"-")</f>
        <v>2.6832722895796409E-2</v>
      </c>
      <c r="CB350" s="100">
        <f t="shared" si="282"/>
        <v>5034</v>
      </c>
      <c r="CC350" s="68">
        <f>IFERROR(CB350/BX345,"-")</f>
        <v>0.36930526006896047</v>
      </c>
      <c r="CD350" s="103">
        <f t="shared" si="272"/>
        <v>67809.616011124352</v>
      </c>
      <c r="CE350" s="69">
        <f t="shared" si="290"/>
        <v>0.33457397314900972</v>
      </c>
      <c r="CR350" s="216"/>
      <c r="CS350" s="187"/>
      <c r="CT350" s="225"/>
      <c r="CU350" s="226"/>
      <c r="CV350" s="226"/>
      <c r="CW350" s="144" t="s">
        <v>76</v>
      </c>
      <c r="CX350" s="145">
        <v>368085235</v>
      </c>
      <c r="CY350" s="146">
        <v>2.9023282846079086E-2</v>
      </c>
      <c r="CZ350" s="145">
        <v>4993</v>
      </c>
      <c r="DA350" s="146">
        <v>0.37386746536877574</v>
      </c>
      <c r="DB350" s="145">
        <v>73720.2553575005</v>
      </c>
      <c r="DC350" s="147">
        <v>0.34121506184651129</v>
      </c>
    </row>
    <row r="351" spans="2:107" s="27" customFormat="1" ht="13.15" customHeight="1">
      <c r="B351" s="216"/>
      <c r="C351" s="187"/>
      <c r="D351" s="208"/>
      <c r="E351" s="177"/>
      <c r="F351" s="177"/>
      <c r="G351" s="131" t="s">
        <v>77</v>
      </c>
      <c r="H351" s="100">
        <v>10933</v>
      </c>
      <c r="I351" s="68">
        <f>IFERROR(H351/E345,"-")</f>
        <v>1.6599409174601097E-4</v>
      </c>
      <c r="J351" s="100">
        <v>4</v>
      </c>
      <c r="K351" s="68">
        <f>IFERROR(J351/F345,"-")</f>
        <v>9.0909090909090912E-2</v>
      </c>
      <c r="L351" s="103">
        <f t="shared" si="265"/>
        <v>2733.25</v>
      </c>
      <c r="M351" s="69">
        <f t="shared" si="283"/>
        <v>8.6956521739130432E-2</v>
      </c>
      <c r="N351" s="208"/>
      <c r="O351" s="177"/>
      <c r="P351" s="177"/>
      <c r="Q351" s="131" t="s">
        <v>77</v>
      </c>
      <c r="R351" s="100">
        <v>4912984</v>
      </c>
      <c r="S351" s="68">
        <f>IFERROR(R351/O345,"-")</f>
        <v>1.8253492835620055E-2</v>
      </c>
      <c r="T351" s="100">
        <v>15</v>
      </c>
      <c r="U351" s="68">
        <f>IFERROR(T351/P345,"-")</f>
        <v>0.13274336283185842</v>
      </c>
      <c r="V351" s="103">
        <f t="shared" si="266"/>
        <v>327532.26666666666</v>
      </c>
      <c r="W351" s="69">
        <f t="shared" si="284"/>
        <v>0.11904761904761904</v>
      </c>
      <c r="X351" s="208"/>
      <c r="Y351" s="177"/>
      <c r="Z351" s="177"/>
      <c r="AA351" s="131" t="s">
        <v>77</v>
      </c>
      <c r="AB351" s="100">
        <v>63926888</v>
      </c>
      <c r="AC351" s="68">
        <f>IFERROR(AB351/Y345,"-")</f>
        <v>1.9283153027729094E-2</v>
      </c>
      <c r="AD351" s="100">
        <v>385</v>
      </c>
      <c r="AE351" s="68">
        <f>IFERROR(AD351/Z345,"-")</f>
        <v>8.5271317829457363E-2</v>
      </c>
      <c r="AF351" s="103">
        <f t="shared" si="267"/>
        <v>166043.86493506492</v>
      </c>
      <c r="AG351" s="69">
        <f t="shared" si="285"/>
        <v>7.9071677962620657E-2</v>
      </c>
      <c r="AH351" s="208"/>
      <c r="AI351" s="177"/>
      <c r="AJ351" s="177"/>
      <c r="AK351" s="131" t="s">
        <v>77</v>
      </c>
      <c r="AL351" s="100">
        <v>123011387</v>
      </c>
      <c r="AM351" s="68">
        <f>IFERROR(AL351/AI345,"-")</f>
        <v>2.9796065008549807E-2</v>
      </c>
      <c r="AN351" s="100">
        <v>614</v>
      </c>
      <c r="AO351" s="68">
        <f>IFERROR(AN351/AJ345,"-")</f>
        <v>0.13970420932878272</v>
      </c>
      <c r="AP351" s="103">
        <f t="shared" si="268"/>
        <v>200344.27850162867</v>
      </c>
      <c r="AQ351" s="69">
        <f t="shared" si="286"/>
        <v>0.12861332216170926</v>
      </c>
      <c r="AR351" s="208"/>
      <c r="AS351" s="177"/>
      <c r="AT351" s="177"/>
      <c r="AU351" s="131" t="s">
        <v>77</v>
      </c>
      <c r="AV351" s="100">
        <v>117494447</v>
      </c>
      <c r="AW351" s="68">
        <f>IFERROR(AV351/AS345,"-")</f>
        <v>3.6868428947059634E-2</v>
      </c>
      <c r="AX351" s="100">
        <v>532</v>
      </c>
      <c r="AY351" s="68">
        <f>IFERROR(AX351/AT345,"-")</f>
        <v>0.18237915666780941</v>
      </c>
      <c r="AZ351" s="103">
        <f t="shared" si="269"/>
        <v>220854.22368421053</v>
      </c>
      <c r="BA351" s="69">
        <f t="shared" si="287"/>
        <v>0.16334049739023643</v>
      </c>
      <c r="BB351" s="208"/>
      <c r="BC351" s="177"/>
      <c r="BD351" s="177"/>
      <c r="BE351" s="131" t="s">
        <v>77</v>
      </c>
      <c r="BF351" s="100">
        <v>84894587</v>
      </c>
      <c r="BG351" s="68">
        <f>IFERROR(BF351/BC345,"-")</f>
        <v>6.0298141685973368E-2</v>
      </c>
      <c r="BH351" s="100">
        <v>272</v>
      </c>
      <c r="BI351" s="68">
        <f>IFERROR(BH351/BD345,"-")</f>
        <v>0.21587301587301588</v>
      </c>
      <c r="BJ351" s="103">
        <f t="shared" si="270"/>
        <v>312112.45220588235</v>
      </c>
      <c r="BK351" s="69">
        <f t="shared" si="288"/>
        <v>0.18341200269723534</v>
      </c>
      <c r="BL351" s="208"/>
      <c r="BM351" s="177"/>
      <c r="BN351" s="177"/>
      <c r="BO351" s="131" t="s">
        <v>77</v>
      </c>
      <c r="BP351" s="100">
        <v>9829453</v>
      </c>
      <c r="BQ351" s="68">
        <f>IFERROR(BP351/BM345,"-")</f>
        <v>2.8234088961344779E-2</v>
      </c>
      <c r="BR351" s="100">
        <v>86</v>
      </c>
      <c r="BS351" s="68">
        <f>IFERROR(BR351/BN345,"-")</f>
        <v>0.22222222222222221</v>
      </c>
      <c r="BT351" s="103">
        <f t="shared" si="271"/>
        <v>114295.96511627907</v>
      </c>
      <c r="BU351" s="69">
        <f t="shared" si="289"/>
        <v>0.17515274949083504</v>
      </c>
      <c r="BV351" s="208"/>
      <c r="BW351" s="177"/>
      <c r="BX351" s="177"/>
      <c r="BY351" s="131" t="s">
        <v>77</v>
      </c>
      <c r="BZ351" s="100">
        <f t="shared" si="281"/>
        <v>404080679</v>
      </c>
      <c r="CA351" s="68">
        <f>IFERROR(BZ351/BW345,"-")</f>
        <v>3.1763498802437611E-2</v>
      </c>
      <c r="CB351" s="100">
        <f t="shared" si="282"/>
        <v>1908</v>
      </c>
      <c r="CC351" s="68">
        <f>IFERROR(CB351/BX345,"-")</f>
        <v>0.13997505685569658</v>
      </c>
      <c r="CD351" s="103">
        <f t="shared" si="272"/>
        <v>211782.32651991615</v>
      </c>
      <c r="CE351" s="69">
        <f t="shared" si="290"/>
        <v>0.12681111258806327</v>
      </c>
      <c r="CR351" s="216"/>
      <c r="CS351" s="187"/>
      <c r="CT351" s="225"/>
      <c r="CU351" s="226"/>
      <c r="CV351" s="226"/>
      <c r="CW351" s="144" t="s">
        <v>77</v>
      </c>
      <c r="CX351" s="145">
        <v>480483210</v>
      </c>
      <c r="CY351" s="146">
        <v>3.7885790519747463E-2</v>
      </c>
      <c r="CZ351" s="145">
        <v>1958</v>
      </c>
      <c r="DA351" s="146">
        <v>0.14661175589666792</v>
      </c>
      <c r="DB351" s="145">
        <v>245394.89785495403</v>
      </c>
      <c r="DC351" s="147">
        <v>0.13380714822661108</v>
      </c>
    </row>
    <row r="352" spans="2:107" s="27" customFormat="1" ht="13.15" customHeight="1">
      <c r="B352" s="216"/>
      <c r="C352" s="187"/>
      <c r="D352" s="208"/>
      <c r="E352" s="177"/>
      <c r="F352" s="177"/>
      <c r="G352" s="131" t="s">
        <v>79</v>
      </c>
      <c r="H352" s="100">
        <v>0</v>
      </c>
      <c r="I352" s="68">
        <f>IFERROR(H352/E345,"-")</f>
        <v>0</v>
      </c>
      <c r="J352" s="100">
        <v>0</v>
      </c>
      <c r="K352" s="68">
        <f>IFERROR(J352/F345,"-")</f>
        <v>0</v>
      </c>
      <c r="L352" s="103" t="str">
        <f t="shared" si="265"/>
        <v>-</v>
      </c>
      <c r="M352" s="69">
        <f t="shared" si="283"/>
        <v>0</v>
      </c>
      <c r="N352" s="208"/>
      <c r="O352" s="177"/>
      <c r="P352" s="177"/>
      <c r="Q352" s="131" t="s">
        <v>79</v>
      </c>
      <c r="R352" s="100">
        <v>0</v>
      </c>
      <c r="S352" s="68">
        <f>IFERROR(R352/O345,"-")</f>
        <v>0</v>
      </c>
      <c r="T352" s="100">
        <v>0</v>
      </c>
      <c r="U352" s="68">
        <f>IFERROR(T352/P345,"-")</f>
        <v>0</v>
      </c>
      <c r="V352" s="103" t="str">
        <f t="shared" si="266"/>
        <v>-</v>
      </c>
      <c r="W352" s="69">
        <f t="shared" si="284"/>
        <v>0</v>
      </c>
      <c r="X352" s="208"/>
      <c r="Y352" s="177"/>
      <c r="Z352" s="177"/>
      <c r="AA352" s="131" t="s">
        <v>79</v>
      </c>
      <c r="AB352" s="100">
        <v>4761</v>
      </c>
      <c r="AC352" s="68">
        <f>IFERROR(AB352/Y345,"-")</f>
        <v>1.4361264006002954E-6</v>
      </c>
      <c r="AD352" s="100">
        <v>3</v>
      </c>
      <c r="AE352" s="68">
        <f>IFERROR(AD352/Z345,"-")</f>
        <v>6.6445182724252495E-4</v>
      </c>
      <c r="AF352" s="103">
        <f t="shared" si="267"/>
        <v>1587</v>
      </c>
      <c r="AG352" s="69">
        <f t="shared" si="285"/>
        <v>6.1614294516327791E-4</v>
      </c>
      <c r="AH352" s="208"/>
      <c r="AI352" s="177"/>
      <c r="AJ352" s="177"/>
      <c r="AK352" s="131" t="s">
        <v>79</v>
      </c>
      <c r="AL352" s="100">
        <v>4986</v>
      </c>
      <c r="AM352" s="68">
        <f>IFERROR(AL352/AI345,"-")</f>
        <v>1.2077189255058911E-6</v>
      </c>
      <c r="AN352" s="100">
        <v>3</v>
      </c>
      <c r="AO352" s="68">
        <f>IFERROR(AN352/AJ345,"-")</f>
        <v>6.8259385665529011E-4</v>
      </c>
      <c r="AP352" s="103">
        <f t="shared" si="268"/>
        <v>1662</v>
      </c>
      <c r="AQ352" s="69">
        <f t="shared" si="286"/>
        <v>6.2840385421030582E-4</v>
      </c>
      <c r="AR352" s="208"/>
      <c r="AS352" s="177"/>
      <c r="AT352" s="177"/>
      <c r="AU352" s="131" t="s">
        <v>79</v>
      </c>
      <c r="AV352" s="100">
        <v>0</v>
      </c>
      <c r="AW352" s="68">
        <f>IFERROR(AV352/AS345,"-")</f>
        <v>0</v>
      </c>
      <c r="AX352" s="100">
        <v>0</v>
      </c>
      <c r="AY352" s="68">
        <f>IFERROR(AX352/AT345,"-")</f>
        <v>0</v>
      </c>
      <c r="AZ352" s="103" t="str">
        <f t="shared" si="269"/>
        <v>-</v>
      </c>
      <c r="BA352" s="69">
        <f t="shared" si="287"/>
        <v>0</v>
      </c>
      <c r="BB352" s="208"/>
      <c r="BC352" s="177"/>
      <c r="BD352" s="177"/>
      <c r="BE352" s="131" t="s">
        <v>79</v>
      </c>
      <c r="BF352" s="100">
        <v>0</v>
      </c>
      <c r="BG352" s="68">
        <f>IFERROR(BF352/BC345,"-")</f>
        <v>0</v>
      </c>
      <c r="BH352" s="100">
        <v>0</v>
      </c>
      <c r="BI352" s="68">
        <f>IFERROR(BH352/BD345,"-")</f>
        <v>0</v>
      </c>
      <c r="BJ352" s="103" t="str">
        <f t="shared" si="270"/>
        <v>-</v>
      </c>
      <c r="BK352" s="69">
        <f t="shared" si="288"/>
        <v>0</v>
      </c>
      <c r="BL352" s="208"/>
      <c r="BM352" s="177"/>
      <c r="BN352" s="177"/>
      <c r="BO352" s="131" t="s">
        <v>79</v>
      </c>
      <c r="BP352" s="100">
        <v>0</v>
      </c>
      <c r="BQ352" s="68">
        <f>IFERROR(BP352/BM345,"-")</f>
        <v>0</v>
      </c>
      <c r="BR352" s="100">
        <v>0</v>
      </c>
      <c r="BS352" s="68">
        <f>IFERROR(BR352/BN345,"-")</f>
        <v>0</v>
      </c>
      <c r="BT352" s="103" t="str">
        <f t="shared" si="271"/>
        <v>-</v>
      </c>
      <c r="BU352" s="69">
        <f t="shared" si="289"/>
        <v>0</v>
      </c>
      <c r="BV352" s="208"/>
      <c r="BW352" s="177"/>
      <c r="BX352" s="177"/>
      <c r="BY352" s="131" t="s">
        <v>79</v>
      </c>
      <c r="BZ352" s="100">
        <f t="shared" si="281"/>
        <v>9747</v>
      </c>
      <c r="CA352" s="68">
        <f>IFERROR(BZ352/BW345,"-")</f>
        <v>7.6618071320197775E-7</v>
      </c>
      <c r="CB352" s="100">
        <f t="shared" si="282"/>
        <v>6</v>
      </c>
      <c r="CC352" s="68">
        <f>IFERROR(CB352/BX345,"-")</f>
        <v>4.4017313476634145E-4</v>
      </c>
      <c r="CD352" s="103">
        <f t="shared" si="272"/>
        <v>1624.5</v>
      </c>
      <c r="CE352" s="69">
        <f t="shared" si="290"/>
        <v>3.9877708361026184E-4</v>
      </c>
      <c r="CR352" s="216"/>
      <c r="CS352" s="187"/>
      <c r="CT352" s="225"/>
      <c r="CU352" s="226"/>
      <c r="CV352" s="226"/>
      <c r="CW352" s="144" t="s">
        <v>79</v>
      </c>
      <c r="CX352" s="145">
        <v>33558</v>
      </c>
      <c r="CY352" s="146">
        <v>2.6460266078011037E-6</v>
      </c>
      <c r="CZ352" s="145">
        <v>16</v>
      </c>
      <c r="DA352" s="146">
        <v>1.1980531636091351E-3</v>
      </c>
      <c r="DB352" s="145">
        <v>2097.375</v>
      </c>
      <c r="DC352" s="147">
        <v>1.0934189844871182E-3</v>
      </c>
    </row>
    <row r="353" spans="2:107" s="27" customFormat="1" ht="13.15" customHeight="1">
      <c r="B353" s="216"/>
      <c r="C353" s="187"/>
      <c r="D353" s="208"/>
      <c r="E353" s="177"/>
      <c r="F353" s="177"/>
      <c r="G353" s="131" t="s">
        <v>81</v>
      </c>
      <c r="H353" s="100">
        <v>0</v>
      </c>
      <c r="I353" s="68">
        <f>IFERROR(H353/E345,"-")</f>
        <v>0</v>
      </c>
      <c r="J353" s="100">
        <v>0</v>
      </c>
      <c r="K353" s="68">
        <f>IFERROR(J353/F345,"-")</f>
        <v>0</v>
      </c>
      <c r="L353" s="103" t="str">
        <f t="shared" si="265"/>
        <v>-</v>
      </c>
      <c r="M353" s="69">
        <f t="shared" si="283"/>
        <v>0</v>
      </c>
      <c r="N353" s="208"/>
      <c r="O353" s="177"/>
      <c r="P353" s="177"/>
      <c r="Q353" s="131" t="s">
        <v>81</v>
      </c>
      <c r="R353" s="100">
        <v>0</v>
      </c>
      <c r="S353" s="68">
        <f>IFERROR(R353/O345,"-")</f>
        <v>0</v>
      </c>
      <c r="T353" s="100">
        <v>0</v>
      </c>
      <c r="U353" s="68">
        <f>IFERROR(T353/P345,"-")</f>
        <v>0</v>
      </c>
      <c r="V353" s="103" t="str">
        <f t="shared" si="266"/>
        <v>-</v>
      </c>
      <c r="W353" s="69">
        <f t="shared" si="284"/>
        <v>0</v>
      </c>
      <c r="X353" s="208"/>
      <c r="Y353" s="177"/>
      <c r="Z353" s="177"/>
      <c r="AA353" s="131" t="s">
        <v>81</v>
      </c>
      <c r="AB353" s="100">
        <v>236448</v>
      </c>
      <c r="AC353" s="68">
        <f>IFERROR(AB353/Y345,"-")</f>
        <v>7.1323086571967797E-5</v>
      </c>
      <c r="AD353" s="100">
        <v>24</v>
      </c>
      <c r="AE353" s="68">
        <f>IFERROR(AD353/Z345,"-")</f>
        <v>5.3156146179401996E-3</v>
      </c>
      <c r="AF353" s="103">
        <f t="shared" si="267"/>
        <v>9852</v>
      </c>
      <c r="AG353" s="69">
        <f t="shared" si="285"/>
        <v>4.9291435613062233E-3</v>
      </c>
      <c r="AH353" s="208"/>
      <c r="AI353" s="177"/>
      <c r="AJ353" s="177"/>
      <c r="AK353" s="131" t="s">
        <v>81</v>
      </c>
      <c r="AL353" s="100">
        <v>684554</v>
      </c>
      <c r="AM353" s="68">
        <f>IFERROR(AL353/AI345,"-")</f>
        <v>1.6581404358819891E-4</v>
      </c>
      <c r="AN353" s="100">
        <v>36</v>
      </c>
      <c r="AO353" s="68">
        <f>IFERROR(AN353/AJ345,"-")</f>
        <v>8.1911262798634813E-3</v>
      </c>
      <c r="AP353" s="103">
        <f t="shared" si="268"/>
        <v>19015.388888888891</v>
      </c>
      <c r="AQ353" s="69">
        <f t="shared" si="286"/>
        <v>7.5408462505236699E-3</v>
      </c>
      <c r="AR353" s="208"/>
      <c r="AS353" s="177"/>
      <c r="AT353" s="177"/>
      <c r="AU353" s="131" t="s">
        <v>81</v>
      </c>
      <c r="AV353" s="100">
        <v>274780</v>
      </c>
      <c r="AW353" s="68">
        <f>IFERROR(AV353/AS345,"-")</f>
        <v>8.6222857034877977E-5</v>
      </c>
      <c r="AX353" s="100">
        <v>22</v>
      </c>
      <c r="AY353" s="68">
        <f>IFERROR(AX353/AT345,"-")</f>
        <v>7.5419952005485085E-3</v>
      </c>
      <c r="AZ353" s="103">
        <f t="shared" si="269"/>
        <v>12490</v>
      </c>
      <c r="BA353" s="69">
        <f t="shared" si="287"/>
        <v>6.7546822229045131E-3</v>
      </c>
      <c r="BB353" s="208"/>
      <c r="BC353" s="177"/>
      <c r="BD353" s="177"/>
      <c r="BE353" s="131" t="s">
        <v>81</v>
      </c>
      <c r="BF353" s="100">
        <v>88213</v>
      </c>
      <c r="BG353" s="68">
        <f>IFERROR(BF353/BC345,"-")</f>
        <v>6.2655113364822293E-5</v>
      </c>
      <c r="BH353" s="100">
        <v>4</v>
      </c>
      <c r="BI353" s="68">
        <f>IFERROR(BH353/BD345,"-")</f>
        <v>3.1746031746031746E-3</v>
      </c>
      <c r="BJ353" s="103">
        <f t="shared" si="270"/>
        <v>22053.25</v>
      </c>
      <c r="BK353" s="69">
        <f t="shared" si="288"/>
        <v>2.6972353337828725E-3</v>
      </c>
      <c r="BL353" s="208"/>
      <c r="BM353" s="177"/>
      <c r="BN353" s="177"/>
      <c r="BO353" s="131" t="s">
        <v>81</v>
      </c>
      <c r="BP353" s="100">
        <v>0</v>
      </c>
      <c r="BQ353" s="68">
        <f>IFERROR(BP353/BM345,"-")</f>
        <v>0</v>
      </c>
      <c r="BR353" s="100">
        <v>0</v>
      </c>
      <c r="BS353" s="68">
        <f>IFERROR(BR353/BN345,"-")</f>
        <v>0</v>
      </c>
      <c r="BT353" s="103" t="str">
        <f t="shared" si="271"/>
        <v>-</v>
      </c>
      <c r="BU353" s="69">
        <f t="shared" si="289"/>
        <v>0</v>
      </c>
      <c r="BV353" s="208"/>
      <c r="BW353" s="177"/>
      <c r="BX353" s="177"/>
      <c r="BY353" s="131" t="s">
        <v>81</v>
      </c>
      <c r="BZ353" s="100">
        <f t="shared" si="281"/>
        <v>1283995</v>
      </c>
      <c r="CA353" s="68">
        <f>IFERROR(BZ353/BW345,"-")</f>
        <v>1.0093076893893233E-4</v>
      </c>
      <c r="CB353" s="100">
        <f t="shared" si="282"/>
        <v>86</v>
      </c>
      <c r="CC353" s="68">
        <f>IFERROR(CB353/BX345,"-")</f>
        <v>6.3091482649842269E-3</v>
      </c>
      <c r="CD353" s="103">
        <f t="shared" si="272"/>
        <v>14930.174418604651</v>
      </c>
      <c r="CE353" s="69">
        <f t="shared" si="290"/>
        <v>5.7158048650804202E-3</v>
      </c>
      <c r="CR353" s="216"/>
      <c r="CS353" s="187"/>
      <c r="CT353" s="225"/>
      <c r="CU353" s="226"/>
      <c r="CV353" s="226"/>
      <c r="CW353" s="144" t="s">
        <v>81</v>
      </c>
      <c r="CX353" s="145">
        <v>1494702</v>
      </c>
      <c r="CY353" s="146">
        <v>1.1785628651092213E-4</v>
      </c>
      <c r="CZ353" s="145">
        <v>74</v>
      </c>
      <c r="DA353" s="146">
        <v>5.5409958816922504E-3</v>
      </c>
      <c r="DB353" s="145">
        <v>20198.675675675677</v>
      </c>
      <c r="DC353" s="147">
        <v>5.0570628032529218E-3</v>
      </c>
    </row>
    <row r="354" spans="2:107" s="27" customFormat="1" ht="13.15" customHeight="1">
      <c r="B354" s="216"/>
      <c r="C354" s="187"/>
      <c r="D354" s="208"/>
      <c r="E354" s="177"/>
      <c r="F354" s="177"/>
      <c r="G354" s="131" t="s">
        <v>83</v>
      </c>
      <c r="H354" s="100">
        <v>0</v>
      </c>
      <c r="I354" s="68">
        <f>IFERROR(H354/E345,"-")</f>
        <v>0</v>
      </c>
      <c r="J354" s="100">
        <v>0</v>
      </c>
      <c r="K354" s="68">
        <f>IFERROR(J354/F345,"-")</f>
        <v>0</v>
      </c>
      <c r="L354" s="103" t="str">
        <f t="shared" si="265"/>
        <v>-</v>
      </c>
      <c r="M354" s="69">
        <f t="shared" si="283"/>
        <v>0</v>
      </c>
      <c r="N354" s="208"/>
      <c r="O354" s="177"/>
      <c r="P354" s="177"/>
      <c r="Q354" s="131" t="s">
        <v>83</v>
      </c>
      <c r="R354" s="100">
        <v>300623</v>
      </c>
      <c r="S354" s="68">
        <f>IFERROR(R354/O345,"-")</f>
        <v>1.1169219718042249E-3</v>
      </c>
      <c r="T354" s="100">
        <v>3</v>
      </c>
      <c r="U354" s="68">
        <f>IFERROR(T354/P345,"-")</f>
        <v>2.6548672566371681E-2</v>
      </c>
      <c r="V354" s="103">
        <f t="shared" si="266"/>
        <v>100207.66666666667</v>
      </c>
      <c r="W354" s="69">
        <f t="shared" si="284"/>
        <v>2.3809523809523808E-2</v>
      </c>
      <c r="X354" s="208"/>
      <c r="Y354" s="177"/>
      <c r="Z354" s="177"/>
      <c r="AA354" s="131" t="s">
        <v>83</v>
      </c>
      <c r="AB354" s="100">
        <v>2426379</v>
      </c>
      <c r="AC354" s="68">
        <f>IFERROR(AB354/Y345,"-")</f>
        <v>7.3190231879062052E-4</v>
      </c>
      <c r="AD354" s="100">
        <v>129</v>
      </c>
      <c r="AE354" s="68">
        <f>IFERROR(AD354/Z345,"-")</f>
        <v>2.8571428571428571E-2</v>
      </c>
      <c r="AF354" s="103">
        <f t="shared" si="267"/>
        <v>18809.139534883721</v>
      </c>
      <c r="AG354" s="69">
        <f t="shared" si="285"/>
        <v>2.649414664202095E-2</v>
      </c>
      <c r="AH354" s="208"/>
      <c r="AI354" s="177"/>
      <c r="AJ354" s="177"/>
      <c r="AK354" s="131" t="s">
        <v>83</v>
      </c>
      <c r="AL354" s="100">
        <v>3260357</v>
      </c>
      <c r="AM354" s="68">
        <f>IFERROR(AL354/AI345,"-")</f>
        <v>7.8973021516358008E-4</v>
      </c>
      <c r="AN354" s="100">
        <v>213</v>
      </c>
      <c r="AO354" s="68">
        <f>IFERROR(AN354/AJ345,"-")</f>
        <v>4.8464163822525594E-2</v>
      </c>
      <c r="AP354" s="103">
        <f t="shared" si="268"/>
        <v>15306.840375586855</v>
      </c>
      <c r="AQ354" s="69">
        <f t="shared" si="286"/>
        <v>4.4616673648931716E-2</v>
      </c>
      <c r="AR354" s="208"/>
      <c r="AS354" s="177"/>
      <c r="AT354" s="177"/>
      <c r="AU354" s="131" t="s">
        <v>83</v>
      </c>
      <c r="AV354" s="100">
        <v>4202641</v>
      </c>
      <c r="AW354" s="68">
        <f>IFERROR(AV354/AS345,"-")</f>
        <v>1.3187412261151342E-3</v>
      </c>
      <c r="AX354" s="100">
        <v>196</v>
      </c>
      <c r="AY354" s="68">
        <f>IFERROR(AX354/AT345,"-")</f>
        <v>6.7192320877613981E-2</v>
      </c>
      <c r="AZ354" s="103">
        <f t="shared" si="269"/>
        <v>21442.045918367348</v>
      </c>
      <c r="BA354" s="69">
        <f t="shared" si="287"/>
        <v>6.0178077985876571E-2</v>
      </c>
      <c r="BB354" s="208"/>
      <c r="BC354" s="177"/>
      <c r="BD354" s="177"/>
      <c r="BE354" s="131" t="s">
        <v>83</v>
      </c>
      <c r="BF354" s="100">
        <v>2431707</v>
      </c>
      <c r="BG354" s="68">
        <f>IFERROR(BF354/BC345,"-")</f>
        <v>1.7271703462645178E-3</v>
      </c>
      <c r="BH354" s="100">
        <v>95</v>
      </c>
      <c r="BI354" s="68">
        <f>IFERROR(BH354/BD345,"-")</f>
        <v>7.5396825396825393E-2</v>
      </c>
      <c r="BJ354" s="103">
        <f t="shared" si="270"/>
        <v>25596.915789473685</v>
      </c>
      <c r="BK354" s="69">
        <f t="shared" si="288"/>
        <v>6.4059339177343216E-2</v>
      </c>
      <c r="BL354" s="208"/>
      <c r="BM354" s="177"/>
      <c r="BN354" s="177"/>
      <c r="BO354" s="131" t="s">
        <v>83</v>
      </c>
      <c r="BP354" s="100">
        <v>1475229</v>
      </c>
      <c r="BQ354" s="68">
        <f>IFERROR(BP354/BM345,"-")</f>
        <v>4.2374430015948697E-3</v>
      </c>
      <c r="BR354" s="100">
        <v>29</v>
      </c>
      <c r="BS354" s="68">
        <f>IFERROR(BR354/BN345,"-")</f>
        <v>7.4935400516795869E-2</v>
      </c>
      <c r="BT354" s="103">
        <f t="shared" si="271"/>
        <v>50869.965517241377</v>
      </c>
      <c r="BU354" s="69">
        <f t="shared" si="289"/>
        <v>5.9063136456211814E-2</v>
      </c>
      <c r="BV354" s="208"/>
      <c r="BW354" s="177"/>
      <c r="BX354" s="177"/>
      <c r="BY354" s="131" t="s">
        <v>83</v>
      </c>
      <c r="BZ354" s="100">
        <f t="shared" si="281"/>
        <v>14096936</v>
      </c>
      <c r="CA354" s="68">
        <f>IFERROR(BZ354/BW345,"-")</f>
        <v>1.108115366619743E-3</v>
      </c>
      <c r="CB354" s="100">
        <f t="shared" si="282"/>
        <v>665</v>
      </c>
      <c r="CC354" s="68">
        <f>IFERROR(CB354/BX345,"-")</f>
        <v>4.8785855769936173E-2</v>
      </c>
      <c r="CD354" s="103">
        <f t="shared" si="272"/>
        <v>21198.400000000001</v>
      </c>
      <c r="CE354" s="69">
        <f t="shared" si="290"/>
        <v>4.4197793433470689E-2</v>
      </c>
      <c r="CR354" s="216"/>
      <c r="CS354" s="187"/>
      <c r="CT354" s="225"/>
      <c r="CU354" s="226"/>
      <c r="CV354" s="226"/>
      <c r="CW354" s="144" t="s">
        <v>83</v>
      </c>
      <c r="CX354" s="145">
        <v>14648777</v>
      </c>
      <c r="CY354" s="146">
        <v>1.1550465973462311E-3</v>
      </c>
      <c r="CZ354" s="145">
        <v>652</v>
      </c>
      <c r="DA354" s="146">
        <v>4.8820666417072257E-2</v>
      </c>
      <c r="DB354" s="145">
        <v>22467.449386503067</v>
      </c>
      <c r="DC354" s="147">
        <v>4.4556823617850065E-2</v>
      </c>
    </row>
    <row r="355" spans="2:107" s="27" customFormat="1" ht="13.15" customHeight="1">
      <c r="B355" s="216"/>
      <c r="C355" s="187"/>
      <c r="D355" s="208"/>
      <c r="E355" s="177"/>
      <c r="F355" s="177"/>
      <c r="G355" s="131" t="s">
        <v>85</v>
      </c>
      <c r="H355" s="100">
        <v>0</v>
      </c>
      <c r="I355" s="68">
        <f>IFERROR(H355/E345,"-")</f>
        <v>0</v>
      </c>
      <c r="J355" s="100">
        <v>0</v>
      </c>
      <c r="K355" s="68">
        <f>IFERROR(J355/F345,"-")</f>
        <v>0</v>
      </c>
      <c r="L355" s="103" t="str">
        <f t="shared" si="265"/>
        <v>-</v>
      </c>
      <c r="M355" s="69">
        <f t="shared" si="283"/>
        <v>0</v>
      </c>
      <c r="N355" s="208"/>
      <c r="O355" s="177"/>
      <c r="P355" s="177"/>
      <c r="Q355" s="131" t="s">
        <v>85</v>
      </c>
      <c r="R355" s="100">
        <v>877523</v>
      </c>
      <c r="S355" s="68">
        <f>IFERROR(R355/O345,"-")</f>
        <v>3.2603118173378577E-3</v>
      </c>
      <c r="T355" s="100">
        <v>4</v>
      </c>
      <c r="U355" s="68">
        <f>IFERROR(T355/P345,"-")</f>
        <v>3.5398230088495575E-2</v>
      </c>
      <c r="V355" s="103">
        <f t="shared" si="266"/>
        <v>219380.75</v>
      </c>
      <c r="W355" s="69">
        <f t="shared" si="284"/>
        <v>3.1746031746031744E-2</v>
      </c>
      <c r="X355" s="208"/>
      <c r="Y355" s="177"/>
      <c r="Z355" s="177"/>
      <c r="AA355" s="131" t="s">
        <v>85</v>
      </c>
      <c r="AB355" s="100">
        <v>5694909</v>
      </c>
      <c r="AC355" s="68">
        <f>IFERROR(AB355/Y345,"-")</f>
        <v>1.7178343129418668E-3</v>
      </c>
      <c r="AD355" s="100">
        <v>33</v>
      </c>
      <c r="AE355" s="68">
        <f>IFERROR(AD355/Z345,"-")</f>
        <v>7.3089700996677737E-3</v>
      </c>
      <c r="AF355" s="103">
        <f t="shared" si="267"/>
        <v>172573</v>
      </c>
      <c r="AG355" s="69">
        <f t="shared" si="285"/>
        <v>6.7775723967960569E-3</v>
      </c>
      <c r="AH355" s="208"/>
      <c r="AI355" s="177"/>
      <c r="AJ355" s="177"/>
      <c r="AK355" s="131" t="s">
        <v>85</v>
      </c>
      <c r="AL355" s="100">
        <v>2247514</v>
      </c>
      <c r="AM355" s="68">
        <f>IFERROR(AL355/AI345,"-")</f>
        <v>5.4439735121128104E-4</v>
      </c>
      <c r="AN355" s="100">
        <v>46</v>
      </c>
      <c r="AO355" s="68">
        <f>IFERROR(AN355/AJ345,"-")</f>
        <v>1.0466439135381115E-2</v>
      </c>
      <c r="AP355" s="103">
        <f t="shared" si="268"/>
        <v>48859</v>
      </c>
      <c r="AQ355" s="69">
        <f t="shared" si="286"/>
        <v>9.6355257645580235E-3</v>
      </c>
      <c r="AR355" s="208"/>
      <c r="AS355" s="177"/>
      <c r="AT355" s="177"/>
      <c r="AU355" s="131" t="s">
        <v>85</v>
      </c>
      <c r="AV355" s="100">
        <v>6910370</v>
      </c>
      <c r="AW355" s="68">
        <f>IFERROR(AV355/AS345,"-")</f>
        <v>2.168395969750745E-3</v>
      </c>
      <c r="AX355" s="100">
        <v>62</v>
      </c>
      <c r="AY355" s="68">
        <f>IFERROR(AX355/AT345,"-")</f>
        <v>2.1254713747000342E-2</v>
      </c>
      <c r="AZ355" s="103">
        <f t="shared" si="269"/>
        <v>111457.58064516129</v>
      </c>
      <c r="BA355" s="69">
        <f t="shared" si="287"/>
        <v>1.9035922628185448E-2</v>
      </c>
      <c r="BB355" s="208"/>
      <c r="BC355" s="177"/>
      <c r="BD355" s="177"/>
      <c r="BE355" s="131" t="s">
        <v>85</v>
      </c>
      <c r="BF355" s="100">
        <v>3606364</v>
      </c>
      <c r="BG355" s="68">
        <f>IFERROR(BF355/BC345,"-")</f>
        <v>2.5614948505868064E-3</v>
      </c>
      <c r="BH355" s="100">
        <v>38</v>
      </c>
      <c r="BI355" s="68">
        <f>IFERROR(BH355/BD345,"-")</f>
        <v>3.0158730158730159E-2</v>
      </c>
      <c r="BJ355" s="103">
        <f t="shared" si="270"/>
        <v>94904.31578947368</v>
      </c>
      <c r="BK355" s="69">
        <f t="shared" si="288"/>
        <v>2.562373567093729E-2</v>
      </c>
      <c r="BL355" s="208"/>
      <c r="BM355" s="177"/>
      <c r="BN355" s="177"/>
      <c r="BO355" s="131" t="s">
        <v>85</v>
      </c>
      <c r="BP355" s="100">
        <v>1084809</v>
      </c>
      <c r="BQ355" s="68">
        <f>IFERROR(BP355/BM345,"-")</f>
        <v>3.1160018580960167E-3</v>
      </c>
      <c r="BR355" s="100">
        <v>17</v>
      </c>
      <c r="BS355" s="68">
        <f>IFERROR(BR355/BN345,"-")</f>
        <v>4.3927648578811367E-2</v>
      </c>
      <c r="BT355" s="103">
        <f t="shared" si="271"/>
        <v>63812.294117647056</v>
      </c>
      <c r="BU355" s="69">
        <f t="shared" si="289"/>
        <v>3.4623217922606926E-2</v>
      </c>
      <c r="BV355" s="208"/>
      <c r="BW355" s="177"/>
      <c r="BX355" s="177"/>
      <c r="BY355" s="131" t="s">
        <v>85</v>
      </c>
      <c r="BZ355" s="100">
        <f t="shared" si="281"/>
        <v>20421489</v>
      </c>
      <c r="CA355" s="68">
        <f>IFERROR(BZ355/BW345,"-")</f>
        <v>1.6052683909578683E-3</v>
      </c>
      <c r="CB355" s="100">
        <f t="shared" si="282"/>
        <v>200</v>
      </c>
      <c r="CC355" s="68">
        <f>IFERROR(CB355/BX345,"-")</f>
        <v>1.4672437825544714E-2</v>
      </c>
      <c r="CD355" s="103">
        <f t="shared" si="272"/>
        <v>102107.44500000001</v>
      </c>
      <c r="CE355" s="69">
        <f t="shared" si="290"/>
        <v>1.3292569453675395E-2</v>
      </c>
      <c r="CR355" s="216"/>
      <c r="CS355" s="187"/>
      <c r="CT355" s="225"/>
      <c r="CU355" s="226"/>
      <c r="CV355" s="226"/>
      <c r="CW355" s="144" t="s">
        <v>85</v>
      </c>
      <c r="CX355" s="145">
        <v>27064047</v>
      </c>
      <c r="CY355" s="146">
        <v>2.1339826115018665E-3</v>
      </c>
      <c r="CZ355" s="145">
        <v>227</v>
      </c>
      <c r="DA355" s="146">
        <v>1.6997379258704606E-2</v>
      </c>
      <c r="DB355" s="145">
        <v>119224.87665198238</v>
      </c>
      <c r="DC355" s="147">
        <v>1.5512881842410989E-2</v>
      </c>
    </row>
    <row r="356" spans="2:107" s="27" customFormat="1" ht="13.15" customHeight="1">
      <c r="B356" s="216"/>
      <c r="C356" s="187"/>
      <c r="D356" s="208"/>
      <c r="E356" s="177"/>
      <c r="F356" s="177"/>
      <c r="G356" s="131" t="s">
        <v>87</v>
      </c>
      <c r="H356" s="100">
        <v>48480</v>
      </c>
      <c r="I356" s="68">
        <f>IFERROR(H356/E345,"-")</f>
        <v>7.3606453561205637E-4</v>
      </c>
      <c r="J356" s="100">
        <v>1</v>
      </c>
      <c r="K356" s="68">
        <f>IFERROR(J356/F345,"-")</f>
        <v>2.2727272727272728E-2</v>
      </c>
      <c r="L356" s="103">
        <f t="shared" si="265"/>
        <v>48480</v>
      </c>
      <c r="M356" s="69">
        <f t="shared" si="283"/>
        <v>2.1739130434782608E-2</v>
      </c>
      <c r="N356" s="208"/>
      <c r="O356" s="177"/>
      <c r="P356" s="177"/>
      <c r="Q356" s="131" t="s">
        <v>87</v>
      </c>
      <c r="R356" s="100">
        <v>308263</v>
      </c>
      <c r="S356" s="68">
        <f>IFERROR(R356/O345,"-")</f>
        <v>1.1453073044786518E-3</v>
      </c>
      <c r="T356" s="100">
        <v>6</v>
      </c>
      <c r="U356" s="68">
        <f>IFERROR(T356/P345,"-")</f>
        <v>5.3097345132743362E-2</v>
      </c>
      <c r="V356" s="103">
        <f t="shared" si="266"/>
        <v>51377.166666666664</v>
      </c>
      <c r="W356" s="69">
        <f t="shared" si="284"/>
        <v>4.7619047619047616E-2</v>
      </c>
      <c r="X356" s="208"/>
      <c r="Y356" s="177"/>
      <c r="Z356" s="177"/>
      <c r="AA356" s="131" t="s">
        <v>87</v>
      </c>
      <c r="AB356" s="100">
        <v>13955666</v>
      </c>
      <c r="AC356" s="68">
        <f>IFERROR(AB356/Y345,"-")</f>
        <v>4.2096409116908051E-3</v>
      </c>
      <c r="AD356" s="100">
        <v>46</v>
      </c>
      <c r="AE356" s="68">
        <f>IFERROR(AD356/Z345,"-")</f>
        <v>1.0188261351052049E-2</v>
      </c>
      <c r="AF356" s="103">
        <f t="shared" si="267"/>
        <v>303384.04347826086</v>
      </c>
      <c r="AG356" s="69">
        <f t="shared" si="285"/>
        <v>9.4475251591702603E-3</v>
      </c>
      <c r="AH356" s="208"/>
      <c r="AI356" s="177"/>
      <c r="AJ356" s="177"/>
      <c r="AK356" s="131" t="s">
        <v>87</v>
      </c>
      <c r="AL356" s="100">
        <v>37572426</v>
      </c>
      <c r="AM356" s="68">
        <f>IFERROR(AL356/AI345,"-")</f>
        <v>9.1008684230584856E-3</v>
      </c>
      <c r="AN356" s="100">
        <v>121</v>
      </c>
      <c r="AO356" s="68">
        <f>IFERROR(AN356/AJ345,"-")</f>
        <v>2.7531285551763367E-2</v>
      </c>
      <c r="AP356" s="103">
        <f t="shared" si="268"/>
        <v>310515.91735537187</v>
      </c>
      <c r="AQ356" s="69">
        <f t="shared" si="286"/>
        <v>2.5345622119815669E-2</v>
      </c>
      <c r="AR356" s="208"/>
      <c r="AS356" s="177"/>
      <c r="AT356" s="177"/>
      <c r="AU356" s="131" t="s">
        <v>87</v>
      </c>
      <c r="AV356" s="100">
        <v>70052870</v>
      </c>
      <c r="AW356" s="68">
        <f>IFERROR(AV356/AS345,"-")</f>
        <v>2.1981798511146705E-2</v>
      </c>
      <c r="AX356" s="100">
        <v>152</v>
      </c>
      <c r="AY356" s="68">
        <f>IFERROR(AX356/AT345,"-")</f>
        <v>5.2108330476516966E-2</v>
      </c>
      <c r="AZ356" s="103">
        <f t="shared" si="269"/>
        <v>460874.14473684208</v>
      </c>
      <c r="BA356" s="69">
        <f t="shared" si="287"/>
        <v>4.6668713540067547E-2</v>
      </c>
      <c r="BB356" s="208"/>
      <c r="BC356" s="177"/>
      <c r="BD356" s="177"/>
      <c r="BE356" s="131" t="s">
        <v>87</v>
      </c>
      <c r="BF356" s="100">
        <v>31784495</v>
      </c>
      <c r="BG356" s="68">
        <f>IFERROR(BF356/BC345,"-")</f>
        <v>2.2575596992151125E-2</v>
      </c>
      <c r="BH356" s="100">
        <v>93</v>
      </c>
      <c r="BI356" s="68">
        <f>IFERROR(BH356/BD345,"-")</f>
        <v>7.3809523809523811E-2</v>
      </c>
      <c r="BJ356" s="103">
        <f t="shared" si="270"/>
        <v>341768.7634408602</v>
      </c>
      <c r="BK356" s="69">
        <f t="shared" si="288"/>
        <v>6.2710721510451789E-2</v>
      </c>
      <c r="BL356" s="208"/>
      <c r="BM356" s="177"/>
      <c r="BN356" s="177"/>
      <c r="BO356" s="131" t="s">
        <v>87</v>
      </c>
      <c r="BP356" s="100">
        <v>13090377</v>
      </c>
      <c r="BQ356" s="68">
        <f>IFERROR(BP356/BM345,"-")</f>
        <v>3.7600756497390198E-2</v>
      </c>
      <c r="BR356" s="100">
        <v>37</v>
      </c>
      <c r="BS356" s="68">
        <f>IFERROR(BR356/BN345,"-")</f>
        <v>9.5607235142118857E-2</v>
      </c>
      <c r="BT356" s="103">
        <f t="shared" si="271"/>
        <v>353793.97297297296</v>
      </c>
      <c r="BU356" s="69">
        <f t="shared" si="289"/>
        <v>7.5356415478615074E-2</v>
      </c>
      <c r="BV356" s="208"/>
      <c r="BW356" s="177"/>
      <c r="BX356" s="177"/>
      <c r="BY356" s="131" t="s">
        <v>87</v>
      </c>
      <c r="BZ356" s="100">
        <f t="shared" si="281"/>
        <v>166812577</v>
      </c>
      <c r="CA356" s="68">
        <f>IFERROR(BZ356/BW345,"-")</f>
        <v>1.3112606875645822E-2</v>
      </c>
      <c r="CB356" s="100">
        <f t="shared" si="282"/>
        <v>456</v>
      </c>
      <c r="CC356" s="68">
        <f>IFERROR(CB356/BX345,"-")</f>
        <v>3.3453158242241945E-2</v>
      </c>
      <c r="CD356" s="103">
        <f t="shared" si="272"/>
        <v>365817.0548245614</v>
      </c>
      <c r="CE356" s="69">
        <f t="shared" si="290"/>
        <v>3.0307058354379902E-2</v>
      </c>
      <c r="CR356" s="216"/>
      <c r="CS356" s="187"/>
      <c r="CT356" s="225"/>
      <c r="CU356" s="226"/>
      <c r="CV356" s="226"/>
      <c r="CW356" s="144" t="s">
        <v>87</v>
      </c>
      <c r="CX356" s="145">
        <v>158514963</v>
      </c>
      <c r="CY356" s="146">
        <v>1.2498802367024478E-2</v>
      </c>
      <c r="CZ356" s="145">
        <v>455</v>
      </c>
      <c r="DA356" s="146">
        <v>3.4069636840134782E-2</v>
      </c>
      <c r="DB356" s="145">
        <v>348384.53406593407</v>
      </c>
      <c r="DC356" s="147">
        <v>3.1094102371352423E-2</v>
      </c>
    </row>
    <row r="357" spans="2:107" s="27" customFormat="1" ht="13.15" customHeight="1">
      <c r="B357" s="216"/>
      <c r="C357" s="187"/>
      <c r="D357" s="208"/>
      <c r="E357" s="177"/>
      <c r="F357" s="177"/>
      <c r="G357" s="131" t="s">
        <v>89</v>
      </c>
      <c r="H357" s="100">
        <v>930778</v>
      </c>
      <c r="I357" s="68">
        <f>IFERROR(H357/E345,"-")</f>
        <v>1.4131862135476868E-2</v>
      </c>
      <c r="J357" s="100">
        <v>7</v>
      </c>
      <c r="K357" s="68">
        <f>IFERROR(J357/F345,"-")</f>
        <v>0.15909090909090909</v>
      </c>
      <c r="L357" s="103">
        <f t="shared" si="265"/>
        <v>132968.28571428571</v>
      </c>
      <c r="M357" s="69">
        <f t="shared" si="283"/>
        <v>0.15217391304347827</v>
      </c>
      <c r="N357" s="208"/>
      <c r="O357" s="177"/>
      <c r="P357" s="177"/>
      <c r="Q357" s="131" t="s">
        <v>89</v>
      </c>
      <c r="R357" s="100">
        <v>3591350</v>
      </c>
      <c r="S357" s="68">
        <f>IFERROR(R357/O345,"-")</f>
        <v>1.334314980370465E-2</v>
      </c>
      <c r="T357" s="100">
        <v>20</v>
      </c>
      <c r="U357" s="68">
        <f>IFERROR(T357/P345,"-")</f>
        <v>0.17699115044247787</v>
      </c>
      <c r="V357" s="103">
        <f t="shared" si="266"/>
        <v>179567.5</v>
      </c>
      <c r="W357" s="69">
        <f t="shared" si="284"/>
        <v>0.15873015873015872</v>
      </c>
      <c r="X357" s="208"/>
      <c r="Y357" s="177"/>
      <c r="Z357" s="177"/>
      <c r="AA357" s="131" t="s">
        <v>89</v>
      </c>
      <c r="AB357" s="100">
        <v>28452354</v>
      </c>
      <c r="AC357" s="68">
        <f>IFERROR(AB357/Y345,"-")</f>
        <v>8.5824777858906562E-3</v>
      </c>
      <c r="AD357" s="100">
        <v>445</v>
      </c>
      <c r="AE357" s="68">
        <f>IFERROR(AD357/Z345,"-")</f>
        <v>9.8560354374307865E-2</v>
      </c>
      <c r="AF357" s="103">
        <f t="shared" si="267"/>
        <v>63937.874157303369</v>
      </c>
      <c r="AG357" s="69">
        <f t="shared" si="285"/>
        <v>9.1394536865886222E-2</v>
      </c>
      <c r="AH357" s="208"/>
      <c r="AI357" s="177"/>
      <c r="AJ357" s="177"/>
      <c r="AK357" s="131" t="s">
        <v>89</v>
      </c>
      <c r="AL357" s="100">
        <v>34298702</v>
      </c>
      <c r="AM357" s="68">
        <f>IFERROR(AL357/AI345,"-")</f>
        <v>8.3079004263310781E-3</v>
      </c>
      <c r="AN357" s="100">
        <v>572</v>
      </c>
      <c r="AO357" s="68">
        <f>IFERROR(AN357/AJ345,"-")</f>
        <v>0.13014789533560864</v>
      </c>
      <c r="AP357" s="103">
        <f t="shared" si="268"/>
        <v>59962.765734265733</v>
      </c>
      <c r="AQ357" s="69">
        <f t="shared" si="286"/>
        <v>0.11981566820276497</v>
      </c>
      <c r="AR357" s="208"/>
      <c r="AS357" s="177"/>
      <c r="AT357" s="177"/>
      <c r="AU357" s="131" t="s">
        <v>89</v>
      </c>
      <c r="AV357" s="100">
        <v>33018976</v>
      </c>
      <c r="AW357" s="68">
        <f>IFERROR(AV357/AS345,"-")</f>
        <v>1.0360981319914357E-2</v>
      </c>
      <c r="AX357" s="100">
        <v>412</v>
      </c>
      <c r="AY357" s="68">
        <f>IFERROR(AX357/AT345,"-")</f>
        <v>0.14124100102845388</v>
      </c>
      <c r="AZ357" s="103">
        <f t="shared" si="269"/>
        <v>80143.145631067964</v>
      </c>
      <c r="BA357" s="69">
        <f t="shared" si="287"/>
        <v>0.12649677617439362</v>
      </c>
      <c r="BB357" s="208"/>
      <c r="BC357" s="177"/>
      <c r="BD357" s="177"/>
      <c r="BE357" s="131" t="s">
        <v>89</v>
      </c>
      <c r="BF357" s="100">
        <v>16060344</v>
      </c>
      <c r="BG357" s="68">
        <f>IFERROR(BF357/BC345,"-")</f>
        <v>1.1407192522621875E-2</v>
      </c>
      <c r="BH357" s="100">
        <v>180</v>
      </c>
      <c r="BI357" s="68">
        <f>IFERROR(BH357/BD345,"-")</f>
        <v>0.14285714285714285</v>
      </c>
      <c r="BJ357" s="103">
        <f t="shared" si="270"/>
        <v>89224.133333333331</v>
      </c>
      <c r="BK357" s="69">
        <f t="shared" si="288"/>
        <v>0.12137559002022927</v>
      </c>
      <c r="BL357" s="208"/>
      <c r="BM357" s="177"/>
      <c r="BN357" s="177"/>
      <c r="BO357" s="131" t="s">
        <v>89</v>
      </c>
      <c r="BP357" s="100">
        <v>3999868</v>
      </c>
      <c r="BQ357" s="68">
        <f>IFERROR(BP357/BM345,"-")</f>
        <v>1.1489207888336839E-2</v>
      </c>
      <c r="BR357" s="100">
        <v>52</v>
      </c>
      <c r="BS357" s="68">
        <f>IFERROR(BR357/BN345,"-")</f>
        <v>0.13436692506459949</v>
      </c>
      <c r="BT357" s="103">
        <f t="shared" si="271"/>
        <v>76920.538461538468</v>
      </c>
      <c r="BU357" s="69">
        <f t="shared" si="289"/>
        <v>0.10590631364562118</v>
      </c>
      <c r="BV357" s="208"/>
      <c r="BW357" s="177"/>
      <c r="BX357" s="177"/>
      <c r="BY357" s="131" t="s">
        <v>89</v>
      </c>
      <c r="BZ357" s="100">
        <f t="shared" si="281"/>
        <v>120352372</v>
      </c>
      <c r="CA357" s="68">
        <f>IFERROR(BZ357/BW345,"-")</f>
        <v>9.4605177197609244E-3</v>
      </c>
      <c r="CB357" s="100">
        <f t="shared" si="282"/>
        <v>1688</v>
      </c>
      <c r="CC357" s="68">
        <f>IFERROR(CB357/BX345,"-")</f>
        <v>0.12383537524759738</v>
      </c>
      <c r="CD357" s="103">
        <f t="shared" si="272"/>
        <v>71298.798578199057</v>
      </c>
      <c r="CE357" s="69">
        <f t="shared" si="290"/>
        <v>0.11218928618902034</v>
      </c>
      <c r="CR357" s="216"/>
      <c r="CS357" s="187"/>
      <c r="CT357" s="225"/>
      <c r="CU357" s="226"/>
      <c r="CV357" s="226"/>
      <c r="CW357" s="144" t="s">
        <v>89</v>
      </c>
      <c r="CX357" s="145">
        <v>127443623</v>
      </c>
      <c r="CY357" s="146">
        <v>1.004884729282355E-2</v>
      </c>
      <c r="CZ357" s="145">
        <v>1683</v>
      </c>
      <c r="DA357" s="146">
        <v>0.1260202171471359</v>
      </c>
      <c r="DB357" s="145">
        <v>75724.07783719548</v>
      </c>
      <c r="DC357" s="147">
        <v>0.11501400943073874</v>
      </c>
    </row>
    <row r="358" spans="2:107" s="27" customFormat="1" ht="13.15" customHeight="1">
      <c r="B358" s="216"/>
      <c r="C358" s="187"/>
      <c r="D358" s="208"/>
      <c r="E358" s="177"/>
      <c r="F358" s="177"/>
      <c r="G358" s="131" t="s">
        <v>91</v>
      </c>
      <c r="H358" s="100">
        <v>19818</v>
      </c>
      <c r="I358" s="68">
        <f>IFERROR(H358/E345,"-")</f>
        <v>3.0089370806022552E-4</v>
      </c>
      <c r="J358" s="100">
        <v>4</v>
      </c>
      <c r="K358" s="68">
        <f>IFERROR(J358/F345,"-")</f>
        <v>9.0909090909090912E-2</v>
      </c>
      <c r="L358" s="103">
        <f t="shared" si="265"/>
        <v>4954.5</v>
      </c>
      <c r="M358" s="69">
        <f t="shared" si="283"/>
        <v>8.6956521739130432E-2</v>
      </c>
      <c r="N358" s="208"/>
      <c r="O358" s="177"/>
      <c r="P358" s="177"/>
      <c r="Q358" s="131" t="s">
        <v>91</v>
      </c>
      <c r="R358" s="100">
        <v>4093331</v>
      </c>
      <c r="S358" s="68">
        <f>IFERROR(R358/O345,"-")</f>
        <v>1.5208188767217943E-2</v>
      </c>
      <c r="T358" s="100">
        <v>7</v>
      </c>
      <c r="U358" s="68">
        <f>IFERROR(T358/P345,"-")</f>
        <v>6.1946902654867256E-2</v>
      </c>
      <c r="V358" s="103">
        <f t="shared" si="266"/>
        <v>584761.57142857148</v>
      </c>
      <c r="W358" s="69">
        <f t="shared" si="284"/>
        <v>5.5555555555555552E-2</v>
      </c>
      <c r="X358" s="208"/>
      <c r="Y358" s="177"/>
      <c r="Z358" s="177"/>
      <c r="AA358" s="131" t="s">
        <v>91</v>
      </c>
      <c r="AB358" s="100">
        <v>30551159</v>
      </c>
      <c r="AC358" s="68">
        <f>IFERROR(AB358/Y345,"-")</f>
        <v>9.2155694200456457E-3</v>
      </c>
      <c r="AD358" s="100">
        <v>312</v>
      </c>
      <c r="AE358" s="68">
        <f>IFERROR(AD358/Z345,"-")</f>
        <v>6.9102990033222594E-2</v>
      </c>
      <c r="AF358" s="103">
        <f t="shared" si="267"/>
        <v>97920.381410256407</v>
      </c>
      <c r="AG358" s="69">
        <f t="shared" si="285"/>
        <v>6.4078866296980896E-2</v>
      </c>
      <c r="AH358" s="208"/>
      <c r="AI358" s="177"/>
      <c r="AJ358" s="177"/>
      <c r="AK358" s="131" t="s">
        <v>91</v>
      </c>
      <c r="AL358" s="100">
        <v>63757256</v>
      </c>
      <c r="AM358" s="68">
        <f>IFERROR(AL358/AI345,"-")</f>
        <v>1.5443410491280391E-2</v>
      </c>
      <c r="AN358" s="100">
        <v>632</v>
      </c>
      <c r="AO358" s="68">
        <f>IFERROR(AN358/AJ345,"-")</f>
        <v>0.14379977246871445</v>
      </c>
      <c r="AP358" s="103">
        <f t="shared" si="268"/>
        <v>100881.73417721518</v>
      </c>
      <c r="AQ358" s="69">
        <f t="shared" si="286"/>
        <v>0.13238374528697108</v>
      </c>
      <c r="AR358" s="208"/>
      <c r="AS358" s="177"/>
      <c r="AT358" s="177"/>
      <c r="AU358" s="131" t="s">
        <v>91</v>
      </c>
      <c r="AV358" s="100">
        <v>100329057</v>
      </c>
      <c r="AW358" s="68">
        <f>IFERROR(AV358/AS345,"-")</f>
        <v>3.1482123655852401E-2</v>
      </c>
      <c r="AX358" s="100">
        <v>691</v>
      </c>
      <c r="AY358" s="68">
        <f>IFERROR(AX358/AT345,"-")</f>
        <v>0.23688721288995543</v>
      </c>
      <c r="AZ358" s="103">
        <f t="shared" si="269"/>
        <v>145194.00434153402</v>
      </c>
      <c r="BA358" s="69">
        <f t="shared" si="287"/>
        <v>0.21215842800122811</v>
      </c>
      <c r="BB358" s="208"/>
      <c r="BC358" s="177"/>
      <c r="BD358" s="177"/>
      <c r="BE358" s="131" t="s">
        <v>91</v>
      </c>
      <c r="BF358" s="100">
        <v>48657656</v>
      </c>
      <c r="BG358" s="68">
        <f>IFERROR(BF358/BC345,"-")</f>
        <v>3.456010965216607E-2</v>
      </c>
      <c r="BH358" s="100">
        <v>359</v>
      </c>
      <c r="BI358" s="68">
        <f>IFERROR(BH358/BD345,"-")</f>
        <v>0.28492063492063491</v>
      </c>
      <c r="BJ358" s="103">
        <f t="shared" si="270"/>
        <v>135536.64623955431</v>
      </c>
      <c r="BK358" s="69">
        <f t="shared" si="288"/>
        <v>0.24207687120701282</v>
      </c>
      <c r="BL358" s="208"/>
      <c r="BM358" s="177"/>
      <c r="BN358" s="177"/>
      <c r="BO358" s="131" t="s">
        <v>91</v>
      </c>
      <c r="BP358" s="100">
        <v>10805891</v>
      </c>
      <c r="BQ358" s="68">
        <f>IFERROR(BP358/BM345,"-")</f>
        <v>3.1038806310035246E-2</v>
      </c>
      <c r="BR358" s="100">
        <v>98</v>
      </c>
      <c r="BS358" s="68">
        <f>IFERROR(BR358/BN345,"-")</f>
        <v>0.25322997416020671</v>
      </c>
      <c r="BT358" s="103">
        <f t="shared" si="271"/>
        <v>110264.19387755102</v>
      </c>
      <c r="BU358" s="69">
        <f t="shared" si="289"/>
        <v>0.19959266802443992</v>
      </c>
      <c r="BV358" s="208"/>
      <c r="BW358" s="177"/>
      <c r="BX358" s="177"/>
      <c r="BY358" s="131" t="s">
        <v>91</v>
      </c>
      <c r="BZ358" s="100">
        <f t="shared" si="281"/>
        <v>258214168</v>
      </c>
      <c r="CA358" s="68">
        <f>IFERROR(BZ358/BW345,"-")</f>
        <v>2.0297395649645562E-2</v>
      </c>
      <c r="CB358" s="100">
        <f t="shared" si="282"/>
        <v>2103</v>
      </c>
      <c r="CC358" s="68">
        <f>IFERROR(CB358/BX345,"-")</f>
        <v>0.15428068373560266</v>
      </c>
      <c r="CD358" s="103">
        <f t="shared" si="272"/>
        <v>122783.72230147409</v>
      </c>
      <c r="CE358" s="69">
        <f t="shared" si="290"/>
        <v>0.13977136780539678</v>
      </c>
      <c r="CR358" s="216"/>
      <c r="CS358" s="187"/>
      <c r="CT358" s="225"/>
      <c r="CU358" s="226"/>
      <c r="CV358" s="226"/>
      <c r="CW358" s="144" t="s">
        <v>91</v>
      </c>
      <c r="CX358" s="145">
        <v>290760949</v>
      </c>
      <c r="CY358" s="146">
        <v>2.292631287810655E-2</v>
      </c>
      <c r="CZ358" s="145">
        <v>2115</v>
      </c>
      <c r="DA358" s="146">
        <v>0.15836765256458255</v>
      </c>
      <c r="DB358" s="145">
        <v>137475.62600472814</v>
      </c>
      <c r="DC358" s="147">
        <v>0.14453632201189093</v>
      </c>
    </row>
    <row r="359" spans="2:107" s="27" customFormat="1" ht="13.15" customHeight="1">
      <c r="B359" s="216"/>
      <c r="C359" s="187"/>
      <c r="D359" s="208"/>
      <c r="E359" s="177"/>
      <c r="F359" s="177"/>
      <c r="G359" s="131" t="s">
        <v>95</v>
      </c>
      <c r="H359" s="100">
        <v>1207089</v>
      </c>
      <c r="I359" s="68">
        <f>IFERROR(H359/E345,"-")</f>
        <v>1.8327050417232291E-2</v>
      </c>
      <c r="J359" s="100">
        <v>7</v>
      </c>
      <c r="K359" s="68">
        <f>IFERROR(J359/F345,"-")</f>
        <v>0.15909090909090909</v>
      </c>
      <c r="L359" s="103">
        <f t="shared" si="265"/>
        <v>172441.28571428571</v>
      </c>
      <c r="M359" s="69">
        <f t="shared" si="283"/>
        <v>0.15217391304347827</v>
      </c>
      <c r="N359" s="208"/>
      <c r="O359" s="177"/>
      <c r="P359" s="177"/>
      <c r="Q359" s="131" t="s">
        <v>95</v>
      </c>
      <c r="R359" s="100">
        <v>195082</v>
      </c>
      <c r="S359" s="68">
        <f>IFERROR(R359/O345,"-")</f>
        <v>7.2479940691002286E-4</v>
      </c>
      <c r="T359" s="100">
        <v>8</v>
      </c>
      <c r="U359" s="68">
        <f>IFERROR(T359/P345,"-")</f>
        <v>7.0796460176991149E-2</v>
      </c>
      <c r="V359" s="103">
        <f t="shared" si="266"/>
        <v>24385.25</v>
      </c>
      <c r="W359" s="69">
        <f t="shared" si="284"/>
        <v>6.3492063492063489E-2</v>
      </c>
      <c r="X359" s="208"/>
      <c r="Y359" s="177"/>
      <c r="Z359" s="177"/>
      <c r="AA359" s="131" t="s">
        <v>95</v>
      </c>
      <c r="AB359" s="100">
        <v>12739993</v>
      </c>
      <c r="AC359" s="68">
        <f>IFERROR(AB359/Y345,"-")</f>
        <v>3.8429406197779794E-3</v>
      </c>
      <c r="AD359" s="100">
        <v>244</v>
      </c>
      <c r="AE359" s="68">
        <f>IFERROR(AD359/Z345,"-")</f>
        <v>5.4042081949058692E-2</v>
      </c>
      <c r="AF359" s="103">
        <f t="shared" si="267"/>
        <v>52213.086065573771</v>
      </c>
      <c r="AG359" s="69">
        <f t="shared" si="285"/>
        <v>5.01129595399466E-2</v>
      </c>
      <c r="AH359" s="208"/>
      <c r="AI359" s="177"/>
      <c r="AJ359" s="177"/>
      <c r="AK359" s="131" t="s">
        <v>95</v>
      </c>
      <c r="AL359" s="100">
        <v>17861748</v>
      </c>
      <c r="AM359" s="68">
        <f>IFERROR(AL359/AI345,"-")</f>
        <v>4.3265084440868426E-3</v>
      </c>
      <c r="AN359" s="100">
        <v>275</v>
      </c>
      <c r="AO359" s="68">
        <f>IFERROR(AN359/AJ345,"-")</f>
        <v>6.2571103526734922E-2</v>
      </c>
      <c r="AP359" s="103">
        <f t="shared" si="268"/>
        <v>64951.810909090906</v>
      </c>
      <c r="AQ359" s="69">
        <f t="shared" si="286"/>
        <v>5.7603686635944701E-2</v>
      </c>
      <c r="AR359" s="208"/>
      <c r="AS359" s="177"/>
      <c r="AT359" s="177"/>
      <c r="AU359" s="131" t="s">
        <v>95</v>
      </c>
      <c r="AV359" s="100">
        <v>10494160</v>
      </c>
      <c r="AW359" s="68">
        <f>IFERROR(AV359/AS345,"-")</f>
        <v>3.2929487494764357E-3</v>
      </c>
      <c r="AX359" s="100">
        <v>239</v>
      </c>
      <c r="AY359" s="68">
        <f>IFERROR(AX359/AT345,"-")</f>
        <v>8.1933493315049705E-2</v>
      </c>
      <c r="AZ359" s="103">
        <f t="shared" si="269"/>
        <v>43908.619246861927</v>
      </c>
      <c r="BA359" s="69">
        <f t="shared" si="287"/>
        <v>7.3380411421553576E-2</v>
      </c>
      <c r="BB359" s="208"/>
      <c r="BC359" s="177"/>
      <c r="BD359" s="177"/>
      <c r="BE359" s="131" t="s">
        <v>95</v>
      </c>
      <c r="BF359" s="100">
        <v>4496964</v>
      </c>
      <c r="BG359" s="68">
        <f>IFERROR(BF359/BC345,"-")</f>
        <v>3.1940619774582508E-3</v>
      </c>
      <c r="BH359" s="100">
        <v>112</v>
      </c>
      <c r="BI359" s="68">
        <f>IFERROR(BH359/BD345,"-")</f>
        <v>8.8888888888888892E-2</v>
      </c>
      <c r="BJ359" s="103">
        <f t="shared" si="270"/>
        <v>40151.464285714283</v>
      </c>
      <c r="BK359" s="69">
        <f t="shared" si="288"/>
        <v>7.5522589345920432E-2</v>
      </c>
      <c r="BL359" s="208"/>
      <c r="BM359" s="177"/>
      <c r="BN359" s="177"/>
      <c r="BO359" s="131" t="s">
        <v>95</v>
      </c>
      <c r="BP359" s="100">
        <v>466560</v>
      </c>
      <c r="BQ359" s="68">
        <f>IFERROR(BP359/BM345,"-")</f>
        <v>1.3401454328948945E-3</v>
      </c>
      <c r="BR359" s="100">
        <v>23</v>
      </c>
      <c r="BS359" s="68">
        <f>IFERROR(BR359/BN345,"-")</f>
        <v>5.9431524547803614E-2</v>
      </c>
      <c r="BT359" s="103">
        <f t="shared" si="271"/>
        <v>20285.217391304348</v>
      </c>
      <c r="BU359" s="69">
        <f t="shared" si="289"/>
        <v>4.684317718940937E-2</v>
      </c>
      <c r="BV359" s="208"/>
      <c r="BW359" s="177"/>
      <c r="BX359" s="177"/>
      <c r="BY359" s="131" t="s">
        <v>95</v>
      </c>
      <c r="BZ359" s="100">
        <f t="shared" si="281"/>
        <v>47461596</v>
      </c>
      <c r="CA359" s="68">
        <f>IFERROR(BZ359/BW345,"-")</f>
        <v>3.7308053219435862E-3</v>
      </c>
      <c r="CB359" s="100">
        <f t="shared" si="282"/>
        <v>908</v>
      </c>
      <c r="CC359" s="68">
        <f>IFERROR(CB359/BX345,"-")</f>
        <v>6.6612867727973007E-2</v>
      </c>
      <c r="CD359" s="103">
        <f t="shared" si="272"/>
        <v>52270.480176211451</v>
      </c>
      <c r="CE359" s="69">
        <f t="shared" si="290"/>
        <v>6.0348265319686296E-2</v>
      </c>
      <c r="CR359" s="216"/>
      <c r="CS359" s="187"/>
      <c r="CT359" s="225"/>
      <c r="CU359" s="226"/>
      <c r="CV359" s="226"/>
      <c r="CW359" s="144" t="s">
        <v>95</v>
      </c>
      <c r="CX359" s="145">
        <v>47205714</v>
      </c>
      <c r="CY359" s="146">
        <v>3.7221400346936369E-3</v>
      </c>
      <c r="CZ359" s="145">
        <v>923</v>
      </c>
      <c r="DA359" s="146">
        <v>6.9112691875701987E-2</v>
      </c>
      <c r="DB359" s="145">
        <v>51143.785482123509</v>
      </c>
      <c r="DC359" s="147">
        <v>6.3076607667600634E-2</v>
      </c>
    </row>
    <row r="360" spans="2:107" s="27" customFormat="1" ht="13.15" customHeight="1">
      <c r="B360" s="216"/>
      <c r="C360" s="187"/>
      <c r="D360" s="208"/>
      <c r="E360" s="177"/>
      <c r="F360" s="177"/>
      <c r="G360" s="132" t="s">
        <v>93</v>
      </c>
      <c r="H360" s="101">
        <v>34276</v>
      </c>
      <c r="I360" s="70">
        <f>IFERROR(H360/E345,"-")</f>
        <v>5.2040734370129623E-4</v>
      </c>
      <c r="J360" s="101">
        <v>7</v>
      </c>
      <c r="K360" s="70">
        <f>IFERROR(J360/F345,"-")</f>
        <v>0.15909090909090909</v>
      </c>
      <c r="L360" s="104">
        <f t="shared" si="265"/>
        <v>4896.5714285714284</v>
      </c>
      <c r="M360" s="73">
        <f t="shared" si="283"/>
        <v>0.15217391304347827</v>
      </c>
      <c r="N360" s="208"/>
      <c r="O360" s="177"/>
      <c r="P360" s="177"/>
      <c r="Q360" s="132" t="s">
        <v>93</v>
      </c>
      <c r="R360" s="101">
        <v>675600</v>
      </c>
      <c r="S360" s="70">
        <f>IFERROR(R360/O345,"-")</f>
        <v>2.5100956485396473E-3</v>
      </c>
      <c r="T360" s="101">
        <v>27</v>
      </c>
      <c r="U360" s="70">
        <f>IFERROR(T360/P345,"-")</f>
        <v>0.23893805309734514</v>
      </c>
      <c r="V360" s="104">
        <f t="shared" si="266"/>
        <v>25022.222222222223</v>
      </c>
      <c r="W360" s="73">
        <f t="shared" si="284"/>
        <v>0.21428571428571427</v>
      </c>
      <c r="X360" s="208"/>
      <c r="Y360" s="177"/>
      <c r="Z360" s="177"/>
      <c r="AA360" s="132" t="s">
        <v>93</v>
      </c>
      <c r="AB360" s="101">
        <v>8300908</v>
      </c>
      <c r="AC360" s="70">
        <f>IFERROR(AB360/Y345,"-")</f>
        <v>2.5039179012296148E-3</v>
      </c>
      <c r="AD360" s="101">
        <v>464</v>
      </c>
      <c r="AE360" s="70">
        <f>IFERROR(AD360/Z345,"-")</f>
        <v>0.10276854928017719</v>
      </c>
      <c r="AF360" s="104">
        <f t="shared" si="267"/>
        <v>17889.887931034482</v>
      </c>
      <c r="AG360" s="73">
        <f t="shared" si="285"/>
        <v>9.5296775518586979E-2</v>
      </c>
      <c r="AH360" s="208"/>
      <c r="AI360" s="177"/>
      <c r="AJ360" s="177"/>
      <c r="AK360" s="132" t="s">
        <v>93</v>
      </c>
      <c r="AL360" s="101">
        <v>11612117</v>
      </c>
      <c r="AM360" s="70">
        <f>IFERROR(AL360/AI345,"-")</f>
        <v>2.8127102820073588E-3</v>
      </c>
      <c r="AN360" s="101">
        <v>620</v>
      </c>
      <c r="AO360" s="70">
        <f>IFERROR(AN360/AJ345,"-")</f>
        <v>0.14106939704209329</v>
      </c>
      <c r="AP360" s="104">
        <f t="shared" si="268"/>
        <v>18729.220967741934</v>
      </c>
      <c r="AQ360" s="73">
        <f t="shared" si="286"/>
        <v>0.12987012987012986</v>
      </c>
      <c r="AR360" s="208"/>
      <c r="AS360" s="177"/>
      <c r="AT360" s="177"/>
      <c r="AU360" s="132" t="s">
        <v>93</v>
      </c>
      <c r="AV360" s="101">
        <v>8726084</v>
      </c>
      <c r="AW360" s="70">
        <f>IFERROR(AV360/AS345,"-")</f>
        <v>2.7381464924897594E-3</v>
      </c>
      <c r="AX360" s="101">
        <v>530</v>
      </c>
      <c r="AY360" s="70">
        <f>IFERROR(AX360/AT345,"-")</f>
        <v>0.18169352074048681</v>
      </c>
      <c r="AZ360" s="104">
        <f t="shared" si="269"/>
        <v>16464.309433962266</v>
      </c>
      <c r="BA360" s="73">
        <f t="shared" si="287"/>
        <v>0.16272643536997236</v>
      </c>
      <c r="BB360" s="208"/>
      <c r="BC360" s="177"/>
      <c r="BD360" s="177"/>
      <c r="BE360" s="132" t="s">
        <v>93</v>
      </c>
      <c r="BF360" s="101">
        <v>4070414</v>
      </c>
      <c r="BG360" s="70">
        <f>IFERROR(BF360/BC345,"-")</f>
        <v>2.8910959905202151E-3</v>
      </c>
      <c r="BH360" s="101">
        <v>260</v>
      </c>
      <c r="BI360" s="70">
        <f>IFERROR(BH360/BD345,"-")</f>
        <v>0.20634920634920634</v>
      </c>
      <c r="BJ360" s="104">
        <f t="shared" si="270"/>
        <v>15655.438461538462</v>
      </c>
      <c r="BK360" s="73">
        <f t="shared" si="288"/>
        <v>0.17532029669588672</v>
      </c>
      <c r="BL360" s="208"/>
      <c r="BM360" s="177"/>
      <c r="BN360" s="177"/>
      <c r="BO360" s="132" t="s">
        <v>93</v>
      </c>
      <c r="BP360" s="101">
        <v>1532371</v>
      </c>
      <c r="BQ360" s="70">
        <f>IFERROR(BP360/BM345,"-")</f>
        <v>4.4015774973220649E-3</v>
      </c>
      <c r="BR360" s="101">
        <v>86</v>
      </c>
      <c r="BS360" s="70">
        <f>IFERROR(BR360/BN345,"-")</f>
        <v>0.22222222222222221</v>
      </c>
      <c r="BT360" s="104">
        <f t="shared" si="271"/>
        <v>17818.267441860466</v>
      </c>
      <c r="BU360" s="73">
        <f t="shared" si="289"/>
        <v>0.17515274949083504</v>
      </c>
      <c r="BV360" s="208"/>
      <c r="BW360" s="177"/>
      <c r="BX360" s="177"/>
      <c r="BY360" s="132" t="s">
        <v>93</v>
      </c>
      <c r="BZ360" s="101">
        <f t="shared" si="281"/>
        <v>34951770</v>
      </c>
      <c r="CA360" s="70">
        <f>IFERROR(BZ360/BW345,"-")</f>
        <v>2.7474476317093967E-3</v>
      </c>
      <c r="CB360" s="101">
        <f t="shared" si="282"/>
        <v>1994</v>
      </c>
      <c r="CC360" s="70">
        <f>IFERROR(CB360/BX345,"-")</f>
        <v>0.1462842051206808</v>
      </c>
      <c r="CD360" s="104">
        <f t="shared" si="272"/>
        <v>17528.470411233702</v>
      </c>
      <c r="CE360" s="73">
        <f t="shared" si="290"/>
        <v>0.13252691745314368</v>
      </c>
      <c r="CR360" s="216"/>
      <c r="CS360" s="187"/>
      <c r="CT360" s="225"/>
      <c r="CU360" s="226"/>
      <c r="CV360" s="226"/>
      <c r="CW360" s="144" t="s">
        <v>93</v>
      </c>
      <c r="CX360" s="145">
        <v>31372586</v>
      </c>
      <c r="CY360" s="146">
        <v>2.4737081265727512E-3</v>
      </c>
      <c r="CZ360" s="145">
        <v>1777</v>
      </c>
      <c r="DA360" s="146">
        <v>0.13305877948333958</v>
      </c>
      <c r="DB360" s="145">
        <v>17654.803601575688</v>
      </c>
      <c r="DC360" s="147">
        <v>0.12143784596460055</v>
      </c>
    </row>
    <row r="361" spans="2:107" s="27" customFormat="1" ht="13.15" customHeight="1">
      <c r="B361" s="216"/>
      <c r="C361" s="188"/>
      <c r="D361" s="209"/>
      <c r="E361" s="178"/>
      <c r="F361" s="178"/>
      <c r="G361" s="30" t="s">
        <v>100</v>
      </c>
      <c r="H361" s="97">
        <f>SUM(H345:H360)</f>
        <v>5386134</v>
      </c>
      <c r="I361" s="70">
        <f>IFERROR(H361/E345,"-")</f>
        <v>8.177686100359545E-2</v>
      </c>
      <c r="J361" s="101">
        <v>27</v>
      </c>
      <c r="K361" s="70">
        <f>IFERROR(J361/F345,"-")</f>
        <v>0.61363636363636365</v>
      </c>
      <c r="L361" s="104">
        <f t="shared" si="265"/>
        <v>199486.44444444444</v>
      </c>
      <c r="M361" s="74">
        <f t="shared" si="283"/>
        <v>0.58695652173913049</v>
      </c>
      <c r="N361" s="209"/>
      <c r="O361" s="178"/>
      <c r="P361" s="178"/>
      <c r="Q361" s="30" t="s">
        <v>100</v>
      </c>
      <c r="R361" s="97">
        <f>SUM(R345:R360)</f>
        <v>29968758</v>
      </c>
      <c r="S361" s="70">
        <f>IFERROR(R361/O345,"-")</f>
        <v>0.11134465519232939</v>
      </c>
      <c r="T361" s="101">
        <v>96</v>
      </c>
      <c r="U361" s="70">
        <f>IFERROR(T361/P345,"-")</f>
        <v>0.84955752212389379</v>
      </c>
      <c r="V361" s="104">
        <f t="shared" si="266"/>
        <v>312174.5625</v>
      </c>
      <c r="W361" s="74">
        <f t="shared" si="284"/>
        <v>0.76190476190476186</v>
      </c>
      <c r="X361" s="209"/>
      <c r="Y361" s="178"/>
      <c r="Z361" s="178"/>
      <c r="AA361" s="30" t="s">
        <v>100</v>
      </c>
      <c r="AB361" s="97">
        <f>SUM(AB345:AB360)</f>
        <v>539154069</v>
      </c>
      <c r="AC361" s="70">
        <f>IFERROR(AB361/Y345,"-")</f>
        <v>0.16263251259860814</v>
      </c>
      <c r="AD361" s="101">
        <v>3330</v>
      </c>
      <c r="AE361" s="70">
        <f>IFERROR(AD361/Z345,"-")</f>
        <v>0.7375415282392026</v>
      </c>
      <c r="AF361" s="104">
        <f t="shared" si="267"/>
        <v>161908.12882882883</v>
      </c>
      <c r="AG361" s="74">
        <f t="shared" si="285"/>
        <v>0.68391866913123844</v>
      </c>
      <c r="AH361" s="209"/>
      <c r="AI361" s="178"/>
      <c r="AJ361" s="178"/>
      <c r="AK361" s="30" t="s">
        <v>100</v>
      </c>
      <c r="AL361" s="97">
        <f>SUM(AL345:AL360)</f>
        <v>825330798</v>
      </c>
      <c r="AM361" s="70">
        <f>IFERROR(AL361/AI345,"-")</f>
        <v>0.19991328209937417</v>
      </c>
      <c r="AN361" s="101">
        <v>3671</v>
      </c>
      <c r="AO361" s="70">
        <f>IFERROR(AN361/AJ345,"-")</f>
        <v>0.83526734926052337</v>
      </c>
      <c r="AP361" s="104">
        <f t="shared" si="268"/>
        <v>224824.51593571235</v>
      </c>
      <c r="AQ361" s="74">
        <f t="shared" si="286"/>
        <v>0.76895684960201094</v>
      </c>
      <c r="AR361" s="209"/>
      <c r="AS361" s="178"/>
      <c r="AT361" s="178"/>
      <c r="AU361" s="30" t="s">
        <v>100</v>
      </c>
      <c r="AV361" s="97">
        <f>SUM(AV345:AV360)</f>
        <v>703198777</v>
      </c>
      <c r="AW361" s="70">
        <f>IFERROR(AV361/AS345,"-")</f>
        <v>0.22065582508323764</v>
      </c>
      <c r="AX361" s="101">
        <v>2590</v>
      </c>
      <c r="AY361" s="70">
        <f>IFERROR(AX361/AT345,"-")</f>
        <v>0.88789852588275631</v>
      </c>
      <c r="AZ361" s="104">
        <f t="shared" si="269"/>
        <v>271505.31930501928</v>
      </c>
      <c r="BA361" s="74">
        <f t="shared" si="287"/>
        <v>0.79521031624194038</v>
      </c>
      <c r="BB361" s="209"/>
      <c r="BC361" s="178"/>
      <c r="BD361" s="178"/>
      <c r="BE361" s="30" t="s">
        <v>100</v>
      </c>
      <c r="BF361" s="97">
        <f>SUM(BF345:BF360)</f>
        <v>334090061</v>
      </c>
      <c r="BG361" s="70">
        <f>IFERROR(BF361/BC345,"-")</f>
        <v>0.23729439703915969</v>
      </c>
      <c r="BH361" s="101">
        <v>1117</v>
      </c>
      <c r="BI361" s="70">
        <f>IFERROR(BH361/BD345,"-")</f>
        <v>0.88650793650793647</v>
      </c>
      <c r="BJ361" s="104">
        <f t="shared" si="270"/>
        <v>299095.84691136976</v>
      </c>
      <c r="BK361" s="74">
        <f t="shared" si="288"/>
        <v>0.75320296695886713</v>
      </c>
      <c r="BL361" s="209"/>
      <c r="BM361" s="178"/>
      <c r="BN361" s="178"/>
      <c r="BO361" s="30" t="s">
        <v>100</v>
      </c>
      <c r="BP361" s="97">
        <f>SUM(BP345:BP360)</f>
        <v>74903457</v>
      </c>
      <c r="BQ361" s="70">
        <f>IFERROR(BP361/BM345,"-")</f>
        <v>0.21515244728778532</v>
      </c>
      <c r="BR361" s="101">
        <v>326</v>
      </c>
      <c r="BS361" s="70">
        <f>IFERROR(BR361/BN345,"-")</f>
        <v>0.84237726098191212</v>
      </c>
      <c r="BT361" s="104">
        <f t="shared" si="271"/>
        <v>229765.20552147238</v>
      </c>
      <c r="BU361" s="74">
        <f t="shared" si="289"/>
        <v>0.66395112016293278</v>
      </c>
      <c r="BV361" s="209"/>
      <c r="BW361" s="178"/>
      <c r="BX361" s="178"/>
      <c r="BY361" s="30" t="s">
        <v>100</v>
      </c>
      <c r="BZ361" s="97">
        <f t="shared" si="281"/>
        <v>2512032054</v>
      </c>
      <c r="CA361" s="70">
        <f>IFERROR(BZ361/BW345,"-")</f>
        <v>0.19746286146711287</v>
      </c>
      <c r="CB361" s="101">
        <f t="shared" si="282"/>
        <v>11157</v>
      </c>
      <c r="CC361" s="70">
        <f>IFERROR(CB361/BX345,"-")</f>
        <v>0.81850194409801191</v>
      </c>
      <c r="CD361" s="104">
        <f t="shared" si="272"/>
        <v>225153.00295778434</v>
      </c>
      <c r="CE361" s="74">
        <f t="shared" si="290"/>
        <v>0.74152598697328198</v>
      </c>
      <c r="CR361" s="216"/>
      <c r="CS361" s="188"/>
      <c r="CT361" s="225"/>
      <c r="CU361" s="226"/>
      <c r="CV361" s="226"/>
      <c r="CW361" s="30" t="s">
        <v>100</v>
      </c>
      <c r="CX361" s="145">
        <v>2635424363</v>
      </c>
      <c r="CY361" s="146">
        <v>0.20780150746007731</v>
      </c>
      <c r="CZ361" s="145">
        <v>10985</v>
      </c>
      <c r="DA361" s="146">
        <v>0.82253837514039685</v>
      </c>
      <c r="DB361" s="145">
        <v>239911.18461538461</v>
      </c>
      <c r="DC361" s="147">
        <v>0.75070047153693709</v>
      </c>
    </row>
    <row r="362" spans="2:107" s="27" customFormat="1" ht="13.15" customHeight="1">
      <c r="B362" s="216">
        <v>22</v>
      </c>
      <c r="C362" s="186" t="s">
        <v>63</v>
      </c>
      <c r="D362" s="213">
        <f>CI26</f>
        <v>49</v>
      </c>
      <c r="E362" s="176">
        <v>75001330</v>
      </c>
      <c r="F362" s="176">
        <v>45</v>
      </c>
      <c r="G362" s="129" t="s">
        <v>66</v>
      </c>
      <c r="H362" s="107">
        <v>617980</v>
      </c>
      <c r="I362" s="66">
        <f>IFERROR(H362/E362,"-")</f>
        <v>8.2395872179866683E-3</v>
      </c>
      <c r="J362" s="107">
        <v>9</v>
      </c>
      <c r="K362" s="66">
        <f>IFERROR(J362/F362,"-")</f>
        <v>0.2</v>
      </c>
      <c r="L362" s="102">
        <f t="shared" si="265"/>
        <v>68664.444444444438</v>
      </c>
      <c r="M362" s="67">
        <f t="shared" ref="M362:M378" si="291">IFERROR(J362/$CI$26,"-")</f>
        <v>0.18367346938775511</v>
      </c>
      <c r="N362" s="213">
        <f>CJ26</f>
        <v>178</v>
      </c>
      <c r="O362" s="176">
        <v>374049720</v>
      </c>
      <c r="P362" s="176">
        <v>164</v>
      </c>
      <c r="Q362" s="129" t="s">
        <v>66</v>
      </c>
      <c r="R362" s="107">
        <v>4205265</v>
      </c>
      <c r="S362" s="66">
        <f>IFERROR(R362/O362,"-")</f>
        <v>1.1242529469076999E-2</v>
      </c>
      <c r="T362" s="107">
        <v>40</v>
      </c>
      <c r="U362" s="66">
        <f>IFERROR(T362/P362,"-")</f>
        <v>0.24390243902439024</v>
      </c>
      <c r="V362" s="102">
        <f t="shared" si="266"/>
        <v>105131.625</v>
      </c>
      <c r="W362" s="67">
        <f t="shared" ref="W362:W378" si="292">IFERROR(T362/$CJ$26,"-")</f>
        <v>0.2247191011235955</v>
      </c>
      <c r="X362" s="213">
        <f>CK26</f>
        <v>6656</v>
      </c>
      <c r="Y362" s="176">
        <v>4416042580</v>
      </c>
      <c r="Z362" s="176">
        <v>6104</v>
      </c>
      <c r="AA362" s="129" t="s">
        <v>66</v>
      </c>
      <c r="AB362" s="107">
        <v>131900612</v>
      </c>
      <c r="AC362" s="66">
        <f>IFERROR(AB362/Y362,"-")</f>
        <v>2.9868510008796156E-2</v>
      </c>
      <c r="AD362" s="107">
        <v>1135</v>
      </c>
      <c r="AE362" s="66">
        <f>IFERROR(AD362/Z362,"-")</f>
        <v>0.18594364351245085</v>
      </c>
      <c r="AF362" s="102">
        <f t="shared" si="267"/>
        <v>116211.99295154185</v>
      </c>
      <c r="AG362" s="67">
        <f t="shared" ref="AG362:AG378" si="293">IFERROR(AD362/$CK$26,"-")</f>
        <v>0.17052283653846154</v>
      </c>
      <c r="AH362" s="213">
        <f>CL26</f>
        <v>5923</v>
      </c>
      <c r="AI362" s="176">
        <v>5116156980</v>
      </c>
      <c r="AJ362" s="176">
        <v>5417</v>
      </c>
      <c r="AK362" s="129" t="s">
        <v>66</v>
      </c>
      <c r="AL362" s="107">
        <v>238581167</v>
      </c>
      <c r="AM362" s="66">
        <f>IFERROR(AL362/AI362,"-")</f>
        <v>4.6632886350566984E-2</v>
      </c>
      <c r="AN362" s="107">
        <v>1460</v>
      </c>
      <c r="AO362" s="66">
        <f>IFERROR(AN362/AJ362,"-")</f>
        <v>0.26952187557688756</v>
      </c>
      <c r="AP362" s="102">
        <f t="shared" si="268"/>
        <v>163411.7582191781</v>
      </c>
      <c r="AQ362" s="67">
        <f t="shared" ref="AQ362:AQ378" si="294">IFERROR(AN362/$CL$26,"-")</f>
        <v>0.24649670774945129</v>
      </c>
      <c r="AR362" s="213">
        <f>CM26</f>
        <v>3886</v>
      </c>
      <c r="AS362" s="176">
        <v>3955135650</v>
      </c>
      <c r="AT362" s="176">
        <v>3488</v>
      </c>
      <c r="AU362" s="129" t="s">
        <v>66</v>
      </c>
      <c r="AV362" s="107">
        <v>175106288</v>
      </c>
      <c r="AW362" s="66">
        <f>IFERROR(AV362/AS362,"-")</f>
        <v>4.4273143450844724E-2</v>
      </c>
      <c r="AX362" s="107">
        <v>1035</v>
      </c>
      <c r="AY362" s="66">
        <f>IFERROR(AX362/AT362,"-")</f>
        <v>0.29673165137614677</v>
      </c>
      <c r="AZ362" s="102">
        <f t="shared" si="269"/>
        <v>169184.81932367149</v>
      </c>
      <c r="BA362" s="67">
        <f t="shared" ref="BA362:BA378" si="295">IFERROR(AX362/$CM$26,"-")</f>
        <v>0.26634071024189399</v>
      </c>
      <c r="BB362" s="213">
        <f>CN26</f>
        <v>1880</v>
      </c>
      <c r="BC362" s="176">
        <v>1869265210</v>
      </c>
      <c r="BD362" s="176">
        <v>1602</v>
      </c>
      <c r="BE362" s="129" t="s">
        <v>66</v>
      </c>
      <c r="BF362" s="107">
        <v>131166335</v>
      </c>
      <c r="BG362" s="66">
        <f>IFERROR(BF362/BC362,"-")</f>
        <v>7.0169997439796142E-2</v>
      </c>
      <c r="BH362" s="107">
        <v>465</v>
      </c>
      <c r="BI362" s="66">
        <f>IFERROR(BH362/BD362,"-")</f>
        <v>0.29026217228464418</v>
      </c>
      <c r="BJ362" s="102">
        <f t="shared" si="270"/>
        <v>282078.13978494622</v>
      </c>
      <c r="BK362" s="67">
        <f t="shared" ref="BK362:BK378" si="296">IFERROR(BH362/$CN$26,"-")</f>
        <v>0.2473404255319149</v>
      </c>
      <c r="BL362" s="213">
        <f>CO26</f>
        <v>757</v>
      </c>
      <c r="BM362" s="176">
        <v>602497370</v>
      </c>
      <c r="BN362" s="176">
        <v>573</v>
      </c>
      <c r="BO362" s="129" t="s">
        <v>66</v>
      </c>
      <c r="BP362" s="107">
        <v>75301102</v>
      </c>
      <c r="BQ362" s="66">
        <f>IFERROR(BP362/BM362,"-")</f>
        <v>0.1249816277206322</v>
      </c>
      <c r="BR362" s="107">
        <v>146</v>
      </c>
      <c r="BS362" s="66">
        <f>IFERROR(BR362/BN362,"-")</f>
        <v>0.25479930191972078</v>
      </c>
      <c r="BT362" s="102">
        <f t="shared" si="271"/>
        <v>515760.9726027397</v>
      </c>
      <c r="BU362" s="67">
        <f t="shared" ref="BU362:BU378" si="297">IFERROR(BR362/$CO$26,"-")</f>
        <v>0.1928665785997358</v>
      </c>
      <c r="BV362" s="213">
        <f>CP26</f>
        <v>19329</v>
      </c>
      <c r="BW362" s="176">
        <f>SUM(E362,O362,Y362,AI362,AS362,BC362,BM362)</f>
        <v>16408148840</v>
      </c>
      <c r="BX362" s="176">
        <f>SUM(F362,P362,Z362,AJ362,AT362,BD362,BN362)</f>
        <v>17393</v>
      </c>
      <c r="BY362" s="129" t="s">
        <v>66</v>
      </c>
      <c r="BZ362" s="107">
        <f t="shared" si="281"/>
        <v>756878749</v>
      </c>
      <c r="CA362" s="66">
        <f>IFERROR(BZ362/BW362,"-")</f>
        <v>4.6128223017752684E-2</v>
      </c>
      <c r="CB362" s="107">
        <f t="shared" si="282"/>
        <v>4290</v>
      </c>
      <c r="CC362" s="66">
        <f>IFERROR(CB362/BX362,"-")</f>
        <v>0.2466509515322256</v>
      </c>
      <c r="CD362" s="102">
        <f t="shared" si="272"/>
        <v>176428.61282051282</v>
      </c>
      <c r="CE362" s="67">
        <f t="shared" ref="CE362:CE378" si="298">IFERROR(CB362/$CP$26,"-")</f>
        <v>0.2219462983082415</v>
      </c>
      <c r="CR362" s="216">
        <v>22</v>
      </c>
      <c r="CS362" s="186" t="s">
        <v>63</v>
      </c>
      <c r="CT362" s="225">
        <v>18751</v>
      </c>
      <c r="CU362" s="226">
        <v>16702341720</v>
      </c>
      <c r="CV362" s="226">
        <v>17041</v>
      </c>
      <c r="CW362" s="144" t="s">
        <v>66</v>
      </c>
      <c r="CX362" s="145">
        <v>801496888</v>
      </c>
      <c r="CY362" s="146">
        <v>4.7987096745856786E-2</v>
      </c>
      <c r="CZ362" s="145">
        <v>4208</v>
      </c>
      <c r="DA362" s="146">
        <v>0.24693386538348688</v>
      </c>
      <c r="DB362" s="145">
        <v>190469.79277566541</v>
      </c>
      <c r="DC362" s="147">
        <v>0.2244146978827796</v>
      </c>
    </row>
    <row r="363" spans="2:107" s="27" customFormat="1" ht="13.15" customHeight="1">
      <c r="B363" s="216"/>
      <c r="C363" s="187"/>
      <c r="D363" s="208"/>
      <c r="E363" s="177"/>
      <c r="F363" s="177"/>
      <c r="G363" s="130" t="s">
        <v>68</v>
      </c>
      <c r="H363" s="100">
        <v>2279633</v>
      </c>
      <c r="I363" s="68">
        <f>IFERROR(H363/E362,"-")</f>
        <v>3.0394567669666656E-2</v>
      </c>
      <c r="J363" s="100">
        <v>19</v>
      </c>
      <c r="K363" s="68">
        <f>IFERROR(J363/F362,"-")</f>
        <v>0.42222222222222222</v>
      </c>
      <c r="L363" s="103">
        <f t="shared" si="265"/>
        <v>119980.68421052632</v>
      </c>
      <c r="M363" s="69">
        <f t="shared" si="291"/>
        <v>0.38775510204081631</v>
      </c>
      <c r="N363" s="208"/>
      <c r="O363" s="177"/>
      <c r="P363" s="177"/>
      <c r="Q363" s="130" t="s">
        <v>68</v>
      </c>
      <c r="R363" s="100">
        <v>8839522</v>
      </c>
      <c r="S363" s="68">
        <f>IFERROR(R363/O362,"-")</f>
        <v>2.3631943903072564E-2</v>
      </c>
      <c r="T363" s="100">
        <v>64</v>
      </c>
      <c r="U363" s="68">
        <f>IFERROR(T363/P362,"-")</f>
        <v>0.3902439024390244</v>
      </c>
      <c r="V363" s="103">
        <f t="shared" si="266"/>
        <v>138117.53125</v>
      </c>
      <c r="W363" s="69">
        <f t="shared" si="292"/>
        <v>0.3595505617977528</v>
      </c>
      <c r="X363" s="208"/>
      <c r="Y363" s="177"/>
      <c r="Z363" s="177"/>
      <c r="AA363" s="130" t="s">
        <v>68</v>
      </c>
      <c r="AB363" s="100">
        <v>111971497</v>
      </c>
      <c r="AC363" s="68">
        <f>IFERROR(AB363/Y362,"-")</f>
        <v>2.5355619872668891E-2</v>
      </c>
      <c r="AD363" s="100">
        <v>1468</v>
      </c>
      <c r="AE363" s="68">
        <f>IFERROR(AD363/Z362,"-")</f>
        <v>0.24049803407601572</v>
      </c>
      <c r="AF363" s="103">
        <f t="shared" si="267"/>
        <v>76274.86171662125</v>
      </c>
      <c r="AG363" s="69">
        <f t="shared" si="293"/>
        <v>0.22055288461538461</v>
      </c>
      <c r="AH363" s="208"/>
      <c r="AI363" s="177"/>
      <c r="AJ363" s="177"/>
      <c r="AK363" s="130" t="s">
        <v>68</v>
      </c>
      <c r="AL363" s="100">
        <v>94697202</v>
      </c>
      <c r="AM363" s="68">
        <f>IFERROR(AL363/AI362,"-")</f>
        <v>1.8509440263500279E-2</v>
      </c>
      <c r="AN363" s="100">
        <v>1551</v>
      </c>
      <c r="AO363" s="68">
        <f>IFERROR(AN363/AJ362,"-")</f>
        <v>0.28632084179435113</v>
      </c>
      <c r="AP363" s="103">
        <f t="shared" si="268"/>
        <v>61055.578336557061</v>
      </c>
      <c r="AQ363" s="69">
        <f t="shared" si="294"/>
        <v>0.26186054364342393</v>
      </c>
      <c r="AR363" s="208"/>
      <c r="AS363" s="177"/>
      <c r="AT363" s="177"/>
      <c r="AU363" s="130" t="s">
        <v>68</v>
      </c>
      <c r="AV363" s="100">
        <v>69863355</v>
      </c>
      <c r="AW363" s="68">
        <f>IFERROR(AV363/AS362,"-")</f>
        <v>1.766395926268673E-2</v>
      </c>
      <c r="AX363" s="100">
        <v>1151</v>
      </c>
      <c r="AY363" s="68">
        <f>IFERROR(AX363/AT362,"-")</f>
        <v>0.32998853211009177</v>
      </c>
      <c r="AZ363" s="103">
        <f t="shared" si="269"/>
        <v>60697.962641181584</v>
      </c>
      <c r="BA363" s="69">
        <f t="shared" si="295"/>
        <v>0.29619145651055068</v>
      </c>
      <c r="BB363" s="208"/>
      <c r="BC363" s="177"/>
      <c r="BD363" s="177"/>
      <c r="BE363" s="130" t="s">
        <v>68</v>
      </c>
      <c r="BF363" s="100">
        <v>21819827</v>
      </c>
      <c r="BG363" s="68">
        <f>IFERROR(BF363/BC362,"-")</f>
        <v>1.1672943402183149E-2</v>
      </c>
      <c r="BH363" s="100">
        <v>505</v>
      </c>
      <c r="BI363" s="68">
        <f>IFERROR(BH363/BD362,"-")</f>
        <v>0.31523096129837702</v>
      </c>
      <c r="BJ363" s="103">
        <f t="shared" si="270"/>
        <v>43207.578217821785</v>
      </c>
      <c r="BK363" s="69">
        <f t="shared" si="296"/>
        <v>0.26861702127659576</v>
      </c>
      <c r="BL363" s="208"/>
      <c r="BM363" s="177"/>
      <c r="BN363" s="177"/>
      <c r="BO363" s="130" t="s">
        <v>68</v>
      </c>
      <c r="BP363" s="100">
        <v>6147190</v>
      </c>
      <c r="BQ363" s="68">
        <f>IFERROR(BP363/BM362,"-")</f>
        <v>1.0202849516172991E-2</v>
      </c>
      <c r="BR363" s="100">
        <v>171</v>
      </c>
      <c r="BS363" s="68">
        <f>IFERROR(BR363/BN362,"-")</f>
        <v>0.29842931937172773</v>
      </c>
      <c r="BT363" s="103">
        <f t="shared" si="271"/>
        <v>35948.479532163743</v>
      </c>
      <c r="BU363" s="69">
        <f t="shared" si="297"/>
        <v>0.22589167767503301</v>
      </c>
      <c r="BV363" s="208"/>
      <c r="BW363" s="177"/>
      <c r="BX363" s="177"/>
      <c r="BY363" s="130" t="s">
        <v>68</v>
      </c>
      <c r="BZ363" s="100">
        <f t="shared" si="281"/>
        <v>315618226</v>
      </c>
      <c r="CA363" s="68">
        <f>IFERROR(BZ363/BW362,"-")</f>
        <v>1.9235456057698705E-2</v>
      </c>
      <c r="CB363" s="100">
        <f t="shared" si="282"/>
        <v>4929</v>
      </c>
      <c r="CC363" s="68">
        <f>IFERROR(CB363/BX362,"-")</f>
        <v>0.28338986948772493</v>
      </c>
      <c r="CD363" s="103">
        <f t="shared" si="272"/>
        <v>64032.912558328258</v>
      </c>
      <c r="CE363" s="69">
        <f t="shared" si="298"/>
        <v>0.25500543225205652</v>
      </c>
      <c r="CR363" s="216"/>
      <c r="CS363" s="187"/>
      <c r="CT363" s="225"/>
      <c r="CU363" s="226"/>
      <c r="CV363" s="226"/>
      <c r="CW363" s="144" t="s">
        <v>68</v>
      </c>
      <c r="CX363" s="145">
        <v>329391697</v>
      </c>
      <c r="CY363" s="146">
        <v>1.9721288339201816E-2</v>
      </c>
      <c r="CZ363" s="145">
        <v>4952</v>
      </c>
      <c r="DA363" s="146">
        <v>0.29059327504254445</v>
      </c>
      <c r="DB363" s="145">
        <v>66516.90165589661</v>
      </c>
      <c r="DC363" s="147">
        <v>0.26409258172897443</v>
      </c>
    </row>
    <row r="364" spans="2:107" s="27" customFormat="1" ht="13.15" customHeight="1">
      <c r="B364" s="216"/>
      <c r="C364" s="187"/>
      <c r="D364" s="208"/>
      <c r="E364" s="177"/>
      <c r="F364" s="177"/>
      <c r="G364" s="131" t="s">
        <v>70</v>
      </c>
      <c r="H364" s="100">
        <v>77383</v>
      </c>
      <c r="I364" s="68">
        <f>IFERROR(H364/E362,"-")</f>
        <v>1.0317550368773461E-3</v>
      </c>
      <c r="J364" s="100">
        <v>2</v>
      </c>
      <c r="K364" s="68">
        <f>IFERROR(J364/F362,"-")</f>
        <v>4.4444444444444446E-2</v>
      </c>
      <c r="L364" s="103">
        <f t="shared" si="265"/>
        <v>38691.5</v>
      </c>
      <c r="M364" s="69">
        <f t="shared" si="291"/>
        <v>4.0816326530612242E-2</v>
      </c>
      <c r="N364" s="208"/>
      <c r="O364" s="177"/>
      <c r="P364" s="177"/>
      <c r="Q364" s="131" t="s">
        <v>70</v>
      </c>
      <c r="R364" s="100">
        <v>786886</v>
      </c>
      <c r="S364" s="68">
        <f>IFERROR(R364/O362,"-")</f>
        <v>2.1036935945306949E-3</v>
      </c>
      <c r="T364" s="100">
        <v>27</v>
      </c>
      <c r="U364" s="68">
        <f>IFERROR(T364/P362,"-")</f>
        <v>0.16463414634146342</v>
      </c>
      <c r="V364" s="103">
        <f t="shared" si="266"/>
        <v>29143.925925925927</v>
      </c>
      <c r="W364" s="69">
        <f t="shared" si="292"/>
        <v>0.15168539325842698</v>
      </c>
      <c r="X364" s="208"/>
      <c r="Y364" s="177"/>
      <c r="Z364" s="177"/>
      <c r="AA364" s="131" t="s">
        <v>70</v>
      </c>
      <c r="AB364" s="100">
        <v>67790437</v>
      </c>
      <c r="AC364" s="68">
        <f>IFERROR(AB364/Y362,"-")</f>
        <v>1.5350947318084963E-2</v>
      </c>
      <c r="AD364" s="100">
        <v>1289</v>
      </c>
      <c r="AE364" s="68">
        <f>IFERROR(AD364/Z362,"-")</f>
        <v>0.21117300131061598</v>
      </c>
      <c r="AF364" s="103">
        <f t="shared" si="267"/>
        <v>52591.494957331262</v>
      </c>
      <c r="AG364" s="69">
        <f t="shared" si="293"/>
        <v>0.19365985576923078</v>
      </c>
      <c r="AH364" s="208"/>
      <c r="AI364" s="177"/>
      <c r="AJ364" s="177"/>
      <c r="AK364" s="131" t="s">
        <v>70</v>
      </c>
      <c r="AL364" s="100">
        <v>83216800</v>
      </c>
      <c r="AM364" s="68">
        <f>IFERROR(AL364/AI362,"-")</f>
        <v>1.626548996156877E-2</v>
      </c>
      <c r="AN364" s="100">
        <v>1499</v>
      </c>
      <c r="AO364" s="68">
        <f>IFERROR(AN364/AJ362,"-")</f>
        <v>0.27672143252722908</v>
      </c>
      <c r="AP364" s="103">
        <f t="shared" si="268"/>
        <v>55514.876584389596</v>
      </c>
      <c r="AQ364" s="69">
        <f t="shared" si="294"/>
        <v>0.25308120884686813</v>
      </c>
      <c r="AR364" s="208"/>
      <c r="AS364" s="177"/>
      <c r="AT364" s="177"/>
      <c r="AU364" s="131" t="s">
        <v>70</v>
      </c>
      <c r="AV364" s="100">
        <v>59001811</v>
      </c>
      <c r="AW364" s="68">
        <f>IFERROR(AV364/AS362,"-")</f>
        <v>1.4917771783630228E-2</v>
      </c>
      <c r="AX364" s="100">
        <v>978</v>
      </c>
      <c r="AY364" s="68">
        <f>IFERROR(AX364/AT362,"-")</f>
        <v>0.28038990825688076</v>
      </c>
      <c r="AZ364" s="103">
        <f t="shared" si="269"/>
        <v>60329.050102249486</v>
      </c>
      <c r="BA364" s="69">
        <f t="shared" si="295"/>
        <v>0.25167267112712299</v>
      </c>
      <c r="BB364" s="208"/>
      <c r="BC364" s="177"/>
      <c r="BD364" s="177"/>
      <c r="BE364" s="131" t="s">
        <v>70</v>
      </c>
      <c r="BF364" s="100">
        <v>21336184</v>
      </c>
      <c r="BG364" s="68">
        <f>IFERROR(BF364/BC362,"-")</f>
        <v>1.1414209115891052E-2</v>
      </c>
      <c r="BH364" s="100">
        <v>392</v>
      </c>
      <c r="BI364" s="68">
        <f>IFERROR(BH364/BD362,"-")</f>
        <v>0.24469413233458176</v>
      </c>
      <c r="BJ364" s="103">
        <f t="shared" si="270"/>
        <v>54429.040816326531</v>
      </c>
      <c r="BK364" s="69">
        <f t="shared" si="296"/>
        <v>0.20851063829787234</v>
      </c>
      <c r="BL364" s="208"/>
      <c r="BM364" s="177"/>
      <c r="BN364" s="177"/>
      <c r="BO364" s="131" t="s">
        <v>70</v>
      </c>
      <c r="BP364" s="100">
        <v>3649753</v>
      </c>
      <c r="BQ364" s="68">
        <f>IFERROR(BP364/BM362,"-")</f>
        <v>6.0577077705749986E-3</v>
      </c>
      <c r="BR364" s="100">
        <v>115</v>
      </c>
      <c r="BS364" s="68">
        <f>IFERROR(BR364/BN362,"-")</f>
        <v>0.20069808027923211</v>
      </c>
      <c r="BT364" s="103">
        <f t="shared" si="271"/>
        <v>31736.982608695653</v>
      </c>
      <c r="BU364" s="69">
        <f t="shared" si="297"/>
        <v>0.15191545574636725</v>
      </c>
      <c r="BV364" s="208"/>
      <c r="BW364" s="177"/>
      <c r="BX364" s="177"/>
      <c r="BY364" s="131" t="s">
        <v>70</v>
      </c>
      <c r="BZ364" s="100">
        <f t="shared" si="281"/>
        <v>235859254</v>
      </c>
      <c r="CA364" s="68">
        <f>IFERROR(BZ364/BW362,"-")</f>
        <v>1.4374519411051369E-2</v>
      </c>
      <c r="CB364" s="100">
        <f t="shared" si="282"/>
        <v>4302</v>
      </c>
      <c r="CC364" s="68">
        <f>IFERROR(CB364/BX362,"-")</f>
        <v>0.24734088426378428</v>
      </c>
      <c r="CD364" s="103">
        <f t="shared" si="272"/>
        <v>54825.489074848905</v>
      </c>
      <c r="CE364" s="69">
        <f t="shared" si="298"/>
        <v>0.22256712711469812</v>
      </c>
      <c r="CR364" s="216"/>
      <c r="CS364" s="187"/>
      <c r="CT364" s="225"/>
      <c r="CU364" s="226"/>
      <c r="CV364" s="226"/>
      <c r="CW364" s="144" t="s">
        <v>70</v>
      </c>
      <c r="CX364" s="145">
        <v>240873429</v>
      </c>
      <c r="CY364" s="146">
        <v>1.4421536395197164E-2</v>
      </c>
      <c r="CZ364" s="145">
        <v>4212</v>
      </c>
      <c r="DA364" s="146">
        <v>0.24716859339240654</v>
      </c>
      <c r="DB364" s="145">
        <v>57187.423789173787</v>
      </c>
      <c r="DC364" s="147">
        <v>0.22462801983894193</v>
      </c>
    </row>
    <row r="365" spans="2:107" s="27" customFormat="1" ht="13.15" customHeight="1">
      <c r="B365" s="216"/>
      <c r="C365" s="187"/>
      <c r="D365" s="208"/>
      <c r="E365" s="177"/>
      <c r="F365" s="177"/>
      <c r="G365" s="131" t="s">
        <v>72</v>
      </c>
      <c r="H365" s="100">
        <v>18035</v>
      </c>
      <c r="I365" s="68">
        <f>IFERROR(H365/E362,"-")</f>
        <v>2.4046240246672958E-4</v>
      </c>
      <c r="J365" s="100">
        <v>2</v>
      </c>
      <c r="K365" s="68">
        <f>IFERROR(J365/F362,"-")</f>
        <v>4.4444444444444446E-2</v>
      </c>
      <c r="L365" s="103">
        <f t="shared" si="265"/>
        <v>9017.5</v>
      </c>
      <c r="M365" s="69">
        <f t="shared" si="291"/>
        <v>4.0816326530612242E-2</v>
      </c>
      <c r="N365" s="208"/>
      <c r="O365" s="177"/>
      <c r="P365" s="177"/>
      <c r="Q365" s="131" t="s">
        <v>72</v>
      </c>
      <c r="R365" s="100">
        <v>197541</v>
      </c>
      <c r="S365" s="68">
        <f>IFERROR(R365/O362,"-")</f>
        <v>5.2811428384440446E-4</v>
      </c>
      <c r="T365" s="100">
        <v>10</v>
      </c>
      <c r="U365" s="68">
        <f>IFERROR(T365/P362,"-")</f>
        <v>6.097560975609756E-2</v>
      </c>
      <c r="V365" s="103">
        <f t="shared" si="266"/>
        <v>19754.099999999999</v>
      </c>
      <c r="W365" s="69">
        <f t="shared" si="292"/>
        <v>5.6179775280898875E-2</v>
      </c>
      <c r="X365" s="208"/>
      <c r="Y365" s="177"/>
      <c r="Z365" s="177"/>
      <c r="AA365" s="131" t="s">
        <v>72</v>
      </c>
      <c r="AB365" s="100">
        <v>7189146</v>
      </c>
      <c r="AC365" s="68">
        <f>IFERROR(AB365/Y362,"-")</f>
        <v>1.6279612050298664E-3</v>
      </c>
      <c r="AD365" s="100">
        <v>243</v>
      </c>
      <c r="AE365" s="68">
        <f>IFERROR(AD365/Z362,"-")</f>
        <v>3.9809960681520318E-2</v>
      </c>
      <c r="AF365" s="103">
        <f t="shared" si="267"/>
        <v>29584.962962962964</v>
      </c>
      <c r="AG365" s="69">
        <f t="shared" si="293"/>
        <v>3.6508413461538464E-2</v>
      </c>
      <c r="AH365" s="208"/>
      <c r="AI365" s="177"/>
      <c r="AJ365" s="177"/>
      <c r="AK365" s="131" t="s">
        <v>72</v>
      </c>
      <c r="AL365" s="100">
        <v>4411049</v>
      </c>
      <c r="AM365" s="68">
        <f>IFERROR(AL365/AI362,"-")</f>
        <v>8.62180151477682E-4</v>
      </c>
      <c r="AN365" s="100">
        <v>262</v>
      </c>
      <c r="AO365" s="68">
        <f>IFERROR(AN365/AJ362,"-")</f>
        <v>4.8366254384345581E-2</v>
      </c>
      <c r="AP365" s="103">
        <f t="shared" si="268"/>
        <v>16836.064885496184</v>
      </c>
      <c r="AQ365" s="69">
        <f t="shared" si="294"/>
        <v>4.4234340705723449E-2</v>
      </c>
      <c r="AR365" s="208"/>
      <c r="AS365" s="177"/>
      <c r="AT365" s="177"/>
      <c r="AU365" s="131" t="s">
        <v>72</v>
      </c>
      <c r="AV365" s="100">
        <v>2999840</v>
      </c>
      <c r="AW365" s="68">
        <f>IFERROR(AV365/AS362,"-")</f>
        <v>7.5846703260354668E-4</v>
      </c>
      <c r="AX365" s="100">
        <v>173</v>
      </c>
      <c r="AY365" s="68">
        <f>IFERROR(AX365/AT362,"-")</f>
        <v>4.959862385321101E-2</v>
      </c>
      <c r="AZ365" s="103">
        <f t="shared" si="269"/>
        <v>17340.115606936415</v>
      </c>
      <c r="BA365" s="69">
        <f t="shared" si="295"/>
        <v>4.4518785383427691E-2</v>
      </c>
      <c r="BB365" s="208"/>
      <c r="BC365" s="177"/>
      <c r="BD365" s="177"/>
      <c r="BE365" s="131" t="s">
        <v>72</v>
      </c>
      <c r="BF365" s="100">
        <v>1581536</v>
      </c>
      <c r="BG365" s="68">
        <f>IFERROR(BF365/BC362,"-")</f>
        <v>8.4607362911333481E-4</v>
      </c>
      <c r="BH365" s="100">
        <v>67</v>
      </c>
      <c r="BI365" s="68">
        <f>IFERROR(BH365/BD362,"-")</f>
        <v>4.1822721598002495E-2</v>
      </c>
      <c r="BJ365" s="103">
        <f t="shared" si="270"/>
        <v>23605.014925373136</v>
      </c>
      <c r="BK365" s="69">
        <f t="shared" si="296"/>
        <v>3.5638297872340428E-2</v>
      </c>
      <c r="BL365" s="208"/>
      <c r="BM365" s="177"/>
      <c r="BN365" s="177"/>
      <c r="BO365" s="131" t="s">
        <v>72</v>
      </c>
      <c r="BP365" s="100">
        <v>1811146</v>
      </c>
      <c r="BQ365" s="68">
        <f>IFERROR(BP365/BM362,"-")</f>
        <v>3.0060645741905893E-3</v>
      </c>
      <c r="BR365" s="100">
        <v>14</v>
      </c>
      <c r="BS365" s="68">
        <f>IFERROR(BR365/BN362,"-")</f>
        <v>2.4432809773123908E-2</v>
      </c>
      <c r="BT365" s="103">
        <f t="shared" si="271"/>
        <v>129367.57142857143</v>
      </c>
      <c r="BU365" s="69">
        <f t="shared" si="297"/>
        <v>1.8494055482166448E-2</v>
      </c>
      <c r="BV365" s="208"/>
      <c r="BW365" s="177"/>
      <c r="BX365" s="177"/>
      <c r="BY365" s="131" t="s">
        <v>72</v>
      </c>
      <c r="BZ365" s="100">
        <f t="shared" si="281"/>
        <v>18208293</v>
      </c>
      <c r="CA365" s="68">
        <f>IFERROR(BZ365/BW362,"-")</f>
        <v>1.1097103748603002E-3</v>
      </c>
      <c r="CB365" s="100">
        <f t="shared" si="282"/>
        <v>771</v>
      </c>
      <c r="CC365" s="68">
        <f>IFERROR(CB365/BX362,"-")</f>
        <v>4.4328178002644741E-2</v>
      </c>
      <c r="CD365" s="103">
        <f t="shared" si="272"/>
        <v>23616.463035019457</v>
      </c>
      <c r="CE365" s="69">
        <f t="shared" si="298"/>
        <v>3.9888250814837808E-2</v>
      </c>
      <c r="CR365" s="216"/>
      <c r="CS365" s="187"/>
      <c r="CT365" s="225"/>
      <c r="CU365" s="226"/>
      <c r="CV365" s="226"/>
      <c r="CW365" s="144" t="s">
        <v>72</v>
      </c>
      <c r="CX365" s="145">
        <v>28979274</v>
      </c>
      <c r="CY365" s="146">
        <v>1.7350425758143331E-3</v>
      </c>
      <c r="CZ365" s="145">
        <v>677</v>
      </c>
      <c r="DA365" s="146">
        <v>3.9727715509653191E-2</v>
      </c>
      <c r="DB365" s="145">
        <v>42805.426883308712</v>
      </c>
      <c r="DC365" s="147">
        <v>3.6104741080475705E-2</v>
      </c>
    </row>
    <row r="366" spans="2:107" s="27" customFormat="1" ht="13.15" customHeight="1">
      <c r="B366" s="216"/>
      <c r="C366" s="187"/>
      <c r="D366" s="208"/>
      <c r="E366" s="177"/>
      <c r="F366" s="177"/>
      <c r="G366" s="131" t="s">
        <v>74</v>
      </c>
      <c r="H366" s="100">
        <v>258125</v>
      </c>
      <c r="I366" s="68">
        <f>IFERROR(H366/E362,"-")</f>
        <v>3.4416056355267301E-3</v>
      </c>
      <c r="J366" s="100">
        <v>12</v>
      </c>
      <c r="K366" s="68">
        <f>IFERROR(J366/F362,"-")</f>
        <v>0.26666666666666666</v>
      </c>
      <c r="L366" s="103">
        <f t="shared" si="265"/>
        <v>21510.416666666668</v>
      </c>
      <c r="M366" s="69">
        <f t="shared" si="291"/>
        <v>0.24489795918367346</v>
      </c>
      <c r="N366" s="208"/>
      <c r="O366" s="177"/>
      <c r="P366" s="177"/>
      <c r="Q366" s="131" t="s">
        <v>74</v>
      </c>
      <c r="R366" s="100">
        <v>2306204</v>
      </c>
      <c r="S366" s="68">
        <f>IFERROR(R366/O362,"-")</f>
        <v>6.1655012066310329E-3</v>
      </c>
      <c r="T366" s="100">
        <v>46</v>
      </c>
      <c r="U366" s="68">
        <f>IFERROR(T366/P362,"-")</f>
        <v>0.28048780487804881</v>
      </c>
      <c r="V366" s="103">
        <f t="shared" si="266"/>
        <v>50134.869565217392</v>
      </c>
      <c r="W366" s="69">
        <f t="shared" si="292"/>
        <v>0.25842696629213485</v>
      </c>
      <c r="X366" s="208"/>
      <c r="Y366" s="177"/>
      <c r="Z366" s="177"/>
      <c r="AA366" s="131" t="s">
        <v>74</v>
      </c>
      <c r="AB366" s="100">
        <v>73932736</v>
      </c>
      <c r="AC366" s="68">
        <f>IFERROR(AB366/Y362,"-")</f>
        <v>1.6741853064288163E-2</v>
      </c>
      <c r="AD366" s="100">
        <v>1789</v>
      </c>
      <c r="AE366" s="68">
        <f>IFERROR(AD366/Z362,"-")</f>
        <v>0.293086500655308</v>
      </c>
      <c r="AF366" s="103">
        <f t="shared" si="267"/>
        <v>41326.291783119064</v>
      </c>
      <c r="AG366" s="69">
        <f t="shared" si="293"/>
        <v>0.26878004807692307</v>
      </c>
      <c r="AH366" s="208"/>
      <c r="AI366" s="177"/>
      <c r="AJ366" s="177"/>
      <c r="AK366" s="131" t="s">
        <v>74</v>
      </c>
      <c r="AL366" s="100">
        <v>110735728</v>
      </c>
      <c r="AM366" s="68">
        <f>IFERROR(AL366/AI362,"-")</f>
        <v>2.1644317880175755E-2</v>
      </c>
      <c r="AN366" s="100">
        <v>1928</v>
      </c>
      <c r="AO366" s="68">
        <f>IFERROR(AN366/AJ362,"-")</f>
        <v>0.35591655898098579</v>
      </c>
      <c r="AP366" s="103">
        <f t="shared" si="268"/>
        <v>57435.543568464731</v>
      </c>
      <c r="AQ366" s="69">
        <f t="shared" si="294"/>
        <v>0.32551072091845351</v>
      </c>
      <c r="AR366" s="208"/>
      <c r="AS366" s="177"/>
      <c r="AT366" s="177"/>
      <c r="AU366" s="131" t="s">
        <v>74</v>
      </c>
      <c r="AV366" s="100">
        <v>90526291</v>
      </c>
      <c r="AW366" s="68">
        <f>IFERROR(AV366/AS362,"-")</f>
        <v>2.2888289811248321E-2</v>
      </c>
      <c r="AX366" s="100">
        <v>1244</v>
      </c>
      <c r="AY366" s="68">
        <f>IFERROR(AX366/AT362,"-")</f>
        <v>0.35665137614678899</v>
      </c>
      <c r="AZ366" s="103">
        <f t="shared" si="269"/>
        <v>72770.330385852096</v>
      </c>
      <c r="BA366" s="69">
        <f t="shared" si="295"/>
        <v>0.32012352032938757</v>
      </c>
      <c r="BB366" s="208"/>
      <c r="BC366" s="177"/>
      <c r="BD366" s="177"/>
      <c r="BE366" s="131" t="s">
        <v>74</v>
      </c>
      <c r="BF366" s="100">
        <v>23272950</v>
      </c>
      <c r="BG366" s="68">
        <f>IFERROR(BF366/BC362,"-")</f>
        <v>1.2450319984289441E-2</v>
      </c>
      <c r="BH366" s="100">
        <v>472</v>
      </c>
      <c r="BI366" s="68">
        <f>IFERROR(BH366/BD362,"-")</f>
        <v>0.29463171036204744</v>
      </c>
      <c r="BJ366" s="103">
        <f t="shared" si="270"/>
        <v>49307.097457627118</v>
      </c>
      <c r="BK366" s="69">
        <f t="shared" si="296"/>
        <v>0.25106382978723402</v>
      </c>
      <c r="BL366" s="208"/>
      <c r="BM366" s="177"/>
      <c r="BN366" s="177"/>
      <c r="BO366" s="131" t="s">
        <v>74</v>
      </c>
      <c r="BP366" s="100">
        <v>10820936</v>
      </c>
      <c r="BQ366" s="68">
        <f>IFERROR(BP366/BM362,"-")</f>
        <v>1.7960138149648686E-2</v>
      </c>
      <c r="BR366" s="100">
        <v>107</v>
      </c>
      <c r="BS366" s="68">
        <f>IFERROR(BR366/BN362,"-")</f>
        <v>0.18673647469458987</v>
      </c>
      <c r="BT366" s="103">
        <f t="shared" si="271"/>
        <v>101130.24299065421</v>
      </c>
      <c r="BU366" s="69">
        <f t="shared" si="297"/>
        <v>0.14134742404227213</v>
      </c>
      <c r="BV366" s="208"/>
      <c r="BW366" s="177"/>
      <c r="BX366" s="177"/>
      <c r="BY366" s="131" t="s">
        <v>74</v>
      </c>
      <c r="BZ366" s="100">
        <f t="shared" si="281"/>
        <v>311852970</v>
      </c>
      <c r="CA366" s="68">
        <f>IFERROR(BZ366/BW362,"-")</f>
        <v>1.9005981298741072E-2</v>
      </c>
      <c r="CB366" s="100">
        <f t="shared" si="282"/>
        <v>5598</v>
      </c>
      <c r="CC366" s="68">
        <f>IFERROR(CB366/BX362,"-")</f>
        <v>0.32185361927212097</v>
      </c>
      <c r="CD366" s="103">
        <f t="shared" si="272"/>
        <v>55707.92604501608</v>
      </c>
      <c r="CE366" s="69">
        <f t="shared" si="298"/>
        <v>0.28961663821201306</v>
      </c>
      <c r="CR366" s="216"/>
      <c r="CS366" s="187"/>
      <c r="CT366" s="225"/>
      <c r="CU366" s="226"/>
      <c r="CV366" s="226"/>
      <c r="CW366" s="144" t="s">
        <v>74</v>
      </c>
      <c r="CX366" s="145">
        <v>329850305</v>
      </c>
      <c r="CY366" s="146">
        <v>1.974874604589278E-2</v>
      </c>
      <c r="CZ366" s="145">
        <v>5394</v>
      </c>
      <c r="DA366" s="146">
        <v>0.31653072002816734</v>
      </c>
      <c r="DB366" s="145">
        <v>61151.335743418611</v>
      </c>
      <c r="DC366" s="147">
        <v>0.2876646578849128</v>
      </c>
    </row>
    <row r="367" spans="2:107" s="27" customFormat="1" ht="13.15" customHeight="1">
      <c r="B367" s="216"/>
      <c r="C367" s="187"/>
      <c r="D367" s="208"/>
      <c r="E367" s="177"/>
      <c r="F367" s="177"/>
      <c r="G367" s="131" t="s">
        <v>76</v>
      </c>
      <c r="H367" s="100">
        <v>344739</v>
      </c>
      <c r="I367" s="68">
        <f>IFERROR(H367/E362,"-")</f>
        <v>4.596438489824114E-3</v>
      </c>
      <c r="J367" s="100">
        <v>14</v>
      </c>
      <c r="K367" s="68">
        <f>IFERROR(J367/F362,"-")</f>
        <v>0.31111111111111112</v>
      </c>
      <c r="L367" s="103">
        <f t="shared" si="265"/>
        <v>24624.214285714286</v>
      </c>
      <c r="M367" s="69">
        <f t="shared" si="291"/>
        <v>0.2857142857142857</v>
      </c>
      <c r="N367" s="208"/>
      <c r="O367" s="177"/>
      <c r="P367" s="177"/>
      <c r="Q367" s="131" t="s">
        <v>76</v>
      </c>
      <c r="R367" s="100">
        <v>3252703</v>
      </c>
      <c r="S367" s="68">
        <f>IFERROR(R367/O362,"-")</f>
        <v>8.6959108003075106E-3</v>
      </c>
      <c r="T367" s="100">
        <v>56</v>
      </c>
      <c r="U367" s="68">
        <f>IFERROR(T367/P362,"-")</f>
        <v>0.34146341463414637</v>
      </c>
      <c r="V367" s="103">
        <f t="shared" si="266"/>
        <v>58083.982142857145</v>
      </c>
      <c r="W367" s="69">
        <f t="shared" si="292"/>
        <v>0.3146067415730337</v>
      </c>
      <c r="X367" s="208"/>
      <c r="Y367" s="177"/>
      <c r="Z367" s="177"/>
      <c r="AA367" s="131" t="s">
        <v>76</v>
      </c>
      <c r="AB367" s="100">
        <v>92492180</v>
      </c>
      <c r="AC367" s="68">
        <f>IFERROR(AB367/Y362,"-")</f>
        <v>2.0944585185589403E-2</v>
      </c>
      <c r="AD367" s="100">
        <v>1857</v>
      </c>
      <c r="AE367" s="68">
        <f>IFERROR(AD367/Z362,"-")</f>
        <v>0.3042267365661861</v>
      </c>
      <c r="AF367" s="103">
        <f t="shared" si="267"/>
        <v>49807.312870220783</v>
      </c>
      <c r="AG367" s="69">
        <f t="shared" si="293"/>
        <v>0.27899639423076922</v>
      </c>
      <c r="AH367" s="208"/>
      <c r="AI367" s="177"/>
      <c r="AJ367" s="177"/>
      <c r="AK367" s="131" t="s">
        <v>76</v>
      </c>
      <c r="AL367" s="100">
        <v>129041516</v>
      </c>
      <c r="AM367" s="68">
        <f>IFERROR(AL367/AI362,"-")</f>
        <v>2.5222352735548782E-2</v>
      </c>
      <c r="AN367" s="100">
        <v>2129</v>
      </c>
      <c r="AO367" s="68">
        <f>IFERROR(AN367/AJ362,"-")</f>
        <v>0.39302196787889976</v>
      </c>
      <c r="AP367" s="103">
        <f t="shared" si="268"/>
        <v>60611.327383748241</v>
      </c>
      <c r="AQ367" s="69">
        <f t="shared" si="294"/>
        <v>0.35944622657437109</v>
      </c>
      <c r="AR367" s="208"/>
      <c r="AS367" s="177"/>
      <c r="AT367" s="177"/>
      <c r="AU367" s="131" t="s">
        <v>76</v>
      </c>
      <c r="AV367" s="100">
        <v>96084932</v>
      </c>
      <c r="AW367" s="68">
        <f>IFERROR(AV367/AS362,"-")</f>
        <v>2.4293713415366677E-2</v>
      </c>
      <c r="AX367" s="100">
        <v>1537</v>
      </c>
      <c r="AY367" s="68">
        <f>IFERROR(AX367/AT362,"-")</f>
        <v>0.44065366972477066</v>
      </c>
      <c r="AZ367" s="103">
        <f t="shared" si="269"/>
        <v>62514.594664931683</v>
      </c>
      <c r="BA367" s="69">
        <f t="shared" si="295"/>
        <v>0.39552238805970147</v>
      </c>
      <c r="BB367" s="208"/>
      <c r="BC367" s="177"/>
      <c r="BD367" s="177"/>
      <c r="BE367" s="131" t="s">
        <v>76</v>
      </c>
      <c r="BF367" s="100">
        <v>41545448</v>
      </c>
      <c r="BG367" s="68">
        <f>IFERROR(BF367/BC362,"-")</f>
        <v>2.2225550327339586E-2</v>
      </c>
      <c r="BH367" s="100">
        <v>694</v>
      </c>
      <c r="BI367" s="68">
        <f>IFERROR(BH367/BD362,"-")</f>
        <v>0.43320848938826467</v>
      </c>
      <c r="BJ367" s="103">
        <f t="shared" si="270"/>
        <v>59863.757925072045</v>
      </c>
      <c r="BK367" s="69">
        <f t="shared" si="296"/>
        <v>0.36914893617021277</v>
      </c>
      <c r="BL367" s="208"/>
      <c r="BM367" s="177"/>
      <c r="BN367" s="177"/>
      <c r="BO367" s="131" t="s">
        <v>76</v>
      </c>
      <c r="BP367" s="100">
        <v>11385601</v>
      </c>
      <c r="BQ367" s="68">
        <f>IFERROR(BP367/BM362,"-")</f>
        <v>1.8897345560197218E-2</v>
      </c>
      <c r="BR367" s="100">
        <v>192</v>
      </c>
      <c r="BS367" s="68">
        <f>IFERROR(BR367/BN362,"-")</f>
        <v>0.33507853403141363</v>
      </c>
      <c r="BT367" s="103">
        <f t="shared" si="271"/>
        <v>59300.005208333336</v>
      </c>
      <c r="BU367" s="69">
        <f t="shared" si="297"/>
        <v>0.25363276089828268</v>
      </c>
      <c r="BV367" s="208"/>
      <c r="BW367" s="177"/>
      <c r="BX367" s="177"/>
      <c r="BY367" s="131" t="s">
        <v>76</v>
      </c>
      <c r="BZ367" s="100">
        <f t="shared" si="281"/>
        <v>374147119</v>
      </c>
      <c r="CA367" s="68">
        <f>IFERROR(BZ367/BW362,"-")</f>
        <v>2.2802518592950551E-2</v>
      </c>
      <c r="CB367" s="100">
        <f t="shared" si="282"/>
        <v>6479</v>
      </c>
      <c r="CC367" s="68">
        <f>IFERROR(CB367/BX362,"-")</f>
        <v>0.37250618064738689</v>
      </c>
      <c r="CD367" s="103">
        <f t="shared" si="272"/>
        <v>57747.664608735919</v>
      </c>
      <c r="CE367" s="69">
        <f t="shared" si="298"/>
        <v>0.33519581975270318</v>
      </c>
      <c r="CR367" s="216"/>
      <c r="CS367" s="187"/>
      <c r="CT367" s="225"/>
      <c r="CU367" s="226"/>
      <c r="CV367" s="226"/>
      <c r="CW367" s="144" t="s">
        <v>76</v>
      </c>
      <c r="CX367" s="145">
        <v>424542088</v>
      </c>
      <c r="CY367" s="146">
        <v>2.5418117717687313E-2</v>
      </c>
      <c r="CZ367" s="145">
        <v>6454</v>
      </c>
      <c r="DA367" s="146">
        <v>0.3787336423918784</v>
      </c>
      <c r="DB367" s="145">
        <v>65779.685156492094</v>
      </c>
      <c r="DC367" s="147">
        <v>0.34419497626793238</v>
      </c>
    </row>
    <row r="368" spans="2:107" s="27" customFormat="1" ht="13.15" customHeight="1">
      <c r="B368" s="216"/>
      <c r="C368" s="187"/>
      <c r="D368" s="208"/>
      <c r="E368" s="177"/>
      <c r="F368" s="177"/>
      <c r="G368" s="131" t="s">
        <v>77</v>
      </c>
      <c r="H368" s="100">
        <v>10890</v>
      </c>
      <c r="I368" s="68">
        <f>IFERROR(H368/E362,"-")</f>
        <v>1.4519742516566039E-4</v>
      </c>
      <c r="J368" s="100">
        <v>2</v>
      </c>
      <c r="K368" s="68">
        <f>IFERROR(J368/F362,"-")</f>
        <v>4.4444444444444446E-2</v>
      </c>
      <c r="L368" s="103">
        <f t="shared" si="265"/>
        <v>5445</v>
      </c>
      <c r="M368" s="69">
        <f t="shared" si="291"/>
        <v>4.0816326530612242E-2</v>
      </c>
      <c r="N368" s="208"/>
      <c r="O368" s="177"/>
      <c r="P368" s="177"/>
      <c r="Q368" s="131" t="s">
        <v>77</v>
      </c>
      <c r="R368" s="100">
        <v>2744264</v>
      </c>
      <c r="S368" s="68">
        <f>IFERROR(R368/O362,"-")</f>
        <v>7.3366289379925217E-3</v>
      </c>
      <c r="T368" s="100">
        <v>16</v>
      </c>
      <c r="U368" s="68">
        <f>IFERROR(T368/P362,"-")</f>
        <v>9.7560975609756101E-2</v>
      </c>
      <c r="V368" s="103">
        <f t="shared" si="266"/>
        <v>171516.5</v>
      </c>
      <c r="W368" s="69">
        <f t="shared" si="292"/>
        <v>8.98876404494382E-2</v>
      </c>
      <c r="X368" s="208"/>
      <c r="Y368" s="177"/>
      <c r="Z368" s="177"/>
      <c r="AA368" s="131" t="s">
        <v>77</v>
      </c>
      <c r="AB368" s="100">
        <v>79070888</v>
      </c>
      <c r="AC368" s="68">
        <f>IFERROR(AB368/Y362,"-")</f>
        <v>1.7905372642489332E-2</v>
      </c>
      <c r="AD368" s="100">
        <v>464</v>
      </c>
      <c r="AE368" s="68">
        <f>IFERROR(AD368/Z362,"-")</f>
        <v>7.6015727391874177E-2</v>
      </c>
      <c r="AF368" s="103">
        <f t="shared" si="267"/>
        <v>170411.39655172414</v>
      </c>
      <c r="AG368" s="69">
        <f t="shared" si="293"/>
        <v>6.9711538461538464E-2</v>
      </c>
      <c r="AH368" s="208"/>
      <c r="AI368" s="177"/>
      <c r="AJ368" s="177"/>
      <c r="AK368" s="131" t="s">
        <v>77</v>
      </c>
      <c r="AL368" s="100">
        <v>149302995</v>
      </c>
      <c r="AM368" s="68">
        <f>IFERROR(AL368/AI362,"-")</f>
        <v>2.9182645408194648E-2</v>
      </c>
      <c r="AN368" s="100">
        <v>645</v>
      </c>
      <c r="AO368" s="68">
        <f>IFERROR(AN368/AJ362,"-")</f>
        <v>0.11906959571718663</v>
      </c>
      <c r="AP368" s="103">
        <f t="shared" si="268"/>
        <v>231477.51162790696</v>
      </c>
      <c r="AQ368" s="69">
        <f t="shared" si="294"/>
        <v>0.10889751814958636</v>
      </c>
      <c r="AR368" s="208"/>
      <c r="AS368" s="177"/>
      <c r="AT368" s="177"/>
      <c r="AU368" s="131" t="s">
        <v>77</v>
      </c>
      <c r="AV368" s="100">
        <v>216119611</v>
      </c>
      <c r="AW368" s="68">
        <f>IFERROR(AV368/AS362,"-")</f>
        <v>5.4642780962518948E-2</v>
      </c>
      <c r="AX368" s="100">
        <v>629</v>
      </c>
      <c r="AY368" s="68">
        <f>IFERROR(AX368/AT362,"-")</f>
        <v>0.18033256880733944</v>
      </c>
      <c r="AZ368" s="103">
        <f t="shared" si="269"/>
        <v>343592.38632750395</v>
      </c>
      <c r="BA368" s="69">
        <f t="shared" si="295"/>
        <v>0.16186309830159548</v>
      </c>
      <c r="BB368" s="208"/>
      <c r="BC368" s="177"/>
      <c r="BD368" s="177"/>
      <c r="BE368" s="131" t="s">
        <v>77</v>
      </c>
      <c r="BF368" s="100">
        <v>119480190</v>
      </c>
      <c r="BG368" s="68">
        <f>IFERROR(BF368/BC362,"-")</f>
        <v>6.3918265509258582E-2</v>
      </c>
      <c r="BH368" s="100">
        <v>327</v>
      </c>
      <c r="BI368" s="68">
        <f>IFERROR(BH368/BD362,"-")</f>
        <v>0.20411985018726592</v>
      </c>
      <c r="BJ368" s="103">
        <f t="shared" si="270"/>
        <v>365382.84403669724</v>
      </c>
      <c r="BK368" s="69">
        <f t="shared" si="296"/>
        <v>0.17393617021276594</v>
      </c>
      <c r="BL368" s="208"/>
      <c r="BM368" s="177"/>
      <c r="BN368" s="177"/>
      <c r="BO368" s="131" t="s">
        <v>77</v>
      </c>
      <c r="BP368" s="100">
        <v>31687844</v>
      </c>
      <c r="BQ368" s="68">
        <f>IFERROR(BP368/BM362,"-")</f>
        <v>5.2594161531360713E-2</v>
      </c>
      <c r="BR368" s="100">
        <v>116</v>
      </c>
      <c r="BS368" s="68">
        <f>IFERROR(BR368/BN362,"-")</f>
        <v>0.2024432809773124</v>
      </c>
      <c r="BT368" s="103">
        <f t="shared" si="271"/>
        <v>273171.06896551722</v>
      </c>
      <c r="BU368" s="69">
        <f t="shared" si="297"/>
        <v>0.15323645970937913</v>
      </c>
      <c r="BV368" s="208"/>
      <c r="BW368" s="177"/>
      <c r="BX368" s="177"/>
      <c r="BY368" s="131" t="s">
        <v>77</v>
      </c>
      <c r="BZ368" s="100">
        <f t="shared" si="281"/>
        <v>598416682</v>
      </c>
      <c r="CA368" s="68">
        <f>IFERROR(BZ368/BW362,"-")</f>
        <v>3.6470700493718824E-2</v>
      </c>
      <c r="CB368" s="100">
        <f t="shared" si="282"/>
        <v>2199</v>
      </c>
      <c r="CC368" s="68">
        <f>IFERROR(CB368/BX362,"-")</f>
        <v>0.12643017305812684</v>
      </c>
      <c r="CD368" s="103">
        <f t="shared" si="272"/>
        <v>272131.27876307414</v>
      </c>
      <c r="CE368" s="69">
        <f t="shared" si="298"/>
        <v>0.11376687878317554</v>
      </c>
      <c r="CR368" s="216"/>
      <c r="CS368" s="187"/>
      <c r="CT368" s="225"/>
      <c r="CU368" s="226"/>
      <c r="CV368" s="226"/>
      <c r="CW368" s="144" t="s">
        <v>77</v>
      </c>
      <c r="CX368" s="145">
        <v>579007642</v>
      </c>
      <c r="CY368" s="146">
        <v>3.466625528962055E-2</v>
      </c>
      <c r="CZ368" s="145">
        <v>2169</v>
      </c>
      <c r="DA368" s="146">
        <v>0.12728126283668798</v>
      </c>
      <c r="DB368" s="145">
        <v>266946.81512217614</v>
      </c>
      <c r="DC368" s="147">
        <v>0.11567383072902779</v>
      </c>
    </row>
    <row r="369" spans="2:107" s="27" customFormat="1" ht="13.15" customHeight="1">
      <c r="B369" s="216"/>
      <c r="C369" s="187"/>
      <c r="D369" s="208"/>
      <c r="E369" s="177"/>
      <c r="F369" s="177"/>
      <c r="G369" s="131" t="s">
        <v>79</v>
      </c>
      <c r="H369" s="100">
        <v>0</v>
      </c>
      <c r="I369" s="68">
        <f>IFERROR(H369/E362,"-")</f>
        <v>0</v>
      </c>
      <c r="J369" s="100">
        <v>0</v>
      </c>
      <c r="K369" s="68">
        <f>IFERROR(J369/F362,"-")</f>
        <v>0</v>
      </c>
      <c r="L369" s="103" t="str">
        <f t="shared" si="265"/>
        <v>-</v>
      </c>
      <c r="M369" s="69">
        <f t="shared" si="291"/>
        <v>0</v>
      </c>
      <c r="N369" s="208"/>
      <c r="O369" s="177"/>
      <c r="P369" s="177"/>
      <c r="Q369" s="131" t="s">
        <v>79</v>
      </c>
      <c r="R369" s="100">
        <v>0</v>
      </c>
      <c r="S369" s="68">
        <f>IFERROR(R369/O362,"-")</f>
        <v>0</v>
      </c>
      <c r="T369" s="100">
        <v>0</v>
      </c>
      <c r="U369" s="68">
        <f>IFERROR(T369/P362,"-")</f>
        <v>0</v>
      </c>
      <c r="V369" s="103" t="str">
        <f t="shared" si="266"/>
        <v>-</v>
      </c>
      <c r="W369" s="69">
        <f t="shared" si="292"/>
        <v>0</v>
      </c>
      <c r="X369" s="208"/>
      <c r="Y369" s="177"/>
      <c r="Z369" s="177"/>
      <c r="AA369" s="131" t="s">
        <v>79</v>
      </c>
      <c r="AB369" s="100">
        <v>9082</v>
      </c>
      <c r="AC369" s="68">
        <f>IFERROR(AB369/Y362,"-")</f>
        <v>2.0565924887436206E-6</v>
      </c>
      <c r="AD369" s="100">
        <v>3</v>
      </c>
      <c r="AE369" s="68">
        <f>IFERROR(AD369/Z362,"-")</f>
        <v>4.9148099606815198E-4</v>
      </c>
      <c r="AF369" s="103">
        <f t="shared" si="267"/>
        <v>3027.3333333333335</v>
      </c>
      <c r="AG369" s="69">
        <f t="shared" si="293"/>
        <v>4.5072115384615387E-4</v>
      </c>
      <c r="AH369" s="208"/>
      <c r="AI369" s="177"/>
      <c r="AJ369" s="177"/>
      <c r="AK369" s="131" t="s">
        <v>79</v>
      </c>
      <c r="AL369" s="100">
        <v>6926</v>
      </c>
      <c r="AM369" s="68">
        <f>IFERROR(AL369/AI362,"-")</f>
        <v>1.3537504863660379E-6</v>
      </c>
      <c r="AN369" s="100">
        <v>4</v>
      </c>
      <c r="AO369" s="68">
        <f>IFERROR(AN369/AJ362,"-")</f>
        <v>7.3841609747092487E-4</v>
      </c>
      <c r="AP369" s="103">
        <f t="shared" si="268"/>
        <v>1731.5</v>
      </c>
      <c r="AQ369" s="69">
        <f t="shared" si="294"/>
        <v>6.7533344588890769E-4</v>
      </c>
      <c r="AR369" s="208"/>
      <c r="AS369" s="177"/>
      <c r="AT369" s="177"/>
      <c r="AU369" s="131" t="s">
        <v>79</v>
      </c>
      <c r="AV369" s="100">
        <v>0</v>
      </c>
      <c r="AW369" s="68">
        <f>IFERROR(AV369/AS362,"-")</f>
        <v>0</v>
      </c>
      <c r="AX369" s="100">
        <v>0</v>
      </c>
      <c r="AY369" s="68">
        <f>IFERROR(AX369/AT362,"-")</f>
        <v>0</v>
      </c>
      <c r="AZ369" s="103" t="str">
        <f t="shared" si="269"/>
        <v>-</v>
      </c>
      <c r="BA369" s="69">
        <f t="shared" si="295"/>
        <v>0</v>
      </c>
      <c r="BB369" s="208"/>
      <c r="BC369" s="177"/>
      <c r="BD369" s="177"/>
      <c r="BE369" s="131" t="s">
        <v>79</v>
      </c>
      <c r="BF369" s="100">
        <v>3131</v>
      </c>
      <c r="BG369" s="68">
        <f>IFERROR(BF369/BC362,"-")</f>
        <v>1.6749897142738777E-6</v>
      </c>
      <c r="BH369" s="100">
        <v>1</v>
      </c>
      <c r="BI369" s="68">
        <f>IFERROR(BH369/BD362,"-")</f>
        <v>6.2421972534332086E-4</v>
      </c>
      <c r="BJ369" s="103">
        <f t="shared" si="270"/>
        <v>3131</v>
      </c>
      <c r="BK369" s="69">
        <f t="shared" si="296"/>
        <v>5.3191489361702129E-4</v>
      </c>
      <c r="BL369" s="208"/>
      <c r="BM369" s="177"/>
      <c r="BN369" s="177"/>
      <c r="BO369" s="131" t="s">
        <v>79</v>
      </c>
      <c r="BP369" s="100">
        <v>3965</v>
      </c>
      <c r="BQ369" s="68">
        <f>IFERROR(BP369/BM362,"-")</f>
        <v>6.5809415898363171E-6</v>
      </c>
      <c r="BR369" s="100">
        <v>1</v>
      </c>
      <c r="BS369" s="68">
        <f>IFERROR(BR369/BN362,"-")</f>
        <v>1.7452006980802793E-3</v>
      </c>
      <c r="BT369" s="103">
        <f t="shared" si="271"/>
        <v>3965</v>
      </c>
      <c r="BU369" s="69">
        <f t="shared" si="297"/>
        <v>1.321003963011889E-3</v>
      </c>
      <c r="BV369" s="208"/>
      <c r="BW369" s="177"/>
      <c r="BX369" s="177"/>
      <c r="BY369" s="131" t="s">
        <v>79</v>
      </c>
      <c r="BZ369" s="100">
        <f t="shared" si="281"/>
        <v>23104</v>
      </c>
      <c r="CA369" s="68">
        <f>IFERROR(BZ369/BW362,"-")</f>
        <v>1.4080808399102747E-6</v>
      </c>
      <c r="CB369" s="100">
        <f t="shared" si="282"/>
        <v>9</v>
      </c>
      <c r="CC369" s="68">
        <f>IFERROR(CB369/BX362,"-")</f>
        <v>5.1744954866900477E-4</v>
      </c>
      <c r="CD369" s="103">
        <f t="shared" si="272"/>
        <v>2567.1111111111113</v>
      </c>
      <c r="CE369" s="69">
        <f t="shared" si="298"/>
        <v>4.6562160484246468E-4</v>
      </c>
      <c r="CR369" s="216"/>
      <c r="CS369" s="187"/>
      <c r="CT369" s="225"/>
      <c r="CU369" s="226"/>
      <c r="CV369" s="226"/>
      <c r="CW369" s="144" t="s">
        <v>79</v>
      </c>
      <c r="CX369" s="145">
        <v>9192</v>
      </c>
      <c r="CY369" s="146">
        <v>5.5034199120672761E-7</v>
      </c>
      <c r="CZ369" s="145">
        <v>5</v>
      </c>
      <c r="DA369" s="146">
        <v>2.9341001114958042E-4</v>
      </c>
      <c r="DB369" s="145">
        <v>1838.4</v>
      </c>
      <c r="DC369" s="147">
        <v>2.6665244520292252E-4</v>
      </c>
    </row>
    <row r="370" spans="2:107" s="27" customFormat="1" ht="13.15" customHeight="1">
      <c r="B370" s="216"/>
      <c r="C370" s="187"/>
      <c r="D370" s="208"/>
      <c r="E370" s="177"/>
      <c r="F370" s="177"/>
      <c r="G370" s="131" t="s">
        <v>81</v>
      </c>
      <c r="H370" s="100">
        <v>0</v>
      </c>
      <c r="I370" s="68">
        <f>IFERROR(H370/E362,"-")</f>
        <v>0</v>
      </c>
      <c r="J370" s="100">
        <v>0</v>
      </c>
      <c r="K370" s="68">
        <f>IFERROR(J370/F362,"-")</f>
        <v>0</v>
      </c>
      <c r="L370" s="103" t="str">
        <f t="shared" si="265"/>
        <v>-</v>
      </c>
      <c r="M370" s="69">
        <f t="shared" si="291"/>
        <v>0</v>
      </c>
      <c r="N370" s="208"/>
      <c r="O370" s="177"/>
      <c r="P370" s="177"/>
      <c r="Q370" s="131" t="s">
        <v>81</v>
      </c>
      <c r="R370" s="100">
        <v>44199</v>
      </c>
      <c r="S370" s="68">
        <f>IFERROR(R370/O362,"-")</f>
        <v>1.1816343559888242E-4</v>
      </c>
      <c r="T370" s="100">
        <v>3</v>
      </c>
      <c r="U370" s="68">
        <f>IFERROR(T370/P362,"-")</f>
        <v>1.8292682926829267E-2</v>
      </c>
      <c r="V370" s="103">
        <f t="shared" si="266"/>
        <v>14733</v>
      </c>
      <c r="W370" s="69">
        <f t="shared" si="292"/>
        <v>1.6853932584269662E-2</v>
      </c>
      <c r="X370" s="208"/>
      <c r="Y370" s="177"/>
      <c r="Z370" s="177"/>
      <c r="AA370" s="131" t="s">
        <v>81</v>
      </c>
      <c r="AB370" s="100">
        <v>877388</v>
      </c>
      <c r="AC370" s="68">
        <f>IFERROR(AB370/Y362,"-")</f>
        <v>1.9868196107837349E-4</v>
      </c>
      <c r="AD370" s="100">
        <v>51</v>
      </c>
      <c r="AE370" s="68">
        <f>IFERROR(AD370/Z362,"-")</f>
        <v>8.355176933158584E-3</v>
      </c>
      <c r="AF370" s="103">
        <f t="shared" si="267"/>
        <v>17203.686274509804</v>
      </c>
      <c r="AG370" s="69">
        <f t="shared" si="293"/>
        <v>7.6622596153846151E-3</v>
      </c>
      <c r="AH370" s="208"/>
      <c r="AI370" s="177"/>
      <c r="AJ370" s="177"/>
      <c r="AK370" s="131" t="s">
        <v>81</v>
      </c>
      <c r="AL370" s="100">
        <v>847714</v>
      </c>
      <c r="AM370" s="68">
        <f>IFERROR(AL370/AI362,"-")</f>
        <v>1.6569350848964765E-4</v>
      </c>
      <c r="AN370" s="100">
        <v>48</v>
      </c>
      <c r="AO370" s="68">
        <f>IFERROR(AN370/AJ362,"-")</f>
        <v>8.860993169651098E-3</v>
      </c>
      <c r="AP370" s="103">
        <f t="shared" si="268"/>
        <v>17660.708333333332</v>
      </c>
      <c r="AQ370" s="69">
        <f t="shared" si="294"/>
        <v>8.1040013506668909E-3</v>
      </c>
      <c r="AR370" s="208"/>
      <c r="AS370" s="177"/>
      <c r="AT370" s="177"/>
      <c r="AU370" s="131" t="s">
        <v>81</v>
      </c>
      <c r="AV370" s="100">
        <v>508371</v>
      </c>
      <c r="AW370" s="68">
        <f>IFERROR(AV370/AS362,"-")</f>
        <v>1.2853440311206519E-4</v>
      </c>
      <c r="AX370" s="100">
        <v>26</v>
      </c>
      <c r="AY370" s="68">
        <f>IFERROR(AX370/AT362,"-")</f>
        <v>7.4541284403669729E-3</v>
      </c>
      <c r="AZ370" s="103">
        <f t="shared" si="269"/>
        <v>19552.73076923077</v>
      </c>
      <c r="BA370" s="69">
        <f t="shared" si="295"/>
        <v>6.6906845084920225E-3</v>
      </c>
      <c r="BB370" s="208"/>
      <c r="BC370" s="177"/>
      <c r="BD370" s="177"/>
      <c r="BE370" s="131" t="s">
        <v>81</v>
      </c>
      <c r="BF370" s="100">
        <v>77394</v>
      </c>
      <c r="BG370" s="68">
        <f>IFERROR(BF370/BC362,"-")</f>
        <v>4.1403434668320824E-5</v>
      </c>
      <c r="BH370" s="100">
        <v>4</v>
      </c>
      <c r="BI370" s="68">
        <f>IFERROR(BH370/BD362,"-")</f>
        <v>2.4968789013732834E-3</v>
      </c>
      <c r="BJ370" s="103">
        <f t="shared" si="270"/>
        <v>19348.5</v>
      </c>
      <c r="BK370" s="69">
        <f t="shared" si="296"/>
        <v>2.1276595744680851E-3</v>
      </c>
      <c r="BL370" s="208"/>
      <c r="BM370" s="177"/>
      <c r="BN370" s="177"/>
      <c r="BO370" s="131" t="s">
        <v>81</v>
      </c>
      <c r="BP370" s="100">
        <v>57656</v>
      </c>
      <c r="BQ370" s="68">
        <f>IFERROR(BP370/BM362,"-")</f>
        <v>9.5695023531803958E-5</v>
      </c>
      <c r="BR370" s="100">
        <v>2</v>
      </c>
      <c r="BS370" s="68">
        <f>IFERROR(BR370/BN362,"-")</f>
        <v>3.4904013961605585E-3</v>
      </c>
      <c r="BT370" s="103">
        <f t="shared" si="271"/>
        <v>28828</v>
      </c>
      <c r="BU370" s="69">
        <f t="shared" si="297"/>
        <v>2.6420079260237781E-3</v>
      </c>
      <c r="BV370" s="208"/>
      <c r="BW370" s="177"/>
      <c r="BX370" s="177"/>
      <c r="BY370" s="131" t="s">
        <v>81</v>
      </c>
      <c r="BZ370" s="100">
        <f t="shared" si="281"/>
        <v>2412722</v>
      </c>
      <c r="CA370" s="68">
        <f>IFERROR(BZ370/BW362,"-")</f>
        <v>1.4704413176203245E-4</v>
      </c>
      <c r="CB370" s="100">
        <f t="shared" si="282"/>
        <v>134</v>
      </c>
      <c r="CC370" s="68">
        <f>IFERROR(CB370/BX362,"-")</f>
        <v>7.7042488357385152E-3</v>
      </c>
      <c r="CD370" s="103">
        <f t="shared" si="272"/>
        <v>18005.388059701494</v>
      </c>
      <c r="CE370" s="69">
        <f t="shared" si="298"/>
        <v>6.932588338765585E-3</v>
      </c>
      <c r="CR370" s="216"/>
      <c r="CS370" s="187"/>
      <c r="CT370" s="225"/>
      <c r="CU370" s="226"/>
      <c r="CV370" s="226"/>
      <c r="CW370" s="144" t="s">
        <v>81</v>
      </c>
      <c r="CX370" s="145">
        <v>1455479</v>
      </c>
      <c r="CY370" s="146">
        <v>8.7142211816751164E-5</v>
      </c>
      <c r="CZ370" s="145">
        <v>85</v>
      </c>
      <c r="DA370" s="146">
        <v>4.9879701895428671E-3</v>
      </c>
      <c r="DB370" s="145">
        <v>17123.282352941176</v>
      </c>
      <c r="DC370" s="147">
        <v>4.5330915684496827E-3</v>
      </c>
    </row>
    <row r="371" spans="2:107" s="27" customFormat="1" ht="13.15" customHeight="1">
      <c r="B371" s="216"/>
      <c r="C371" s="187"/>
      <c r="D371" s="208"/>
      <c r="E371" s="177"/>
      <c r="F371" s="177"/>
      <c r="G371" s="131" t="s">
        <v>83</v>
      </c>
      <c r="H371" s="100">
        <v>0</v>
      </c>
      <c r="I371" s="68">
        <f>IFERROR(H371/E362,"-")</f>
        <v>0</v>
      </c>
      <c r="J371" s="100">
        <v>0</v>
      </c>
      <c r="K371" s="68">
        <f>IFERROR(J371/F362,"-")</f>
        <v>0</v>
      </c>
      <c r="L371" s="103" t="str">
        <f t="shared" si="265"/>
        <v>-</v>
      </c>
      <c r="M371" s="69">
        <f t="shared" si="291"/>
        <v>0</v>
      </c>
      <c r="N371" s="208"/>
      <c r="O371" s="177"/>
      <c r="P371" s="177"/>
      <c r="Q371" s="131" t="s">
        <v>83</v>
      </c>
      <c r="R371" s="100">
        <v>1042257</v>
      </c>
      <c r="S371" s="68">
        <f>IFERROR(R371/O362,"-")</f>
        <v>2.7864129934384125E-3</v>
      </c>
      <c r="T371" s="100">
        <v>15</v>
      </c>
      <c r="U371" s="68">
        <f>IFERROR(T371/P362,"-")</f>
        <v>9.1463414634146339E-2</v>
      </c>
      <c r="V371" s="103">
        <f t="shared" si="266"/>
        <v>69483.8</v>
      </c>
      <c r="W371" s="69">
        <f t="shared" si="292"/>
        <v>8.4269662921348312E-2</v>
      </c>
      <c r="X371" s="208"/>
      <c r="Y371" s="177"/>
      <c r="Z371" s="177"/>
      <c r="AA371" s="131" t="s">
        <v>83</v>
      </c>
      <c r="AB371" s="100">
        <v>5189396</v>
      </c>
      <c r="AC371" s="68">
        <f>IFERROR(AB371/Y362,"-")</f>
        <v>1.1751236329791005E-3</v>
      </c>
      <c r="AD371" s="100">
        <v>251</v>
      </c>
      <c r="AE371" s="68">
        <f>IFERROR(AD371/Z362,"-")</f>
        <v>4.1120576671035386E-2</v>
      </c>
      <c r="AF371" s="103">
        <f t="shared" si="267"/>
        <v>20674.884462151393</v>
      </c>
      <c r="AG371" s="69">
        <f t="shared" si="293"/>
        <v>3.7710336538461536E-2</v>
      </c>
      <c r="AH371" s="208"/>
      <c r="AI371" s="177"/>
      <c r="AJ371" s="177"/>
      <c r="AK371" s="131" t="s">
        <v>83</v>
      </c>
      <c r="AL371" s="100">
        <v>7539266</v>
      </c>
      <c r="AM371" s="68">
        <f>IFERROR(AL371/AI362,"-")</f>
        <v>1.4736189740604871E-3</v>
      </c>
      <c r="AN371" s="100">
        <v>298</v>
      </c>
      <c r="AO371" s="68">
        <f>IFERROR(AN371/AJ362,"-")</f>
        <v>5.5011999261583899E-2</v>
      </c>
      <c r="AP371" s="103">
        <f t="shared" si="268"/>
        <v>25299.550335570471</v>
      </c>
      <c r="AQ371" s="69">
        <f t="shared" si="294"/>
        <v>5.0312341718723619E-2</v>
      </c>
      <c r="AR371" s="208"/>
      <c r="AS371" s="177"/>
      <c r="AT371" s="177"/>
      <c r="AU371" s="131" t="s">
        <v>83</v>
      </c>
      <c r="AV371" s="100">
        <v>7832096</v>
      </c>
      <c r="AW371" s="68">
        <f>IFERROR(AV371/AS362,"-")</f>
        <v>1.980234483234475E-3</v>
      </c>
      <c r="AX371" s="100">
        <v>260</v>
      </c>
      <c r="AY371" s="68">
        <f>IFERROR(AX371/AT362,"-")</f>
        <v>7.4541284403669722E-2</v>
      </c>
      <c r="AZ371" s="103">
        <f t="shared" si="269"/>
        <v>30123.446153846155</v>
      </c>
      <c r="BA371" s="69">
        <f t="shared" si="295"/>
        <v>6.690684508492023E-2</v>
      </c>
      <c r="BB371" s="208"/>
      <c r="BC371" s="177"/>
      <c r="BD371" s="177"/>
      <c r="BE371" s="131" t="s">
        <v>83</v>
      </c>
      <c r="BF371" s="100">
        <v>5185062</v>
      </c>
      <c r="BG371" s="68">
        <f>IFERROR(BF371/BC362,"-")</f>
        <v>2.7738503730029835E-3</v>
      </c>
      <c r="BH371" s="100">
        <v>137</v>
      </c>
      <c r="BI371" s="68">
        <f>IFERROR(BH371/BD362,"-")</f>
        <v>8.5518102372034957E-2</v>
      </c>
      <c r="BJ371" s="103">
        <f t="shared" si="270"/>
        <v>37847.167883211681</v>
      </c>
      <c r="BK371" s="69">
        <f t="shared" si="296"/>
        <v>7.2872340425531909E-2</v>
      </c>
      <c r="BL371" s="208"/>
      <c r="BM371" s="177"/>
      <c r="BN371" s="177"/>
      <c r="BO371" s="131" t="s">
        <v>83</v>
      </c>
      <c r="BP371" s="100">
        <v>946701</v>
      </c>
      <c r="BQ371" s="68">
        <f>IFERROR(BP371/BM362,"-")</f>
        <v>1.5712948257350899E-3</v>
      </c>
      <c r="BR371" s="100">
        <v>40</v>
      </c>
      <c r="BS371" s="68">
        <f>IFERROR(BR371/BN362,"-")</f>
        <v>6.9808027923211169E-2</v>
      </c>
      <c r="BT371" s="103">
        <f t="shared" si="271"/>
        <v>23667.525000000001</v>
      </c>
      <c r="BU371" s="69">
        <f t="shared" si="297"/>
        <v>5.2840158520475564E-2</v>
      </c>
      <c r="BV371" s="208"/>
      <c r="BW371" s="177"/>
      <c r="BX371" s="177"/>
      <c r="BY371" s="131" t="s">
        <v>83</v>
      </c>
      <c r="BZ371" s="100">
        <f t="shared" si="281"/>
        <v>27734778</v>
      </c>
      <c r="CA371" s="68">
        <f>IFERROR(BZ371/BW362,"-")</f>
        <v>1.6903051203672529E-3</v>
      </c>
      <c r="CB371" s="100">
        <f t="shared" si="282"/>
        <v>1001</v>
      </c>
      <c r="CC371" s="68">
        <f>IFERROR(CB371/BX362,"-")</f>
        <v>5.7551888690852641E-2</v>
      </c>
      <c r="CD371" s="103">
        <f t="shared" si="272"/>
        <v>27707.070929070927</v>
      </c>
      <c r="CE371" s="69">
        <f t="shared" si="298"/>
        <v>5.1787469605256348E-2</v>
      </c>
      <c r="CR371" s="216"/>
      <c r="CS371" s="187"/>
      <c r="CT371" s="225"/>
      <c r="CU371" s="226"/>
      <c r="CV371" s="226"/>
      <c r="CW371" s="144" t="s">
        <v>83</v>
      </c>
      <c r="CX371" s="145">
        <v>24471844</v>
      </c>
      <c r="CY371" s="146">
        <v>1.4651744294452143E-3</v>
      </c>
      <c r="CZ371" s="145">
        <v>960</v>
      </c>
      <c r="DA371" s="146">
        <v>5.633472214071944E-2</v>
      </c>
      <c r="DB371" s="145">
        <v>25491.504166666666</v>
      </c>
      <c r="DC371" s="147">
        <v>5.1197269478961124E-2</v>
      </c>
    </row>
    <row r="372" spans="2:107" s="27" customFormat="1" ht="13.15" customHeight="1">
      <c r="B372" s="216"/>
      <c r="C372" s="187"/>
      <c r="D372" s="208"/>
      <c r="E372" s="177"/>
      <c r="F372" s="177"/>
      <c r="G372" s="131" t="s">
        <v>85</v>
      </c>
      <c r="H372" s="100">
        <v>240566</v>
      </c>
      <c r="I372" s="68">
        <f>IFERROR(H372/E362,"-")</f>
        <v>3.2074897871811072E-3</v>
      </c>
      <c r="J372" s="100">
        <v>2</v>
      </c>
      <c r="K372" s="68">
        <f>IFERROR(J372/F362,"-")</f>
        <v>4.4444444444444446E-2</v>
      </c>
      <c r="L372" s="103">
        <f t="shared" si="265"/>
        <v>120283</v>
      </c>
      <c r="M372" s="69">
        <f t="shared" si="291"/>
        <v>4.0816326530612242E-2</v>
      </c>
      <c r="N372" s="208"/>
      <c r="O372" s="177"/>
      <c r="P372" s="177"/>
      <c r="Q372" s="131" t="s">
        <v>85</v>
      </c>
      <c r="R372" s="100">
        <v>579466</v>
      </c>
      <c r="S372" s="68">
        <f>IFERROR(R372/O362,"-")</f>
        <v>1.5491683832833773E-3</v>
      </c>
      <c r="T372" s="100">
        <v>4</v>
      </c>
      <c r="U372" s="68">
        <f>IFERROR(T372/P362,"-")</f>
        <v>2.4390243902439025E-2</v>
      </c>
      <c r="V372" s="103">
        <f t="shared" si="266"/>
        <v>144866.5</v>
      </c>
      <c r="W372" s="69">
        <f t="shared" si="292"/>
        <v>2.247191011235955E-2</v>
      </c>
      <c r="X372" s="208"/>
      <c r="Y372" s="177"/>
      <c r="Z372" s="177"/>
      <c r="AA372" s="131" t="s">
        <v>85</v>
      </c>
      <c r="AB372" s="100">
        <v>3588241</v>
      </c>
      <c r="AC372" s="68">
        <f>IFERROR(AB372/Y362,"-")</f>
        <v>8.1254673952894723E-4</v>
      </c>
      <c r="AD372" s="100">
        <v>39</v>
      </c>
      <c r="AE372" s="68">
        <f>IFERROR(AD372/Z362,"-")</f>
        <v>6.3892529488859765E-3</v>
      </c>
      <c r="AF372" s="103">
        <f t="shared" si="267"/>
        <v>92006.179487179485</v>
      </c>
      <c r="AG372" s="69">
        <f t="shared" si="293"/>
        <v>5.859375E-3</v>
      </c>
      <c r="AH372" s="208"/>
      <c r="AI372" s="177"/>
      <c r="AJ372" s="177"/>
      <c r="AK372" s="131" t="s">
        <v>85</v>
      </c>
      <c r="AL372" s="100">
        <v>3763813</v>
      </c>
      <c r="AM372" s="68">
        <f>IFERROR(AL372/AI362,"-")</f>
        <v>7.3567191442980317E-4</v>
      </c>
      <c r="AN372" s="100">
        <v>62</v>
      </c>
      <c r="AO372" s="68">
        <f>IFERROR(AN372/AJ362,"-")</f>
        <v>1.1445449510799335E-2</v>
      </c>
      <c r="AP372" s="103">
        <f t="shared" si="268"/>
        <v>60706.661290322583</v>
      </c>
      <c r="AQ372" s="69">
        <f t="shared" si="294"/>
        <v>1.0467668411278068E-2</v>
      </c>
      <c r="AR372" s="208"/>
      <c r="AS372" s="177"/>
      <c r="AT372" s="177"/>
      <c r="AU372" s="131" t="s">
        <v>85</v>
      </c>
      <c r="AV372" s="100">
        <v>3003999</v>
      </c>
      <c r="AW372" s="68">
        <f>IFERROR(AV372/AS362,"-")</f>
        <v>7.5951857681543747E-4</v>
      </c>
      <c r="AX372" s="100">
        <v>54</v>
      </c>
      <c r="AY372" s="68">
        <f>IFERROR(AX372/AT362,"-")</f>
        <v>1.548165137614679E-2</v>
      </c>
      <c r="AZ372" s="103">
        <f t="shared" si="269"/>
        <v>55629.611111111109</v>
      </c>
      <c r="BA372" s="69">
        <f t="shared" si="295"/>
        <v>1.3896037056098817E-2</v>
      </c>
      <c r="BB372" s="208"/>
      <c r="BC372" s="177"/>
      <c r="BD372" s="177"/>
      <c r="BE372" s="131" t="s">
        <v>85</v>
      </c>
      <c r="BF372" s="100">
        <v>5008763</v>
      </c>
      <c r="BG372" s="68">
        <f>IFERROR(BF372/BC362,"-")</f>
        <v>2.6795357733106263E-3</v>
      </c>
      <c r="BH372" s="100">
        <v>41</v>
      </c>
      <c r="BI372" s="68">
        <f>IFERROR(BH372/BD362,"-")</f>
        <v>2.5593008739076155E-2</v>
      </c>
      <c r="BJ372" s="103">
        <f t="shared" si="270"/>
        <v>122164.95121951219</v>
      </c>
      <c r="BK372" s="69">
        <f t="shared" si="296"/>
        <v>2.1808510638297873E-2</v>
      </c>
      <c r="BL372" s="208"/>
      <c r="BM372" s="177"/>
      <c r="BN372" s="177"/>
      <c r="BO372" s="131" t="s">
        <v>85</v>
      </c>
      <c r="BP372" s="100">
        <v>3464928</v>
      </c>
      <c r="BQ372" s="68">
        <f>IFERROR(BP372/BM362,"-")</f>
        <v>5.7509429460248099E-3</v>
      </c>
      <c r="BR372" s="100">
        <v>20</v>
      </c>
      <c r="BS372" s="68">
        <f>IFERROR(BR372/BN362,"-")</f>
        <v>3.4904013961605584E-2</v>
      </c>
      <c r="BT372" s="103">
        <f t="shared" si="271"/>
        <v>173246.4</v>
      </c>
      <c r="BU372" s="69">
        <f t="shared" si="297"/>
        <v>2.6420079260237782E-2</v>
      </c>
      <c r="BV372" s="208"/>
      <c r="BW372" s="177"/>
      <c r="BX372" s="177"/>
      <c r="BY372" s="131" t="s">
        <v>85</v>
      </c>
      <c r="BZ372" s="100">
        <f t="shared" si="281"/>
        <v>19649776</v>
      </c>
      <c r="CA372" s="68">
        <f>IFERROR(BZ372/BW362,"-")</f>
        <v>1.1975620279660994E-3</v>
      </c>
      <c r="CB372" s="100">
        <f t="shared" si="282"/>
        <v>222</v>
      </c>
      <c r="CC372" s="68">
        <f>IFERROR(CB372/BX362,"-")</f>
        <v>1.2763755533835451E-2</v>
      </c>
      <c r="CD372" s="103">
        <f t="shared" si="272"/>
        <v>88512.504504504512</v>
      </c>
      <c r="CE372" s="69">
        <f t="shared" si="298"/>
        <v>1.1485332919447462E-2</v>
      </c>
      <c r="CR372" s="216"/>
      <c r="CS372" s="187"/>
      <c r="CT372" s="225"/>
      <c r="CU372" s="226"/>
      <c r="CV372" s="226"/>
      <c r="CW372" s="144" t="s">
        <v>85</v>
      </c>
      <c r="CX372" s="145">
        <v>36643187</v>
      </c>
      <c r="CY372" s="146">
        <v>2.1938951803460046E-3</v>
      </c>
      <c r="CZ372" s="145">
        <v>257</v>
      </c>
      <c r="DA372" s="146">
        <v>1.5081274573088433E-2</v>
      </c>
      <c r="DB372" s="145">
        <v>142580.49416342413</v>
      </c>
      <c r="DC372" s="147">
        <v>1.3705935683430218E-2</v>
      </c>
    </row>
    <row r="373" spans="2:107" s="27" customFormat="1" ht="13.15" customHeight="1">
      <c r="B373" s="216"/>
      <c r="C373" s="187"/>
      <c r="D373" s="208"/>
      <c r="E373" s="177"/>
      <c r="F373" s="177"/>
      <c r="G373" s="131" t="s">
        <v>87</v>
      </c>
      <c r="H373" s="100">
        <v>78571</v>
      </c>
      <c r="I373" s="68">
        <f>IFERROR(H373/E362,"-")</f>
        <v>1.0475947559863271E-3</v>
      </c>
      <c r="J373" s="100">
        <v>2</v>
      </c>
      <c r="K373" s="68">
        <f>IFERROR(J373/F362,"-")</f>
        <v>4.4444444444444446E-2</v>
      </c>
      <c r="L373" s="103">
        <f t="shared" si="265"/>
        <v>39285.5</v>
      </c>
      <c r="M373" s="69">
        <f t="shared" si="291"/>
        <v>4.0816326530612242E-2</v>
      </c>
      <c r="N373" s="208"/>
      <c r="O373" s="177"/>
      <c r="P373" s="177"/>
      <c r="Q373" s="131" t="s">
        <v>87</v>
      </c>
      <c r="R373" s="100">
        <v>656377</v>
      </c>
      <c r="S373" s="68">
        <f>IFERROR(R373/O362,"-")</f>
        <v>1.7547854333375787E-3</v>
      </c>
      <c r="T373" s="100">
        <v>9</v>
      </c>
      <c r="U373" s="68">
        <f>IFERROR(T373/P362,"-")</f>
        <v>5.4878048780487805E-2</v>
      </c>
      <c r="V373" s="103">
        <f t="shared" si="266"/>
        <v>72930.777777777781</v>
      </c>
      <c r="W373" s="69">
        <f t="shared" si="292"/>
        <v>5.0561797752808987E-2</v>
      </c>
      <c r="X373" s="208"/>
      <c r="Y373" s="177"/>
      <c r="Z373" s="177"/>
      <c r="AA373" s="131" t="s">
        <v>87</v>
      </c>
      <c r="AB373" s="100">
        <v>27821916</v>
      </c>
      <c r="AC373" s="68">
        <f>IFERROR(AB373/Y362,"-")</f>
        <v>6.3001919696163795E-3</v>
      </c>
      <c r="AD373" s="100">
        <v>75</v>
      </c>
      <c r="AE373" s="68">
        <f>IFERROR(AD373/Z362,"-")</f>
        <v>1.2287024901703801E-2</v>
      </c>
      <c r="AF373" s="103">
        <f t="shared" si="267"/>
        <v>370958.88</v>
      </c>
      <c r="AG373" s="69">
        <f t="shared" si="293"/>
        <v>1.1268028846153846E-2</v>
      </c>
      <c r="AH373" s="208"/>
      <c r="AI373" s="177"/>
      <c r="AJ373" s="177"/>
      <c r="AK373" s="131" t="s">
        <v>87</v>
      </c>
      <c r="AL373" s="100">
        <v>61020711</v>
      </c>
      <c r="AM373" s="68">
        <f>IFERROR(AL373/AI362,"-")</f>
        <v>1.1927059947249703E-2</v>
      </c>
      <c r="AN373" s="100">
        <v>126</v>
      </c>
      <c r="AO373" s="68">
        <f>IFERROR(AN373/AJ362,"-")</f>
        <v>2.3260107070334133E-2</v>
      </c>
      <c r="AP373" s="103">
        <f t="shared" si="268"/>
        <v>484291.35714285716</v>
      </c>
      <c r="AQ373" s="69">
        <f t="shared" si="294"/>
        <v>2.1273003545500591E-2</v>
      </c>
      <c r="AR373" s="208"/>
      <c r="AS373" s="177"/>
      <c r="AT373" s="177"/>
      <c r="AU373" s="131" t="s">
        <v>87</v>
      </c>
      <c r="AV373" s="100">
        <v>65880507</v>
      </c>
      <c r="AW373" s="68">
        <f>IFERROR(AV373/AS362,"-")</f>
        <v>1.6656952587707073E-2</v>
      </c>
      <c r="AX373" s="100">
        <v>142</v>
      </c>
      <c r="AY373" s="68">
        <f>IFERROR(AX373/AT362,"-")</f>
        <v>4.0711009174311925E-2</v>
      </c>
      <c r="AZ373" s="103">
        <f t="shared" si="269"/>
        <v>463947.23239436618</v>
      </c>
      <c r="BA373" s="69">
        <f t="shared" si="295"/>
        <v>3.6541430777148741E-2</v>
      </c>
      <c r="BB373" s="208"/>
      <c r="BC373" s="177"/>
      <c r="BD373" s="177"/>
      <c r="BE373" s="131" t="s">
        <v>87</v>
      </c>
      <c r="BF373" s="100">
        <v>54984087</v>
      </c>
      <c r="BG373" s="68">
        <f>IFERROR(BF373/BC362,"-")</f>
        <v>2.9414813214225496E-2</v>
      </c>
      <c r="BH373" s="100">
        <v>127</v>
      </c>
      <c r="BI373" s="68">
        <f>IFERROR(BH373/BD362,"-")</f>
        <v>7.9275905118601747E-2</v>
      </c>
      <c r="BJ373" s="103">
        <f t="shared" si="270"/>
        <v>432945.56692913384</v>
      </c>
      <c r="BK373" s="69">
        <f t="shared" si="296"/>
        <v>6.7553191489361702E-2</v>
      </c>
      <c r="BL373" s="208"/>
      <c r="BM373" s="177"/>
      <c r="BN373" s="177"/>
      <c r="BO373" s="131" t="s">
        <v>87</v>
      </c>
      <c r="BP373" s="100">
        <v>23882086</v>
      </c>
      <c r="BQ373" s="68">
        <f>IFERROR(BP373/BM362,"-")</f>
        <v>3.9638490040213782E-2</v>
      </c>
      <c r="BR373" s="100">
        <v>50</v>
      </c>
      <c r="BS373" s="68">
        <f>IFERROR(BR373/BN362,"-")</f>
        <v>8.7260034904013961E-2</v>
      </c>
      <c r="BT373" s="103">
        <f t="shared" si="271"/>
        <v>477641.72</v>
      </c>
      <c r="BU373" s="69">
        <f t="shared" si="297"/>
        <v>6.6050198150594458E-2</v>
      </c>
      <c r="BV373" s="208"/>
      <c r="BW373" s="177"/>
      <c r="BX373" s="177"/>
      <c r="BY373" s="131" t="s">
        <v>87</v>
      </c>
      <c r="BZ373" s="100">
        <f t="shared" si="281"/>
        <v>234324255</v>
      </c>
      <c r="CA373" s="68">
        <f>IFERROR(BZ373/BW362,"-")</f>
        <v>1.4280968394725995E-2</v>
      </c>
      <c r="CB373" s="100">
        <f t="shared" si="282"/>
        <v>531</v>
      </c>
      <c r="CC373" s="68">
        <f>IFERROR(CB373/BX362,"-")</f>
        <v>3.052952337147128E-2</v>
      </c>
      <c r="CD373" s="103">
        <f t="shared" si="272"/>
        <v>441288.61581920902</v>
      </c>
      <c r="CE373" s="69">
        <f t="shared" si="298"/>
        <v>2.7471674685705418E-2</v>
      </c>
      <c r="CR373" s="216"/>
      <c r="CS373" s="187"/>
      <c r="CT373" s="225"/>
      <c r="CU373" s="226"/>
      <c r="CV373" s="226"/>
      <c r="CW373" s="144" t="s">
        <v>87</v>
      </c>
      <c r="CX373" s="145">
        <v>251604775</v>
      </c>
      <c r="CY373" s="146">
        <v>1.5064041870171963E-2</v>
      </c>
      <c r="CZ373" s="145">
        <v>566</v>
      </c>
      <c r="DA373" s="146">
        <v>3.3214013262132504E-2</v>
      </c>
      <c r="DB373" s="145">
        <v>444531.4045936396</v>
      </c>
      <c r="DC373" s="147">
        <v>3.0185056796970828E-2</v>
      </c>
    </row>
    <row r="374" spans="2:107" s="27" customFormat="1" ht="13.15" customHeight="1">
      <c r="B374" s="216"/>
      <c r="C374" s="187"/>
      <c r="D374" s="208"/>
      <c r="E374" s="177"/>
      <c r="F374" s="177"/>
      <c r="G374" s="131" t="s">
        <v>89</v>
      </c>
      <c r="H374" s="100">
        <v>91460</v>
      </c>
      <c r="I374" s="68">
        <f>IFERROR(H374/E362,"-")</f>
        <v>1.2194450418412581E-3</v>
      </c>
      <c r="J374" s="100">
        <v>5</v>
      </c>
      <c r="K374" s="68">
        <f>IFERROR(J374/F362,"-")</f>
        <v>0.1111111111111111</v>
      </c>
      <c r="L374" s="103">
        <f t="shared" si="265"/>
        <v>18292</v>
      </c>
      <c r="M374" s="69">
        <f t="shared" si="291"/>
        <v>0.10204081632653061</v>
      </c>
      <c r="N374" s="208"/>
      <c r="O374" s="177"/>
      <c r="P374" s="177"/>
      <c r="Q374" s="131" t="s">
        <v>89</v>
      </c>
      <c r="R374" s="100">
        <v>1676136</v>
      </c>
      <c r="S374" s="68">
        <f>IFERROR(R374/O362,"-")</f>
        <v>4.4810513425862205E-3</v>
      </c>
      <c r="T374" s="100">
        <v>33</v>
      </c>
      <c r="U374" s="68">
        <f>IFERROR(T374/P362,"-")</f>
        <v>0.20121951219512196</v>
      </c>
      <c r="V374" s="103">
        <f t="shared" si="266"/>
        <v>50792</v>
      </c>
      <c r="W374" s="69">
        <f t="shared" si="292"/>
        <v>0.1853932584269663</v>
      </c>
      <c r="X374" s="208"/>
      <c r="Y374" s="177"/>
      <c r="Z374" s="177"/>
      <c r="AA374" s="131" t="s">
        <v>89</v>
      </c>
      <c r="AB374" s="100">
        <v>43415683</v>
      </c>
      <c r="AC374" s="68">
        <f>IFERROR(AB374/Y362,"-")</f>
        <v>9.8313551587176952E-3</v>
      </c>
      <c r="AD374" s="100">
        <v>732</v>
      </c>
      <c r="AE374" s="68">
        <f>IFERROR(AD374/Z362,"-")</f>
        <v>0.1199213630406291</v>
      </c>
      <c r="AF374" s="103">
        <f t="shared" si="267"/>
        <v>59311.042349726777</v>
      </c>
      <c r="AG374" s="69">
        <f t="shared" si="293"/>
        <v>0.10997596153846154</v>
      </c>
      <c r="AH374" s="208"/>
      <c r="AI374" s="177"/>
      <c r="AJ374" s="177"/>
      <c r="AK374" s="131" t="s">
        <v>89</v>
      </c>
      <c r="AL374" s="100">
        <v>39247832</v>
      </c>
      <c r="AM374" s="68">
        <f>IFERROR(AL374/AI362,"-")</f>
        <v>7.6713502250667842E-3</v>
      </c>
      <c r="AN374" s="100">
        <v>746</v>
      </c>
      <c r="AO374" s="68">
        <f>IFERROR(AN374/AJ362,"-")</f>
        <v>0.13771460217832748</v>
      </c>
      <c r="AP374" s="103">
        <f t="shared" si="268"/>
        <v>52611.034852546916</v>
      </c>
      <c r="AQ374" s="69">
        <f t="shared" si="294"/>
        <v>0.12594968765828127</v>
      </c>
      <c r="AR374" s="208"/>
      <c r="AS374" s="177"/>
      <c r="AT374" s="177"/>
      <c r="AU374" s="131" t="s">
        <v>89</v>
      </c>
      <c r="AV374" s="100">
        <v>33347057</v>
      </c>
      <c r="AW374" s="68">
        <f>IFERROR(AV374/AS362,"-")</f>
        <v>8.4313307939261201E-3</v>
      </c>
      <c r="AX374" s="100">
        <v>536</v>
      </c>
      <c r="AY374" s="68">
        <f>IFERROR(AX374/AT362,"-")</f>
        <v>0.1536697247706422</v>
      </c>
      <c r="AZ374" s="103">
        <f t="shared" si="269"/>
        <v>62214.658582089549</v>
      </c>
      <c r="BA374" s="69">
        <f t="shared" si="295"/>
        <v>0.13793103448275862</v>
      </c>
      <c r="BB374" s="208"/>
      <c r="BC374" s="177"/>
      <c r="BD374" s="177"/>
      <c r="BE374" s="131" t="s">
        <v>89</v>
      </c>
      <c r="BF374" s="100">
        <v>18402576</v>
      </c>
      <c r="BG374" s="68">
        <f>IFERROR(BF374/BC362,"-")</f>
        <v>9.84481811438624E-3</v>
      </c>
      <c r="BH374" s="100">
        <v>245</v>
      </c>
      <c r="BI374" s="68">
        <f>IFERROR(BH374/BD362,"-")</f>
        <v>0.15293383270911362</v>
      </c>
      <c r="BJ374" s="103">
        <f t="shared" si="270"/>
        <v>75112.555102040817</v>
      </c>
      <c r="BK374" s="69">
        <f t="shared" si="296"/>
        <v>0.13031914893617022</v>
      </c>
      <c r="BL374" s="208"/>
      <c r="BM374" s="177"/>
      <c r="BN374" s="177"/>
      <c r="BO374" s="131" t="s">
        <v>89</v>
      </c>
      <c r="BP374" s="100">
        <v>6565101</v>
      </c>
      <c r="BQ374" s="68">
        <f>IFERROR(BP374/BM362,"-")</f>
        <v>1.089648075974174E-2</v>
      </c>
      <c r="BR374" s="100">
        <v>101</v>
      </c>
      <c r="BS374" s="68">
        <f>IFERROR(BR374/BN362,"-")</f>
        <v>0.17626527050610821</v>
      </c>
      <c r="BT374" s="103">
        <f t="shared" si="271"/>
        <v>65001</v>
      </c>
      <c r="BU374" s="69">
        <f t="shared" si="297"/>
        <v>0.1334214002642008</v>
      </c>
      <c r="BV374" s="208"/>
      <c r="BW374" s="177"/>
      <c r="BX374" s="177"/>
      <c r="BY374" s="131" t="s">
        <v>89</v>
      </c>
      <c r="BZ374" s="100">
        <f t="shared" si="281"/>
        <v>142745845</v>
      </c>
      <c r="CA374" s="68">
        <f>IFERROR(BZ374/BW362,"-")</f>
        <v>8.6996922317045481E-3</v>
      </c>
      <c r="CB374" s="100">
        <f t="shared" si="282"/>
        <v>2398</v>
      </c>
      <c r="CC374" s="68">
        <f>IFERROR(CB374/BX362,"-")</f>
        <v>0.13787155752314148</v>
      </c>
      <c r="CD374" s="103">
        <f t="shared" si="272"/>
        <v>59527.041284403669</v>
      </c>
      <c r="CE374" s="69">
        <f t="shared" si="298"/>
        <v>0.12406228982358115</v>
      </c>
      <c r="CR374" s="216"/>
      <c r="CS374" s="187"/>
      <c r="CT374" s="225"/>
      <c r="CU374" s="226"/>
      <c r="CV374" s="226"/>
      <c r="CW374" s="144" t="s">
        <v>89</v>
      </c>
      <c r="CX374" s="145">
        <v>169474188</v>
      </c>
      <c r="CY374" s="146">
        <v>1.0146732167326296E-2</v>
      </c>
      <c r="CZ374" s="145">
        <v>2418</v>
      </c>
      <c r="DA374" s="146">
        <v>0.1418930813919371</v>
      </c>
      <c r="DB374" s="145">
        <v>70088.580645161288</v>
      </c>
      <c r="DC374" s="147">
        <v>0.12895312250013333</v>
      </c>
    </row>
    <row r="375" spans="2:107" s="27" customFormat="1" ht="13.15" customHeight="1">
      <c r="B375" s="216"/>
      <c r="C375" s="187"/>
      <c r="D375" s="208"/>
      <c r="E375" s="177"/>
      <c r="F375" s="177"/>
      <c r="G375" s="131" t="s">
        <v>91</v>
      </c>
      <c r="H375" s="100">
        <v>0</v>
      </c>
      <c r="I375" s="68">
        <f>IFERROR(H375/E362,"-")</f>
        <v>0</v>
      </c>
      <c r="J375" s="100">
        <v>0</v>
      </c>
      <c r="K375" s="68">
        <f>IFERROR(J375/F362,"-")</f>
        <v>0</v>
      </c>
      <c r="L375" s="103" t="str">
        <f t="shared" si="265"/>
        <v>-</v>
      </c>
      <c r="M375" s="69">
        <f t="shared" si="291"/>
        <v>0</v>
      </c>
      <c r="N375" s="208"/>
      <c r="O375" s="177"/>
      <c r="P375" s="177"/>
      <c r="Q375" s="131" t="s">
        <v>91</v>
      </c>
      <c r="R375" s="100">
        <v>1768915</v>
      </c>
      <c r="S375" s="68">
        <f>IFERROR(R375/O362,"-")</f>
        <v>4.7290905604741532E-3</v>
      </c>
      <c r="T375" s="100">
        <v>14</v>
      </c>
      <c r="U375" s="68">
        <f>IFERROR(T375/P362,"-")</f>
        <v>8.5365853658536592E-2</v>
      </c>
      <c r="V375" s="103">
        <f t="shared" si="266"/>
        <v>126351.07142857143</v>
      </c>
      <c r="W375" s="69">
        <f t="shared" si="292"/>
        <v>7.8651685393258425E-2</v>
      </c>
      <c r="X375" s="208"/>
      <c r="Y375" s="177"/>
      <c r="Z375" s="177"/>
      <c r="AA375" s="131" t="s">
        <v>91</v>
      </c>
      <c r="AB375" s="100">
        <v>65561671</v>
      </c>
      <c r="AC375" s="68">
        <f>IFERROR(AB375/Y362,"-")</f>
        <v>1.4846249738832907E-2</v>
      </c>
      <c r="AD375" s="100">
        <v>499</v>
      </c>
      <c r="AE375" s="68">
        <f>IFERROR(AD375/Z362,"-")</f>
        <v>8.1749672346002625E-2</v>
      </c>
      <c r="AF375" s="103">
        <f t="shared" si="267"/>
        <v>131386.11422845692</v>
      </c>
      <c r="AG375" s="69">
        <f t="shared" si="293"/>
        <v>7.4969951923076927E-2</v>
      </c>
      <c r="AH375" s="208"/>
      <c r="AI375" s="177"/>
      <c r="AJ375" s="177"/>
      <c r="AK375" s="131" t="s">
        <v>91</v>
      </c>
      <c r="AL375" s="100">
        <v>102114962</v>
      </c>
      <c r="AM375" s="68">
        <f>IFERROR(AL375/AI362,"-")</f>
        <v>1.9959309770827244E-2</v>
      </c>
      <c r="AN375" s="100">
        <v>860</v>
      </c>
      <c r="AO375" s="68">
        <f>IFERROR(AN375/AJ362,"-")</f>
        <v>0.15875946095624885</v>
      </c>
      <c r="AP375" s="103">
        <f t="shared" si="268"/>
        <v>118738.32790697674</v>
      </c>
      <c r="AQ375" s="69">
        <f t="shared" si="294"/>
        <v>0.14519669086611514</v>
      </c>
      <c r="AR375" s="208"/>
      <c r="AS375" s="177"/>
      <c r="AT375" s="177"/>
      <c r="AU375" s="131" t="s">
        <v>91</v>
      </c>
      <c r="AV375" s="100">
        <v>110755091</v>
      </c>
      <c r="AW375" s="68">
        <f>IFERROR(AV375/AS362,"-")</f>
        <v>2.8002855224447232E-2</v>
      </c>
      <c r="AX375" s="100">
        <v>910</v>
      </c>
      <c r="AY375" s="68">
        <f>IFERROR(AX375/AT362,"-")</f>
        <v>0.26089449541284404</v>
      </c>
      <c r="AZ375" s="103">
        <f t="shared" si="269"/>
        <v>121708.8912087912</v>
      </c>
      <c r="BA375" s="69">
        <f t="shared" si="295"/>
        <v>0.23417395779722081</v>
      </c>
      <c r="BB375" s="208"/>
      <c r="BC375" s="177"/>
      <c r="BD375" s="177"/>
      <c r="BE375" s="131" t="s">
        <v>91</v>
      </c>
      <c r="BF375" s="100">
        <v>82387798</v>
      </c>
      <c r="BG375" s="68">
        <f>IFERROR(BF375/BC362,"-")</f>
        <v>4.4074964622061306E-2</v>
      </c>
      <c r="BH375" s="100">
        <v>510</v>
      </c>
      <c r="BI375" s="68">
        <f>IFERROR(BH375/BD362,"-")</f>
        <v>0.31835205992509363</v>
      </c>
      <c r="BJ375" s="103">
        <f t="shared" si="270"/>
        <v>161544.70196078432</v>
      </c>
      <c r="BK375" s="69">
        <f t="shared" si="296"/>
        <v>0.27127659574468083</v>
      </c>
      <c r="BL375" s="208"/>
      <c r="BM375" s="177"/>
      <c r="BN375" s="177"/>
      <c r="BO375" s="131" t="s">
        <v>91</v>
      </c>
      <c r="BP375" s="100">
        <v>26605543</v>
      </c>
      <c r="BQ375" s="68">
        <f>IFERROR(BP375/BM362,"-")</f>
        <v>4.4158770352806687E-2</v>
      </c>
      <c r="BR375" s="100">
        <v>162</v>
      </c>
      <c r="BS375" s="68">
        <f>IFERROR(BR375/BN362,"-")</f>
        <v>0.28272251308900526</v>
      </c>
      <c r="BT375" s="103">
        <f t="shared" si="271"/>
        <v>164231.74691358025</v>
      </c>
      <c r="BU375" s="69">
        <f t="shared" si="297"/>
        <v>0.21400264200792601</v>
      </c>
      <c r="BV375" s="208"/>
      <c r="BW375" s="177"/>
      <c r="BX375" s="177"/>
      <c r="BY375" s="131" t="s">
        <v>91</v>
      </c>
      <c r="BZ375" s="100">
        <f t="shared" si="281"/>
        <v>389193980</v>
      </c>
      <c r="CA375" s="68">
        <f>IFERROR(BZ375/BW362,"-")</f>
        <v>2.3719554460111786E-2</v>
      </c>
      <c r="CB375" s="100">
        <f t="shared" si="282"/>
        <v>2955</v>
      </c>
      <c r="CC375" s="68">
        <f>IFERROR(CB375/BX362,"-")</f>
        <v>0.16989593514632323</v>
      </c>
      <c r="CD375" s="103">
        <f t="shared" si="272"/>
        <v>131706.93062605752</v>
      </c>
      <c r="CE375" s="69">
        <f t="shared" si="298"/>
        <v>0.15287909358994256</v>
      </c>
      <c r="CR375" s="216"/>
      <c r="CS375" s="187"/>
      <c r="CT375" s="225"/>
      <c r="CU375" s="226"/>
      <c r="CV375" s="226"/>
      <c r="CW375" s="144" t="s">
        <v>91</v>
      </c>
      <c r="CX375" s="145">
        <v>440834338</v>
      </c>
      <c r="CY375" s="146">
        <v>2.6393564770150087E-2</v>
      </c>
      <c r="CZ375" s="145">
        <v>2821</v>
      </c>
      <c r="DA375" s="146">
        <v>0.16554192829059328</v>
      </c>
      <c r="DB375" s="145">
        <v>156268.81885856079</v>
      </c>
      <c r="DC375" s="147">
        <v>0.15044530958348887</v>
      </c>
    </row>
    <row r="376" spans="2:107" s="27" customFormat="1" ht="13.15" customHeight="1">
      <c r="B376" s="216"/>
      <c r="C376" s="187"/>
      <c r="D376" s="208"/>
      <c r="E376" s="177"/>
      <c r="F376" s="177"/>
      <c r="G376" s="131" t="s">
        <v>95</v>
      </c>
      <c r="H376" s="100">
        <v>1305265</v>
      </c>
      <c r="I376" s="68">
        <f>IFERROR(H376/E362,"-")</f>
        <v>1.7403224716148368E-2</v>
      </c>
      <c r="J376" s="100">
        <v>7</v>
      </c>
      <c r="K376" s="68">
        <f>IFERROR(J376/F362,"-")</f>
        <v>0.15555555555555556</v>
      </c>
      <c r="L376" s="103">
        <f t="shared" si="265"/>
        <v>186466.42857142858</v>
      </c>
      <c r="M376" s="69">
        <f t="shared" si="291"/>
        <v>0.14285714285714285</v>
      </c>
      <c r="N376" s="208"/>
      <c r="O376" s="177"/>
      <c r="P376" s="177"/>
      <c r="Q376" s="131" t="s">
        <v>95</v>
      </c>
      <c r="R376" s="100">
        <v>685120</v>
      </c>
      <c r="S376" s="68">
        <f>IFERROR(R376/O362,"-")</f>
        <v>1.831628158951703E-3</v>
      </c>
      <c r="T376" s="100">
        <v>12</v>
      </c>
      <c r="U376" s="68">
        <f>IFERROR(T376/P362,"-")</f>
        <v>7.3170731707317069E-2</v>
      </c>
      <c r="V376" s="103">
        <f t="shared" si="266"/>
        <v>57093.333333333336</v>
      </c>
      <c r="W376" s="69">
        <f t="shared" si="292"/>
        <v>6.741573033707865E-2</v>
      </c>
      <c r="X376" s="208"/>
      <c r="Y376" s="177"/>
      <c r="Z376" s="177"/>
      <c r="AA376" s="131" t="s">
        <v>95</v>
      </c>
      <c r="AB376" s="100">
        <v>21010065</v>
      </c>
      <c r="AC376" s="68">
        <f>IFERROR(AB376/Y362,"-")</f>
        <v>4.7576681201294034E-3</v>
      </c>
      <c r="AD376" s="100">
        <v>339</v>
      </c>
      <c r="AE376" s="68">
        <f>IFERROR(AD376/Z362,"-")</f>
        <v>5.5537352555701178E-2</v>
      </c>
      <c r="AF376" s="103">
        <f t="shared" si="267"/>
        <v>61976.592920353985</v>
      </c>
      <c r="AG376" s="69">
        <f t="shared" si="293"/>
        <v>5.0931490384615384E-2</v>
      </c>
      <c r="AH376" s="208"/>
      <c r="AI376" s="177"/>
      <c r="AJ376" s="177"/>
      <c r="AK376" s="131" t="s">
        <v>95</v>
      </c>
      <c r="AL376" s="100">
        <v>30488074</v>
      </c>
      <c r="AM376" s="68">
        <f>IFERROR(AL376/AI362,"-")</f>
        <v>5.9591748492439731E-3</v>
      </c>
      <c r="AN376" s="100">
        <v>413</v>
      </c>
      <c r="AO376" s="68">
        <f>IFERROR(AN376/AJ362,"-")</f>
        <v>7.6241462063872986E-2</v>
      </c>
      <c r="AP376" s="103">
        <f t="shared" si="268"/>
        <v>73821.002421307508</v>
      </c>
      <c r="AQ376" s="69">
        <f t="shared" si="294"/>
        <v>6.9728178288029713E-2</v>
      </c>
      <c r="AR376" s="208"/>
      <c r="AS376" s="177"/>
      <c r="AT376" s="177"/>
      <c r="AU376" s="131" t="s">
        <v>95</v>
      </c>
      <c r="AV376" s="100">
        <v>17558196</v>
      </c>
      <c r="AW376" s="68">
        <f>IFERROR(AV376/AS362,"-")</f>
        <v>4.4393410375191556E-3</v>
      </c>
      <c r="AX376" s="100">
        <v>286</v>
      </c>
      <c r="AY376" s="68">
        <f>IFERROR(AX376/AT362,"-")</f>
        <v>8.1995412844036691E-2</v>
      </c>
      <c r="AZ376" s="103">
        <f t="shared" si="269"/>
        <v>61392.293706293705</v>
      </c>
      <c r="BA376" s="69">
        <f t="shared" si="295"/>
        <v>7.3597529593412245E-2</v>
      </c>
      <c r="BB376" s="208"/>
      <c r="BC376" s="177"/>
      <c r="BD376" s="177"/>
      <c r="BE376" s="131" t="s">
        <v>95</v>
      </c>
      <c r="BF376" s="100">
        <v>9896210</v>
      </c>
      <c r="BG376" s="68">
        <f>IFERROR(BF376/BC362,"-")</f>
        <v>5.2941711786312013E-3</v>
      </c>
      <c r="BH376" s="100">
        <v>125</v>
      </c>
      <c r="BI376" s="68">
        <f>IFERROR(BH376/BD362,"-")</f>
        <v>7.8027465667915102E-2</v>
      </c>
      <c r="BJ376" s="103">
        <f t="shared" si="270"/>
        <v>79169.679999999993</v>
      </c>
      <c r="BK376" s="69">
        <f t="shared" si="296"/>
        <v>6.6489361702127658E-2</v>
      </c>
      <c r="BL376" s="208"/>
      <c r="BM376" s="177"/>
      <c r="BN376" s="177"/>
      <c r="BO376" s="131" t="s">
        <v>95</v>
      </c>
      <c r="BP376" s="100">
        <v>960349</v>
      </c>
      <c r="BQ376" s="68">
        <f>IFERROR(BP376/BM362,"-")</f>
        <v>1.5939472067736994E-3</v>
      </c>
      <c r="BR376" s="100">
        <v>24</v>
      </c>
      <c r="BS376" s="68">
        <f>IFERROR(BR376/BN362,"-")</f>
        <v>4.1884816753926704E-2</v>
      </c>
      <c r="BT376" s="103">
        <f t="shared" si="271"/>
        <v>40014.541666666664</v>
      </c>
      <c r="BU376" s="69">
        <f t="shared" si="297"/>
        <v>3.1704095112285335E-2</v>
      </c>
      <c r="BV376" s="208"/>
      <c r="BW376" s="177"/>
      <c r="BX376" s="177"/>
      <c r="BY376" s="131" t="s">
        <v>95</v>
      </c>
      <c r="BZ376" s="100">
        <f t="shared" si="281"/>
        <v>81903279</v>
      </c>
      <c r="CA376" s="68">
        <f>IFERROR(BZ376/BW362,"-")</f>
        <v>4.9916221384057116E-3</v>
      </c>
      <c r="CB376" s="100">
        <f t="shared" si="282"/>
        <v>1206</v>
      </c>
      <c r="CC376" s="68">
        <f>IFERROR(CB376/BX362,"-")</f>
        <v>6.9338239521646639E-2</v>
      </c>
      <c r="CD376" s="103">
        <f t="shared" si="272"/>
        <v>67913.166666666672</v>
      </c>
      <c r="CE376" s="69">
        <f t="shared" si="298"/>
        <v>6.2393295048890268E-2</v>
      </c>
      <c r="CR376" s="216"/>
      <c r="CS376" s="187"/>
      <c r="CT376" s="225"/>
      <c r="CU376" s="226"/>
      <c r="CV376" s="226"/>
      <c r="CW376" s="144" t="s">
        <v>95</v>
      </c>
      <c r="CX376" s="145">
        <v>89646155</v>
      </c>
      <c r="CY376" s="146">
        <v>5.3672806186604591E-3</v>
      </c>
      <c r="CZ376" s="145">
        <v>1190</v>
      </c>
      <c r="DA376" s="146">
        <v>6.9831582653600136E-2</v>
      </c>
      <c r="DB376" s="145">
        <v>75332.903361344535</v>
      </c>
      <c r="DC376" s="147">
        <v>6.3463281958295564E-2</v>
      </c>
    </row>
    <row r="377" spans="2:107" s="27" customFormat="1" ht="13.15" customHeight="1">
      <c r="B377" s="216"/>
      <c r="C377" s="187"/>
      <c r="D377" s="208"/>
      <c r="E377" s="177"/>
      <c r="F377" s="177"/>
      <c r="G377" s="132" t="s">
        <v>93</v>
      </c>
      <c r="H377" s="101">
        <v>263945</v>
      </c>
      <c r="I377" s="70">
        <f>IFERROR(H377/E362,"-")</f>
        <v>3.5192042594444656E-3</v>
      </c>
      <c r="J377" s="101">
        <v>12</v>
      </c>
      <c r="K377" s="70">
        <f>IFERROR(J377/F362,"-")</f>
        <v>0.26666666666666666</v>
      </c>
      <c r="L377" s="104">
        <f t="shared" si="265"/>
        <v>21995.416666666668</v>
      </c>
      <c r="M377" s="73">
        <f t="shared" si="291"/>
        <v>0.24489795918367346</v>
      </c>
      <c r="N377" s="208"/>
      <c r="O377" s="177"/>
      <c r="P377" s="177"/>
      <c r="Q377" s="132" t="s">
        <v>93</v>
      </c>
      <c r="R377" s="101">
        <v>344176</v>
      </c>
      <c r="S377" s="70">
        <f>IFERROR(R377/O362,"-")</f>
        <v>9.2013436074754986E-4</v>
      </c>
      <c r="T377" s="101">
        <v>36</v>
      </c>
      <c r="U377" s="70">
        <f>IFERROR(T377/P362,"-")</f>
        <v>0.21951219512195122</v>
      </c>
      <c r="V377" s="104">
        <f t="shared" si="266"/>
        <v>9560.4444444444453</v>
      </c>
      <c r="W377" s="73">
        <f t="shared" si="292"/>
        <v>0.20224719101123595</v>
      </c>
      <c r="X377" s="208"/>
      <c r="Y377" s="177"/>
      <c r="Z377" s="177"/>
      <c r="AA377" s="132" t="s">
        <v>93</v>
      </c>
      <c r="AB377" s="101">
        <v>9145134</v>
      </c>
      <c r="AC377" s="70">
        <f>IFERROR(AB377/Y362,"-")</f>
        <v>2.0708889994443848E-3</v>
      </c>
      <c r="AD377" s="101">
        <v>452</v>
      </c>
      <c r="AE377" s="70">
        <f>IFERROR(AD377/Z362,"-")</f>
        <v>7.4049803407601575E-2</v>
      </c>
      <c r="AF377" s="104">
        <f t="shared" si="267"/>
        <v>20232.597345132745</v>
      </c>
      <c r="AG377" s="73">
        <f t="shared" si="293"/>
        <v>6.7908653846153841E-2</v>
      </c>
      <c r="AH377" s="208"/>
      <c r="AI377" s="177"/>
      <c r="AJ377" s="177"/>
      <c r="AK377" s="132" t="s">
        <v>93</v>
      </c>
      <c r="AL377" s="101">
        <v>12396497</v>
      </c>
      <c r="AM377" s="70">
        <f>IFERROR(AL377/AI362,"-")</f>
        <v>2.4230095066394932E-3</v>
      </c>
      <c r="AN377" s="101">
        <v>596</v>
      </c>
      <c r="AO377" s="70">
        <f>IFERROR(AN377/AJ362,"-")</f>
        <v>0.1100239985231678</v>
      </c>
      <c r="AP377" s="104">
        <f t="shared" si="268"/>
        <v>20799.491610738256</v>
      </c>
      <c r="AQ377" s="73">
        <f t="shared" si="294"/>
        <v>0.10062468343744724</v>
      </c>
      <c r="AR377" s="208"/>
      <c r="AS377" s="177"/>
      <c r="AT377" s="177"/>
      <c r="AU377" s="132" t="s">
        <v>93</v>
      </c>
      <c r="AV377" s="101">
        <v>18347300</v>
      </c>
      <c r="AW377" s="70">
        <f>IFERROR(AV377/AS362,"-")</f>
        <v>4.6388548013517562E-3</v>
      </c>
      <c r="AX377" s="101">
        <v>518</v>
      </c>
      <c r="AY377" s="70">
        <f>IFERROR(AX377/AT362,"-")</f>
        <v>0.14850917431192662</v>
      </c>
      <c r="AZ377" s="104">
        <f t="shared" si="269"/>
        <v>35419.49806949807</v>
      </c>
      <c r="BA377" s="73">
        <f t="shared" si="295"/>
        <v>0.13329902213072567</v>
      </c>
      <c r="BB377" s="208"/>
      <c r="BC377" s="177"/>
      <c r="BD377" s="177"/>
      <c r="BE377" s="132" t="s">
        <v>93</v>
      </c>
      <c r="BF377" s="101">
        <v>8885087</v>
      </c>
      <c r="BG377" s="70">
        <f>IFERROR(BF377/BC362,"-")</f>
        <v>4.753251145138469E-3</v>
      </c>
      <c r="BH377" s="101">
        <v>301</v>
      </c>
      <c r="BI377" s="70">
        <f>IFERROR(BH377/BD362,"-")</f>
        <v>0.18789013732833956</v>
      </c>
      <c r="BJ377" s="104">
        <f t="shared" si="270"/>
        <v>29518.561461794019</v>
      </c>
      <c r="BK377" s="73">
        <f t="shared" si="296"/>
        <v>0.1601063829787234</v>
      </c>
      <c r="BL377" s="208"/>
      <c r="BM377" s="177"/>
      <c r="BN377" s="177"/>
      <c r="BO377" s="132" t="s">
        <v>93</v>
      </c>
      <c r="BP377" s="101">
        <v>2405083</v>
      </c>
      <c r="BQ377" s="70">
        <f>IFERROR(BP377/BM362,"-")</f>
        <v>3.9918564291824207E-3</v>
      </c>
      <c r="BR377" s="101">
        <v>93</v>
      </c>
      <c r="BS377" s="70">
        <f>IFERROR(BR377/BN362,"-")</f>
        <v>0.16230366492146597</v>
      </c>
      <c r="BT377" s="104">
        <f t="shared" si="271"/>
        <v>25861.107526881722</v>
      </c>
      <c r="BU377" s="73">
        <f t="shared" si="297"/>
        <v>0.12285336856010567</v>
      </c>
      <c r="BV377" s="208"/>
      <c r="BW377" s="177"/>
      <c r="BX377" s="177"/>
      <c r="BY377" s="132" t="s">
        <v>93</v>
      </c>
      <c r="BZ377" s="101">
        <f t="shared" si="281"/>
        <v>51787222</v>
      </c>
      <c r="CA377" s="70">
        <f>IFERROR(BZ377/BW362,"-")</f>
        <v>3.1561891901999593E-3</v>
      </c>
      <c r="CB377" s="101">
        <f t="shared" si="282"/>
        <v>2008</v>
      </c>
      <c r="CC377" s="70">
        <f>IFERROR(CB377/BX362,"-")</f>
        <v>0.11544874374748462</v>
      </c>
      <c r="CD377" s="104">
        <f t="shared" si="272"/>
        <v>25790.449203187251</v>
      </c>
      <c r="CE377" s="73">
        <f t="shared" si="298"/>
        <v>0.10388535361374102</v>
      </c>
      <c r="CR377" s="216"/>
      <c r="CS377" s="187"/>
      <c r="CT377" s="225"/>
      <c r="CU377" s="226"/>
      <c r="CV377" s="226"/>
      <c r="CW377" s="144" t="s">
        <v>93</v>
      </c>
      <c r="CX377" s="145">
        <v>54986461</v>
      </c>
      <c r="CY377" s="146">
        <v>3.2921408220355822E-3</v>
      </c>
      <c r="CZ377" s="145">
        <v>1974</v>
      </c>
      <c r="DA377" s="146">
        <v>0.11583827240185435</v>
      </c>
      <c r="DB377" s="145">
        <v>27855.350050658562</v>
      </c>
      <c r="DC377" s="147">
        <v>0.1052743853661138</v>
      </c>
    </row>
    <row r="378" spans="2:107" s="27" customFormat="1" ht="13.15" customHeight="1">
      <c r="B378" s="216"/>
      <c r="C378" s="188"/>
      <c r="D378" s="209"/>
      <c r="E378" s="178"/>
      <c r="F378" s="178"/>
      <c r="G378" s="30" t="s">
        <v>100</v>
      </c>
      <c r="H378" s="97">
        <f>SUM(H362:H377)</f>
        <v>5586592</v>
      </c>
      <c r="I378" s="70">
        <f>IFERROR(H378/E362,"-")</f>
        <v>7.4486572438115434E-2</v>
      </c>
      <c r="J378" s="101">
        <v>39</v>
      </c>
      <c r="K378" s="70">
        <f>IFERROR(J378/F362,"-")</f>
        <v>0.8666666666666667</v>
      </c>
      <c r="L378" s="104">
        <f t="shared" si="265"/>
        <v>143245.94871794872</v>
      </c>
      <c r="M378" s="74">
        <f t="shared" si="291"/>
        <v>0.79591836734693877</v>
      </c>
      <c r="N378" s="209"/>
      <c r="O378" s="178"/>
      <c r="P378" s="178"/>
      <c r="Q378" s="30" t="s">
        <v>100</v>
      </c>
      <c r="R378" s="97">
        <f>SUM(R362:R377)</f>
        <v>29129031</v>
      </c>
      <c r="S378" s="70">
        <f>IFERROR(R378/O362,"-")</f>
        <v>7.7874756863873601E-2</v>
      </c>
      <c r="T378" s="101">
        <v>131</v>
      </c>
      <c r="U378" s="70">
        <f>IFERROR(T378/P362,"-")</f>
        <v>0.79878048780487809</v>
      </c>
      <c r="V378" s="104">
        <f t="shared" si="266"/>
        <v>222359.01526717556</v>
      </c>
      <c r="W378" s="74">
        <f t="shared" si="292"/>
        <v>0.7359550561797753</v>
      </c>
      <c r="X378" s="209"/>
      <c r="Y378" s="178"/>
      <c r="Z378" s="178"/>
      <c r="AA378" s="30" t="s">
        <v>100</v>
      </c>
      <c r="AB378" s="97">
        <f>SUM(AB362:AB377)</f>
        <v>740966072</v>
      </c>
      <c r="AC378" s="70">
        <f>IFERROR(AB378/Y362,"-")</f>
        <v>0.16778961220976271</v>
      </c>
      <c r="AD378" s="101">
        <v>4436</v>
      </c>
      <c r="AE378" s="70">
        <f>IFERROR(AD378/Z362,"-")</f>
        <v>0.72673656618610749</v>
      </c>
      <c r="AF378" s="104">
        <f t="shared" si="267"/>
        <v>167034.7321911632</v>
      </c>
      <c r="AG378" s="74">
        <f t="shared" si="293"/>
        <v>0.66646634615384615</v>
      </c>
      <c r="AH378" s="209"/>
      <c r="AI378" s="178"/>
      <c r="AJ378" s="178"/>
      <c r="AK378" s="30" t="s">
        <v>100</v>
      </c>
      <c r="AL378" s="97">
        <f>SUM(AL362:AL377)</f>
        <v>1067412252</v>
      </c>
      <c r="AM378" s="70">
        <f>IFERROR(AL378/AI362,"-")</f>
        <v>0.20863555519752641</v>
      </c>
      <c r="AN378" s="101">
        <v>4470</v>
      </c>
      <c r="AO378" s="70">
        <f>IFERROR(AN378/AJ362,"-")</f>
        <v>0.82517998892375855</v>
      </c>
      <c r="AP378" s="104">
        <f t="shared" si="268"/>
        <v>238794.68724832215</v>
      </c>
      <c r="AQ378" s="74">
        <f t="shared" si="294"/>
        <v>0.75468512578085434</v>
      </c>
      <c r="AR378" s="209"/>
      <c r="AS378" s="178"/>
      <c r="AT378" s="178"/>
      <c r="AU378" s="30" t="s">
        <v>100</v>
      </c>
      <c r="AV378" s="97">
        <f>SUM(AV362:AV377)</f>
        <v>966934745</v>
      </c>
      <c r="AW378" s="70">
        <f>IFERROR(AV378/AS362,"-")</f>
        <v>0.24447574762701249</v>
      </c>
      <c r="AX378" s="101">
        <v>3027</v>
      </c>
      <c r="AY378" s="70">
        <f>IFERROR(AX378/AT362,"-")</f>
        <v>0.8678325688073395</v>
      </c>
      <c r="AZ378" s="104">
        <f t="shared" si="269"/>
        <v>319436.65180046251</v>
      </c>
      <c r="BA378" s="74">
        <f t="shared" si="295"/>
        <v>0.77895007720020581</v>
      </c>
      <c r="BB378" s="209"/>
      <c r="BC378" s="178"/>
      <c r="BD378" s="178"/>
      <c r="BE378" s="30" t="s">
        <v>100</v>
      </c>
      <c r="BF378" s="97">
        <f>SUM(BF362:BF377)</f>
        <v>545032578</v>
      </c>
      <c r="BG378" s="70">
        <f>IFERROR(BF378/BC362,"-")</f>
        <v>0.2915758422530102</v>
      </c>
      <c r="BH378" s="101">
        <v>1422</v>
      </c>
      <c r="BI378" s="70">
        <f>IFERROR(BH378/BD362,"-")</f>
        <v>0.88764044943820219</v>
      </c>
      <c r="BJ378" s="104">
        <f t="shared" si="270"/>
        <v>383285.91983122361</v>
      </c>
      <c r="BK378" s="74">
        <f t="shared" si="296"/>
        <v>0.75638297872340421</v>
      </c>
      <c r="BL378" s="209"/>
      <c r="BM378" s="178"/>
      <c r="BN378" s="178"/>
      <c r="BO378" s="30" t="s">
        <v>100</v>
      </c>
      <c r="BP378" s="97">
        <f>SUM(BP362:BP377)</f>
        <v>205694984</v>
      </c>
      <c r="BQ378" s="70">
        <f>IFERROR(BP378/BM362,"-")</f>
        <v>0.34140395334837725</v>
      </c>
      <c r="BR378" s="101">
        <v>495</v>
      </c>
      <c r="BS378" s="70">
        <f>IFERROR(BR378/BN362,"-")</f>
        <v>0.86387434554973819</v>
      </c>
      <c r="BT378" s="104">
        <f t="shared" si="271"/>
        <v>415545.4222222222</v>
      </c>
      <c r="BU378" s="74">
        <f t="shared" si="297"/>
        <v>0.65389696169088507</v>
      </c>
      <c r="BV378" s="209"/>
      <c r="BW378" s="178"/>
      <c r="BX378" s="178"/>
      <c r="BY378" s="30" t="s">
        <v>100</v>
      </c>
      <c r="BZ378" s="97">
        <f t="shared" si="281"/>
        <v>3560756254</v>
      </c>
      <c r="CA378" s="70">
        <f>IFERROR(BZ378/BW362,"-")</f>
        <v>0.21701145502285679</v>
      </c>
      <c r="CB378" s="101">
        <f t="shared" si="282"/>
        <v>14020</v>
      </c>
      <c r="CC378" s="70">
        <f>IFERROR(CB378/BX362,"-")</f>
        <v>0.80607140803771637</v>
      </c>
      <c r="CD378" s="104">
        <f t="shared" si="272"/>
        <v>253976.90827389443</v>
      </c>
      <c r="CE378" s="74">
        <f t="shared" si="298"/>
        <v>0.72533498887681724</v>
      </c>
      <c r="CR378" s="216"/>
      <c r="CS378" s="188"/>
      <c r="CT378" s="225"/>
      <c r="CU378" s="226"/>
      <c r="CV378" s="226"/>
      <c r="CW378" s="30" t="s">
        <v>100</v>
      </c>
      <c r="CX378" s="145">
        <v>3803266942</v>
      </c>
      <c r="CY378" s="146">
        <v>0.2277086055212143</v>
      </c>
      <c r="CZ378" s="145">
        <v>13831</v>
      </c>
      <c r="DA378" s="146">
        <v>0.81163077284196938</v>
      </c>
      <c r="DB378" s="145">
        <v>274981.34205769649</v>
      </c>
      <c r="DC378" s="147">
        <v>0.73761399392032423</v>
      </c>
    </row>
    <row r="379" spans="2:107" s="27" customFormat="1" ht="13.15" customHeight="1">
      <c r="B379" s="216">
        <v>23</v>
      </c>
      <c r="C379" s="186" t="s">
        <v>148</v>
      </c>
      <c r="D379" s="213">
        <f>CI27</f>
        <v>84</v>
      </c>
      <c r="E379" s="176">
        <v>96504250</v>
      </c>
      <c r="F379" s="176">
        <v>81</v>
      </c>
      <c r="G379" s="129" t="s">
        <v>66</v>
      </c>
      <c r="H379" s="107">
        <v>5344932</v>
      </c>
      <c r="I379" s="66">
        <f>IFERROR(H379/E379,"-")</f>
        <v>5.5385457117173596E-2</v>
      </c>
      <c r="J379" s="107">
        <v>12</v>
      </c>
      <c r="K379" s="66">
        <f>IFERROR(J379/F379,"-")</f>
        <v>0.14814814814814814</v>
      </c>
      <c r="L379" s="102">
        <f t="shared" si="265"/>
        <v>445411</v>
      </c>
      <c r="M379" s="67">
        <f t="shared" ref="M379:M395" si="299">IFERROR(J379/$CI$27,"-")</f>
        <v>0.14285714285714285</v>
      </c>
      <c r="N379" s="213">
        <f>CJ27</f>
        <v>266</v>
      </c>
      <c r="O379" s="176">
        <v>526558550</v>
      </c>
      <c r="P379" s="176">
        <v>244</v>
      </c>
      <c r="Q379" s="129" t="s">
        <v>66</v>
      </c>
      <c r="R379" s="107">
        <v>6446927</v>
      </c>
      <c r="S379" s="66">
        <f>IFERROR(R379/O379,"-")</f>
        <v>1.2243514040366452E-2</v>
      </c>
      <c r="T379" s="107">
        <v>64</v>
      </c>
      <c r="U379" s="66">
        <f>IFERROR(T379/P379,"-")</f>
        <v>0.26229508196721313</v>
      </c>
      <c r="V379" s="102">
        <f t="shared" si="266"/>
        <v>100733.234375</v>
      </c>
      <c r="W379" s="67">
        <f t="shared" ref="W379:W395" si="300">IFERROR(T379/$CJ$27,"-")</f>
        <v>0.24060150375939848</v>
      </c>
      <c r="X379" s="213">
        <f>CK27</f>
        <v>9928</v>
      </c>
      <c r="Y379" s="176">
        <v>6936759710</v>
      </c>
      <c r="Z379" s="176">
        <v>9190</v>
      </c>
      <c r="AA379" s="129" t="s">
        <v>66</v>
      </c>
      <c r="AB379" s="107">
        <v>149441019</v>
      </c>
      <c r="AC379" s="66">
        <f>IFERROR(AB379/Y379,"-")</f>
        <v>2.1543346641309562E-2</v>
      </c>
      <c r="AD379" s="107">
        <v>1840</v>
      </c>
      <c r="AE379" s="66">
        <f>IFERROR(AD379/Z379,"-")</f>
        <v>0.20021762785636563</v>
      </c>
      <c r="AF379" s="102">
        <f t="shared" si="267"/>
        <v>81217.945108695654</v>
      </c>
      <c r="AG379" s="67">
        <f t="shared" ref="AG379:AG395" si="301">IFERROR(AD379/$CK$27,"-")</f>
        <v>0.18533440773569701</v>
      </c>
      <c r="AH379" s="213">
        <f>CL27</f>
        <v>10262</v>
      </c>
      <c r="AI379" s="176">
        <v>9184449790</v>
      </c>
      <c r="AJ379" s="176">
        <v>9482</v>
      </c>
      <c r="AK379" s="129" t="s">
        <v>66</v>
      </c>
      <c r="AL379" s="107">
        <v>243340208</v>
      </c>
      <c r="AM379" s="66">
        <f>IFERROR(AL379/AI379,"-")</f>
        <v>2.6494805193986476E-2</v>
      </c>
      <c r="AN379" s="107">
        <v>2426</v>
      </c>
      <c r="AO379" s="66">
        <f>IFERROR(AN379/AJ379,"-")</f>
        <v>0.25585319552836955</v>
      </c>
      <c r="AP379" s="102">
        <f t="shared" si="268"/>
        <v>100305.11459192085</v>
      </c>
      <c r="AQ379" s="67">
        <f t="shared" ref="AQ379:AQ395" si="302">IFERROR(AN379/$CL$27,"-")</f>
        <v>0.23640615864353928</v>
      </c>
      <c r="AR379" s="213">
        <f>CM27</f>
        <v>6895</v>
      </c>
      <c r="AS379" s="176">
        <v>6609350700</v>
      </c>
      <c r="AT379" s="176">
        <v>6202</v>
      </c>
      <c r="AU379" s="129" t="s">
        <v>66</v>
      </c>
      <c r="AV379" s="107">
        <v>208943675</v>
      </c>
      <c r="AW379" s="66">
        <f>IFERROR(AV379/AS379,"-")</f>
        <v>3.1613343652652594E-2</v>
      </c>
      <c r="AX379" s="107">
        <v>1802</v>
      </c>
      <c r="AY379" s="66">
        <f>IFERROR(AX379/AT379,"-")</f>
        <v>0.29055143502096098</v>
      </c>
      <c r="AZ379" s="102">
        <f t="shared" si="269"/>
        <v>115950.98501664816</v>
      </c>
      <c r="BA379" s="67">
        <f t="shared" ref="BA379:BA395" si="303">IFERROR(AX379/$CM$27,"-")</f>
        <v>0.26134880348078315</v>
      </c>
      <c r="BB379" s="213">
        <f>CN27</f>
        <v>3001</v>
      </c>
      <c r="BC379" s="176">
        <v>2737080210</v>
      </c>
      <c r="BD379" s="176">
        <v>2559</v>
      </c>
      <c r="BE379" s="129" t="s">
        <v>66</v>
      </c>
      <c r="BF379" s="107">
        <v>115458824</v>
      </c>
      <c r="BG379" s="66">
        <f>IFERROR(BF379/BC379,"-")</f>
        <v>4.2183208069010152E-2</v>
      </c>
      <c r="BH379" s="107">
        <v>768</v>
      </c>
      <c r="BI379" s="66">
        <f>IFERROR(BH379/BD379,"-")</f>
        <v>0.30011723329425555</v>
      </c>
      <c r="BJ379" s="102">
        <f t="shared" si="270"/>
        <v>150337.01041666666</v>
      </c>
      <c r="BK379" s="67">
        <f t="shared" ref="BK379:BK395" si="304">IFERROR(BH379/$CN$27,"-")</f>
        <v>0.25591469510163278</v>
      </c>
      <c r="BL379" s="213">
        <f>CO27</f>
        <v>931</v>
      </c>
      <c r="BM379" s="176">
        <v>859288230</v>
      </c>
      <c r="BN379" s="176">
        <v>741</v>
      </c>
      <c r="BO379" s="129" t="s">
        <v>66</v>
      </c>
      <c r="BP379" s="107">
        <v>25787517</v>
      </c>
      <c r="BQ379" s="66">
        <f>IFERROR(BP379/BM379,"-")</f>
        <v>3.0010322613170205E-2</v>
      </c>
      <c r="BR379" s="107">
        <v>187</v>
      </c>
      <c r="BS379" s="66">
        <f>IFERROR(BR379/BN379,"-")</f>
        <v>0.25236167341430499</v>
      </c>
      <c r="BT379" s="102">
        <f t="shared" si="271"/>
        <v>137901.16042780748</v>
      </c>
      <c r="BU379" s="67">
        <f t="shared" ref="BU379:BU395" si="305">IFERROR(BR379/$CO$27,"-")</f>
        <v>0.20085929108485501</v>
      </c>
      <c r="BV379" s="213">
        <f>CP27</f>
        <v>31367</v>
      </c>
      <c r="BW379" s="176">
        <f>SUM(E379,O379,Y379,AI379,AS379,BC379,BM379)</f>
        <v>26949991440</v>
      </c>
      <c r="BX379" s="176">
        <f>SUM(F379,P379,Z379,AJ379,AT379,BD379,BN379)</f>
        <v>28499</v>
      </c>
      <c r="BY379" s="129" t="s">
        <v>66</v>
      </c>
      <c r="BZ379" s="107">
        <f t="shared" si="281"/>
        <v>754763102</v>
      </c>
      <c r="CA379" s="66">
        <f>IFERROR(BZ379/BW379,"-")</f>
        <v>2.8006060917695044E-2</v>
      </c>
      <c r="CB379" s="107">
        <f t="shared" si="282"/>
        <v>7099</v>
      </c>
      <c r="CC379" s="66">
        <f>IFERROR(CB379/BX379,"-")</f>
        <v>0.24909645952489562</v>
      </c>
      <c r="CD379" s="102">
        <f t="shared" si="272"/>
        <v>106319.63685026061</v>
      </c>
      <c r="CE379" s="67">
        <f t="shared" ref="CE379:CE395" si="306">IFERROR(CB379/$CP$27,"-")</f>
        <v>0.22632065546593555</v>
      </c>
      <c r="CR379" s="216">
        <v>23</v>
      </c>
      <c r="CS379" s="186" t="s">
        <v>148</v>
      </c>
      <c r="CT379" s="225">
        <v>30883</v>
      </c>
      <c r="CU379" s="226">
        <v>26632748250</v>
      </c>
      <c r="CV379" s="226">
        <v>28116</v>
      </c>
      <c r="CW379" s="144" t="s">
        <v>66</v>
      </c>
      <c r="CX379" s="145">
        <v>752747221</v>
      </c>
      <c r="CY379" s="146">
        <v>2.8263970880286454E-2</v>
      </c>
      <c r="CZ379" s="145">
        <v>7181</v>
      </c>
      <c r="DA379" s="146">
        <v>0.25540617442025892</v>
      </c>
      <c r="DB379" s="145">
        <v>104824.84626096644</v>
      </c>
      <c r="DC379" s="147">
        <v>0.23252274714244084</v>
      </c>
    </row>
    <row r="380" spans="2:107" s="27" customFormat="1" ht="13.15" customHeight="1">
      <c r="B380" s="216"/>
      <c r="C380" s="187"/>
      <c r="D380" s="208"/>
      <c r="E380" s="177"/>
      <c r="F380" s="177"/>
      <c r="G380" s="130" t="s">
        <v>68</v>
      </c>
      <c r="H380" s="100">
        <v>267041</v>
      </c>
      <c r="I380" s="68">
        <f>IFERROR(H380/E379,"-")</f>
        <v>2.7671423797397524E-3</v>
      </c>
      <c r="J380" s="100">
        <v>14</v>
      </c>
      <c r="K380" s="68">
        <f>IFERROR(J380/F379,"-")</f>
        <v>0.1728395061728395</v>
      </c>
      <c r="L380" s="103">
        <f t="shared" si="265"/>
        <v>19074.357142857141</v>
      </c>
      <c r="M380" s="69">
        <f t="shared" si="299"/>
        <v>0.16666666666666666</v>
      </c>
      <c r="N380" s="208"/>
      <c r="O380" s="177"/>
      <c r="P380" s="177"/>
      <c r="Q380" s="130" t="s">
        <v>68</v>
      </c>
      <c r="R380" s="100">
        <v>9395793</v>
      </c>
      <c r="S380" s="68">
        <f>IFERROR(R380/O379,"-")</f>
        <v>1.7843776347378652E-2</v>
      </c>
      <c r="T380" s="100">
        <v>77</v>
      </c>
      <c r="U380" s="68">
        <f>IFERROR(T380/P379,"-")</f>
        <v>0.3155737704918033</v>
      </c>
      <c r="V380" s="103">
        <f t="shared" si="266"/>
        <v>122023.28571428571</v>
      </c>
      <c r="W380" s="69">
        <f t="shared" si="300"/>
        <v>0.28947368421052633</v>
      </c>
      <c r="X380" s="208"/>
      <c r="Y380" s="177"/>
      <c r="Z380" s="177"/>
      <c r="AA380" s="130" t="s">
        <v>68</v>
      </c>
      <c r="AB380" s="100">
        <v>153600992</v>
      </c>
      <c r="AC380" s="68">
        <f>IFERROR(AB380/Y379,"-")</f>
        <v>2.2143046382098193E-2</v>
      </c>
      <c r="AD380" s="100">
        <v>2084</v>
      </c>
      <c r="AE380" s="68">
        <f>IFERROR(AD380/Z379,"-")</f>
        <v>0.22676822633297061</v>
      </c>
      <c r="AF380" s="103">
        <f t="shared" si="267"/>
        <v>73704.890595009594</v>
      </c>
      <c r="AG380" s="69">
        <f t="shared" si="301"/>
        <v>0.20991136180499598</v>
      </c>
      <c r="AH380" s="208"/>
      <c r="AI380" s="177"/>
      <c r="AJ380" s="177"/>
      <c r="AK380" s="130" t="s">
        <v>68</v>
      </c>
      <c r="AL380" s="100">
        <v>185939799</v>
      </c>
      <c r="AM380" s="68">
        <f>IFERROR(AL380/AI379,"-")</f>
        <v>2.0245066743404778E-2</v>
      </c>
      <c r="AN380" s="100">
        <v>2574</v>
      </c>
      <c r="AO380" s="68">
        <f>IFERROR(AN380/AJ379,"-")</f>
        <v>0.27146171693735499</v>
      </c>
      <c r="AP380" s="103">
        <f t="shared" si="268"/>
        <v>72237.684149184148</v>
      </c>
      <c r="AQ380" s="69">
        <f t="shared" si="302"/>
        <v>0.2508282985772754</v>
      </c>
      <c r="AR380" s="208"/>
      <c r="AS380" s="177"/>
      <c r="AT380" s="177"/>
      <c r="AU380" s="130" t="s">
        <v>68</v>
      </c>
      <c r="AV380" s="100">
        <v>109893611</v>
      </c>
      <c r="AW380" s="68">
        <f>IFERROR(AV380/AS379,"-")</f>
        <v>1.6626990454599422E-2</v>
      </c>
      <c r="AX380" s="100">
        <v>1977</v>
      </c>
      <c r="AY380" s="68">
        <f>IFERROR(AX380/AT379,"-")</f>
        <v>0.31876813930990006</v>
      </c>
      <c r="AZ380" s="103">
        <f t="shared" si="269"/>
        <v>55586.045017703589</v>
      </c>
      <c r="BA380" s="69">
        <f t="shared" si="303"/>
        <v>0.28672951414068165</v>
      </c>
      <c r="BB380" s="208"/>
      <c r="BC380" s="177"/>
      <c r="BD380" s="177"/>
      <c r="BE380" s="130" t="s">
        <v>68</v>
      </c>
      <c r="BF380" s="100">
        <v>39530876</v>
      </c>
      <c r="BG380" s="68">
        <f>IFERROR(BF380/BC379,"-")</f>
        <v>1.4442717409439747E-2</v>
      </c>
      <c r="BH380" s="100">
        <v>787</v>
      </c>
      <c r="BI380" s="68">
        <f>IFERROR(BH380/BD379,"-")</f>
        <v>0.30754200859710823</v>
      </c>
      <c r="BJ380" s="103">
        <f t="shared" si="270"/>
        <v>50229.829733163911</v>
      </c>
      <c r="BK380" s="69">
        <f t="shared" si="304"/>
        <v>0.26224591802732422</v>
      </c>
      <c r="BL380" s="208"/>
      <c r="BM380" s="177"/>
      <c r="BN380" s="177"/>
      <c r="BO380" s="130" t="s">
        <v>68</v>
      </c>
      <c r="BP380" s="100">
        <v>11993811</v>
      </c>
      <c r="BQ380" s="68">
        <f>IFERROR(BP380/BM379,"-")</f>
        <v>1.3957843923918288E-2</v>
      </c>
      <c r="BR380" s="100">
        <v>222</v>
      </c>
      <c r="BS380" s="68">
        <f>IFERROR(BR380/BN379,"-")</f>
        <v>0.29959514170040485</v>
      </c>
      <c r="BT380" s="103">
        <f t="shared" si="271"/>
        <v>54026.175675675673</v>
      </c>
      <c r="BU380" s="69">
        <f t="shared" si="305"/>
        <v>0.23845327604726102</v>
      </c>
      <c r="BV380" s="208"/>
      <c r="BW380" s="177"/>
      <c r="BX380" s="177"/>
      <c r="BY380" s="130" t="s">
        <v>68</v>
      </c>
      <c r="BZ380" s="100">
        <f t="shared" si="281"/>
        <v>510621923</v>
      </c>
      <c r="CA380" s="68">
        <f>IFERROR(BZ380/BW379,"-")</f>
        <v>1.8947016147920527E-2</v>
      </c>
      <c r="CB380" s="100">
        <f t="shared" si="282"/>
        <v>7735</v>
      </c>
      <c r="CC380" s="68">
        <f>IFERROR(CB380/BX379,"-")</f>
        <v>0.27141303203621181</v>
      </c>
      <c r="CD380" s="103">
        <f t="shared" si="272"/>
        <v>66014.469683257921</v>
      </c>
      <c r="CE380" s="69">
        <f t="shared" si="306"/>
        <v>0.24659674179870564</v>
      </c>
      <c r="CR380" s="216"/>
      <c r="CS380" s="187"/>
      <c r="CT380" s="225"/>
      <c r="CU380" s="226"/>
      <c r="CV380" s="226"/>
      <c r="CW380" s="144" t="s">
        <v>68</v>
      </c>
      <c r="CX380" s="145">
        <v>524615147</v>
      </c>
      <c r="CY380" s="146">
        <v>1.9698122855195763E-2</v>
      </c>
      <c r="CZ380" s="145">
        <v>7818</v>
      </c>
      <c r="DA380" s="146">
        <v>0.27806231327358089</v>
      </c>
      <c r="DB380" s="145">
        <v>67103.497953440776</v>
      </c>
      <c r="DC380" s="147">
        <v>0.25314898164038468</v>
      </c>
    </row>
    <row r="381" spans="2:107" s="27" customFormat="1" ht="13.15" customHeight="1">
      <c r="B381" s="216"/>
      <c r="C381" s="187"/>
      <c r="D381" s="208"/>
      <c r="E381" s="177"/>
      <c r="F381" s="177"/>
      <c r="G381" s="131" t="s">
        <v>70</v>
      </c>
      <c r="H381" s="100">
        <v>438958</v>
      </c>
      <c r="I381" s="68">
        <f>IFERROR(H381/E379,"-")</f>
        <v>4.5485872383858742E-3</v>
      </c>
      <c r="J381" s="100">
        <v>16</v>
      </c>
      <c r="K381" s="68">
        <f>IFERROR(J381/F379,"-")</f>
        <v>0.19753086419753085</v>
      </c>
      <c r="L381" s="103">
        <f t="shared" si="265"/>
        <v>27434.875</v>
      </c>
      <c r="M381" s="69">
        <f t="shared" si="299"/>
        <v>0.19047619047619047</v>
      </c>
      <c r="N381" s="208"/>
      <c r="O381" s="177"/>
      <c r="P381" s="177"/>
      <c r="Q381" s="131" t="s">
        <v>70</v>
      </c>
      <c r="R381" s="100">
        <v>978854</v>
      </c>
      <c r="S381" s="68">
        <f>IFERROR(R381/O379,"-")</f>
        <v>1.8589651616140314E-3</v>
      </c>
      <c r="T381" s="100">
        <v>44</v>
      </c>
      <c r="U381" s="68">
        <f>IFERROR(T381/P379,"-")</f>
        <v>0.18032786885245902</v>
      </c>
      <c r="V381" s="103">
        <f t="shared" si="266"/>
        <v>22246.68181818182</v>
      </c>
      <c r="W381" s="69">
        <f t="shared" si="300"/>
        <v>0.16541353383458646</v>
      </c>
      <c r="X381" s="208"/>
      <c r="Y381" s="177"/>
      <c r="Z381" s="177"/>
      <c r="AA381" s="131" t="s">
        <v>70</v>
      </c>
      <c r="AB381" s="100">
        <v>132604758</v>
      </c>
      <c r="AC381" s="68">
        <f>IFERROR(AB381/Y379,"-")</f>
        <v>1.9116239215960965E-2</v>
      </c>
      <c r="AD381" s="100">
        <v>2242</v>
      </c>
      <c r="AE381" s="68">
        <f>IFERROR(AD381/Z379,"-")</f>
        <v>0.2439608269858542</v>
      </c>
      <c r="AF381" s="103">
        <f t="shared" si="267"/>
        <v>59145.743978590544</v>
      </c>
      <c r="AG381" s="69">
        <f t="shared" si="301"/>
        <v>0.22582594681708298</v>
      </c>
      <c r="AH381" s="208"/>
      <c r="AI381" s="177"/>
      <c r="AJ381" s="177"/>
      <c r="AK381" s="131" t="s">
        <v>70</v>
      </c>
      <c r="AL381" s="100">
        <v>144836995</v>
      </c>
      <c r="AM381" s="68">
        <f>IFERROR(AL381/AI379,"-")</f>
        <v>1.5769806391418031E-2</v>
      </c>
      <c r="AN381" s="100">
        <v>2795</v>
      </c>
      <c r="AO381" s="68">
        <f>IFERROR(AN381/AJ379,"-")</f>
        <v>0.29476903606834004</v>
      </c>
      <c r="AP381" s="103">
        <f t="shared" si="268"/>
        <v>51820.033989266551</v>
      </c>
      <c r="AQ381" s="69">
        <f t="shared" si="302"/>
        <v>0.27236406158643539</v>
      </c>
      <c r="AR381" s="208"/>
      <c r="AS381" s="177"/>
      <c r="AT381" s="177"/>
      <c r="AU381" s="131" t="s">
        <v>70</v>
      </c>
      <c r="AV381" s="100">
        <v>101540019</v>
      </c>
      <c r="AW381" s="68">
        <f>IFERROR(AV381/AS379,"-")</f>
        <v>1.5363085363286896E-2</v>
      </c>
      <c r="AX381" s="100">
        <v>1910</v>
      </c>
      <c r="AY381" s="68">
        <f>IFERROR(AX381/AT379,"-")</f>
        <v>0.30796517252499195</v>
      </c>
      <c r="AZ381" s="103">
        <f t="shared" si="269"/>
        <v>53162.313612565442</v>
      </c>
      <c r="BA381" s="69">
        <f t="shared" si="303"/>
        <v>0.27701232777374907</v>
      </c>
      <c r="BB381" s="208"/>
      <c r="BC381" s="177"/>
      <c r="BD381" s="177"/>
      <c r="BE381" s="131" t="s">
        <v>70</v>
      </c>
      <c r="BF381" s="100">
        <v>37176822</v>
      </c>
      <c r="BG381" s="68">
        <f>IFERROR(BF381/BC379,"-")</f>
        <v>1.3582657119134993E-2</v>
      </c>
      <c r="BH381" s="100">
        <v>714</v>
      </c>
      <c r="BI381" s="68">
        <f>IFERROR(BH381/BD379,"-")</f>
        <v>0.2790152403282532</v>
      </c>
      <c r="BJ381" s="103">
        <f t="shared" si="270"/>
        <v>52068.378151260506</v>
      </c>
      <c r="BK381" s="69">
        <f t="shared" si="304"/>
        <v>0.23792069310229924</v>
      </c>
      <c r="BL381" s="208"/>
      <c r="BM381" s="177"/>
      <c r="BN381" s="177"/>
      <c r="BO381" s="131" t="s">
        <v>70</v>
      </c>
      <c r="BP381" s="100">
        <v>5840616</v>
      </c>
      <c r="BQ381" s="68">
        <f>IFERROR(BP381/BM379,"-")</f>
        <v>6.7970394520590607E-3</v>
      </c>
      <c r="BR381" s="100">
        <v>199</v>
      </c>
      <c r="BS381" s="68">
        <f>IFERROR(BR381/BN379,"-")</f>
        <v>0.26855600539811064</v>
      </c>
      <c r="BT381" s="103">
        <f t="shared" si="271"/>
        <v>29349.829145728643</v>
      </c>
      <c r="BU381" s="69">
        <f t="shared" si="305"/>
        <v>0.21374865735767992</v>
      </c>
      <c r="BV381" s="208"/>
      <c r="BW381" s="177"/>
      <c r="BX381" s="177"/>
      <c r="BY381" s="131" t="s">
        <v>70</v>
      </c>
      <c r="BZ381" s="100">
        <f t="shared" si="281"/>
        <v>423417022</v>
      </c>
      <c r="CA381" s="68">
        <f>IFERROR(BZ381/BW379,"-")</f>
        <v>1.5711211743524026E-2</v>
      </c>
      <c r="CB381" s="100">
        <f t="shared" si="282"/>
        <v>7920</v>
      </c>
      <c r="CC381" s="68">
        <f>IFERROR(CB381/BX379,"-")</f>
        <v>0.27790448787676758</v>
      </c>
      <c r="CD381" s="103">
        <f t="shared" si="272"/>
        <v>53461.745202020204</v>
      </c>
      <c r="CE381" s="69">
        <f t="shared" si="306"/>
        <v>0.25249465999298626</v>
      </c>
      <c r="CR381" s="216"/>
      <c r="CS381" s="187"/>
      <c r="CT381" s="225"/>
      <c r="CU381" s="226"/>
      <c r="CV381" s="226"/>
      <c r="CW381" s="144" t="s">
        <v>70</v>
      </c>
      <c r="CX381" s="145">
        <v>441617991</v>
      </c>
      <c r="CY381" s="146">
        <v>1.6581765683907592E-2</v>
      </c>
      <c r="CZ381" s="145">
        <v>7753</v>
      </c>
      <c r="DA381" s="146">
        <v>0.27575046237018069</v>
      </c>
      <c r="DB381" s="145">
        <v>56960.91719334451</v>
      </c>
      <c r="DC381" s="147">
        <v>0.25104426383447204</v>
      </c>
    </row>
    <row r="382" spans="2:107" s="27" customFormat="1" ht="13.15" customHeight="1">
      <c r="B382" s="216"/>
      <c r="C382" s="187"/>
      <c r="D382" s="208"/>
      <c r="E382" s="177"/>
      <c r="F382" s="177"/>
      <c r="G382" s="131" t="s">
        <v>72</v>
      </c>
      <c r="H382" s="100">
        <v>44571</v>
      </c>
      <c r="I382" s="68">
        <f>IFERROR(H382/E379,"-")</f>
        <v>4.6185530689062918E-4</v>
      </c>
      <c r="J382" s="100">
        <v>3</v>
      </c>
      <c r="K382" s="68">
        <f>IFERROR(J382/F379,"-")</f>
        <v>3.7037037037037035E-2</v>
      </c>
      <c r="L382" s="103">
        <f t="shared" si="265"/>
        <v>14857</v>
      </c>
      <c r="M382" s="69">
        <f t="shared" si="299"/>
        <v>3.5714285714285712E-2</v>
      </c>
      <c r="N382" s="208"/>
      <c r="O382" s="177"/>
      <c r="P382" s="177"/>
      <c r="Q382" s="131" t="s">
        <v>72</v>
      </c>
      <c r="R382" s="100">
        <v>1137072</v>
      </c>
      <c r="S382" s="68">
        <f>IFERROR(R382/O379,"-")</f>
        <v>2.1594407687426211E-3</v>
      </c>
      <c r="T382" s="100">
        <v>22</v>
      </c>
      <c r="U382" s="68">
        <f>IFERROR(T382/P379,"-")</f>
        <v>9.0163934426229511E-2</v>
      </c>
      <c r="V382" s="103">
        <f t="shared" si="266"/>
        <v>51685.090909090912</v>
      </c>
      <c r="W382" s="69">
        <f t="shared" si="300"/>
        <v>8.2706766917293228E-2</v>
      </c>
      <c r="X382" s="208"/>
      <c r="Y382" s="177"/>
      <c r="Z382" s="177"/>
      <c r="AA382" s="131" t="s">
        <v>72</v>
      </c>
      <c r="AB382" s="100">
        <v>19877207</v>
      </c>
      <c r="AC382" s="68">
        <f>IFERROR(AB382/Y379,"-")</f>
        <v>2.8654887629082945E-3</v>
      </c>
      <c r="AD382" s="100">
        <v>393</v>
      </c>
      <c r="AE382" s="68">
        <f>IFERROR(AD382/Z379,"-")</f>
        <v>4.2763873775843307E-2</v>
      </c>
      <c r="AF382" s="103">
        <f t="shared" si="267"/>
        <v>50578.134860050894</v>
      </c>
      <c r="AG382" s="69">
        <f t="shared" si="301"/>
        <v>3.958501208702659E-2</v>
      </c>
      <c r="AH382" s="208"/>
      <c r="AI382" s="177"/>
      <c r="AJ382" s="177"/>
      <c r="AK382" s="131" t="s">
        <v>72</v>
      </c>
      <c r="AL382" s="100">
        <v>34747968</v>
      </c>
      <c r="AM382" s="68">
        <f>IFERROR(AL382/AI379,"-")</f>
        <v>3.7833478101032768E-3</v>
      </c>
      <c r="AN382" s="100">
        <v>508</v>
      </c>
      <c r="AO382" s="68">
        <f>IFERROR(AN382/AJ379,"-")</f>
        <v>5.3575195106517613E-2</v>
      </c>
      <c r="AP382" s="103">
        <f t="shared" si="268"/>
        <v>68401.511811023622</v>
      </c>
      <c r="AQ382" s="69">
        <f t="shared" si="302"/>
        <v>4.9503020853634769E-2</v>
      </c>
      <c r="AR382" s="208"/>
      <c r="AS382" s="177"/>
      <c r="AT382" s="177"/>
      <c r="AU382" s="131" t="s">
        <v>72</v>
      </c>
      <c r="AV382" s="100">
        <v>19575878</v>
      </c>
      <c r="AW382" s="68">
        <f>IFERROR(AV382/AS379,"-")</f>
        <v>2.9618458587770203E-3</v>
      </c>
      <c r="AX382" s="100">
        <v>382</v>
      </c>
      <c r="AY382" s="68">
        <f>IFERROR(AX382/AT379,"-")</f>
        <v>6.1593034504998388E-2</v>
      </c>
      <c r="AZ382" s="103">
        <f t="shared" si="269"/>
        <v>51245.753926701567</v>
      </c>
      <c r="BA382" s="69">
        <f t="shared" si="303"/>
        <v>5.540246555474982E-2</v>
      </c>
      <c r="BB382" s="208"/>
      <c r="BC382" s="177"/>
      <c r="BD382" s="177"/>
      <c r="BE382" s="131" t="s">
        <v>72</v>
      </c>
      <c r="BF382" s="100">
        <v>3432452</v>
      </c>
      <c r="BG382" s="68">
        <f>IFERROR(BF382/BC379,"-")</f>
        <v>1.2540560512108632E-3</v>
      </c>
      <c r="BH382" s="100">
        <v>157</v>
      </c>
      <c r="BI382" s="68">
        <f>IFERROR(BH382/BD379,"-")</f>
        <v>6.1352090660414221E-2</v>
      </c>
      <c r="BJ382" s="103">
        <f t="shared" si="270"/>
        <v>21862.751592356686</v>
      </c>
      <c r="BK382" s="69">
        <f t="shared" si="304"/>
        <v>5.2315894701766077E-2</v>
      </c>
      <c r="BL382" s="208"/>
      <c r="BM382" s="177"/>
      <c r="BN382" s="177"/>
      <c r="BO382" s="131" t="s">
        <v>72</v>
      </c>
      <c r="BP382" s="100">
        <v>1166179</v>
      </c>
      <c r="BQ382" s="68">
        <f>IFERROR(BP382/BM379,"-")</f>
        <v>1.3571453201447902E-3</v>
      </c>
      <c r="BR382" s="100">
        <v>40</v>
      </c>
      <c r="BS382" s="68">
        <f>IFERROR(BR382/BN379,"-")</f>
        <v>5.3981106612685563E-2</v>
      </c>
      <c r="BT382" s="103">
        <f t="shared" si="271"/>
        <v>29154.474999999999</v>
      </c>
      <c r="BU382" s="69">
        <f t="shared" si="305"/>
        <v>4.2964554242749732E-2</v>
      </c>
      <c r="BV382" s="208"/>
      <c r="BW382" s="177"/>
      <c r="BX382" s="177"/>
      <c r="BY382" s="131" t="s">
        <v>72</v>
      </c>
      <c r="BZ382" s="100">
        <f t="shared" si="281"/>
        <v>79981327</v>
      </c>
      <c r="CA382" s="68">
        <f>IFERROR(BZ382/BW379,"-")</f>
        <v>2.9677681782595772E-3</v>
      </c>
      <c r="CB382" s="100">
        <f t="shared" si="282"/>
        <v>1505</v>
      </c>
      <c r="CC382" s="68">
        <f>IFERROR(CB382/BX379,"-")</f>
        <v>5.2808870486683743E-2</v>
      </c>
      <c r="CD382" s="103">
        <f t="shared" si="272"/>
        <v>53143.738870431895</v>
      </c>
      <c r="CE382" s="69">
        <f t="shared" si="306"/>
        <v>4.7980361526444991E-2</v>
      </c>
      <c r="CR382" s="216"/>
      <c r="CS382" s="187"/>
      <c r="CT382" s="225"/>
      <c r="CU382" s="226"/>
      <c r="CV382" s="226"/>
      <c r="CW382" s="144" t="s">
        <v>72</v>
      </c>
      <c r="CX382" s="145">
        <v>67050086</v>
      </c>
      <c r="CY382" s="146">
        <v>2.5175804378355883E-3</v>
      </c>
      <c r="CZ382" s="145">
        <v>1392</v>
      </c>
      <c r="DA382" s="146">
        <v>4.9509176269739649E-2</v>
      </c>
      <c r="DB382" s="145">
        <v>48168.16522988506</v>
      </c>
      <c r="DC382" s="147">
        <v>4.5073341320467572E-2</v>
      </c>
    </row>
    <row r="383" spans="2:107" s="27" customFormat="1" ht="13.15" customHeight="1">
      <c r="B383" s="216"/>
      <c r="C383" s="187"/>
      <c r="D383" s="208"/>
      <c r="E383" s="177"/>
      <c r="F383" s="177"/>
      <c r="G383" s="131" t="s">
        <v>74</v>
      </c>
      <c r="H383" s="100">
        <v>923336</v>
      </c>
      <c r="I383" s="68">
        <f>IFERROR(H383/E379,"-")</f>
        <v>9.5678273236670924E-3</v>
      </c>
      <c r="J383" s="100">
        <v>23</v>
      </c>
      <c r="K383" s="68">
        <f>IFERROR(J383/F379,"-")</f>
        <v>0.2839506172839506</v>
      </c>
      <c r="L383" s="103">
        <f t="shared" si="265"/>
        <v>40145.043478260872</v>
      </c>
      <c r="M383" s="69">
        <f t="shared" si="299"/>
        <v>0.27380952380952384</v>
      </c>
      <c r="N383" s="208"/>
      <c r="O383" s="177"/>
      <c r="P383" s="177"/>
      <c r="Q383" s="131" t="s">
        <v>74</v>
      </c>
      <c r="R383" s="100">
        <v>9913356</v>
      </c>
      <c r="S383" s="68">
        <f>IFERROR(R383/O379,"-")</f>
        <v>1.8826692682133828E-2</v>
      </c>
      <c r="T383" s="100">
        <v>75</v>
      </c>
      <c r="U383" s="68">
        <f>IFERROR(T383/P379,"-")</f>
        <v>0.30737704918032788</v>
      </c>
      <c r="V383" s="103">
        <f t="shared" si="266"/>
        <v>132178.07999999999</v>
      </c>
      <c r="W383" s="69">
        <f t="shared" si="300"/>
        <v>0.28195488721804512</v>
      </c>
      <c r="X383" s="208"/>
      <c r="Y383" s="177"/>
      <c r="Z383" s="177"/>
      <c r="AA383" s="131" t="s">
        <v>74</v>
      </c>
      <c r="AB383" s="100">
        <v>148129015</v>
      </c>
      <c r="AC383" s="68">
        <f>IFERROR(AB383/Y379,"-")</f>
        <v>2.1354208765002759E-2</v>
      </c>
      <c r="AD383" s="100">
        <v>2628</v>
      </c>
      <c r="AE383" s="68">
        <f>IFERROR(AD383/Z379,"-")</f>
        <v>0.28596300326441787</v>
      </c>
      <c r="AF383" s="103">
        <f t="shared" si="267"/>
        <v>56365.683028919331</v>
      </c>
      <c r="AG383" s="69">
        <f t="shared" si="301"/>
        <v>0.26470588235294118</v>
      </c>
      <c r="AH383" s="208"/>
      <c r="AI383" s="177"/>
      <c r="AJ383" s="177"/>
      <c r="AK383" s="131" t="s">
        <v>74</v>
      </c>
      <c r="AL383" s="100">
        <v>214448743</v>
      </c>
      <c r="AM383" s="68">
        <f>IFERROR(AL383/AI379,"-")</f>
        <v>2.3349111585703384E-2</v>
      </c>
      <c r="AN383" s="100">
        <v>3341</v>
      </c>
      <c r="AO383" s="68">
        <f>IFERROR(AN383/AJ379,"-")</f>
        <v>0.35235182450959712</v>
      </c>
      <c r="AP383" s="103">
        <f t="shared" si="268"/>
        <v>64186.992816521997</v>
      </c>
      <c r="AQ383" s="69">
        <f t="shared" si="302"/>
        <v>0.32557006431494834</v>
      </c>
      <c r="AR383" s="208"/>
      <c r="AS383" s="177"/>
      <c r="AT383" s="177"/>
      <c r="AU383" s="131" t="s">
        <v>74</v>
      </c>
      <c r="AV383" s="100">
        <v>134255989</v>
      </c>
      <c r="AW383" s="68">
        <f>IFERROR(AV383/AS379,"-")</f>
        <v>2.0313037557531936E-2</v>
      </c>
      <c r="AX383" s="100">
        <v>2127</v>
      </c>
      <c r="AY383" s="68">
        <f>IFERROR(AX383/AT379,"-")</f>
        <v>0.34295388584327635</v>
      </c>
      <c r="AZ383" s="103">
        <f t="shared" si="269"/>
        <v>63119.881993417963</v>
      </c>
      <c r="BA383" s="69">
        <f t="shared" si="303"/>
        <v>0.30848440899202323</v>
      </c>
      <c r="BB383" s="208"/>
      <c r="BC383" s="177"/>
      <c r="BD383" s="177"/>
      <c r="BE383" s="131" t="s">
        <v>74</v>
      </c>
      <c r="BF383" s="100">
        <v>49986893</v>
      </c>
      <c r="BG383" s="68">
        <f>IFERROR(BF383/BC379,"-")</f>
        <v>1.8262852808394681E-2</v>
      </c>
      <c r="BH383" s="100">
        <v>787</v>
      </c>
      <c r="BI383" s="68">
        <f>IFERROR(BH383/BD379,"-")</f>
        <v>0.30754200859710823</v>
      </c>
      <c r="BJ383" s="103">
        <f t="shared" si="270"/>
        <v>63515.747141041931</v>
      </c>
      <c r="BK383" s="69">
        <f t="shared" si="304"/>
        <v>0.26224591802732422</v>
      </c>
      <c r="BL383" s="208"/>
      <c r="BM383" s="177"/>
      <c r="BN383" s="177"/>
      <c r="BO383" s="131" t="s">
        <v>74</v>
      </c>
      <c r="BP383" s="100">
        <v>21038635</v>
      </c>
      <c r="BQ383" s="68">
        <f>IFERROR(BP383/BM379,"-")</f>
        <v>2.4483792824673042E-2</v>
      </c>
      <c r="BR383" s="100">
        <v>191</v>
      </c>
      <c r="BS383" s="68">
        <f>IFERROR(BR383/BN379,"-")</f>
        <v>0.25775978407557354</v>
      </c>
      <c r="BT383" s="103">
        <f t="shared" si="271"/>
        <v>110149.92146596858</v>
      </c>
      <c r="BU383" s="69">
        <f t="shared" si="305"/>
        <v>0.20515574650912996</v>
      </c>
      <c r="BV383" s="208"/>
      <c r="BW383" s="177"/>
      <c r="BX383" s="177"/>
      <c r="BY383" s="131" t="s">
        <v>74</v>
      </c>
      <c r="BZ383" s="100">
        <f t="shared" si="281"/>
        <v>578695967</v>
      </c>
      <c r="CA383" s="68">
        <f>IFERROR(BZ383/BW379,"-")</f>
        <v>2.1472955503098298E-2</v>
      </c>
      <c r="CB383" s="100">
        <f t="shared" si="282"/>
        <v>9172</v>
      </c>
      <c r="CC383" s="68">
        <f>IFERROR(CB383/BX379,"-")</f>
        <v>0.32183585388961017</v>
      </c>
      <c r="CD383" s="103">
        <f t="shared" si="272"/>
        <v>63093.760030527694</v>
      </c>
      <c r="CE383" s="69">
        <f t="shared" si="306"/>
        <v>0.2924092198807664</v>
      </c>
      <c r="CR383" s="216"/>
      <c r="CS383" s="187"/>
      <c r="CT383" s="225"/>
      <c r="CU383" s="226"/>
      <c r="CV383" s="226"/>
      <c r="CW383" s="144" t="s">
        <v>74</v>
      </c>
      <c r="CX383" s="145">
        <v>545117878</v>
      </c>
      <c r="CY383" s="146">
        <v>2.046795444777277E-2</v>
      </c>
      <c r="CZ383" s="145">
        <v>8860</v>
      </c>
      <c r="DA383" s="146">
        <v>0.31512306160193482</v>
      </c>
      <c r="DB383" s="145">
        <v>61525.719864559818</v>
      </c>
      <c r="DC383" s="147">
        <v>0.28688922708286113</v>
      </c>
    </row>
    <row r="384" spans="2:107" s="27" customFormat="1" ht="13.15" customHeight="1">
      <c r="B384" s="216"/>
      <c r="C384" s="187"/>
      <c r="D384" s="208"/>
      <c r="E384" s="177"/>
      <c r="F384" s="177"/>
      <c r="G384" s="131" t="s">
        <v>76</v>
      </c>
      <c r="H384" s="100">
        <v>1251877</v>
      </c>
      <c r="I384" s="68">
        <f>IFERROR(H384/E379,"-")</f>
        <v>1.2972247336257212E-2</v>
      </c>
      <c r="J384" s="100">
        <v>26</v>
      </c>
      <c r="K384" s="68">
        <f>IFERROR(J384/F379,"-")</f>
        <v>0.32098765432098764</v>
      </c>
      <c r="L384" s="103">
        <f t="shared" si="265"/>
        <v>48149.115384615383</v>
      </c>
      <c r="M384" s="69">
        <f t="shared" si="299"/>
        <v>0.30952380952380953</v>
      </c>
      <c r="N384" s="208"/>
      <c r="O384" s="177"/>
      <c r="P384" s="177"/>
      <c r="Q384" s="131" t="s">
        <v>76</v>
      </c>
      <c r="R384" s="100">
        <v>3770004</v>
      </c>
      <c r="S384" s="68">
        <f>IFERROR(R384/O379,"-")</f>
        <v>7.1597052217649872E-3</v>
      </c>
      <c r="T384" s="100">
        <v>78</v>
      </c>
      <c r="U384" s="68">
        <f>IFERROR(T384/P379,"-")</f>
        <v>0.31967213114754101</v>
      </c>
      <c r="V384" s="103">
        <f t="shared" si="266"/>
        <v>48333.384615384617</v>
      </c>
      <c r="W384" s="69">
        <f t="shared" si="300"/>
        <v>0.2932330827067669</v>
      </c>
      <c r="X384" s="208"/>
      <c r="Y384" s="177"/>
      <c r="Z384" s="177"/>
      <c r="AA384" s="131" t="s">
        <v>76</v>
      </c>
      <c r="AB384" s="100">
        <v>178072644</v>
      </c>
      <c r="AC384" s="68">
        <f>IFERROR(AB384/Y379,"-")</f>
        <v>2.567086816389089E-2</v>
      </c>
      <c r="AD384" s="100">
        <v>3269</v>
      </c>
      <c r="AE384" s="68">
        <f>IFERROR(AD384/Z379,"-")</f>
        <v>0.3557127312295974</v>
      </c>
      <c r="AF384" s="103">
        <f t="shared" si="267"/>
        <v>54473.124502906088</v>
      </c>
      <c r="AG384" s="69">
        <f t="shared" si="301"/>
        <v>0.32927074939564865</v>
      </c>
      <c r="AH384" s="208"/>
      <c r="AI384" s="177"/>
      <c r="AJ384" s="177"/>
      <c r="AK384" s="131" t="s">
        <v>76</v>
      </c>
      <c r="AL384" s="100">
        <v>285943660</v>
      </c>
      <c r="AM384" s="68">
        <f>IFERROR(AL384/AI379,"-")</f>
        <v>3.1133455627503626E-2</v>
      </c>
      <c r="AN384" s="100">
        <v>4186</v>
      </c>
      <c r="AO384" s="68">
        <f>IFERROR(AN384/AJ379,"-")</f>
        <v>0.44146804471630458</v>
      </c>
      <c r="AP384" s="103">
        <f t="shared" si="268"/>
        <v>68309.522216913523</v>
      </c>
      <c r="AQ384" s="69">
        <f t="shared" si="302"/>
        <v>0.40791268758526605</v>
      </c>
      <c r="AR384" s="208"/>
      <c r="AS384" s="177"/>
      <c r="AT384" s="177"/>
      <c r="AU384" s="131" t="s">
        <v>76</v>
      </c>
      <c r="AV384" s="100">
        <v>209753289</v>
      </c>
      <c r="AW384" s="68">
        <f>IFERROR(AV384/AS379,"-")</f>
        <v>3.1735838892616185E-2</v>
      </c>
      <c r="AX384" s="100">
        <v>2929</v>
      </c>
      <c r="AY384" s="68">
        <f>IFERROR(AX384/AT379,"-")</f>
        <v>0.47226701064172849</v>
      </c>
      <c r="AZ384" s="103">
        <f t="shared" si="269"/>
        <v>71612.594400819391</v>
      </c>
      <c r="BA384" s="69">
        <f t="shared" si="303"/>
        <v>0.42480058013052935</v>
      </c>
      <c r="BB384" s="208"/>
      <c r="BC384" s="177"/>
      <c r="BD384" s="177"/>
      <c r="BE384" s="131" t="s">
        <v>76</v>
      </c>
      <c r="BF384" s="100">
        <v>78475383</v>
      </c>
      <c r="BG384" s="68">
        <f>IFERROR(BF384/BC379,"-")</f>
        <v>2.8671203245446725E-2</v>
      </c>
      <c r="BH384" s="100">
        <v>1173</v>
      </c>
      <c r="BI384" s="68">
        <f>IFERROR(BH384/BD379,"-")</f>
        <v>0.45838218053927315</v>
      </c>
      <c r="BJ384" s="103">
        <f t="shared" si="270"/>
        <v>66901.434782608689</v>
      </c>
      <c r="BK384" s="69">
        <f t="shared" si="304"/>
        <v>0.39086971009663446</v>
      </c>
      <c r="BL384" s="208"/>
      <c r="BM384" s="177"/>
      <c r="BN384" s="177"/>
      <c r="BO384" s="131" t="s">
        <v>76</v>
      </c>
      <c r="BP384" s="100">
        <v>27575055</v>
      </c>
      <c r="BQ384" s="68">
        <f>IFERROR(BP384/BM379,"-")</f>
        <v>3.2090576871976938E-2</v>
      </c>
      <c r="BR384" s="100">
        <v>316</v>
      </c>
      <c r="BS384" s="68">
        <f>IFERROR(BR384/BN379,"-")</f>
        <v>0.42645074224021595</v>
      </c>
      <c r="BT384" s="103">
        <f t="shared" si="271"/>
        <v>87262.832278481015</v>
      </c>
      <c r="BU384" s="69">
        <f t="shared" si="305"/>
        <v>0.33941997851772288</v>
      </c>
      <c r="BV384" s="208"/>
      <c r="BW384" s="177"/>
      <c r="BX384" s="177"/>
      <c r="BY384" s="131" t="s">
        <v>76</v>
      </c>
      <c r="BZ384" s="100">
        <f t="shared" si="281"/>
        <v>784841912</v>
      </c>
      <c r="CA384" s="68">
        <f>IFERROR(BZ384/BW379,"-")</f>
        <v>2.9122158118206808E-2</v>
      </c>
      <c r="CB384" s="100">
        <f t="shared" si="282"/>
        <v>11977</v>
      </c>
      <c r="CC384" s="68">
        <f>IFERROR(CB384/BX379,"-")</f>
        <v>0.42026036001263201</v>
      </c>
      <c r="CD384" s="103">
        <f t="shared" si="272"/>
        <v>65529.0900893379</v>
      </c>
      <c r="CE384" s="69">
        <f t="shared" si="306"/>
        <v>0.38183441196161572</v>
      </c>
      <c r="CR384" s="216"/>
      <c r="CS384" s="187"/>
      <c r="CT384" s="225"/>
      <c r="CU384" s="226"/>
      <c r="CV384" s="226"/>
      <c r="CW384" s="144" t="s">
        <v>76</v>
      </c>
      <c r="CX384" s="145">
        <v>884583929</v>
      </c>
      <c r="CY384" s="146">
        <v>3.3214143756268188E-2</v>
      </c>
      <c r="CZ384" s="145">
        <v>11929</v>
      </c>
      <c r="DA384" s="146">
        <v>0.42427799117939963</v>
      </c>
      <c r="DB384" s="145">
        <v>74154.072344706175</v>
      </c>
      <c r="DC384" s="147">
        <v>0.38626428779587474</v>
      </c>
    </row>
    <row r="385" spans="2:107" s="27" customFormat="1" ht="13.15" customHeight="1">
      <c r="B385" s="216"/>
      <c r="C385" s="187"/>
      <c r="D385" s="208"/>
      <c r="E385" s="177"/>
      <c r="F385" s="177"/>
      <c r="G385" s="131" t="s">
        <v>77</v>
      </c>
      <c r="H385" s="100">
        <v>92921</v>
      </c>
      <c r="I385" s="68">
        <f>IFERROR(H385/E379,"-")</f>
        <v>9.6286951092827515E-4</v>
      </c>
      <c r="J385" s="100">
        <v>5</v>
      </c>
      <c r="K385" s="68">
        <f>IFERROR(J385/F379,"-")</f>
        <v>6.1728395061728392E-2</v>
      </c>
      <c r="L385" s="103">
        <f t="shared" si="265"/>
        <v>18584.2</v>
      </c>
      <c r="M385" s="69">
        <f t="shared" si="299"/>
        <v>5.9523809523809521E-2</v>
      </c>
      <c r="N385" s="208"/>
      <c r="O385" s="177"/>
      <c r="P385" s="177"/>
      <c r="Q385" s="131" t="s">
        <v>77</v>
      </c>
      <c r="R385" s="100">
        <v>7811705</v>
      </c>
      <c r="S385" s="68">
        <f>IFERROR(R385/O379,"-")</f>
        <v>1.4835396747427234E-2</v>
      </c>
      <c r="T385" s="100">
        <v>22</v>
      </c>
      <c r="U385" s="68">
        <f>IFERROR(T385/P379,"-")</f>
        <v>9.0163934426229511E-2</v>
      </c>
      <c r="V385" s="103">
        <f t="shared" si="266"/>
        <v>355077.5</v>
      </c>
      <c r="W385" s="69">
        <f t="shared" si="300"/>
        <v>8.2706766917293228E-2</v>
      </c>
      <c r="X385" s="208"/>
      <c r="Y385" s="177"/>
      <c r="Z385" s="177"/>
      <c r="AA385" s="131" t="s">
        <v>77</v>
      </c>
      <c r="AB385" s="100">
        <v>94181567</v>
      </c>
      <c r="AC385" s="68">
        <f>IFERROR(AB385/Y379,"-")</f>
        <v>1.3577170168404176E-2</v>
      </c>
      <c r="AD385" s="100">
        <v>716</v>
      </c>
      <c r="AE385" s="68">
        <f>IFERROR(AD385/Z379,"-")</f>
        <v>7.7910772578890092E-2</v>
      </c>
      <c r="AF385" s="103">
        <f t="shared" si="267"/>
        <v>131538.50139664803</v>
      </c>
      <c r="AG385" s="69">
        <f t="shared" si="301"/>
        <v>7.2119258662369054E-2</v>
      </c>
      <c r="AH385" s="208"/>
      <c r="AI385" s="177"/>
      <c r="AJ385" s="177"/>
      <c r="AK385" s="131" t="s">
        <v>77</v>
      </c>
      <c r="AL385" s="100">
        <v>207274096</v>
      </c>
      <c r="AM385" s="68">
        <f>IFERROR(AL385/AI379,"-")</f>
        <v>2.2567938280383368E-2</v>
      </c>
      <c r="AN385" s="100">
        <v>1257</v>
      </c>
      <c r="AO385" s="68">
        <f>IFERROR(AN385/AJ379,"-")</f>
        <v>0.13256696899388315</v>
      </c>
      <c r="AP385" s="103">
        <f t="shared" si="268"/>
        <v>164895.8599840891</v>
      </c>
      <c r="AQ385" s="69">
        <f t="shared" si="302"/>
        <v>0.12249074254531281</v>
      </c>
      <c r="AR385" s="208"/>
      <c r="AS385" s="177"/>
      <c r="AT385" s="177"/>
      <c r="AU385" s="131" t="s">
        <v>77</v>
      </c>
      <c r="AV385" s="100">
        <v>213049681</v>
      </c>
      <c r="AW385" s="68">
        <f>IFERROR(AV385/AS379,"-")</f>
        <v>3.2234585615195148E-2</v>
      </c>
      <c r="AX385" s="100">
        <v>1136</v>
      </c>
      <c r="AY385" s="68">
        <f>IFERROR(AX385/AT379,"-")</f>
        <v>0.18316672041277007</v>
      </c>
      <c r="AZ385" s="103">
        <f t="shared" si="269"/>
        <v>187543.73327464788</v>
      </c>
      <c r="BA385" s="69">
        <f t="shared" si="303"/>
        <v>0.16475707034082668</v>
      </c>
      <c r="BB385" s="208"/>
      <c r="BC385" s="177"/>
      <c r="BD385" s="177"/>
      <c r="BE385" s="131" t="s">
        <v>77</v>
      </c>
      <c r="BF385" s="100">
        <v>149079583</v>
      </c>
      <c r="BG385" s="68">
        <f>IFERROR(BF385/BC379,"-")</f>
        <v>5.4466647508294982E-2</v>
      </c>
      <c r="BH385" s="100">
        <v>566</v>
      </c>
      <c r="BI385" s="68">
        <f>IFERROR(BH385/BD379,"-")</f>
        <v>0.22118014849550605</v>
      </c>
      <c r="BJ385" s="103">
        <f t="shared" si="270"/>
        <v>263391.48939929326</v>
      </c>
      <c r="BK385" s="69">
        <f t="shared" si="304"/>
        <v>0.18860379873375541</v>
      </c>
      <c r="BL385" s="208"/>
      <c r="BM385" s="177"/>
      <c r="BN385" s="177"/>
      <c r="BO385" s="131" t="s">
        <v>77</v>
      </c>
      <c r="BP385" s="100">
        <v>37951826</v>
      </c>
      <c r="BQ385" s="68">
        <f>IFERROR(BP385/BM379,"-")</f>
        <v>4.416658424379908E-2</v>
      </c>
      <c r="BR385" s="100">
        <v>151</v>
      </c>
      <c r="BS385" s="68">
        <f>IFERROR(BR385/BN379,"-")</f>
        <v>0.203778677462888</v>
      </c>
      <c r="BT385" s="103">
        <f t="shared" si="271"/>
        <v>251336.59602649006</v>
      </c>
      <c r="BU385" s="69">
        <f t="shared" si="305"/>
        <v>0.16219119226638024</v>
      </c>
      <c r="BV385" s="208"/>
      <c r="BW385" s="177"/>
      <c r="BX385" s="177"/>
      <c r="BY385" s="131" t="s">
        <v>77</v>
      </c>
      <c r="BZ385" s="100">
        <f t="shared" si="281"/>
        <v>709441379</v>
      </c>
      <c r="CA385" s="68">
        <f>IFERROR(BZ385/BW379,"-")</f>
        <v>2.6324363797274736E-2</v>
      </c>
      <c r="CB385" s="100">
        <f t="shared" si="282"/>
        <v>3853</v>
      </c>
      <c r="CC385" s="68">
        <f>IFERROR(CB385/BX379,"-")</f>
        <v>0.13519772623600829</v>
      </c>
      <c r="CD385" s="103">
        <f t="shared" si="272"/>
        <v>184127.01245782507</v>
      </c>
      <c r="CE385" s="69">
        <f t="shared" si="306"/>
        <v>0.12283610163547677</v>
      </c>
      <c r="CR385" s="216"/>
      <c r="CS385" s="187"/>
      <c r="CT385" s="225"/>
      <c r="CU385" s="226"/>
      <c r="CV385" s="226"/>
      <c r="CW385" s="144" t="s">
        <v>77</v>
      </c>
      <c r="CX385" s="145">
        <v>819148395</v>
      </c>
      <c r="CY385" s="146">
        <v>3.0757186127045675E-2</v>
      </c>
      <c r="CZ385" s="145">
        <v>3841</v>
      </c>
      <c r="DA385" s="146">
        <v>0.13661260492246408</v>
      </c>
      <c r="DB385" s="145">
        <v>213264.35693829731</v>
      </c>
      <c r="DC385" s="147">
        <v>0.12437263219246834</v>
      </c>
    </row>
    <row r="386" spans="2:107" s="27" customFormat="1" ht="13.15" customHeight="1">
      <c r="B386" s="216"/>
      <c r="C386" s="187"/>
      <c r="D386" s="208"/>
      <c r="E386" s="177"/>
      <c r="F386" s="177"/>
      <c r="G386" s="131" t="s">
        <v>79</v>
      </c>
      <c r="H386" s="100">
        <v>0</v>
      </c>
      <c r="I386" s="68">
        <f>IFERROR(H386/E379,"-")</f>
        <v>0</v>
      </c>
      <c r="J386" s="100">
        <v>0</v>
      </c>
      <c r="K386" s="68">
        <f>IFERROR(J386/F379,"-")</f>
        <v>0</v>
      </c>
      <c r="L386" s="103" t="str">
        <f t="shared" si="265"/>
        <v>-</v>
      </c>
      <c r="M386" s="69">
        <f t="shared" si="299"/>
        <v>0</v>
      </c>
      <c r="N386" s="208"/>
      <c r="O386" s="177"/>
      <c r="P386" s="177"/>
      <c r="Q386" s="131" t="s">
        <v>79</v>
      </c>
      <c r="R386" s="100">
        <v>0</v>
      </c>
      <c r="S386" s="68">
        <f>IFERROR(R386/O379,"-")</f>
        <v>0</v>
      </c>
      <c r="T386" s="100">
        <v>0</v>
      </c>
      <c r="U386" s="68">
        <f>IFERROR(T386/P379,"-")</f>
        <v>0</v>
      </c>
      <c r="V386" s="103" t="str">
        <f t="shared" si="266"/>
        <v>-</v>
      </c>
      <c r="W386" s="69">
        <f t="shared" si="300"/>
        <v>0</v>
      </c>
      <c r="X386" s="208"/>
      <c r="Y386" s="177"/>
      <c r="Z386" s="177"/>
      <c r="AA386" s="131" t="s">
        <v>79</v>
      </c>
      <c r="AB386" s="100">
        <v>15560</v>
      </c>
      <c r="AC386" s="68">
        <f>IFERROR(AB386/Y379,"-")</f>
        <v>2.2431222430220234E-6</v>
      </c>
      <c r="AD386" s="100">
        <v>7</v>
      </c>
      <c r="AE386" s="68">
        <f>IFERROR(AD386/Z379,"-")</f>
        <v>7.6169749727965179E-4</v>
      </c>
      <c r="AF386" s="103">
        <f t="shared" si="267"/>
        <v>2222.8571428571427</v>
      </c>
      <c r="AG386" s="69">
        <f t="shared" si="301"/>
        <v>7.0507655116841257E-4</v>
      </c>
      <c r="AH386" s="208"/>
      <c r="AI386" s="177"/>
      <c r="AJ386" s="177"/>
      <c r="AK386" s="131" t="s">
        <v>79</v>
      </c>
      <c r="AL386" s="100">
        <v>19584</v>
      </c>
      <c r="AM386" s="68">
        <f>IFERROR(AL386/AI379,"-")</f>
        <v>2.1322997509685335E-6</v>
      </c>
      <c r="AN386" s="100">
        <v>14</v>
      </c>
      <c r="AO386" s="68">
        <f>IFERROR(AN386/AJ379,"-")</f>
        <v>1.4764817549040286E-3</v>
      </c>
      <c r="AP386" s="103">
        <f t="shared" si="268"/>
        <v>1398.8571428571429</v>
      </c>
      <c r="AQ386" s="69">
        <f t="shared" si="302"/>
        <v>1.364256480218281E-3</v>
      </c>
      <c r="AR386" s="208"/>
      <c r="AS386" s="177"/>
      <c r="AT386" s="177"/>
      <c r="AU386" s="131" t="s">
        <v>79</v>
      </c>
      <c r="AV386" s="100">
        <v>33141</v>
      </c>
      <c r="AW386" s="68">
        <f>IFERROR(AV386/AS379,"-")</f>
        <v>5.0142595701571713E-6</v>
      </c>
      <c r="AX386" s="100">
        <v>7</v>
      </c>
      <c r="AY386" s="68">
        <f>IFERROR(AX386/AT379,"-")</f>
        <v>1.128668171557562E-3</v>
      </c>
      <c r="AZ386" s="103">
        <f t="shared" si="269"/>
        <v>4734.4285714285716</v>
      </c>
      <c r="BA386" s="69">
        <f t="shared" si="303"/>
        <v>1.0152284263959391E-3</v>
      </c>
      <c r="BB386" s="208"/>
      <c r="BC386" s="177"/>
      <c r="BD386" s="177"/>
      <c r="BE386" s="131" t="s">
        <v>79</v>
      </c>
      <c r="BF386" s="100">
        <v>909</v>
      </c>
      <c r="BG386" s="68">
        <f>IFERROR(BF386/BC379,"-")</f>
        <v>3.3210572225064607E-7</v>
      </c>
      <c r="BH386" s="100">
        <v>2</v>
      </c>
      <c r="BI386" s="68">
        <f>IFERROR(BH386/BD379,"-")</f>
        <v>7.8155529503712393E-4</v>
      </c>
      <c r="BJ386" s="103">
        <f t="shared" si="270"/>
        <v>454.5</v>
      </c>
      <c r="BK386" s="69">
        <f t="shared" si="304"/>
        <v>6.6644451849383541E-4</v>
      </c>
      <c r="BL386" s="208"/>
      <c r="BM386" s="177"/>
      <c r="BN386" s="177"/>
      <c r="BO386" s="131" t="s">
        <v>79</v>
      </c>
      <c r="BP386" s="100">
        <v>0</v>
      </c>
      <c r="BQ386" s="68">
        <f>IFERROR(BP386/BM379,"-")</f>
        <v>0</v>
      </c>
      <c r="BR386" s="100">
        <v>0</v>
      </c>
      <c r="BS386" s="68">
        <f>IFERROR(BR386/BN379,"-")</f>
        <v>0</v>
      </c>
      <c r="BT386" s="103" t="str">
        <f t="shared" si="271"/>
        <v>-</v>
      </c>
      <c r="BU386" s="69">
        <f t="shared" si="305"/>
        <v>0</v>
      </c>
      <c r="BV386" s="208"/>
      <c r="BW386" s="177"/>
      <c r="BX386" s="177"/>
      <c r="BY386" s="131" t="s">
        <v>79</v>
      </c>
      <c r="BZ386" s="100">
        <f t="shared" si="281"/>
        <v>69194</v>
      </c>
      <c r="CA386" s="68">
        <f>IFERROR(BZ386/BW379,"-")</f>
        <v>2.5674961772826447E-6</v>
      </c>
      <c r="CB386" s="100">
        <f t="shared" si="282"/>
        <v>30</v>
      </c>
      <c r="CC386" s="68">
        <f>IFERROR(CB386/BX379,"-")</f>
        <v>1.0526685146847257E-3</v>
      </c>
      <c r="CD386" s="103">
        <f t="shared" si="272"/>
        <v>2306.4666666666667</v>
      </c>
      <c r="CE386" s="69">
        <f t="shared" si="306"/>
        <v>9.5641916664009942E-4</v>
      </c>
      <c r="CR386" s="216"/>
      <c r="CS386" s="187"/>
      <c r="CT386" s="225"/>
      <c r="CU386" s="226"/>
      <c r="CV386" s="226"/>
      <c r="CW386" s="144" t="s">
        <v>79</v>
      </c>
      <c r="CX386" s="145">
        <v>528859</v>
      </c>
      <c r="CY386" s="146">
        <v>1.9857470022831758E-5</v>
      </c>
      <c r="CZ386" s="145">
        <v>20</v>
      </c>
      <c r="DA386" s="146">
        <v>7.1133873950775359E-4</v>
      </c>
      <c r="DB386" s="145">
        <v>26442.95</v>
      </c>
      <c r="DC386" s="147">
        <v>6.4760547874235012E-4</v>
      </c>
    </row>
    <row r="387" spans="2:107" s="27" customFormat="1" ht="13.15" customHeight="1">
      <c r="B387" s="216"/>
      <c r="C387" s="187"/>
      <c r="D387" s="208"/>
      <c r="E387" s="177"/>
      <c r="F387" s="177"/>
      <c r="G387" s="131" t="s">
        <v>81</v>
      </c>
      <c r="H387" s="100">
        <v>0</v>
      </c>
      <c r="I387" s="68">
        <f>IFERROR(H387/E379,"-")</f>
        <v>0</v>
      </c>
      <c r="J387" s="100">
        <v>0</v>
      </c>
      <c r="K387" s="68">
        <f>IFERROR(J387/F379,"-")</f>
        <v>0</v>
      </c>
      <c r="L387" s="103" t="str">
        <f t="shared" si="265"/>
        <v>-</v>
      </c>
      <c r="M387" s="69">
        <f t="shared" si="299"/>
        <v>0</v>
      </c>
      <c r="N387" s="208"/>
      <c r="O387" s="177"/>
      <c r="P387" s="177"/>
      <c r="Q387" s="131" t="s">
        <v>81</v>
      </c>
      <c r="R387" s="100">
        <v>9296</v>
      </c>
      <c r="S387" s="68">
        <f>IFERROR(R387/O379,"-")</f>
        <v>1.7654257062201346E-5</v>
      </c>
      <c r="T387" s="100">
        <v>1</v>
      </c>
      <c r="U387" s="68">
        <f>IFERROR(T387/P379,"-")</f>
        <v>4.0983606557377051E-3</v>
      </c>
      <c r="V387" s="103">
        <f t="shared" si="266"/>
        <v>9296</v>
      </c>
      <c r="W387" s="69">
        <f t="shared" si="300"/>
        <v>3.7593984962406013E-3</v>
      </c>
      <c r="X387" s="208"/>
      <c r="Y387" s="177"/>
      <c r="Z387" s="177"/>
      <c r="AA387" s="131" t="s">
        <v>81</v>
      </c>
      <c r="AB387" s="100">
        <v>692727</v>
      </c>
      <c r="AC387" s="68">
        <f>IFERROR(AB387/Y379,"-")</f>
        <v>9.9863196789326292E-5</v>
      </c>
      <c r="AD387" s="100">
        <v>45</v>
      </c>
      <c r="AE387" s="68">
        <f>IFERROR(AD387/Z379,"-")</f>
        <v>4.8966267682263327E-3</v>
      </c>
      <c r="AF387" s="103">
        <f t="shared" si="267"/>
        <v>15393.933333333332</v>
      </c>
      <c r="AG387" s="69">
        <f t="shared" si="301"/>
        <v>4.5326349717969379E-3</v>
      </c>
      <c r="AH387" s="208"/>
      <c r="AI387" s="177"/>
      <c r="AJ387" s="177"/>
      <c r="AK387" s="131" t="s">
        <v>81</v>
      </c>
      <c r="AL387" s="100">
        <v>848801</v>
      </c>
      <c r="AM387" s="68">
        <f>IFERROR(AL387/AI379,"-")</f>
        <v>9.2417185504587527E-5</v>
      </c>
      <c r="AN387" s="100">
        <v>48</v>
      </c>
      <c r="AO387" s="68">
        <f>IFERROR(AN387/AJ379,"-")</f>
        <v>5.0622231596709555E-3</v>
      </c>
      <c r="AP387" s="103">
        <f t="shared" si="268"/>
        <v>17683.354166666668</v>
      </c>
      <c r="AQ387" s="69">
        <f t="shared" si="302"/>
        <v>4.677450789319821E-3</v>
      </c>
      <c r="AR387" s="208"/>
      <c r="AS387" s="177"/>
      <c r="AT387" s="177"/>
      <c r="AU387" s="131" t="s">
        <v>81</v>
      </c>
      <c r="AV387" s="100">
        <v>613721</v>
      </c>
      <c r="AW387" s="68">
        <f>IFERROR(AV387/AS379,"-")</f>
        <v>9.285647378342324E-5</v>
      </c>
      <c r="AX387" s="100">
        <v>29</v>
      </c>
      <c r="AY387" s="68">
        <f>IFERROR(AX387/AT379,"-")</f>
        <v>4.6759109964527572E-3</v>
      </c>
      <c r="AZ387" s="103">
        <f t="shared" si="269"/>
        <v>21162.793103448275</v>
      </c>
      <c r="BA387" s="69">
        <f t="shared" si="303"/>
        <v>4.205946337926033E-3</v>
      </c>
      <c r="BB387" s="208"/>
      <c r="BC387" s="177"/>
      <c r="BD387" s="177"/>
      <c r="BE387" s="131" t="s">
        <v>81</v>
      </c>
      <c r="BF387" s="100">
        <v>231319</v>
      </c>
      <c r="BG387" s="68">
        <f>IFERROR(BF387/BC379,"-")</f>
        <v>8.4513051226949612E-5</v>
      </c>
      <c r="BH387" s="100">
        <v>10</v>
      </c>
      <c r="BI387" s="68">
        <f>IFERROR(BH387/BD379,"-")</f>
        <v>3.9077764751856191E-3</v>
      </c>
      <c r="BJ387" s="103">
        <f t="shared" si="270"/>
        <v>23131.9</v>
      </c>
      <c r="BK387" s="69">
        <f t="shared" si="304"/>
        <v>3.3322225924691772E-3</v>
      </c>
      <c r="BL387" s="208"/>
      <c r="BM387" s="177"/>
      <c r="BN387" s="177"/>
      <c r="BO387" s="131" t="s">
        <v>81</v>
      </c>
      <c r="BP387" s="100">
        <v>28759</v>
      </c>
      <c r="BQ387" s="68">
        <f>IFERROR(BP387/BM379,"-")</f>
        <v>3.3468397443311889E-5</v>
      </c>
      <c r="BR387" s="100">
        <v>1</v>
      </c>
      <c r="BS387" s="68">
        <f>IFERROR(BR387/BN379,"-")</f>
        <v>1.3495276653171389E-3</v>
      </c>
      <c r="BT387" s="103">
        <f t="shared" si="271"/>
        <v>28759</v>
      </c>
      <c r="BU387" s="69">
        <f t="shared" si="305"/>
        <v>1.0741138560687433E-3</v>
      </c>
      <c r="BV387" s="208"/>
      <c r="BW387" s="177"/>
      <c r="BX387" s="177"/>
      <c r="BY387" s="131" t="s">
        <v>81</v>
      </c>
      <c r="BZ387" s="100">
        <f t="shared" si="281"/>
        <v>2424623</v>
      </c>
      <c r="CA387" s="68">
        <f>IFERROR(BZ387/BW379,"-")</f>
        <v>8.9967486831973552E-5</v>
      </c>
      <c r="CB387" s="100">
        <f t="shared" si="282"/>
        <v>134</v>
      </c>
      <c r="CC387" s="68">
        <f>IFERROR(CB387/BX379,"-")</f>
        <v>4.7019193655917753E-3</v>
      </c>
      <c r="CD387" s="103">
        <f t="shared" si="272"/>
        <v>18094.201492537315</v>
      </c>
      <c r="CE387" s="69">
        <f t="shared" si="306"/>
        <v>4.2720056109924439E-3</v>
      </c>
      <c r="CR387" s="216"/>
      <c r="CS387" s="187"/>
      <c r="CT387" s="225"/>
      <c r="CU387" s="226"/>
      <c r="CV387" s="226"/>
      <c r="CW387" s="144" t="s">
        <v>81</v>
      </c>
      <c r="CX387" s="145">
        <v>3026992</v>
      </c>
      <c r="CY387" s="146">
        <v>1.1365676465627238E-4</v>
      </c>
      <c r="CZ387" s="145">
        <v>168</v>
      </c>
      <c r="DA387" s="146">
        <v>5.9752454118651302E-3</v>
      </c>
      <c r="DB387" s="145">
        <v>18017.809523809523</v>
      </c>
      <c r="DC387" s="147">
        <v>5.4398860214357418E-3</v>
      </c>
    </row>
    <row r="388" spans="2:107" s="27" customFormat="1" ht="13.15" customHeight="1">
      <c r="B388" s="216"/>
      <c r="C388" s="187"/>
      <c r="D388" s="208"/>
      <c r="E388" s="177"/>
      <c r="F388" s="177"/>
      <c r="G388" s="131" t="s">
        <v>83</v>
      </c>
      <c r="H388" s="100">
        <v>89885</v>
      </c>
      <c r="I388" s="68">
        <f>IFERROR(H388/E379,"-")</f>
        <v>9.3140975656512534E-4</v>
      </c>
      <c r="J388" s="100">
        <v>3</v>
      </c>
      <c r="K388" s="68">
        <f>IFERROR(J388/F379,"-")</f>
        <v>3.7037037037037035E-2</v>
      </c>
      <c r="L388" s="103">
        <f t="shared" si="265"/>
        <v>29961.666666666668</v>
      </c>
      <c r="M388" s="69">
        <f t="shared" si="299"/>
        <v>3.5714285714285712E-2</v>
      </c>
      <c r="N388" s="208"/>
      <c r="O388" s="177"/>
      <c r="P388" s="177"/>
      <c r="Q388" s="131" t="s">
        <v>83</v>
      </c>
      <c r="R388" s="100">
        <v>429772</v>
      </c>
      <c r="S388" s="68">
        <f>IFERROR(R388/O379,"-")</f>
        <v>8.1619033628833871E-4</v>
      </c>
      <c r="T388" s="100">
        <v>9</v>
      </c>
      <c r="U388" s="68">
        <f>IFERROR(T388/P379,"-")</f>
        <v>3.6885245901639344E-2</v>
      </c>
      <c r="V388" s="103">
        <f t="shared" si="266"/>
        <v>47752.444444444445</v>
      </c>
      <c r="W388" s="69">
        <f t="shared" si="300"/>
        <v>3.3834586466165412E-2</v>
      </c>
      <c r="X388" s="208"/>
      <c r="Y388" s="177"/>
      <c r="Z388" s="177"/>
      <c r="AA388" s="131" t="s">
        <v>83</v>
      </c>
      <c r="AB388" s="100">
        <v>9633427</v>
      </c>
      <c r="AC388" s="68">
        <f>IFERROR(AB388/Y379,"-")</f>
        <v>1.3887502815057148E-3</v>
      </c>
      <c r="AD388" s="100">
        <v>321</v>
      </c>
      <c r="AE388" s="68">
        <f>IFERROR(AD388/Z379,"-")</f>
        <v>3.4929270946681176E-2</v>
      </c>
      <c r="AF388" s="103">
        <f t="shared" si="267"/>
        <v>30010.676012461059</v>
      </c>
      <c r="AG388" s="69">
        <f t="shared" si="301"/>
        <v>3.2332796132151488E-2</v>
      </c>
      <c r="AH388" s="208"/>
      <c r="AI388" s="177"/>
      <c r="AJ388" s="177"/>
      <c r="AK388" s="131" t="s">
        <v>83</v>
      </c>
      <c r="AL388" s="100">
        <v>16376476</v>
      </c>
      <c r="AM388" s="68">
        <f>IFERROR(AL388/AI379,"-")</f>
        <v>1.7830655482302985E-3</v>
      </c>
      <c r="AN388" s="100">
        <v>434</v>
      </c>
      <c r="AO388" s="68">
        <f>IFERROR(AN388/AJ379,"-")</f>
        <v>4.5770934402024892E-2</v>
      </c>
      <c r="AP388" s="103">
        <f t="shared" si="268"/>
        <v>37733.815668202762</v>
      </c>
      <c r="AQ388" s="69">
        <f t="shared" si="302"/>
        <v>4.229195088676671E-2</v>
      </c>
      <c r="AR388" s="208"/>
      <c r="AS388" s="177"/>
      <c r="AT388" s="177"/>
      <c r="AU388" s="131" t="s">
        <v>83</v>
      </c>
      <c r="AV388" s="100">
        <v>16849925</v>
      </c>
      <c r="AW388" s="68">
        <f>IFERROR(AV388/AS379,"-")</f>
        <v>2.5494070090727673E-3</v>
      </c>
      <c r="AX388" s="100">
        <v>406</v>
      </c>
      <c r="AY388" s="68">
        <f>IFERROR(AX388/AT379,"-")</f>
        <v>6.5462753950338598E-2</v>
      </c>
      <c r="AZ388" s="103">
        <f t="shared" si="269"/>
        <v>41502.278325123152</v>
      </c>
      <c r="BA388" s="69">
        <f t="shared" si="303"/>
        <v>5.8883248730964469E-2</v>
      </c>
      <c r="BB388" s="208"/>
      <c r="BC388" s="177"/>
      <c r="BD388" s="177"/>
      <c r="BE388" s="131" t="s">
        <v>83</v>
      </c>
      <c r="BF388" s="100">
        <v>12502538</v>
      </c>
      <c r="BG388" s="68">
        <f>IFERROR(BF388/BC379,"-")</f>
        <v>4.5678376374655091E-3</v>
      </c>
      <c r="BH388" s="100">
        <v>228</v>
      </c>
      <c r="BI388" s="68">
        <f>IFERROR(BH388/BD379,"-")</f>
        <v>8.9097303634232128E-2</v>
      </c>
      <c r="BJ388" s="103">
        <f t="shared" si="270"/>
        <v>54835.692982456138</v>
      </c>
      <c r="BK388" s="69">
        <f t="shared" si="304"/>
        <v>7.5974675108297238E-2</v>
      </c>
      <c r="BL388" s="208"/>
      <c r="BM388" s="177"/>
      <c r="BN388" s="177"/>
      <c r="BO388" s="131" t="s">
        <v>83</v>
      </c>
      <c r="BP388" s="100">
        <v>9822905</v>
      </c>
      <c r="BQ388" s="68">
        <f>IFERROR(BP388/BM379,"-")</f>
        <v>1.1431443672863993E-2</v>
      </c>
      <c r="BR388" s="100">
        <v>83</v>
      </c>
      <c r="BS388" s="68">
        <f>IFERROR(BR388/BN379,"-")</f>
        <v>0.11201079622132254</v>
      </c>
      <c r="BT388" s="103">
        <f t="shared" si="271"/>
        <v>118348.2530120482</v>
      </c>
      <c r="BU388" s="69">
        <f t="shared" si="305"/>
        <v>8.9151450053705686E-2</v>
      </c>
      <c r="BV388" s="208"/>
      <c r="BW388" s="177"/>
      <c r="BX388" s="177"/>
      <c r="BY388" s="131" t="s">
        <v>83</v>
      </c>
      <c r="BZ388" s="100">
        <f t="shared" si="281"/>
        <v>65704928</v>
      </c>
      <c r="CA388" s="68">
        <f>IFERROR(BZ388/BW379,"-")</f>
        <v>2.4380314979424722E-3</v>
      </c>
      <c r="CB388" s="100">
        <f t="shared" si="282"/>
        <v>1484</v>
      </c>
      <c r="CC388" s="68">
        <f>IFERROR(CB388/BX379,"-")</f>
        <v>5.2072002526404433E-2</v>
      </c>
      <c r="CD388" s="103">
        <f t="shared" si="272"/>
        <v>44275.557951482479</v>
      </c>
      <c r="CE388" s="69">
        <f t="shared" si="306"/>
        <v>4.7310868109796921E-2</v>
      </c>
      <c r="CR388" s="216"/>
      <c r="CS388" s="187"/>
      <c r="CT388" s="225"/>
      <c r="CU388" s="226"/>
      <c r="CV388" s="226"/>
      <c r="CW388" s="144" t="s">
        <v>83</v>
      </c>
      <c r="CX388" s="145">
        <v>49601101</v>
      </c>
      <c r="CY388" s="146">
        <v>1.8624101626462826E-3</v>
      </c>
      <c r="CZ388" s="145">
        <v>1386</v>
      </c>
      <c r="DA388" s="146">
        <v>4.9295774647887321E-2</v>
      </c>
      <c r="DB388" s="145">
        <v>35787.230158730155</v>
      </c>
      <c r="DC388" s="147">
        <v>4.4879059676844864E-2</v>
      </c>
    </row>
    <row r="389" spans="2:107" s="27" customFormat="1" ht="13.15" customHeight="1">
      <c r="B389" s="216"/>
      <c r="C389" s="187"/>
      <c r="D389" s="208"/>
      <c r="E389" s="177"/>
      <c r="F389" s="177"/>
      <c r="G389" s="131" t="s">
        <v>85</v>
      </c>
      <c r="H389" s="100">
        <v>2072</v>
      </c>
      <c r="I389" s="68">
        <f>IFERROR(H389/E379,"-")</f>
        <v>2.1470556996194467E-5</v>
      </c>
      <c r="J389" s="100">
        <v>1</v>
      </c>
      <c r="K389" s="68">
        <f>IFERROR(J389/F379,"-")</f>
        <v>1.2345679012345678E-2</v>
      </c>
      <c r="L389" s="103">
        <f t="shared" si="265"/>
        <v>2072</v>
      </c>
      <c r="M389" s="69">
        <f t="shared" si="299"/>
        <v>1.1904761904761904E-2</v>
      </c>
      <c r="N389" s="208"/>
      <c r="O389" s="177"/>
      <c r="P389" s="177"/>
      <c r="Q389" s="131" t="s">
        <v>85</v>
      </c>
      <c r="R389" s="100">
        <v>1430238</v>
      </c>
      <c r="S389" s="68">
        <f>IFERROR(R389/O379,"-")</f>
        <v>2.7161993666231419E-3</v>
      </c>
      <c r="T389" s="100">
        <v>5</v>
      </c>
      <c r="U389" s="68">
        <f>IFERROR(T389/P379,"-")</f>
        <v>2.0491803278688523E-2</v>
      </c>
      <c r="V389" s="103">
        <f t="shared" si="266"/>
        <v>286047.59999999998</v>
      </c>
      <c r="W389" s="69">
        <f t="shared" si="300"/>
        <v>1.8796992481203006E-2</v>
      </c>
      <c r="X389" s="208"/>
      <c r="Y389" s="177"/>
      <c r="Z389" s="177"/>
      <c r="AA389" s="131" t="s">
        <v>85</v>
      </c>
      <c r="AB389" s="100">
        <v>8414109</v>
      </c>
      <c r="AC389" s="68">
        <f>IFERROR(AB389/Y379,"-")</f>
        <v>1.2129739751357194E-3</v>
      </c>
      <c r="AD389" s="100">
        <v>60</v>
      </c>
      <c r="AE389" s="68">
        <f>IFERROR(AD389/Z379,"-")</f>
        <v>6.5288356909684441E-3</v>
      </c>
      <c r="AF389" s="103">
        <f t="shared" si="267"/>
        <v>140235.15</v>
      </c>
      <c r="AG389" s="69">
        <f t="shared" si="301"/>
        <v>6.0435132957292505E-3</v>
      </c>
      <c r="AH389" s="208"/>
      <c r="AI389" s="177"/>
      <c r="AJ389" s="177"/>
      <c r="AK389" s="131" t="s">
        <v>85</v>
      </c>
      <c r="AL389" s="100">
        <v>11944549</v>
      </c>
      <c r="AM389" s="68">
        <f>IFERROR(AL389/AI379,"-")</f>
        <v>1.3005187325434767E-3</v>
      </c>
      <c r="AN389" s="100">
        <v>80</v>
      </c>
      <c r="AO389" s="68">
        <f>IFERROR(AN389/AJ379,"-")</f>
        <v>8.4370385994515917E-3</v>
      </c>
      <c r="AP389" s="103">
        <f t="shared" si="268"/>
        <v>149306.86249999999</v>
      </c>
      <c r="AQ389" s="69">
        <f t="shared" si="302"/>
        <v>7.7957513155330347E-3</v>
      </c>
      <c r="AR389" s="208"/>
      <c r="AS389" s="177"/>
      <c r="AT389" s="177"/>
      <c r="AU389" s="131" t="s">
        <v>85</v>
      </c>
      <c r="AV389" s="100">
        <v>4308421</v>
      </c>
      <c r="AW389" s="68">
        <f>IFERROR(AV389/AS379,"-")</f>
        <v>6.5186751249256606E-4</v>
      </c>
      <c r="AX389" s="100">
        <v>72</v>
      </c>
      <c r="AY389" s="68">
        <f>IFERROR(AX389/AT379,"-")</f>
        <v>1.1609158336020638E-2</v>
      </c>
      <c r="AZ389" s="103">
        <f t="shared" si="269"/>
        <v>59839.180555555555</v>
      </c>
      <c r="BA389" s="69">
        <f t="shared" si="303"/>
        <v>1.0442349528643945E-2</v>
      </c>
      <c r="BB389" s="208"/>
      <c r="BC389" s="177"/>
      <c r="BD389" s="177"/>
      <c r="BE389" s="131" t="s">
        <v>85</v>
      </c>
      <c r="BF389" s="100">
        <v>9162995</v>
      </c>
      <c r="BG389" s="68">
        <f>IFERROR(BF389/BC379,"-")</f>
        <v>3.3477261523146961E-3</v>
      </c>
      <c r="BH389" s="100">
        <v>38</v>
      </c>
      <c r="BI389" s="68">
        <f>IFERROR(BH389/BD379,"-")</f>
        <v>1.4849550605705353E-2</v>
      </c>
      <c r="BJ389" s="103">
        <f t="shared" si="270"/>
        <v>241131.44736842104</v>
      </c>
      <c r="BK389" s="69">
        <f t="shared" si="304"/>
        <v>1.2662445851382872E-2</v>
      </c>
      <c r="BL389" s="208"/>
      <c r="BM389" s="177"/>
      <c r="BN389" s="177"/>
      <c r="BO389" s="131" t="s">
        <v>85</v>
      </c>
      <c r="BP389" s="100">
        <v>439742</v>
      </c>
      <c r="BQ389" s="68">
        <f>IFERROR(BP389/BM379,"-")</f>
        <v>5.1175145271104201E-4</v>
      </c>
      <c r="BR389" s="100">
        <v>11</v>
      </c>
      <c r="BS389" s="68">
        <f>IFERROR(BR389/BN379,"-")</f>
        <v>1.4844804318488529E-2</v>
      </c>
      <c r="BT389" s="103">
        <f t="shared" si="271"/>
        <v>39976.545454545456</v>
      </c>
      <c r="BU389" s="69">
        <f t="shared" si="305"/>
        <v>1.1815252416756176E-2</v>
      </c>
      <c r="BV389" s="208"/>
      <c r="BW389" s="177"/>
      <c r="BX389" s="177"/>
      <c r="BY389" s="131" t="s">
        <v>85</v>
      </c>
      <c r="BZ389" s="100">
        <f t="shared" si="281"/>
        <v>35702126</v>
      </c>
      <c r="CA389" s="68">
        <f>IFERROR(BZ389/BW379,"-")</f>
        <v>1.3247546322782803E-3</v>
      </c>
      <c r="CB389" s="100">
        <f t="shared" si="282"/>
        <v>267</v>
      </c>
      <c r="CC389" s="68">
        <f>IFERROR(CB389/BX379,"-")</f>
        <v>9.3687497806940589E-3</v>
      </c>
      <c r="CD389" s="103">
        <f t="shared" si="272"/>
        <v>133715.82771535582</v>
      </c>
      <c r="CE389" s="69">
        <f t="shared" si="306"/>
        <v>8.5121305830968847E-3</v>
      </c>
      <c r="CR389" s="216"/>
      <c r="CS389" s="187"/>
      <c r="CT389" s="225"/>
      <c r="CU389" s="226"/>
      <c r="CV389" s="226"/>
      <c r="CW389" s="144" t="s">
        <v>85</v>
      </c>
      <c r="CX389" s="145">
        <v>36719809</v>
      </c>
      <c r="CY389" s="146">
        <v>1.3787465212119069E-3</v>
      </c>
      <c r="CZ389" s="145">
        <v>257</v>
      </c>
      <c r="DA389" s="146">
        <v>9.1407028026746339E-3</v>
      </c>
      <c r="DB389" s="145">
        <v>142878.63424124513</v>
      </c>
      <c r="DC389" s="147">
        <v>8.3217304018392002E-3</v>
      </c>
    </row>
    <row r="390" spans="2:107" s="27" customFormat="1" ht="13.15" customHeight="1">
      <c r="B390" s="216"/>
      <c r="C390" s="187"/>
      <c r="D390" s="208"/>
      <c r="E390" s="177"/>
      <c r="F390" s="177"/>
      <c r="G390" s="131" t="s">
        <v>87</v>
      </c>
      <c r="H390" s="100">
        <v>122382</v>
      </c>
      <c r="I390" s="68">
        <f>IFERROR(H390/E379,"-")</f>
        <v>1.2681514026584321E-3</v>
      </c>
      <c r="J390" s="100">
        <v>3</v>
      </c>
      <c r="K390" s="68">
        <f>IFERROR(J390/F379,"-")</f>
        <v>3.7037037037037035E-2</v>
      </c>
      <c r="L390" s="103">
        <f t="shared" ref="L390:L453" si="307">IFERROR(H390/J390,"-")</f>
        <v>40794</v>
      </c>
      <c r="M390" s="69">
        <f t="shared" si="299"/>
        <v>3.5714285714285712E-2</v>
      </c>
      <c r="N390" s="208"/>
      <c r="O390" s="177"/>
      <c r="P390" s="177"/>
      <c r="Q390" s="131" t="s">
        <v>87</v>
      </c>
      <c r="R390" s="100">
        <v>8185771</v>
      </c>
      <c r="S390" s="68">
        <f>IFERROR(R390/O379,"-")</f>
        <v>1.5545794480025061E-2</v>
      </c>
      <c r="T390" s="100">
        <v>12</v>
      </c>
      <c r="U390" s="68">
        <f>IFERROR(T390/P379,"-")</f>
        <v>4.9180327868852458E-2</v>
      </c>
      <c r="V390" s="103">
        <f t="shared" ref="V390:V453" si="308">IFERROR(R390/T390,"-")</f>
        <v>682147.58333333337</v>
      </c>
      <c r="W390" s="69">
        <f t="shared" si="300"/>
        <v>4.5112781954887216E-2</v>
      </c>
      <c r="X390" s="208"/>
      <c r="Y390" s="177"/>
      <c r="Z390" s="177"/>
      <c r="AA390" s="131" t="s">
        <v>87</v>
      </c>
      <c r="AB390" s="100">
        <v>38624628</v>
      </c>
      <c r="AC390" s="68">
        <f>IFERROR(AB390/Y379,"-")</f>
        <v>5.568108110234656E-3</v>
      </c>
      <c r="AD390" s="100">
        <v>126</v>
      </c>
      <c r="AE390" s="68">
        <f>IFERROR(AD390/Z379,"-")</f>
        <v>1.3710554951033732E-2</v>
      </c>
      <c r="AF390" s="103">
        <f t="shared" ref="AF390:AF453" si="309">IFERROR(AB390/AD390,"-")</f>
        <v>306544.66666666669</v>
      </c>
      <c r="AG390" s="69">
        <f t="shared" si="301"/>
        <v>1.2691377921031427E-2</v>
      </c>
      <c r="AH390" s="208"/>
      <c r="AI390" s="177"/>
      <c r="AJ390" s="177"/>
      <c r="AK390" s="131" t="s">
        <v>87</v>
      </c>
      <c r="AL390" s="100">
        <v>70442257</v>
      </c>
      <c r="AM390" s="68">
        <f>IFERROR(AL390/AI379,"-")</f>
        <v>7.6697307525919849E-3</v>
      </c>
      <c r="AN390" s="100">
        <v>228</v>
      </c>
      <c r="AO390" s="68">
        <f>IFERROR(AN390/AJ379,"-")</f>
        <v>2.404556000843704E-2</v>
      </c>
      <c r="AP390" s="103">
        <f t="shared" ref="AP390:AP453" si="310">IFERROR(AL390/AN390,"-")</f>
        <v>308957.26754385966</v>
      </c>
      <c r="AQ390" s="69">
        <f t="shared" si="302"/>
        <v>2.2217891249269147E-2</v>
      </c>
      <c r="AR390" s="208"/>
      <c r="AS390" s="177"/>
      <c r="AT390" s="177"/>
      <c r="AU390" s="131" t="s">
        <v>87</v>
      </c>
      <c r="AV390" s="100">
        <v>96834831</v>
      </c>
      <c r="AW390" s="68">
        <f>IFERROR(AV390/AS379,"-")</f>
        <v>1.4651186689185672E-2</v>
      </c>
      <c r="AX390" s="100">
        <v>271</v>
      </c>
      <c r="AY390" s="68">
        <f>IFERROR(AX390/AT379,"-")</f>
        <v>4.3695582070299901E-2</v>
      </c>
      <c r="AZ390" s="103">
        <f t="shared" ref="AZ390:AZ453" si="311">IFERROR(AV390/AX390,"-")</f>
        <v>357324.09963099629</v>
      </c>
      <c r="BA390" s="69">
        <f t="shared" si="303"/>
        <v>3.930384336475707E-2</v>
      </c>
      <c r="BB390" s="208"/>
      <c r="BC390" s="177"/>
      <c r="BD390" s="177"/>
      <c r="BE390" s="131" t="s">
        <v>87</v>
      </c>
      <c r="BF390" s="100">
        <v>48298675</v>
      </c>
      <c r="BG390" s="68">
        <f>IFERROR(BF390/BC379,"-")</f>
        <v>1.764605758484513E-2</v>
      </c>
      <c r="BH390" s="100">
        <v>191</v>
      </c>
      <c r="BI390" s="68">
        <f>IFERROR(BH390/BD379,"-")</f>
        <v>7.4638530676045325E-2</v>
      </c>
      <c r="BJ390" s="103">
        <f t="shared" ref="BJ390:BJ453" si="312">IFERROR(BF390/BH390,"-")</f>
        <v>252872.64397905758</v>
      </c>
      <c r="BK390" s="69">
        <f t="shared" si="304"/>
        <v>6.3645451516161286E-2</v>
      </c>
      <c r="BL390" s="208"/>
      <c r="BM390" s="177"/>
      <c r="BN390" s="177"/>
      <c r="BO390" s="131" t="s">
        <v>87</v>
      </c>
      <c r="BP390" s="100">
        <v>16722786</v>
      </c>
      <c r="BQ390" s="68">
        <f>IFERROR(BP390/BM379,"-")</f>
        <v>1.9461206864197361E-2</v>
      </c>
      <c r="BR390" s="100">
        <v>67</v>
      </c>
      <c r="BS390" s="68">
        <f>IFERROR(BR390/BN379,"-")</f>
        <v>9.041835357624832E-2</v>
      </c>
      <c r="BT390" s="103">
        <f t="shared" ref="BT390:BT453" si="313">IFERROR(BP390/BR390,"-")</f>
        <v>249593.8208955224</v>
      </c>
      <c r="BU390" s="69">
        <f t="shared" si="305"/>
        <v>7.1965628356605804E-2</v>
      </c>
      <c r="BV390" s="208"/>
      <c r="BW390" s="177"/>
      <c r="BX390" s="177"/>
      <c r="BY390" s="131" t="s">
        <v>87</v>
      </c>
      <c r="BZ390" s="100">
        <f t="shared" si="281"/>
        <v>279231330</v>
      </c>
      <c r="CA390" s="68">
        <f>IFERROR(BZ390/BW379,"-")</f>
        <v>1.0361091602632435E-2</v>
      </c>
      <c r="CB390" s="100">
        <f t="shared" si="282"/>
        <v>898</v>
      </c>
      <c r="CC390" s="68">
        <f>IFERROR(CB390/BX379,"-")</f>
        <v>3.1509877539562789E-2</v>
      </c>
      <c r="CD390" s="103">
        <f t="shared" ref="CD390:CD453" si="314">IFERROR(BZ390/CB390,"-")</f>
        <v>310948.02895322943</v>
      </c>
      <c r="CE390" s="69">
        <f t="shared" si="306"/>
        <v>2.8628813721426977E-2</v>
      </c>
      <c r="CR390" s="216"/>
      <c r="CS390" s="187"/>
      <c r="CT390" s="225"/>
      <c r="CU390" s="226"/>
      <c r="CV390" s="226"/>
      <c r="CW390" s="144" t="s">
        <v>87</v>
      </c>
      <c r="CX390" s="145">
        <v>324336818</v>
      </c>
      <c r="CY390" s="146">
        <v>1.2178120521227095E-2</v>
      </c>
      <c r="CZ390" s="145">
        <v>827</v>
      </c>
      <c r="DA390" s="146">
        <v>2.941385687864561E-2</v>
      </c>
      <c r="DB390" s="145">
        <v>392184.78597339784</v>
      </c>
      <c r="DC390" s="147">
        <v>2.6778486545996179E-2</v>
      </c>
    </row>
    <row r="391" spans="2:107" s="27" customFormat="1" ht="13.15" customHeight="1">
      <c r="B391" s="216"/>
      <c r="C391" s="187"/>
      <c r="D391" s="208"/>
      <c r="E391" s="177"/>
      <c r="F391" s="177"/>
      <c r="G391" s="131" t="s">
        <v>89</v>
      </c>
      <c r="H391" s="100">
        <v>806068</v>
      </c>
      <c r="I391" s="68">
        <f>IFERROR(H391/E379,"-")</f>
        <v>8.3526684057955991E-3</v>
      </c>
      <c r="J391" s="100">
        <v>11</v>
      </c>
      <c r="K391" s="68">
        <f>IFERROR(J391/F379,"-")</f>
        <v>0.13580246913580246</v>
      </c>
      <c r="L391" s="103">
        <f t="shared" si="307"/>
        <v>73278.909090909088</v>
      </c>
      <c r="M391" s="69">
        <f t="shared" si="299"/>
        <v>0.13095238095238096</v>
      </c>
      <c r="N391" s="208"/>
      <c r="O391" s="177"/>
      <c r="P391" s="177"/>
      <c r="Q391" s="131" t="s">
        <v>89</v>
      </c>
      <c r="R391" s="100">
        <v>8065670</v>
      </c>
      <c r="S391" s="68">
        <f>IFERROR(R391/O379,"-")</f>
        <v>1.5317707783873227E-2</v>
      </c>
      <c r="T391" s="100">
        <v>36</v>
      </c>
      <c r="U391" s="68">
        <f>IFERROR(T391/P379,"-")</f>
        <v>0.14754098360655737</v>
      </c>
      <c r="V391" s="103">
        <f t="shared" si="308"/>
        <v>224046.38888888888</v>
      </c>
      <c r="W391" s="69">
        <f t="shared" si="300"/>
        <v>0.13533834586466165</v>
      </c>
      <c r="X391" s="208"/>
      <c r="Y391" s="177"/>
      <c r="Z391" s="177"/>
      <c r="AA391" s="131" t="s">
        <v>89</v>
      </c>
      <c r="AB391" s="100">
        <v>61851834</v>
      </c>
      <c r="AC391" s="68">
        <f>IFERROR(AB391/Y379,"-")</f>
        <v>8.9165311450582155E-3</v>
      </c>
      <c r="AD391" s="100">
        <v>1254</v>
      </c>
      <c r="AE391" s="68">
        <f>IFERROR(AD391/Z379,"-")</f>
        <v>0.13645266594124048</v>
      </c>
      <c r="AF391" s="103">
        <f t="shared" si="309"/>
        <v>49323.631578947367</v>
      </c>
      <c r="AG391" s="69">
        <f t="shared" si="301"/>
        <v>0.12630942788074134</v>
      </c>
      <c r="AH391" s="208"/>
      <c r="AI391" s="177"/>
      <c r="AJ391" s="177"/>
      <c r="AK391" s="131" t="s">
        <v>89</v>
      </c>
      <c r="AL391" s="100">
        <v>92239879</v>
      </c>
      <c r="AM391" s="68">
        <f>IFERROR(AL391/AI379,"-")</f>
        <v>1.004304896962151E-2</v>
      </c>
      <c r="AN391" s="100">
        <v>1551</v>
      </c>
      <c r="AO391" s="68">
        <f>IFERROR(AN391/AJ379,"-")</f>
        <v>0.16357308584686775</v>
      </c>
      <c r="AP391" s="103">
        <f t="shared" si="310"/>
        <v>59471.230818826567</v>
      </c>
      <c r="AQ391" s="69">
        <f t="shared" si="302"/>
        <v>0.1511401286298967</v>
      </c>
      <c r="AR391" s="208"/>
      <c r="AS391" s="177"/>
      <c r="AT391" s="177"/>
      <c r="AU391" s="131" t="s">
        <v>89</v>
      </c>
      <c r="AV391" s="100">
        <v>80003372</v>
      </c>
      <c r="AW391" s="68">
        <f>IFERROR(AV391/AS379,"-")</f>
        <v>1.2104573600550506E-2</v>
      </c>
      <c r="AX391" s="100">
        <v>1190</v>
      </c>
      <c r="AY391" s="68">
        <f>IFERROR(AX391/AT379,"-")</f>
        <v>0.19187358916478556</v>
      </c>
      <c r="AZ391" s="103">
        <f t="shared" si="311"/>
        <v>67229.724369747899</v>
      </c>
      <c r="BA391" s="69">
        <f t="shared" si="303"/>
        <v>0.17258883248730963</v>
      </c>
      <c r="BB391" s="208"/>
      <c r="BC391" s="177"/>
      <c r="BD391" s="177"/>
      <c r="BE391" s="131" t="s">
        <v>89</v>
      </c>
      <c r="BF391" s="100">
        <v>34914572</v>
      </c>
      <c r="BG391" s="68">
        <f>IFERROR(BF391/BC379,"-")</f>
        <v>1.2756137680013404E-2</v>
      </c>
      <c r="BH391" s="100">
        <v>443</v>
      </c>
      <c r="BI391" s="68">
        <f>IFERROR(BH391/BD379,"-")</f>
        <v>0.17311449785072294</v>
      </c>
      <c r="BJ391" s="103">
        <f t="shared" si="312"/>
        <v>78813.932279909714</v>
      </c>
      <c r="BK391" s="69">
        <f t="shared" si="304"/>
        <v>0.14761746084638455</v>
      </c>
      <c r="BL391" s="208"/>
      <c r="BM391" s="177"/>
      <c r="BN391" s="177"/>
      <c r="BO391" s="131" t="s">
        <v>89</v>
      </c>
      <c r="BP391" s="100">
        <v>18190309</v>
      </c>
      <c r="BQ391" s="68">
        <f>IFERROR(BP391/BM379,"-")</f>
        <v>2.1169042429453503E-2</v>
      </c>
      <c r="BR391" s="100">
        <v>140</v>
      </c>
      <c r="BS391" s="68">
        <f>IFERROR(BR391/BN379,"-")</f>
        <v>0.18893387314439947</v>
      </c>
      <c r="BT391" s="103">
        <f t="shared" si="313"/>
        <v>129930.77857142857</v>
      </c>
      <c r="BU391" s="69">
        <f t="shared" si="305"/>
        <v>0.15037593984962405</v>
      </c>
      <c r="BV391" s="208"/>
      <c r="BW391" s="177"/>
      <c r="BX391" s="177"/>
      <c r="BY391" s="131" t="s">
        <v>89</v>
      </c>
      <c r="BZ391" s="100">
        <f t="shared" si="281"/>
        <v>296071704</v>
      </c>
      <c r="CA391" s="68">
        <f>IFERROR(BZ391/BW379,"-")</f>
        <v>1.0985966532091782E-2</v>
      </c>
      <c r="CB391" s="100">
        <f t="shared" si="282"/>
        <v>4625</v>
      </c>
      <c r="CC391" s="68">
        <f>IFERROR(CB391/BX379,"-")</f>
        <v>0.16228639601389522</v>
      </c>
      <c r="CD391" s="103">
        <f t="shared" si="314"/>
        <v>64015.503567567568</v>
      </c>
      <c r="CE391" s="69">
        <f t="shared" si="306"/>
        <v>0.14744795485701534</v>
      </c>
      <c r="CR391" s="216"/>
      <c r="CS391" s="187"/>
      <c r="CT391" s="225"/>
      <c r="CU391" s="226"/>
      <c r="CV391" s="226"/>
      <c r="CW391" s="144" t="s">
        <v>89</v>
      </c>
      <c r="CX391" s="145">
        <v>305538113</v>
      </c>
      <c r="CY391" s="146">
        <v>1.1472271285408932E-2</v>
      </c>
      <c r="CZ391" s="145">
        <v>4654</v>
      </c>
      <c r="DA391" s="146">
        <v>0.16552852468345425</v>
      </c>
      <c r="DB391" s="145">
        <v>65650.647400085945</v>
      </c>
      <c r="DC391" s="147">
        <v>0.15069779490334489</v>
      </c>
    </row>
    <row r="392" spans="2:107" s="27" customFormat="1" ht="13.15" customHeight="1">
      <c r="B392" s="216"/>
      <c r="C392" s="187"/>
      <c r="D392" s="208"/>
      <c r="E392" s="177"/>
      <c r="F392" s="177"/>
      <c r="G392" s="131" t="s">
        <v>91</v>
      </c>
      <c r="H392" s="100">
        <v>3175079</v>
      </c>
      <c r="I392" s="68">
        <f>IFERROR(H392/E379,"-")</f>
        <v>3.2900924052567636E-2</v>
      </c>
      <c r="J392" s="100">
        <v>2</v>
      </c>
      <c r="K392" s="68">
        <f>IFERROR(J392/F379,"-")</f>
        <v>2.4691358024691357E-2</v>
      </c>
      <c r="L392" s="103">
        <f t="shared" si="307"/>
        <v>1587539.5</v>
      </c>
      <c r="M392" s="69">
        <f t="shared" si="299"/>
        <v>2.3809523809523808E-2</v>
      </c>
      <c r="N392" s="208"/>
      <c r="O392" s="177"/>
      <c r="P392" s="177"/>
      <c r="Q392" s="131" t="s">
        <v>91</v>
      </c>
      <c r="R392" s="100">
        <v>6668621</v>
      </c>
      <c r="S392" s="68">
        <f>IFERROR(R392/O379,"-")</f>
        <v>1.2664538444964952E-2</v>
      </c>
      <c r="T392" s="100">
        <v>22</v>
      </c>
      <c r="U392" s="68">
        <f>IFERROR(T392/P379,"-")</f>
        <v>9.0163934426229511E-2</v>
      </c>
      <c r="V392" s="103">
        <f t="shared" si="308"/>
        <v>303119.13636363635</v>
      </c>
      <c r="W392" s="69">
        <f t="shared" si="300"/>
        <v>8.2706766917293228E-2</v>
      </c>
      <c r="X392" s="208"/>
      <c r="Y392" s="177"/>
      <c r="Z392" s="177"/>
      <c r="AA392" s="131" t="s">
        <v>91</v>
      </c>
      <c r="AB392" s="100">
        <v>74883347</v>
      </c>
      <c r="AC392" s="68">
        <f>IFERROR(AB392/Y379,"-")</f>
        <v>1.0795147897663015E-2</v>
      </c>
      <c r="AD392" s="100">
        <v>649</v>
      </c>
      <c r="AE392" s="68">
        <f>IFERROR(AD392/Z379,"-")</f>
        <v>7.0620239390642006E-2</v>
      </c>
      <c r="AF392" s="103">
        <f t="shared" si="309"/>
        <v>115382.66101694915</v>
      </c>
      <c r="AG392" s="69">
        <f t="shared" si="301"/>
        <v>6.5370668815471392E-2</v>
      </c>
      <c r="AH392" s="208"/>
      <c r="AI392" s="177"/>
      <c r="AJ392" s="177"/>
      <c r="AK392" s="131" t="s">
        <v>91</v>
      </c>
      <c r="AL392" s="100">
        <v>180566964</v>
      </c>
      <c r="AM392" s="68">
        <f>IFERROR(AL392/AI379,"-")</f>
        <v>1.9660074161067409E-2</v>
      </c>
      <c r="AN392" s="100">
        <v>1305</v>
      </c>
      <c r="AO392" s="68">
        <f>IFERROR(AN392/AJ379,"-")</f>
        <v>0.1376291921535541</v>
      </c>
      <c r="AP392" s="103">
        <f t="shared" si="310"/>
        <v>138365.48965517242</v>
      </c>
      <c r="AQ392" s="69">
        <f t="shared" si="302"/>
        <v>0.12716819333463261</v>
      </c>
      <c r="AR392" s="208"/>
      <c r="AS392" s="177"/>
      <c r="AT392" s="177"/>
      <c r="AU392" s="131" t="s">
        <v>91</v>
      </c>
      <c r="AV392" s="100">
        <v>171050163</v>
      </c>
      <c r="AW392" s="68">
        <f>IFERROR(AV392/AS379,"-")</f>
        <v>2.5880025249681485E-2</v>
      </c>
      <c r="AX392" s="100">
        <v>1433</v>
      </c>
      <c r="AY392" s="68">
        <f>IFERROR(AX392/AT379,"-")</f>
        <v>0.23105449854885521</v>
      </c>
      <c r="AZ392" s="103">
        <f t="shared" si="311"/>
        <v>119365.08234473133</v>
      </c>
      <c r="BA392" s="69">
        <f t="shared" si="303"/>
        <v>0.20783176214648297</v>
      </c>
      <c r="BB392" s="208"/>
      <c r="BC392" s="177"/>
      <c r="BD392" s="177"/>
      <c r="BE392" s="131" t="s">
        <v>91</v>
      </c>
      <c r="BF392" s="100">
        <v>93613830</v>
      </c>
      <c r="BG392" s="68">
        <f>IFERROR(BF392/BC379,"-")</f>
        <v>3.420207769504862E-2</v>
      </c>
      <c r="BH392" s="100">
        <v>786</v>
      </c>
      <c r="BI392" s="68">
        <f>IFERROR(BH392/BD379,"-")</f>
        <v>0.30715123094958968</v>
      </c>
      <c r="BJ392" s="103">
        <f t="shared" si="312"/>
        <v>119101.56488549618</v>
      </c>
      <c r="BK392" s="69">
        <f t="shared" si="304"/>
        <v>0.2619126957680773</v>
      </c>
      <c r="BL392" s="208"/>
      <c r="BM392" s="177"/>
      <c r="BN392" s="177"/>
      <c r="BO392" s="131" t="s">
        <v>91</v>
      </c>
      <c r="BP392" s="100">
        <v>25050792</v>
      </c>
      <c r="BQ392" s="68">
        <f>IFERROR(BP392/BM379,"-")</f>
        <v>2.9152956045959109E-2</v>
      </c>
      <c r="BR392" s="100">
        <v>243</v>
      </c>
      <c r="BS392" s="68">
        <f>IFERROR(BR392/BN379,"-")</f>
        <v>0.32793522267206476</v>
      </c>
      <c r="BT392" s="103">
        <f t="shared" si="313"/>
        <v>103089.67901234567</v>
      </c>
      <c r="BU392" s="69">
        <f t="shared" si="305"/>
        <v>0.26100966702470463</v>
      </c>
      <c r="BV392" s="208"/>
      <c r="BW392" s="177"/>
      <c r="BX392" s="177"/>
      <c r="BY392" s="131" t="s">
        <v>91</v>
      </c>
      <c r="BZ392" s="100">
        <f t="shared" si="281"/>
        <v>555008796</v>
      </c>
      <c r="CA392" s="68">
        <f>IFERROR(BZ392/BW379,"-")</f>
        <v>2.0594024945634639E-2</v>
      </c>
      <c r="CB392" s="100">
        <f t="shared" si="282"/>
        <v>4440</v>
      </c>
      <c r="CC392" s="68">
        <f>IFERROR(CB392/BX379,"-")</f>
        <v>0.15579494017333942</v>
      </c>
      <c r="CD392" s="103">
        <f t="shared" si="314"/>
        <v>125001.98108108107</v>
      </c>
      <c r="CE392" s="69">
        <f t="shared" si="306"/>
        <v>0.14155003666273472</v>
      </c>
      <c r="CR392" s="216"/>
      <c r="CS392" s="187"/>
      <c r="CT392" s="225"/>
      <c r="CU392" s="226"/>
      <c r="CV392" s="226"/>
      <c r="CW392" s="144" t="s">
        <v>91</v>
      </c>
      <c r="CX392" s="145">
        <v>607903570</v>
      </c>
      <c r="CY392" s="146">
        <v>2.2825416449464616E-2</v>
      </c>
      <c r="CZ392" s="145">
        <v>4384</v>
      </c>
      <c r="DA392" s="146">
        <v>0.15592545170009958</v>
      </c>
      <c r="DB392" s="145">
        <v>138664.13549270073</v>
      </c>
      <c r="DC392" s="147">
        <v>0.14195512094032314</v>
      </c>
    </row>
    <row r="393" spans="2:107" s="27" customFormat="1" ht="13.15" customHeight="1">
      <c r="B393" s="216"/>
      <c r="C393" s="187"/>
      <c r="D393" s="208"/>
      <c r="E393" s="177"/>
      <c r="F393" s="177"/>
      <c r="G393" s="131" t="s">
        <v>95</v>
      </c>
      <c r="H393" s="100">
        <v>159722</v>
      </c>
      <c r="I393" s="68">
        <f>IFERROR(H393/E379,"-")</f>
        <v>1.6550773670589638E-3</v>
      </c>
      <c r="J393" s="100">
        <v>7</v>
      </c>
      <c r="K393" s="68">
        <f>IFERROR(J393/F379,"-")</f>
        <v>8.6419753086419748E-2</v>
      </c>
      <c r="L393" s="103">
        <f t="shared" si="307"/>
        <v>22817.428571428572</v>
      </c>
      <c r="M393" s="69">
        <f t="shared" si="299"/>
        <v>8.3333333333333329E-2</v>
      </c>
      <c r="N393" s="208"/>
      <c r="O393" s="177"/>
      <c r="P393" s="177"/>
      <c r="Q393" s="131" t="s">
        <v>95</v>
      </c>
      <c r="R393" s="100">
        <v>4240675</v>
      </c>
      <c r="S393" s="68">
        <f>IFERROR(R393/O379,"-")</f>
        <v>8.0535678321052798E-3</v>
      </c>
      <c r="T393" s="100">
        <v>35</v>
      </c>
      <c r="U393" s="68">
        <f>IFERROR(T393/P379,"-")</f>
        <v>0.14344262295081966</v>
      </c>
      <c r="V393" s="103">
        <f t="shared" si="308"/>
        <v>121162.14285714286</v>
      </c>
      <c r="W393" s="69">
        <f t="shared" si="300"/>
        <v>0.13157894736842105</v>
      </c>
      <c r="X393" s="208"/>
      <c r="Y393" s="177"/>
      <c r="Z393" s="177"/>
      <c r="AA393" s="131" t="s">
        <v>95</v>
      </c>
      <c r="AB393" s="100">
        <v>35015969</v>
      </c>
      <c r="AC393" s="68">
        <f>IFERROR(AB393/Y379,"-")</f>
        <v>5.0478855350173284E-3</v>
      </c>
      <c r="AD393" s="100">
        <v>539</v>
      </c>
      <c r="AE393" s="68">
        <f>IFERROR(AD393/Z379,"-")</f>
        <v>5.8650707290533191E-2</v>
      </c>
      <c r="AF393" s="103">
        <f t="shared" si="309"/>
        <v>64964.692022263451</v>
      </c>
      <c r="AG393" s="69">
        <f t="shared" si="301"/>
        <v>5.429089443996777E-2</v>
      </c>
      <c r="AH393" s="208"/>
      <c r="AI393" s="177"/>
      <c r="AJ393" s="177"/>
      <c r="AK393" s="131" t="s">
        <v>95</v>
      </c>
      <c r="AL393" s="100">
        <v>50281817</v>
      </c>
      <c r="AM393" s="68">
        <f>IFERROR(AL393/AI379,"-")</f>
        <v>5.4746683960041551E-3</v>
      </c>
      <c r="AN393" s="100">
        <v>711</v>
      </c>
      <c r="AO393" s="68">
        <f>IFERROR(AN393/AJ379,"-")</f>
        <v>7.4984180552626026E-2</v>
      </c>
      <c r="AP393" s="103">
        <f t="shared" si="310"/>
        <v>70719.855133614634</v>
      </c>
      <c r="AQ393" s="69">
        <f t="shared" si="302"/>
        <v>6.9284739816799848E-2</v>
      </c>
      <c r="AR393" s="208"/>
      <c r="AS393" s="177"/>
      <c r="AT393" s="177"/>
      <c r="AU393" s="131" t="s">
        <v>95</v>
      </c>
      <c r="AV393" s="100">
        <v>31400860</v>
      </c>
      <c r="AW393" s="68">
        <f>IFERROR(AV393/AS379,"-")</f>
        <v>4.750975008785659E-3</v>
      </c>
      <c r="AX393" s="100">
        <v>489</v>
      </c>
      <c r="AY393" s="68">
        <f>IFERROR(AX393/AT379,"-")</f>
        <v>7.8845533698806841E-2</v>
      </c>
      <c r="AZ393" s="103">
        <f t="shared" si="311"/>
        <v>64214.437627811858</v>
      </c>
      <c r="BA393" s="69">
        <f t="shared" si="303"/>
        <v>7.0920957215373462E-2</v>
      </c>
      <c r="BB393" s="208"/>
      <c r="BC393" s="177"/>
      <c r="BD393" s="177"/>
      <c r="BE393" s="131" t="s">
        <v>95</v>
      </c>
      <c r="BF393" s="100">
        <v>12271003</v>
      </c>
      <c r="BG393" s="68">
        <f>IFERROR(BF393/BC379,"-")</f>
        <v>4.4832456700273316E-3</v>
      </c>
      <c r="BH393" s="100">
        <v>214</v>
      </c>
      <c r="BI393" s="68">
        <f>IFERROR(BH393/BD379,"-")</f>
        <v>8.3626416568972253E-2</v>
      </c>
      <c r="BJ393" s="103">
        <f t="shared" si="312"/>
        <v>57341.135514018693</v>
      </c>
      <c r="BK393" s="69">
        <f t="shared" si="304"/>
        <v>7.130956347884039E-2</v>
      </c>
      <c r="BL393" s="208"/>
      <c r="BM393" s="177"/>
      <c r="BN393" s="177"/>
      <c r="BO393" s="131" t="s">
        <v>95</v>
      </c>
      <c r="BP393" s="100">
        <v>1489225</v>
      </c>
      <c r="BQ393" s="68">
        <f>IFERROR(BP393/BM379,"-")</f>
        <v>1.7330913516643886E-3</v>
      </c>
      <c r="BR393" s="100">
        <v>60</v>
      </c>
      <c r="BS393" s="68">
        <f>IFERROR(BR393/BN379,"-")</f>
        <v>8.0971659919028341E-2</v>
      </c>
      <c r="BT393" s="103">
        <f t="shared" si="313"/>
        <v>24820.416666666668</v>
      </c>
      <c r="BU393" s="69">
        <f t="shared" si="305"/>
        <v>6.4446831364124602E-2</v>
      </c>
      <c r="BV393" s="208"/>
      <c r="BW393" s="177"/>
      <c r="BX393" s="177"/>
      <c r="BY393" s="131" t="s">
        <v>95</v>
      </c>
      <c r="BZ393" s="100">
        <f t="shared" si="281"/>
        <v>134859271</v>
      </c>
      <c r="CA393" s="68">
        <f>IFERROR(BZ393/BW379,"-")</f>
        <v>5.0040561719747988E-3</v>
      </c>
      <c r="CB393" s="100">
        <f t="shared" si="282"/>
        <v>2055</v>
      </c>
      <c r="CC393" s="68">
        <f>IFERROR(CB393/BX379,"-")</f>
        <v>7.2107793255903718E-2</v>
      </c>
      <c r="CD393" s="103">
        <f t="shared" si="314"/>
        <v>65624.949391727496</v>
      </c>
      <c r="CE393" s="69">
        <f t="shared" si="306"/>
        <v>6.5514712914846812E-2</v>
      </c>
      <c r="CR393" s="216"/>
      <c r="CS393" s="187"/>
      <c r="CT393" s="225"/>
      <c r="CU393" s="226"/>
      <c r="CV393" s="226"/>
      <c r="CW393" s="144" t="s">
        <v>95</v>
      </c>
      <c r="CX393" s="145">
        <v>128064299</v>
      </c>
      <c r="CY393" s="146">
        <v>4.8085273738131774E-3</v>
      </c>
      <c r="CZ393" s="145">
        <v>2034</v>
      </c>
      <c r="DA393" s="146">
        <v>7.2343149807938545E-2</v>
      </c>
      <c r="DB393" s="145">
        <v>62961.798918387416</v>
      </c>
      <c r="DC393" s="147">
        <v>6.5861477188097012E-2</v>
      </c>
    </row>
    <row r="394" spans="2:107" s="27" customFormat="1" ht="13.15" customHeight="1">
      <c r="B394" s="216"/>
      <c r="C394" s="187"/>
      <c r="D394" s="208"/>
      <c r="E394" s="177"/>
      <c r="F394" s="177"/>
      <c r="G394" s="132" t="s">
        <v>93</v>
      </c>
      <c r="H394" s="101">
        <v>157214</v>
      </c>
      <c r="I394" s="70">
        <f>IFERROR(H394/E379,"-")</f>
        <v>1.6290888743241878E-3</v>
      </c>
      <c r="J394" s="101">
        <v>17</v>
      </c>
      <c r="K394" s="70">
        <f>IFERROR(J394/F379,"-")</f>
        <v>0.20987654320987653</v>
      </c>
      <c r="L394" s="104">
        <f t="shared" si="307"/>
        <v>9247.8823529411766</v>
      </c>
      <c r="M394" s="73">
        <f t="shared" si="299"/>
        <v>0.20238095238095238</v>
      </c>
      <c r="N394" s="208"/>
      <c r="O394" s="177"/>
      <c r="P394" s="177"/>
      <c r="Q394" s="132" t="s">
        <v>93</v>
      </c>
      <c r="R394" s="101">
        <v>742053</v>
      </c>
      <c r="S394" s="70">
        <f>IFERROR(R394/O379,"-")</f>
        <v>1.4092506901654147E-3</v>
      </c>
      <c r="T394" s="101">
        <v>49</v>
      </c>
      <c r="U394" s="70">
        <f>IFERROR(T394/P379,"-")</f>
        <v>0.20081967213114754</v>
      </c>
      <c r="V394" s="104">
        <f t="shared" si="308"/>
        <v>15143.938775510203</v>
      </c>
      <c r="W394" s="73">
        <f t="shared" si="300"/>
        <v>0.18421052631578946</v>
      </c>
      <c r="X394" s="208"/>
      <c r="Y394" s="177"/>
      <c r="Z394" s="177"/>
      <c r="AA394" s="132" t="s">
        <v>93</v>
      </c>
      <c r="AB394" s="101">
        <v>16144179</v>
      </c>
      <c r="AC394" s="70">
        <f>IFERROR(AB394/Y379,"-")</f>
        <v>2.327337211454309E-3</v>
      </c>
      <c r="AD394" s="101">
        <v>798</v>
      </c>
      <c r="AE394" s="70">
        <f>IFERROR(AD394/Z379,"-")</f>
        <v>8.6833514689880306E-2</v>
      </c>
      <c r="AF394" s="104">
        <f t="shared" si="309"/>
        <v>20230.800751879699</v>
      </c>
      <c r="AG394" s="73">
        <f t="shared" si="301"/>
        <v>8.0378726833199035E-2</v>
      </c>
      <c r="AH394" s="208"/>
      <c r="AI394" s="177"/>
      <c r="AJ394" s="177"/>
      <c r="AK394" s="132" t="s">
        <v>93</v>
      </c>
      <c r="AL394" s="101">
        <v>24375835</v>
      </c>
      <c r="AM394" s="70">
        <f>IFERROR(AL394/AI379,"-")</f>
        <v>2.654033236323022E-3</v>
      </c>
      <c r="AN394" s="101">
        <v>1193</v>
      </c>
      <c r="AO394" s="70">
        <f>IFERROR(AN394/AJ379,"-")</f>
        <v>0.12581733811432189</v>
      </c>
      <c r="AP394" s="104">
        <f t="shared" si="310"/>
        <v>20432.384744341995</v>
      </c>
      <c r="AQ394" s="73">
        <f t="shared" si="302"/>
        <v>0.11625414149288638</v>
      </c>
      <c r="AR394" s="208"/>
      <c r="AS394" s="177"/>
      <c r="AT394" s="177"/>
      <c r="AU394" s="132" t="s">
        <v>93</v>
      </c>
      <c r="AV394" s="101">
        <v>26779575</v>
      </c>
      <c r="AW394" s="70">
        <f>IFERROR(AV394/AS379,"-")</f>
        <v>4.0517709250925361E-3</v>
      </c>
      <c r="AX394" s="101">
        <v>1042</v>
      </c>
      <c r="AY394" s="70">
        <f>IFERROR(AX394/AT379,"-")</f>
        <v>0.16801031925185425</v>
      </c>
      <c r="AZ394" s="104">
        <f t="shared" si="311"/>
        <v>25700.167946257199</v>
      </c>
      <c r="BA394" s="73">
        <f t="shared" si="303"/>
        <v>0.15112400290065264</v>
      </c>
      <c r="BB394" s="208"/>
      <c r="BC394" s="177"/>
      <c r="BD394" s="177"/>
      <c r="BE394" s="132" t="s">
        <v>93</v>
      </c>
      <c r="BF394" s="101">
        <v>15007229</v>
      </c>
      <c r="BG394" s="70">
        <f>IFERROR(BF394/BC379,"-")</f>
        <v>5.4829335819866236E-3</v>
      </c>
      <c r="BH394" s="101">
        <v>511</v>
      </c>
      <c r="BI394" s="70">
        <f>IFERROR(BH394/BD379,"-")</f>
        <v>0.19968737788198515</v>
      </c>
      <c r="BJ394" s="104">
        <f t="shared" si="312"/>
        <v>29368.354207436398</v>
      </c>
      <c r="BK394" s="73">
        <f t="shared" si="304"/>
        <v>0.17027657447517494</v>
      </c>
      <c r="BL394" s="208"/>
      <c r="BM394" s="177"/>
      <c r="BN394" s="177"/>
      <c r="BO394" s="132" t="s">
        <v>93</v>
      </c>
      <c r="BP394" s="101">
        <v>3689052</v>
      </c>
      <c r="BQ394" s="70">
        <f>IFERROR(BP394/BM379,"-")</f>
        <v>4.2931485282883489E-3</v>
      </c>
      <c r="BR394" s="101">
        <v>156</v>
      </c>
      <c r="BS394" s="70">
        <f>IFERROR(BR394/BN379,"-")</f>
        <v>0.21052631578947367</v>
      </c>
      <c r="BT394" s="104">
        <f t="shared" si="313"/>
        <v>23647.76923076923</v>
      </c>
      <c r="BU394" s="73">
        <f t="shared" si="305"/>
        <v>0.16756176154672395</v>
      </c>
      <c r="BV394" s="208"/>
      <c r="BW394" s="177"/>
      <c r="BX394" s="177"/>
      <c r="BY394" s="132" t="s">
        <v>93</v>
      </c>
      <c r="BZ394" s="101">
        <f t="shared" si="281"/>
        <v>86895137</v>
      </c>
      <c r="CA394" s="70">
        <f>IFERROR(BZ394/BW379,"-")</f>
        <v>3.2243103747716813E-3</v>
      </c>
      <c r="CB394" s="101">
        <f t="shared" si="282"/>
        <v>3766</v>
      </c>
      <c r="CC394" s="70">
        <f>IFERROR(CB394/BX379,"-")</f>
        <v>0.13214498754342258</v>
      </c>
      <c r="CD394" s="104">
        <f t="shared" si="314"/>
        <v>23073.589219330854</v>
      </c>
      <c r="CE394" s="73">
        <f t="shared" si="306"/>
        <v>0.12006248605222049</v>
      </c>
      <c r="CR394" s="216"/>
      <c r="CS394" s="187"/>
      <c r="CT394" s="225"/>
      <c r="CU394" s="226"/>
      <c r="CV394" s="226"/>
      <c r="CW394" s="144" t="s">
        <v>93</v>
      </c>
      <c r="CX394" s="145">
        <v>91245812</v>
      </c>
      <c r="CY394" s="146">
        <v>3.4260757148860893E-3</v>
      </c>
      <c r="CZ394" s="145">
        <v>3566</v>
      </c>
      <c r="DA394" s="146">
        <v>0.12683169725423246</v>
      </c>
      <c r="DB394" s="145">
        <v>25587.720695457094</v>
      </c>
      <c r="DC394" s="147">
        <v>0.11546805685976104</v>
      </c>
    </row>
    <row r="395" spans="2:107" s="27" customFormat="1" ht="13.15" customHeight="1">
      <c r="B395" s="216"/>
      <c r="C395" s="188"/>
      <c r="D395" s="209"/>
      <c r="E395" s="178"/>
      <c r="F395" s="178"/>
      <c r="G395" s="30" t="s">
        <v>100</v>
      </c>
      <c r="H395" s="97">
        <f>SUM(H379:H394)</f>
        <v>12876058</v>
      </c>
      <c r="I395" s="70">
        <f>IFERROR(H395/E379,"-")</f>
        <v>0.13342477662900856</v>
      </c>
      <c r="J395" s="101">
        <v>58</v>
      </c>
      <c r="K395" s="70">
        <f>IFERROR(J395/F379,"-")</f>
        <v>0.71604938271604934</v>
      </c>
      <c r="L395" s="104">
        <f t="shared" si="307"/>
        <v>222001</v>
      </c>
      <c r="M395" s="74">
        <f t="shared" si="299"/>
        <v>0.69047619047619047</v>
      </c>
      <c r="N395" s="209"/>
      <c r="O395" s="178"/>
      <c r="P395" s="178"/>
      <c r="Q395" s="30" t="s">
        <v>100</v>
      </c>
      <c r="R395" s="97">
        <f>SUM(R379:R394)</f>
        <v>69225807</v>
      </c>
      <c r="S395" s="70">
        <f>IFERROR(R395/O379,"-")</f>
        <v>0.13146839416053543</v>
      </c>
      <c r="T395" s="101">
        <v>202</v>
      </c>
      <c r="U395" s="70">
        <f>IFERROR(T395/P379,"-")</f>
        <v>0.82786885245901642</v>
      </c>
      <c r="V395" s="104">
        <f t="shared" si="308"/>
        <v>342702.01485148515</v>
      </c>
      <c r="W395" s="74">
        <f t="shared" si="300"/>
        <v>0.75939849624060152</v>
      </c>
      <c r="X395" s="209"/>
      <c r="Y395" s="178"/>
      <c r="Z395" s="178"/>
      <c r="AA395" s="30" t="s">
        <v>100</v>
      </c>
      <c r="AB395" s="97">
        <f>SUM(AB379:AB394)</f>
        <v>1121182982</v>
      </c>
      <c r="AC395" s="70">
        <f>IFERROR(AB395/Y379,"-")</f>
        <v>0.16162920857467614</v>
      </c>
      <c r="AD395" s="101">
        <v>6975</v>
      </c>
      <c r="AE395" s="70">
        <f>IFERROR(AD395/Z379,"-")</f>
        <v>0.75897714907508163</v>
      </c>
      <c r="AF395" s="104">
        <f t="shared" si="309"/>
        <v>160743.07985663082</v>
      </c>
      <c r="AG395" s="74">
        <f t="shared" si="301"/>
        <v>0.70255842062852536</v>
      </c>
      <c r="AH395" s="209"/>
      <c r="AI395" s="178"/>
      <c r="AJ395" s="178"/>
      <c r="AK395" s="30" t="s">
        <v>100</v>
      </c>
      <c r="AL395" s="97">
        <f>SUM(AL379:AL394)</f>
        <v>1763627631</v>
      </c>
      <c r="AM395" s="70">
        <f>IFERROR(AL395/AI379,"-")</f>
        <v>0.19202322091414037</v>
      </c>
      <c r="AN395" s="101">
        <v>8058</v>
      </c>
      <c r="AO395" s="70">
        <f>IFERROR(AN395/AJ379,"-")</f>
        <v>0.84982071292976169</v>
      </c>
      <c r="AP395" s="104">
        <f t="shared" si="310"/>
        <v>218866.67051377514</v>
      </c>
      <c r="AQ395" s="74">
        <f t="shared" si="302"/>
        <v>0.78522705125706493</v>
      </c>
      <c r="AR395" s="209"/>
      <c r="AS395" s="178"/>
      <c r="AT395" s="178"/>
      <c r="AU395" s="30" t="s">
        <v>100</v>
      </c>
      <c r="AV395" s="97">
        <f>SUM(AV379:AV394)</f>
        <v>1424886151</v>
      </c>
      <c r="AW395" s="70">
        <f>IFERROR(AV395/AS379,"-")</f>
        <v>0.21558640412287397</v>
      </c>
      <c r="AX395" s="101">
        <v>5496</v>
      </c>
      <c r="AY395" s="70">
        <f>IFERROR(AX395/AT379,"-")</f>
        <v>0.88616575298290878</v>
      </c>
      <c r="AZ395" s="104">
        <f t="shared" si="311"/>
        <v>259258.76109898108</v>
      </c>
      <c r="BA395" s="74">
        <f t="shared" si="303"/>
        <v>0.79709934735315446</v>
      </c>
      <c r="BB395" s="209"/>
      <c r="BC395" s="178"/>
      <c r="BD395" s="178"/>
      <c r="BE395" s="30" t="s">
        <v>100</v>
      </c>
      <c r="BF395" s="97">
        <f>SUM(BF379:BF394)</f>
        <v>699143903</v>
      </c>
      <c r="BG395" s="70">
        <f>IFERROR(BF395/BC379,"-")</f>
        <v>0.25543420336958267</v>
      </c>
      <c r="BH395" s="101">
        <v>2318</v>
      </c>
      <c r="BI395" s="70">
        <f>IFERROR(BH395/BD379,"-")</f>
        <v>0.90582258694802653</v>
      </c>
      <c r="BJ395" s="104">
        <f t="shared" si="312"/>
        <v>301615.14365832612</v>
      </c>
      <c r="BK395" s="74">
        <f t="shared" si="304"/>
        <v>0.77240919693435517</v>
      </c>
      <c r="BL395" s="209"/>
      <c r="BM395" s="178"/>
      <c r="BN395" s="178"/>
      <c r="BO395" s="30" t="s">
        <v>100</v>
      </c>
      <c r="BP395" s="97">
        <f>SUM(BP379:BP394)</f>
        <v>206787209</v>
      </c>
      <c r="BQ395" s="70">
        <f>IFERROR(BP395/BM379,"-")</f>
        <v>0.24064941399232245</v>
      </c>
      <c r="BR395" s="101">
        <v>658</v>
      </c>
      <c r="BS395" s="70">
        <f>IFERROR(BR395/BN379,"-")</f>
        <v>0.88798920377867752</v>
      </c>
      <c r="BT395" s="104">
        <f t="shared" si="313"/>
        <v>314266.27507598785</v>
      </c>
      <c r="BU395" s="74">
        <f t="shared" si="305"/>
        <v>0.70676691729323304</v>
      </c>
      <c r="BV395" s="209"/>
      <c r="BW395" s="178"/>
      <c r="BX395" s="178"/>
      <c r="BY395" s="30" t="s">
        <v>100</v>
      </c>
      <c r="BZ395" s="97">
        <f t="shared" si="281"/>
        <v>5297729741</v>
      </c>
      <c r="CA395" s="70">
        <f>IFERROR(BZ395/BW379,"-")</f>
        <v>0.19657630514631436</v>
      </c>
      <c r="CB395" s="101">
        <f t="shared" si="282"/>
        <v>23765</v>
      </c>
      <c r="CC395" s="70">
        <f>IFERROR(CB395/BX379,"-")</f>
        <v>0.83388890838275032</v>
      </c>
      <c r="CD395" s="104">
        <f t="shared" si="314"/>
        <v>222921.51235009468</v>
      </c>
      <c r="CE395" s="74">
        <f t="shared" si="306"/>
        <v>0.75764338317339874</v>
      </c>
      <c r="CR395" s="216"/>
      <c r="CS395" s="188"/>
      <c r="CT395" s="225"/>
      <c r="CU395" s="226"/>
      <c r="CV395" s="226"/>
      <c r="CW395" s="30" t="s">
        <v>100</v>
      </c>
      <c r="CX395" s="145">
        <v>5581846020</v>
      </c>
      <c r="CY395" s="146">
        <v>0.20958580645164923</v>
      </c>
      <c r="CZ395" s="145">
        <v>23449</v>
      </c>
      <c r="DA395" s="146">
        <v>0.83400910513586568</v>
      </c>
      <c r="DB395" s="145">
        <v>238041.96426286837</v>
      </c>
      <c r="DC395" s="147">
        <v>0.75928504355146842</v>
      </c>
    </row>
    <row r="396" spans="2:107" s="27" customFormat="1" ht="13.15" customHeight="1">
      <c r="B396" s="216">
        <v>24</v>
      </c>
      <c r="C396" s="186" t="s">
        <v>149</v>
      </c>
      <c r="D396" s="213">
        <f>CI28</f>
        <v>35</v>
      </c>
      <c r="E396" s="176">
        <v>65151280</v>
      </c>
      <c r="F396" s="176">
        <v>33</v>
      </c>
      <c r="G396" s="129" t="s">
        <v>66</v>
      </c>
      <c r="H396" s="107">
        <v>133181</v>
      </c>
      <c r="I396" s="66">
        <f>IFERROR(H396/E396,"-")</f>
        <v>2.0441808664388482E-3</v>
      </c>
      <c r="J396" s="107">
        <v>8</v>
      </c>
      <c r="K396" s="66">
        <f>IFERROR(J396/F396,"-")</f>
        <v>0.24242424242424243</v>
      </c>
      <c r="L396" s="102">
        <f t="shared" si="307"/>
        <v>16647.625</v>
      </c>
      <c r="M396" s="67">
        <f t="shared" ref="M396:M412" si="315">IFERROR(J396/$CI$28,"-")</f>
        <v>0.22857142857142856</v>
      </c>
      <c r="N396" s="213">
        <f>CJ28</f>
        <v>111</v>
      </c>
      <c r="O396" s="176">
        <v>209822870</v>
      </c>
      <c r="P396" s="176">
        <v>99</v>
      </c>
      <c r="Q396" s="129" t="s">
        <v>66</v>
      </c>
      <c r="R396" s="107">
        <v>5409668</v>
      </c>
      <c r="S396" s="66">
        <f>IFERROR(R396/O396,"-")</f>
        <v>2.5782070372023794E-2</v>
      </c>
      <c r="T396" s="107">
        <v>24</v>
      </c>
      <c r="U396" s="66">
        <f>IFERROR(T396/P396,"-")</f>
        <v>0.24242424242424243</v>
      </c>
      <c r="V396" s="102">
        <f t="shared" si="308"/>
        <v>225402.83333333334</v>
      </c>
      <c r="W396" s="67">
        <f t="shared" ref="W396:W412" si="316">IFERROR(T396/$CJ$28,"-")</f>
        <v>0.21621621621621623</v>
      </c>
      <c r="X396" s="213">
        <f>CK28</f>
        <v>4472</v>
      </c>
      <c r="Y396" s="176">
        <v>2966207530</v>
      </c>
      <c r="Z396" s="176">
        <v>4020</v>
      </c>
      <c r="AA396" s="129" t="s">
        <v>66</v>
      </c>
      <c r="AB396" s="107">
        <v>73052741</v>
      </c>
      <c r="AC396" s="66">
        <f>IFERROR(AB396/Y396,"-")</f>
        <v>2.4628331046007423E-2</v>
      </c>
      <c r="AD396" s="107">
        <v>620</v>
      </c>
      <c r="AE396" s="66">
        <f>IFERROR(AD396/Z396,"-")</f>
        <v>0.15422885572139303</v>
      </c>
      <c r="AF396" s="102">
        <f t="shared" si="309"/>
        <v>117827.00161290323</v>
      </c>
      <c r="AG396" s="67">
        <f t="shared" ref="AG396:AG412" si="317">IFERROR(AD396/$CK$28,"-")</f>
        <v>0.13864042933810375</v>
      </c>
      <c r="AH396" s="213">
        <f>CL28</f>
        <v>4033</v>
      </c>
      <c r="AI396" s="176">
        <v>3444612320</v>
      </c>
      <c r="AJ396" s="176">
        <v>3574</v>
      </c>
      <c r="AK396" s="129" t="s">
        <v>66</v>
      </c>
      <c r="AL396" s="107">
        <v>99587822</v>
      </c>
      <c r="AM396" s="66">
        <f>IFERROR(AL396/AI396,"-")</f>
        <v>2.8911184408700018E-2</v>
      </c>
      <c r="AN396" s="107">
        <v>691</v>
      </c>
      <c r="AO396" s="66">
        <f>IFERROR(AN396/AJ396,"-")</f>
        <v>0.19334079462786793</v>
      </c>
      <c r="AP396" s="102">
        <f t="shared" si="310"/>
        <v>144121.3053545586</v>
      </c>
      <c r="AQ396" s="67">
        <f t="shared" ref="AQ396:AQ412" si="318">IFERROR(AN396/$CL$28,"-")</f>
        <v>0.17133647408876768</v>
      </c>
      <c r="AR396" s="213">
        <f>CM28</f>
        <v>2952</v>
      </c>
      <c r="AS396" s="176">
        <v>2592862150</v>
      </c>
      <c r="AT396" s="176">
        <v>2595</v>
      </c>
      <c r="AU396" s="129" t="s">
        <v>66</v>
      </c>
      <c r="AV396" s="107">
        <v>75122728</v>
      </c>
      <c r="AW396" s="66">
        <f>IFERROR(AV396/AS396,"-")</f>
        <v>2.8972896997242988E-2</v>
      </c>
      <c r="AX396" s="107">
        <v>590</v>
      </c>
      <c r="AY396" s="66">
        <f>IFERROR(AX396/AT396,"-")</f>
        <v>0.22736030828516376</v>
      </c>
      <c r="AZ396" s="102">
        <f t="shared" si="311"/>
        <v>127326.65762711865</v>
      </c>
      <c r="BA396" s="67">
        <f t="shared" ref="BA396:BA412" si="319">IFERROR(AX396/$CM$28,"-")</f>
        <v>0.19986449864498645</v>
      </c>
      <c r="BB396" s="213">
        <f>CN28</f>
        <v>1507</v>
      </c>
      <c r="BC396" s="176">
        <v>1441425540</v>
      </c>
      <c r="BD396" s="176">
        <v>1253</v>
      </c>
      <c r="BE396" s="129" t="s">
        <v>66</v>
      </c>
      <c r="BF396" s="107">
        <v>38272411</v>
      </c>
      <c r="BG396" s="66">
        <f>IFERROR(BF396/BC396,"-")</f>
        <v>2.6551778040508425E-2</v>
      </c>
      <c r="BH396" s="107">
        <v>283</v>
      </c>
      <c r="BI396" s="66">
        <f>IFERROR(BH396/BD396,"-")</f>
        <v>0.22585794094173983</v>
      </c>
      <c r="BJ396" s="102">
        <f t="shared" si="312"/>
        <v>135238.20141342757</v>
      </c>
      <c r="BK396" s="67">
        <f t="shared" ref="BK396:BK412" si="320">IFERROR(BH396/$CN$28,"-")</f>
        <v>0.18779031187790313</v>
      </c>
      <c r="BL396" s="213">
        <f>CO28</f>
        <v>608</v>
      </c>
      <c r="BM396" s="176">
        <v>553155920</v>
      </c>
      <c r="BN396" s="176">
        <v>483</v>
      </c>
      <c r="BO396" s="129" t="s">
        <v>66</v>
      </c>
      <c r="BP396" s="107">
        <v>34948273</v>
      </c>
      <c r="BQ396" s="66">
        <f>IFERROR(BP396/BM396,"-")</f>
        <v>6.3179786632311552E-2</v>
      </c>
      <c r="BR396" s="107">
        <v>105</v>
      </c>
      <c r="BS396" s="66">
        <f>IFERROR(BR396/BN396,"-")</f>
        <v>0.21739130434782608</v>
      </c>
      <c r="BT396" s="102">
        <f t="shared" si="313"/>
        <v>332840.69523809524</v>
      </c>
      <c r="BU396" s="67">
        <f t="shared" ref="BU396:BU412" si="321">IFERROR(BR396/$CO$28,"-")</f>
        <v>0.17269736842105263</v>
      </c>
      <c r="BV396" s="213">
        <f>CP28</f>
        <v>13718</v>
      </c>
      <c r="BW396" s="176">
        <f>SUM(E396,O396,Y396,AI396,AS396,BC396,BM396)</f>
        <v>11273237610</v>
      </c>
      <c r="BX396" s="176">
        <f>SUM(F396,P396,Z396,AJ396,AT396,BD396,BN396)</f>
        <v>12057</v>
      </c>
      <c r="BY396" s="129" t="s">
        <v>66</v>
      </c>
      <c r="BZ396" s="107">
        <f t="shared" si="281"/>
        <v>326526824</v>
      </c>
      <c r="CA396" s="66">
        <f>IFERROR(BZ396/BW396,"-")</f>
        <v>2.8964777936584273E-2</v>
      </c>
      <c r="CB396" s="107">
        <f t="shared" si="282"/>
        <v>2321</v>
      </c>
      <c r="CC396" s="66">
        <f>IFERROR(CB396/BX396,"-")</f>
        <v>0.19250228083271129</v>
      </c>
      <c r="CD396" s="102">
        <f t="shared" si="314"/>
        <v>140683.68117190865</v>
      </c>
      <c r="CE396" s="67">
        <f t="shared" ref="CE396:CE412" si="322">IFERROR(CB396/$CP$28,"-")</f>
        <v>0.16919376002332701</v>
      </c>
      <c r="CR396" s="216">
        <v>24</v>
      </c>
      <c r="CS396" s="186" t="s">
        <v>149</v>
      </c>
      <c r="CT396" s="225">
        <v>13361</v>
      </c>
      <c r="CU396" s="226">
        <v>11627217970</v>
      </c>
      <c r="CV396" s="226">
        <v>11869</v>
      </c>
      <c r="CW396" s="144" t="s">
        <v>66</v>
      </c>
      <c r="CX396" s="145">
        <v>392008626</v>
      </c>
      <c r="CY396" s="146">
        <v>3.3714739588734138E-2</v>
      </c>
      <c r="CZ396" s="145">
        <v>2321</v>
      </c>
      <c r="DA396" s="146">
        <v>0.19555143651529194</v>
      </c>
      <c r="DB396" s="145">
        <v>168896.43515725981</v>
      </c>
      <c r="DC396" s="147">
        <v>0.17371454232467629</v>
      </c>
    </row>
    <row r="397" spans="2:107" s="27" customFormat="1" ht="13.15" customHeight="1">
      <c r="B397" s="216"/>
      <c r="C397" s="187"/>
      <c r="D397" s="208"/>
      <c r="E397" s="177"/>
      <c r="F397" s="177"/>
      <c r="G397" s="130" t="s">
        <v>68</v>
      </c>
      <c r="H397" s="100">
        <v>382739</v>
      </c>
      <c r="I397" s="68">
        <f>IFERROR(H397/E396,"-")</f>
        <v>5.8746198079300972E-3</v>
      </c>
      <c r="J397" s="100">
        <v>6</v>
      </c>
      <c r="K397" s="68">
        <f>IFERROR(J397/F396,"-")</f>
        <v>0.18181818181818182</v>
      </c>
      <c r="L397" s="103">
        <f t="shared" si="307"/>
        <v>63789.833333333336</v>
      </c>
      <c r="M397" s="69">
        <f t="shared" si="315"/>
        <v>0.17142857142857143</v>
      </c>
      <c r="N397" s="208"/>
      <c r="O397" s="177"/>
      <c r="P397" s="177"/>
      <c r="Q397" s="130" t="s">
        <v>68</v>
      </c>
      <c r="R397" s="100">
        <v>3679039</v>
      </c>
      <c r="S397" s="68">
        <f>IFERROR(R397/O396,"-")</f>
        <v>1.7534022864142504E-2</v>
      </c>
      <c r="T397" s="100">
        <v>25</v>
      </c>
      <c r="U397" s="68">
        <f>IFERROR(T397/P396,"-")</f>
        <v>0.25252525252525254</v>
      </c>
      <c r="V397" s="103">
        <f t="shared" si="308"/>
        <v>147161.56</v>
      </c>
      <c r="W397" s="69">
        <f t="shared" si="316"/>
        <v>0.22522522522522523</v>
      </c>
      <c r="X397" s="208"/>
      <c r="Y397" s="177"/>
      <c r="Z397" s="177"/>
      <c r="AA397" s="130" t="s">
        <v>68</v>
      </c>
      <c r="AB397" s="100">
        <v>59012667</v>
      </c>
      <c r="AC397" s="68">
        <f>IFERROR(AB397/Y396,"-")</f>
        <v>1.9894989276087502E-2</v>
      </c>
      <c r="AD397" s="100">
        <v>955</v>
      </c>
      <c r="AE397" s="68">
        <f>IFERROR(AD397/Z396,"-")</f>
        <v>0.23756218905472637</v>
      </c>
      <c r="AF397" s="103">
        <f t="shared" si="309"/>
        <v>61793.368586387434</v>
      </c>
      <c r="AG397" s="69">
        <f t="shared" si="317"/>
        <v>0.21355098389982111</v>
      </c>
      <c r="AH397" s="208"/>
      <c r="AI397" s="177"/>
      <c r="AJ397" s="177"/>
      <c r="AK397" s="130" t="s">
        <v>68</v>
      </c>
      <c r="AL397" s="100">
        <v>86345822</v>
      </c>
      <c r="AM397" s="68">
        <f>IFERROR(AL397/AI396,"-")</f>
        <v>2.506692015779587E-2</v>
      </c>
      <c r="AN397" s="100">
        <v>1074</v>
      </c>
      <c r="AO397" s="68">
        <f>IFERROR(AN397/AJ396,"-")</f>
        <v>0.3005036373810856</v>
      </c>
      <c r="AP397" s="103">
        <f t="shared" si="310"/>
        <v>80396.482309124767</v>
      </c>
      <c r="AQ397" s="69">
        <f t="shared" si="318"/>
        <v>0.26630300024795439</v>
      </c>
      <c r="AR397" s="208"/>
      <c r="AS397" s="177"/>
      <c r="AT397" s="177"/>
      <c r="AU397" s="130" t="s">
        <v>68</v>
      </c>
      <c r="AV397" s="100">
        <v>43255493</v>
      </c>
      <c r="AW397" s="68">
        <f>IFERROR(AV397/AS396,"-")</f>
        <v>1.6682527067626792E-2</v>
      </c>
      <c r="AX397" s="100">
        <v>788</v>
      </c>
      <c r="AY397" s="68">
        <f>IFERROR(AX397/AT396,"-")</f>
        <v>0.30366088631984584</v>
      </c>
      <c r="AZ397" s="103">
        <f t="shared" si="311"/>
        <v>54892.757614213195</v>
      </c>
      <c r="BA397" s="69">
        <f t="shared" si="319"/>
        <v>0.26693766937669378</v>
      </c>
      <c r="BB397" s="208"/>
      <c r="BC397" s="177"/>
      <c r="BD397" s="177"/>
      <c r="BE397" s="130" t="s">
        <v>68</v>
      </c>
      <c r="BF397" s="100">
        <v>18026644</v>
      </c>
      <c r="BG397" s="68">
        <f>IFERROR(BF397/BC396,"-")</f>
        <v>1.2506122237850732E-2</v>
      </c>
      <c r="BH397" s="100">
        <v>417</v>
      </c>
      <c r="BI397" s="68">
        <f>IFERROR(BH397/BD396,"-")</f>
        <v>0.33280127693535516</v>
      </c>
      <c r="BJ397" s="103">
        <f t="shared" si="312"/>
        <v>43229.362110311748</v>
      </c>
      <c r="BK397" s="69">
        <f t="shared" si="320"/>
        <v>0.27670869276708693</v>
      </c>
      <c r="BL397" s="208"/>
      <c r="BM397" s="177"/>
      <c r="BN397" s="177"/>
      <c r="BO397" s="130" t="s">
        <v>68</v>
      </c>
      <c r="BP397" s="100">
        <v>8141286</v>
      </c>
      <c r="BQ397" s="68">
        <f>IFERROR(BP397/BM396,"-")</f>
        <v>1.4717886414376619E-2</v>
      </c>
      <c r="BR397" s="100">
        <v>163</v>
      </c>
      <c r="BS397" s="68">
        <f>IFERROR(BR397/BN396,"-")</f>
        <v>0.33747412008281574</v>
      </c>
      <c r="BT397" s="103">
        <f t="shared" si="313"/>
        <v>49946.539877300616</v>
      </c>
      <c r="BU397" s="69">
        <f t="shared" si="321"/>
        <v>0.26809210526315791</v>
      </c>
      <c r="BV397" s="208"/>
      <c r="BW397" s="177"/>
      <c r="BX397" s="177"/>
      <c r="BY397" s="130" t="s">
        <v>68</v>
      </c>
      <c r="BZ397" s="100">
        <f t="shared" si="281"/>
        <v>218843690</v>
      </c>
      <c r="CA397" s="68">
        <f>IFERROR(BZ397/BW396,"-")</f>
        <v>1.9412674297388469E-2</v>
      </c>
      <c r="CB397" s="100">
        <f t="shared" si="282"/>
        <v>3428</v>
      </c>
      <c r="CC397" s="68">
        <f>IFERROR(CB397/BX396,"-")</f>
        <v>0.28431616488347017</v>
      </c>
      <c r="CD397" s="103">
        <f t="shared" si="314"/>
        <v>63840.049591598603</v>
      </c>
      <c r="CE397" s="69">
        <f t="shared" si="322"/>
        <v>0.24989065461437526</v>
      </c>
      <c r="CR397" s="216"/>
      <c r="CS397" s="187"/>
      <c r="CT397" s="225"/>
      <c r="CU397" s="226"/>
      <c r="CV397" s="226"/>
      <c r="CW397" s="144" t="s">
        <v>68</v>
      </c>
      <c r="CX397" s="145">
        <v>257093964</v>
      </c>
      <c r="CY397" s="146">
        <v>2.2111391105193154E-2</v>
      </c>
      <c r="CZ397" s="145">
        <v>3509</v>
      </c>
      <c r="DA397" s="146">
        <v>0.29564411492122333</v>
      </c>
      <c r="DB397" s="145">
        <v>73267.017383870043</v>
      </c>
      <c r="DC397" s="147">
        <v>0.26263004266147744</v>
      </c>
    </row>
    <row r="398" spans="2:107" s="27" customFormat="1" ht="13.15" customHeight="1">
      <c r="B398" s="216"/>
      <c r="C398" s="187"/>
      <c r="D398" s="208"/>
      <c r="E398" s="177"/>
      <c r="F398" s="177"/>
      <c r="G398" s="131" t="s">
        <v>70</v>
      </c>
      <c r="H398" s="100">
        <v>376106</v>
      </c>
      <c r="I398" s="68">
        <f>IFERROR(H398/E396,"-")</f>
        <v>5.7728106032605957E-3</v>
      </c>
      <c r="J398" s="100">
        <v>2</v>
      </c>
      <c r="K398" s="68">
        <f>IFERROR(J398/F396,"-")</f>
        <v>6.0606060606060608E-2</v>
      </c>
      <c r="L398" s="103">
        <f t="shared" si="307"/>
        <v>188053</v>
      </c>
      <c r="M398" s="69">
        <f t="shared" si="315"/>
        <v>5.7142857142857141E-2</v>
      </c>
      <c r="N398" s="208"/>
      <c r="O398" s="177"/>
      <c r="P398" s="177"/>
      <c r="Q398" s="131" t="s">
        <v>70</v>
      </c>
      <c r="R398" s="100">
        <v>365893</v>
      </c>
      <c r="S398" s="68">
        <f>IFERROR(R398/O396,"-")</f>
        <v>1.743818488423116E-3</v>
      </c>
      <c r="T398" s="100">
        <v>17</v>
      </c>
      <c r="U398" s="68">
        <f>IFERROR(T398/P396,"-")</f>
        <v>0.17171717171717171</v>
      </c>
      <c r="V398" s="103">
        <f t="shared" si="308"/>
        <v>21523.117647058825</v>
      </c>
      <c r="W398" s="69">
        <f t="shared" si="316"/>
        <v>0.15315315315315314</v>
      </c>
      <c r="X398" s="208"/>
      <c r="Y398" s="177"/>
      <c r="Z398" s="177"/>
      <c r="AA398" s="131" t="s">
        <v>70</v>
      </c>
      <c r="AB398" s="100">
        <v>26531828</v>
      </c>
      <c r="AC398" s="68">
        <f>IFERROR(AB398/Y396,"-")</f>
        <v>8.944697136548635E-3</v>
      </c>
      <c r="AD398" s="100">
        <v>843</v>
      </c>
      <c r="AE398" s="68">
        <f>IFERROR(AD398/Z396,"-")</f>
        <v>0.20970149253731343</v>
      </c>
      <c r="AF398" s="103">
        <f t="shared" si="309"/>
        <v>31473.105575326215</v>
      </c>
      <c r="AG398" s="69">
        <f t="shared" si="317"/>
        <v>0.18850626118067978</v>
      </c>
      <c r="AH398" s="208"/>
      <c r="AI398" s="177"/>
      <c r="AJ398" s="177"/>
      <c r="AK398" s="131" t="s">
        <v>70</v>
      </c>
      <c r="AL398" s="100">
        <v>42910688</v>
      </c>
      <c r="AM398" s="68">
        <f>IFERROR(AL398/AI396,"-")</f>
        <v>1.2457334531045281E-2</v>
      </c>
      <c r="AN398" s="100">
        <v>915</v>
      </c>
      <c r="AO398" s="68">
        <f>IFERROR(AN398/AJ396,"-")</f>
        <v>0.25601566871852266</v>
      </c>
      <c r="AP398" s="103">
        <f t="shared" si="310"/>
        <v>46896.926775956286</v>
      </c>
      <c r="AQ398" s="69">
        <f t="shared" si="318"/>
        <v>0.22687825440119019</v>
      </c>
      <c r="AR398" s="208"/>
      <c r="AS398" s="177"/>
      <c r="AT398" s="177"/>
      <c r="AU398" s="131" t="s">
        <v>70</v>
      </c>
      <c r="AV398" s="100">
        <v>36032933</v>
      </c>
      <c r="AW398" s="68">
        <f>IFERROR(AV398/AS396,"-")</f>
        <v>1.3896972116315555E-2</v>
      </c>
      <c r="AX398" s="100">
        <v>688</v>
      </c>
      <c r="AY398" s="68">
        <f>IFERROR(AX398/AT396,"-")</f>
        <v>0.26512524084778422</v>
      </c>
      <c r="AZ398" s="103">
        <f t="shared" si="311"/>
        <v>52373.449127906977</v>
      </c>
      <c r="BA398" s="69">
        <f t="shared" si="319"/>
        <v>0.23306233062330622</v>
      </c>
      <c r="BB398" s="208"/>
      <c r="BC398" s="177"/>
      <c r="BD398" s="177"/>
      <c r="BE398" s="131" t="s">
        <v>70</v>
      </c>
      <c r="BF398" s="100">
        <v>15210341</v>
      </c>
      <c r="BG398" s="68">
        <f>IFERROR(BF398/BC396,"-")</f>
        <v>1.0552290477661441E-2</v>
      </c>
      <c r="BH398" s="100">
        <v>307</v>
      </c>
      <c r="BI398" s="68">
        <f>IFERROR(BH398/BD396,"-")</f>
        <v>0.24501197126895452</v>
      </c>
      <c r="BJ398" s="103">
        <f t="shared" si="312"/>
        <v>49545.084690553747</v>
      </c>
      <c r="BK398" s="69">
        <f t="shared" si="320"/>
        <v>0.20371599203715993</v>
      </c>
      <c r="BL398" s="208"/>
      <c r="BM398" s="177"/>
      <c r="BN398" s="177"/>
      <c r="BO398" s="131" t="s">
        <v>70</v>
      </c>
      <c r="BP398" s="100">
        <v>3039955</v>
      </c>
      <c r="BQ398" s="68">
        <f>IFERROR(BP398/BM396,"-")</f>
        <v>5.4956566314973178E-3</v>
      </c>
      <c r="BR398" s="100">
        <v>105</v>
      </c>
      <c r="BS398" s="68">
        <f>IFERROR(BR398/BN396,"-")</f>
        <v>0.21739130434782608</v>
      </c>
      <c r="BT398" s="103">
        <f t="shared" si="313"/>
        <v>28951.952380952382</v>
      </c>
      <c r="BU398" s="69">
        <f t="shared" si="321"/>
        <v>0.17269736842105263</v>
      </c>
      <c r="BV398" s="208"/>
      <c r="BW398" s="177"/>
      <c r="BX398" s="177"/>
      <c r="BY398" s="131" t="s">
        <v>70</v>
      </c>
      <c r="BZ398" s="100">
        <f t="shared" si="281"/>
        <v>124467744</v>
      </c>
      <c r="CA398" s="68">
        <f>IFERROR(BZ398/BW396,"-")</f>
        <v>1.1040993573096522E-2</v>
      </c>
      <c r="CB398" s="100">
        <f t="shared" si="282"/>
        <v>2877</v>
      </c>
      <c r="CC398" s="68">
        <f>IFERROR(CB398/BX396,"-")</f>
        <v>0.23861657128638966</v>
      </c>
      <c r="CD398" s="103">
        <f t="shared" si="314"/>
        <v>43263.032325338892</v>
      </c>
      <c r="CE398" s="69">
        <f t="shared" si="322"/>
        <v>0.2097244496282257</v>
      </c>
      <c r="CR398" s="216"/>
      <c r="CS398" s="187"/>
      <c r="CT398" s="225"/>
      <c r="CU398" s="226"/>
      <c r="CV398" s="226"/>
      <c r="CW398" s="144" t="s">
        <v>70</v>
      </c>
      <c r="CX398" s="145">
        <v>126326707</v>
      </c>
      <c r="CY398" s="146">
        <v>1.086474058764033E-2</v>
      </c>
      <c r="CZ398" s="145">
        <v>2859</v>
      </c>
      <c r="DA398" s="146">
        <v>0.24087960232538547</v>
      </c>
      <c r="DB398" s="145">
        <v>44185.626792584822</v>
      </c>
      <c r="DC398" s="147">
        <v>0.2139809894468977</v>
      </c>
    </row>
    <row r="399" spans="2:107" s="27" customFormat="1" ht="13.15" customHeight="1">
      <c r="B399" s="216"/>
      <c r="C399" s="187"/>
      <c r="D399" s="208"/>
      <c r="E399" s="177"/>
      <c r="F399" s="177"/>
      <c r="G399" s="131" t="s">
        <v>72</v>
      </c>
      <c r="H399" s="100">
        <v>0</v>
      </c>
      <c r="I399" s="68">
        <f>IFERROR(H399/E396,"-")</f>
        <v>0</v>
      </c>
      <c r="J399" s="100">
        <v>0</v>
      </c>
      <c r="K399" s="68">
        <f>IFERROR(J399/F396,"-")</f>
        <v>0</v>
      </c>
      <c r="L399" s="103" t="str">
        <f t="shared" si="307"/>
        <v>-</v>
      </c>
      <c r="M399" s="69">
        <f t="shared" si="315"/>
        <v>0</v>
      </c>
      <c r="N399" s="208"/>
      <c r="O399" s="177"/>
      <c r="P399" s="177"/>
      <c r="Q399" s="131" t="s">
        <v>72</v>
      </c>
      <c r="R399" s="100">
        <v>20709</v>
      </c>
      <c r="S399" s="68">
        <f>IFERROR(R399/O396,"-")</f>
        <v>9.8697534734893294E-5</v>
      </c>
      <c r="T399" s="100">
        <v>5</v>
      </c>
      <c r="U399" s="68">
        <f>IFERROR(T399/P396,"-")</f>
        <v>5.0505050505050504E-2</v>
      </c>
      <c r="V399" s="103">
        <f t="shared" si="308"/>
        <v>4141.8</v>
      </c>
      <c r="W399" s="69">
        <f t="shared" si="316"/>
        <v>4.5045045045045043E-2</v>
      </c>
      <c r="X399" s="208"/>
      <c r="Y399" s="177"/>
      <c r="Z399" s="177"/>
      <c r="AA399" s="131" t="s">
        <v>72</v>
      </c>
      <c r="AB399" s="100">
        <v>6267263</v>
      </c>
      <c r="AC399" s="68">
        <f>IFERROR(AB399/Y396,"-")</f>
        <v>2.1128875631975757E-3</v>
      </c>
      <c r="AD399" s="100">
        <v>137</v>
      </c>
      <c r="AE399" s="68">
        <f>IFERROR(AD399/Z396,"-")</f>
        <v>3.4079601990049752E-2</v>
      </c>
      <c r="AF399" s="103">
        <f t="shared" si="309"/>
        <v>45746.445255474449</v>
      </c>
      <c r="AG399" s="69">
        <f t="shared" si="317"/>
        <v>3.0635062611806797E-2</v>
      </c>
      <c r="AH399" s="208"/>
      <c r="AI399" s="177"/>
      <c r="AJ399" s="177"/>
      <c r="AK399" s="131" t="s">
        <v>72</v>
      </c>
      <c r="AL399" s="100">
        <v>3446544</v>
      </c>
      <c r="AM399" s="68">
        <f>IFERROR(AL399/AI396,"-")</f>
        <v>1.0005607829911031E-3</v>
      </c>
      <c r="AN399" s="100">
        <v>148</v>
      </c>
      <c r="AO399" s="68">
        <f>IFERROR(AN399/AJ396,"-")</f>
        <v>4.1410184667039732E-2</v>
      </c>
      <c r="AP399" s="103">
        <f t="shared" si="310"/>
        <v>23287.45945945946</v>
      </c>
      <c r="AQ399" s="69">
        <f t="shared" si="318"/>
        <v>3.669724770642202E-2</v>
      </c>
      <c r="AR399" s="208"/>
      <c r="AS399" s="177"/>
      <c r="AT399" s="177"/>
      <c r="AU399" s="131" t="s">
        <v>72</v>
      </c>
      <c r="AV399" s="100">
        <v>5328089</v>
      </c>
      <c r="AW399" s="68">
        <f>IFERROR(AV399/AS396,"-")</f>
        <v>2.0549063898364205E-3</v>
      </c>
      <c r="AX399" s="100">
        <v>120</v>
      </c>
      <c r="AY399" s="68">
        <f>IFERROR(AX399/AT396,"-")</f>
        <v>4.6242774566473986E-2</v>
      </c>
      <c r="AZ399" s="103">
        <f t="shared" si="311"/>
        <v>44400.741666666669</v>
      </c>
      <c r="BA399" s="69">
        <f t="shared" si="319"/>
        <v>4.065040650406504E-2</v>
      </c>
      <c r="BB399" s="208"/>
      <c r="BC399" s="177"/>
      <c r="BD399" s="177"/>
      <c r="BE399" s="131" t="s">
        <v>72</v>
      </c>
      <c r="BF399" s="100">
        <v>745564</v>
      </c>
      <c r="BG399" s="68">
        <f>IFERROR(BF399/BC396,"-")</f>
        <v>5.1724073100577921E-4</v>
      </c>
      <c r="BH399" s="100">
        <v>45</v>
      </c>
      <c r="BI399" s="68">
        <f>IFERROR(BH399/BD396,"-")</f>
        <v>3.5913806863527534E-2</v>
      </c>
      <c r="BJ399" s="103">
        <f t="shared" si="312"/>
        <v>16568.088888888888</v>
      </c>
      <c r="BK399" s="69">
        <f t="shared" si="320"/>
        <v>2.9860650298606503E-2</v>
      </c>
      <c r="BL399" s="208"/>
      <c r="BM399" s="177"/>
      <c r="BN399" s="177"/>
      <c r="BO399" s="131" t="s">
        <v>72</v>
      </c>
      <c r="BP399" s="100">
        <v>30178</v>
      </c>
      <c r="BQ399" s="68">
        <f>IFERROR(BP399/BM396,"-")</f>
        <v>5.4556046331385191E-5</v>
      </c>
      <c r="BR399" s="100">
        <v>6</v>
      </c>
      <c r="BS399" s="68">
        <f>IFERROR(BR399/BN396,"-")</f>
        <v>1.2422360248447204E-2</v>
      </c>
      <c r="BT399" s="103">
        <f t="shared" si="313"/>
        <v>5029.666666666667</v>
      </c>
      <c r="BU399" s="69">
        <f t="shared" si="321"/>
        <v>9.8684210526315784E-3</v>
      </c>
      <c r="BV399" s="208"/>
      <c r="BW399" s="177"/>
      <c r="BX399" s="177"/>
      <c r="BY399" s="131" t="s">
        <v>72</v>
      </c>
      <c r="BZ399" s="100">
        <f t="shared" si="281"/>
        <v>15838347</v>
      </c>
      <c r="CA399" s="68">
        <f>IFERROR(BZ399/BW396,"-")</f>
        <v>1.4049510484858839E-3</v>
      </c>
      <c r="CB399" s="100">
        <f t="shared" si="282"/>
        <v>461</v>
      </c>
      <c r="CC399" s="68">
        <f>IFERROR(CB399/BX396,"-")</f>
        <v>3.823505017831965E-2</v>
      </c>
      <c r="CD399" s="103">
        <f t="shared" si="314"/>
        <v>34356.501084598698</v>
      </c>
      <c r="CE399" s="69">
        <f t="shared" si="322"/>
        <v>3.3605481848665984E-2</v>
      </c>
      <c r="CR399" s="216"/>
      <c r="CS399" s="187"/>
      <c r="CT399" s="225"/>
      <c r="CU399" s="226"/>
      <c r="CV399" s="226"/>
      <c r="CW399" s="144" t="s">
        <v>72</v>
      </c>
      <c r="CX399" s="145">
        <v>10100210</v>
      </c>
      <c r="CY399" s="146">
        <v>8.6866953264831584E-4</v>
      </c>
      <c r="CZ399" s="145">
        <v>448</v>
      </c>
      <c r="DA399" s="146">
        <v>3.7745387142977503E-2</v>
      </c>
      <c r="DB399" s="145">
        <v>22545.111607142859</v>
      </c>
      <c r="DC399" s="147">
        <v>3.3530424369433424E-2</v>
      </c>
    </row>
    <row r="400" spans="2:107" s="27" customFormat="1" ht="13.15" customHeight="1">
      <c r="B400" s="216"/>
      <c r="C400" s="187"/>
      <c r="D400" s="208"/>
      <c r="E400" s="177"/>
      <c r="F400" s="177"/>
      <c r="G400" s="131" t="s">
        <v>74</v>
      </c>
      <c r="H400" s="100">
        <v>125684</v>
      </c>
      <c r="I400" s="68">
        <f>IFERROR(H400/E396,"-")</f>
        <v>1.9291102185559517E-3</v>
      </c>
      <c r="J400" s="100">
        <v>3</v>
      </c>
      <c r="K400" s="68">
        <f>IFERROR(J400/F396,"-")</f>
        <v>9.0909090909090912E-2</v>
      </c>
      <c r="L400" s="103">
        <f t="shared" si="307"/>
        <v>41894.666666666664</v>
      </c>
      <c r="M400" s="69">
        <f t="shared" si="315"/>
        <v>8.5714285714285715E-2</v>
      </c>
      <c r="N400" s="208"/>
      <c r="O400" s="177"/>
      <c r="P400" s="177"/>
      <c r="Q400" s="131" t="s">
        <v>74</v>
      </c>
      <c r="R400" s="100">
        <v>1695007</v>
      </c>
      <c r="S400" s="68">
        <f>IFERROR(R400/O396,"-")</f>
        <v>8.078275738007016E-3</v>
      </c>
      <c r="T400" s="100">
        <v>28</v>
      </c>
      <c r="U400" s="68">
        <f>IFERROR(T400/P396,"-")</f>
        <v>0.28282828282828282</v>
      </c>
      <c r="V400" s="103">
        <f t="shared" si="308"/>
        <v>60535.964285714283</v>
      </c>
      <c r="W400" s="69">
        <f t="shared" si="316"/>
        <v>0.25225225225225223</v>
      </c>
      <c r="X400" s="208"/>
      <c r="Y400" s="177"/>
      <c r="Z400" s="177"/>
      <c r="AA400" s="131" t="s">
        <v>74</v>
      </c>
      <c r="AB400" s="100">
        <v>41814345</v>
      </c>
      <c r="AC400" s="68">
        <f>IFERROR(AB400/Y396,"-")</f>
        <v>1.4096904743546383E-2</v>
      </c>
      <c r="AD400" s="100">
        <v>827</v>
      </c>
      <c r="AE400" s="68">
        <f>IFERROR(AD400/Z396,"-")</f>
        <v>0.20572139303482587</v>
      </c>
      <c r="AF400" s="103">
        <f t="shared" si="309"/>
        <v>50561.48125755744</v>
      </c>
      <c r="AG400" s="69">
        <f t="shared" si="317"/>
        <v>0.18492844364937389</v>
      </c>
      <c r="AH400" s="208"/>
      <c r="AI400" s="177"/>
      <c r="AJ400" s="177"/>
      <c r="AK400" s="131" t="s">
        <v>74</v>
      </c>
      <c r="AL400" s="100">
        <v>52610964</v>
      </c>
      <c r="AM400" s="68">
        <f>IFERROR(AL400/AI396,"-")</f>
        <v>1.5273406442441104E-2</v>
      </c>
      <c r="AN400" s="100">
        <v>974</v>
      </c>
      <c r="AO400" s="68">
        <f>IFERROR(AN400/AJ396,"-")</f>
        <v>0.27252378287632906</v>
      </c>
      <c r="AP400" s="103">
        <f t="shared" si="310"/>
        <v>54015.363449691991</v>
      </c>
      <c r="AQ400" s="69">
        <f t="shared" si="318"/>
        <v>0.24150756260848005</v>
      </c>
      <c r="AR400" s="208"/>
      <c r="AS400" s="177"/>
      <c r="AT400" s="177"/>
      <c r="AU400" s="131" t="s">
        <v>74</v>
      </c>
      <c r="AV400" s="100">
        <v>33570317</v>
      </c>
      <c r="AW400" s="68">
        <f>IFERROR(AV400/AS396,"-")</f>
        <v>1.2947204694241073E-2</v>
      </c>
      <c r="AX400" s="100">
        <v>693</v>
      </c>
      <c r="AY400" s="68">
        <f>IFERROR(AX400/AT396,"-")</f>
        <v>0.26705202312138726</v>
      </c>
      <c r="AZ400" s="103">
        <f t="shared" si="311"/>
        <v>48442.015873015873</v>
      </c>
      <c r="BA400" s="69">
        <f t="shared" si="319"/>
        <v>0.2347560975609756</v>
      </c>
      <c r="BB400" s="208"/>
      <c r="BC400" s="177"/>
      <c r="BD400" s="177"/>
      <c r="BE400" s="131" t="s">
        <v>74</v>
      </c>
      <c r="BF400" s="100">
        <v>18048629</v>
      </c>
      <c r="BG400" s="68">
        <f>IFERROR(BF400/BC396,"-")</f>
        <v>1.2521374499857968E-2</v>
      </c>
      <c r="BH400" s="100">
        <v>299</v>
      </c>
      <c r="BI400" s="68">
        <f>IFERROR(BH400/BD396,"-")</f>
        <v>0.23862729449321629</v>
      </c>
      <c r="BJ400" s="103">
        <f t="shared" si="312"/>
        <v>60363.307692307695</v>
      </c>
      <c r="BK400" s="69">
        <f t="shared" si="320"/>
        <v>0.19840743198407432</v>
      </c>
      <c r="BL400" s="208"/>
      <c r="BM400" s="177"/>
      <c r="BN400" s="177"/>
      <c r="BO400" s="131" t="s">
        <v>74</v>
      </c>
      <c r="BP400" s="100">
        <v>4636443</v>
      </c>
      <c r="BQ400" s="68">
        <f>IFERROR(BP400/BM396,"-")</f>
        <v>8.3818012830812697E-3</v>
      </c>
      <c r="BR400" s="100">
        <v>87</v>
      </c>
      <c r="BS400" s="68">
        <f>IFERROR(BR400/BN396,"-")</f>
        <v>0.18012422360248448</v>
      </c>
      <c r="BT400" s="103">
        <f t="shared" si="313"/>
        <v>53292.448275862072</v>
      </c>
      <c r="BU400" s="69">
        <f t="shared" si="321"/>
        <v>0.14309210526315788</v>
      </c>
      <c r="BV400" s="208"/>
      <c r="BW400" s="177"/>
      <c r="BX400" s="177"/>
      <c r="BY400" s="131" t="s">
        <v>74</v>
      </c>
      <c r="BZ400" s="100">
        <f t="shared" si="281"/>
        <v>152501389</v>
      </c>
      <c r="CA400" s="68">
        <f>IFERROR(BZ400/BW396,"-")</f>
        <v>1.3527736598465966E-2</v>
      </c>
      <c r="CB400" s="100">
        <f t="shared" si="282"/>
        <v>2911</v>
      </c>
      <c r="CC400" s="68">
        <f>IFERROR(CB400/BX396,"-")</f>
        <v>0.24143650991125487</v>
      </c>
      <c r="CD400" s="103">
        <f t="shared" si="314"/>
        <v>52387.972861559603</v>
      </c>
      <c r="CE400" s="69">
        <f t="shared" si="322"/>
        <v>0.21220294503571949</v>
      </c>
      <c r="CR400" s="216"/>
      <c r="CS400" s="187"/>
      <c r="CT400" s="225"/>
      <c r="CU400" s="226"/>
      <c r="CV400" s="226"/>
      <c r="CW400" s="144" t="s">
        <v>74</v>
      </c>
      <c r="CX400" s="145">
        <v>182339891</v>
      </c>
      <c r="CY400" s="146">
        <v>1.5682159865796342E-2</v>
      </c>
      <c r="CZ400" s="145">
        <v>2927</v>
      </c>
      <c r="DA400" s="146">
        <v>0.24660881287387312</v>
      </c>
      <c r="DB400" s="145">
        <v>62295.828834984626</v>
      </c>
      <c r="DC400" s="147">
        <v>0.21907042886011527</v>
      </c>
    </row>
    <row r="401" spans="2:107" s="27" customFormat="1" ht="13.15" customHeight="1">
      <c r="B401" s="216"/>
      <c r="C401" s="187"/>
      <c r="D401" s="208"/>
      <c r="E401" s="177"/>
      <c r="F401" s="177"/>
      <c r="G401" s="131" t="s">
        <v>76</v>
      </c>
      <c r="H401" s="100">
        <v>131730</v>
      </c>
      <c r="I401" s="68">
        <f>IFERROR(H401/E396,"-")</f>
        <v>2.0219096232645009E-3</v>
      </c>
      <c r="J401" s="100">
        <v>9</v>
      </c>
      <c r="K401" s="68">
        <f>IFERROR(J401/F396,"-")</f>
        <v>0.27272727272727271</v>
      </c>
      <c r="L401" s="103">
        <f t="shared" si="307"/>
        <v>14636.666666666666</v>
      </c>
      <c r="M401" s="69">
        <f t="shared" si="315"/>
        <v>0.25714285714285712</v>
      </c>
      <c r="N401" s="208"/>
      <c r="O401" s="177"/>
      <c r="P401" s="177"/>
      <c r="Q401" s="131" t="s">
        <v>76</v>
      </c>
      <c r="R401" s="100">
        <v>1269092</v>
      </c>
      <c r="S401" s="68">
        <f>IFERROR(R401/O396,"-")</f>
        <v>6.0483969168851799E-3</v>
      </c>
      <c r="T401" s="100">
        <v>36</v>
      </c>
      <c r="U401" s="68">
        <f>IFERROR(T401/P396,"-")</f>
        <v>0.36363636363636365</v>
      </c>
      <c r="V401" s="103">
        <f t="shared" si="308"/>
        <v>35252.555555555555</v>
      </c>
      <c r="W401" s="69">
        <f t="shared" si="316"/>
        <v>0.32432432432432434</v>
      </c>
      <c r="X401" s="208"/>
      <c r="Y401" s="177"/>
      <c r="Z401" s="177"/>
      <c r="AA401" s="131" t="s">
        <v>76</v>
      </c>
      <c r="AB401" s="100">
        <v>70171905</v>
      </c>
      <c r="AC401" s="68">
        <f>IFERROR(AB401/Y396,"-")</f>
        <v>2.3657112420586431E-2</v>
      </c>
      <c r="AD401" s="100">
        <v>1163</v>
      </c>
      <c r="AE401" s="68">
        <f>IFERROR(AD401/Z396,"-")</f>
        <v>0.28930348258706468</v>
      </c>
      <c r="AF401" s="103">
        <f t="shared" si="309"/>
        <v>60336.977644024075</v>
      </c>
      <c r="AG401" s="69">
        <f t="shared" si="317"/>
        <v>0.26006261180679785</v>
      </c>
      <c r="AH401" s="208"/>
      <c r="AI401" s="177"/>
      <c r="AJ401" s="177"/>
      <c r="AK401" s="131" t="s">
        <v>76</v>
      </c>
      <c r="AL401" s="100">
        <v>102820473</v>
      </c>
      <c r="AM401" s="68">
        <f>IFERROR(AL401/AI396,"-")</f>
        <v>2.9849650250336444E-2</v>
      </c>
      <c r="AN401" s="100">
        <v>1391</v>
      </c>
      <c r="AO401" s="68">
        <f>IFERROR(AN401/AJ396,"-")</f>
        <v>0.38919977616116397</v>
      </c>
      <c r="AP401" s="103">
        <f t="shared" si="310"/>
        <v>73918.38461538461</v>
      </c>
      <c r="AQ401" s="69">
        <f t="shared" si="318"/>
        <v>0.34490453756508804</v>
      </c>
      <c r="AR401" s="208"/>
      <c r="AS401" s="177"/>
      <c r="AT401" s="177"/>
      <c r="AU401" s="131" t="s">
        <v>76</v>
      </c>
      <c r="AV401" s="100">
        <v>83765005</v>
      </c>
      <c r="AW401" s="68">
        <f>IFERROR(AV401/AS396,"-")</f>
        <v>3.2306000147366107E-2</v>
      </c>
      <c r="AX401" s="100">
        <v>1123</v>
      </c>
      <c r="AY401" s="68">
        <f>IFERROR(AX401/AT396,"-")</f>
        <v>0.4327552986512524</v>
      </c>
      <c r="AZ401" s="103">
        <f t="shared" si="311"/>
        <v>74590.387355298313</v>
      </c>
      <c r="BA401" s="69">
        <f t="shared" si="319"/>
        <v>0.38042005420054198</v>
      </c>
      <c r="BB401" s="208"/>
      <c r="BC401" s="177"/>
      <c r="BD401" s="177"/>
      <c r="BE401" s="131" t="s">
        <v>76</v>
      </c>
      <c r="BF401" s="100">
        <v>33701594</v>
      </c>
      <c r="BG401" s="68">
        <f>IFERROR(BF401/BC396,"-")</f>
        <v>2.3380738765042278E-2</v>
      </c>
      <c r="BH401" s="100">
        <v>475</v>
      </c>
      <c r="BI401" s="68">
        <f>IFERROR(BH401/BD396,"-")</f>
        <v>0.37909018355945728</v>
      </c>
      <c r="BJ401" s="103">
        <f t="shared" si="312"/>
        <v>70950.724210526314</v>
      </c>
      <c r="BK401" s="69">
        <f t="shared" si="320"/>
        <v>0.31519575315195753</v>
      </c>
      <c r="BL401" s="208"/>
      <c r="BM401" s="177"/>
      <c r="BN401" s="177"/>
      <c r="BO401" s="131" t="s">
        <v>76</v>
      </c>
      <c r="BP401" s="100">
        <v>13238319</v>
      </c>
      <c r="BQ401" s="68">
        <f>IFERROR(BP401/BM396,"-")</f>
        <v>2.3932346236120911E-2</v>
      </c>
      <c r="BR401" s="100">
        <v>172</v>
      </c>
      <c r="BS401" s="68">
        <f>IFERROR(BR401/BN396,"-")</f>
        <v>0.35610766045548653</v>
      </c>
      <c r="BT401" s="103">
        <f t="shared" si="313"/>
        <v>76966.970930232565</v>
      </c>
      <c r="BU401" s="69">
        <f t="shared" si="321"/>
        <v>0.28289473684210525</v>
      </c>
      <c r="BV401" s="208"/>
      <c r="BW401" s="177"/>
      <c r="BX401" s="177"/>
      <c r="BY401" s="131" t="s">
        <v>76</v>
      </c>
      <c r="BZ401" s="100">
        <f t="shared" si="281"/>
        <v>305098118</v>
      </c>
      <c r="CA401" s="68">
        <f>IFERROR(BZ401/BW396,"-")</f>
        <v>2.7063930394704065E-2</v>
      </c>
      <c r="CB401" s="100">
        <f t="shared" si="282"/>
        <v>4369</v>
      </c>
      <c r="CC401" s="68">
        <f>IFERROR(CB401/BX396,"-")</f>
        <v>0.3623621132951812</v>
      </c>
      <c r="CD401" s="103">
        <f t="shared" si="314"/>
        <v>69832.482948043034</v>
      </c>
      <c r="CE401" s="69">
        <f t="shared" si="322"/>
        <v>0.31848665986295377</v>
      </c>
      <c r="CR401" s="216"/>
      <c r="CS401" s="187"/>
      <c r="CT401" s="225"/>
      <c r="CU401" s="226"/>
      <c r="CV401" s="226"/>
      <c r="CW401" s="144" t="s">
        <v>76</v>
      </c>
      <c r="CX401" s="145">
        <v>340842220</v>
      </c>
      <c r="CY401" s="146">
        <v>2.9314167918708074E-2</v>
      </c>
      <c r="CZ401" s="145">
        <v>4316</v>
      </c>
      <c r="DA401" s="146">
        <v>0.36363636363636365</v>
      </c>
      <c r="DB401" s="145">
        <v>78971.784059314174</v>
      </c>
      <c r="DC401" s="147">
        <v>0.32302971334480951</v>
      </c>
    </row>
    <row r="402" spans="2:107" s="27" customFormat="1" ht="13.15" customHeight="1">
      <c r="B402" s="216"/>
      <c r="C402" s="187"/>
      <c r="D402" s="208"/>
      <c r="E402" s="177"/>
      <c r="F402" s="177"/>
      <c r="G402" s="131" t="s">
        <v>77</v>
      </c>
      <c r="H402" s="100">
        <v>1736995</v>
      </c>
      <c r="I402" s="68">
        <f>IFERROR(H402/E396,"-")</f>
        <v>2.6660949715799905E-2</v>
      </c>
      <c r="J402" s="100">
        <v>1</v>
      </c>
      <c r="K402" s="68">
        <f>IFERROR(J402/F396,"-")</f>
        <v>3.0303030303030304E-2</v>
      </c>
      <c r="L402" s="103">
        <f t="shared" si="307"/>
        <v>1736995</v>
      </c>
      <c r="M402" s="69">
        <f t="shared" si="315"/>
        <v>2.8571428571428571E-2</v>
      </c>
      <c r="N402" s="208"/>
      <c r="O402" s="177"/>
      <c r="P402" s="177"/>
      <c r="Q402" s="131" t="s">
        <v>77</v>
      </c>
      <c r="R402" s="100">
        <v>214706</v>
      </c>
      <c r="S402" s="68">
        <f>IFERROR(R402/O396,"-")</f>
        <v>1.0232726299092181E-3</v>
      </c>
      <c r="T402" s="100">
        <v>6</v>
      </c>
      <c r="U402" s="68">
        <f>IFERROR(T402/P396,"-")</f>
        <v>6.0606060606060608E-2</v>
      </c>
      <c r="V402" s="103">
        <f t="shared" si="308"/>
        <v>35784.333333333336</v>
      </c>
      <c r="W402" s="69">
        <f t="shared" si="316"/>
        <v>5.4054054054054057E-2</v>
      </c>
      <c r="X402" s="208"/>
      <c r="Y402" s="177"/>
      <c r="Z402" s="177"/>
      <c r="AA402" s="131" t="s">
        <v>77</v>
      </c>
      <c r="AB402" s="100">
        <v>53358623</v>
      </c>
      <c r="AC402" s="68">
        <f>IFERROR(AB402/Y396,"-")</f>
        <v>1.7988836741979413E-2</v>
      </c>
      <c r="AD402" s="100">
        <v>312</v>
      </c>
      <c r="AE402" s="68">
        <f>IFERROR(AD402/Z396,"-")</f>
        <v>7.7611940298507459E-2</v>
      </c>
      <c r="AF402" s="103">
        <f t="shared" si="309"/>
        <v>171021.22756410256</v>
      </c>
      <c r="AG402" s="69">
        <f t="shared" si="317"/>
        <v>6.9767441860465115E-2</v>
      </c>
      <c r="AH402" s="208"/>
      <c r="AI402" s="177"/>
      <c r="AJ402" s="177"/>
      <c r="AK402" s="131" t="s">
        <v>77</v>
      </c>
      <c r="AL402" s="100">
        <v>100791111</v>
      </c>
      <c r="AM402" s="68">
        <f>IFERROR(AL402/AI396,"-")</f>
        <v>2.926050935102038E-2</v>
      </c>
      <c r="AN402" s="100">
        <v>464</v>
      </c>
      <c r="AO402" s="68">
        <f>IFERROR(AN402/AJ396,"-")</f>
        <v>0.1298265249020705</v>
      </c>
      <c r="AP402" s="103">
        <f t="shared" si="310"/>
        <v>217222.22198275861</v>
      </c>
      <c r="AQ402" s="69">
        <f t="shared" si="318"/>
        <v>0.11505083064716093</v>
      </c>
      <c r="AR402" s="208"/>
      <c r="AS402" s="177"/>
      <c r="AT402" s="177"/>
      <c r="AU402" s="131" t="s">
        <v>77</v>
      </c>
      <c r="AV402" s="100">
        <v>109523504</v>
      </c>
      <c r="AW402" s="68">
        <f>IFERROR(AV402/AS396,"-")</f>
        <v>4.224038829060002E-2</v>
      </c>
      <c r="AX402" s="100">
        <v>466</v>
      </c>
      <c r="AY402" s="68">
        <f>IFERROR(AX402/AT396,"-")</f>
        <v>0.17957610789980732</v>
      </c>
      <c r="AZ402" s="103">
        <f t="shared" si="311"/>
        <v>235028.97854077254</v>
      </c>
      <c r="BA402" s="69">
        <f t="shared" si="319"/>
        <v>0.15785907859078591</v>
      </c>
      <c r="BB402" s="208"/>
      <c r="BC402" s="177"/>
      <c r="BD402" s="177"/>
      <c r="BE402" s="131" t="s">
        <v>77</v>
      </c>
      <c r="BF402" s="100">
        <v>112910555</v>
      </c>
      <c r="BG402" s="68">
        <f>IFERROR(BF402/BC396,"-")</f>
        <v>7.8332561666695597E-2</v>
      </c>
      <c r="BH402" s="100">
        <v>273</v>
      </c>
      <c r="BI402" s="68">
        <f>IFERROR(BH402/BD396,"-")</f>
        <v>0.21787709497206703</v>
      </c>
      <c r="BJ402" s="103">
        <f t="shared" si="312"/>
        <v>413591.77655677655</v>
      </c>
      <c r="BK402" s="69">
        <f t="shared" si="320"/>
        <v>0.18115461181154613</v>
      </c>
      <c r="BL402" s="208"/>
      <c r="BM402" s="177"/>
      <c r="BN402" s="177"/>
      <c r="BO402" s="131" t="s">
        <v>77</v>
      </c>
      <c r="BP402" s="100">
        <v>30173227</v>
      </c>
      <c r="BQ402" s="68">
        <f>IFERROR(BP402/BM396,"-")</f>
        <v>5.4547417661190353E-2</v>
      </c>
      <c r="BR402" s="100">
        <v>105</v>
      </c>
      <c r="BS402" s="68">
        <f>IFERROR(BR402/BN396,"-")</f>
        <v>0.21739130434782608</v>
      </c>
      <c r="BT402" s="103">
        <f t="shared" si="313"/>
        <v>287364.06666666665</v>
      </c>
      <c r="BU402" s="69">
        <f t="shared" si="321"/>
        <v>0.17269736842105263</v>
      </c>
      <c r="BV402" s="208"/>
      <c r="BW402" s="177"/>
      <c r="BX402" s="177"/>
      <c r="BY402" s="131" t="s">
        <v>77</v>
      </c>
      <c r="BZ402" s="100">
        <f t="shared" si="281"/>
        <v>408708721</v>
      </c>
      <c r="CA402" s="68">
        <f>IFERROR(BZ402/BW396,"-")</f>
        <v>3.6254777477363935E-2</v>
      </c>
      <c r="CB402" s="100">
        <f t="shared" si="282"/>
        <v>1627</v>
      </c>
      <c r="CC402" s="68">
        <f>IFERROR(CB402/BX396,"-")</f>
        <v>0.13494235713693289</v>
      </c>
      <c r="CD402" s="103">
        <f t="shared" si="314"/>
        <v>251203.88506453595</v>
      </c>
      <c r="CE402" s="69">
        <f t="shared" si="322"/>
        <v>0.11860329494095349</v>
      </c>
      <c r="CR402" s="216"/>
      <c r="CS402" s="187"/>
      <c r="CT402" s="225"/>
      <c r="CU402" s="226"/>
      <c r="CV402" s="226"/>
      <c r="CW402" s="144" t="s">
        <v>77</v>
      </c>
      <c r="CX402" s="145">
        <v>513452712</v>
      </c>
      <c r="CY402" s="146">
        <v>4.4159549887581577E-2</v>
      </c>
      <c r="CZ402" s="145">
        <v>1597</v>
      </c>
      <c r="DA402" s="146">
        <v>0.13455219479315864</v>
      </c>
      <c r="DB402" s="145">
        <v>321510.77770820289</v>
      </c>
      <c r="DC402" s="147">
        <v>0.11952698151335978</v>
      </c>
    </row>
    <row r="403" spans="2:107" s="27" customFormat="1" ht="13.15" customHeight="1">
      <c r="B403" s="216"/>
      <c r="C403" s="187"/>
      <c r="D403" s="208"/>
      <c r="E403" s="177"/>
      <c r="F403" s="177"/>
      <c r="G403" s="131" t="s">
        <v>79</v>
      </c>
      <c r="H403" s="100">
        <v>0</v>
      </c>
      <c r="I403" s="68">
        <f>IFERROR(H403/E396,"-")</f>
        <v>0</v>
      </c>
      <c r="J403" s="100">
        <v>0</v>
      </c>
      <c r="K403" s="68">
        <f>IFERROR(J403/F396,"-")</f>
        <v>0</v>
      </c>
      <c r="L403" s="103" t="str">
        <f t="shared" si="307"/>
        <v>-</v>
      </c>
      <c r="M403" s="69">
        <f t="shared" si="315"/>
        <v>0</v>
      </c>
      <c r="N403" s="208"/>
      <c r="O403" s="177"/>
      <c r="P403" s="177"/>
      <c r="Q403" s="131" t="s">
        <v>79</v>
      </c>
      <c r="R403" s="100">
        <v>0</v>
      </c>
      <c r="S403" s="68">
        <f>IFERROR(R403/O396,"-")</f>
        <v>0</v>
      </c>
      <c r="T403" s="100">
        <v>0</v>
      </c>
      <c r="U403" s="68">
        <f>IFERROR(T403/P396,"-")</f>
        <v>0</v>
      </c>
      <c r="V403" s="103" t="str">
        <f t="shared" si="308"/>
        <v>-</v>
      </c>
      <c r="W403" s="69">
        <f t="shared" si="316"/>
        <v>0</v>
      </c>
      <c r="X403" s="208"/>
      <c r="Y403" s="177"/>
      <c r="Z403" s="177"/>
      <c r="AA403" s="131" t="s">
        <v>79</v>
      </c>
      <c r="AB403" s="100">
        <v>2412</v>
      </c>
      <c r="AC403" s="68">
        <f>IFERROR(AB403/Y396,"-")</f>
        <v>8.1315955664100144E-7</v>
      </c>
      <c r="AD403" s="100">
        <v>3</v>
      </c>
      <c r="AE403" s="68">
        <f>IFERROR(AD403/Z396,"-")</f>
        <v>7.4626865671641792E-4</v>
      </c>
      <c r="AF403" s="103">
        <f t="shared" si="309"/>
        <v>804</v>
      </c>
      <c r="AG403" s="69">
        <f t="shared" si="317"/>
        <v>6.7084078711985684E-4</v>
      </c>
      <c r="AH403" s="208"/>
      <c r="AI403" s="177"/>
      <c r="AJ403" s="177"/>
      <c r="AK403" s="131" t="s">
        <v>79</v>
      </c>
      <c r="AL403" s="100">
        <v>27472</v>
      </c>
      <c r="AM403" s="68">
        <f>IFERROR(AL403/AI396,"-")</f>
        <v>7.975353232203501E-6</v>
      </c>
      <c r="AN403" s="100">
        <v>2</v>
      </c>
      <c r="AO403" s="68">
        <f>IFERROR(AN403/AJ396,"-")</f>
        <v>5.5959709009513155E-4</v>
      </c>
      <c r="AP403" s="103">
        <f t="shared" si="310"/>
        <v>13736</v>
      </c>
      <c r="AQ403" s="69">
        <f t="shared" si="318"/>
        <v>4.9590875278948676E-4</v>
      </c>
      <c r="AR403" s="208"/>
      <c r="AS403" s="177"/>
      <c r="AT403" s="177"/>
      <c r="AU403" s="131" t="s">
        <v>79</v>
      </c>
      <c r="AV403" s="100">
        <v>19440</v>
      </c>
      <c r="AW403" s="68">
        <f>IFERROR(AV403/AS396,"-")</f>
        <v>7.4975061825018352E-6</v>
      </c>
      <c r="AX403" s="100">
        <v>2</v>
      </c>
      <c r="AY403" s="68">
        <f>IFERROR(AX403/AT396,"-")</f>
        <v>7.7071290944123315E-4</v>
      </c>
      <c r="AZ403" s="103">
        <f t="shared" si="311"/>
        <v>9720</v>
      </c>
      <c r="BA403" s="69">
        <f t="shared" si="319"/>
        <v>6.7750677506775068E-4</v>
      </c>
      <c r="BB403" s="208"/>
      <c r="BC403" s="177"/>
      <c r="BD403" s="177"/>
      <c r="BE403" s="131" t="s">
        <v>79</v>
      </c>
      <c r="BF403" s="100">
        <v>17030</v>
      </c>
      <c r="BG403" s="68">
        <f>IFERROR(BF403/BC396,"-")</f>
        <v>1.1814692835260848E-5</v>
      </c>
      <c r="BH403" s="100">
        <v>3</v>
      </c>
      <c r="BI403" s="68">
        <f>IFERROR(BH403/BD396,"-")</f>
        <v>2.3942537909018356E-3</v>
      </c>
      <c r="BJ403" s="103">
        <f t="shared" si="312"/>
        <v>5676.666666666667</v>
      </c>
      <c r="BK403" s="69">
        <f t="shared" si="320"/>
        <v>1.9907100199071004E-3</v>
      </c>
      <c r="BL403" s="208"/>
      <c r="BM403" s="177"/>
      <c r="BN403" s="177"/>
      <c r="BO403" s="131" t="s">
        <v>79</v>
      </c>
      <c r="BP403" s="100">
        <v>0</v>
      </c>
      <c r="BQ403" s="68">
        <f>IFERROR(BP403/BM396,"-")</f>
        <v>0</v>
      </c>
      <c r="BR403" s="100">
        <v>0</v>
      </c>
      <c r="BS403" s="68">
        <f>IFERROR(BR403/BN396,"-")</f>
        <v>0</v>
      </c>
      <c r="BT403" s="103" t="str">
        <f t="shared" si="313"/>
        <v>-</v>
      </c>
      <c r="BU403" s="69">
        <f t="shared" si="321"/>
        <v>0</v>
      </c>
      <c r="BV403" s="208"/>
      <c r="BW403" s="177"/>
      <c r="BX403" s="177"/>
      <c r="BY403" s="131" t="s">
        <v>79</v>
      </c>
      <c r="BZ403" s="100">
        <f t="shared" si="281"/>
        <v>66354</v>
      </c>
      <c r="CA403" s="68">
        <f>IFERROR(BZ403/BW396,"-")</f>
        <v>5.885975466456969E-6</v>
      </c>
      <c r="CB403" s="100">
        <f t="shared" si="282"/>
        <v>10</v>
      </c>
      <c r="CC403" s="68">
        <f>IFERROR(CB403/BX396,"-")</f>
        <v>8.29393713195654E-4</v>
      </c>
      <c r="CD403" s="103">
        <f t="shared" si="314"/>
        <v>6635.4</v>
      </c>
      <c r="CE403" s="69">
        <f t="shared" si="322"/>
        <v>7.2896923749817758E-4</v>
      </c>
      <c r="CR403" s="216"/>
      <c r="CS403" s="187"/>
      <c r="CT403" s="225"/>
      <c r="CU403" s="226"/>
      <c r="CV403" s="226"/>
      <c r="CW403" s="144" t="s">
        <v>79</v>
      </c>
      <c r="CX403" s="145">
        <v>58584</v>
      </c>
      <c r="CY403" s="146">
        <v>5.0385225555378489E-6</v>
      </c>
      <c r="CZ403" s="145">
        <v>4</v>
      </c>
      <c r="DA403" s="146">
        <v>3.3701238520515627E-4</v>
      </c>
      <c r="DB403" s="145">
        <v>14646</v>
      </c>
      <c r="DC403" s="147">
        <v>2.9937878901279845E-4</v>
      </c>
    </row>
    <row r="404" spans="2:107" s="27" customFormat="1" ht="13.15" customHeight="1">
      <c r="B404" s="216"/>
      <c r="C404" s="187"/>
      <c r="D404" s="208"/>
      <c r="E404" s="177"/>
      <c r="F404" s="177"/>
      <c r="G404" s="131" t="s">
        <v>81</v>
      </c>
      <c r="H404" s="100">
        <v>0</v>
      </c>
      <c r="I404" s="68">
        <f>IFERROR(H404/E396,"-")</f>
        <v>0</v>
      </c>
      <c r="J404" s="100">
        <v>0</v>
      </c>
      <c r="K404" s="68">
        <f>IFERROR(J404/F396,"-")</f>
        <v>0</v>
      </c>
      <c r="L404" s="103" t="str">
        <f t="shared" si="307"/>
        <v>-</v>
      </c>
      <c r="M404" s="69">
        <f t="shared" si="315"/>
        <v>0</v>
      </c>
      <c r="N404" s="208"/>
      <c r="O404" s="177"/>
      <c r="P404" s="177"/>
      <c r="Q404" s="131" t="s">
        <v>81</v>
      </c>
      <c r="R404" s="100">
        <v>0</v>
      </c>
      <c r="S404" s="68">
        <f>IFERROR(R404/O396,"-")</f>
        <v>0</v>
      </c>
      <c r="T404" s="100">
        <v>0</v>
      </c>
      <c r="U404" s="68">
        <f>IFERROR(T404/P396,"-")</f>
        <v>0</v>
      </c>
      <c r="V404" s="103" t="str">
        <f t="shared" si="308"/>
        <v>-</v>
      </c>
      <c r="W404" s="69">
        <f t="shared" si="316"/>
        <v>0</v>
      </c>
      <c r="X404" s="208"/>
      <c r="Y404" s="177"/>
      <c r="Z404" s="177"/>
      <c r="AA404" s="131" t="s">
        <v>81</v>
      </c>
      <c r="AB404" s="100">
        <v>383383</v>
      </c>
      <c r="AC404" s="68">
        <f>IFERROR(AB404/Y396,"-")</f>
        <v>1.2925022815244488E-4</v>
      </c>
      <c r="AD404" s="100">
        <v>26</v>
      </c>
      <c r="AE404" s="68">
        <f>IFERROR(AD404/Z396,"-")</f>
        <v>6.4676616915422883E-3</v>
      </c>
      <c r="AF404" s="103">
        <f t="shared" si="309"/>
        <v>14745.5</v>
      </c>
      <c r="AG404" s="69">
        <f t="shared" si="317"/>
        <v>5.8139534883720929E-3</v>
      </c>
      <c r="AH404" s="208"/>
      <c r="AI404" s="177"/>
      <c r="AJ404" s="177"/>
      <c r="AK404" s="131" t="s">
        <v>81</v>
      </c>
      <c r="AL404" s="100">
        <v>393147</v>
      </c>
      <c r="AM404" s="68">
        <f>IFERROR(AL404/AI396,"-")</f>
        <v>1.141338889480602E-4</v>
      </c>
      <c r="AN404" s="100">
        <v>28</v>
      </c>
      <c r="AO404" s="68">
        <f>IFERROR(AN404/AJ396,"-")</f>
        <v>7.8343592613318407E-3</v>
      </c>
      <c r="AP404" s="103">
        <f t="shared" si="310"/>
        <v>14040.964285714286</v>
      </c>
      <c r="AQ404" s="69">
        <f t="shared" si="318"/>
        <v>6.9427225390528147E-3</v>
      </c>
      <c r="AR404" s="208"/>
      <c r="AS404" s="177"/>
      <c r="AT404" s="177"/>
      <c r="AU404" s="131" t="s">
        <v>81</v>
      </c>
      <c r="AV404" s="100">
        <v>356313</v>
      </c>
      <c r="AW404" s="68">
        <f>IFERROR(AV404/AS396,"-")</f>
        <v>1.3742072635832182E-4</v>
      </c>
      <c r="AX404" s="100">
        <v>24</v>
      </c>
      <c r="AY404" s="68">
        <f>IFERROR(AX404/AT396,"-")</f>
        <v>9.2485549132947983E-3</v>
      </c>
      <c r="AZ404" s="103">
        <f t="shared" si="311"/>
        <v>14846.375</v>
      </c>
      <c r="BA404" s="69">
        <f t="shared" si="319"/>
        <v>8.130081300813009E-3</v>
      </c>
      <c r="BB404" s="208"/>
      <c r="BC404" s="177"/>
      <c r="BD404" s="177"/>
      <c r="BE404" s="131" t="s">
        <v>81</v>
      </c>
      <c r="BF404" s="100">
        <v>383457</v>
      </c>
      <c r="BG404" s="68">
        <f>IFERROR(BF404/BC396,"-")</f>
        <v>2.6602622845159243E-4</v>
      </c>
      <c r="BH404" s="100">
        <v>12</v>
      </c>
      <c r="BI404" s="68">
        <f>IFERROR(BH404/BD396,"-")</f>
        <v>9.5770151636073424E-3</v>
      </c>
      <c r="BJ404" s="103">
        <f t="shared" si="312"/>
        <v>31954.75</v>
      </c>
      <c r="BK404" s="69">
        <f t="shared" si="320"/>
        <v>7.9628400796284016E-3</v>
      </c>
      <c r="BL404" s="208"/>
      <c r="BM404" s="177"/>
      <c r="BN404" s="177"/>
      <c r="BO404" s="131" t="s">
        <v>81</v>
      </c>
      <c r="BP404" s="100">
        <v>117645</v>
      </c>
      <c r="BQ404" s="68">
        <f>IFERROR(BP404/BM396,"-")</f>
        <v>2.1267963651188981E-4</v>
      </c>
      <c r="BR404" s="100">
        <v>1</v>
      </c>
      <c r="BS404" s="68">
        <f>IFERROR(BR404/BN396,"-")</f>
        <v>2.070393374741201E-3</v>
      </c>
      <c r="BT404" s="103">
        <f t="shared" si="313"/>
        <v>117645</v>
      </c>
      <c r="BU404" s="69">
        <f t="shared" si="321"/>
        <v>1.6447368421052631E-3</v>
      </c>
      <c r="BV404" s="208"/>
      <c r="BW404" s="177"/>
      <c r="BX404" s="177"/>
      <c r="BY404" s="131" t="s">
        <v>81</v>
      </c>
      <c r="BZ404" s="100">
        <f t="shared" si="281"/>
        <v>1633945</v>
      </c>
      <c r="CA404" s="68">
        <f>IFERROR(BZ404/BW396,"-")</f>
        <v>1.4494017216053339E-4</v>
      </c>
      <c r="CB404" s="100">
        <f t="shared" si="282"/>
        <v>91</v>
      </c>
      <c r="CC404" s="68">
        <f>IFERROR(CB404/BX396,"-")</f>
        <v>7.547482790080451E-3</v>
      </c>
      <c r="CD404" s="103">
        <f t="shared" si="314"/>
        <v>17955.439560439561</v>
      </c>
      <c r="CE404" s="69">
        <f t="shared" si="322"/>
        <v>6.6336200612334157E-3</v>
      </c>
      <c r="CR404" s="216"/>
      <c r="CS404" s="187"/>
      <c r="CT404" s="225"/>
      <c r="CU404" s="226"/>
      <c r="CV404" s="226"/>
      <c r="CW404" s="144" t="s">
        <v>81</v>
      </c>
      <c r="CX404" s="145">
        <v>1407852</v>
      </c>
      <c r="CY404" s="146">
        <v>1.2108244668952396E-4</v>
      </c>
      <c r="CZ404" s="145">
        <v>65</v>
      </c>
      <c r="DA404" s="146">
        <v>5.4764512595837896E-3</v>
      </c>
      <c r="DB404" s="145">
        <v>21659.261538461538</v>
      </c>
      <c r="DC404" s="147">
        <v>4.8649053214579749E-3</v>
      </c>
    </row>
    <row r="405" spans="2:107" s="27" customFormat="1" ht="13.15" customHeight="1">
      <c r="B405" s="216"/>
      <c r="C405" s="187"/>
      <c r="D405" s="208"/>
      <c r="E405" s="177"/>
      <c r="F405" s="177"/>
      <c r="G405" s="131" t="s">
        <v>83</v>
      </c>
      <c r="H405" s="100">
        <v>0</v>
      </c>
      <c r="I405" s="68">
        <f>IFERROR(H405/E396,"-")</f>
        <v>0</v>
      </c>
      <c r="J405" s="100">
        <v>0</v>
      </c>
      <c r="K405" s="68">
        <f>IFERROR(J405/F396,"-")</f>
        <v>0</v>
      </c>
      <c r="L405" s="103" t="str">
        <f t="shared" si="307"/>
        <v>-</v>
      </c>
      <c r="M405" s="69">
        <f t="shared" si="315"/>
        <v>0</v>
      </c>
      <c r="N405" s="208"/>
      <c r="O405" s="177"/>
      <c r="P405" s="177"/>
      <c r="Q405" s="131" t="s">
        <v>83</v>
      </c>
      <c r="R405" s="100">
        <v>57326</v>
      </c>
      <c r="S405" s="68">
        <f>IFERROR(R405/O396,"-")</f>
        <v>2.7321139969155886E-4</v>
      </c>
      <c r="T405" s="100">
        <v>4</v>
      </c>
      <c r="U405" s="68">
        <f>IFERROR(T405/P396,"-")</f>
        <v>4.0404040404040407E-2</v>
      </c>
      <c r="V405" s="103">
        <f t="shared" si="308"/>
        <v>14331.5</v>
      </c>
      <c r="W405" s="69">
        <f t="shared" si="316"/>
        <v>3.6036036036036036E-2</v>
      </c>
      <c r="X405" s="208"/>
      <c r="Y405" s="177"/>
      <c r="Z405" s="177"/>
      <c r="AA405" s="131" t="s">
        <v>83</v>
      </c>
      <c r="AB405" s="100">
        <v>3390185</v>
      </c>
      <c r="AC405" s="68">
        <f>IFERROR(AB405/Y396,"-")</f>
        <v>1.1429358754274351E-3</v>
      </c>
      <c r="AD405" s="100">
        <v>152</v>
      </c>
      <c r="AE405" s="68">
        <f>IFERROR(AD405/Z396,"-")</f>
        <v>3.7810945273631838E-2</v>
      </c>
      <c r="AF405" s="103">
        <f t="shared" si="309"/>
        <v>22303.848684210527</v>
      </c>
      <c r="AG405" s="69">
        <f t="shared" si="317"/>
        <v>3.3989266547406083E-2</v>
      </c>
      <c r="AH405" s="208"/>
      <c r="AI405" s="177"/>
      <c r="AJ405" s="177"/>
      <c r="AK405" s="131" t="s">
        <v>83</v>
      </c>
      <c r="AL405" s="100">
        <v>2929842</v>
      </c>
      <c r="AM405" s="68">
        <f>IFERROR(AL405/AI396,"-")</f>
        <v>8.5055783577990573E-4</v>
      </c>
      <c r="AN405" s="100">
        <v>184</v>
      </c>
      <c r="AO405" s="68">
        <f>IFERROR(AN405/AJ396,"-")</f>
        <v>5.1482932288752101E-2</v>
      </c>
      <c r="AP405" s="103">
        <f t="shared" si="310"/>
        <v>15923.054347826086</v>
      </c>
      <c r="AQ405" s="69">
        <f t="shared" si="318"/>
        <v>4.5623605256632782E-2</v>
      </c>
      <c r="AR405" s="208"/>
      <c r="AS405" s="177"/>
      <c r="AT405" s="177"/>
      <c r="AU405" s="131" t="s">
        <v>83</v>
      </c>
      <c r="AV405" s="100">
        <v>4339952</v>
      </c>
      <c r="AW405" s="68">
        <f>IFERROR(AV405/AS396,"-")</f>
        <v>1.6738074563663169E-3</v>
      </c>
      <c r="AX405" s="100">
        <v>162</v>
      </c>
      <c r="AY405" s="68">
        <f>IFERROR(AX405/AT396,"-")</f>
        <v>6.2427745664739881E-2</v>
      </c>
      <c r="AZ405" s="103">
        <f t="shared" si="311"/>
        <v>26789.827160493827</v>
      </c>
      <c r="BA405" s="69">
        <f t="shared" si="319"/>
        <v>5.4878048780487805E-2</v>
      </c>
      <c r="BB405" s="208"/>
      <c r="BC405" s="177"/>
      <c r="BD405" s="177"/>
      <c r="BE405" s="131" t="s">
        <v>83</v>
      </c>
      <c r="BF405" s="100">
        <v>3304043</v>
      </c>
      <c r="BG405" s="68">
        <f>IFERROR(BF405/BC396,"-")</f>
        <v>2.292205117997285E-3</v>
      </c>
      <c r="BH405" s="100">
        <v>94</v>
      </c>
      <c r="BI405" s="68">
        <f>IFERROR(BH405/BD396,"-")</f>
        <v>7.5019952114924182E-2</v>
      </c>
      <c r="BJ405" s="103">
        <f t="shared" si="312"/>
        <v>35149.393617021276</v>
      </c>
      <c r="BK405" s="69">
        <f t="shared" si="320"/>
        <v>6.2375580623755804E-2</v>
      </c>
      <c r="BL405" s="208"/>
      <c r="BM405" s="177"/>
      <c r="BN405" s="177"/>
      <c r="BO405" s="131" t="s">
        <v>83</v>
      </c>
      <c r="BP405" s="100">
        <v>1468433</v>
      </c>
      <c r="BQ405" s="68">
        <f>IFERROR(BP405/BM396,"-")</f>
        <v>2.6546457280977849E-3</v>
      </c>
      <c r="BR405" s="100">
        <v>36</v>
      </c>
      <c r="BS405" s="68">
        <f>IFERROR(BR405/BN396,"-")</f>
        <v>7.4534161490683232E-2</v>
      </c>
      <c r="BT405" s="103">
        <f t="shared" si="313"/>
        <v>40789.805555555555</v>
      </c>
      <c r="BU405" s="69">
        <f t="shared" si="321"/>
        <v>5.921052631578947E-2</v>
      </c>
      <c r="BV405" s="208"/>
      <c r="BW405" s="177"/>
      <c r="BX405" s="177"/>
      <c r="BY405" s="131" t="s">
        <v>83</v>
      </c>
      <c r="BZ405" s="100">
        <f t="shared" si="281"/>
        <v>15489781</v>
      </c>
      <c r="CA405" s="68">
        <f>IFERROR(BZ405/BW396,"-")</f>
        <v>1.3740312708622133E-3</v>
      </c>
      <c r="CB405" s="100">
        <f t="shared" si="282"/>
        <v>632</v>
      </c>
      <c r="CC405" s="68">
        <f>IFERROR(CB405/BX396,"-")</f>
        <v>5.2417682673965328E-2</v>
      </c>
      <c r="CD405" s="103">
        <f t="shared" si="314"/>
        <v>24509.147151898735</v>
      </c>
      <c r="CE405" s="69">
        <f t="shared" si="322"/>
        <v>4.607085580988482E-2</v>
      </c>
      <c r="CR405" s="216"/>
      <c r="CS405" s="187"/>
      <c r="CT405" s="225"/>
      <c r="CU405" s="226"/>
      <c r="CV405" s="226"/>
      <c r="CW405" s="144" t="s">
        <v>83</v>
      </c>
      <c r="CX405" s="145">
        <v>15644580</v>
      </c>
      <c r="CY405" s="146">
        <v>1.345513607843717E-3</v>
      </c>
      <c r="CZ405" s="145">
        <v>587</v>
      </c>
      <c r="DA405" s="146">
        <v>4.9456567528856687E-2</v>
      </c>
      <c r="DB405" s="145">
        <v>26651.754684838161</v>
      </c>
      <c r="DC405" s="147">
        <v>4.3933837287628175E-2</v>
      </c>
    </row>
    <row r="406" spans="2:107" s="27" customFormat="1" ht="13.15" customHeight="1">
      <c r="B406" s="216"/>
      <c r="C406" s="187"/>
      <c r="D406" s="208"/>
      <c r="E406" s="177"/>
      <c r="F406" s="177"/>
      <c r="G406" s="131" t="s">
        <v>85</v>
      </c>
      <c r="H406" s="100">
        <v>0</v>
      </c>
      <c r="I406" s="68">
        <f>IFERROR(H406/E396,"-")</f>
        <v>0</v>
      </c>
      <c r="J406" s="100">
        <v>0</v>
      </c>
      <c r="K406" s="68">
        <f>IFERROR(J406/F396,"-")</f>
        <v>0</v>
      </c>
      <c r="L406" s="103" t="str">
        <f t="shared" si="307"/>
        <v>-</v>
      </c>
      <c r="M406" s="69">
        <f t="shared" si="315"/>
        <v>0</v>
      </c>
      <c r="N406" s="208"/>
      <c r="O406" s="177"/>
      <c r="P406" s="177"/>
      <c r="Q406" s="131" t="s">
        <v>85</v>
      </c>
      <c r="R406" s="100">
        <v>2764746</v>
      </c>
      <c r="S406" s="68">
        <f>IFERROR(R406/O396,"-")</f>
        <v>1.3176571266992964E-2</v>
      </c>
      <c r="T406" s="100">
        <v>2</v>
      </c>
      <c r="U406" s="68">
        <f>IFERROR(T406/P396,"-")</f>
        <v>2.0202020202020204E-2</v>
      </c>
      <c r="V406" s="103">
        <f t="shared" si="308"/>
        <v>1382373</v>
      </c>
      <c r="W406" s="69">
        <f t="shared" si="316"/>
        <v>1.8018018018018018E-2</v>
      </c>
      <c r="X406" s="208"/>
      <c r="Y406" s="177"/>
      <c r="Z406" s="177"/>
      <c r="AA406" s="131" t="s">
        <v>85</v>
      </c>
      <c r="AB406" s="100">
        <v>1641959</v>
      </c>
      <c r="AC406" s="68">
        <f>IFERROR(AB406/Y396,"-")</f>
        <v>5.5355499687508383E-4</v>
      </c>
      <c r="AD406" s="100">
        <v>36</v>
      </c>
      <c r="AE406" s="68">
        <f>IFERROR(AD406/Z396,"-")</f>
        <v>8.9552238805970154E-3</v>
      </c>
      <c r="AF406" s="103">
        <f t="shared" si="309"/>
        <v>45609.972222222219</v>
      </c>
      <c r="AG406" s="69">
        <f t="shared" si="317"/>
        <v>8.0500894454382833E-3</v>
      </c>
      <c r="AH406" s="208"/>
      <c r="AI406" s="177"/>
      <c r="AJ406" s="177"/>
      <c r="AK406" s="131" t="s">
        <v>85</v>
      </c>
      <c r="AL406" s="100">
        <v>4589262</v>
      </c>
      <c r="AM406" s="68">
        <f>IFERROR(AL406/AI396,"-")</f>
        <v>1.3323014533025881E-3</v>
      </c>
      <c r="AN406" s="100">
        <v>63</v>
      </c>
      <c r="AO406" s="68">
        <f>IFERROR(AN406/AJ396,"-")</f>
        <v>1.7627308337996642E-2</v>
      </c>
      <c r="AP406" s="103">
        <f t="shared" si="310"/>
        <v>72845.428571428565</v>
      </c>
      <c r="AQ406" s="69">
        <f t="shared" si="318"/>
        <v>1.5621125712868833E-2</v>
      </c>
      <c r="AR406" s="208"/>
      <c r="AS406" s="177"/>
      <c r="AT406" s="177"/>
      <c r="AU406" s="131" t="s">
        <v>85</v>
      </c>
      <c r="AV406" s="100">
        <v>7281672</v>
      </c>
      <c r="AW406" s="68">
        <f>IFERROR(AV406/AS396,"-")</f>
        <v>2.8083529238143263E-3</v>
      </c>
      <c r="AX406" s="100">
        <v>57</v>
      </c>
      <c r="AY406" s="68">
        <f>IFERROR(AX406/AT396,"-")</f>
        <v>2.1965317919075144E-2</v>
      </c>
      <c r="AZ406" s="103">
        <f t="shared" si="311"/>
        <v>127748.63157894737</v>
      </c>
      <c r="BA406" s="69">
        <f t="shared" si="319"/>
        <v>1.9308943089430895E-2</v>
      </c>
      <c r="BB406" s="208"/>
      <c r="BC406" s="177"/>
      <c r="BD406" s="177"/>
      <c r="BE406" s="131" t="s">
        <v>85</v>
      </c>
      <c r="BF406" s="100">
        <v>7465424</v>
      </c>
      <c r="BG406" s="68">
        <f>IFERROR(BF406/BC396,"-")</f>
        <v>5.1791950349374272E-3</v>
      </c>
      <c r="BH406" s="100">
        <v>57</v>
      </c>
      <c r="BI406" s="68">
        <f>IFERROR(BH406/BD396,"-")</f>
        <v>4.5490822027134878E-2</v>
      </c>
      <c r="BJ406" s="103">
        <f t="shared" si="312"/>
        <v>130972.35087719298</v>
      </c>
      <c r="BK406" s="69">
        <f t="shared" si="320"/>
        <v>3.7823490378234903E-2</v>
      </c>
      <c r="BL406" s="208"/>
      <c r="BM406" s="177"/>
      <c r="BN406" s="177"/>
      <c r="BO406" s="131" t="s">
        <v>85</v>
      </c>
      <c r="BP406" s="100">
        <v>7662810</v>
      </c>
      <c r="BQ406" s="68">
        <f>IFERROR(BP406/BM396,"-")</f>
        <v>1.3852893412041942E-2</v>
      </c>
      <c r="BR406" s="100">
        <v>25</v>
      </c>
      <c r="BS406" s="68">
        <f>IFERROR(BR406/BN396,"-")</f>
        <v>5.1759834368530024E-2</v>
      </c>
      <c r="BT406" s="103">
        <f t="shared" si="313"/>
        <v>306512.40000000002</v>
      </c>
      <c r="BU406" s="69">
        <f t="shared" si="321"/>
        <v>4.1118421052631582E-2</v>
      </c>
      <c r="BV406" s="208"/>
      <c r="BW406" s="177"/>
      <c r="BX406" s="177"/>
      <c r="BY406" s="131" t="s">
        <v>85</v>
      </c>
      <c r="BZ406" s="100">
        <f t="shared" ref="BZ406:BZ469" si="323">SUM(H406,R406,AB406,AL406,AV406,BF406,BP406)</f>
        <v>31405873</v>
      </c>
      <c r="CA406" s="68">
        <f>IFERROR(BZ406/BW396,"-")</f>
        <v>2.7858787410052648E-3</v>
      </c>
      <c r="CB406" s="100">
        <f t="shared" ref="CB406:CB469" si="324">SUM(J406,T406,AD406,AN406,AX406,BH406,BR406)</f>
        <v>240</v>
      </c>
      <c r="CC406" s="68">
        <f>IFERROR(CB406/BX396,"-")</f>
        <v>1.9905449116695697E-2</v>
      </c>
      <c r="CD406" s="103">
        <f t="shared" si="314"/>
        <v>130857.80416666667</v>
      </c>
      <c r="CE406" s="69">
        <f t="shared" si="322"/>
        <v>1.7495261699956261E-2</v>
      </c>
      <c r="CR406" s="216"/>
      <c r="CS406" s="187"/>
      <c r="CT406" s="225"/>
      <c r="CU406" s="226"/>
      <c r="CV406" s="226"/>
      <c r="CW406" s="144" t="s">
        <v>85</v>
      </c>
      <c r="CX406" s="145">
        <v>37295068</v>
      </c>
      <c r="CY406" s="146">
        <v>3.2075659109708768E-3</v>
      </c>
      <c r="CZ406" s="145">
        <v>261</v>
      </c>
      <c r="DA406" s="146">
        <v>2.1990058134636448E-2</v>
      </c>
      <c r="DB406" s="145">
        <v>142892.98084291187</v>
      </c>
      <c r="DC406" s="147">
        <v>1.9534465983085097E-2</v>
      </c>
    </row>
    <row r="407" spans="2:107" s="27" customFormat="1" ht="13.15" customHeight="1">
      <c r="B407" s="216"/>
      <c r="C407" s="187"/>
      <c r="D407" s="208"/>
      <c r="E407" s="177"/>
      <c r="F407" s="177"/>
      <c r="G407" s="131" t="s">
        <v>87</v>
      </c>
      <c r="H407" s="100">
        <v>29905</v>
      </c>
      <c r="I407" s="68">
        <f>IFERROR(H407/E396,"-")</f>
        <v>4.5900863344511419E-4</v>
      </c>
      <c r="J407" s="100">
        <v>2</v>
      </c>
      <c r="K407" s="68">
        <f>IFERROR(J407/F396,"-")</f>
        <v>6.0606060606060608E-2</v>
      </c>
      <c r="L407" s="103">
        <f t="shared" si="307"/>
        <v>14952.5</v>
      </c>
      <c r="M407" s="69">
        <f t="shared" si="315"/>
        <v>5.7142857142857141E-2</v>
      </c>
      <c r="N407" s="208"/>
      <c r="O407" s="177"/>
      <c r="P407" s="177"/>
      <c r="Q407" s="131" t="s">
        <v>87</v>
      </c>
      <c r="R407" s="100">
        <v>274605</v>
      </c>
      <c r="S407" s="68">
        <f>IFERROR(R407/O396,"-")</f>
        <v>1.3087467538691088E-3</v>
      </c>
      <c r="T407" s="100">
        <v>4</v>
      </c>
      <c r="U407" s="68">
        <f>IFERROR(T407/P396,"-")</f>
        <v>4.0404040404040407E-2</v>
      </c>
      <c r="V407" s="103">
        <f t="shared" si="308"/>
        <v>68651.25</v>
      </c>
      <c r="W407" s="69">
        <f t="shared" si="316"/>
        <v>3.6036036036036036E-2</v>
      </c>
      <c r="X407" s="208"/>
      <c r="Y407" s="177"/>
      <c r="Z407" s="177"/>
      <c r="AA407" s="131" t="s">
        <v>87</v>
      </c>
      <c r="AB407" s="100">
        <v>21464791</v>
      </c>
      <c r="AC407" s="68">
        <f>IFERROR(AB407/Y396,"-")</f>
        <v>7.2364427582718733E-3</v>
      </c>
      <c r="AD407" s="100">
        <v>45</v>
      </c>
      <c r="AE407" s="68">
        <f>IFERROR(AD407/Z396,"-")</f>
        <v>1.1194029850746268E-2</v>
      </c>
      <c r="AF407" s="103">
        <f t="shared" si="309"/>
        <v>476995.35555555555</v>
      </c>
      <c r="AG407" s="69">
        <f t="shared" si="317"/>
        <v>1.0062611806797853E-2</v>
      </c>
      <c r="AH407" s="208"/>
      <c r="AI407" s="177"/>
      <c r="AJ407" s="177"/>
      <c r="AK407" s="131" t="s">
        <v>87</v>
      </c>
      <c r="AL407" s="100">
        <v>54532548</v>
      </c>
      <c r="AM407" s="68">
        <f>IFERROR(AL407/AI396,"-")</f>
        <v>1.5831258479618977E-2</v>
      </c>
      <c r="AN407" s="100">
        <v>89</v>
      </c>
      <c r="AO407" s="68">
        <f>IFERROR(AN407/AJ396,"-")</f>
        <v>2.4902070509233352E-2</v>
      </c>
      <c r="AP407" s="103">
        <f t="shared" si="310"/>
        <v>612725.25842696626</v>
      </c>
      <c r="AQ407" s="69">
        <f t="shared" si="318"/>
        <v>2.2067939499132161E-2</v>
      </c>
      <c r="AR407" s="208"/>
      <c r="AS407" s="177"/>
      <c r="AT407" s="177"/>
      <c r="AU407" s="131" t="s">
        <v>87</v>
      </c>
      <c r="AV407" s="100">
        <v>44245071</v>
      </c>
      <c r="AW407" s="68">
        <f>IFERROR(AV407/AS396,"-")</f>
        <v>1.7064181757599415E-2</v>
      </c>
      <c r="AX407" s="100">
        <v>105</v>
      </c>
      <c r="AY407" s="68">
        <f>IFERROR(AX407/AT396,"-")</f>
        <v>4.046242774566474E-2</v>
      </c>
      <c r="AZ407" s="103">
        <f t="shared" si="311"/>
        <v>421381.62857142859</v>
      </c>
      <c r="BA407" s="69">
        <f t="shared" si="319"/>
        <v>3.556910569105691E-2</v>
      </c>
      <c r="BB407" s="208"/>
      <c r="BC407" s="177"/>
      <c r="BD407" s="177"/>
      <c r="BE407" s="131" t="s">
        <v>87</v>
      </c>
      <c r="BF407" s="100">
        <v>34004218</v>
      </c>
      <c r="BG407" s="68">
        <f>IFERROR(BF407/BC396,"-")</f>
        <v>2.3590686481106751E-2</v>
      </c>
      <c r="BH407" s="100">
        <v>98</v>
      </c>
      <c r="BI407" s="68">
        <f>IFERROR(BH407/BD396,"-")</f>
        <v>7.8212290502793297E-2</v>
      </c>
      <c r="BJ407" s="103">
        <f t="shared" si="312"/>
        <v>346981.81632653059</v>
      </c>
      <c r="BK407" s="69">
        <f t="shared" si="320"/>
        <v>6.5029860650298602E-2</v>
      </c>
      <c r="BL407" s="208"/>
      <c r="BM407" s="177"/>
      <c r="BN407" s="177"/>
      <c r="BO407" s="131" t="s">
        <v>87</v>
      </c>
      <c r="BP407" s="100">
        <v>24998767</v>
      </c>
      <c r="BQ407" s="68">
        <f>IFERROR(BP407/BM396,"-")</f>
        <v>4.5192984647077446E-2</v>
      </c>
      <c r="BR407" s="100">
        <v>58</v>
      </c>
      <c r="BS407" s="68">
        <f>IFERROR(BR407/BN396,"-")</f>
        <v>0.12008281573498965</v>
      </c>
      <c r="BT407" s="103">
        <f t="shared" si="313"/>
        <v>431013.22413793101</v>
      </c>
      <c r="BU407" s="69">
        <f t="shared" si="321"/>
        <v>9.5394736842105268E-2</v>
      </c>
      <c r="BV407" s="208"/>
      <c r="BW407" s="177"/>
      <c r="BX407" s="177"/>
      <c r="BY407" s="131" t="s">
        <v>87</v>
      </c>
      <c r="BZ407" s="100">
        <f t="shared" si="323"/>
        <v>179549905</v>
      </c>
      <c r="CA407" s="68">
        <f>IFERROR(BZ407/BW396,"-")</f>
        <v>1.592709310417879E-2</v>
      </c>
      <c r="CB407" s="100">
        <f t="shared" si="324"/>
        <v>401</v>
      </c>
      <c r="CC407" s="68">
        <f>IFERROR(CB407/BX396,"-")</f>
        <v>3.3258687899145725E-2</v>
      </c>
      <c r="CD407" s="103">
        <f t="shared" si="314"/>
        <v>447755.37406483793</v>
      </c>
      <c r="CE407" s="69">
        <f t="shared" si="322"/>
        <v>2.923166642367692E-2</v>
      </c>
      <c r="CR407" s="216"/>
      <c r="CS407" s="187"/>
      <c r="CT407" s="225"/>
      <c r="CU407" s="226"/>
      <c r="CV407" s="226"/>
      <c r="CW407" s="144" t="s">
        <v>87</v>
      </c>
      <c r="CX407" s="145">
        <v>191296998</v>
      </c>
      <c r="CY407" s="146">
        <v>1.6452516714967887E-2</v>
      </c>
      <c r="CZ407" s="145">
        <v>432</v>
      </c>
      <c r="DA407" s="146">
        <v>3.6397337602156882E-2</v>
      </c>
      <c r="DB407" s="145">
        <v>442817.125</v>
      </c>
      <c r="DC407" s="147">
        <v>3.2332909213382229E-2</v>
      </c>
    </row>
    <row r="408" spans="2:107" s="27" customFormat="1" ht="13.15" customHeight="1">
      <c r="B408" s="216"/>
      <c r="C408" s="187"/>
      <c r="D408" s="208"/>
      <c r="E408" s="177"/>
      <c r="F408" s="177"/>
      <c r="G408" s="131" t="s">
        <v>89</v>
      </c>
      <c r="H408" s="100">
        <v>888923</v>
      </c>
      <c r="I408" s="68">
        <f>IFERROR(H408/E396,"-")</f>
        <v>1.364398366386662E-2</v>
      </c>
      <c r="J408" s="100">
        <v>5</v>
      </c>
      <c r="K408" s="68">
        <f>IFERROR(J408/F396,"-")</f>
        <v>0.15151515151515152</v>
      </c>
      <c r="L408" s="103">
        <f t="shared" si="307"/>
        <v>177784.6</v>
      </c>
      <c r="M408" s="69">
        <f t="shared" si="315"/>
        <v>0.14285714285714285</v>
      </c>
      <c r="N408" s="208"/>
      <c r="O408" s="177"/>
      <c r="P408" s="177"/>
      <c r="Q408" s="131" t="s">
        <v>89</v>
      </c>
      <c r="R408" s="100">
        <v>596465</v>
      </c>
      <c r="S408" s="68">
        <f>IFERROR(R408/O396,"-")</f>
        <v>2.8427072797164578E-3</v>
      </c>
      <c r="T408" s="100">
        <v>15</v>
      </c>
      <c r="U408" s="68">
        <f>IFERROR(T408/P396,"-")</f>
        <v>0.15151515151515152</v>
      </c>
      <c r="V408" s="103">
        <f t="shared" si="308"/>
        <v>39764.333333333336</v>
      </c>
      <c r="W408" s="69">
        <f t="shared" si="316"/>
        <v>0.13513513513513514</v>
      </c>
      <c r="X408" s="208"/>
      <c r="Y408" s="177"/>
      <c r="Z408" s="177"/>
      <c r="AA408" s="131" t="s">
        <v>89</v>
      </c>
      <c r="AB408" s="100">
        <v>24851016</v>
      </c>
      <c r="AC408" s="68">
        <f>IFERROR(AB408/Y396,"-")</f>
        <v>8.3780435956212415E-3</v>
      </c>
      <c r="AD408" s="100">
        <v>466</v>
      </c>
      <c r="AE408" s="68">
        <f>IFERROR(AD408/Z396,"-")</f>
        <v>0.11592039800995024</v>
      </c>
      <c r="AF408" s="103">
        <f t="shared" si="309"/>
        <v>53328.360515021457</v>
      </c>
      <c r="AG408" s="69">
        <f t="shared" si="317"/>
        <v>0.10420393559928444</v>
      </c>
      <c r="AH408" s="208"/>
      <c r="AI408" s="177"/>
      <c r="AJ408" s="177"/>
      <c r="AK408" s="131" t="s">
        <v>89</v>
      </c>
      <c r="AL408" s="100">
        <v>27352002</v>
      </c>
      <c r="AM408" s="68">
        <f>IFERROR(AL408/AI396,"-")</f>
        <v>7.9405168010314737E-3</v>
      </c>
      <c r="AN408" s="100">
        <v>491</v>
      </c>
      <c r="AO408" s="68">
        <f>IFERROR(AN408/AJ396,"-")</f>
        <v>0.1373810856183548</v>
      </c>
      <c r="AP408" s="103">
        <f t="shared" si="310"/>
        <v>55706.725050916495</v>
      </c>
      <c r="AQ408" s="69">
        <f t="shared" si="318"/>
        <v>0.121745598809819</v>
      </c>
      <c r="AR408" s="208"/>
      <c r="AS408" s="177"/>
      <c r="AT408" s="177"/>
      <c r="AU408" s="131" t="s">
        <v>89</v>
      </c>
      <c r="AV408" s="100">
        <v>21971749</v>
      </c>
      <c r="AW408" s="68">
        <f>IFERROR(AV408/AS396,"-")</f>
        <v>8.4739364181007464E-3</v>
      </c>
      <c r="AX408" s="100">
        <v>366</v>
      </c>
      <c r="AY408" s="68">
        <f>IFERROR(AX408/AT396,"-")</f>
        <v>0.14104046242774568</v>
      </c>
      <c r="AZ408" s="103">
        <f t="shared" si="311"/>
        <v>60032.101092896177</v>
      </c>
      <c r="BA408" s="69">
        <f t="shared" si="319"/>
        <v>0.12398373983739837</v>
      </c>
      <c r="BB408" s="208"/>
      <c r="BC408" s="177"/>
      <c r="BD408" s="177"/>
      <c r="BE408" s="131" t="s">
        <v>89</v>
      </c>
      <c r="BF408" s="100">
        <v>20968434</v>
      </c>
      <c r="BG408" s="68">
        <f>IFERROR(BF408/BC396,"-")</f>
        <v>1.4547011564676452E-2</v>
      </c>
      <c r="BH408" s="100">
        <v>192</v>
      </c>
      <c r="BI408" s="68">
        <f>IFERROR(BH408/BD396,"-")</f>
        <v>0.15323224261771748</v>
      </c>
      <c r="BJ408" s="103">
        <f t="shared" si="312"/>
        <v>109210.59375</v>
      </c>
      <c r="BK408" s="69">
        <f t="shared" si="320"/>
        <v>0.12740544127405443</v>
      </c>
      <c r="BL408" s="208"/>
      <c r="BM408" s="177"/>
      <c r="BN408" s="177"/>
      <c r="BO408" s="131" t="s">
        <v>89</v>
      </c>
      <c r="BP408" s="100">
        <v>5219190</v>
      </c>
      <c r="BQ408" s="68">
        <f>IFERROR(BP408/BM396,"-")</f>
        <v>9.4352962904202496E-3</v>
      </c>
      <c r="BR408" s="100">
        <v>74</v>
      </c>
      <c r="BS408" s="68">
        <f>IFERROR(BR408/BN396,"-")</f>
        <v>0.15320910973084886</v>
      </c>
      <c r="BT408" s="103">
        <f t="shared" si="313"/>
        <v>70529.5945945946</v>
      </c>
      <c r="BU408" s="69">
        <f t="shared" si="321"/>
        <v>0.12171052631578948</v>
      </c>
      <c r="BV408" s="208"/>
      <c r="BW408" s="177"/>
      <c r="BX408" s="177"/>
      <c r="BY408" s="131" t="s">
        <v>89</v>
      </c>
      <c r="BZ408" s="100">
        <f t="shared" si="323"/>
        <v>101847779</v>
      </c>
      <c r="CA408" s="68">
        <f>IFERROR(BZ408/BW396,"-")</f>
        <v>9.0344746135444937E-3</v>
      </c>
      <c r="CB408" s="100">
        <f t="shared" si="324"/>
        <v>1609</v>
      </c>
      <c r="CC408" s="68">
        <f>IFERROR(CB408/BX396,"-")</f>
        <v>0.13344944845318071</v>
      </c>
      <c r="CD408" s="103">
        <f t="shared" si="314"/>
        <v>63298.806090739592</v>
      </c>
      <c r="CE408" s="69">
        <f t="shared" si="322"/>
        <v>0.11729115031345677</v>
      </c>
      <c r="CR408" s="216"/>
      <c r="CS408" s="187"/>
      <c r="CT408" s="225"/>
      <c r="CU408" s="226"/>
      <c r="CV408" s="226"/>
      <c r="CW408" s="144" t="s">
        <v>89</v>
      </c>
      <c r="CX408" s="145">
        <v>109338495</v>
      </c>
      <c r="CY408" s="146">
        <v>9.4036677803847855E-3</v>
      </c>
      <c r="CZ408" s="145">
        <v>1588</v>
      </c>
      <c r="DA408" s="146">
        <v>0.13379391692644704</v>
      </c>
      <c r="DB408" s="145">
        <v>68852.956549118389</v>
      </c>
      <c r="DC408" s="147">
        <v>0.11885337923808098</v>
      </c>
    </row>
    <row r="409" spans="2:107" s="27" customFormat="1" ht="13.15" customHeight="1">
      <c r="B409" s="216"/>
      <c r="C409" s="187"/>
      <c r="D409" s="208"/>
      <c r="E409" s="177"/>
      <c r="F409" s="177"/>
      <c r="G409" s="131" t="s">
        <v>91</v>
      </c>
      <c r="H409" s="100">
        <v>568337</v>
      </c>
      <c r="I409" s="68">
        <f>IFERROR(H409/E396,"-")</f>
        <v>8.7233435782075198E-3</v>
      </c>
      <c r="J409" s="100">
        <v>2</v>
      </c>
      <c r="K409" s="68">
        <f>IFERROR(J409/F396,"-")</f>
        <v>6.0606060606060608E-2</v>
      </c>
      <c r="L409" s="103">
        <f t="shared" si="307"/>
        <v>284168.5</v>
      </c>
      <c r="M409" s="69">
        <f t="shared" si="315"/>
        <v>5.7142857142857141E-2</v>
      </c>
      <c r="N409" s="208"/>
      <c r="O409" s="177"/>
      <c r="P409" s="177"/>
      <c r="Q409" s="131" t="s">
        <v>91</v>
      </c>
      <c r="R409" s="100">
        <v>935059</v>
      </c>
      <c r="S409" s="68">
        <f>IFERROR(R409/O396,"-")</f>
        <v>4.456420789592669E-3</v>
      </c>
      <c r="T409" s="100">
        <v>6</v>
      </c>
      <c r="U409" s="68">
        <f>IFERROR(T409/P396,"-")</f>
        <v>6.0606060606060608E-2</v>
      </c>
      <c r="V409" s="103">
        <f t="shared" si="308"/>
        <v>155843.16666666666</v>
      </c>
      <c r="W409" s="69">
        <f t="shared" si="316"/>
        <v>5.4054054054054057E-2</v>
      </c>
      <c r="X409" s="208"/>
      <c r="Y409" s="177"/>
      <c r="Z409" s="177"/>
      <c r="AA409" s="131" t="s">
        <v>91</v>
      </c>
      <c r="AB409" s="100">
        <v>27555914</v>
      </c>
      <c r="AC409" s="68">
        <f>IFERROR(AB409/Y396,"-")</f>
        <v>9.2899480974616769E-3</v>
      </c>
      <c r="AD409" s="100">
        <v>246</v>
      </c>
      <c r="AE409" s="68">
        <f>IFERROR(AD409/Z396,"-")</f>
        <v>6.1194029850746269E-2</v>
      </c>
      <c r="AF409" s="103">
        <f t="shared" si="309"/>
        <v>112015.91056910569</v>
      </c>
      <c r="AG409" s="69">
        <f t="shared" si="317"/>
        <v>5.5008944543828264E-2</v>
      </c>
      <c r="AH409" s="208"/>
      <c r="AI409" s="177"/>
      <c r="AJ409" s="177"/>
      <c r="AK409" s="131" t="s">
        <v>91</v>
      </c>
      <c r="AL409" s="100">
        <v>56484698</v>
      </c>
      <c r="AM409" s="68">
        <f>IFERROR(AL409/AI396,"-")</f>
        <v>1.6397984084316346E-2</v>
      </c>
      <c r="AN409" s="100">
        <v>515</v>
      </c>
      <c r="AO409" s="68">
        <f>IFERROR(AN409/AJ396,"-")</f>
        <v>0.14409625069949636</v>
      </c>
      <c r="AP409" s="103">
        <f t="shared" si="310"/>
        <v>109679.02524271845</v>
      </c>
      <c r="AQ409" s="69">
        <f t="shared" si="318"/>
        <v>0.12769650384329284</v>
      </c>
      <c r="AR409" s="208"/>
      <c r="AS409" s="177"/>
      <c r="AT409" s="177"/>
      <c r="AU409" s="131" t="s">
        <v>91</v>
      </c>
      <c r="AV409" s="100">
        <v>78328994</v>
      </c>
      <c r="AW409" s="68">
        <f>IFERROR(AV409/AS396,"-")</f>
        <v>3.0209471027991212E-2</v>
      </c>
      <c r="AX409" s="100">
        <v>604</v>
      </c>
      <c r="AY409" s="68">
        <f>IFERROR(AX409/AT396,"-")</f>
        <v>0.23275529865125241</v>
      </c>
      <c r="AZ409" s="103">
        <f t="shared" si="311"/>
        <v>129683.76490066225</v>
      </c>
      <c r="BA409" s="69">
        <f t="shared" si="319"/>
        <v>0.20460704607046071</v>
      </c>
      <c r="BB409" s="208"/>
      <c r="BC409" s="177"/>
      <c r="BD409" s="177"/>
      <c r="BE409" s="131" t="s">
        <v>91</v>
      </c>
      <c r="BF409" s="100">
        <v>49799405</v>
      </c>
      <c r="BG409" s="68">
        <f>IFERROR(BF409/BC396,"-")</f>
        <v>3.4548718347255036E-2</v>
      </c>
      <c r="BH409" s="100">
        <v>434</v>
      </c>
      <c r="BI409" s="68">
        <f>IFERROR(BH409/BD396,"-")</f>
        <v>0.34636871508379891</v>
      </c>
      <c r="BJ409" s="103">
        <f t="shared" si="312"/>
        <v>114745.17281105991</v>
      </c>
      <c r="BK409" s="69">
        <f t="shared" si="320"/>
        <v>0.28798938287989384</v>
      </c>
      <c r="BL409" s="208"/>
      <c r="BM409" s="177"/>
      <c r="BN409" s="177"/>
      <c r="BO409" s="131" t="s">
        <v>91</v>
      </c>
      <c r="BP409" s="100">
        <v>21707025</v>
      </c>
      <c r="BQ409" s="68">
        <f>IFERROR(BP409/BM396,"-")</f>
        <v>3.9242145324956478E-2</v>
      </c>
      <c r="BR409" s="100">
        <v>194</v>
      </c>
      <c r="BS409" s="68">
        <f>IFERROR(BR409/BN396,"-")</f>
        <v>0.40165631469979296</v>
      </c>
      <c r="BT409" s="103">
        <f t="shared" si="313"/>
        <v>111891.88144329897</v>
      </c>
      <c r="BU409" s="69">
        <f t="shared" si="321"/>
        <v>0.31907894736842107</v>
      </c>
      <c r="BV409" s="208"/>
      <c r="BW409" s="177"/>
      <c r="BX409" s="177"/>
      <c r="BY409" s="131" t="s">
        <v>91</v>
      </c>
      <c r="BZ409" s="100">
        <f t="shared" si="323"/>
        <v>235379432</v>
      </c>
      <c r="CA409" s="68">
        <f>IFERROR(BZ409/BW396,"-")</f>
        <v>2.0879488230710681E-2</v>
      </c>
      <c r="CB409" s="100">
        <f t="shared" si="324"/>
        <v>2001</v>
      </c>
      <c r="CC409" s="68">
        <f>IFERROR(CB409/BX396,"-")</f>
        <v>0.16596168201045036</v>
      </c>
      <c r="CD409" s="103">
        <f t="shared" si="314"/>
        <v>117630.90054972513</v>
      </c>
      <c r="CE409" s="69">
        <f t="shared" si="322"/>
        <v>0.14586674442338532</v>
      </c>
      <c r="CR409" s="216"/>
      <c r="CS409" s="187"/>
      <c r="CT409" s="225"/>
      <c r="CU409" s="226"/>
      <c r="CV409" s="226"/>
      <c r="CW409" s="144" t="s">
        <v>91</v>
      </c>
      <c r="CX409" s="145">
        <v>296280416</v>
      </c>
      <c r="CY409" s="146">
        <v>2.5481625679027328E-2</v>
      </c>
      <c r="CZ409" s="145">
        <v>1996</v>
      </c>
      <c r="DA409" s="146">
        <v>0.16816918021737298</v>
      </c>
      <c r="DB409" s="145">
        <v>148437.08216432866</v>
      </c>
      <c r="DC409" s="147">
        <v>0.14939001571738642</v>
      </c>
    </row>
    <row r="410" spans="2:107" s="27" customFormat="1" ht="13.15" customHeight="1">
      <c r="B410" s="216"/>
      <c r="C410" s="187"/>
      <c r="D410" s="208"/>
      <c r="E410" s="177"/>
      <c r="F410" s="177"/>
      <c r="G410" s="131" t="s">
        <v>95</v>
      </c>
      <c r="H410" s="100">
        <v>1528738</v>
      </c>
      <c r="I410" s="68">
        <f>IFERROR(H410/E396,"-")</f>
        <v>2.3464435387915632E-2</v>
      </c>
      <c r="J410" s="100">
        <v>4</v>
      </c>
      <c r="K410" s="68">
        <f>IFERROR(J410/F396,"-")</f>
        <v>0.12121212121212122</v>
      </c>
      <c r="L410" s="103">
        <f t="shared" si="307"/>
        <v>382184.5</v>
      </c>
      <c r="M410" s="69">
        <f t="shared" si="315"/>
        <v>0.11428571428571428</v>
      </c>
      <c r="N410" s="208"/>
      <c r="O410" s="177"/>
      <c r="P410" s="177"/>
      <c r="Q410" s="131" t="s">
        <v>95</v>
      </c>
      <c r="R410" s="100">
        <v>613502</v>
      </c>
      <c r="S410" s="68">
        <f>IFERROR(R410/O396,"-")</f>
        <v>2.9239043389312136E-3</v>
      </c>
      <c r="T410" s="100">
        <v>9</v>
      </c>
      <c r="U410" s="68">
        <f>IFERROR(T410/P396,"-")</f>
        <v>9.0909090909090912E-2</v>
      </c>
      <c r="V410" s="103">
        <f t="shared" si="308"/>
        <v>68166.888888888891</v>
      </c>
      <c r="W410" s="69">
        <f t="shared" si="316"/>
        <v>8.1081081081081086E-2</v>
      </c>
      <c r="X410" s="208"/>
      <c r="Y410" s="177"/>
      <c r="Z410" s="177"/>
      <c r="AA410" s="131" t="s">
        <v>95</v>
      </c>
      <c r="AB410" s="100">
        <v>16297471</v>
      </c>
      <c r="AC410" s="68">
        <f>IFERROR(AB410/Y396,"-")</f>
        <v>5.4943798891913679E-3</v>
      </c>
      <c r="AD410" s="100">
        <v>222</v>
      </c>
      <c r="AE410" s="68">
        <f>IFERROR(AD410/Z396,"-")</f>
        <v>5.5223880597014927E-2</v>
      </c>
      <c r="AF410" s="103">
        <f t="shared" si="309"/>
        <v>73412.031531531538</v>
      </c>
      <c r="AG410" s="69">
        <f t="shared" si="317"/>
        <v>4.9642218246869409E-2</v>
      </c>
      <c r="AH410" s="208"/>
      <c r="AI410" s="177"/>
      <c r="AJ410" s="177"/>
      <c r="AK410" s="131" t="s">
        <v>95</v>
      </c>
      <c r="AL410" s="100">
        <v>13259834</v>
      </c>
      <c r="AM410" s="68">
        <f>IFERROR(AL410/AI396,"-")</f>
        <v>3.8494416114728406E-3</v>
      </c>
      <c r="AN410" s="100">
        <v>265</v>
      </c>
      <c r="AO410" s="68">
        <f>IFERROR(AN410/AJ396,"-")</f>
        <v>7.4146614437604924E-2</v>
      </c>
      <c r="AP410" s="103">
        <f t="shared" si="310"/>
        <v>50037.109433962265</v>
      </c>
      <c r="AQ410" s="69">
        <f t="shared" si="318"/>
        <v>6.5707909744606996E-2</v>
      </c>
      <c r="AR410" s="208"/>
      <c r="AS410" s="177"/>
      <c r="AT410" s="177"/>
      <c r="AU410" s="131" t="s">
        <v>95</v>
      </c>
      <c r="AV410" s="100">
        <v>13344208</v>
      </c>
      <c r="AW410" s="68">
        <f>IFERROR(AV410/AS396,"-")</f>
        <v>5.1465165627875746E-3</v>
      </c>
      <c r="AX410" s="100">
        <v>210</v>
      </c>
      <c r="AY410" s="68">
        <f>IFERROR(AX410/AT396,"-")</f>
        <v>8.0924855491329481E-2</v>
      </c>
      <c r="AZ410" s="103">
        <f t="shared" si="311"/>
        <v>63543.847619047621</v>
      </c>
      <c r="BA410" s="69">
        <f t="shared" si="319"/>
        <v>7.113821138211382E-2</v>
      </c>
      <c r="BB410" s="208"/>
      <c r="BC410" s="177"/>
      <c r="BD410" s="177"/>
      <c r="BE410" s="131" t="s">
        <v>95</v>
      </c>
      <c r="BF410" s="100">
        <v>5071220</v>
      </c>
      <c r="BG410" s="68">
        <f>IFERROR(BF410/BC396,"-")</f>
        <v>3.5181976864375525E-3</v>
      </c>
      <c r="BH410" s="100">
        <v>110</v>
      </c>
      <c r="BI410" s="68">
        <f>IFERROR(BH410/BD396,"-")</f>
        <v>8.7789305666400641E-2</v>
      </c>
      <c r="BJ410" s="103">
        <f t="shared" si="312"/>
        <v>46102</v>
      </c>
      <c r="BK410" s="69">
        <f t="shared" si="320"/>
        <v>7.2992700729927001E-2</v>
      </c>
      <c r="BL410" s="208"/>
      <c r="BM410" s="177"/>
      <c r="BN410" s="177"/>
      <c r="BO410" s="131" t="s">
        <v>95</v>
      </c>
      <c r="BP410" s="100">
        <v>2242008</v>
      </c>
      <c r="BQ410" s="68">
        <f>IFERROR(BP410/BM396,"-")</f>
        <v>4.0531212248438014E-3</v>
      </c>
      <c r="BR410" s="100">
        <v>45</v>
      </c>
      <c r="BS410" s="68">
        <f>IFERROR(BR410/BN396,"-")</f>
        <v>9.3167701863354033E-2</v>
      </c>
      <c r="BT410" s="103">
        <f t="shared" si="313"/>
        <v>49822.400000000001</v>
      </c>
      <c r="BU410" s="69">
        <f t="shared" si="321"/>
        <v>7.4013157894736836E-2</v>
      </c>
      <c r="BV410" s="208"/>
      <c r="BW410" s="177"/>
      <c r="BX410" s="177"/>
      <c r="BY410" s="131" t="s">
        <v>95</v>
      </c>
      <c r="BZ410" s="100">
        <f t="shared" si="323"/>
        <v>52356981</v>
      </c>
      <c r="CA410" s="68">
        <f>IFERROR(BZ410/BW396,"-")</f>
        <v>4.6443606363407433E-3</v>
      </c>
      <c r="CB410" s="100">
        <f t="shared" si="324"/>
        <v>865</v>
      </c>
      <c r="CC410" s="68">
        <f>IFERROR(CB410/BX396,"-")</f>
        <v>7.174255619142407E-2</v>
      </c>
      <c r="CD410" s="103">
        <f t="shared" si="314"/>
        <v>60528.301734104047</v>
      </c>
      <c r="CE410" s="69">
        <f t="shared" si="322"/>
        <v>6.3055839043592354E-2</v>
      </c>
      <c r="CR410" s="216"/>
      <c r="CS410" s="187"/>
      <c r="CT410" s="225"/>
      <c r="CU410" s="226"/>
      <c r="CV410" s="226"/>
      <c r="CW410" s="144" t="s">
        <v>95</v>
      </c>
      <c r="CX410" s="145">
        <v>50307197</v>
      </c>
      <c r="CY410" s="146">
        <v>4.3266753173287244E-3</v>
      </c>
      <c r="CZ410" s="145">
        <v>903</v>
      </c>
      <c r="DA410" s="146">
        <v>7.6080545960064028E-2</v>
      </c>
      <c r="DB410" s="145">
        <v>55711.181616832779</v>
      </c>
      <c r="DC410" s="147">
        <v>6.758476161963925E-2</v>
      </c>
    </row>
    <row r="411" spans="2:107" s="27" customFormat="1" ht="13.15" customHeight="1">
      <c r="B411" s="216"/>
      <c r="C411" s="187"/>
      <c r="D411" s="208"/>
      <c r="E411" s="177"/>
      <c r="F411" s="177"/>
      <c r="G411" s="132" t="s">
        <v>93</v>
      </c>
      <c r="H411" s="101">
        <v>39019</v>
      </c>
      <c r="I411" s="70">
        <f>IFERROR(H411/E396,"-")</f>
        <v>5.9889844067530218E-4</v>
      </c>
      <c r="J411" s="101">
        <v>2</v>
      </c>
      <c r="K411" s="70">
        <f>IFERROR(J411/F396,"-")</f>
        <v>6.0606060606060608E-2</v>
      </c>
      <c r="L411" s="104">
        <f t="shared" si="307"/>
        <v>19509.5</v>
      </c>
      <c r="M411" s="73">
        <f t="shared" si="315"/>
        <v>5.7142857142857141E-2</v>
      </c>
      <c r="N411" s="208"/>
      <c r="O411" s="177"/>
      <c r="P411" s="177"/>
      <c r="Q411" s="132" t="s">
        <v>93</v>
      </c>
      <c r="R411" s="101">
        <v>335661</v>
      </c>
      <c r="S411" s="70">
        <f>IFERROR(R411/O396,"-")</f>
        <v>1.5997350527137484E-3</v>
      </c>
      <c r="T411" s="101">
        <v>23</v>
      </c>
      <c r="U411" s="70">
        <f>IFERROR(T411/P396,"-")</f>
        <v>0.23232323232323232</v>
      </c>
      <c r="V411" s="104">
        <f t="shared" si="308"/>
        <v>14593.95652173913</v>
      </c>
      <c r="W411" s="73">
        <f t="shared" si="316"/>
        <v>0.2072072072072072</v>
      </c>
      <c r="X411" s="208"/>
      <c r="Y411" s="177"/>
      <c r="Z411" s="177"/>
      <c r="AA411" s="132" t="s">
        <v>93</v>
      </c>
      <c r="AB411" s="101">
        <v>4969304</v>
      </c>
      <c r="AC411" s="70">
        <f>IFERROR(AB411/Y396,"-")</f>
        <v>1.6753055710838952E-3</v>
      </c>
      <c r="AD411" s="101">
        <v>291</v>
      </c>
      <c r="AE411" s="70">
        <f>IFERROR(AD411/Z396,"-")</f>
        <v>7.2388059701492535E-2</v>
      </c>
      <c r="AF411" s="104">
        <f t="shared" si="309"/>
        <v>17076.646048109964</v>
      </c>
      <c r="AG411" s="73">
        <f t="shared" si="317"/>
        <v>6.5071556350626114E-2</v>
      </c>
      <c r="AH411" s="208"/>
      <c r="AI411" s="177"/>
      <c r="AJ411" s="177"/>
      <c r="AK411" s="132" t="s">
        <v>93</v>
      </c>
      <c r="AL411" s="101">
        <v>8423499</v>
      </c>
      <c r="AM411" s="70">
        <f>IFERROR(AL411/AI396,"-")</f>
        <v>2.4454127830559461E-3</v>
      </c>
      <c r="AN411" s="101">
        <v>389</v>
      </c>
      <c r="AO411" s="70">
        <f>IFERROR(AN411/AJ396,"-")</f>
        <v>0.10884163402350308</v>
      </c>
      <c r="AP411" s="104">
        <f t="shared" si="310"/>
        <v>21654.239074550129</v>
      </c>
      <c r="AQ411" s="73">
        <f t="shared" si="318"/>
        <v>9.6454252417555175E-2</v>
      </c>
      <c r="AR411" s="208"/>
      <c r="AS411" s="177"/>
      <c r="AT411" s="177"/>
      <c r="AU411" s="132" t="s">
        <v>93</v>
      </c>
      <c r="AV411" s="101">
        <v>7231866</v>
      </c>
      <c r="AW411" s="70">
        <f>IFERROR(AV411/AS396,"-")</f>
        <v>2.7891440352893421E-3</v>
      </c>
      <c r="AX411" s="101">
        <v>405</v>
      </c>
      <c r="AY411" s="70">
        <f>IFERROR(AX411/AT396,"-")</f>
        <v>0.15606936416184972</v>
      </c>
      <c r="AZ411" s="104">
        <f t="shared" si="311"/>
        <v>17856.45925925926</v>
      </c>
      <c r="BA411" s="73">
        <f t="shared" si="319"/>
        <v>0.13719512195121952</v>
      </c>
      <c r="BB411" s="208"/>
      <c r="BC411" s="177"/>
      <c r="BD411" s="177"/>
      <c r="BE411" s="132" t="s">
        <v>93</v>
      </c>
      <c r="BF411" s="101">
        <v>4954595</v>
      </c>
      <c r="BG411" s="70">
        <f>IFERROR(BF411/BC396,"-")</f>
        <v>3.4372882001244406E-3</v>
      </c>
      <c r="BH411" s="101">
        <v>246</v>
      </c>
      <c r="BI411" s="70">
        <f>IFERROR(BH411/BD396,"-")</f>
        <v>0.19632881085395051</v>
      </c>
      <c r="BJ411" s="104">
        <f t="shared" si="312"/>
        <v>20140.630081300813</v>
      </c>
      <c r="BK411" s="73">
        <f t="shared" si="320"/>
        <v>0.16323822163238222</v>
      </c>
      <c r="BL411" s="208"/>
      <c r="BM411" s="177"/>
      <c r="BN411" s="177"/>
      <c r="BO411" s="132" t="s">
        <v>93</v>
      </c>
      <c r="BP411" s="101">
        <v>1778452</v>
      </c>
      <c r="BQ411" s="70">
        <f>IFERROR(BP411/BM396,"-")</f>
        <v>3.215100726030375E-3</v>
      </c>
      <c r="BR411" s="101">
        <v>85</v>
      </c>
      <c r="BS411" s="70">
        <f>IFERROR(BR411/BN396,"-")</f>
        <v>0.17598343685300208</v>
      </c>
      <c r="BT411" s="104">
        <f t="shared" si="313"/>
        <v>20922.964705882354</v>
      </c>
      <c r="BU411" s="73">
        <f t="shared" si="321"/>
        <v>0.13980263157894737</v>
      </c>
      <c r="BV411" s="208"/>
      <c r="BW411" s="177"/>
      <c r="BX411" s="177"/>
      <c r="BY411" s="132" t="s">
        <v>93</v>
      </c>
      <c r="BZ411" s="101">
        <f t="shared" si="323"/>
        <v>27732396</v>
      </c>
      <c r="CA411" s="70">
        <f>IFERROR(BZ411/BW396,"-")</f>
        <v>2.460020533533312E-3</v>
      </c>
      <c r="CB411" s="101">
        <f t="shared" si="324"/>
        <v>1441</v>
      </c>
      <c r="CC411" s="70">
        <f>IFERROR(CB411/BX396,"-")</f>
        <v>0.11951563407149374</v>
      </c>
      <c r="CD411" s="104">
        <f t="shared" si="314"/>
        <v>19245.243580846633</v>
      </c>
      <c r="CE411" s="73">
        <f t="shared" si="322"/>
        <v>0.10504446712348739</v>
      </c>
      <c r="CR411" s="216"/>
      <c r="CS411" s="187"/>
      <c r="CT411" s="225"/>
      <c r="CU411" s="226"/>
      <c r="CV411" s="226"/>
      <c r="CW411" s="144" t="s">
        <v>93</v>
      </c>
      <c r="CX411" s="145">
        <v>27567846</v>
      </c>
      <c r="CY411" s="146">
        <v>2.3709752471424597E-3</v>
      </c>
      <c r="CZ411" s="145">
        <v>1372</v>
      </c>
      <c r="DA411" s="146">
        <v>0.1155952481253686</v>
      </c>
      <c r="DB411" s="145">
        <v>20093.18221574344</v>
      </c>
      <c r="DC411" s="147">
        <v>0.10268692463138987</v>
      </c>
    </row>
    <row r="412" spans="2:107" s="27" customFormat="1" ht="13.15" customHeight="1">
      <c r="B412" s="216"/>
      <c r="C412" s="188"/>
      <c r="D412" s="209"/>
      <c r="E412" s="178"/>
      <c r="F412" s="178"/>
      <c r="G412" s="30" t="s">
        <v>100</v>
      </c>
      <c r="H412" s="97">
        <f>SUM(H396:H411)</f>
        <v>5941357</v>
      </c>
      <c r="I412" s="70">
        <f>IFERROR(H412/E396,"-")</f>
        <v>9.1193250539360088E-2</v>
      </c>
      <c r="J412" s="101">
        <v>26</v>
      </c>
      <c r="K412" s="70">
        <f>IFERROR(J412/F396,"-")</f>
        <v>0.78787878787878785</v>
      </c>
      <c r="L412" s="104">
        <f t="shared" si="307"/>
        <v>228513.73076923078</v>
      </c>
      <c r="M412" s="74">
        <f t="shared" si="315"/>
        <v>0.74285714285714288</v>
      </c>
      <c r="N412" s="209"/>
      <c r="O412" s="178"/>
      <c r="P412" s="178"/>
      <c r="Q412" s="30" t="s">
        <v>100</v>
      </c>
      <c r="R412" s="97">
        <f>SUM(R396:R411)</f>
        <v>18231478</v>
      </c>
      <c r="S412" s="70">
        <f>IFERROR(R412/O396,"-")</f>
        <v>8.6889851425633435E-2</v>
      </c>
      <c r="T412" s="101">
        <v>77</v>
      </c>
      <c r="U412" s="70">
        <f>IFERROR(T412/P396,"-")</f>
        <v>0.77777777777777779</v>
      </c>
      <c r="V412" s="104">
        <f t="shared" si="308"/>
        <v>236772.44155844155</v>
      </c>
      <c r="W412" s="74">
        <f t="shared" si="316"/>
        <v>0.69369369369369371</v>
      </c>
      <c r="X412" s="209"/>
      <c r="Y412" s="178"/>
      <c r="Z412" s="178"/>
      <c r="AA412" s="30" t="s">
        <v>100</v>
      </c>
      <c r="AB412" s="97">
        <f>SUM(AB396:AB411)</f>
        <v>430765807</v>
      </c>
      <c r="AC412" s="70">
        <f>IFERROR(AB412/Y396,"-")</f>
        <v>0.14522443309959501</v>
      </c>
      <c r="AD412" s="101">
        <v>2859</v>
      </c>
      <c r="AE412" s="70">
        <f>IFERROR(AD412/Z396,"-")</f>
        <v>0.71119402985074631</v>
      </c>
      <c r="AF412" s="104">
        <f t="shared" si="309"/>
        <v>150670.09688702342</v>
      </c>
      <c r="AG412" s="74">
        <f t="shared" si="317"/>
        <v>0.6393112701252236</v>
      </c>
      <c r="AH412" s="209"/>
      <c r="AI412" s="178"/>
      <c r="AJ412" s="178"/>
      <c r="AK412" s="30" t="s">
        <v>100</v>
      </c>
      <c r="AL412" s="97">
        <f>SUM(AL396:AL411)</f>
        <v>656505728</v>
      </c>
      <c r="AM412" s="70">
        <f>IFERROR(AL412/AI396,"-")</f>
        <v>0.19058914821508854</v>
      </c>
      <c r="AN412" s="101">
        <v>2904</v>
      </c>
      <c r="AO412" s="70">
        <f>IFERROR(AN412/AJ396,"-")</f>
        <v>0.81253497481813097</v>
      </c>
      <c r="AP412" s="104">
        <f t="shared" si="310"/>
        <v>226069.46556473829</v>
      </c>
      <c r="AQ412" s="74">
        <f t="shared" si="318"/>
        <v>0.72005950905033478</v>
      </c>
      <c r="AR412" s="209"/>
      <c r="AS412" s="178"/>
      <c r="AT412" s="178"/>
      <c r="AU412" s="30" t="s">
        <v>100</v>
      </c>
      <c r="AV412" s="97">
        <f>SUM(AV396:AV411)</f>
        <v>563717334</v>
      </c>
      <c r="AW412" s="70">
        <f>IFERROR(AV412/AS396,"-")</f>
        <v>0.21741122411771871</v>
      </c>
      <c r="AX412" s="101">
        <v>2261</v>
      </c>
      <c r="AY412" s="70">
        <f>IFERROR(AX412/AT396,"-")</f>
        <v>0.87129094412331409</v>
      </c>
      <c r="AZ412" s="104">
        <f t="shared" si="311"/>
        <v>249322.1291463954</v>
      </c>
      <c r="BA412" s="74">
        <f t="shared" si="319"/>
        <v>0.76592140921409213</v>
      </c>
      <c r="BB412" s="209"/>
      <c r="BC412" s="178"/>
      <c r="BD412" s="178"/>
      <c r="BE412" s="30" t="s">
        <v>100</v>
      </c>
      <c r="BF412" s="97">
        <f>SUM(BF396:BF411)</f>
        <v>362883564</v>
      </c>
      <c r="BG412" s="70">
        <f>IFERROR(BF412/BC396,"-")</f>
        <v>0.25175324977244401</v>
      </c>
      <c r="BH412" s="101">
        <v>1111</v>
      </c>
      <c r="BI412" s="70">
        <f>IFERROR(BH412/BD396,"-")</f>
        <v>0.88667198723064644</v>
      </c>
      <c r="BJ412" s="104">
        <f t="shared" si="312"/>
        <v>326627.87038703868</v>
      </c>
      <c r="BK412" s="74">
        <f t="shared" si="320"/>
        <v>0.73722627737226276</v>
      </c>
      <c r="BL412" s="209"/>
      <c r="BM412" s="178"/>
      <c r="BN412" s="178"/>
      <c r="BO412" s="30" t="s">
        <v>100</v>
      </c>
      <c r="BP412" s="97">
        <f>SUM(BP396:BP411)</f>
        <v>159402011</v>
      </c>
      <c r="BQ412" s="70">
        <f>IFERROR(BP412/BM396,"-")</f>
        <v>0.28816831789488939</v>
      </c>
      <c r="BR412" s="101">
        <v>425</v>
      </c>
      <c r="BS412" s="70">
        <f>IFERROR(BR412/BN396,"-")</f>
        <v>0.87991718426501031</v>
      </c>
      <c r="BT412" s="104">
        <f t="shared" si="313"/>
        <v>375063.55529411766</v>
      </c>
      <c r="BU412" s="74">
        <f t="shared" si="321"/>
        <v>0.69901315789473684</v>
      </c>
      <c r="BV412" s="209"/>
      <c r="BW412" s="178"/>
      <c r="BX412" s="178"/>
      <c r="BY412" s="30" t="s">
        <v>100</v>
      </c>
      <c r="BZ412" s="97">
        <f t="shared" si="323"/>
        <v>2197447279</v>
      </c>
      <c r="CA412" s="70">
        <f>IFERROR(BZ412/BW396,"-")</f>
        <v>0.19492601460389158</v>
      </c>
      <c r="CB412" s="101">
        <f t="shared" si="324"/>
        <v>9663</v>
      </c>
      <c r="CC412" s="70">
        <f>IFERROR(CB412/BX396,"-")</f>
        <v>0.80144314506096048</v>
      </c>
      <c r="CD412" s="104">
        <f t="shared" si="314"/>
        <v>227408.39066542481</v>
      </c>
      <c r="CE412" s="74">
        <f t="shared" si="322"/>
        <v>0.70440297419448894</v>
      </c>
      <c r="CR412" s="216"/>
      <c r="CS412" s="188"/>
      <c r="CT412" s="225"/>
      <c r="CU412" s="226"/>
      <c r="CV412" s="226"/>
      <c r="CW412" s="30" t="s">
        <v>100</v>
      </c>
      <c r="CX412" s="145">
        <v>2551361366</v>
      </c>
      <c r="CY412" s="146">
        <v>0.21943007971321277</v>
      </c>
      <c r="CZ412" s="145">
        <v>9520</v>
      </c>
      <c r="DA412" s="146">
        <v>0.80208947678827192</v>
      </c>
      <c r="DB412" s="145">
        <v>268000.14348739496</v>
      </c>
      <c r="DC412" s="147">
        <v>0.71252151785046025</v>
      </c>
    </row>
    <row r="413" spans="2:107" s="27" customFormat="1" ht="13.15" customHeight="1">
      <c r="B413" s="216">
        <v>25</v>
      </c>
      <c r="C413" s="186" t="s">
        <v>150</v>
      </c>
      <c r="D413" s="213">
        <f>CI29</f>
        <v>13</v>
      </c>
      <c r="E413" s="176">
        <v>18120830</v>
      </c>
      <c r="F413" s="176">
        <v>13</v>
      </c>
      <c r="G413" s="129" t="s">
        <v>66</v>
      </c>
      <c r="H413" s="107">
        <v>13764</v>
      </c>
      <c r="I413" s="66">
        <f>IFERROR(H413/E413,"-")</f>
        <v>7.5956785643924694E-4</v>
      </c>
      <c r="J413" s="107">
        <v>1</v>
      </c>
      <c r="K413" s="66">
        <f>IFERROR(J413/F413,"-")</f>
        <v>7.6923076923076927E-2</v>
      </c>
      <c r="L413" s="102">
        <f t="shared" si="307"/>
        <v>13764</v>
      </c>
      <c r="M413" s="67">
        <f t="shared" ref="M413:M429" si="325">IFERROR(J413/$CI$29,"-")</f>
        <v>7.6923076923076927E-2</v>
      </c>
      <c r="N413" s="213">
        <f>CJ29</f>
        <v>63</v>
      </c>
      <c r="O413" s="176">
        <v>156524640</v>
      </c>
      <c r="P413" s="176">
        <v>55</v>
      </c>
      <c r="Q413" s="129" t="s">
        <v>66</v>
      </c>
      <c r="R413" s="107">
        <v>1014827</v>
      </c>
      <c r="S413" s="66">
        <f>IFERROR(R413/O413,"-")</f>
        <v>6.4834967836373877E-3</v>
      </c>
      <c r="T413" s="107">
        <v>14</v>
      </c>
      <c r="U413" s="66">
        <f>IFERROR(T413/P413,"-")</f>
        <v>0.25454545454545452</v>
      </c>
      <c r="V413" s="102">
        <f t="shared" si="308"/>
        <v>72487.642857142855</v>
      </c>
      <c r="W413" s="67">
        <f t="shared" ref="W413:W429" si="326">IFERROR(T413/$CJ$29,"-")</f>
        <v>0.22222222222222221</v>
      </c>
      <c r="X413" s="213">
        <f>CK29</f>
        <v>3013</v>
      </c>
      <c r="Y413" s="176">
        <v>1907638480</v>
      </c>
      <c r="Z413" s="176">
        <v>2645</v>
      </c>
      <c r="AA413" s="129" t="s">
        <v>66</v>
      </c>
      <c r="AB413" s="107">
        <v>45925017</v>
      </c>
      <c r="AC413" s="66">
        <f>IFERROR(AB413/Y413,"-")</f>
        <v>2.407427690387122E-2</v>
      </c>
      <c r="AD413" s="107">
        <v>435</v>
      </c>
      <c r="AE413" s="66">
        <f>IFERROR(AD413/Z413,"-")</f>
        <v>0.16446124763705103</v>
      </c>
      <c r="AF413" s="102">
        <f t="shared" si="309"/>
        <v>105574.75172413792</v>
      </c>
      <c r="AG413" s="67">
        <f t="shared" ref="AG413:AG429" si="327">IFERROR(AD413/$CK$29,"-")</f>
        <v>0.14437437769664785</v>
      </c>
      <c r="AH413" s="213">
        <f>CL29</f>
        <v>2775</v>
      </c>
      <c r="AI413" s="176">
        <v>2121059690</v>
      </c>
      <c r="AJ413" s="176">
        <v>2408</v>
      </c>
      <c r="AK413" s="129" t="s">
        <v>66</v>
      </c>
      <c r="AL413" s="107">
        <v>74602811</v>
      </c>
      <c r="AM413" s="66">
        <f>IFERROR(AL413/AI413,"-")</f>
        <v>3.5172424119756858E-2</v>
      </c>
      <c r="AN413" s="107">
        <v>514</v>
      </c>
      <c r="AO413" s="66">
        <f>IFERROR(AN413/AJ413,"-")</f>
        <v>0.21345514950166114</v>
      </c>
      <c r="AP413" s="102">
        <f t="shared" si="310"/>
        <v>145141.65564202334</v>
      </c>
      <c r="AQ413" s="67">
        <f t="shared" ref="AQ413:AQ429" si="328">IFERROR(AN413/$CL$29,"-")</f>
        <v>0.18522522522522522</v>
      </c>
      <c r="AR413" s="213">
        <f>CM29</f>
        <v>2020</v>
      </c>
      <c r="AS413" s="176">
        <v>1887783240</v>
      </c>
      <c r="AT413" s="176">
        <v>1772</v>
      </c>
      <c r="AU413" s="129" t="s">
        <v>66</v>
      </c>
      <c r="AV413" s="107">
        <v>95522742</v>
      </c>
      <c r="AW413" s="66">
        <f>IFERROR(AV413/AS413,"-")</f>
        <v>5.0600482076533324E-2</v>
      </c>
      <c r="AX413" s="107">
        <v>427</v>
      </c>
      <c r="AY413" s="66">
        <f>IFERROR(AX413/AT413,"-")</f>
        <v>0.2409706546275395</v>
      </c>
      <c r="AZ413" s="102">
        <f t="shared" si="311"/>
        <v>223706.65573770492</v>
      </c>
      <c r="BA413" s="67">
        <f t="shared" ref="BA413:BA429" si="329">IFERROR(AX413/$CM$29,"-")</f>
        <v>0.21138613861386138</v>
      </c>
      <c r="BB413" s="213">
        <f>CN29</f>
        <v>1206</v>
      </c>
      <c r="BC413" s="176">
        <v>1079043290</v>
      </c>
      <c r="BD413" s="176">
        <v>993</v>
      </c>
      <c r="BE413" s="129" t="s">
        <v>66</v>
      </c>
      <c r="BF413" s="107">
        <v>50460491</v>
      </c>
      <c r="BG413" s="66">
        <f>IFERROR(BF413/BC413,"-")</f>
        <v>4.6764102485637997E-2</v>
      </c>
      <c r="BH413" s="107">
        <v>269</v>
      </c>
      <c r="BI413" s="66">
        <f>IFERROR(BH413/BD413,"-")</f>
        <v>0.27089627391742194</v>
      </c>
      <c r="BJ413" s="102">
        <f t="shared" si="312"/>
        <v>187585.46840148699</v>
      </c>
      <c r="BK413" s="67">
        <f t="shared" ref="BK413:BK429" si="330">IFERROR(BH413/$CN$29,"-")</f>
        <v>0.22305140961857381</v>
      </c>
      <c r="BL413" s="213">
        <f>CO29</f>
        <v>458</v>
      </c>
      <c r="BM413" s="176">
        <v>431511680</v>
      </c>
      <c r="BN413" s="176">
        <v>346</v>
      </c>
      <c r="BO413" s="129" t="s">
        <v>66</v>
      </c>
      <c r="BP413" s="107">
        <v>41877284</v>
      </c>
      <c r="BQ413" s="66">
        <f>IFERROR(BP413/BM413,"-")</f>
        <v>9.7047857429954157E-2</v>
      </c>
      <c r="BR413" s="107">
        <v>102</v>
      </c>
      <c r="BS413" s="66">
        <f>IFERROR(BR413/BN413,"-")</f>
        <v>0.2947976878612717</v>
      </c>
      <c r="BT413" s="102">
        <f t="shared" si="313"/>
        <v>410561.60784313723</v>
      </c>
      <c r="BU413" s="67">
        <f t="shared" ref="BU413:BU429" si="331">IFERROR(BR413/$CO$29,"-")</f>
        <v>0.22270742358078602</v>
      </c>
      <c r="BV413" s="213">
        <f>CP29</f>
        <v>9548</v>
      </c>
      <c r="BW413" s="176">
        <f>SUM(E413,O413,Y413,AI413,AS413,BC413,BM413)</f>
        <v>7601681850</v>
      </c>
      <c r="BX413" s="176">
        <f>SUM(F413,P413,Z413,AJ413,AT413,BD413,BN413)</f>
        <v>8232</v>
      </c>
      <c r="BY413" s="129" t="s">
        <v>66</v>
      </c>
      <c r="BZ413" s="107">
        <f t="shared" si="323"/>
        <v>309416936</v>
      </c>
      <c r="CA413" s="66">
        <f>IFERROR(BZ413/BW413,"-")</f>
        <v>4.0703747158268667E-2</v>
      </c>
      <c r="CB413" s="107">
        <f t="shared" si="324"/>
        <v>1762</v>
      </c>
      <c r="CC413" s="66">
        <f>IFERROR(CB413/BX413,"-")</f>
        <v>0.21404275996112732</v>
      </c>
      <c r="CD413" s="102">
        <f t="shared" si="314"/>
        <v>175605.52553916004</v>
      </c>
      <c r="CE413" s="67">
        <f t="shared" ref="CE413:CE429" si="332">IFERROR(CB413/$CP$29,"-")</f>
        <v>0.18454126518642647</v>
      </c>
      <c r="CR413" s="216">
        <v>25</v>
      </c>
      <c r="CS413" s="186" t="s">
        <v>150</v>
      </c>
      <c r="CT413" s="225">
        <v>9235</v>
      </c>
      <c r="CU413" s="226">
        <v>7513836310</v>
      </c>
      <c r="CV413" s="226">
        <v>8066</v>
      </c>
      <c r="CW413" s="144" t="s">
        <v>66</v>
      </c>
      <c r="CX413" s="145">
        <v>279748265</v>
      </c>
      <c r="CY413" s="146">
        <v>3.7231083225447589E-2</v>
      </c>
      <c r="CZ413" s="145">
        <v>1831</v>
      </c>
      <c r="DA413" s="146">
        <v>0.22700223158938757</v>
      </c>
      <c r="DB413" s="145">
        <v>152784.41561987984</v>
      </c>
      <c r="DC413" s="147">
        <v>0.19826746074715756</v>
      </c>
    </row>
    <row r="414" spans="2:107" s="27" customFormat="1" ht="13.15" customHeight="1">
      <c r="B414" s="216"/>
      <c r="C414" s="187"/>
      <c r="D414" s="208"/>
      <c r="E414" s="177"/>
      <c r="F414" s="177"/>
      <c r="G414" s="130" t="s">
        <v>68</v>
      </c>
      <c r="H414" s="100">
        <v>79898</v>
      </c>
      <c r="I414" s="68">
        <f>IFERROR(H414/E413,"-")</f>
        <v>4.4091799327072769E-3</v>
      </c>
      <c r="J414" s="100">
        <v>3</v>
      </c>
      <c r="K414" s="68">
        <f>IFERROR(J414/F413,"-")</f>
        <v>0.23076923076923078</v>
      </c>
      <c r="L414" s="103">
        <f t="shared" si="307"/>
        <v>26632.666666666668</v>
      </c>
      <c r="M414" s="69">
        <f t="shared" si="325"/>
        <v>0.23076923076923078</v>
      </c>
      <c r="N414" s="208"/>
      <c r="O414" s="177"/>
      <c r="P414" s="177"/>
      <c r="Q414" s="130" t="s">
        <v>68</v>
      </c>
      <c r="R414" s="100">
        <v>3564202</v>
      </c>
      <c r="S414" s="68">
        <f>IFERROR(R414/O413,"-")</f>
        <v>2.2770868535458698E-2</v>
      </c>
      <c r="T414" s="100">
        <v>26</v>
      </c>
      <c r="U414" s="68">
        <f>IFERROR(T414/P413,"-")</f>
        <v>0.47272727272727272</v>
      </c>
      <c r="V414" s="103">
        <f t="shared" si="308"/>
        <v>137084.69230769231</v>
      </c>
      <c r="W414" s="69">
        <f t="shared" si="326"/>
        <v>0.41269841269841268</v>
      </c>
      <c r="X414" s="208"/>
      <c r="Y414" s="177"/>
      <c r="Z414" s="177"/>
      <c r="AA414" s="130" t="s">
        <v>68</v>
      </c>
      <c r="AB414" s="100">
        <v>42678153</v>
      </c>
      <c r="AC414" s="68">
        <f>IFERROR(AB414/Y413,"-")</f>
        <v>2.2372243717792901E-2</v>
      </c>
      <c r="AD414" s="100">
        <v>618</v>
      </c>
      <c r="AE414" s="68">
        <f>IFERROR(AD414/Z413,"-")</f>
        <v>0.23364839319470698</v>
      </c>
      <c r="AF414" s="103">
        <f t="shared" si="309"/>
        <v>69058.5</v>
      </c>
      <c r="AG414" s="69">
        <f t="shared" si="327"/>
        <v>0.20511118486558247</v>
      </c>
      <c r="AH414" s="208"/>
      <c r="AI414" s="177"/>
      <c r="AJ414" s="177"/>
      <c r="AK414" s="130" t="s">
        <v>68</v>
      </c>
      <c r="AL414" s="100">
        <v>39056850</v>
      </c>
      <c r="AM414" s="68">
        <f>IFERROR(AL414/AI413,"-")</f>
        <v>1.8413838226306586E-2</v>
      </c>
      <c r="AN414" s="100">
        <v>638</v>
      </c>
      <c r="AO414" s="68">
        <f>IFERROR(AN414/AJ413,"-")</f>
        <v>0.2649501661129568</v>
      </c>
      <c r="AP414" s="103">
        <f t="shared" si="310"/>
        <v>61217.633228840125</v>
      </c>
      <c r="AQ414" s="69">
        <f t="shared" si="328"/>
        <v>0.22990990990990992</v>
      </c>
      <c r="AR414" s="208"/>
      <c r="AS414" s="177"/>
      <c r="AT414" s="177"/>
      <c r="AU414" s="130" t="s">
        <v>68</v>
      </c>
      <c r="AV414" s="100">
        <v>24081158</v>
      </c>
      <c r="AW414" s="68">
        <f>IFERROR(AV414/AS413,"-")</f>
        <v>1.2756315179490628E-2</v>
      </c>
      <c r="AX414" s="100">
        <v>550</v>
      </c>
      <c r="AY414" s="68">
        <f>IFERROR(AX414/AT413,"-")</f>
        <v>0.31038374717832956</v>
      </c>
      <c r="AZ414" s="103">
        <f t="shared" si="311"/>
        <v>43783.923636363637</v>
      </c>
      <c r="BA414" s="69">
        <f t="shared" si="329"/>
        <v>0.2722772277227723</v>
      </c>
      <c r="BB414" s="208"/>
      <c r="BC414" s="177"/>
      <c r="BD414" s="177"/>
      <c r="BE414" s="130" t="s">
        <v>68</v>
      </c>
      <c r="BF414" s="100">
        <v>18765650</v>
      </c>
      <c r="BG414" s="68">
        <f>IFERROR(BF414/BC413,"-")</f>
        <v>1.739100754706514E-2</v>
      </c>
      <c r="BH414" s="100">
        <v>315</v>
      </c>
      <c r="BI414" s="68">
        <f>IFERROR(BH414/BD413,"-")</f>
        <v>0.31722054380664655</v>
      </c>
      <c r="BJ414" s="103">
        <f t="shared" si="312"/>
        <v>59573.492063492064</v>
      </c>
      <c r="BK414" s="69">
        <f t="shared" si="330"/>
        <v>0.26119402985074625</v>
      </c>
      <c r="BL414" s="208"/>
      <c r="BM414" s="177"/>
      <c r="BN414" s="177"/>
      <c r="BO414" s="130" t="s">
        <v>68</v>
      </c>
      <c r="BP414" s="100">
        <v>4583002</v>
      </c>
      <c r="BQ414" s="68">
        <f>IFERROR(BP414/BM413,"-")</f>
        <v>1.062080637075687E-2</v>
      </c>
      <c r="BR414" s="100">
        <v>88</v>
      </c>
      <c r="BS414" s="68">
        <f>IFERROR(BR414/BN413,"-")</f>
        <v>0.25433526011560692</v>
      </c>
      <c r="BT414" s="103">
        <f t="shared" si="313"/>
        <v>52079.568181818184</v>
      </c>
      <c r="BU414" s="69">
        <f t="shared" si="331"/>
        <v>0.19213973799126638</v>
      </c>
      <c r="BV414" s="208"/>
      <c r="BW414" s="177"/>
      <c r="BX414" s="177"/>
      <c r="BY414" s="130" t="s">
        <v>68</v>
      </c>
      <c r="BZ414" s="100">
        <f t="shared" si="323"/>
        <v>132808913</v>
      </c>
      <c r="CA414" s="68">
        <f>IFERROR(BZ414/BW413,"-")</f>
        <v>1.7470990712403992E-2</v>
      </c>
      <c r="CB414" s="100">
        <f t="shared" si="324"/>
        <v>2238</v>
      </c>
      <c r="CC414" s="68">
        <f>IFERROR(CB414/BX413,"-")</f>
        <v>0.271865889212828</v>
      </c>
      <c r="CD414" s="103">
        <f t="shared" si="314"/>
        <v>59342.677837354779</v>
      </c>
      <c r="CE414" s="69">
        <f t="shared" si="332"/>
        <v>0.23439463762044407</v>
      </c>
      <c r="CR414" s="216"/>
      <c r="CS414" s="187"/>
      <c r="CT414" s="225"/>
      <c r="CU414" s="226"/>
      <c r="CV414" s="226"/>
      <c r="CW414" s="144" t="s">
        <v>68</v>
      </c>
      <c r="CX414" s="145">
        <v>151711522</v>
      </c>
      <c r="CY414" s="146">
        <v>2.0190953827153576E-2</v>
      </c>
      <c r="CZ414" s="145">
        <v>2320</v>
      </c>
      <c r="DA414" s="146">
        <v>0.28762707661790232</v>
      </c>
      <c r="DB414" s="145">
        <v>65392.8974137931</v>
      </c>
      <c r="DC414" s="147">
        <v>0.25121819166215487</v>
      </c>
    </row>
    <row r="415" spans="2:107" s="27" customFormat="1" ht="13.15" customHeight="1">
      <c r="B415" s="216"/>
      <c r="C415" s="187"/>
      <c r="D415" s="208"/>
      <c r="E415" s="177"/>
      <c r="F415" s="177"/>
      <c r="G415" s="131" t="s">
        <v>70</v>
      </c>
      <c r="H415" s="100">
        <v>4774</v>
      </c>
      <c r="I415" s="68">
        <f>IFERROR(H415/E413,"-")</f>
        <v>2.6345371597217123E-4</v>
      </c>
      <c r="J415" s="100">
        <v>1</v>
      </c>
      <c r="K415" s="68">
        <f>IFERROR(J415/F413,"-")</f>
        <v>7.6923076923076927E-2</v>
      </c>
      <c r="L415" s="103">
        <f t="shared" si="307"/>
        <v>4774</v>
      </c>
      <c r="M415" s="69">
        <f t="shared" si="325"/>
        <v>7.6923076923076927E-2</v>
      </c>
      <c r="N415" s="208"/>
      <c r="O415" s="177"/>
      <c r="P415" s="177"/>
      <c r="Q415" s="131" t="s">
        <v>70</v>
      </c>
      <c r="R415" s="100">
        <v>155894</v>
      </c>
      <c r="S415" s="68">
        <f>IFERROR(R415/O413,"-")</f>
        <v>9.9597098578217452E-4</v>
      </c>
      <c r="T415" s="100">
        <v>7</v>
      </c>
      <c r="U415" s="68">
        <f>IFERROR(T415/P413,"-")</f>
        <v>0.12727272727272726</v>
      </c>
      <c r="V415" s="103">
        <f t="shared" si="308"/>
        <v>22270.571428571428</v>
      </c>
      <c r="W415" s="69">
        <f t="shared" si="326"/>
        <v>0.1111111111111111</v>
      </c>
      <c r="X415" s="208"/>
      <c r="Y415" s="177"/>
      <c r="Z415" s="177"/>
      <c r="AA415" s="131" t="s">
        <v>70</v>
      </c>
      <c r="AB415" s="100">
        <v>27633953</v>
      </c>
      <c r="AC415" s="68">
        <f>IFERROR(AB415/Y413,"-")</f>
        <v>1.4485948616427574E-2</v>
      </c>
      <c r="AD415" s="100">
        <v>539</v>
      </c>
      <c r="AE415" s="68">
        <f>IFERROR(AD415/Z413,"-")</f>
        <v>0.20378071833648392</v>
      </c>
      <c r="AF415" s="103">
        <f t="shared" si="309"/>
        <v>51268.929499072357</v>
      </c>
      <c r="AG415" s="69">
        <f t="shared" si="327"/>
        <v>0.17889147029538666</v>
      </c>
      <c r="AH415" s="208"/>
      <c r="AI415" s="177"/>
      <c r="AJ415" s="177"/>
      <c r="AK415" s="131" t="s">
        <v>70</v>
      </c>
      <c r="AL415" s="100">
        <v>35635197</v>
      </c>
      <c r="AM415" s="68">
        <f>IFERROR(AL415/AI413,"-")</f>
        <v>1.6800657316720775E-2</v>
      </c>
      <c r="AN415" s="100">
        <v>608</v>
      </c>
      <c r="AO415" s="68">
        <f>IFERROR(AN415/AJ413,"-")</f>
        <v>0.25249169435215946</v>
      </c>
      <c r="AP415" s="103">
        <f t="shared" si="310"/>
        <v>58610.521381578947</v>
      </c>
      <c r="AQ415" s="69">
        <f t="shared" si="328"/>
        <v>0.21909909909909911</v>
      </c>
      <c r="AR415" s="208"/>
      <c r="AS415" s="177"/>
      <c r="AT415" s="177"/>
      <c r="AU415" s="131" t="s">
        <v>70</v>
      </c>
      <c r="AV415" s="100">
        <v>16457431</v>
      </c>
      <c r="AW415" s="68">
        <f>IFERROR(AV415/AS413,"-")</f>
        <v>8.7178605314877141E-3</v>
      </c>
      <c r="AX415" s="100">
        <v>454</v>
      </c>
      <c r="AY415" s="68">
        <f>IFERROR(AX415/AT413,"-")</f>
        <v>0.25620767494356661</v>
      </c>
      <c r="AZ415" s="103">
        <f t="shared" si="311"/>
        <v>36249.848017621145</v>
      </c>
      <c r="BA415" s="69">
        <f t="shared" si="329"/>
        <v>0.22475247524752476</v>
      </c>
      <c r="BB415" s="208"/>
      <c r="BC415" s="177"/>
      <c r="BD415" s="177"/>
      <c r="BE415" s="131" t="s">
        <v>70</v>
      </c>
      <c r="BF415" s="100">
        <v>12363724</v>
      </c>
      <c r="BG415" s="68">
        <f>IFERROR(BF415/BC413,"-")</f>
        <v>1.1458042614768495E-2</v>
      </c>
      <c r="BH415" s="100">
        <v>248</v>
      </c>
      <c r="BI415" s="68">
        <f>IFERROR(BH415/BD413,"-")</f>
        <v>0.24974823766364551</v>
      </c>
      <c r="BJ415" s="103">
        <f t="shared" si="312"/>
        <v>49853.725806451614</v>
      </c>
      <c r="BK415" s="69">
        <f t="shared" si="330"/>
        <v>0.20563847429519072</v>
      </c>
      <c r="BL415" s="208"/>
      <c r="BM415" s="177"/>
      <c r="BN415" s="177"/>
      <c r="BO415" s="131" t="s">
        <v>70</v>
      </c>
      <c r="BP415" s="100">
        <v>4827703</v>
      </c>
      <c r="BQ415" s="68">
        <f>IFERROR(BP415/BM413,"-")</f>
        <v>1.1187884879500828E-2</v>
      </c>
      <c r="BR415" s="100">
        <v>67</v>
      </c>
      <c r="BS415" s="68">
        <f>IFERROR(BR415/BN413,"-")</f>
        <v>0.19364161849710981</v>
      </c>
      <c r="BT415" s="103">
        <f t="shared" si="313"/>
        <v>72055.26865671642</v>
      </c>
      <c r="BU415" s="69">
        <f t="shared" si="331"/>
        <v>0.14628820960698691</v>
      </c>
      <c r="BV415" s="208"/>
      <c r="BW415" s="177"/>
      <c r="BX415" s="177"/>
      <c r="BY415" s="131" t="s">
        <v>70</v>
      </c>
      <c r="BZ415" s="100">
        <f t="shared" si="323"/>
        <v>97078676</v>
      </c>
      <c r="CA415" s="68">
        <f>IFERROR(BZ415/BW413,"-")</f>
        <v>1.2770683898063953E-2</v>
      </c>
      <c r="CB415" s="100">
        <f t="shared" si="324"/>
        <v>1924</v>
      </c>
      <c r="CC415" s="68">
        <f>IFERROR(CB415/BX413,"-")</f>
        <v>0.2337220602526725</v>
      </c>
      <c r="CD415" s="103">
        <f t="shared" si="314"/>
        <v>50456.692307692305</v>
      </c>
      <c r="CE415" s="69">
        <f t="shared" si="332"/>
        <v>0.20150816925010473</v>
      </c>
      <c r="CR415" s="216"/>
      <c r="CS415" s="187"/>
      <c r="CT415" s="225"/>
      <c r="CU415" s="226"/>
      <c r="CV415" s="226"/>
      <c r="CW415" s="144" t="s">
        <v>70</v>
      </c>
      <c r="CX415" s="145">
        <v>84595515</v>
      </c>
      <c r="CY415" s="146">
        <v>1.1258631611047168E-2</v>
      </c>
      <c r="CZ415" s="145">
        <v>1914</v>
      </c>
      <c r="DA415" s="146">
        <v>0.23729233820976942</v>
      </c>
      <c r="DB415" s="145">
        <v>44198.283699059561</v>
      </c>
      <c r="DC415" s="147">
        <v>0.20725500812127776</v>
      </c>
    </row>
    <row r="416" spans="2:107" s="27" customFormat="1" ht="13.15" customHeight="1">
      <c r="B416" s="216"/>
      <c r="C416" s="187"/>
      <c r="D416" s="208"/>
      <c r="E416" s="177"/>
      <c r="F416" s="177"/>
      <c r="G416" s="131" t="s">
        <v>72</v>
      </c>
      <c r="H416" s="100">
        <v>0</v>
      </c>
      <c r="I416" s="68">
        <f>IFERROR(H416/E413,"-")</f>
        <v>0</v>
      </c>
      <c r="J416" s="100">
        <v>0</v>
      </c>
      <c r="K416" s="68">
        <f>IFERROR(J416/F413,"-")</f>
        <v>0</v>
      </c>
      <c r="L416" s="103" t="str">
        <f t="shared" si="307"/>
        <v>-</v>
      </c>
      <c r="M416" s="69">
        <f t="shared" si="325"/>
        <v>0</v>
      </c>
      <c r="N416" s="208"/>
      <c r="O416" s="177"/>
      <c r="P416" s="177"/>
      <c r="Q416" s="131" t="s">
        <v>72</v>
      </c>
      <c r="R416" s="100">
        <v>12125</v>
      </c>
      <c r="S416" s="68">
        <f>IFERROR(R416/O413,"-")</f>
        <v>7.7463842114570581E-5</v>
      </c>
      <c r="T416" s="100">
        <v>2</v>
      </c>
      <c r="U416" s="68">
        <f>IFERROR(T416/P413,"-")</f>
        <v>3.6363636363636362E-2</v>
      </c>
      <c r="V416" s="103">
        <f t="shared" si="308"/>
        <v>6062.5</v>
      </c>
      <c r="W416" s="69">
        <f t="shared" si="326"/>
        <v>3.1746031746031744E-2</v>
      </c>
      <c r="X416" s="208"/>
      <c r="Y416" s="177"/>
      <c r="Z416" s="177"/>
      <c r="AA416" s="131" t="s">
        <v>72</v>
      </c>
      <c r="AB416" s="100">
        <v>2154156</v>
      </c>
      <c r="AC416" s="68">
        <f>IFERROR(AB416/Y413,"-")</f>
        <v>1.1292265398211091E-3</v>
      </c>
      <c r="AD416" s="100">
        <v>118</v>
      </c>
      <c r="AE416" s="68">
        <f>IFERROR(AD416/Z413,"-")</f>
        <v>4.4612476370510398E-2</v>
      </c>
      <c r="AF416" s="103">
        <f t="shared" si="309"/>
        <v>18255.5593220339</v>
      </c>
      <c r="AG416" s="69">
        <f t="shared" si="327"/>
        <v>3.9163624294722865E-2</v>
      </c>
      <c r="AH416" s="208"/>
      <c r="AI416" s="177"/>
      <c r="AJ416" s="177"/>
      <c r="AK416" s="131" t="s">
        <v>72</v>
      </c>
      <c r="AL416" s="100">
        <v>5357719</v>
      </c>
      <c r="AM416" s="68">
        <f>IFERROR(AL416/AI413,"-")</f>
        <v>2.5259633310932422E-3</v>
      </c>
      <c r="AN416" s="100">
        <v>132</v>
      </c>
      <c r="AO416" s="68">
        <f>IFERROR(AN416/AJ413,"-")</f>
        <v>5.4817275747508304E-2</v>
      </c>
      <c r="AP416" s="103">
        <f t="shared" si="310"/>
        <v>40588.780303030304</v>
      </c>
      <c r="AQ416" s="69">
        <f t="shared" si="328"/>
        <v>4.7567567567567567E-2</v>
      </c>
      <c r="AR416" s="208"/>
      <c r="AS416" s="177"/>
      <c r="AT416" s="177"/>
      <c r="AU416" s="131" t="s">
        <v>72</v>
      </c>
      <c r="AV416" s="100">
        <v>11184318</v>
      </c>
      <c r="AW416" s="68">
        <f>IFERROR(AV416/AS413,"-")</f>
        <v>5.9245774424822205E-3</v>
      </c>
      <c r="AX416" s="100">
        <v>87</v>
      </c>
      <c r="AY416" s="68">
        <f>IFERROR(AX416/AT413,"-")</f>
        <v>4.9097065462753949E-2</v>
      </c>
      <c r="AZ416" s="103">
        <f t="shared" si="311"/>
        <v>128555.37931034483</v>
      </c>
      <c r="BA416" s="69">
        <f t="shared" si="329"/>
        <v>4.3069306930693066E-2</v>
      </c>
      <c r="BB416" s="208"/>
      <c r="BC416" s="177"/>
      <c r="BD416" s="177"/>
      <c r="BE416" s="131" t="s">
        <v>72</v>
      </c>
      <c r="BF416" s="100">
        <v>801264</v>
      </c>
      <c r="BG416" s="68">
        <f>IFERROR(BF416/BC413,"-")</f>
        <v>7.4256891027977201E-4</v>
      </c>
      <c r="BH416" s="100">
        <v>32</v>
      </c>
      <c r="BI416" s="68">
        <f>IFERROR(BH416/BD413,"-")</f>
        <v>3.2225579053373615E-2</v>
      </c>
      <c r="BJ416" s="103">
        <f t="shared" si="312"/>
        <v>25039.5</v>
      </c>
      <c r="BK416" s="69">
        <f t="shared" si="330"/>
        <v>2.6533996683250415E-2</v>
      </c>
      <c r="BL416" s="208"/>
      <c r="BM416" s="177"/>
      <c r="BN416" s="177"/>
      <c r="BO416" s="131" t="s">
        <v>72</v>
      </c>
      <c r="BP416" s="100">
        <v>465136</v>
      </c>
      <c r="BQ416" s="68">
        <f>IFERROR(BP416/BM413,"-")</f>
        <v>1.0779221549692467E-3</v>
      </c>
      <c r="BR416" s="100">
        <v>12</v>
      </c>
      <c r="BS416" s="68">
        <f>IFERROR(BR416/BN413,"-")</f>
        <v>3.4682080924855488E-2</v>
      </c>
      <c r="BT416" s="103">
        <f t="shared" si="313"/>
        <v>38761.333333333336</v>
      </c>
      <c r="BU416" s="69">
        <f t="shared" si="331"/>
        <v>2.6200873362445413E-2</v>
      </c>
      <c r="BV416" s="208"/>
      <c r="BW416" s="177"/>
      <c r="BX416" s="177"/>
      <c r="BY416" s="131" t="s">
        <v>72</v>
      </c>
      <c r="BZ416" s="100">
        <f t="shared" si="323"/>
        <v>19974718</v>
      </c>
      <c r="CA416" s="68">
        <f>IFERROR(BZ416/BW413,"-")</f>
        <v>2.6276708752287496E-3</v>
      </c>
      <c r="CB416" s="100">
        <f t="shared" si="324"/>
        <v>383</v>
      </c>
      <c r="CC416" s="68">
        <f>IFERROR(CB416/BX413,"-")</f>
        <v>4.6525753158406222E-2</v>
      </c>
      <c r="CD416" s="103">
        <f t="shared" si="314"/>
        <v>52153.310704960837</v>
      </c>
      <c r="CE416" s="69">
        <f t="shared" si="332"/>
        <v>4.0113112693757856E-2</v>
      </c>
      <c r="CR416" s="216"/>
      <c r="CS416" s="187"/>
      <c r="CT416" s="225"/>
      <c r="CU416" s="226"/>
      <c r="CV416" s="226"/>
      <c r="CW416" s="144" t="s">
        <v>72</v>
      </c>
      <c r="CX416" s="145">
        <v>12120066</v>
      </c>
      <c r="CY416" s="146">
        <v>1.6130330100310637E-3</v>
      </c>
      <c r="CZ416" s="145">
        <v>370</v>
      </c>
      <c r="DA416" s="146">
        <v>4.5871559633027525E-2</v>
      </c>
      <c r="DB416" s="145">
        <v>32756.935135135136</v>
      </c>
      <c r="DC416" s="147">
        <v>4.0064970221981591E-2</v>
      </c>
    </row>
    <row r="417" spans="2:107" s="27" customFormat="1" ht="13.15" customHeight="1">
      <c r="B417" s="216"/>
      <c r="C417" s="187"/>
      <c r="D417" s="208"/>
      <c r="E417" s="177"/>
      <c r="F417" s="177"/>
      <c r="G417" s="131" t="s">
        <v>74</v>
      </c>
      <c r="H417" s="100">
        <v>22657</v>
      </c>
      <c r="I417" s="68">
        <f>IFERROR(H417/E413,"-")</f>
        <v>1.2503290412194143E-3</v>
      </c>
      <c r="J417" s="100">
        <v>3</v>
      </c>
      <c r="K417" s="68">
        <f>IFERROR(J417/F413,"-")</f>
        <v>0.23076923076923078</v>
      </c>
      <c r="L417" s="103">
        <f t="shared" si="307"/>
        <v>7552.333333333333</v>
      </c>
      <c r="M417" s="69">
        <f t="shared" si="325"/>
        <v>0.23076923076923078</v>
      </c>
      <c r="N417" s="208"/>
      <c r="O417" s="177"/>
      <c r="P417" s="177"/>
      <c r="Q417" s="131" t="s">
        <v>74</v>
      </c>
      <c r="R417" s="100">
        <v>209506</v>
      </c>
      <c r="S417" s="68">
        <f>IFERROR(R417/O413,"-")</f>
        <v>1.3384857489530083E-3</v>
      </c>
      <c r="T417" s="100">
        <v>14</v>
      </c>
      <c r="U417" s="68">
        <f>IFERROR(T417/P413,"-")</f>
        <v>0.25454545454545452</v>
      </c>
      <c r="V417" s="103">
        <f t="shared" si="308"/>
        <v>14964.714285714286</v>
      </c>
      <c r="W417" s="69">
        <f t="shared" si="326"/>
        <v>0.22222222222222221</v>
      </c>
      <c r="X417" s="208"/>
      <c r="Y417" s="177"/>
      <c r="Z417" s="177"/>
      <c r="AA417" s="131" t="s">
        <v>74</v>
      </c>
      <c r="AB417" s="100">
        <v>47107335</v>
      </c>
      <c r="AC417" s="68">
        <f>IFERROR(AB417/Y413,"-")</f>
        <v>2.4694057859432569E-2</v>
      </c>
      <c r="AD417" s="100">
        <v>725</v>
      </c>
      <c r="AE417" s="68">
        <f>IFERROR(AD417/Z413,"-")</f>
        <v>0.27410207939508507</v>
      </c>
      <c r="AF417" s="103">
        <f t="shared" si="309"/>
        <v>64975.634482758622</v>
      </c>
      <c r="AG417" s="69">
        <f t="shared" si="327"/>
        <v>0.24062396282774642</v>
      </c>
      <c r="AH417" s="208"/>
      <c r="AI417" s="177"/>
      <c r="AJ417" s="177"/>
      <c r="AK417" s="131" t="s">
        <v>74</v>
      </c>
      <c r="AL417" s="100">
        <v>40575831</v>
      </c>
      <c r="AM417" s="68">
        <f>IFERROR(AL417/AI413,"-")</f>
        <v>1.9129980731471069E-2</v>
      </c>
      <c r="AN417" s="100">
        <v>778</v>
      </c>
      <c r="AO417" s="68">
        <f>IFERROR(AN417/AJ413,"-")</f>
        <v>0.32308970099667772</v>
      </c>
      <c r="AP417" s="103">
        <f t="shared" si="310"/>
        <v>52154.024421593829</v>
      </c>
      <c r="AQ417" s="69">
        <f t="shared" si="328"/>
        <v>0.28036036036036038</v>
      </c>
      <c r="AR417" s="208"/>
      <c r="AS417" s="177"/>
      <c r="AT417" s="177"/>
      <c r="AU417" s="131" t="s">
        <v>74</v>
      </c>
      <c r="AV417" s="100">
        <v>28312882</v>
      </c>
      <c r="AW417" s="68">
        <f>IFERROR(AV417/AS413,"-")</f>
        <v>1.4997951777556834E-2</v>
      </c>
      <c r="AX417" s="100">
        <v>558</v>
      </c>
      <c r="AY417" s="68">
        <f>IFERROR(AX417/AT413,"-")</f>
        <v>0.3148984198645598</v>
      </c>
      <c r="AZ417" s="103">
        <f t="shared" si="311"/>
        <v>50739.931899641575</v>
      </c>
      <c r="BA417" s="69">
        <f t="shared" si="329"/>
        <v>0.27623762376237626</v>
      </c>
      <c r="BB417" s="208"/>
      <c r="BC417" s="177"/>
      <c r="BD417" s="177"/>
      <c r="BE417" s="131" t="s">
        <v>74</v>
      </c>
      <c r="BF417" s="100">
        <v>12058693</v>
      </c>
      <c r="BG417" s="68">
        <f>IFERROR(BF417/BC413,"-")</f>
        <v>1.1175356087891525E-2</v>
      </c>
      <c r="BH417" s="100">
        <v>284</v>
      </c>
      <c r="BI417" s="68">
        <f>IFERROR(BH417/BD413,"-")</f>
        <v>0.28600201409869086</v>
      </c>
      <c r="BJ417" s="103">
        <f t="shared" si="312"/>
        <v>42460.186619718312</v>
      </c>
      <c r="BK417" s="69">
        <f t="shared" si="330"/>
        <v>0.23548922056384744</v>
      </c>
      <c r="BL417" s="208"/>
      <c r="BM417" s="177"/>
      <c r="BN417" s="177"/>
      <c r="BO417" s="131" t="s">
        <v>74</v>
      </c>
      <c r="BP417" s="100">
        <v>3256106</v>
      </c>
      <c r="BQ417" s="68">
        <f>IFERROR(BP417/BM413,"-")</f>
        <v>7.545811969678318E-3</v>
      </c>
      <c r="BR417" s="100">
        <v>75</v>
      </c>
      <c r="BS417" s="68">
        <f>IFERROR(BR417/BN413,"-")</f>
        <v>0.21676300578034682</v>
      </c>
      <c r="BT417" s="103">
        <f t="shared" si="313"/>
        <v>43414.746666666666</v>
      </c>
      <c r="BU417" s="69">
        <f t="shared" si="331"/>
        <v>0.16375545851528384</v>
      </c>
      <c r="BV417" s="208"/>
      <c r="BW417" s="177"/>
      <c r="BX417" s="177"/>
      <c r="BY417" s="131" t="s">
        <v>74</v>
      </c>
      <c r="BZ417" s="100">
        <f t="shared" si="323"/>
        <v>131543010</v>
      </c>
      <c r="CA417" s="68">
        <f>IFERROR(BZ417/BW413,"-")</f>
        <v>1.7304461380477268E-2</v>
      </c>
      <c r="CB417" s="100">
        <f t="shared" si="324"/>
        <v>2437</v>
      </c>
      <c r="CC417" s="68">
        <f>IFERROR(CB417/BX413,"-")</f>
        <v>0.29603984450923226</v>
      </c>
      <c r="CD417" s="103">
        <f t="shared" si="314"/>
        <v>53977.435371358224</v>
      </c>
      <c r="CE417" s="69">
        <f t="shared" si="332"/>
        <v>0.25523669878508587</v>
      </c>
      <c r="CR417" s="216"/>
      <c r="CS417" s="187"/>
      <c r="CT417" s="225"/>
      <c r="CU417" s="226"/>
      <c r="CV417" s="226"/>
      <c r="CW417" s="144" t="s">
        <v>74</v>
      </c>
      <c r="CX417" s="145">
        <v>127829278</v>
      </c>
      <c r="CY417" s="146">
        <v>1.7012518336322394E-2</v>
      </c>
      <c r="CZ417" s="145">
        <v>2444</v>
      </c>
      <c r="DA417" s="146">
        <v>0.30300024795437641</v>
      </c>
      <c r="DB417" s="145">
        <v>52303.305237315879</v>
      </c>
      <c r="DC417" s="147">
        <v>0.26464537087168383</v>
      </c>
    </row>
    <row r="418" spans="2:107" s="27" customFormat="1" ht="13.15" customHeight="1">
      <c r="B418" s="216"/>
      <c r="C418" s="187"/>
      <c r="D418" s="208"/>
      <c r="E418" s="177"/>
      <c r="F418" s="177"/>
      <c r="G418" s="131" t="s">
        <v>76</v>
      </c>
      <c r="H418" s="100">
        <v>6469</v>
      </c>
      <c r="I418" s="68">
        <f>IFERROR(H418/E413,"-")</f>
        <v>3.5699247771763215E-4</v>
      </c>
      <c r="J418" s="100">
        <v>1</v>
      </c>
      <c r="K418" s="68">
        <f>IFERROR(J418/F413,"-")</f>
        <v>7.6923076923076927E-2</v>
      </c>
      <c r="L418" s="103">
        <f t="shared" si="307"/>
        <v>6469</v>
      </c>
      <c r="M418" s="69">
        <f t="shared" si="325"/>
        <v>7.6923076923076927E-2</v>
      </c>
      <c r="N418" s="208"/>
      <c r="O418" s="177"/>
      <c r="P418" s="177"/>
      <c r="Q418" s="131" t="s">
        <v>76</v>
      </c>
      <c r="R418" s="100">
        <v>1309107</v>
      </c>
      <c r="S418" s="68">
        <f>IFERROR(R418/O413,"-")</f>
        <v>8.3635841615735396E-3</v>
      </c>
      <c r="T418" s="100">
        <v>19</v>
      </c>
      <c r="U418" s="68">
        <f>IFERROR(T418/P413,"-")</f>
        <v>0.34545454545454546</v>
      </c>
      <c r="V418" s="103">
        <f t="shared" si="308"/>
        <v>68900.368421052626</v>
      </c>
      <c r="W418" s="69">
        <f t="shared" si="326"/>
        <v>0.30158730158730157</v>
      </c>
      <c r="X418" s="208"/>
      <c r="Y418" s="177"/>
      <c r="Z418" s="177"/>
      <c r="AA418" s="131" t="s">
        <v>76</v>
      </c>
      <c r="AB418" s="100">
        <v>46512969</v>
      </c>
      <c r="AC418" s="68">
        <f>IFERROR(AB418/Y413,"-")</f>
        <v>2.4382486245507064E-2</v>
      </c>
      <c r="AD418" s="100">
        <v>737</v>
      </c>
      <c r="AE418" s="68">
        <f>IFERROR(AD418/Z413,"-")</f>
        <v>0.2786389413988658</v>
      </c>
      <c r="AF418" s="103">
        <f t="shared" si="309"/>
        <v>63111.219810040704</v>
      </c>
      <c r="AG418" s="69">
        <f t="shared" si="327"/>
        <v>0.24460670428144707</v>
      </c>
      <c r="AH418" s="208"/>
      <c r="AI418" s="177"/>
      <c r="AJ418" s="177"/>
      <c r="AK418" s="131" t="s">
        <v>76</v>
      </c>
      <c r="AL418" s="100">
        <v>60534149</v>
      </c>
      <c r="AM418" s="68">
        <f>IFERROR(AL418/AI413,"-")</f>
        <v>2.8539578252038726E-2</v>
      </c>
      <c r="AN418" s="100">
        <v>899</v>
      </c>
      <c r="AO418" s="68">
        <f>IFERROR(AN418/AJ413,"-")</f>
        <v>0.37333887043189368</v>
      </c>
      <c r="AP418" s="103">
        <f t="shared" si="310"/>
        <v>67334.982202447165</v>
      </c>
      <c r="AQ418" s="69">
        <f t="shared" si="328"/>
        <v>0.32396396396396399</v>
      </c>
      <c r="AR418" s="208"/>
      <c r="AS418" s="177"/>
      <c r="AT418" s="177"/>
      <c r="AU418" s="131" t="s">
        <v>76</v>
      </c>
      <c r="AV418" s="100">
        <v>61518316</v>
      </c>
      <c r="AW418" s="68">
        <f>IFERROR(AV418/AS413,"-")</f>
        <v>3.2587595173267883E-2</v>
      </c>
      <c r="AX418" s="100">
        <v>718</v>
      </c>
      <c r="AY418" s="68">
        <f>IFERROR(AX418/AT413,"-")</f>
        <v>0.40519187358916481</v>
      </c>
      <c r="AZ418" s="103">
        <f t="shared" si="311"/>
        <v>85680.105849582178</v>
      </c>
      <c r="BA418" s="69">
        <f t="shared" si="329"/>
        <v>0.35544554455445543</v>
      </c>
      <c r="BB418" s="208"/>
      <c r="BC418" s="177"/>
      <c r="BD418" s="177"/>
      <c r="BE418" s="131" t="s">
        <v>76</v>
      </c>
      <c r="BF418" s="100">
        <v>28971691</v>
      </c>
      <c r="BG418" s="68">
        <f>IFERROR(BF418/BC413,"-")</f>
        <v>2.6849424178338573E-2</v>
      </c>
      <c r="BH418" s="100">
        <v>387</v>
      </c>
      <c r="BI418" s="68">
        <f>IFERROR(BH418/BD413,"-")</f>
        <v>0.38972809667673713</v>
      </c>
      <c r="BJ418" s="103">
        <f t="shared" si="312"/>
        <v>74862.250645994834</v>
      </c>
      <c r="BK418" s="69">
        <f t="shared" si="330"/>
        <v>0.32089552238805968</v>
      </c>
      <c r="BL418" s="208"/>
      <c r="BM418" s="177"/>
      <c r="BN418" s="177"/>
      <c r="BO418" s="131" t="s">
        <v>76</v>
      </c>
      <c r="BP418" s="100">
        <v>8642258</v>
      </c>
      <c r="BQ418" s="68">
        <f>IFERROR(BP418/BM413,"-")</f>
        <v>2.0027865757886322E-2</v>
      </c>
      <c r="BR418" s="100">
        <v>110</v>
      </c>
      <c r="BS418" s="68">
        <f>IFERROR(BR418/BN413,"-")</f>
        <v>0.31791907514450868</v>
      </c>
      <c r="BT418" s="103">
        <f t="shared" si="313"/>
        <v>78565.981818181812</v>
      </c>
      <c r="BU418" s="69">
        <f t="shared" si="331"/>
        <v>0.24017467248908297</v>
      </c>
      <c r="BV418" s="208"/>
      <c r="BW418" s="177"/>
      <c r="BX418" s="177"/>
      <c r="BY418" s="131" t="s">
        <v>76</v>
      </c>
      <c r="BZ418" s="100">
        <f t="shared" si="323"/>
        <v>207494959</v>
      </c>
      <c r="CA418" s="68">
        <f>IFERROR(BZ418/BW413,"-")</f>
        <v>2.7295927808396771E-2</v>
      </c>
      <c r="CB418" s="100">
        <f t="shared" si="324"/>
        <v>2871</v>
      </c>
      <c r="CC418" s="68">
        <f>IFERROR(CB418/BX413,"-")</f>
        <v>0.34876093294460642</v>
      </c>
      <c r="CD418" s="103">
        <f t="shared" si="314"/>
        <v>72272.712991988854</v>
      </c>
      <c r="CE418" s="69">
        <f t="shared" si="332"/>
        <v>0.30069124423963134</v>
      </c>
      <c r="CR418" s="216"/>
      <c r="CS418" s="187"/>
      <c r="CT418" s="225"/>
      <c r="CU418" s="226"/>
      <c r="CV418" s="226"/>
      <c r="CW418" s="144" t="s">
        <v>76</v>
      </c>
      <c r="CX418" s="145">
        <v>205504719</v>
      </c>
      <c r="CY418" s="146">
        <v>2.7350172471351054E-2</v>
      </c>
      <c r="CZ418" s="145">
        <v>2884</v>
      </c>
      <c r="DA418" s="146">
        <v>0.35755021076121996</v>
      </c>
      <c r="DB418" s="145">
        <v>71256.837378640776</v>
      </c>
      <c r="DC418" s="147">
        <v>0.31229020032485111</v>
      </c>
    </row>
    <row r="419" spans="2:107" s="27" customFormat="1" ht="13.15" customHeight="1">
      <c r="B419" s="216"/>
      <c r="C419" s="187"/>
      <c r="D419" s="208"/>
      <c r="E419" s="177"/>
      <c r="F419" s="177"/>
      <c r="G419" s="131" t="s">
        <v>77</v>
      </c>
      <c r="H419" s="100">
        <v>1585559</v>
      </c>
      <c r="I419" s="68">
        <f>IFERROR(H419/E413,"-")</f>
        <v>8.7499248102873878E-2</v>
      </c>
      <c r="J419" s="100">
        <v>1</v>
      </c>
      <c r="K419" s="68">
        <f>IFERROR(J419/F413,"-")</f>
        <v>7.6923076923076927E-2</v>
      </c>
      <c r="L419" s="103">
        <f t="shared" si="307"/>
        <v>1585559</v>
      </c>
      <c r="M419" s="69">
        <f t="shared" si="325"/>
        <v>7.6923076923076927E-2</v>
      </c>
      <c r="N419" s="208"/>
      <c r="O419" s="177"/>
      <c r="P419" s="177"/>
      <c r="Q419" s="131" t="s">
        <v>77</v>
      </c>
      <c r="R419" s="100">
        <v>101926</v>
      </c>
      <c r="S419" s="68">
        <f>IFERROR(R419/O413,"-")</f>
        <v>6.5118182031915226E-4</v>
      </c>
      <c r="T419" s="100">
        <v>8</v>
      </c>
      <c r="U419" s="68">
        <f>IFERROR(T419/P413,"-")</f>
        <v>0.14545454545454545</v>
      </c>
      <c r="V419" s="103">
        <f t="shared" si="308"/>
        <v>12740.75</v>
      </c>
      <c r="W419" s="69">
        <f t="shared" si="326"/>
        <v>0.12698412698412698</v>
      </c>
      <c r="X419" s="208"/>
      <c r="Y419" s="177"/>
      <c r="Z419" s="177"/>
      <c r="AA419" s="131" t="s">
        <v>77</v>
      </c>
      <c r="AB419" s="100">
        <v>35992793</v>
      </c>
      <c r="AC419" s="68">
        <f>IFERROR(AB419/Y413,"-")</f>
        <v>1.8867722253117898E-2</v>
      </c>
      <c r="AD419" s="100">
        <v>221</v>
      </c>
      <c r="AE419" s="68">
        <f>IFERROR(AD419/Z413,"-")</f>
        <v>8.35538752362949E-2</v>
      </c>
      <c r="AF419" s="103">
        <f t="shared" si="309"/>
        <v>162863.31674208146</v>
      </c>
      <c r="AG419" s="69">
        <f t="shared" si="327"/>
        <v>7.3348821772319953E-2</v>
      </c>
      <c r="AH419" s="208"/>
      <c r="AI419" s="177"/>
      <c r="AJ419" s="177"/>
      <c r="AK419" s="131" t="s">
        <v>77</v>
      </c>
      <c r="AL419" s="100">
        <v>46781255</v>
      </c>
      <c r="AM419" s="68">
        <f>IFERROR(AL419/AI413,"-")</f>
        <v>2.2055605139523444E-2</v>
      </c>
      <c r="AN419" s="100">
        <v>338</v>
      </c>
      <c r="AO419" s="68">
        <f>IFERROR(AN419/AJ413,"-")</f>
        <v>0.14036544850498339</v>
      </c>
      <c r="AP419" s="103">
        <f t="shared" si="310"/>
        <v>138406.0798816568</v>
      </c>
      <c r="AQ419" s="69">
        <f t="shared" si="328"/>
        <v>0.12180180180180181</v>
      </c>
      <c r="AR419" s="208"/>
      <c r="AS419" s="177"/>
      <c r="AT419" s="177"/>
      <c r="AU419" s="131" t="s">
        <v>77</v>
      </c>
      <c r="AV419" s="100">
        <v>81840900</v>
      </c>
      <c r="AW419" s="68">
        <f>IFERROR(AV419/AS413,"-")</f>
        <v>4.3352911640427531E-2</v>
      </c>
      <c r="AX419" s="100">
        <v>332</v>
      </c>
      <c r="AY419" s="68">
        <f>IFERROR(AX419/AT413,"-")</f>
        <v>0.18735891647855529</v>
      </c>
      <c r="AZ419" s="103">
        <f t="shared" si="311"/>
        <v>246508.73493975904</v>
      </c>
      <c r="BA419" s="69">
        <f t="shared" si="329"/>
        <v>0.16435643564356436</v>
      </c>
      <c r="BB419" s="208"/>
      <c r="BC419" s="177"/>
      <c r="BD419" s="177"/>
      <c r="BE419" s="131" t="s">
        <v>77</v>
      </c>
      <c r="BF419" s="100">
        <v>73704256</v>
      </c>
      <c r="BG419" s="68">
        <f>IFERROR(BF419/BC413,"-")</f>
        <v>6.8305189127305543E-2</v>
      </c>
      <c r="BH419" s="100">
        <v>200</v>
      </c>
      <c r="BI419" s="68">
        <f>IFERROR(BH419/BD413,"-")</f>
        <v>0.2014098690835851</v>
      </c>
      <c r="BJ419" s="103">
        <f t="shared" si="312"/>
        <v>368521.28</v>
      </c>
      <c r="BK419" s="69">
        <f t="shared" si="330"/>
        <v>0.16583747927031509</v>
      </c>
      <c r="BL419" s="208"/>
      <c r="BM419" s="177"/>
      <c r="BN419" s="177"/>
      <c r="BO419" s="131" t="s">
        <v>77</v>
      </c>
      <c r="BP419" s="100">
        <v>38838319</v>
      </c>
      <c r="BQ419" s="68">
        <f>IFERROR(BP419/BM413,"-")</f>
        <v>9.0005255477673282E-2</v>
      </c>
      <c r="BR419" s="100">
        <v>74</v>
      </c>
      <c r="BS419" s="68">
        <f>IFERROR(BR419/BN413,"-")</f>
        <v>0.2138728323699422</v>
      </c>
      <c r="BT419" s="103">
        <f t="shared" si="313"/>
        <v>524842.14864864864</v>
      </c>
      <c r="BU419" s="69">
        <f t="shared" si="331"/>
        <v>0.16157205240174671</v>
      </c>
      <c r="BV419" s="208"/>
      <c r="BW419" s="177"/>
      <c r="BX419" s="177"/>
      <c r="BY419" s="131" t="s">
        <v>77</v>
      </c>
      <c r="BZ419" s="100">
        <f t="shared" si="323"/>
        <v>278845008</v>
      </c>
      <c r="CA419" s="68">
        <f>IFERROR(BZ419/BW413,"-")</f>
        <v>3.6682015046446595E-2</v>
      </c>
      <c r="CB419" s="100">
        <f t="shared" si="324"/>
        <v>1174</v>
      </c>
      <c r="CC419" s="68">
        <f>IFERROR(CB419/BX413,"-")</f>
        <v>0.14261418853255589</v>
      </c>
      <c r="CD419" s="103">
        <f t="shared" si="314"/>
        <v>237517.04258943783</v>
      </c>
      <c r="CE419" s="69">
        <f t="shared" si="332"/>
        <v>0.12295768747381651</v>
      </c>
      <c r="CR419" s="216"/>
      <c r="CS419" s="187"/>
      <c r="CT419" s="225"/>
      <c r="CU419" s="226"/>
      <c r="CV419" s="226"/>
      <c r="CW419" s="144" t="s">
        <v>77</v>
      </c>
      <c r="CX419" s="145">
        <v>275049293</v>
      </c>
      <c r="CY419" s="146">
        <v>3.6605707344721218E-2</v>
      </c>
      <c r="CZ419" s="145">
        <v>1159</v>
      </c>
      <c r="DA419" s="146">
        <v>0.14368956112075379</v>
      </c>
      <c r="DB419" s="145">
        <v>237316.04227782571</v>
      </c>
      <c r="DC419" s="147">
        <v>0.12550081212777478</v>
      </c>
    </row>
    <row r="420" spans="2:107" s="27" customFormat="1" ht="13.15" customHeight="1">
      <c r="B420" s="216"/>
      <c r="C420" s="187"/>
      <c r="D420" s="208"/>
      <c r="E420" s="177"/>
      <c r="F420" s="177"/>
      <c r="G420" s="131" t="s">
        <v>79</v>
      </c>
      <c r="H420" s="100">
        <v>0</v>
      </c>
      <c r="I420" s="68">
        <f>IFERROR(H420/E413,"-")</f>
        <v>0</v>
      </c>
      <c r="J420" s="100">
        <v>0</v>
      </c>
      <c r="K420" s="68">
        <f>IFERROR(J420/F413,"-")</f>
        <v>0</v>
      </c>
      <c r="L420" s="103" t="str">
        <f t="shared" si="307"/>
        <v>-</v>
      </c>
      <c r="M420" s="69">
        <f t="shared" si="325"/>
        <v>0</v>
      </c>
      <c r="N420" s="208"/>
      <c r="O420" s="177"/>
      <c r="P420" s="177"/>
      <c r="Q420" s="131" t="s">
        <v>79</v>
      </c>
      <c r="R420" s="100">
        <v>0</v>
      </c>
      <c r="S420" s="68">
        <f>IFERROR(R420/O413,"-")</f>
        <v>0</v>
      </c>
      <c r="T420" s="100">
        <v>0</v>
      </c>
      <c r="U420" s="68">
        <f>IFERROR(T420/P413,"-")</f>
        <v>0</v>
      </c>
      <c r="V420" s="103" t="str">
        <f t="shared" si="308"/>
        <v>-</v>
      </c>
      <c r="W420" s="69">
        <f t="shared" si="326"/>
        <v>0</v>
      </c>
      <c r="X420" s="208"/>
      <c r="Y420" s="177"/>
      <c r="Z420" s="177"/>
      <c r="AA420" s="131" t="s">
        <v>79</v>
      </c>
      <c r="AB420" s="100">
        <v>0</v>
      </c>
      <c r="AC420" s="68">
        <f>IFERROR(AB420/Y413,"-")</f>
        <v>0</v>
      </c>
      <c r="AD420" s="100">
        <v>0</v>
      </c>
      <c r="AE420" s="68">
        <f>IFERROR(AD420/Z413,"-")</f>
        <v>0</v>
      </c>
      <c r="AF420" s="103" t="str">
        <f t="shared" si="309"/>
        <v>-</v>
      </c>
      <c r="AG420" s="69">
        <f t="shared" si="327"/>
        <v>0</v>
      </c>
      <c r="AH420" s="208"/>
      <c r="AI420" s="177"/>
      <c r="AJ420" s="177"/>
      <c r="AK420" s="131" t="s">
        <v>79</v>
      </c>
      <c r="AL420" s="100">
        <v>0</v>
      </c>
      <c r="AM420" s="68">
        <f>IFERROR(AL420/AI413,"-")</f>
        <v>0</v>
      </c>
      <c r="AN420" s="100">
        <v>0</v>
      </c>
      <c r="AO420" s="68">
        <f>IFERROR(AN420/AJ413,"-")</f>
        <v>0</v>
      </c>
      <c r="AP420" s="103" t="str">
        <f t="shared" si="310"/>
        <v>-</v>
      </c>
      <c r="AQ420" s="69">
        <f t="shared" si="328"/>
        <v>0</v>
      </c>
      <c r="AR420" s="208"/>
      <c r="AS420" s="177"/>
      <c r="AT420" s="177"/>
      <c r="AU420" s="131" t="s">
        <v>79</v>
      </c>
      <c r="AV420" s="100">
        <v>0</v>
      </c>
      <c r="AW420" s="68">
        <f>IFERROR(AV420/AS413,"-")</f>
        <v>0</v>
      </c>
      <c r="AX420" s="100">
        <v>0</v>
      </c>
      <c r="AY420" s="68">
        <f>IFERROR(AX420/AT413,"-")</f>
        <v>0</v>
      </c>
      <c r="AZ420" s="103" t="str">
        <f t="shared" si="311"/>
        <v>-</v>
      </c>
      <c r="BA420" s="69">
        <f t="shared" si="329"/>
        <v>0</v>
      </c>
      <c r="BB420" s="208"/>
      <c r="BC420" s="177"/>
      <c r="BD420" s="177"/>
      <c r="BE420" s="131" t="s">
        <v>79</v>
      </c>
      <c r="BF420" s="100">
        <v>1067</v>
      </c>
      <c r="BG420" s="68">
        <f>IFERROR(BF420/BC413,"-")</f>
        <v>9.8883891859426699E-7</v>
      </c>
      <c r="BH420" s="100">
        <v>1</v>
      </c>
      <c r="BI420" s="68">
        <f>IFERROR(BH420/BD413,"-")</f>
        <v>1.0070493454179255E-3</v>
      </c>
      <c r="BJ420" s="103">
        <f t="shared" si="312"/>
        <v>1067</v>
      </c>
      <c r="BK420" s="69">
        <f t="shared" si="330"/>
        <v>8.2918739635157548E-4</v>
      </c>
      <c r="BL420" s="208"/>
      <c r="BM420" s="177"/>
      <c r="BN420" s="177"/>
      <c r="BO420" s="131" t="s">
        <v>79</v>
      </c>
      <c r="BP420" s="100">
        <v>0</v>
      </c>
      <c r="BQ420" s="68">
        <f>IFERROR(BP420/BM413,"-")</f>
        <v>0</v>
      </c>
      <c r="BR420" s="100">
        <v>0</v>
      </c>
      <c r="BS420" s="68">
        <f>IFERROR(BR420/BN413,"-")</f>
        <v>0</v>
      </c>
      <c r="BT420" s="103" t="str">
        <f t="shared" si="313"/>
        <v>-</v>
      </c>
      <c r="BU420" s="69">
        <f t="shared" si="331"/>
        <v>0</v>
      </c>
      <c r="BV420" s="208"/>
      <c r="BW420" s="177"/>
      <c r="BX420" s="177"/>
      <c r="BY420" s="131" t="s">
        <v>79</v>
      </c>
      <c r="BZ420" s="100">
        <f t="shared" si="323"/>
        <v>1067</v>
      </c>
      <c r="CA420" s="68">
        <f>IFERROR(BZ420/BW413,"-")</f>
        <v>1.4036367491491373E-7</v>
      </c>
      <c r="CB420" s="100">
        <f t="shared" si="324"/>
        <v>1</v>
      </c>
      <c r="CC420" s="68">
        <f>IFERROR(CB420/BX413,"-")</f>
        <v>1.2147716229348882E-4</v>
      </c>
      <c r="CD420" s="103">
        <f t="shared" si="314"/>
        <v>1067</v>
      </c>
      <c r="CE420" s="69">
        <f t="shared" si="332"/>
        <v>1.0473397570171764E-4</v>
      </c>
      <c r="CR420" s="216"/>
      <c r="CS420" s="187"/>
      <c r="CT420" s="225"/>
      <c r="CU420" s="226"/>
      <c r="CV420" s="226"/>
      <c r="CW420" s="144" t="s">
        <v>79</v>
      </c>
      <c r="CX420" s="145">
        <v>1428</v>
      </c>
      <c r="CY420" s="146">
        <v>1.9004938903173951E-7</v>
      </c>
      <c r="CZ420" s="145">
        <v>3</v>
      </c>
      <c r="DA420" s="146">
        <v>3.7193156459211507E-4</v>
      </c>
      <c r="DB420" s="145">
        <v>476</v>
      </c>
      <c r="DC420" s="147">
        <v>3.2485110990795884E-4</v>
      </c>
    </row>
    <row r="421" spans="2:107" s="27" customFormat="1" ht="13.15" customHeight="1">
      <c r="B421" s="216"/>
      <c r="C421" s="187"/>
      <c r="D421" s="208"/>
      <c r="E421" s="177"/>
      <c r="F421" s="177"/>
      <c r="G421" s="131" t="s">
        <v>81</v>
      </c>
      <c r="H421" s="100">
        <v>0</v>
      </c>
      <c r="I421" s="68">
        <f>IFERROR(H421/E413,"-")</f>
        <v>0</v>
      </c>
      <c r="J421" s="100">
        <v>0</v>
      </c>
      <c r="K421" s="68">
        <f>IFERROR(J421/F413,"-")</f>
        <v>0</v>
      </c>
      <c r="L421" s="103" t="str">
        <f t="shared" si="307"/>
        <v>-</v>
      </c>
      <c r="M421" s="69">
        <f t="shared" si="325"/>
        <v>0</v>
      </c>
      <c r="N421" s="208"/>
      <c r="O421" s="177"/>
      <c r="P421" s="177"/>
      <c r="Q421" s="131" t="s">
        <v>81</v>
      </c>
      <c r="R421" s="100">
        <v>0</v>
      </c>
      <c r="S421" s="68">
        <f>IFERROR(R421/O413,"-")</f>
        <v>0</v>
      </c>
      <c r="T421" s="100">
        <v>0</v>
      </c>
      <c r="U421" s="68">
        <f>IFERROR(T421/P413,"-")</f>
        <v>0</v>
      </c>
      <c r="V421" s="103" t="str">
        <f t="shared" si="308"/>
        <v>-</v>
      </c>
      <c r="W421" s="69">
        <f t="shared" si="326"/>
        <v>0</v>
      </c>
      <c r="X421" s="208"/>
      <c r="Y421" s="177"/>
      <c r="Z421" s="177"/>
      <c r="AA421" s="131" t="s">
        <v>81</v>
      </c>
      <c r="AB421" s="100">
        <v>352130</v>
      </c>
      <c r="AC421" s="68">
        <f>IFERROR(AB421/Y413,"-")</f>
        <v>1.8458948259420728E-4</v>
      </c>
      <c r="AD421" s="100">
        <v>18</v>
      </c>
      <c r="AE421" s="68">
        <f>IFERROR(AD421/Z413,"-")</f>
        <v>6.8052930056710778E-3</v>
      </c>
      <c r="AF421" s="103">
        <f t="shared" si="309"/>
        <v>19562.777777777777</v>
      </c>
      <c r="AG421" s="69">
        <f t="shared" si="327"/>
        <v>5.9741121805509459E-3</v>
      </c>
      <c r="AH421" s="208"/>
      <c r="AI421" s="177"/>
      <c r="AJ421" s="177"/>
      <c r="AK421" s="131" t="s">
        <v>81</v>
      </c>
      <c r="AL421" s="100">
        <v>482686</v>
      </c>
      <c r="AM421" s="68">
        <f>IFERROR(AL421/AI413,"-")</f>
        <v>2.2756832458590545E-4</v>
      </c>
      <c r="AN421" s="100">
        <v>28</v>
      </c>
      <c r="AO421" s="68">
        <f>IFERROR(AN421/AJ413,"-")</f>
        <v>1.1627906976744186E-2</v>
      </c>
      <c r="AP421" s="103">
        <f t="shared" si="310"/>
        <v>17238.785714285714</v>
      </c>
      <c r="AQ421" s="69">
        <f t="shared" si="328"/>
        <v>1.0090090090090089E-2</v>
      </c>
      <c r="AR421" s="208"/>
      <c r="AS421" s="177"/>
      <c r="AT421" s="177"/>
      <c r="AU421" s="131" t="s">
        <v>81</v>
      </c>
      <c r="AV421" s="100">
        <v>188354</v>
      </c>
      <c r="AW421" s="68">
        <f>IFERROR(AV421/AS413,"-")</f>
        <v>9.9775226312529398E-5</v>
      </c>
      <c r="AX421" s="100">
        <v>11</v>
      </c>
      <c r="AY421" s="68">
        <f>IFERROR(AX421/AT413,"-")</f>
        <v>6.207674943566591E-3</v>
      </c>
      <c r="AZ421" s="103">
        <f t="shared" si="311"/>
        <v>17123.090909090908</v>
      </c>
      <c r="BA421" s="69">
        <f t="shared" si="329"/>
        <v>5.4455445544554452E-3</v>
      </c>
      <c r="BB421" s="208"/>
      <c r="BC421" s="177"/>
      <c r="BD421" s="177"/>
      <c r="BE421" s="131" t="s">
        <v>81</v>
      </c>
      <c r="BF421" s="100">
        <v>434333</v>
      </c>
      <c r="BG421" s="68">
        <f>IFERROR(BF421/BC413,"-")</f>
        <v>4.0251675166804476E-4</v>
      </c>
      <c r="BH421" s="100">
        <v>6</v>
      </c>
      <c r="BI421" s="68">
        <f>IFERROR(BH421/BD413,"-")</f>
        <v>6.0422960725075529E-3</v>
      </c>
      <c r="BJ421" s="103">
        <f t="shared" si="312"/>
        <v>72388.833333333328</v>
      </c>
      <c r="BK421" s="69">
        <f t="shared" si="330"/>
        <v>4.9751243781094526E-3</v>
      </c>
      <c r="BL421" s="208"/>
      <c r="BM421" s="177"/>
      <c r="BN421" s="177"/>
      <c r="BO421" s="131" t="s">
        <v>81</v>
      </c>
      <c r="BP421" s="100">
        <v>78568</v>
      </c>
      <c r="BQ421" s="68">
        <f>IFERROR(BP421/BM413,"-")</f>
        <v>1.8207618389379403E-4</v>
      </c>
      <c r="BR421" s="100">
        <v>3</v>
      </c>
      <c r="BS421" s="68">
        <f>IFERROR(BR421/BN413,"-")</f>
        <v>8.670520231213872E-3</v>
      </c>
      <c r="BT421" s="103">
        <f t="shared" si="313"/>
        <v>26189.333333333332</v>
      </c>
      <c r="BU421" s="69">
        <f t="shared" si="331"/>
        <v>6.5502183406113534E-3</v>
      </c>
      <c r="BV421" s="208"/>
      <c r="BW421" s="177"/>
      <c r="BX421" s="177"/>
      <c r="BY421" s="131" t="s">
        <v>81</v>
      </c>
      <c r="BZ421" s="100">
        <f t="shared" si="323"/>
        <v>1536071</v>
      </c>
      <c r="CA421" s="68">
        <f>IFERROR(BZ421/BW413,"-")</f>
        <v>2.02069887994589E-4</v>
      </c>
      <c r="CB421" s="100">
        <f t="shared" si="324"/>
        <v>66</v>
      </c>
      <c r="CC421" s="68">
        <f>IFERROR(CB421/BX413,"-")</f>
        <v>8.0174927113702624E-3</v>
      </c>
      <c r="CD421" s="103">
        <f t="shared" si="314"/>
        <v>23273.803030303032</v>
      </c>
      <c r="CE421" s="69">
        <f t="shared" si="332"/>
        <v>6.9124423963133645E-3</v>
      </c>
      <c r="CR421" s="216"/>
      <c r="CS421" s="187"/>
      <c r="CT421" s="225"/>
      <c r="CU421" s="226"/>
      <c r="CV421" s="226"/>
      <c r="CW421" s="144" t="s">
        <v>81</v>
      </c>
      <c r="CX421" s="145">
        <v>1630395</v>
      </c>
      <c r="CY421" s="146">
        <v>2.1698569581960988E-4</v>
      </c>
      <c r="CZ421" s="145">
        <v>65</v>
      </c>
      <c r="DA421" s="146">
        <v>8.0585172328291599E-3</v>
      </c>
      <c r="DB421" s="145">
        <v>25083</v>
      </c>
      <c r="DC421" s="147">
        <v>7.0384407146724419E-3</v>
      </c>
    </row>
    <row r="422" spans="2:107" s="27" customFormat="1" ht="13.15" customHeight="1">
      <c r="B422" s="216"/>
      <c r="C422" s="187"/>
      <c r="D422" s="208"/>
      <c r="E422" s="177"/>
      <c r="F422" s="177"/>
      <c r="G422" s="131" t="s">
        <v>83</v>
      </c>
      <c r="H422" s="100">
        <v>40746</v>
      </c>
      <c r="I422" s="68">
        <f>IFERROR(H422/E413,"-")</f>
        <v>2.2485724991625658E-3</v>
      </c>
      <c r="J422" s="100">
        <v>1</v>
      </c>
      <c r="K422" s="68">
        <f>IFERROR(J422/F413,"-")</f>
        <v>7.6923076923076927E-2</v>
      </c>
      <c r="L422" s="103">
        <f t="shared" si="307"/>
        <v>40746</v>
      </c>
      <c r="M422" s="69">
        <f t="shared" si="325"/>
        <v>7.6923076923076927E-2</v>
      </c>
      <c r="N422" s="208"/>
      <c r="O422" s="177"/>
      <c r="P422" s="177"/>
      <c r="Q422" s="131" t="s">
        <v>83</v>
      </c>
      <c r="R422" s="100">
        <v>37497</v>
      </c>
      <c r="S422" s="68">
        <f>IFERROR(R422/O413,"-")</f>
        <v>2.3955972682639616E-4</v>
      </c>
      <c r="T422" s="100">
        <v>2</v>
      </c>
      <c r="U422" s="68">
        <f>IFERROR(T422/P413,"-")</f>
        <v>3.6363636363636362E-2</v>
      </c>
      <c r="V422" s="103">
        <f t="shared" si="308"/>
        <v>18748.5</v>
      </c>
      <c r="W422" s="69">
        <f t="shared" si="326"/>
        <v>3.1746031746031744E-2</v>
      </c>
      <c r="X422" s="208"/>
      <c r="Y422" s="177"/>
      <c r="Z422" s="177"/>
      <c r="AA422" s="131" t="s">
        <v>83</v>
      </c>
      <c r="AB422" s="100">
        <v>2143178</v>
      </c>
      <c r="AC422" s="68">
        <f>IFERROR(AB422/Y413,"-")</f>
        <v>1.1234717806698888E-3</v>
      </c>
      <c r="AD422" s="100">
        <v>85</v>
      </c>
      <c r="AE422" s="68">
        <f>IFERROR(AD422/Z413,"-")</f>
        <v>3.2136105860113423E-2</v>
      </c>
      <c r="AF422" s="103">
        <f t="shared" si="309"/>
        <v>25213.858823529412</v>
      </c>
      <c r="AG422" s="69">
        <f t="shared" si="327"/>
        <v>2.8211085297046135E-2</v>
      </c>
      <c r="AH422" s="208"/>
      <c r="AI422" s="177"/>
      <c r="AJ422" s="177"/>
      <c r="AK422" s="131" t="s">
        <v>83</v>
      </c>
      <c r="AL422" s="100">
        <v>2356102</v>
      </c>
      <c r="AM422" s="68">
        <f>IFERROR(AL422/AI413,"-")</f>
        <v>1.1108136235430507E-3</v>
      </c>
      <c r="AN422" s="100">
        <v>114</v>
      </c>
      <c r="AO422" s="68">
        <f>IFERROR(AN422/AJ413,"-")</f>
        <v>4.7342192691029898E-2</v>
      </c>
      <c r="AP422" s="103">
        <f t="shared" si="310"/>
        <v>20667.561403508771</v>
      </c>
      <c r="AQ422" s="69">
        <f t="shared" si="328"/>
        <v>4.1081081081081078E-2</v>
      </c>
      <c r="AR422" s="208"/>
      <c r="AS422" s="177"/>
      <c r="AT422" s="177"/>
      <c r="AU422" s="131" t="s">
        <v>83</v>
      </c>
      <c r="AV422" s="100">
        <v>4726563</v>
      </c>
      <c r="AW422" s="68">
        <f>IFERROR(AV422/AS413,"-")</f>
        <v>2.5037636206580584E-3</v>
      </c>
      <c r="AX422" s="100">
        <v>106</v>
      </c>
      <c r="AY422" s="68">
        <f>IFERROR(AX422/AT413,"-")</f>
        <v>5.9819413092550788E-2</v>
      </c>
      <c r="AZ422" s="103">
        <f t="shared" si="311"/>
        <v>44590.216981132078</v>
      </c>
      <c r="BA422" s="69">
        <f t="shared" si="329"/>
        <v>5.2475247524752473E-2</v>
      </c>
      <c r="BB422" s="208"/>
      <c r="BC422" s="177"/>
      <c r="BD422" s="177"/>
      <c r="BE422" s="131" t="s">
        <v>83</v>
      </c>
      <c r="BF422" s="100">
        <v>1085931</v>
      </c>
      <c r="BG422" s="68">
        <f>IFERROR(BF422/BC413,"-")</f>
        <v>1.0063831637375734E-3</v>
      </c>
      <c r="BH422" s="100">
        <v>76</v>
      </c>
      <c r="BI422" s="68">
        <f>IFERROR(BH422/BD413,"-")</f>
        <v>7.6535750251762333E-2</v>
      </c>
      <c r="BJ422" s="103">
        <f t="shared" si="312"/>
        <v>14288.565789473685</v>
      </c>
      <c r="BK422" s="69">
        <f t="shared" si="330"/>
        <v>6.3018242122719739E-2</v>
      </c>
      <c r="BL422" s="208"/>
      <c r="BM422" s="177"/>
      <c r="BN422" s="177"/>
      <c r="BO422" s="131" t="s">
        <v>83</v>
      </c>
      <c r="BP422" s="100">
        <v>1595546</v>
      </c>
      <c r="BQ422" s="68">
        <f>IFERROR(BP422/BM413,"-")</f>
        <v>3.6975731456446322E-3</v>
      </c>
      <c r="BR422" s="100">
        <v>27</v>
      </c>
      <c r="BS422" s="68">
        <f>IFERROR(BR422/BN413,"-")</f>
        <v>7.8034682080924858E-2</v>
      </c>
      <c r="BT422" s="103">
        <f t="shared" si="313"/>
        <v>59094.296296296299</v>
      </c>
      <c r="BU422" s="69">
        <f t="shared" si="331"/>
        <v>5.8951965065502182E-2</v>
      </c>
      <c r="BV422" s="208"/>
      <c r="BW422" s="177"/>
      <c r="BX422" s="177"/>
      <c r="BY422" s="131" t="s">
        <v>83</v>
      </c>
      <c r="BZ422" s="100">
        <f t="shared" si="323"/>
        <v>11985563</v>
      </c>
      <c r="CA422" s="68">
        <f>IFERROR(BZ422/BW413,"-")</f>
        <v>1.5766988459271023E-3</v>
      </c>
      <c r="CB422" s="100">
        <f t="shared" si="324"/>
        <v>411</v>
      </c>
      <c r="CC422" s="68">
        <f>IFERROR(CB422/BX413,"-")</f>
        <v>4.9927113702623906E-2</v>
      </c>
      <c r="CD422" s="103">
        <f t="shared" si="314"/>
        <v>29161.953771289536</v>
      </c>
      <c r="CE422" s="69">
        <f t="shared" si="332"/>
        <v>4.3045664013405947E-2</v>
      </c>
      <c r="CR422" s="216"/>
      <c r="CS422" s="187"/>
      <c r="CT422" s="225"/>
      <c r="CU422" s="226"/>
      <c r="CV422" s="226"/>
      <c r="CW422" s="144" t="s">
        <v>83</v>
      </c>
      <c r="CX422" s="145">
        <v>12130876</v>
      </c>
      <c r="CY422" s="146">
        <v>1.6144716892295462E-3</v>
      </c>
      <c r="CZ422" s="145">
        <v>402</v>
      </c>
      <c r="DA422" s="146">
        <v>4.983882965534342E-2</v>
      </c>
      <c r="DB422" s="145">
        <v>30176.308457711442</v>
      </c>
      <c r="DC422" s="147">
        <v>4.3530048727666484E-2</v>
      </c>
    </row>
    <row r="423" spans="2:107" s="27" customFormat="1" ht="13.15" customHeight="1">
      <c r="B423" s="216"/>
      <c r="C423" s="187"/>
      <c r="D423" s="208"/>
      <c r="E423" s="177"/>
      <c r="F423" s="177"/>
      <c r="G423" s="131" t="s">
        <v>85</v>
      </c>
      <c r="H423" s="100">
        <v>0</v>
      </c>
      <c r="I423" s="68">
        <f>IFERROR(H423/E413,"-")</f>
        <v>0</v>
      </c>
      <c r="J423" s="100">
        <v>0</v>
      </c>
      <c r="K423" s="68">
        <f>IFERROR(J423/F413,"-")</f>
        <v>0</v>
      </c>
      <c r="L423" s="103" t="str">
        <f t="shared" si="307"/>
        <v>-</v>
      </c>
      <c r="M423" s="69">
        <f t="shared" si="325"/>
        <v>0</v>
      </c>
      <c r="N423" s="208"/>
      <c r="O423" s="177"/>
      <c r="P423" s="177"/>
      <c r="Q423" s="131" t="s">
        <v>85</v>
      </c>
      <c r="R423" s="100">
        <v>16380</v>
      </c>
      <c r="S423" s="68">
        <f>IFERROR(R423/O413,"-")</f>
        <v>1.0464806052261165E-4</v>
      </c>
      <c r="T423" s="100">
        <v>2</v>
      </c>
      <c r="U423" s="68">
        <f>IFERROR(T423/P413,"-")</f>
        <v>3.6363636363636362E-2</v>
      </c>
      <c r="V423" s="103">
        <f t="shared" si="308"/>
        <v>8190</v>
      </c>
      <c r="W423" s="69">
        <f t="shared" si="326"/>
        <v>3.1746031746031744E-2</v>
      </c>
      <c r="X423" s="208"/>
      <c r="Y423" s="177"/>
      <c r="Z423" s="177"/>
      <c r="AA423" s="131" t="s">
        <v>85</v>
      </c>
      <c r="AB423" s="100">
        <v>1416693</v>
      </c>
      <c r="AC423" s="68">
        <f>IFERROR(AB423/Y413,"-")</f>
        <v>7.4264228513570352E-4</v>
      </c>
      <c r="AD423" s="100">
        <v>30</v>
      </c>
      <c r="AE423" s="68">
        <f>IFERROR(AD423/Z413,"-")</f>
        <v>1.1342155009451797E-2</v>
      </c>
      <c r="AF423" s="103">
        <f t="shared" si="309"/>
        <v>47223.1</v>
      </c>
      <c r="AG423" s="69">
        <f t="shared" si="327"/>
        <v>9.9568536342515765E-3</v>
      </c>
      <c r="AH423" s="208"/>
      <c r="AI423" s="177"/>
      <c r="AJ423" s="177"/>
      <c r="AK423" s="131" t="s">
        <v>85</v>
      </c>
      <c r="AL423" s="100">
        <v>2332219</v>
      </c>
      <c r="AM423" s="68">
        <f>IFERROR(AL423/AI413,"-")</f>
        <v>1.0995536858276723E-3</v>
      </c>
      <c r="AN423" s="100">
        <v>31</v>
      </c>
      <c r="AO423" s="68">
        <f>IFERROR(AN423/AJ413,"-")</f>
        <v>1.287375415282392E-2</v>
      </c>
      <c r="AP423" s="103">
        <f t="shared" si="310"/>
        <v>75232.870967741939</v>
      </c>
      <c r="AQ423" s="69">
        <f t="shared" si="328"/>
        <v>1.1171171171171172E-2</v>
      </c>
      <c r="AR423" s="208"/>
      <c r="AS423" s="177"/>
      <c r="AT423" s="177"/>
      <c r="AU423" s="131" t="s">
        <v>85</v>
      </c>
      <c r="AV423" s="100">
        <v>3790161</v>
      </c>
      <c r="AW423" s="68">
        <f>IFERROR(AV423/AS413,"-")</f>
        <v>2.007731035900075E-3</v>
      </c>
      <c r="AX423" s="100">
        <v>43</v>
      </c>
      <c r="AY423" s="68">
        <f>IFERROR(AX423/AT413,"-")</f>
        <v>2.4266365688487584E-2</v>
      </c>
      <c r="AZ423" s="103">
        <f t="shared" si="311"/>
        <v>88143.279069767435</v>
      </c>
      <c r="BA423" s="69">
        <f t="shared" si="329"/>
        <v>2.1287128712871289E-2</v>
      </c>
      <c r="BB423" s="208"/>
      <c r="BC423" s="177"/>
      <c r="BD423" s="177"/>
      <c r="BE423" s="131" t="s">
        <v>85</v>
      </c>
      <c r="BF423" s="100">
        <v>4650101</v>
      </c>
      <c r="BG423" s="68">
        <f>IFERROR(BF423/BC413,"-")</f>
        <v>4.3094665831247608E-3</v>
      </c>
      <c r="BH423" s="100">
        <v>35</v>
      </c>
      <c r="BI423" s="68">
        <f>IFERROR(BH423/BD413,"-")</f>
        <v>3.5246727089627394E-2</v>
      </c>
      <c r="BJ423" s="103">
        <f t="shared" si="312"/>
        <v>132860.02857142859</v>
      </c>
      <c r="BK423" s="69">
        <f t="shared" si="330"/>
        <v>2.9021558872305141E-2</v>
      </c>
      <c r="BL423" s="208"/>
      <c r="BM423" s="177"/>
      <c r="BN423" s="177"/>
      <c r="BO423" s="131" t="s">
        <v>85</v>
      </c>
      <c r="BP423" s="100">
        <v>84070</v>
      </c>
      <c r="BQ423" s="68">
        <f>IFERROR(BP423/BM413,"-")</f>
        <v>1.9482670781935729E-4</v>
      </c>
      <c r="BR423" s="100">
        <v>5</v>
      </c>
      <c r="BS423" s="68">
        <f>IFERROR(BR423/BN413,"-")</f>
        <v>1.4450867052023121E-2</v>
      </c>
      <c r="BT423" s="103">
        <f t="shared" si="313"/>
        <v>16814</v>
      </c>
      <c r="BU423" s="69">
        <f t="shared" si="331"/>
        <v>1.0917030567685589E-2</v>
      </c>
      <c r="BV423" s="208"/>
      <c r="BW423" s="177"/>
      <c r="BX423" s="177"/>
      <c r="BY423" s="131" t="s">
        <v>85</v>
      </c>
      <c r="BZ423" s="100">
        <f t="shared" si="323"/>
        <v>12289624</v>
      </c>
      <c r="CA423" s="68">
        <f>IFERROR(BZ423/BW413,"-")</f>
        <v>1.6166980205834318E-3</v>
      </c>
      <c r="CB423" s="100">
        <f t="shared" si="324"/>
        <v>146</v>
      </c>
      <c r="CC423" s="68">
        <f>IFERROR(CB423/BX413,"-")</f>
        <v>1.7735665694849367E-2</v>
      </c>
      <c r="CD423" s="103">
        <f t="shared" si="314"/>
        <v>84175.506849315076</v>
      </c>
      <c r="CE423" s="69">
        <f t="shared" si="332"/>
        <v>1.5291160452450775E-2</v>
      </c>
      <c r="CR423" s="216"/>
      <c r="CS423" s="187"/>
      <c r="CT423" s="225"/>
      <c r="CU423" s="226"/>
      <c r="CV423" s="226"/>
      <c r="CW423" s="144" t="s">
        <v>85</v>
      </c>
      <c r="CX423" s="145">
        <v>12913254</v>
      </c>
      <c r="CY423" s="146">
        <v>1.7185966618429036E-3</v>
      </c>
      <c r="CZ423" s="145">
        <v>126</v>
      </c>
      <c r="DA423" s="146">
        <v>1.5621125712868833E-2</v>
      </c>
      <c r="DB423" s="145">
        <v>102486.14285714286</v>
      </c>
      <c r="DC423" s="147">
        <v>1.3643746616134272E-2</v>
      </c>
    </row>
    <row r="424" spans="2:107" s="27" customFormat="1" ht="13.15" customHeight="1">
      <c r="B424" s="216"/>
      <c r="C424" s="187"/>
      <c r="D424" s="208"/>
      <c r="E424" s="177"/>
      <c r="F424" s="177"/>
      <c r="G424" s="131" t="s">
        <v>87</v>
      </c>
      <c r="H424" s="100">
        <v>0</v>
      </c>
      <c r="I424" s="68">
        <f>IFERROR(H424/E413,"-")</f>
        <v>0</v>
      </c>
      <c r="J424" s="100">
        <v>0</v>
      </c>
      <c r="K424" s="68">
        <f>IFERROR(J424/F413,"-")</f>
        <v>0</v>
      </c>
      <c r="L424" s="103" t="str">
        <f t="shared" si="307"/>
        <v>-</v>
      </c>
      <c r="M424" s="69">
        <f t="shared" si="325"/>
        <v>0</v>
      </c>
      <c r="N424" s="208"/>
      <c r="O424" s="177"/>
      <c r="P424" s="177"/>
      <c r="Q424" s="131" t="s">
        <v>87</v>
      </c>
      <c r="R424" s="100">
        <v>591130</v>
      </c>
      <c r="S424" s="68">
        <f>IFERROR(R424/O413,"-")</f>
        <v>3.7765938960153496E-3</v>
      </c>
      <c r="T424" s="100">
        <v>3</v>
      </c>
      <c r="U424" s="68">
        <f>IFERROR(T424/P413,"-")</f>
        <v>5.4545454545454543E-2</v>
      </c>
      <c r="V424" s="103">
        <f t="shared" si="308"/>
        <v>197043.33333333334</v>
      </c>
      <c r="W424" s="69">
        <f t="shared" si="326"/>
        <v>4.7619047619047616E-2</v>
      </c>
      <c r="X424" s="208"/>
      <c r="Y424" s="177"/>
      <c r="Z424" s="177"/>
      <c r="AA424" s="131" t="s">
        <v>87</v>
      </c>
      <c r="AB424" s="100">
        <v>10273127</v>
      </c>
      <c r="AC424" s="68">
        <f>IFERROR(AB424/Y413,"-")</f>
        <v>5.3852588463197699E-3</v>
      </c>
      <c r="AD424" s="100">
        <v>38</v>
      </c>
      <c r="AE424" s="68">
        <f>IFERROR(AD424/Z413,"-")</f>
        <v>1.4366729678638942E-2</v>
      </c>
      <c r="AF424" s="103">
        <f t="shared" si="309"/>
        <v>270345.44736842107</v>
      </c>
      <c r="AG424" s="69">
        <f t="shared" si="327"/>
        <v>1.2612014603385331E-2</v>
      </c>
      <c r="AH424" s="208"/>
      <c r="AI424" s="177"/>
      <c r="AJ424" s="177"/>
      <c r="AK424" s="131" t="s">
        <v>87</v>
      </c>
      <c r="AL424" s="100">
        <v>23114260</v>
      </c>
      <c r="AM424" s="68">
        <f>IFERROR(AL424/AI413,"-")</f>
        <v>1.0897505670856438E-2</v>
      </c>
      <c r="AN424" s="100">
        <v>60</v>
      </c>
      <c r="AO424" s="68">
        <f>IFERROR(AN424/AJ413,"-")</f>
        <v>2.4916943521594685E-2</v>
      </c>
      <c r="AP424" s="103">
        <f t="shared" si="310"/>
        <v>385237.66666666669</v>
      </c>
      <c r="AQ424" s="69">
        <f t="shared" si="328"/>
        <v>2.1621621621621623E-2</v>
      </c>
      <c r="AR424" s="208"/>
      <c r="AS424" s="177"/>
      <c r="AT424" s="177"/>
      <c r="AU424" s="131" t="s">
        <v>87</v>
      </c>
      <c r="AV424" s="100">
        <v>39559356</v>
      </c>
      <c r="AW424" s="68">
        <f>IFERROR(AV424/AS413,"-")</f>
        <v>2.0955454610350286E-2</v>
      </c>
      <c r="AX424" s="100">
        <v>96</v>
      </c>
      <c r="AY424" s="68">
        <f>IFERROR(AX424/AT413,"-")</f>
        <v>5.4176072234762979E-2</v>
      </c>
      <c r="AZ424" s="103">
        <f t="shared" si="311"/>
        <v>412076.625</v>
      </c>
      <c r="BA424" s="69">
        <f t="shared" si="329"/>
        <v>4.7524752475247525E-2</v>
      </c>
      <c r="BB424" s="208"/>
      <c r="BC424" s="177"/>
      <c r="BD424" s="177"/>
      <c r="BE424" s="131" t="s">
        <v>87</v>
      </c>
      <c r="BF424" s="100">
        <v>33959382</v>
      </c>
      <c r="BG424" s="68">
        <f>IFERROR(BF424/BC413,"-")</f>
        <v>3.1471751239934037E-2</v>
      </c>
      <c r="BH424" s="100">
        <v>71</v>
      </c>
      <c r="BI424" s="68">
        <f>IFERROR(BH424/BD413,"-")</f>
        <v>7.1500503524672715E-2</v>
      </c>
      <c r="BJ424" s="103">
        <f t="shared" si="312"/>
        <v>478301.15492957749</v>
      </c>
      <c r="BK424" s="69">
        <f t="shared" si="330"/>
        <v>5.887230514096186E-2</v>
      </c>
      <c r="BL424" s="208"/>
      <c r="BM424" s="177"/>
      <c r="BN424" s="177"/>
      <c r="BO424" s="131" t="s">
        <v>87</v>
      </c>
      <c r="BP424" s="100">
        <v>13195830</v>
      </c>
      <c r="BQ424" s="68">
        <f>IFERROR(BP424/BM413,"-")</f>
        <v>3.0580470035017359E-2</v>
      </c>
      <c r="BR424" s="100">
        <v>42</v>
      </c>
      <c r="BS424" s="68">
        <f>IFERROR(BR424/BN413,"-")</f>
        <v>0.12138728323699421</v>
      </c>
      <c r="BT424" s="103">
        <f t="shared" si="313"/>
        <v>314186.42857142858</v>
      </c>
      <c r="BU424" s="69">
        <f t="shared" si="331"/>
        <v>9.1703056768558958E-2</v>
      </c>
      <c r="BV424" s="208"/>
      <c r="BW424" s="177"/>
      <c r="BX424" s="177"/>
      <c r="BY424" s="131" t="s">
        <v>87</v>
      </c>
      <c r="BZ424" s="100">
        <f t="shared" si="323"/>
        <v>120693085</v>
      </c>
      <c r="CA424" s="68">
        <f>IFERROR(BZ424/BW413,"-")</f>
        <v>1.5877155527102203E-2</v>
      </c>
      <c r="CB424" s="100">
        <f t="shared" si="324"/>
        <v>310</v>
      </c>
      <c r="CC424" s="68">
        <f>IFERROR(CB424/BX413,"-")</f>
        <v>3.7657920310981537E-2</v>
      </c>
      <c r="CD424" s="103">
        <f t="shared" si="314"/>
        <v>389332.53225806454</v>
      </c>
      <c r="CE424" s="69">
        <f t="shared" si="332"/>
        <v>3.2467532467532464E-2</v>
      </c>
      <c r="CR424" s="216"/>
      <c r="CS424" s="187"/>
      <c r="CT424" s="225"/>
      <c r="CU424" s="226"/>
      <c r="CV424" s="226"/>
      <c r="CW424" s="144" t="s">
        <v>87</v>
      </c>
      <c r="CX424" s="145">
        <v>133088550</v>
      </c>
      <c r="CY424" s="146">
        <v>1.7712463315560305E-2</v>
      </c>
      <c r="CZ424" s="145">
        <v>325</v>
      </c>
      <c r="DA424" s="146">
        <v>4.0292586164145799E-2</v>
      </c>
      <c r="DB424" s="145">
        <v>409503.23076923075</v>
      </c>
      <c r="DC424" s="147">
        <v>3.519220357336221E-2</v>
      </c>
    </row>
    <row r="425" spans="2:107" s="27" customFormat="1" ht="13.15" customHeight="1">
      <c r="B425" s="216"/>
      <c r="C425" s="187"/>
      <c r="D425" s="208"/>
      <c r="E425" s="177"/>
      <c r="F425" s="177"/>
      <c r="G425" s="131" t="s">
        <v>89</v>
      </c>
      <c r="H425" s="100">
        <v>0</v>
      </c>
      <c r="I425" s="68">
        <f>IFERROR(H425/E413,"-")</f>
        <v>0</v>
      </c>
      <c r="J425" s="100">
        <v>0</v>
      </c>
      <c r="K425" s="68">
        <f>IFERROR(J425/F413,"-")</f>
        <v>0</v>
      </c>
      <c r="L425" s="103" t="str">
        <f t="shared" si="307"/>
        <v>-</v>
      </c>
      <c r="M425" s="69">
        <f t="shared" si="325"/>
        <v>0</v>
      </c>
      <c r="N425" s="208"/>
      <c r="O425" s="177"/>
      <c r="P425" s="177"/>
      <c r="Q425" s="131" t="s">
        <v>89</v>
      </c>
      <c r="R425" s="100">
        <v>196671</v>
      </c>
      <c r="S425" s="68">
        <f>IFERROR(R425/O413,"-")</f>
        <v>1.2564858797950277E-3</v>
      </c>
      <c r="T425" s="100">
        <v>9</v>
      </c>
      <c r="U425" s="68">
        <f>IFERROR(T425/P413,"-")</f>
        <v>0.16363636363636364</v>
      </c>
      <c r="V425" s="103">
        <f t="shared" si="308"/>
        <v>21852.333333333332</v>
      </c>
      <c r="W425" s="69">
        <f t="shared" si="326"/>
        <v>0.14285714285714285</v>
      </c>
      <c r="X425" s="208"/>
      <c r="Y425" s="177"/>
      <c r="Z425" s="177"/>
      <c r="AA425" s="131" t="s">
        <v>89</v>
      </c>
      <c r="AB425" s="100">
        <v>9405859</v>
      </c>
      <c r="AC425" s="68">
        <f>IFERROR(AB425/Y413,"-")</f>
        <v>4.9306297281233287E-3</v>
      </c>
      <c r="AD425" s="100">
        <v>243</v>
      </c>
      <c r="AE425" s="68">
        <f>IFERROR(AD425/Z413,"-")</f>
        <v>9.1871455576559541E-2</v>
      </c>
      <c r="AF425" s="103">
        <f t="shared" si="309"/>
        <v>38707.238683127573</v>
      </c>
      <c r="AG425" s="69">
        <f t="shared" si="327"/>
        <v>8.0650514437437773E-2</v>
      </c>
      <c r="AH425" s="208"/>
      <c r="AI425" s="177"/>
      <c r="AJ425" s="177"/>
      <c r="AK425" s="131" t="s">
        <v>89</v>
      </c>
      <c r="AL425" s="100">
        <v>19967493</v>
      </c>
      <c r="AM425" s="68">
        <f>IFERROR(AL425/AI413,"-")</f>
        <v>9.4139231885548673E-3</v>
      </c>
      <c r="AN425" s="100">
        <v>283</v>
      </c>
      <c r="AO425" s="68">
        <f>IFERROR(AN425/AJ413,"-")</f>
        <v>0.1175249169435216</v>
      </c>
      <c r="AP425" s="103">
        <f t="shared" si="310"/>
        <v>70556.512367491159</v>
      </c>
      <c r="AQ425" s="69">
        <f t="shared" si="328"/>
        <v>0.10198198198198198</v>
      </c>
      <c r="AR425" s="208"/>
      <c r="AS425" s="177"/>
      <c r="AT425" s="177"/>
      <c r="AU425" s="131" t="s">
        <v>89</v>
      </c>
      <c r="AV425" s="100">
        <v>17499071</v>
      </c>
      <c r="AW425" s="68">
        <f>IFERROR(AV425/AS413,"-")</f>
        <v>9.269639982607325E-3</v>
      </c>
      <c r="AX425" s="100">
        <v>223</v>
      </c>
      <c r="AY425" s="68">
        <f>IFERROR(AX425/AT413,"-")</f>
        <v>0.12584650112866816</v>
      </c>
      <c r="AZ425" s="103">
        <f t="shared" si="311"/>
        <v>78471.170403587443</v>
      </c>
      <c r="BA425" s="69">
        <f t="shared" si="329"/>
        <v>0.1103960396039604</v>
      </c>
      <c r="BB425" s="208"/>
      <c r="BC425" s="177"/>
      <c r="BD425" s="177"/>
      <c r="BE425" s="131" t="s">
        <v>89</v>
      </c>
      <c r="BF425" s="100">
        <v>8633036</v>
      </c>
      <c r="BG425" s="68">
        <f>IFERROR(BF425/BC413,"-")</f>
        <v>8.0006391587866699E-3</v>
      </c>
      <c r="BH425" s="100">
        <v>125</v>
      </c>
      <c r="BI425" s="68">
        <f>IFERROR(BH425/BD413,"-")</f>
        <v>0.12588116817724068</v>
      </c>
      <c r="BJ425" s="103">
        <f t="shared" si="312"/>
        <v>69064.288</v>
      </c>
      <c r="BK425" s="69">
        <f t="shared" si="330"/>
        <v>0.10364842454394693</v>
      </c>
      <c r="BL425" s="208"/>
      <c r="BM425" s="177"/>
      <c r="BN425" s="177"/>
      <c r="BO425" s="131" t="s">
        <v>89</v>
      </c>
      <c r="BP425" s="100">
        <v>6937464</v>
      </c>
      <c r="BQ425" s="68">
        <f>IFERROR(BP425/BM413,"-")</f>
        <v>1.6077117541754605E-2</v>
      </c>
      <c r="BR425" s="100">
        <v>51</v>
      </c>
      <c r="BS425" s="68">
        <f>IFERROR(BR425/BN413,"-")</f>
        <v>0.14739884393063585</v>
      </c>
      <c r="BT425" s="103">
        <f t="shared" si="313"/>
        <v>136028.70588235295</v>
      </c>
      <c r="BU425" s="69">
        <f t="shared" si="331"/>
        <v>0.11135371179039301</v>
      </c>
      <c r="BV425" s="208"/>
      <c r="BW425" s="177"/>
      <c r="BX425" s="177"/>
      <c r="BY425" s="131" t="s">
        <v>89</v>
      </c>
      <c r="BZ425" s="100">
        <f t="shared" si="323"/>
        <v>62639594</v>
      </c>
      <c r="CA425" s="68">
        <f>IFERROR(BZ425/BW413,"-")</f>
        <v>8.2402283121070109E-3</v>
      </c>
      <c r="CB425" s="100">
        <f t="shared" si="324"/>
        <v>934</v>
      </c>
      <c r="CC425" s="68">
        <f>IFERROR(CB425/BX413,"-")</f>
        <v>0.11345966958211856</v>
      </c>
      <c r="CD425" s="103">
        <f t="shared" si="314"/>
        <v>67065.946466809415</v>
      </c>
      <c r="CE425" s="69">
        <f t="shared" si="332"/>
        <v>9.7821533305404273E-2</v>
      </c>
      <c r="CR425" s="216"/>
      <c r="CS425" s="187"/>
      <c r="CT425" s="225"/>
      <c r="CU425" s="226"/>
      <c r="CV425" s="226"/>
      <c r="CW425" s="144" t="s">
        <v>89</v>
      </c>
      <c r="CX425" s="145">
        <v>59005375</v>
      </c>
      <c r="CY425" s="146">
        <v>7.8528959862315655E-3</v>
      </c>
      <c r="CZ425" s="145">
        <v>950</v>
      </c>
      <c r="DA425" s="146">
        <v>0.11777832878750311</v>
      </c>
      <c r="DB425" s="145">
        <v>62110.92105263158</v>
      </c>
      <c r="DC425" s="147">
        <v>0.10286951813752031</v>
      </c>
    </row>
    <row r="426" spans="2:107" s="27" customFormat="1" ht="13.15" customHeight="1">
      <c r="B426" s="216"/>
      <c r="C426" s="187"/>
      <c r="D426" s="208"/>
      <c r="E426" s="177"/>
      <c r="F426" s="177"/>
      <c r="G426" s="131" t="s">
        <v>91</v>
      </c>
      <c r="H426" s="100">
        <v>1040</v>
      </c>
      <c r="I426" s="68">
        <f>IFERROR(H426/E413,"-")</f>
        <v>5.7392514581285733E-5</v>
      </c>
      <c r="J426" s="100">
        <v>1</v>
      </c>
      <c r="K426" s="68">
        <f>IFERROR(J426/F413,"-")</f>
        <v>7.6923076923076927E-2</v>
      </c>
      <c r="L426" s="103">
        <f t="shared" si="307"/>
        <v>1040</v>
      </c>
      <c r="M426" s="69">
        <f t="shared" si="325"/>
        <v>7.6923076923076927E-2</v>
      </c>
      <c r="N426" s="208"/>
      <c r="O426" s="177"/>
      <c r="P426" s="177"/>
      <c r="Q426" s="131" t="s">
        <v>91</v>
      </c>
      <c r="R426" s="100">
        <v>1862721</v>
      </c>
      <c r="S426" s="68">
        <f>IFERROR(R426/O413,"-")</f>
        <v>1.1900496944123302E-2</v>
      </c>
      <c r="T426" s="100">
        <v>3</v>
      </c>
      <c r="U426" s="68">
        <f>IFERROR(T426/P413,"-")</f>
        <v>5.4545454545454543E-2</v>
      </c>
      <c r="V426" s="103">
        <f t="shared" si="308"/>
        <v>620907</v>
      </c>
      <c r="W426" s="69">
        <f t="shared" si="326"/>
        <v>4.7619047619047616E-2</v>
      </c>
      <c r="X426" s="208"/>
      <c r="Y426" s="177"/>
      <c r="Z426" s="177"/>
      <c r="AA426" s="131" t="s">
        <v>91</v>
      </c>
      <c r="AB426" s="100">
        <v>16715736</v>
      </c>
      <c r="AC426" s="68">
        <f>IFERROR(AB426/Y413,"-")</f>
        <v>8.7625282123686248E-3</v>
      </c>
      <c r="AD426" s="100">
        <v>163</v>
      </c>
      <c r="AE426" s="68">
        <f>IFERROR(AD426/Z413,"-")</f>
        <v>6.1625708884688088E-2</v>
      </c>
      <c r="AF426" s="103">
        <f t="shared" si="309"/>
        <v>102550.52760736196</v>
      </c>
      <c r="AG426" s="69">
        <f t="shared" si="327"/>
        <v>5.4098904746100233E-2</v>
      </c>
      <c r="AH426" s="208"/>
      <c r="AI426" s="177"/>
      <c r="AJ426" s="177"/>
      <c r="AK426" s="131" t="s">
        <v>91</v>
      </c>
      <c r="AL426" s="100">
        <v>42618476</v>
      </c>
      <c r="AM426" s="68">
        <f>IFERROR(AL426/AI413,"-")</f>
        <v>2.0093011149535354E-2</v>
      </c>
      <c r="AN426" s="100">
        <v>332</v>
      </c>
      <c r="AO426" s="68">
        <f>IFERROR(AN426/AJ413,"-")</f>
        <v>0.13787375415282391</v>
      </c>
      <c r="AP426" s="103">
        <f t="shared" si="310"/>
        <v>128368.90361445783</v>
      </c>
      <c r="AQ426" s="69">
        <f t="shared" si="328"/>
        <v>0.11963963963963964</v>
      </c>
      <c r="AR426" s="208"/>
      <c r="AS426" s="177"/>
      <c r="AT426" s="177"/>
      <c r="AU426" s="131" t="s">
        <v>91</v>
      </c>
      <c r="AV426" s="100">
        <v>54969646</v>
      </c>
      <c r="AW426" s="68">
        <f>IFERROR(AV426/AS413,"-")</f>
        <v>2.9118621690909809E-2</v>
      </c>
      <c r="AX426" s="100">
        <v>411</v>
      </c>
      <c r="AY426" s="68">
        <f>IFERROR(AX426/AT413,"-")</f>
        <v>0.231941309255079</v>
      </c>
      <c r="AZ426" s="103">
        <f t="shared" si="311"/>
        <v>133746.09732360096</v>
      </c>
      <c r="BA426" s="69">
        <f t="shared" si="329"/>
        <v>0.20346534653465345</v>
      </c>
      <c r="BB426" s="208"/>
      <c r="BC426" s="177"/>
      <c r="BD426" s="177"/>
      <c r="BE426" s="131" t="s">
        <v>91</v>
      </c>
      <c r="BF426" s="100">
        <v>38516890</v>
      </c>
      <c r="BG426" s="68">
        <f>IFERROR(BF426/BC413,"-")</f>
        <v>3.569540754940425E-2</v>
      </c>
      <c r="BH426" s="100">
        <v>302</v>
      </c>
      <c r="BI426" s="68">
        <f>IFERROR(BH426/BD413,"-")</f>
        <v>0.30412890231621348</v>
      </c>
      <c r="BJ426" s="103">
        <f t="shared" si="312"/>
        <v>127539.37086092716</v>
      </c>
      <c r="BK426" s="69">
        <f t="shared" si="330"/>
        <v>0.25041459369817581</v>
      </c>
      <c r="BL426" s="208"/>
      <c r="BM426" s="177"/>
      <c r="BN426" s="177"/>
      <c r="BO426" s="131" t="s">
        <v>91</v>
      </c>
      <c r="BP426" s="100">
        <v>17092936</v>
      </c>
      <c r="BQ426" s="68">
        <f>IFERROR(BP426/BM413,"-")</f>
        <v>3.9611757438408154E-2</v>
      </c>
      <c r="BR426" s="100">
        <v>106</v>
      </c>
      <c r="BS426" s="68">
        <f>IFERROR(BR426/BN413,"-")</f>
        <v>0.30635838150289019</v>
      </c>
      <c r="BT426" s="103">
        <f t="shared" si="313"/>
        <v>161254.11320754717</v>
      </c>
      <c r="BU426" s="69">
        <f t="shared" si="331"/>
        <v>0.23144104803493451</v>
      </c>
      <c r="BV426" s="208"/>
      <c r="BW426" s="177"/>
      <c r="BX426" s="177"/>
      <c r="BY426" s="131" t="s">
        <v>91</v>
      </c>
      <c r="BZ426" s="100">
        <f t="shared" si="323"/>
        <v>171777445</v>
      </c>
      <c r="CA426" s="68">
        <f>IFERROR(BZ426/BW413,"-")</f>
        <v>2.2597294702619002E-2</v>
      </c>
      <c r="CB426" s="100">
        <f t="shared" si="324"/>
        <v>1318</v>
      </c>
      <c r="CC426" s="68">
        <f>IFERROR(CB426/BX413,"-")</f>
        <v>0.16010689990281826</v>
      </c>
      <c r="CD426" s="103">
        <f t="shared" si="314"/>
        <v>130331.90060698027</v>
      </c>
      <c r="CE426" s="69">
        <f t="shared" si="332"/>
        <v>0.13803937997486385</v>
      </c>
      <c r="CR426" s="216"/>
      <c r="CS426" s="187"/>
      <c r="CT426" s="225"/>
      <c r="CU426" s="226"/>
      <c r="CV426" s="226"/>
      <c r="CW426" s="144" t="s">
        <v>91</v>
      </c>
      <c r="CX426" s="145">
        <v>218930150</v>
      </c>
      <c r="CY426" s="146">
        <v>2.9136933647147818E-2</v>
      </c>
      <c r="CZ426" s="145">
        <v>1346</v>
      </c>
      <c r="DA426" s="146">
        <v>0.1668732953136623</v>
      </c>
      <c r="DB426" s="145">
        <v>162652.41456166419</v>
      </c>
      <c r="DC426" s="147">
        <v>0.14574986464537087</v>
      </c>
    </row>
    <row r="427" spans="2:107" s="27" customFormat="1" ht="13.15" customHeight="1">
      <c r="B427" s="216"/>
      <c r="C427" s="187"/>
      <c r="D427" s="208"/>
      <c r="E427" s="177"/>
      <c r="F427" s="177"/>
      <c r="G427" s="131" t="s">
        <v>95</v>
      </c>
      <c r="H427" s="100">
        <v>344147</v>
      </c>
      <c r="I427" s="68">
        <f>IFERROR(H427/E413,"-")</f>
        <v>1.8991790111159368E-2</v>
      </c>
      <c r="J427" s="100">
        <v>4</v>
      </c>
      <c r="K427" s="68">
        <f>IFERROR(J427/F413,"-")</f>
        <v>0.30769230769230771</v>
      </c>
      <c r="L427" s="103">
        <f t="shared" si="307"/>
        <v>86036.75</v>
      </c>
      <c r="M427" s="69">
        <f t="shared" si="325"/>
        <v>0.30769230769230771</v>
      </c>
      <c r="N427" s="208"/>
      <c r="O427" s="177"/>
      <c r="P427" s="177"/>
      <c r="Q427" s="131" t="s">
        <v>95</v>
      </c>
      <c r="R427" s="100">
        <v>1036344</v>
      </c>
      <c r="S427" s="68">
        <f>IFERROR(R427/O413,"-")</f>
        <v>6.6209639581346425E-3</v>
      </c>
      <c r="T427" s="100">
        <v>5</v>
      </c>
      <c r="U427" s="68">
        <f>IFERROR(T427/P413,"-")</f>
        <v>9.0909090909090912E-2</v>
      </c>
      <c r="V427" s="103">
        <f t="shared" si="308"/>
        <v>207268.8</v>
      </c>
      <c r="W427" s="69">
        <f t="shared" si="326"/>
        <v>7.9365079365079361E-2</v>
      </c>
      <c r="X427" s="208"/>
      <c r="Y427" s="177"/>
      <c r="Z427" s="177"/>
      <c r="AA427" s="131" t="s">
        <v>95</v>
      </c>
      <c r="AB427" s="100">
        <v>10949627</v>
      </c>
      <c r="AC427" s="68">
        <f>IFERROR(AB427/Y413,"-")</f>
        <v>5.7398857880031863E-3</v>
      </c>
      <c r="AD427" s="100">
        <v>159</v>
      </c>
      <c r="AE427" s="68">
        <f>IFERROR(AD427/Z413,"-")</f>
        <v>6.0113421550094519E-2</v>
      </c>
      <c r="AF427" s="103">
        <f t="shared" si="309"/>
        <v>68865.578616352199</v>
      </c>
      <c r="AG427" s="69">
        <f t="shared" si="327"/>
        <v>5.2771324261533359E-2</v>
      </c>
      <c r="AH427" s="208"/>
      <c r="AI427" s="177"/>
      <c r="AJ427" s="177"/>
      <c r="AK427" s="131" t="s">
        <v>95</v>
      </c>
      <c r="AL427" s="100">
        <v>11276142</v>
      </c>
      <c r="AM427" s="68">
        <f>IFERROR(AL427/AI413,"-")</f>
        <v>5.3162775442684501E-3</v>
      </c>
      <c r="AN427" s="100">
        <v>169</v>
      </c>
      <c r="AO427" s="68">
        <f>IFERROR(AN427/AJ413,"-")</f>
        <v>7.0182724252491696E-2</v>
      </c>
      <c r="AP427" s="103">
        <f t="shared" si="310"/>
        <v>66722.733727810657</v>
      </c>
      <c r="AQ427" s="69">
        <f t="shared" si="328"/>
        <v>6.0900900900900903E-2</v>
      </c>
      <c r="AR427" s="208"/>
      <c r="AS427" s="177"/>
      <c r="AT427" s="177"/>
      <c r="AU427" s="131" t="s">
        <v>95</v>
      </c>
      <c r="AV427" s="100">
        <v>4726039</v>
      </c>
      <c r="AW427" s="68">
        <f>IFERROR(AV427/AS413,"-")</f>
        <v>2.5034860464170665E-3</v>
      </c>
      <c r="AX427" s="100">
        <v>132</v>
      </c>
      <c r="AY427" s="68">
        <f>IFERROR(AX427/AT413,"-")</f>
        <v>7.4492099322799099E-2</v>
      </c>
      <c r="AZ427" s="103">
        <f t="shared" si="311"/>
        <v>35803.32575757576</v>
      </c>
      <c r="BA427" s="69">
        <f t="shared" si="329"/>
        <v>6.5346534653465349E-2</v>
      </c>
      <c r="BB427" s="208"/>
      <c r="BC427" s="177"/>
      <c r="BD427" s="177"/>
      <c r="BE427" s="131" t="s">
        <v>95</v>
      </c>
      <c r="BF427" s="100">
        <v>6459731</v>
      </c>
      <c r="BG427" s="68">
        <f>IFERROR(BF427/BC413,"-")</f>
        <v>5.9865355355668819E-3</v>
      </c>
      <c r="BH427" s="100">
        <v>74</v>
      </c>
      <c r="BI427" s="68">
        <f>IFERROR(BH427/BD413,"-")</f>
        <v>7.452165156092648E-2</v>
      </c>
      <c r="BJ427" s="103">
        <f t="shared" si="312"/>
        <v>87293.66216216216</v>
      </c>
      <c r="BK427" s="69">
        <f t="shared" si="330"/>
        <v>6.1359867330016582E-2</v>
      </c>
      <c r="BL427" s="208"/>
      <c r="BM427" s="177"/>
      <c r="BN427" s="177"/>
      <c r="BO427" s="131" t="s">
        <v>95</v>
      </c>
      <c r="BP427" s="100">
        <v>648442</v>
      </c>
      <c r="BQ427" s="68">
        <f>IFERROR(BP427/BM413,"-")</f>
        <v>1.5027217803235361E-3</v>
      </c>
      <c r="BR427" s="100">
        <v>22</v>
      </c>
      <c r="BS427" s="68">
        <f>IFERROR(BR427/BN413,"-")</f>
        <v>6.358381502890173E-2</v>
      </c>
      <c r="BT427" s="103">
        <f t="shared" si="313"/>
        <v>29474.636363636364</v>
      </c>
      <c r="BU427" s="69">
        <f t="shared" si="331"/>
        <v>4.8034934497816595E-2</v>
      </c>
      <c r="BV427" s="208"/>
      <c r="BW427" s="177"/>
      <c r="BX427" s="177"/>
      <c r="BY427" s="131" t="s">
        <v>95</v>
      </c>
      <c r="BZ427" s="100">
        <f t="shared" si="323"/>
        <v>35440472</v>
      </c>
      <c r="CA427" s="68">
        <f>IFERROR(BZ427/BW413,"-")</f>
        <v>4.6621882761378654E-3</v>
      </c>
      <c r="CB427" s="100">
        <f t="shared" si="324"/>
        <v>565</v>
      </c>
      <c r="CC427" s="68">
        <f>IFERROR(CB427/BX413,"-")</f>
        <v>6.8634596695821184E-2</v>
      </c>
      <c r="CD427" s="103">
        <f t="shared" si="314"/>
        <v>62726.499115044251</v>
      </c>
      <c r="CE427" s="69">
        <f t="shared" si="332"/>
        <v>5.9174696271470463E-2</v>
      </c>
      <c r="CR427" s="216"/>
      <c r="CS427" s="187"/>
      <c r="CT427" s="225"/>
      <c r="CU427" s="226"/>
      <c r="CV427" s="226"/>
      <c r="CW427" s="144" t="s">
        <v>95</v>
      </c>
      <c r="CX427" s="145">
        <v>38077140</v>
      </c>
      <c r="CY427" s="146">
        <v>5.0676030763837599E-3</v>
      </c>
      <c r="CZ427" s="145">
        <v>585</v>
      </c>
      <c r="DA427" s="146">
        <v>7.2526655095462439E-2</v>
      </c>
      <c r="DB427" s="145">
        <v>65089.128205128203</v>
      </c>
      <c r="DC427" s="147">
        <v>6.3345966432051981E-2</v>
      </c>
    </row>
    <row r="428" spans="2:107" s="27" customFormat="1" ht="13.15" customHeight="1">
      <c r="B428" s="216"/>
      <c r="C428" s="187"/>
      <c r="D428" s="208"/>
      <c r="E428" s="177"/>
      <c r="F428" s="177"/>
      <c r="G428" s="132" t="s">
        <v>93</v>
      </c>
      <c r="H428" s="101">
        <v>46904</v>
      </c>
      <c r="I428" s="70">
        <f>IFERROR(H428/E413,"-")</f>
        <v>2.5884024076159866E-3</v>
      </c>
      <c r="J428" s="101">
        <v>2</v>
      </c>
      <c r="K428" s="70">
        <f>IFERROR(J428/F413,"-")</f>
        <v>0.15384615384615385</v>
      </c>
      <c r="L428" s="104">
        <f t="shared" si="307"/>
        <v>23452</v>
      </c>
      <c r="M428" s="73">
        <f t="shared" si="325"/>
        <v>0.15384615384615385</v>
      </c>
      <c r="N428" s="208"/>
      <c r="O428" s="177"/>
      <c r="P428" s="177"/>
      <c r="Q428" s="132" t="s">
        <v>93</v>
      </c>
      <c r="R428" s="101">
        <v>168177</v>
      </c>
      <c r="S428" s="70">
        <f>IFERROR(R428/O413,"-")</f>
        <v>1.074444253633166E-3</v>
      </c>
      <c r="T428" s="101">
        <v>17</v>
      </c>
      <c r="U428" s="70">
        <f>IFERROR(T428/P413,"-")</f>
        <v>0.30909090909090908</v>
      </c>
      <c r="V428" s="104">
        <f t="shared" si="308"/>
        <v>9892.7647058823532</v>
      </c>
      <c r="W428" s="73">
        <f t="shared" si="326"/>
        <v>0.26984126984126983</v>
      </c>
      <c r="X428" s="208"/>
      <c r="Y428" s="177"/>
      <c r="Z428" s="177"/>
      <c r="AA428" s="132" t="s">
        <v>93</v>
      </c>
      <c r="AB428" s="101">
        <v>2383087</v>
      </c>
      <c r="AC428" s="70">
        <f>IFERROR(AB428/Y413,"-")</f>
        <v>1.2492340791951312E-3</v>
      </c>
      <c r="AD428" s="101">
        <v>186</v>
      </c>
      <c r="AE428" s="70">
        <f>IFERROR(AD428/Z413,"-")</f>
        <v>7.0321361058601137E-2</v>
      </c>
      <c r="AF428" s="104">
        <f t="shared" si="309"/>
        <v>12812.29569892473</v>
      </c>
      <c r="AG428" s="73">
        <f t="shared" si="327"/>
        <v>6.1732492532359774E-2</v>
      </c>
      <c r="AH428" s="208"/>
      <c r="AI428" s="177"/>
      <c r="AJ428" s="177"/>
      <c r="AK428" s="132" t="s">
        <v>93</v>
      </c>
      <c r="AL428" s="101">
        <v>4893063</v>
      </c>
      <c r="AM428" s="70">
        <f>IFERROR(AL428/AI413,"-")</f>
        <v>2.3068954744974667E-3</v>
      </c>
      <c r="AN428" s="101">
        <v>226</v>
      </c>
      <c r="AO428" s="70">
        <f>IFERROR(AN428/AJ413,"-")</f>
        <v>9.3853820598006649E-2</v>
      </c>
      <c r="AP428" s="104">
        <f t="shared" si="310"/>
        <v>21650.721238938055</v>
      </c>
      <c r="AQ428" s="73">
        <f t="shared" si="328"/>
        <v>8.1441441441441442E-2</v>
      </c>
      <c r="AR428" s="208"/>
      <c r="AS428" s="177"/>
      <c r="AT428" s="177"/>
      <c r="AU428" s="132" t="s">
        <v>93</v>
      </c>
      <c r="AV428" s="101">
        <v>4863161</v>
      </c>
      <c r="AW428" s="70">
        <f>IFERROR(AV428/AS413,"-")</f>
        <v>2.5761225637324758E-3</v>
      </c>
      <c r="AX428" s="101">
        <v>265</v>
      </c>
      <c r="AY428" s="70">
        <f>IFERROR(AX428/AT413,"-")</f>
        <v>0.14954853273137697</v>
      </c>
      <c r="AZ428" s="104">
        <f t="shared" si="311"/>
        <v>18351.550943396225</v>
      </c>
      <c r="BA428" s="73">
        <f t="shared" si="329"/>
        <v>0.13118811881188119</v>
      </c>
      <c r="BB428" s="208"/>
      <c r="BC428" s="177"/>
      <c r="BD428" s="177"/>
      <c r="BE428" s="132" t="s">
        <v>93</v>
      </c>
      <c r="BF428" s="101">
        <v>4511343</v>
      </c>
      <c r="BG428" s="70">
        <f>IFERROR(BF428/BC413,"-")</f>
        <v>4.1808730398573725E-3</v>
      </c>
      <c r="BH428" s="101">
        <v>153</v>
      </c>
      <c r="BI428" s="70">
        <f>IFERROR(BH428/BD413,"-")</f>
        <v>0.15407854984894259</v>
      </c>
      <c r="BJ428" s="104">
        <f t="shared" si="312"/>
        <v>29485.901960784315</v>
      </c>
      <c r="BK428" s="73">
        <f t="shared" si="330"/>
        <v>0.12686567164179105</v>
      </c>
      <c r="BL428" s="208"/>
      <c r="BM428" s="177"/>
      <c r="BN428" s="177"/>
      <c r="BO428" s="132" t="s">
        <v>93</v>
      </c>
      <c r="BP428" s="101">
        <v>1746644</v>
      </c>
      <c r="BQ428" s="70">
        <f>IFERROR(BP428/BM413,"-")</f>
        <v>4.0477328446822114E-3</v>
      </c>
      <c r="BR428" s="101">
        <v>71</v>
      </c>
      <c r="BS428" s="70">
        <f>IFERROR(BR428/BN413,"-")</f>
        <v>0.20520231213872833</v>
      </c>
      <c r="BT428" s="104">
        <f t="shared" si="313"/>
        <v>24600.619718309859</v>
      </c>
      <c r="BU428" s="73">
        <f t="shared" si="331"/>
        <v>0.15502183406113537</v>
      </c>
      <c r="BV428" s="208"/>
      <c r="BW428" s="177"/>
      <c r="BX428" s="177"/>
      <c r="BY428" s="132" t="s">
        <v>93</v>
      </c>
      <c r="BZ428" s="101">
        <f t="shared" si="323"/>
        <v>18612379</v>
      </c>
      <c r="CA428" s="70">
        <f>IFERROR(BZ428/BW413,"-")</f>
        <v>2.4484554033263046E-3</v>
      </c>
      <c r="CB428" s="101">
        <f t="shared" si="324"/>
        <v>920</v>
      </c>
      <c r="CC428" s="70">
        <f>IFERROR(CB428/BX413,"-")</f>
        <v>0.11175898931000972</v>
      </c>
      <c r="CD428" s="104">
        <f t="shared" si="314"/>
        <v>20230.846739130433</v>
      </c>
      <c r="CE428" s="73">
        <f t="shared" si="332"/>
        <v>9.6355257645580228E-2</v>
      </c>
      <c r="CR428" s="216"/>
      <c r="CS428" s="187"/>
      <c r="CT428" s="225"/>
      <c r="CU428" s="226"/>
      <c r="CV428" s="226"/>
      <c r="CW428" s="144" t="s">
        <v>93</v>
      </c>
      <c r="CX428" s="145">
        <v>16863670</v>
      </c>
      <c r="CY428" s="146">
        <v>2.2443488657793238E-3</v>
      </c>
      <c r="CZ428" s="145">
        <v>888</v>
      </c>
      <c r="DA428" s="146">
        <v>0.11009174311926606</v>
      </c>
      <c r="DB428" s="145">
        <v>18990.619369369368</v>
      </c>
      <c r="DC428" s="147">
        <v>9.6155928532755813E-2</v>
      </c>
    </row>
    <row r="429" spans="2:107" s="27" customFormat="1" ht="13.15" customHeight="1">
      <c r="B429" s="216"/>
      <c r="C429" s="188"/>
      <c r="D429" s="209"/>
      <c r="E429" s="178"/>
      <c r="F429" s="178"/>
      <c r="G429" s="30" t="s">
        <v>100</v>
      </c>
      <c r="H429" s="97">
        <f>SUM(H413:H428)</f>
        <v>2145958</v>
      </c>
      <c r="I429" s="70">
        <f>IFERROR(H429/E413,"-")</f>
        <v>0.11842492865944883</v>
      </c>
      <c r="J429" s="101">
        <v>11</v>
      </c>
      <c r="K429" s="70">
        <f>IFERROR(J429/F413,"-")</f>
        <v>0.84615384615384615</v>
      </c>
      <c r="L429" s="104">
        <f t="shared" si="307"/>
        <v>195087.09090909091</v>
      </c>
      <c r="M429" s="74">
        <f t="shared" si="325"/>
        <v>0.84615384615384615</v>
      </c>
      <c r="N429" s="209"/>
      <c r="O429" s="178"/>
      <c r="P429" s="178"/>
      <c r="Q429" s="30" t="s">
        <v>100</v>
      </c>
      <c r="R429" s="97">
        <f>SUM(R413:R428)</f>
        <v>10276507</v>
      </c>
      <c r="S429" s="70">
        <f>IFERROR(R429/O413,"-")</f>
        <v>6.5654244596889025E-2</v>
      </c>
      <c r="T429" s="101">
        <v>46</v>
      </c>
      <c r="U429" s="70">
        <f>IFERROR(T429/P413,"-")</f>
        <v>0.83636363636363631</v>
      </c>
      <c r="V429" s="104">
        <f t="shared" si="308"/>
        <v>223402.32608695651</v>
      </c>
      <c r="W429" s="74">
        <f t="shared" si="326"/>
        <v>0.73015873015873012</v>
      </c>
      <c r="X429" s="209"/>
      <c r="Y429" s="178"/>
      <c r="Z429" s="178"/>
      <c r="AA429" s="30" t="s">
        <v>100</v>
      </c>
      <c r="AB429" s="97">
        <f>SUM(AB413:AB428)</f>
        <v>301643813</v>
      </c>
      <c r="AC429" s="70">
        <f>IFERROR(AB429/Y413,"-")</f>
        <v>0.15812420233838018</v>
      </c>
      <c r="AD429" s="101">
        <v>1898</v>
      </c>
      <c r="AE429" s="70">
        <f>IFERROR(AD429/Z413,"-")</f>
        <v>0.71758034026465023</v>
      </c>
      <c r="AF429" s="104">
        <f t="shared" si="309"/>
        <v>158927.19336143308</v>
      </c>
      <c r="AG429" s="74">
        <f t="shared" si="327"/>
        <v>0.62993693992698307</v>
      </c>
      <c r="AH429" s="209"/>
      <c r="AI429" s="178"/>
      <c r="AJ429" s="178"/>
      <c r="AK429" s="30" t="s">
        <v>100</v>
      </c>
      <c r="AL429" s="97">
        <f>SUM(AL413:AL428)</f>
        <v>409584253</v>
      </c>
      <c r="AM429" s="70">
        <f>IFERROR(AL429/AI413,"-")</f>
        <v>0.19310359577857991</v>
      </c>
      <c r="AN429" s="101">
        <v>1938</v>
      </c>
      <c r="AO429" s="70">
        <f>IFERROR(AN429/AJ413,"-")</f>
        <v>0.80481727574750828</v>
      </c>
      <c r="AP429" s="104">
        <f t="shared" si="310"/>
        <v>211343.78379772961</v>
      </c>
      <c r="AQ429" s="74">
        <f t="shared" si="328"/>
        <v>0.69837837837837835</v>
      </c>
      <c r="AR429" s="209"/>
      <c r="AS429" s="178"/>
      <c r="AT429" s="178"/>
      <c r="AU429" s="30" t="s">
        <v>100</v>
      </c>
      <c r="AV429" s="97">
        <f>SUM(AV413:AV428)</f>
        <v>449240098</v>
      </c>
      <c r="AW429" s="70">
        <f>IFERROR(AV429/AS413,"-")</f>
        <v>0.23797228859813377</v>
      </c>
      <c r="AX429" s="101">
        <v>1545</v>
      </c>
      <c r="AY429" s="70">
        <f>IFERROR(AX429/AT413,"-")</f>
        <v>0.87189616252821667</v>
      </c>
      <c r="AZ429" s="104">
        <f t="shared" si="311"/>
        <v>290770.28996763757</v>
      </c>
      <c r="BA429" s="74">
        <f t="shared" si="329"/>
        <v>0.76485148514851486</v>
      </c>
      <c r="BB429" s="209"/>
      <c r="BC429" s="178"/>
      <c r="BD429" s="178"/>
      <c r="BE429" s="30" t="s">
        <v>100</v>
      </c>
      <c r="BF429" s="97">
        <f>SUM(BF413:BF428)</f>
        <v>295377583</v>
      </c>
      <c r="BG429" s="70">
        <f>IFERROR(BF429/BC413,"-")</f>
        <v>0.2737402528122852</v>
      </c>
      <c r="BH429" s="101">
        <v>878</v>
      </c>
      <c r="BI429" s="70">
        <f>IFERROR(BH429/BD413,"-")</f>
        <v>0.88418932527693861</v>
      </c>
      <c r="BJ429" s="104">
        <f t="shared" si="312"/>
        <v>336420.93735763099</v>
      </c>
      <c r="BK429" s="74">
        <f t="shared" si="330"/>
        <v>0.72802653399668327</v>
      </c>
      <c r="BL429" s="209"/>
      <c r="BM429" s="178"/>
      <c r="BN429" s="178"/>
      <c r="BO429" s="30" t="s">
        <v>100</v>
      </c>
      <c r="BP429" s="97">
        <f>SUM(BP413:BP428)</f>
        <v>143869308</v>
      </c>
      <c r="BQ429" s="70">
        <f>IFERROR(BP429/BM413,"-")</f>
        <v>0.3334076797179627</v>
      </c>
      <c r="BR429" s="101">
        <v>302</v>
      </c>
      <c r="BS429" s="70">
        <f>IFERROR(BR429/BN413,"-")</f>
        <v>0.87283236994219648</v>
      </c>
      <c r="BT429" s="104">
        <f t="shared" si="313"/>
        <v>476388.43708609272</v>
      </c>
      <c r="BU429" s="74">
        <f t="shared" si="331"/>
        <v>0.65938864628820959</v>
      </c>
      <c r="BV429" s="209"/>
      <c r="BW429" s="178"/>
      <c r="BX429" s="178"/>
      <c r="BY429" s="30" t="s">
        <v>100</v>
      </c>
      <c r="BZ429" s="97">
        <f t="shared" si="323"/>
        <v>1612137520</v>
      </c>
      <c r="CA429" s="70">
        <f>IFERROR(BZ429/BW413,"-")</f>
        <v>0.21207642621875841</v>
      </c>
      <c r="CB429" s="101">
        <f t="shared" si="324"/>
        <v>6618</v>
      </c>
      <c r="CC429" s="70">
        <f>IFERROR(CB429/BX413,"-")</f>
        <v>0.80393586005830908</v>
      </c>
      <c r="CD429" s="104">
        <f t="shared" si="314"/>
        <v>243598.89996977939</v>
      </c>
      <c r="CE429" s="74">
        <f t="shared" si="332"/>
        <v>0.69312945119396729</v>
      </c>
      <c r="CR429" s="216"/>
      <c r="CS429" s="188"/>
      <c r="CT429" s="225"/>
      <c r="CU429" s="226"/>
      <c r="CV429" s="226"/>
      <c r="CW429" s="30" t="s">
        <v>100</v>
      </c>
      <c r="CX429" s="145">
        <v>1629199496</v>
      </c>
      <c r="CY429" s="146">
        <v>0.21682658881345793</v>
      </c>
      <c r="CZ429" s="145">
        <v>6558</v>
      </c>
      <c r="DA429" s="146">
        <v>0.81304240019836349</v>
      </c>
      <c r="DB429" s="145">
        <v>248429.32235437635</v>
      </c>
      <c r="DC429" s="147">
        <v>0.71012452625879807</v>
      </c>
    </row>
    <row r="430" spans="2:107" s="27" customFormat="1" ht="13.15" customHeight="1">
      <c r="B430" s="216">
        <v>26</v>
      </c>
      <c r="C430" s="186" t="s">
        <v>35</v>
      </c>
      <c r="D430" s="213">
        <f>CI30</f>
        <v>404</v>
      </c>
      <c r="E430" s="176">
        <v>601919040</v>
      </c>
      <c r="F430" s="176">
        <v>390</v>
      </c>
      <c r="G430" s="129" t="s">
        <v>66</v>
      </c>
      <c r="H430" s="107">
        <v>8866593</v>
      </c>
      <c r="I430" s="66">
        <f>IFERROR(H430/E430,"-")</f>
        <v>1.4730540838183155E-2</v>
      </c>
      <c r="J430" s="107">
        <v>68</v>
      </c>
      <c r="K430" s="66">
        <f>IFERROR(J430/F430,"-")</f>
        <v>0.17435897435897435</v>
      </c>
      <c r="L430" s="102">
        <f t="shared" si="307"/>
        <v>130391.07352941176</v>
      </c>
      <c r="M430" s="67">
        <f t="shared" ref="M430:M446" si="333">IFERROR(J430/$CI$30,"-")</f>
        <v>0.16831683168316833</v>
      </c>
      <c r="N430" s="213">
        <f>CJ30</f>
        <v>1180</v>
      </c>
      <c r="O430" s="176">
        <v>2093137560</v>
      </c>
      <c r="P430" s="176">
        <v>1091</v>
      </c>
      <c r="Q430" s="129" t="s">
        <v>66</v>
      </c>
      <c r="R430" s="107">
        <v>57498142</v>
      </c>
      <c r="S430" s="66">
        <f>IFERROR(R430/O430,"-")</f>
        <v>2.7469834328518763E-2</v>
      </c>
      <c r="T430" s="107">
        <v>277</v>
      </c>
      <c r="U430" s="66">
        <f>IFERROR(T430/P430,"-")</f>
        <v>0.25389550870760769</v>
      </c>
      <c r="V430" s="102">
        <f t="shared" si="308"/>
        <v>207574.51985559566</v>
      </c>
      <c r="W430" s="67">
        <f t="shared" ref="W430:W446" si="334">IFERROR(T430/$CJ$30,"-")</f>
        <v>0.2347457627118644</v>
      </c>
      <c r="X430" s="213">
        <f>CK30</f>
        <v>47393</v>
      </c>
      <c r="Y430" s="176">
        <v>30535524420</v>
      </c>
      <c r="Z430" s="176">
        <v>43898</v>
      </c>
      <c r="AA430" s="129" t="s">
        <v>66</v>
      </c>
      <c r="AB430" s="107">
        <v>778542333</v>
      </c>
      <c r="AC430" s="66">
        <f>IFERROR(AB430/Y430,"-")</f>
        <v>2.5496281717371599E-2</v>
      </c>
      <c r="AD430" s="107">
        <v>6793</v>
      </c>
      <c r="AE430" s="66">
        <f>IFERROR(AD430/Z430,"-")</f>
        <v>0.15474509089252358</v>
      </c>
      <c r="AF430" s="102">
        <f t="shared" si="309"/>
        <v>114609.49992639481</v>
      </c>
      <c r="AG430" s="67">
        <f t="shared" ref="AG430:AG446" si="335">IFERROR(AD430/$CK$30,"-")</f>
        <v>0.14333340366720823</v>
      </c>
      <c r="AH430" s="213">
        <f>CL30</f>
        <v>41020</v>
      </c>
      <c r="AI430" s="176">
        <v>34853497960</v>
      </c>
      <c r="AJ430" s="176">
        <v>38176</v>
      </c>
      <c r="AK430" s="129" t="s">
        <v>66</v>
      </c>
      <c r="AL430" s="107">
        <v>1081851262</v>
      </c>
      <c r="AM430" s="66">
        <f>IFERROR(AL430/AI430,"-")</f>
        <v>3.1039962279872123E-2</v>
      </c>
      <c r="AN430" s="107">
        <v>7722</v>
      </c>
      <c r="AO430" s="66">
        <f>IFERROR(AN430/AJ430,"-")</f>
        <v>0.20227367979882649</v>
      </c>
      <c r="AP430" s="102">
        <f t="shared" si="310"/>
        <v>140099.87852887853</v>
      </c>
      <c r="AQ430" s="67">
        <f t="shared" ref="AQ430:AQ446" si="336">IFERROR(AN430/$CL$30,"-")</f>
        <v>0.18824963432471964</v>
      </c>
      <c r="AR430" s="213">
        <f>CM30</f>
        <v>25574</v>
      </c>
      <c r="AS430" s="176">
        <v>25231530270</v>
      </c>
      <c r="AT430" s="176">
        <v>23465</v>
      </c>
      <c r="AU430" s="129" t="s">
        <v>66</v>
      </c>
      <c r="AV430" s="107">
        <v>1107621501</v>
      </c>
      <c r="AW430" s="66">
        <f>IFERROR(AV430/AS430,"-")</f>
        <v>4.3898308550748076E-2</v>
      </c>
      <c r="AX430" s="107">
        <v>5735</v>
      </c>
      <c r="AY430" s="66">
        <f>IFERROR(AX430/AT430,"-")</f>
        <v>0.24440656296611976</v>
      </c>
      <c r="AZ430" s="102">
        <f t="shared" si="311"/>
        <v>193133.65318221448</v>
      </c>
      <c r="BA430" s="67">
        <f t="shared" ref="BA430:BA446" si="337">IFERROR(AX430/$CM$30,"-")</f>
        <v>0.22425119261750215</v>
      </c>
      <c r="BB430" s="213">
        <f>CN30</f>
        <v>12169</v>
      </c>
      <c r="BC430" s="176">
        <v>12718446300</v>
      </c>
      <c r="BD430" s="176">
        <v>10610</v>
      </c>
      <c r="BE430" s="129" t="s">
        <v>66</v>
      </c>
      <c r="BF430" s="107">
        <v>596778672</v>
      </c>
      <c r="BG430" s="66">
        <f>IFERROR(BF430/BC430,"-")</f>
        <v>4.6922293645254451E-2</v>
      </c>
      <c r="BH430" s="107">
        <v>2738</v>
      </c>
      <c r="BI430" s="66">
        <f>IFERROR(BH430/BD430,"-")</f>
        <v>0.25805843543826579</v>
      </c>
      <c r="BJ430" s="102">
        <f t="shared" si="312"/>
        <v>217961.53104455807</v>
      </c>
      <c r="BK430" s="67">
        <f t="shared" ref="BK430:BK446" si="338">IFERROR(BH430/$CN$30,"-")</f>
        <v>0.22499794559947409</v>
      </c>
      <c r="BL430" s="213">
        <f>CO30</f>
        <v>4851</v>
      </c>
      <c r="BM430" s="176">
        <v>5225815160</v>
      </c>
      <c r="BN430" s="176">
        <v>3980</v>
      </c>
      <c r="BO430" s="129" t="s">
        <v>66</v>
      </c>
      <c r="BP430" s="107">
        <v>301213864</v>
      </c>
      <c r="BQ430" s="66">
        <f>IFERROR(BP430/BM430,"-")</f>
        <v>5.7639593972933403E-2</v>
      </c>
      <c r="BR430" s="107">
        <v>980</v>
      </c>
      <c r="BS430" s="66">
        <f>IFERROR(BR430/BN430,"-")</f>
        <v>0.24623115577889448</v>
      </c>
      <c r="BT430" s="102">
        <f t="shared" si="313"/>
        <v>307361.08571428573</v>
      </c>
      <c r="BU430" s="67">
        <f t="shared" ref="BU430:BU446" si="339">IFERROR(BR430/$CO$30,"-")</f>
        <v>0.20202020202020202</v>
      </c>
      <c r="BV430" s="213">
        <f>CP30</f>
        <v>132591</v>
      </c>
      <c r="BW430" s="176">
        <f>SUM(E430,O430,Y430,AI430,AS430,BC430,BM430)</f>
        <v>111259870710</v>
      </c>
      <c r="BX430" s="176">
        <f>SUM(F430,P430,Z430,AJ430,AT430,BD430,BN430)</f>
        <v>121610</v>
      </c>
      <c r="BY430" s="129" t="s">
        <v>66</v>
      </c>
      <c r="BZ430" s="107">
        <f t="shared" si="323"/>
        <v>3932372367</v>
      </c>
      <c r="CA430" s="66">
        <f>IFERROR(BZ430/BW430,"-")</f>
        <v>3.5344031427555482E-2</v>
      </c>
      <c r="CB430" s="107">
        <f t="shared" si="324"/>
        <v>24313</v>
      </c>
      <c r="CC430" s="66">
        <f>IFERROR(CB430/BX430,"-")</f>
        <v>0.19992599292821314</v>
      </c>
      <c r="CD430" s="102">
        <f t="shared" si="314"/>
        <v>161739.49603092996</v>
      </c>
      <c r="CE430" s="67">
        <f t="shared" ref="CE430:CE446" si="340">IFERROR(CB430/$CP$30,"-")</f>
        <v>0.18336840358697046</v>
      </c>
      <c r="CR430" s="216">
        <v>26</v>
      </c>
      <c r="CS430" s="186" t="s">
        <v>35</v>
      </c>
      <c r="CT430" s="225">
        <v>128043</v>
      </c>
      <c r="CU430" s="226">
        <v>109071915880</v>
      </c>
      <c r="CV430" s="226">
        <v>117607</v>
      </c>
      <c r="CW430" s="144" t="s">
        <v>66</v>
      </c>
      <c r="CX430" s="145">
        <v>4205838001</v>
      </c>
      <c r="CY430" s="146">
        <v>3.8560228515901629E-2</v>
      </c>
      <c r="CZ430" s="145">
        <v>24360</v>
      </c>
      <c r="DA430" s="146">
        <v>0.20713052794476519</v>
      </c>
      <c r="DB430" s="145">
        <v>172653.44831691298</v>
      </c>
      <c r="DC430" s="147">
        <v>0.19024858836484618</v>
      </c>
    </row>
    <row r="431" spans="2:107" s="27" customFormat="1" ht="13.15" customHeight="1">
      <c r="B431" s="216"/>
      <c r="C431" s="187"/>
      <c r="D431" s="208"/>
      <c r="E431" s="177"/>
      <c r="F431" s="177"/>
      <c r="G431" s="130" t="s">
        <v>68</v>
      </c>
      <c r="H431" s="100">
        <v>4772132</v>
      </c>
      <c r="I431" s="68">
        <f>IFERROR(H431/E430,"-")</f>
        <v>7.9281957919124808E-3</v>
      </c>
      <c r="J431" s="100">
        <v>93</v>
      </c>
      <c r="K431" s="68">
        <f>IFERROR(J431/F430,"-")</f>
        <v>0.23846153846153847</v>
      </c>
      <c r="L431" s="103">
        <f t="shared" si="307"/>
        <v>51313.247311827959</v>
      </c>
      <c r="M431" s="69">
        <f t="shared" si="333"/>
        <v>0.23019801980198021</v>
      </c>
      <c r="N431" s="208"/>
      <c r="O431" s="177"/>
      <c r="P431" s="177"/>
      <c r="Q431" s="130" t="s">
        <v>68</v>
      </c>
      <c r="R431" s="100">
        <v>40347875</v>
      </c>
      <c r="S431" s="68">
        <f>IFERROR(R431/O430,"-")</f>
        <v>1.9276265340152799E-2</v>
      </c>
      <c r="T431" s="100">
        <v>334</v>
      </c>
      <c r="U431" s="68">
        <f>IFERROR(T431/P430,"-")</f>
        <v>0.30614115490375804</v>
      </c>
      <c r="V431" s="103">
        <f t="shared" si="308"/>
        <v>120802.02095808383</v>
      </c>
      <c r="W431" s="69">
        <f t="shared" si="334"/>
        <v>0.2830508474576271</v>
      </c>
      <c r="X431" s="208"/>
      <c r="Y431" s="177"/>
      <c r="Z431" s="177"/>
      <c r="AA431" s="130" t="s">
        <v>68</v>
      </c>
      <c r="AB431" s="100">
        <v>711670242</v>
      </c>
      <c r="AC431" s="68">
        <f>IFERROR(AB431/Y430,"-")</f>
        <v>2.3306304886444782E-2</v>
      </c>
      <c r="AD431" s="100">
        <v>9699</v>
      </c>
      <c r="AE431" s="68">
        <f>IFERROR(AD431/Z430,"-")</f>
        <v>0.22094400656066335</v>
      </c>
      <c r="AF431" s="103">
        <f t="shared" si="309"/>
        <v>73375.630683575626</v>
      </c>
      <c r="AG431" s="69">
        <f t="shared" si="335"/>
        <v>0.20465047580866372</v>
      </c>
      <c r="AH431" s="208"/>
      <c r="AI431" s="177"/>
      <c r="AJ431" s="177"/>
      <c r="AK431" s="130" t="s">
        <v>68</v>
      </c>
      <c r="AL431" s="100">
        <v>757676557</v>
      </c>
      <c r="AM431" s="68">
        <f>IFERROR(AL431/AI430,"-")</f>
        <v>2.1738895701933728E-2</v>
      </c>
      <c r="AN431" s="100">
        <v>10272</v>
      </c>
      <c r="AO431" s="68">
        <f>IFERROR(AN431/AJ430,"-")</f>
        <v>0.26906957250628666</v>
      </c>
      <c r="AP431" s="103">
        <f t="shared" si="310"/>
        <v>73761.347059968844</v>
      </c>
      <c r="AQ431" s="69">
        <f t="shared" si="336"/>
        <v>0.25041443198439783</v>
      </c>
      <c r="AR431" s="208"/>
      <c r="AS431" s="177"/>
      <c r="AT431" s="177"/>
      <c r="AU431" s="130" t="s">
        <v>68</v>
      </c>
      <c r="AV431" s="100">
        <v>409825416</v>
      </c>
      <c r="AW431" s="68">
        <f>IFERROR(AV431/AS430,"-")</f>
        <v>1.6242590584657393E-2</v>
      </c>
      <c r="AX431" s="100">
        <v>6987</v>
      </c>
      <c r="AY431" s="68">
        <f>IFERROR(AX431/AT430,"-")</f>
        <v>0.29776262518644792</v>
      </c>
      <c r="AZ431" s="103">
        <f t="shared" si="311"/>
        <v>58655.41949334478</v>
      </c>
      <c r="BA431" s="69">
        <f t="shared" si="337"/>
        <v>0.27320716352545554</v>
      </c>
      <c r="BB431" s="208"/>
      <c r="BC431" s="177"/>
      <c r="BD431" s="177"/>
      <c r="BE431" s="130" t="s">
        <v>68</v>
      </c>
      <c r="BF431" s="100">
        <v>174389136</v>
      </c>
      <c r="BG431" s="68">
        <f>IFERROR(BF431/BC430,"-")</f>
        <v>1.3711512545364917E-2</v>
      </c>
      <c r="BH431" s="100">
        <v>3184</v>
      </c>
      <c r="BI431" s="68">
        <f>IFERROR(BH431/BD430,"-")</f>
        <v>0.30009425070688028</v>
      </c>
      <c r="BJ431" s="103">
        <f t="shared" si="312"/>
        <v>54770.45728643216</v>
      </c>
      <c r="BK431" s="69">
        <f t="shared" si="338"/>
        <v>0.26164845098200346</v>
      </c>
      <c r="BL431" s="208"/>
      <c r="BM431" s="177"/>
      <c r="BN431" s="177"/>
      <c r="BO431" s="130" t="s">
        <v>68</v>
      </c>
      <c r="BP431" s="100">
        <v>48046540</v>
      </c>
      <c r="BQ431" s="68">
        <f>IFERROR(BP431/BM430,"-")</f>
        <v>9.1940756664650198E-3</v>
      </c>
      <c r="BR431" s="100">
        <v>1048</v>
      </c>
      <c r="BS431" s="68">
        <f>IFERROR(BR431/BN430,"-")</f>
        <v>0.26331658291457288</v>
      </c>
      <c r="BT431" s="103">
        <f t="shared" si="313"/>
        <v>45845.935114503816</v>
      </c>
      <c r="BU431" s="69">
        <f t="shared" si="339"/>
        <v>0.2160379303236446</v>
      </c>
      <c r="BV431" s="208"/>
      <c r="BW431" s="177"/>
      <c r="BX431" s="177"/>
      <c r="BY431" s="130" t="s">
        <v>68</v>
      </c>
      <c r="BZ431" s="100">
        <f t="shared" si="323"/>
        <v>2146727898</v>
      </c>
      <c r="CA431" s="68">
        <f>IFERROR(BZ431/BW430,"-")</f>
        <v>1.9294718610589331E-2</v>
      </c>
      <c r="CB431" s="100">
        <f t="shared" si="324"/>
        <v>31617</v>
      </c>
      <c r="CC431" s="68">
        <f>IFERROR(CB431/BX430,"-")</f>
        <v>0.25998684318723791</v>
      </c>
      <c r="CD431" s="103">
        <f t="shared" si="314"/>
        <v>67897.89980074011</v>
      </c>
      <c r="CE431" s="69">
        <f t="shared" si="340"/>
        <v>0.23845509876235943</v>
      </c>
      <c r="CR431" s="216"/>
      <c r="CS431" s="187"/>
      <c r="CT431" s="225"/>
      <c r="CU431" s="226"/>
      <c r="CV431" s="226"/>
      <c r="CW431" s="144" t="s">
        <v>68</v>
      </c>
      <c r="CX431" s="145">
        <v>2210314904</v>
      </c>
      <c r="CY431" s="146">
        <v>2.0264748135824164E-2</v>
      </c>
      <c r="CZ431" s="145">
        <v>31490</v>
      </c>
      <c r="DA431" s="146">
        <v>0.2677561709762174</v>
      </c>
      <c r="DB431" s="145">
        <v>70191.009971419495</v>
      </c>
      <c r="DC431" s="147">
        <v>0.24593300688050107</v>
      </c>
    </row>
    <row r="432" spans="2:107" s="27" customFormat="1" ht="13.15" customHeight="1">
      <c r="B432" s="216"/>
      <c r="C432" s="187"/>
      <c r="D432" s="208"/>
      <c r="E432" s="177"/>
      <c r="F432" s="177"/>
      <c r="G432" s="131" t="s">
        <v>70</v>
      </c>
      <c r="H432" s="100">
        <v>2245787</v>
      </c>
      <c r="I432" s="68">
        <f>IFERROR(H432/E430,"-")</f>
        <v>3.7310449591360325E-3</v>
      </c>
      <c r="J432" s="100">
        <v>61</v>
      </c>
      <c r="K432" s="68">
        <f>IFERROR(J432/F430,"-")</f>
        <v>0.15641025641025641</v>
      </c>
      <c r="L432" s="103">
        <f t="shared" si="307"/>
        <v>36816.180327868853</v>
      </c>
      <c r="M432" s="69">
        <f t="shared" si="333"/>
        <v>0.15099009900990099</v>
      </c>
      <c r="N432" s="208"/>
      <c r="O432" s="177"/>
      <c r="P432" s="177"/>
      <c r="Q432" s="131" t="s">
        <v>70</v>
      </c>
      <c r="R432" s="100">
        <v>10343419</v>
      </c>
      <c r="S432" s="68">
        <f>IFERROR(R432/O430,"-")</f>
        <v>4.9415858745566633E-3</v>
      </c>
      <c r="T432" s="100">
        <v>194</v>
      </c>
      <c r="U432" s="68">
        <f>IFERROR(T432/P430,"-")</f>
        <v>0.1778185151237397</v>
      </c>
      <c r="V432" s="103">
        <f t="shared" si="308"/>
        <v>53316.592783505155</v>
      </c>
      <c r="W432" s="69">
        <f t="shared" si="334"/>
        <v>0.16440677966101694</v>
      </c>
      <c r="X432" s="208"/>
      <c r="Y432" s="177"/>
      <c r="Z432" s="177"/>
      <c r="AA432" s="131" t="s">
        <v>70</v>
      </c>
      <c r="AB432" s="100">
        <v>403222906</v>
      </c>
      <c r="AC432" s="68">
        <f>IFERROR(AB432/Y430,"-")</f>
        <v>1.3205042770966761E-2</v>
      </c>
      <c r="AD432" s="100">
        <v>8910</v>
      </c>
      <c r="AE432" s="68">
        <f>IFERROR(AD432/Z430,"-")</f>
        <v>0.20297052257506037</v>
      </c>
      <c r="AF432" s="103">
        <f t="shared" si="309"/>
        <v>45255.096071829408</v>
      </c>
      <c r="AG432" s="69">
        <f t="shared" si="335"/>
        <v>0.18800244761884666</v>
      </c>
      <c r="AH432" s="208"/>
      <c r="AI432" s="177"/>
      <c r="AJ432" s="177"/>
      <c r="AK432" s="131" t="s">
        <v>70</v>
      </c>
      <c r="AL432" s="100">
        <v>461021402</v>
      </c>
      <c r="AM432" s="68">
        <f>IFERROR(AL432/AI430,"-")</f>
        <v>1.3227406974447622E-2</v>
      </c>
      <c r="AN432" s="100">
        <v>9464</v>
      </c>
      <c r="AO432" s="68">
        <f>IFERROR(AN432/AJ430,"-")</f>
        <v>0.24790444258172675</v>
      </c>
      <c r="AP432" s="103">
        <f t="shared" si="310"/>
        <v>48713.165891800505</v>
      </c>
      <c r="AQ432" s="69">
        <f t="shared" si="336"/>
        <v>0.23071672354948805</v>
      </c>
      <c r="AR432" s="208"/>
      <c r="AS432" s="177"/>
      <c r="AT432" s="177"/>
      <c r="AU432" s="131" t="s">
        <v>70</v>
      </c>
      <c r="AV432" s="100">
        <v>306981257</v>
      </c>
      <c r="AW432" s="68">
        <f>IFERROR(AV432/AS430,"-")</f>
        <v>1.2166573081974231E-2</v>
      </c>
      <c r="AX432" s="100">
        <v>6162</v>
      </c>
      <c r="AY432" s="68">
        <f>IFERROR(AX432/AT430,"-")</f>
        <v>0.2626038781163435</v>
      </c>
      <c r="AZ432" s="103">
        <f t="shared" si="311"/>
        <v>49818.444823109377</v>
      </c>
      <c r="BA432" s="69">
        <f t="shared" si="337"/>
        <v>0.24094783764761085</v>
      </c>
      <c r="BB432" s="208"/>
      <c r="BC432" s="177"/>
      <c r="BD432" s="177"/>
      <c r="BE432" s="131" t="s">
        <v>70</v>
      </c>
      <c r="BF432" s="100">
        <v>132790078</v>
      </c>
      <c r="BG432" s="68">
        <f>IFERROR(BF432/BC430,"-")</f>
        <v>1.0440746838707807E-2</v>
      </c>
      <c r="BH432" s="100">
        <v>2642</v>
      </c>
      <c r="BI432" s="68">
        <f>IFERROR(BH432/BD430,"-")</f>
        <v>0.24901036757775682</v>
      </c>
      <c r="BJ432" s="103">
        <f t="shared" si="312"/>
        <v>50261.19530658592</v>
      </c>
      <c r="BK432" s="69">
        <f t="shared" si="338"/>
        <v>0.21710904757991617</v>
      </c>
      <c r="BL432" s="208"/>
      <c r="BM432" s="177"/>
      <c r="BN432" s="177"/>
      <c r="BO432" s="131" t="s">
        <v>70</v>
      </c>
      <c r="BP432" s="100">
        <v>45451458</v>
      </c>
      <c r="BQ432" s="68">
        <f>IFERROR(BP432/BM430,"-")</f>
        <v>8.6974867285585355E-3</v>
      </c>
      <c r="BR432" s="100">
        <v>800</v>
      </c>
      <c r="BS432" s="68">
        <f>IFERROR(BR432/BN430,"-")</f>
        <v>0.20100502512562815</v>
      </c>
      <c r="BT432" s="103">
        <f t="shared" si="313"/>
        <v>56814.322500000002</v>
      </c>
      <c r="BU432" s="69">
        <f t="shared" si="339"/>
        <v>0.16491445062873633</v>
      </c>
      <c r="BV432" s="208"/>
      <c r="BW432" s="177"/>
      <c r="BX432" s="177"/>
      <c r="BY432" s="131" t="s">
        <v>70</v>
      </c>
      <c r="BZ432" s="100">
        <f t="shared" si="323"/>
        <v>1362056307</v>
      </c>
      <c r="CA432" s="68">
        <f>IFERROR(BZ432/BW430,"-")</f>
        <v>1.2242116571842994E-2</v>
      </c>
      <c r="CB432" s="100">
        <f t="shared" si="324"/>
        <v>28233</v>
      </c>
      <c r="CC432" s="68">
        <f>IFERROR(CB432/BX430,"-")</f>
        <v>0.23216018419537868</v>
      </c>
      <c r="CD432" s="103">
        <f t="shared" si="314"/>
        <v>48243.413983636172</v>
      </c>
      <c r="CE432" s="69">
        <f t="shared" si="340"/>
        <v>0.21293300450256805</v>
      </c>
      <c r="CR432" s="216"/>
      <c r="CS432" s="187"/>
      <c r="CT432" s="225"/>
      <c r="CU432" s="226"/>
      <c r="CV432" s="226"/>
      <c r="CW432" s="144" t="s">
        <v>70</v>
      </c>
      <c r="CX432" s="145">
        <v>1447696012</v>
      </c>
      <c r="CY432" s="146">
        <v>1.3272857640024798E-2</v>
      </c>
      <c r="CZ432" s="145">
        <v>27835</v>
      </c>
      <c r="DA432" s="146">
        <v>0.23667808888926681</v>
      </c>
      <c r="DB432" s="145">
        <v>52009.916005029641</v>
      </c>
      <c r="DC432" s="147">
        <v>0.2173879087494045</v>
      </c>
    </row>
    <row r="433" spans="2:107" s="27" customFormat="1" ht="13.15" customHeight="1">
      <c r="B433" s="216"/>
      <c r="C433" s="187"/>
      <c r="D433" s="208"/>
      <c r="E433" s="177"/>
      <c r="F433" s="177"/>
      <c r="G433" s="131" t="s">
        <v>72</v>
      </c>
      <c r="H433" s="100">
        <v>1215501</v>
      </c>
      <c r="I433" s="68">
        <f>IFERROR(H433/E430,"-")</f>
        <v>2.0193762270753223E-3</v>
      </c>
      <c r="J433" s="100">
        <v>34</v>
      </c>
      <c r="K433" s="68">
        <f>IFERROR(J433/F430,"-")</f>
        <v>8.7179487179487175E-2</v>
      </c>
      <c r="L433" s="103">
        <f t="shared" si="307"/>
        <v>35750.029411764706</v>
      </c>
      <c r="M433" s="69">
        <f t="shared" si="333"/>
        <v>8.4158415841584164E-2</v>
      </c>
      <c r="N433" s="208"/>
      <c r="O433" s="177"/>
      <c r="P433" s="177"/>
      <c r="Q433" s="131" t="s">
        <v>72</v>
      </c>
      <c r="R433" s="100">
        <v>3017018</v>
      </c>
      <c r="S433" s="68">
        <f>IFERROR(R433/O430,"-")</f>
        <v>1.441385438613982E-3</v>
      </c>
      <c r="T433" s="100">
        <v>79</v>
      </c>
      <c r="U433" s="68">
        <f>IFERROR(T433/P430,"-")</f>
        <v>7.2410632447296064E-2</v>
      </c>
      <c r="V433" s="103">
        <f t="shared" si="308"/>
        <v>38190.101265822785</v>
      </c>
      <c r="W433" s="69">
        <f t="shared" si="334"/>
        <v>6.6949152542372881E-2</v>
      </c>
      <c r="X433" s="208"/>
      <c r="Y433" s="177"/>
      <c r="Z433" s="177"/>
      <c r="AA433" s="131" t="s">
        <v>72</v>
      </c>
      <c r="AB433" s="100">
        <v>92669242</v>
      </c>
      <c r="AC433" s="68">
        <f>IFERROR(AB433/Y430,"-")</f>
        <v>3.0348010640126417E-3</v>
      </c>
      <c r="AD433" s="100">
        <v>1477</v>
      </c>
      <c r="AE433" s="68">
        <f>IFERROR(AD433/Z430,"-")</f>
        <v>3.3646179780400021E-2</v>
      </c>
      <c r="AF433" s="103">
        <f t="shared" si="309"/>
        <v>62741.531482735278</v>
      </c>
      <c r="AG433" s="69">
        <f t="shared" si="335"/>
        <v>3.1164939970037768E-2</v>
      </c>
      <c r="AH433" s="208"/>
      <c r="AI433" s="177"/>
      <c r="AJ433" s="177"/>
      <c r="AK433" s="131" t="s">
        <v>72</v>
      </c>
      <c r="AL433" s="100">
        <v>88004289</v>
      </c>
      <c r="AM433" s="68">
        <f>IFERROR(AL433/AI430,"-")</f>
        <v>2.524977237607516E-3</v>
      </c>
      <c r="AN433" s="100">
        <v>1516</v>
      </c>
      <c r="AO433" s="68">
        <f>IFERROR(AN433/AJ430,"-")</f>
        <v>3.9710813076278287E-2</v>
      </c>
      <c r="AP433" s="103">
        <f t="shared" si="310"/>
        <v>58050.322559366752</v>
      </c>
      <c r="AQ433" s="69">
        <f t="shared" si="336"/>
        <v>3.6957581667479276E-2</v>
      </c>
      <c r="AR433" s="208"/>
      <c r="AS433" s="177"/>
      <c r="AT433" s="177"/>
      <c r="AU433" s="131" t="s">
        <v>72</v>
      </c>
      <c r="AV433" s="100">
        <v>72506069</v>
      </c>
      <c r="AW433" s="68">
        <f>IFERROR(AV433/AS430,"-")</f>
        <v>2.8736294717014799E-3</v>
      </c>
      <c r="AX433" s="100">
        <v>1054</v>
      </c>
      <c r="AY433" s="68">
        <f>IFERROR(AX433/AT430,"-")</f>
        <v>4.4917962923503092E-2</v>
      </c>
      <c r="AZ433" s="103">
        <f t="shared" si="311"/>
        <v>68791.336812144218</v>
      </c>
      <c r="BA433" s="69">
        <f t="shared" si="337"/>
        <v>4.1213732697270668E-2</v>
      </c>
      <c r="BB433" s="208"/>
      <c r="BC433" s="177"/>
      <c r="BD433" s="177"/>
      <c r="BE433" s="131" t="s">
        <v>72</v>
      </c>
      <c r="BF433" s="100">
        <v>14842746</v>
      </c>
      <c r="BG433" s="68">
        <f>IFERROR(BF433/BC430,"-")</f>
        <v>1.1670250948812829E-3</v>
      </c>
      <c r="BH433" s="100">
        <v>394</v>
      </c>
      <c r="BI433" s="68">
        <f>IFERROR(BH433/BD430,"-")</f>
        <v>3.713477851083883E-2</v>
      </c>
      <c r="BJ433" s="103">
        <f t="shared" si="312"/>
        <v>37671.94416243655</v>
      </c>
      <c r="BK433" s="69">
        <f t="shared" si="338"/>
        <v>3.2377352288602189E-2</v>
      </c>
      <c r="BL433" s="208"/>
      <c r="BM433" s="177"/>
      <c r="BN433" s="177"/>
      <c r="BO433" s="131" t="s">
        <v>72</v>
      </c>
      <c r="BP433" s="100">
        <v>7623916</v>
      </c>
      <c r="BQ433" s="68">
        <f>IFERROR(BP433/BM430,"-")</f>
        <v>1.4588950750412688E-3</v>
      </c>
      <c r="BR433" s="100">
        <v>106</v>
      </c>
      <c r="BS433" s="68">
        <f>IFERROR(BR433/BN430,"-")</f>
        <v>2.6633165829145728E-2</v>
      </c>
      <c r="BT433" s="103">
        <f t="shared" si="313"/>
        <v>71923.735849056597</v>
      </c>
      <c r="BU433" s="69">
        <f t="shared" si="339"/>
        <v>2.1851164708307565E-2</v>
      </c>
      <c r="BV433" s="208"/>
      <c r="BW433" s="177"/>
      <c r="BX433" s="177"/>
      <c r="BY433" s="131" t="s">
        <v>72</v>
      </c>
      <c r="BZ433" s="100">
        <f t="shared" si="323"/>
        <v>279878781</v>
      </c>
      <c r="CA433" s="68">
        <f>IFERROR(BZ433/BW430,"-")</f>
        <v>2.5155411309932844E-3</v>
      </c>
      <c r="CB433" s="100">
        <f t="shared" si="324"/>
        <v>4660</v>
      </c>
      <c r="CC433" s="68">
        <f>IFERROR(CB433/BX430,"-")</f>
        <v>3.8319217169640651E-2</v>
      </c>
      <c r="CD433" s="103">
        <f t="shared" si="314"/>
        <v>60059.824248927041</v>
      </c>
      <c r="CE433" s="69">
        <f t="shared" si="340"/>
        <v>3.5145673537419583E-2</v>
      </c>
      <c r="CR433" s="216"/>
      <c r="CS433" s="187"/>
      <c r="CT433" s="225"/>
      <c r="CU433" s="226"/>
      <c r="CV433" s="226"/>
      <c r="CW433" s="144" t="s">
        <v>72</v>
      </c>
      <c r="CX433" s="145">
        <v>309307007</v>
      </c>
      <c r="CY433" s="146">
        <v>2.8358079575708283E-3</v>
      </c>
      <c r="CZ433" s="145">
        <v>4421</v>
      </c>
      <c r="DA433" s="146">
        <v>3.7591299837594704E-2</v>
      </c>
      <c r="DB433" s="145">
        <v>69963.132096810674</v>
      </c>
      <c r="DC433" s="147">
        <v>3.4527463430253896E-2</v>
      </c>
    </row>
    <row r="434" spans="2:107" s="27" customFormat="1" ht="13.15" customHeight="1">
      <c r="B434" s="216"/>
      <c r="C434" s="187"/>
      <c r="D434" s="208"/>
      <c r="E434" s="177"/>
      <c r="F434" s="177"/>
      <c r="G434" s="131" t="s">
        <v>74</v>
      </c>
      <c r="H434" s="100">
        <v>2746815</v>
      </c>
      <c r="I434" s="68">
        <f>IFERROR(H434/E430,"-")</f>
        <v>4.5634293276384814E-3</v>
      </c>
      <c r="J434" s="100">
        <v>91</v>
      </c>
      <c r="K434" s="68">
        <f>IFERROR(J434/F430,"-")</f>
        <v>0.23333333333333334</v>
      </c>
      <c r="L434" s="103">
        <f t="shared" si="307"/>
        <v>30184.780219780219</v>
      </c>
      <c r="M434" s="69">
        <f t="shared" si="333"/>
        <v>0.22524752475247525</v>
      </c>
      <c r="N434" s="208"/>
      <c r="O434" s="177"/>
      <c r="P434" s="177"/>
      <c r="Q434" s="131" t="s">
        <v>74</v>
      </c>
      <c r="R434" s="100">
        <v>17692516</v>
      </c>
      <c r="S434" s="68">
        <f>IFERROR(R434/O430,"-")</f>
        <v>8.4526293627830169E-3</v>
      </c>
      <c r="T434" s="100">
        <v>300</v>
      </c>
      <c r="U434" s="68">
        <f>IFERROR(T434/P430,"-")</f>
        <v>0.27497708524289644</v>
      </c>
      <c r="V434" s="103">
        <f t="shared" si="308"/>
        <v>58975.053333333337</v>
      </c>
      <c r="W434" s="69">
        <f t="shared" si="334"/>
        <v>0.25423728813559321</v>
      </c>
      <c r="X434" s="208"/>
      <c r="Y434" s="177"/>
      <c r="Z434" s="177"/>
      <c r="AA434" s="131" t="s">
        <v>74</v>
      </c>
      <c r="AB434" s="100">
        <v>513623222</v>
      </c>
      <c r="AC434" s="68">
        <f>IFERROR(AB434/Y430,"-")</f>
        <v>1.6820514196363032E-2</v>
      </c>
      <c r="AD434" s="100">
        <v>10966</v>
      </c>
      <c r="AE434" s="68">
        <f>IFERROR(AD434/Z430,"-")</f>
        <v>0.24980636931067474</v>
      </c>
      <c r="AF434" s="103">
        <f t="shared" si="309"/>
        <v>46837.791537479483</v>
      </c>
      <c r="AG434" s="69">
        <f t="shared" si="335"/>
        <v>0.23138438165973879</v>
      </c>
      <c r="AH434" s="208"/>
      <c r="AI434" s="177"/>
      <c r="AJ434" s="177"/>
      <c r="AK434" s="131" t="s">
        <v>74</v>
      </c>
      <c r="AL434" s="100">
        <v>742302932</v>
      </c>
      <c r="AM434" s="68">
        <f>IFERROR(AL434/AI430,"-")</f>
        <v>2.1297802959459395E-2</v>
      </c>
      <c r="AN434" s="100">
        <v>11813</v>
      </c>
      <c r="AO434" s="68">
        <f>IFERROR(AN434/AJ430,"-")</f>
        <v>0.30943524727577537</v>
      </c>
      <c r="AP434" s="103">
        <f t="shared" si="310"/>
        <v>62837.800050791499</v>
      </c>
      <c r="AQ434" s="69">
        <f t="shared" si="336"/>
        <v>0.28798147245246219</v>
      </c>
      <c r="AR434" s="208"/>
      <c r="AS434" s="177"/>
      <c r="AT434" s="177"/>
      <c r="AU434" s="131" t="s">
        <v>74</v>
      </c>
      <c r="AV434" s="100">
        <v>582023123</v>
      </c>
      <c r="AW434" s="68">
        <f>IFERROR(AV434/AS430,"-")</f>
        <v>2.3067293849078144E-2</v>
      </c>
      <c r="AX434" s="100">
        <v>7478</v>
      </c>
      <c r="AY434" s="68">
        <f>IFERROR(AX434/AT430,"-")</f>
        <v>0.31868740677604945</v>
      </c>
      <c r="AZ434" s="103">
        <f t="shared" si="311"/>
        <v>77831.388472853709</v>
      </c>
      <c r="BA434" s="69">
        <f t="shared" si="337"/>
        <v>0.29240635019942129</v>
      </c>
      <c r="BB434" s="208"/>
      <c r="BC434" s="177"/>
      <c r="BD434" s="177"/>
      <c r="BE434" s="131" t="s">
        <v>74</v>
      </c>
      <c r="BF434" s="100">
        <v>273134342</v>
      </c>
      <c r="BG434" s="68">
        <f>IFERROR(BF434/BC430,"-")</f>
        <v>2.1475448773959127E-2</v>
      </c>
      <c r="BH434" s="100">
        <v>2975</v>
      </c>
      <c r="BI434" s="68">
        <f>IFERROR(BH434/BD430,"-")</f>
        <v>0.28039585296889724</v>
      </c>
      <c r="BJ434" s="103">
        <f t="shared" si="312"/>
        <v>91809.862857142856</v>
      </c>
      <c r="BK434" s="69">
        <f t="shared" si="338"/>
        <v>0.24447366258525763</v>
      </c>
      <c r="BL434" s="208"/>
      <c r="BM434" s="177"/>
      <c r="BN434" s="177"/>
      <c r="BO434" s="131" t="s">
        <v>74</v>
      </c>
      <c r="BP434" s="100">
        <v>158511184</v>
      </c>
      <c r="BQ434" s="68">
        <f>IFERROR(BP434/BM430,"-")</f>
        <v>3.0332336515323667E-2</v>
      </c>
      <c r="BR434" s="100">
        <v>848</v>
      </c>
      <c r="BS434" s="68">
        <f>IFERROR(BR434/BN430,"-")</f>
        <v>0.21306532663316582</v>
      </c>
      <c r="BT434" s="103">
        <f t="shared" si="313"/>
        <v>186923.56603773584</v>
      </c>
      <c r="BU434" s="69">
        <f t="shared" si="339"/>
        <v>0.17480931766646052</v>
      </c>
      <c r="BV434" s="208"/>
      <c r="BW434" s="177"/>
      <c r="BX434" s="177"/>
      <c r="BY434" s="131" t="s">
        <v>74</v>
      </c>
      <c r="BZ434" s="100">
        <f t="shared" si="323"/>
        <v>2290034134</v>
      </c>
      <c r="CA434" s="68">
        <f>IFERROR(BZ434/BW430,"-")</f>
        <v>2.0582750270930997E-2</v>
      </c>
      <c r="CB434" s="100">
        <f t="shared" si="324"/>
        <v>34471</v>
      </c>
      <c r="CC434" s="68">
        <f>IFERROR(CB434/BX430,"-")</f>
        <v>0.28345530795164869</v>
      </c>
      <c r="CD434" s="103">
        <f t="shared" si="314"/>
        <v>66433.643758521663</v>
      </c>
      <c r="CE434" s="69">
        <f t="shared" si="340"/>
        <v>0.25997993830652155</v>
      </c>
      <c r="CR434" s="216"/>
      <c r="CS434" s="187"/>
      <c r="CT434" s="225"/>
      <c r="CU434" s="226"/>
      <c r="CV434" s="226"/>
      <c r="CW434" s="144" t="s">
        <v>74</v>
      </c>
      <c r="CX434" s="145">
        <v>2717603947</v>
      </c>
      <c r="CY434" s="146">
        <v>2.4915707449293226E-2</v>
      </c>
      <c r="CZ434" s="145">
        <v>33596</v>
      </c>
      <c r="DA434" s="146">
        <v>0.28566326834287076</v>
      </c>
      <c r="DB434" s="145">
        <v>80890.699696392432</v>
      </c>
      <c r="DC434" s="147">
        <v>0.26238060651499889</v>
      </c>
    </row>
    <row r="435" spans="2:107" s="27" customFormat="1" ht="13.15" customHeight="1">
      <c r="B435" s="216"/>
      <c r="C435" s="187"/>
      <c r="D435" s="208"/>
      <c r="E435" s="177"/>
      <c r="F435" s="177"/>
      <c r="G435" s="131" t="s">
        <v>76</v>
      </c>
      <c r="H435" s="100">
        <v>5543037</v>
      </c>
      <c r="I435" s="68">
        <f>IFERROR(H435/E430,"-")</f>
        <v>9.208941122713114E-3</v>
      </c>
      <c r="J435" s="100">
        <v>118</v>
      </c>
      <c r="K435" s="68">
        <f>IFERROR(J435/F430,"-")</f>
        <v>0.30256410256410254</v>
      </c>
      <c r="L435" s="103">
        <f t="shared" si="307"/>
        <v>46974.889830508473</v>
      </c>
      <c r="M435" s="69">
        <f t="shared" si="333"/>
        <v>0.29207920792079206</v>
      </c>
      <c r="N435" s="208"/>
      <c r="O435" s="177"/>
      <c r="P435" s="177"/>
      <c r="Q435" s="131" t="s">
        <v>76</v>
      </c>
      <c r="R435" s="100">
        <v>17461122</v>
      </c>
      <c r="S435" s="68">
        <f>IFERROR(R435/O430,"-")</f>
        <v>8.342080488967004E-3</v>
      </c>
      <c r="T435" s="100">
        <v>362</v>
      </c>
      <c r="U435" s="68">
        <f>IFERROR(T435/P430,"-")</f>
        <v>0.3318056828597617</v>
      </c>
      <c r="V435" s="103">
        <f t="shared" si="308"/>
        <v>48235.14364640884</v>
      </c>
      <c r="W435" s="69">
        <f t="shared" si="334"/>
        <v>0.30677966101694915</v>
      </c>
      <c r="X435" s="208"/>
      <c r="Y435" s="177"/>
      <c r="Z435" s="177"/>
      <c r="AA435" s="131" t="s">
        <v>76</v>
      </c>
      <c r="AB435" s="100">
        <v>643368129</v>
      </c>
      <c r="AC435" s="68">
        <f>IFERROR(AB435/Y430,"-")</f>
        <v>2.1069496634503845E-2</v>
      </c>
      <c r="AD435" s="100">
        <v>12187</v>
      </c>
      <c r="AE435" s="68">
        <f>IFERROR(AD435/Z430,"-")</f>
        <v>0.27762084833022005</v>
      </c>
      <c r="AF435" s="103">
        <f t="shared" si="309"/>
        <v>52791.345614179045</v>
      </c>
      <c r="AG435" s="69">
        <f t="shared" si="335"/>
        <v>0.25714768003713628</v>
      </c>
      <c r="AH435" s="208"/>
      <c r="AI435" s="177"/>
      <c r="AJ435" s="177"/>
      <c r="AK435" s="131" t="s">
        <v>76</v>
      </c>
      <c r="AL435" s="100">
        <v>852700785</v>
      </c>
      <c r="AM435" s="68">
        <f>IFERROR(AL435/AI430,"-")</f>
        <v>2.4465285693235479E-2</v>
      </c>
      <c r="AN435" s="100">
        <v>13094</v>
      </c>
      <c r="AO435" s="68">
        <f>IFERROR(AN435/AJ430,"-")</f>
        <v>0.34299036043587594</v>
      </c>
      <c r="AP435" s="103">
        <f t="shared" si="310"/>
        <v>65121.489613563463</v>
      </c>
      <c r="AQ435" s="69">
        <f t="shared" si="336"/>
        <v>0.31921014139444176</v>
      </c>
      <c r="AR435" s="208"/>
      <c r="AS435" s="177"/>
      <c r="AT435" s="177"/>
      <c r="AU435" s="131" t="s">
        <v>76</v>
      </c>
      <c r="AV435" s="100">
        <v>682009964</v>
      </c>
      <c r="AW435" s="68">
        <f>IFERROR(AV435/AS430,"-")</f>
        <v>2.7030067407798172E-2</v>
      </c>
      <c r="AX435" s="100">
        <v>9129</v>
      </c>
      <c r="AY435" s="68">
        <f>IFERROR(AX435/AT430,"-")</f>
        <v>0.38904751757937356</v>
      </c>
      <c r="AZ435" s="103">
        <f t="shared" si="311"/>
        <v>74708.069229926608</v>
      </c>
      <c r="BA435" s="69">
        <f t="shared" si="337"/>
        <v>0.35696410416829594</v>
      </c>
      <c r="BB435" s="208"/>
      <c r="BC435" s="177"/>
      <c r="BD435" s="177"/>
      <c r="BE435" s="131" t="s">
        <v>76</v>
      </c>
      <c r="BF435" s="100">
        <v>319763102</v>
      </c>
      <c r="BG435" s="68">
        <f>IFERROR(BF435/BC430,"-")</f>
        <v>2.5141679609088731E-2</v>
      </c>
      <c r="BH435" s="100">
        <v>3973</v>
      </c>
      <c r="BI435" s="68">
        <f>IFERROR(BH435/BD430,"-")</f>
        <v>0.37445805843543828</v>
      </c>
      <c r="BJ435" s="103">
        <f t="shared" si="312"/>
        <v>80484.042788824561</v>
      </c>
      <c r="BK435" s="69">
        <f t="shared" si="338"/>
        <v>0.3264853315802449</v>
      </c>
      <c r="BL435" s="208"/>
      <c r="BM435" s="177"/>
      <c r="BN435" s="177"/>
      <c r="BO435" s="131" t="s">
        <v>76</v>
      </c>
      <c r="BP435" s="100">
        <v>122655500</v>
      </c>
      <c r="BQ435" s="68">
        <f>IFERROR(BP435/BM430,"-")</f>
        <v>2.3471075084867718E-2</v>
      </c>
      <c r="BR435" s="100">
        <v>1259</v>
      </c>
      <c r="BS435" s="68">
        <f>IFERROR(BR435/BN430,"-")</f>
        <v>0.31633165829145726</v>
      </c>
      <c r="BT435" s="103">
        <f t="shared" si="313"/>
        <v>97422.954725972988</v>
      </c>
      <c r="BU435" s="69">
        <f t="shared" si="339"/>
        <v>0.25953411667697385</v>
      </c>
      <c r="BV435" s="208"/>
      <c r="BW435" s="177"/>
      <c r="BX435" s="177"/>
      <c r="BY435" s="131" t="s">
        <v>76</v>
      </c>
      <c r="BZ435" s="100">
        <f t="shared" si="323"/>
        <v>2643501639</v>
      </c>
      <c r="CA435" s="68">
        <f>IFERROR(BZ435/BW430,"-")</f>
        <v>2.3759704394141479E-2</v>
      </c>
      <c r="CB435" s="100">
        <f t="shared" si="324"/>
        <v>40122</v>
      </c>
      <c r="CC435" s="68">
        <f>IFERROR(CB435/BX430,"-")</f>
        <v>0.32992352602582026</v>
      </c>
      <c r="CD435" s="103">
        <f t="shared" si="314"/>
        <v>65886.586885000754</v>
      </c>
      <c r="CE435" s="69">
        <f t="shared" si="340"/>
        <v>0.30259972396316492</v>
      </c>
      <c r="CR435" s="216"/>
      <c r="CS435" s="187"/>
      <c r="CT435" s="225"/>
      <c r="CU435" s="226"/>
      <c r="CV435" s="226"/>
      <c r="CW435" s="144" t="s">
        <v>76</v>
      </c>
      <c r="CX435" s="145">
        <v>2799391559</v>
      </c>
      <c r="CY435" s="146">
        <v>2.5665557778226496E-2</v>
      </c>
      <c r="CZ435" s="145">
        <v>39122</v>
      </c>
      <c r="DA435" s="146">
        <v>0.33265026741605519</v>
      </c>
      <c r="DB435" s="145">
        <v>71555.43067839068</v>
      </c>
      <c r="DC435" s="147">
        <v>0.30553798333372384</v>
      </c>
    </row>
    <row r="436" spans="2:107" s="27" customFormat="1" ht="13.15" customHeight="1">
      <c r="B436" s="216"/>
      <c r="C436" s="187"/>
      <c r="D436" s="208"/>
      <c r="E436" s="177"/>
      <c r="F436" s="177"/>
      <c r="G436" s="131" t="s">
        <v>77</v>
      </c>
      <c r="H436" s="100">
        <v>12501099</v>
      </c>
      <c r="I436" s="68">
        <f>IFERROR(H436/E430,"-")</f>
        <v>2.0768738267525146E-2</v>
      </c>
      <c r="J436" s="100">
        <v>39</v>
      </c>
      <c r="K436" s="68">
        <f>IFERROR(J436/F430,"-")</f>
        <v>0.1</v>
      </c>
      <c r="L436" s="103">
        <f t="shared" si="307"/>
        <v>320541</v>
      </c>
      <c r="M436" s="69">
        <f t="shared" si="333"/>
        <v>9.6534653465346537E-2</v>
      </c>
      <c r="N436" s="208"/>
      <c r="O436" s="177"/>
      <c r="P436" s="177"/>
      <c r="Q436" s="131" t="s">
        <v>77</v>
      </c>
      <c r="R436" s="100">
        <v>18329021</v>
      </c>
      <c r="S436" s="68">
        <f>IFERROR(R436/O430,"-")</f>
        <v>8.7567207001913432E-3</v>
      </c>
      <c r="T436" s="100">
        <v>103</v>
      </c>
      <c r="U436" s="68">
        <f>IFERROR(T436/P430,"-")</f>
        <v>9.4408799266727766E-2</v>
      </c>
      <c r="V436" s="103">
        <f t="shared" si="308"/>
        <v>177951.66019417476</v>
      </c>
      <c r="W436" s="69">
        <f t="shared" si="334"/>
        <v>8.7288135593220337E-2</v>
      </c>
      <c r="X436" s="208"/>
      <c r="Y436" s="177"/>
      <c r="Z436" s="177"/>
      <c r="AA436" s="131" t="s">
        <v>77</v>
      </c>
      <c r="AB436" s="100">
        <v>513760800</v>
      </c>
      <c r="AC436" s="68">
        <f>IFERROR(AB436/Y430,"-")</f>
        <v>1.6825019702740054E-2</v>
      </c>
      <c r="AD436" s="100">
        <v>3088</v>
      </c>
      <c r="AE436" s="68">
        <f>IFERROR(AD436/Z430,"-")</f>
        <v>7.034489042780992E-2</v>
      </c>
      <c r="AF436" s="103">
        <f t="shared" si="309"/>
        <v>166373.31606217616</v>
      </c>
      <c r="AG436" s="69">
        <f t="shared" si="335"/>
        <v>6.5157301711223178E-2</v>
      </c>
      <c r="AH436" s="208"/>
      <c r="AI436" s="177"/>
      <c r="AJ436" s="177"/>
      <c r="AK436" s="131" t="s">
        <v>77</v>
      </c>
      <c r="AL436" s="100">
        <v>1074085385</v>
      </c>
      <c r="AM436" s="68">
        <f>IFERROR(AL436/AI430,"-")</f>
        <v>3.0817147427574871E-2</v>
      </c>
      <c r="AN436" s="100">
        <v>4317</v>
      </c>
      <c r="AO436" s="68">
        <f>IFERROR(AN436/AJ430,"-")</f>
        <v>0.11308151718357083</v>
      </c>
      <c r="AP436" s="103">
        <f t="shared" si="310"/>
        <v>248803.65647440351</v>
      </c>
      <c r="AQ436" s="69">
        <f t="shared" si="336"/>
        <v>0.1052413456850317</v>
      </c>
      <c r="AR436" s="208"/>
      <c r="AS436" s="177"/>
      <c r="AT436" s="177"/>
      <c r="AU436" s="131" t="s">
        <v>77</v>
      </c>
      <c r="AV436" s="100">
        <v>1264185469</v>
      </c>
      <c r="AW436" s="68">
        <f>IFERROR(AV436/AS430,"-")</f>
        <v>5.0103400605198412E-2</v>
      </c>
      <c r="AX436" s="100">
        <v>3709</v>
      </c>
      <c r="AY436" s="68">
        <f>IFERROR(AX436/AT430,"-")</f>
        <v>0.15806520349456638</v>
      </c>
      <c r="AZ436" s="103">
        <f t="shared" si="311"/>
        <v>340842.67160959827</v>
      </c>
      <c r="BA436" s="69">
        <f t="shared" si="337"/>
        <v>0.14503010870415264</v>
      </c>
      <c r="BB436" s="208"/>
      <c r="BC436" s="177"/>
      <c r="BD436" s="177"/>
      <c r="BE436" s="131" t="s">
        <v>77</v>
      </c>
      <c r="BF436" s="100">
        <v>842408423</v>
      </c>
      <c r="BG436" s="68">
        <f>IFERROR(BF436/BC430,"-")</f>
        <v>6.623516765565933E-2</v>
      </c>
      <c r="BH436" s="100">
        <v>2057</v>
      </c>
      <c r="BI436" s="68">
        <f>IFERROR(BH436/BD430,"-")</f>
        <v>0.1938737040527804</v>
      </c>
      <c r="BJ436" s="103">
        <f t="shared" si="312"/>
        <v>409532.53427321342</v>
      </c>
      <c r="BK436" s="69">
        <f t="shared" si="338"/>
        <v>0.16903607527323528</v>
      </c>
      <c r="BL436" s="208"/>
      <c r="BM436" s="177"/>
      <c r="BN436" s="177"/>
      <c r="BO436" s="131" t="s">
        <v>77</v>
      </c>
      <c r="BP436" s="100">
        <v>352164132</v>
      </c>
      <c r="BQ436" s="68">
        <f>IFERROR(BP436/BM430,"-")</f>
        <v>6.7389320367772065E-2</v>
      </c>
      <c r="BR436" s="100">
        <v>826</v>
      </c>
      <c r="BS436" s="68">
        <f>IFERROR(BR436/BN430,"-")</f>
        <v>0.20753768844221104</v>
      </c>
      <c r="BT436" s="103">
        <f t="shared" si="313"/>
        <v>426348.82808716706</v>
      </c>
      <c r="BU436" s="69">
        <f t="shared" si="339"/>
        <v>0.17027417027417027</v>
      </c>
      <c r="BV436" s="208"/>
      <c r="BW436" s="177"/>
      <c r="BX436" s="177"/>
      <c r="BY436" s="131" t="s">
        <v>77</v>
      </c>
      <c r="BZ436" s="100">
        <f t="shared" si="323"/>
        <v>4077434329</v>
      </c>
      <c r="CA436" s="68">
        <f>IFERROR(BZ436/BW430,"-")</f>
        <v>3.6647843494514519E-2</v>
      </c>
      <c r="CB436" s="100">
        <f t="shared" si="324"/>
        <v>14139</v>
      </c>
      <c r="CC436" s="68">
        <f>IFERROR(CB436/BX430,"-")</f>
        <v>0.11626510977715648</v>
      </c>
      <c r="CD436" s="103">
        <f t="shared" si="314"/>
        <v>288382.0870641488</v>
      </c>
      <c r="CE436" s="69">
        <f t="shared" si="340"/>
        <v>0.10663619702694753</v>
      </c>
      <c r="CR436" s="216"/>
      <c r="CS436" s="187"/>
      <c r="CT436" s="225"/>
      <c r="CU436" s="226"/>
      <c r="CV436" s="226"/>
      <c r="CW436" s="144" t="s">
        <v>77</v>
      </c>
      <c r="CX436" s="145">
        <v>4012371952</v>
      </c>
      <c r="CY436" s="146">
        <v>3.6786480916080888E-2</v>
      </c>
      <c r="CZ436" s="145">
        <v>13300</v>
      </c>
      <c r="DA436" s="146">
        <v>0.11308850663650973</v>
      </c>
      <c r="DB436" s="145">
        <v>301682.10165413533</v>
      </c>
      <c r="DC436" s="147">
        <v>0.103871355716439</v>
      </c>
    </row>
    <row r="437" spans="2:107" s="27" customFormat="1" ht="13.15" customHeight="1">
      <c r="B437" s="216"/>
      <c r="C437" s="187"/>
      <c r="D437" s="208"/>
      <c r="E437" s="177"/>
      <c r="F437" s="177"/>
      <c r="G437" s="131" t="s">
        <v>79</v>
      </c>
      <c r="H437" s="100">
        <v>0</v>
      </c>
      <c r="I437" s="68">
        <f>IFERROR(H437/E430,"-")</f>
        <v>0</v>
      </c>
      <c r="J437" s="100">
        <v>0</v>
      </c>
      <c r="K437" s="68">
        <f>IFERROR(J437/F430,"-")</f>
        <v>0</v>
      </c>
      <c r="L437" s="103" t="str">
        <f t="shared" si="307"/>
        <v>-</v>
      </c>
      <c r="M437" s="69">
        <f t="shared" si="333"/>
        <v>0</v>
      </c>
      <c r="N437" s="208"/>
      <c r="O437" s="177"/>
      <c r="P437" s="177"/>
      <c r="Q437" s="131" t="s">
        <v>79</v>
      </c>
      <c r="R437" s="100">
        <v>0</v>
      </c>
      <c r="S437" s="68">
        <f>IFERROR(R437/O430,"-")</f>
        <v>0</v>
      </c>
      <c r="T437" s="100">
        <v>0</v>
      </c>
      <c r="U437" s="68">
        <f>IFERROR(T437/P430,"-")</f>
        <v>0</v>
      </c>
      <c r="V437" s="103" t="str">
        <f t="shared" si="308"/>
        <v>-</v>
      </c>
      <c r="W437" s="69">
        <f t="shared" si="334"/>
        <v>0</v>
      </c>
      <c r="X437" s="208"/>
      <c r="Y437" s="177"/>
      <c r="Z437" s="177"/>
      <c r="AA437" s="131" t="s">
        <v>79</v>
      </c>
      <c r="AB437" s="100">
        <v>38842</v>
      </c>
      <c r="AC437" s="68">
        <f>IFERROR(AB437/Y430,"-")</f>
        <v>1.2720266226886696E-6</v>
      </c>
      <c r="AD437" s="100">
        <v>13</v>
      </c>
      <c r="AE437" s="68">
        <f>IFERROR(AD437/Z430,"-")</f>
        <v>2.9614105426215318E-4</v>
      </c>
      <c r="AF437" s="103">
        <f t="shared" si="309"/>
        <v>2987.8461538461538</v>
      </c>
      <c r="AG437" s="69">
        <f t="shared" si="335"/>
        <v>2.7430211212626338E-4</v>
      </c>
      <c r="AH437" s="208"/>
      <c r="AI437" s="177"/>
      <c r="AJ437" s="177"/>
      <c r="AK437" s="131" t="s">
        <v>79</v>
      </c>
      <c r="AL437" s="100">
        <v>53157</v>
      </c>
      <c r="AM437" s="68">
        <f>IFERROR(AL437/AI430,"-")</f>
        <v>1.525155382137145E-6</v>
      </c>
      <c r="AN437" s="100">
        <v>20</v>
      </c>
      <c r="AO437" s="68">
        <f>IFERROR(AN437/AJ430,"-")</f>
        <v>5.2388935456831518E-4</v>
      </c>
      <c r="AP437" s="103">
        <f t="shared" si="310"/>
        <v>2657.85</v>
      </c>
      <c r="AQ437" s="69">
        <f t="shared" si="336"/>
        <v>4.8756704046806434E-4</v>
      </c>
      <c r="AR437" s="208"/>
      <c r="AS437" s="177"/>
      <c r="AT437" s="177"/>
      <c r="AU437" s="131" t="s">
        <v>79</v>
      </c>
      <c r="AV437" s="100">
        <v>117862</v>
      </c>
      <c r="AW437" s="68">
        <f>IFERROR(AV437/AS430,"-")</f>
        <v>4.671218857468053E-6</v>
      </c>
      <c r="AX437" s="100">
        <v>22</v>
      </c>
      <c r="AY437" s="68">
        <f>IFERROR(AX437/AT430,"-")</f>
        <v>9.3756658853611766E-4</v>
      </c>
      <c r="AZ437" s="103">
        <f t="shared" si="311"/>
        <v>5357.363636363636</v>
      </c>
      <c r="BA437" s="69">
        <f t="shared" si="337"/>
        <v>8.6024869007585831E-4</v>
      </c>
      <c r="BB437" s="208"/>
      <c r="BC437" s="177"/>
      <c r="BD437" s="177"/>
      <c r="BE437" s="131" t="s">
        <v>79</v>
      </c>
      <c r="BF437" s="100">
        <v>1302285</v>
      </c>
      <c r="BG437" s="68">
        <f>IFERROR(BF437/BC430,"-")</f>
        <v>1.0239340319422507E-4</v>
      </c>
      <c r="BH437" s="100">
        <v>12</v>
      </c>
      <c r="BI437" s="68">
        <f>IFERROR(BH437/BD430,"-")</f>
        <v>1.1310084825636192E-3</v>
      </c>
      <c r="BJ437" s="103">
        <f t="shared" si="312"/>
        <v>108523.75</v>
      </c>
      <c r="BK437" s="69">
        <f t="shared" si="338"/>
        <v>9.861122524447367E-4</v>
      </c>
      <c r="BL437" s="208"/>
      <c r="BM437" s="177"/>
      <c r="BN437" s="177"/>
      <c r="BO437" s="131" t="s">
        <v>79</v>
      </c>
      <c r="BP437" s="100">
        <v>1965</v>
      </c>
      <c r="BQ437" s="68">
        <f>IFERROR(BP437/BM430,"-")</f>
        <v>3.7601789191487592E-7</v>
      </c>
      <c r="BR437" s="100">
        <v>1</v>
      </c>
      <c r="BS437" s="68">
        <f>IFERROR(BR437/BN430,"-")</f>
        <v>2.512562814070352E-4</v>
      </c>
      <c r="BT437" s="103">
        <f t="shared" si="313"/>
        <v>1965</v>
      </c>
      <c r="BU437" s="69">
        <f t="shared" si="339"/>
        <v>2.0614306328592042E-4</v>
      </c>
      <c r="BV437" s="208"/>
      <c r="BW437" s="177"/>
      <c r="BX437" s="177"/>
      <c r="BY437" s="131" t="s">
        <v>79</v>
      </c>
      <c r="BZ437" s="100">
        <f t="shared" si="323"/>
        <v>1514111</v>
      </c>
      <c r="CA437" s="68">
        <f>IFERROR(BZ437/BW430,"-")</f>
        <v>1.3608779071355799E-5</v>
      </c>
      <c r="CB437" s="100">
        <f t="shared" si="324"/>
        <v>68</v>
      </c>
      <c r="CC437" s="68">
        <f>IFERROR(CB437/BX430,"-")</f>
        <v>5.5916454238960612E-4</v>
      </c>
      <c r="CD437" s="103">
        <f t="shared" si="314"/>
        <v>22266.338235294119</v>
      </c>
      <c r="CE437" s="69">
        <f t="shared" si="340"/>
        <v>5.1285532200526435E-4</v>
      </c>
      <c r="CR437" s="216"/>
      <c r="CS437" s="187"/>
      <c r="CT437" s="225"/>
      <c r="CU437" s="226"/>
      <c r="CV437" s="226"/>
      <c r="CW437" s="144" t="s">
        <v>79</v>
      </c>
      <c r="CX437" s="145">
        <v>1610903</v>
      </c>
      <c r="CY437" s="146">
        <v>1.47691822134334E-5</v>
      </c>
      <c r="CZ437" s="145">
        <v>74</v>
      </c>
      <c r="DA437" s="146">
        <v>6.2921424745125719E-4</v>
      </c>
      <c r="DB437" s="145">
        <v>21768.95945945946</v>
      </c>
      <c r="DC437" s="147">
        <v>5.7793085135462302E-4</v>
      </c>
    </row>
    <row r="438" spans="2:107" s="27" customFormat="1" ht="13.15" customHeight="1">
      <c r="B438" s="216"/>
      <c r="C438" s="187"/>
      <c r="D438" s="208"/>
      <c r="E438" s="177"/>
      <c r="F438" s="177"/>
      <c r="G438" s="131" t="s">
        <v>81</v>
      </c>
      <c r="H438" s="100">
        <v>2853</v>
      </c>
      <c r="I438" s="68">
        <f>IFERROR(H438/E430,"-")</f>
        <v>4.7398400954387489E-6</v>
      </c>
      <c r="J438" s="100">
        <v>1</v>
      </c>
      <c r="K438" s="68">
        <f>IFERROR(J438/F430,"-")</f>
        <v>2.5641025641025641E-3</v>
      </c>
      <c r="L438" s="103">
        <f t="shared" si="307"/>
        <v>2853</v>
      </c>
      <c r="M438" s="69">
        <f t="shared" si="333"/>
        <v>2.4752475247524753E-3</v>
      </c>
      <c r="N438" s="208"/>
      <c r="O438" s="177"/>
      <c r="P438" s="177"/>
      <c r="Q438" s="131" t="s">
        <v>81</v>
      </c>
      <c r="R438" s="100">
        <v>256926</v>
      </c>
      <c r="S438" s="68">
        <f>IFERROR(R438/O430,"-")</f>
        <v>1.2274682988345974E-4</v>
      </c>
      <c r="T438" s="100">
        <v>9</v>
      </c>
      <c r="U438" s="68">
        <f>IFERROR(T438/P430,"-")</f>
        <v>8.2493125572868919E-3</v>
      </c>
      <c r="V438" s="103">
        <f t="shared" si="308"/>
        <v>28547.333333333332</v>
      </c>
      <c r="W438" s="69">
        <f t="shared" si="334"/>
        <v>7.6271186440677969E-3</v>
      </c>
      <c r="X438" s="208"/>
      <c r="Y438" s="177"/>
      <c r="Z438" s="177"/>
      <c r="AA438" s="131" t="s">
        <v>81</v>
      </c>
      <c r="AB438" s="100">
        <v>8348976</v>
      </c>
      <c r="AC438" s="68">
        <f>IFERROR(AB438/Y430,"-")</f>
        <v>2.7341845796274031E-4</v>
      </c>
      <c r="AD438" s="100">
        <v>304</v>
      </c>
      <c r="AE438" s="68">
        <f>IFERROR(AD438/Z430,"-")</f>
        <v>6.9251446535149664E-3</v>
      </c>
      <c r="AF438" s="103">
        <f t="shared" si="309"/>
        <v>27463.736842105263</v>
      </c>
      <c r="AG438" s="69">
        <f t="shared" si="335"/>
        <v>6.4144493912603124E-3</v>
      </c>
      <c r="AH438" s="208"/>
      <c r="AI438" s="177"/>
      <c r="AJ438" s="177"/>
      <c r="AK438" s="131" t="s">
        <v>81</v>
      </c>
      <c r="AL438" s="100">
        <v>5704462</v>
      </c>
      <c r="AM438" s="68">
        <f>IFERROR(AL438/AI430,"-")</f>
        <v>1.6366971276589765E-4</v>
      </c>
      <c r="AN438" s="100">
        <v>305</v>
      </c>
      <c r="AO438" s="68">
        <f>IFERROR(AN438/AJ430,"-")</f>
        <v>7.9893126571668072E-3</v>
      </c>
      <c r="AP438" s="103">
        <f t="shared" si="310"/>
        <v>18703.154098360657</v>
      </c>
      <c r="AQ438" s="69">
        <f t="shared" si="336"/>
        <v>7.4353973671379813E-3</v>
      </c>
      <c r="AR438" s="208"/>
      <c r="AS438" s="177"/>
      <c r="AT438" s="177"/>
      <c r="AU438" s="131" t="s">
        <v>81</v>
      </c>
      <c r="AV438" s="100">
        <v>4867396</v>
      </c>
      <c r="AW438" s="68">
        <f>IFERROR(AV438/AS430,"-")</f>
        <v>1.9290926661659036E-4</v>
      </c>
      <c r="AX438" s="100">
        <v>207</v>
      </c>
      <c r="AY438" s="68">
        <f>IFERROR(AX438/AT430,"-")</f>
        <v>8.8216492648625616E-3</v>
      </c>
      <c r="AZ438" s="103">
        <f t="shared" si="311"/>
        <v>23513.990338164251</v>
      </c>
      <c r="BA438" s="69">
        <f t="shared" si="337"/>
        <v>8.0941581293501215E-3</v>
      </c>
      <c r="BB438" s="208"/>
      <c r="BC438" s="177"/>
      <c r="BD438" s="177"/>
      <c r="BE438" s="131" t="s">
        <v>81</v>
      </c>
      <c r="BF438" s="100">
        <v>1554728</v>
      </c>
      <c r="BG438" s="68">
        <f>IFERROR(BF438/BC430,"-")</f>
        <v>1.2224197542116445E-4</v>
      </c>
      <c r="BH438" s="100">
        <v>57</v>
      </c>
      <c r="BI438" s="68">
        <f>IFERROR(BH438/BD430,"-")</f>
        <v>5.3722902921771913E-3</v>
      </c>
      <c r="BJ438" s="103">
        <f t="shared" si="312"/>
        <v>27275.929824561405</v>
      </c>
      <c r="BK438" s="69">
        <f t="shared" si="338"/>
        <v>4.6840331991124988E-3</v>
      </c>
      <c r="BL438" s="208"/>
      <c r="BM438" s="177"/>
      <c r="BN438" s="177"/>
      <c r="BO438" s="131" t="s">
        <v>81</v>
      </c>
      <c r="BP438" s="100">
        <v>387966</v>
      </c>
      <c r="BQ438" s="68">
        <f>IFERROR(BP438/BM430,"-")</f>
        <v>7.424028369193219E-5</v>
      </c>
      <c r="BR438" s="100">
        <v>11</v>
      </c>
      <c r="BS438" s="68">
        <f>IFERROR(BR438/BN430,"-")</f>
        <v>2.7638190954773871E-3</v>
      </c>
      <c r="BT438" s="103">
        <f t="shared" si="313"/>
        <v>35269.63636363636</v>
      </c>
      <c r="BU438" s="69">
        <f t="shared" si="339"/>
        <v>2.2675736961451248E-3</v>
      </c>
      <c r="BV438" s="208"/>
      <c r="BW438" s="177"/>
      <c r="BX438" s="177"/>
      <c r="BY438" s="131" t="s">
        <v>81</v>
      </c>
      <c r="BZ438" s="100">
        <f t="shared" si="323"/>
        <v>21123307</v>
      </c>
      <c r="CA438" s="68">
        <f>IFERROR(BZ438/BW430,"-")</f>
        <v>1.8985557744407341E-4</v>
      </c>
      <c r="CB438" s="100">
        <f t="shared" si="324"/>
        <v>894</v>
      </c>
      <c r="CC438" s="68">
        <f>IFERROR(CB438/BX430,"-")</f>
        <v>7.3513691308280567E-3</v>
      </c>
      <c r="CD438" s="103">
        <f t="shared" si="314"/>
        <v>23627.860178970917</v>
      </c>
      <c r="CE438" s="69">
        <f t="shared" si="340"/>
        <v>6.7425390863633276E-3</v>
      </c>
      <c r="CR438" s="216"/>
      <c r="CS438" s="187"/>
      <c r="CT438" s="225"/>
      <c r="CU438" s="226"/>
      <c r="CV438" s="226"/>
      <c r="CW438" s="144" t="s">
        <v>81</v>
      </c>
      <c r="CX438" s="145">
        <v>17114929</v>
      </c>
      <c r="CY438" s="146">
        <v>1.5691416861907605E-4</v>
      </c>
      <c r="CZ438" s="145">
        <v>779</v>
      </c>
      <c r="DA438" s="146">
        <v>6.6237553887098554E-3</v>
      </c>
      <c r="DB438" s="145">
        <v>21970.383825417201</v>
      </c>
      <c r="DC438" s="147">
        <v>6.0838936919628559E-3</v>
      </c>
    </row>
    <row r="439" spans="2:107" s="27" customFormat="1" ht="13.15" customHeight="1">
      <c r="B439" s="216"/>
      <c r="C439" s="187"/>
      <c r="D439" s="208"/>
      <c r="E439" s="177"/>
      <c r="F439" s="177"/>
      <c r="G439" s="131" t="s">
        <v>83</v>
      </c>
      <c r="H439" s="100">
        <v>326884</v>
      </c>
      <c r="I439" s="68">
        <f>IFERROR(H439/E430,"-")</f>
        <v>5.4306971249821242E-4</v>
      </c>
      <c r="J439" s="100">
        <v>17</v>
      </c>
      <c r="K439" s="68">
        <f>IFERROR(J439/F430,"-")</f>
        <v>4.3589743589743588E-2</v>
      </c>
      <c r="L439" s="103">
        <f t="shared" si="307"/>
        <v>19228.470588235294</v>
      </c>
      <c r="M439" s="69">
        <f t="shared" si="333"/>
        <v>4.2079207920792082E-2</v>
      </c>
      <c r="N439" s="208"/>
      <c r="O439" s="177"/>
      <c r="P439" s="177"/>
      <c r="Q439" s="131" t="s">
        <v>83</v>
      </c>
      <c r="R439" s="100">
        <v>1386829</v>
      </c>
      <c r="S439" s="68">
        <f>IFERROR(R439/O430,"-")</f>
        <v>6.625598940568436E-4</v>
      </c>
      <c r="T439" s="100">
        <v>62</v>
      </c>
      <c r="U439" s="68">
        <f>IFERROR(T439/P430,"-")</f>
        <v>5.6828597616865262E-2</v>
      </c>
      <c r="V439" s="103">
        <f t="shared" si="308"/>
        <v>22368.209677419356</v>
      </c>
      <c r="W439" s="69">
        <f t="shared" si="334"/>
        <v>5.254237288135593E-2</v>
      </c>
      <c r="X439" s="208"/>
      <c r="Y439" s="177"/>
      <c r="Z439" s="177"/>
      <c r="AA439" s="131" t="s">
        <v>83</v>
      </c>
      <c r="AB439" s="100">
        <v>30961571</v>
      </c>
      <c r="AC439" s="68">
        <f>IFERROR(AB439/Y430,"-")</f>
        <v>1.0139524893740142E-3</v>
      </c>
      <c r="AD439" s="100">
        <v>1473</v>
      </c>
      <c r="AE439" s="68">
        <f>IFERROR(AD439/Z430,"-")</f>
        <v>3.3555059456011664E-2</v>
      </c>
      <c r="AF439" s="103">
        <f t="shared" si="309"/>
        <v>21019.396469789546</v>
      </c>
      <c r="AG439" s="69">
        <f t="shared" si="335"/>
        <v>3.1080539320152766E-2</v>
      </c>
      <c r="AH439" s="208"/>
      <c r="AI439" s="177"/>
      <c r="AJ439" s="177"/>
      <c r="AK439" s="131" t="s">
        <v>83</v>
      </c>
      <c r="AL439" s="100">
        <v>42428217</v>
      </c>
      <c r="AM439" s="68">
        <f>IFERROR(AL439/AI430,"-")</f>
        <v>1.2173302389531522E-3</v>
      </c>
      <c r="AN439" s="100">
        <v>1856</v>
      </c>
      <c r="AO439" s="68">
        <f>IFERROR(AN439/AJ430,"-")</f>
        <v>4.861693210393965E-2</v>
      </c>
      <c r="AP439" s="103">
        <f t="shared" si="310"/>
        <v>22860.030711206895</v>
      </c>
      <c r="AQ439" s="69">
        <f t="shared" si="336"/>
        <v>4.5246221355436371E-2</v>
      </c>
      <c r="AR439" s="208"/>
      <c r="AS439" s="177"/>
      <c r="AT439" s="177"/>
      <c r="AU439" s="131" t="s">
        <v>83</v>
      </c>
      <c r="AV439" s="100">
        <v>50670735</v>
      </c>
      <c r="AW439" s="68">
        <f>IFERROR(AV439/AS430,"-")</f>
        <v>2.0082307516737074E-3</v>
      </c>
      <c r="AX439" s="100">
        <v>1528</v>
      </c>
      <c r="AY439" s="68">
        <f>IFERROR(AX439/AT430,"-")</f>
        <v>6.5118261240144901E-2</v>
      </c>
      <c r="AZ439" s="103">
        <f t="shared" si="311"/>
        <v>33161.475785340313</v>
      </c>
      <c r="BA439" s="69">
        <f t="shared" si="337"/>
        <v>5.9748181747086883E-2</v>
      </c>
      <c r="BB439" s="208"/>
      <c r="BC439" s="177"/>
      <c r="BD439" s="177"/>
      <c r="BE439" s="131" t="s">
        <v>83</v>
      </c>
      <c r="BF439" s="100">
        <v>40614536</v>
      </c>
      <c r="BG439" s="68">
        <f>IFERROR(BF439/BC430,"-")</f>
        <v>3.1933567231399954E-3</v>
      </c>
      <c r="BH439" s="100">
        <v>839</v>
      </c>
      <c r="BI439" s="68">
        <f>IFERROR(BH439/BD430,"-")</f>
        <v>7.9076343072573038E-2</v>
      </c>
      <c r="BJ439" s="103">
        <f t="shared" si="312"/>
        <v>48408.266984505361</v>
      </c>
      <c r="BK439" s="69">
        <f t="shared" si="338"/>
        <v>6.8945681650094501E-2</v>
      </c>
      <c r="BL439" s="208"/>
      <c r="BM439" s="177"/>
      <c r="BN439" s="177"/>
      <c r="BO439" s="131" t="s">
        <v>83</v>
      </c>
      <c r="BP439" s="100">
        <v>28620242</v>
      </c>
      <c r="BQ439" s="68">
        <f>IFERROR(BP439/BM430,"-")</f>
        <v>5.4767038488211664E-3</v>
      </c>
      <c r="BR439" s="100">
        <v>358</v>
      </c>
      <c r="BS439" s="68">
        <f>IFERROR(BR439/BN430,"-")</f>
        <v>8.9949748743718597E-2</v>
      </c>
      <c r="BT439" s="103">
        <f t="shared" si="313"/>
        <v>79944.810055865921</v>
      </c>
      <c r="BU439" s="69">
        <f t="shared" si="339"/>
        <v>7.3799216656359509E-2</v>
      </c>
      <c r="BV439" s="208"/>
      <c r="BW439" s="177"/>
      <c r="BX439" s="177"/>
      <c r="BY439" s="131" t="s">
        <v>83</v>
      </c>
      <c r="BZ439" s="100">
        <f t="shared" si="323"/>
        <v>195009014</v>
      </c>
      <c r="CA439" s="68">
        <f>IFERROR(BZ439/BW430,"-")</f>
        <v>1.7527345012676944E-3</v>
      </c>
      <c r="CB439" s="100">
        <f t="shared" si="324"/>
        <v>6133</v>
      </c>
      <c r="CC439" s="68">
        <f>IFERROR(CB439/BX430,"-")</f>
        <v>5.0431707918756681E-2</v>
      </c>
      <c r="CD439" s="103">
        <f t="shared" si="314"/>
        <v>31796.676015000816</v>
      </c>
      <c r="CE439" s="69">
        <f t="shared" si="340"/>
        <v>4.6255024850857147E-2</v>
      </c>
      <c r="CR439" s="216"/>
      <c r="CS439" s="187"/>
      <c r="CT439" s="225"/>
      <c r="CU439" s="226"/>
      <c r="CV439" s="226"/>
      <c r="CW439" s="144" t="s">
        <v>83</v>
      </c>
      <c r="CX439" s="145">
        <v>166809303</v>
      </c>
      <c r="CY439" s="146">
        <v>1.5293515443840025E-3</v>
      </c>
      <c r="CZ439" s="145">
        <v>5774</v>
      </c>
      <c r="DA439" s="146">
        <v>4.9095717091669711E-2</v>
      </c>
      <c r="DB439" s="145">
        <v>28889.730342916522</v>
      </c>
      <c r="DC439" s="147">
        <v>4.5094226158399912E-2</v>
      </c>
    </row>
    <row r="440" spans="2:107" s="27" customFormat="1" ht="13.15" customHeight="1">
      <c r="B440" s="216"/>
      <c r="C440" s="187"/>
      <c r="D440" s="208"/>
      <c r="E440" s="177"/>
      <c r="F440" s="177"/>
      <c r="G440" s="131" t="s">
        <v>85</v>
      </c>
      <c r="H440" s="100">
        <v>1408119</v>
      </c>
      <c r="I440" s="68">
        <f>IFERROR(H440/E430,"-")</f>
        <v>2.3393827183137454E-3</v>
      </c>
      <c r="J440" s="100">
        <v>11</v>
      </c>
      <c r="K440" s="68">
        <f>IFERROR(J440/F430,"-")</f>
        <v>2.8205128205128206E-2</v>
      </c>
      <c r="L440" s="103">
        <f t="shared" si="307"/>
        <v>128010.81818181818</v>
      </c>
      <c r="M440" s="69">
        <f t="shared" si="333"/>
        <v>2.7227722772277228E-2</v>
      </c>
      <c r="N440" s="208"/>
      <c r="O440" s="177"/>
      <c r="P440" s="177"/>
      <c r="Q440" s="131" t="s">
        <v>85</v>
      </c>
      <c r="R440" s="100">
        <v>3896525</v>
      </c>
      <c r="S440" s="68">
        <f>IFERROR(R440/O430,"-")</f>
        <v>1.8615713914187273E-3</v>
      </c>
      <c r="T440" s="100">
        <v>21</v>
      </c>
      <c r="U440" s="68">
        <f>IFERROR(T440/P430,"-")</f>
        <v>1.924839596700275E-2</v>
      </c>
      <c r="V440" s="103">
        <f t="shared" si="308"/>
        <v>185548.80952380953</v>
      </c>
      <c r="W440" s="69">
        <f t="shared" si="334"/>
        <v>1.7796610169491526E-2</v>
      </c>
      <c r="X440" s="208"/>
      <c r="Y440" s="177"/>
      <c r="Z440" s="177"/>
      <c r="AA440" s="131" t="s">
        <v>85</v>
      </c>
      <c r="AB440" s="100">
        <v>38507915</v>
      </c>
      <c r="AC440" s="68">
        <f>IFERROR(AB440/Y430,"-")</f>
        <v>1.2610857593386635E-3</v>
      </c>
      <c r="AD440" s="100">
        <v>329</v>
      </c>
      <c r="AE440" s="68">
        <f>IFERROR(AD440/Z430,"-")</f>
        <v>7.4946466809421844E-3</v>
      </c>
      <c r="AF440" s="103">
        <f t="shared" si="309"/>
        <v>117045.33434650456</v>
      </c>
      <c r="AG440" s="69">
        <f t="shared" si="335"/>
        <v>6.9419534530415885E-3</v>
      </c>
      <c r="AH440" s="208"/>
      <c r="AI440" s="177"/>
      <c r="AJ440" s="177"/>
      <c r="AK440" s="131" t="s">
        <v>85</v>
      </c>
      <c r="AL440" s="100">
        <v>55398198</v>
      </c>
      <c r="AM440" s="68">
        <f>IFERROR(AL440/AI430,"-")</f>
        <v>1.5894587700660161E-3</v>
      </c>
      <c r="AN440" s="100">
        <v>480</v>
      </c>
      <c r="AO440" s="68">
        <f>IFERROR(AN440/AJ430,"-")</f>
        <v>1.2573344509639563E-2</v>
      </c>
      <c r="AP440" s="103">
        <f t="shared" si="310"/>
        <v>115412.91250000001</v>
      </c>
      <c r="AQ440" s="69">
        <f t="shared" si="336"/>
        <v>1.1701608971233545E-2</v>
      </c>
      <c r="AR440" s="208"/>
      <c r="AS440" s="177"/>
      <c r="AT440" s="177"/>
      <c r="AU440" s="131" t="s">
        <v>85</v>
      </c>
      <c r="AV440" s="100">
        <v>100826502</v>
      </c>
      <c r="AW440" s="68">
        <f>IFERROR(AV440/AS430,"-")</f>
        <v>3.9960518018949311E-3</v>
      </c>
      <c r="AX440" s="100">
        <v>472</v>
      </c>
      <c r="AY440" s="68">
        <f>IFERROR(AX440/AT430,"-")</f>
        <v>2.0115064990411251E-2</v>
      </c>
      <c r="AZ440" s="103">
        <f t="shared" si="311"/>
        <v>213615.47033898305</v>
      </c>
      <c r="BA440" s="69">
        <f t="shared" si="337"/>
        <v>1.8456244623445688E-2</v>
      </c>
      <c r="BB440" s="208"/>
      <c r="BC440" s="177"/>
      <c r="BD440" s="177"/>
      <c r="BE440" s="131" t="s">
        <v>85</v>
      </c>
      <c r="BF440" s="100">
        <v>70483732</v>
      </c>
      <c r="BG440" s="68">
        <f>IFERROR(BF440/BC430,"-")</f>
        <v>5.541850815535542E-3</v>
      </c>
      <c r="BH440" s="100">
        <v>310</v>
      </c>
      <c r="BI440" s="68">
        <f>IFERROR(BH440/BD430,"-")</f>
        <v>2.9217719132893498E-2</v>
      </c>
      <c r="BJ440" s="103">
        <f t="shared" si="312"/>
        <v>227366.87741935483</v>
      </c>
      <c r="BK440" s="69">
        <f t="shared" si="338"/>
        <v>2.547456652148903E-2</v>
      </c>
      <c r="BL440" s="208"/>
      <c r="BM440" s="177"/>
      <c r="BN440" s="177"/>
      <c r="BO440" s="131" t="s">
        <v>85</v>
      </c>
      <c r="BP440" s="100">
        <v>46050345</v>
      </c>
      <c r="BQ440" s="68">
        <f>IFERROR(BP440/BM430,"-")</f>
        <v>8.8120883709174279E-3</v>
      </c>
      <c r="BR440" s="100">
        <v>148</v>
      </c>
      <c r="BS440" s="68">
        <f>IFERROR(BR440/BN430,"-")</f>
        <v>3.7185929648241203E-2</v>
      </c>
      <c r="BT440" s="103">
        <f t="shared" si="313"/>
        <v>311150.9797297297</v>
      </c>
      <c r="BU440" s="69">
        <f t="shared" si="339"/>
        <v>3.0509173366316224E-2</v>
      </c>
      <c r="BV440" s="208"/>
      <c r="BW440" s="177"/>
      <c r="BX440" s="177"/>
      <c r="BY440" s="131" t="s">
        <v>85</v>
      </c>
      <c r="BZ440" s="100">
        <f t="shared" si="323"/>
        <v>316571336</v>
      </c>
      <c r="CA440" s="68">
        <f>IFERROR(BZ440/BW430,"-")</f>
        <v>2.8453325891879423E-3</v>
      </c>
      <c r="CB440" s="100">
        <f t="shared" si="324"/>
        <v>1771</v>
      </c>
      <c r="CC440" s="68">
        <f>IFERROR(CB440/BX430,"-")</f>
        <v>1.4562947126058712E-2</v>
      </c>
      <c r="CD440" s="103">
        <f t="shared" si="314"/>
        <v>178752.87182382835</v>
      </c>
      <c r="CE440" s="69">
        <f t="shared" si="340"/>
        <v>1.335686434222534E-2</v>
      </c>
      <c r="CR440" s="216"/>
      <c r="CS440" s="187"/>
      <c r="CT440" s="225"/>
      <c r="CU440" s="226"/>
      <c r="CV440" s="226"/>
      <c r="CW440" s="144" t="s">
        <v>85</v>
      </c>
      <c r="CX440" s="145">
        <v>297871447</v>
      </c>
      <c r="CY440" s="146">
        <v>2.7309637370605613E-3</v>
      </c>
      <c r="CZ440" s="145">
        <v>1879</v>
      </c>
      <c r="DA440" s="146">
        <v>1.5976940148120435E-2</v>
      </c>
      <c r="DB440" s="145">
        <v>158526.58169238956</v>
      </c>
      <c r="DC440" s="147">
        <v>1.4674757698585632E-2</v>
      </c>
    </row>
    <row r="441" spans="2:107" s="27" customFormat="1" ht="13.15" customHeight="1">
      <c r="B441" s="216"/>
      <c r="C441" s="187"/>
      <c r="D441" s="208"/>
      <c r="E441" s="177"/>
      <c r="F441" s="177"/>
      <c r="G441" s="131" t="s">
        <v>87</v>
      </c>
      <c r="H441" s="100">
        <v>5511207</v>
      </c>
      <c r="I441" s="68">
        <f>IFERROR(H441/E430,"-")</f>
        <v>9.156060256874413E-3</v>
      </c>
      <c r="J441" s="100">
        <v>8</v>
      </c>
      <c r="K441" s="68">
        <f>IFERROR(J441/F430,"-")</f>
        <v>2.0512820512820513E-2</v>
      </c>
      <c r="L441" s="103">
        <f t="shared" si="307"/>
        <v>688900.875</v>
      </c>
      <c r="M441" s="69">
        <f t="shared" si="333"/>
        <v>1.9801980198019802E-2</v>
      </c>
      <c r="N441" s="208"/>
      <c r="O441" s="177"/>
      <c r="P441" s="177"/>
      <c r="Q441" s="131" t="s">
        <v>87</v>
      </c>
      <c r="R441" s="100">
        <v>13581958</v>
      </c>
      <c r="S441" s="68">
        <f>IFERROR(R441/O430,"-")</f>
        <v>6.4888033445828566E-3</v>
      </c>
      <c r="T441" s="100">
        <v>38</v>
      </c>
      <c r="U441" s="68">
        <f>IFERROR(T441/P430,"-")</f>
        <v>3.4830430797433545E-2</v>
      </c>
      <c r="V441" s="103">
        <f t="shared" si="308"/>
        <v>357419.94736842107</v>
      </c>
      <c r="W441" s="69">
        <f t="shared" si="334"/>
        <v>3.2203389830508473E-2</v>
      </c>
      <c r="X441" s="208"/>
      <c r="Y441" s="177"/>
      <c r="Z441" s="177"/>
      <c r="AA441" s="131" t="s">
        <v>87</v>
      </c>
      <c r="AB441" s="100">
        <v>165531709</v>
      </c>
      <c r="AC441" s="68">
        <f>IFERROR(AB441/Y430,"-")</f>
        <v>5.4209551708756928E-3</v>
      </c>
      <c r="AD441" s="100">
        <v>461</v>
      </c>
      <c r="AE441" s="68">
        <f>IFERROR(AD441/Z430,"-")</f>
        <v>1.0501617385757894E-2</v>
      </c>
      <c r="AF441" s="103">
        <f t="shared" si="309"/>
        <v>359070.95227765728</v>
      </c>
      <c r="AG441" s="69">
        <f t="shared" si="335"/>
        <v>9.7271748992467238E-3</v>
      </c>
      <c r="AH441" s="208"/>
      <c r="AI441" s="177"/>
      <c r="AJ441" s="177"/>
      <c r="AK441" s="131" t="s">
        <v>87</v>
      </c>
      <c r="AL441" s="100">
        <v>338743194</v>
      </c>
      <c r="AM441" s="68">
        <f>IFERROR(AL441/AI430,"-")</f>
        <v>9.7190587409264444E-3</v>
      </c>
      <c r="AN441" s="100">
        <v>869</v>
      </c>
      <c r="AO441" s="68">
        <f>IFERROR(AN441/AJ430,"-")</f>
        <v>2.2762992455993294E-2</v>
      </c>
      <c r="AP441" s="103">
        <f t="shared" si="310"/>
        <v>389808.0483314154</v>
      </c>
      <c r="AQ441" s="69">
        <f t="shared" si="336"/>
        <v>2.1184787908337395E-2</v>
      </c>
      <c r="AR441" s="208"/>
      <c r="AS441" s="177"/>
      <c r="AT441" s="177"/>
      <c r="AU441" s="131" t="s">
        <v>87</v>
      </c>
      <c r="AV441" s="100">
        <v>349082580</v>
      </c>
      <c r="AW441" s="68">
        <f>IFERROR(AV441/AS430,"-")</f>
        <v>1.3835172748719692E-2</v>
      </c>
      <c r="AX441" s="100">
        <v>914</v>
      </c>
      <c r="AY441" s="68">
        <f>IFERROR(AX441/AT430,"-")</f>
        <v>3.8951630087364159E-2</v>
      </c>
      <c r="AZ441" s="103">
        <f t="shared" si="311"/>
        <v>381928.42450765864</v>
      </c>
      <c r="BA441" s="69">
        <f t="shared" si="337"/>
        <v>3.5739422851333386E-2</v>
      </c>
      <c r="BB441" s="208"/>
      <c r="BC441" s="177"/>
      <c r="BD441" s="177"/>
      <c r="BE441" s="131" t="s">
        <v>87</v>
      </c>
      <c r="BF441" s="100">
        <v>313661166</v>
      </c>
      <c r="BG441" s="68">
        <f>IFERROR(BF441/BC430,"-")</f>
        <v>2.4661909057240743E-2</v>
      </c>
      <c r="BH441" s="100">
        <v>737</v>
      </c>
      <c r="BI441" s="68">
        <f>IFERROR(BH441/BD430,"-")</f>
        <v>6.9462770970782281E-2</v>
      </c>
      <c r="BJ441" s="103">
        <f t="shared" si="312"/>
        <v>425591.8127544098</v>
      </c>
      <c r="BK441" s="69">
        <f t="shared" si="338"/>
        <v>6.0563727504314241E-2</v>
      </c>
      <c r="BL441" s="208"/>
      <c r="BM441" s="177"/>
      <c r="BN441" s="177"/>
      <c r="BO441" s="131" t="s">
        <v>87</v>
      </c>
      <c r="BP441" s="100">
        <v>140055067</v>
      </c>
      <c r="BQ441" s="68">
        <f>IFERROR(BP441/BM430,"-")</f>
        <v>2.6800616308059393E-2</v>
      </c>
      <c r="BR441" s="100">
        <v>378</v>
      </c>
      <c r="BS441" s="68">
        <f>IFERROR(BR441/BN430,"-")</f>
        <v>9.4974874371859294E-2</v>
      </c>
      <c r="BT441" s="103">
        <f t="shared" si="313"/>
        <v>370516.05026455026</v>
      </c>
      <c r="BU441" s="69">
        <f t="shared" si="339"/>
        <v>7.792207792207792E-2</v>
      </c>
      <c r="BV441" s="208"/>
      <c r="BW441" s="177"/>
      <c r="BX441" s="177"/>
      <c r="BY441" s="131" t="s">
        <v>87</v>
      </c>
      <c r="BZ441" s="100">
        <f t="shared" si="323"/>
        <v>1326166881</v>
      </c>
      <c r="CA441" s="68">
        <f>IFERROR(BZ441/BW430,"-")</f>
        <v>1.1919543610262389E-2</v>
      </c>
      <c r="CB441" s="100">
        <f t="shared" si="324"/>
        <v>3405</v>
      </c>
      <c r="CC441" s="68">
        <f>IFERROR(CB441/BX430,"-")</f>
        <v>2.7999342159361895E-2</v>
      </c>
      <c r="CD441" s="103">
        <f t="shared" si="314"/>
        <v>389476.32334801764</v>
      </c>
      <c r="CE441" s="69">
        <f t="shared" si="340"/>
        <v>2.5680476050410662E-2</v>
      </c>
      <c r="CR441" s="216"/>
      <c r="CS441" s="187"/>
      <c r="CT441" s="225"/>
      <c r="CU441" s="226"/>
      <c r="CV441" s="226"/>
      <c r="CW441" s="144" t="s">
        <v>87</v>
      </c>
      <c r="CX441" s="145">
        <v>1363810537</v>
      </c>
      <c r="CY441" s="146">
        <v>1.2503773551575392E-2</v>
      </c>
      <c r="CZ441" s="145">
        <v>3348</v>
      </c>
      <c r="DA441" s="146">
        <v>2.8467693249551472E-2</v>
      </c>
      <c r="DB441" s="145">
        <v>407350.81750298687</v>
      </c>
      <c r="DC441" s="147">
        <v>2.6147466085611866E-2</v>
      </c>
    </row>
    <row r="442" spans="2:107" s="27" customFormat="1" ht="13.15" customHeight="1">
      <c r="B442" s="216"/>
      <c r="C442" s="187"/>
      <c r="D442" s="208"/>
      <c r="E442" s="177"/>
      <c r="F442" s="177"/>
      <c r="G442" s="131" t="s">
        <v>89</v>
      </c>
      <c r="H442" s="100">
        <v>3415106</v>
      </c>
      <c r="I442" s="68">
        <f>IFERROR(H442/E430,"-")</f>
        <v>5.673696582184873E-3</v>
      </c>
      <c r="J442" s="100">
        <v>43</v>
      </c>
      <c r="K442" s="68">
        <f>IFERROR(J442/F430,"-")</f>
        <v>0.11025641025641025</v>
      </c>
      <c r="L442" s="103">
        <f t="shared" si="307"/>
        <v>79421.069767441862</v>
      </c>
      <c r="M442" s="69">
        <f t="shared" si="333"/>
        <v>0.10643564356435643</v>
      </c>
      <c r="N442" s="208"/>
      <c r="O442" s="177"/>
      <c r="P442" s="177"/>
      <c r="Q442" s="131" t="s">
        <v>89</v>
      </c>
      <c r="R442" s="100">
        <v>20628988</v>
      </c>
      <c r="S442" s="68">
        <f>IFERROR(R442/O430,"-")</f>
        <v>9.855533814031793E-3</v>
      </c>
      <c r="T442" s="100">
        <v>152</v>
      </c>
      <c r="U442" s="68">
        <f>IFERROR(T442/P430,"-")</f>
        <v>0.13932172318973418</v>
      </c>
      <c r="V442" s="103">
        <f t="shared" si="308"/>
        <v>135717.02631578947</v>
      </c>
      <c r="W442" s="69">
        <f t="shared" si="334"/>
        <v>0.12881355932203389</v>
      </c>
      <c r="X442" s="208"/>
      <c r="Y442" s="177"/>
      <c r="Z442" s="177"/>
      <c r="AA442" s="131" t="s">
        <v>89</v>
      </c>
      <c r="AB442" s="100">
        <v>247989078</v>
      </c>
      <c r="AC442" s="68">
        <f>IFERROR(AB442/Y430,"-")</f>
        <v>8.1213302443750857E-3</v>
      </c>
      <c r="AD442" s="100">
        <v>4491</v>
      </c>
      <c r="AE442" s="68">
        <f>IFERROR(AD442/Z430,"-")</f>
        <v>0.10230534420702538</v>
      </c>
      <c r="AF442" s="103">
        <f t="shared" si="309"/>
        <v>55219.122244488979</v>
      </c>
      <c r="AG442" s="69">
        <f t="shared" si="335"/>
        <v>9.4760829658388376E-2</v>
      </c>
      <c r="AH442" s="208"/>
      <c r="AI442" s="177"/>
      <c r="AJ442" s="177"/>
      <c r="AK442" s="131" t="s">
        <v>89</v>
      </c>
      <c r="AL442" s="100">
        <v>309639914</v>
      </c>
      <c r="AM442" s="68">
        <f>IFERROR(AL442/AI430,"-")</f>
        <v>8.884041261952004E-3</v>
      </c>
      <c r="AN442" s="100">
        <v>4700</v>
      </c>
      <c r="AO442" s="68">
        <f>IFERROR(AN442/AJ430,"-")</f>
        <v>0.12311399832355406</v>
      </c>
      <c r="AP442" s="103">
        <f t="shared" si="310"/>
        <v>65880.832765957442</v>
      </c>
      <c r="AQ442" s="69">
        <f t="shared" si="336"/>
        <v>0.11457825450999512</v>
      </c>
      <c r="AR442" s="208"/>
      <c r="AS442" s="177"/>
      <c r="AT442" s="177"/>
      <c r="AU442" s="131" t="s">
        <v>89</v>
      </c>
      <c r="AV442" s="100">
        <v>268290709</v>
      </c>
      <c r="AW442" s="68">
        <f>IFERROR(AV442/AS430,"-")</f>
        <v>1.0633152493291085E-2</v>
      </c>
      <c r="AX442" s="100">
        <v>3258</v>
      </c>
      <c r="AY442" s="68">
        <f>IFERROR(AX442/AT430,"-")</f>
        <v>0.13884508842957596</v>
      </c>
      <c r="AZ442" s="103">
        <f t="shared" si="311"/>
        <v>82348.283916513203</v>
      </c>
      <c r="BA442" s="69">
        <f t="shared" si="337"/>
        <v>0.12739501055759755</v>
      </c>
      <c r="BB442" s="208"/>
      <c r="BC442" s="177"/>
      <c r="BD442" s="177"/>
      <c r="BE442" s="131" t="s">
        <v>89</v>
      </c>
      <c r="BF442" s="100">
        <v>167839060</v>
      </c>
      <c r="BG442" s="68">
        <f>IFERROR(BF442/BC430,"-")</f>
        <v>1.3196506557565919E-2</v>
      </c>
      <c r="BH442" s="100">
        <v>1496</v>
      </c>
      <c r="BI442" s="68">
        <f>IFERROR(BH442/BD430,"-")</f>
        <v>0.14099905749293121</v>
      </c>
      <c r="BJ442" s="103">
        <f t="shared" si="312"/>
        <v>112191.88502673797</v>
      </c>
      <c r="BK442" s="69">
        <f t="shared" si="338"/>
        <v>0.12293532747144384</v>
      </c>
      <c r="BL442" s="208"/>
      <c r="BM442" s="177"/>
      <c r="BN442" s="177"/>
      <c r="BO442" s="131" t="s">
        <v>89</v>
      </c>
      <c r="BP442" s="100">
        <v>53083087</v>
      </c>
      <c r="BQ442" s="68">
        <f>IFERROR(BP442/BM430,"-")</f>
        <v>1.015785774558471E-2</v>
      </c>
      <c r="BR442" s="100">
        <v>560</v>
      </c>
      <c r="BS442" s="68">
        <f>IFERROR(BR442/BN430,"-")</f>
        <v>0.1407035175879397</v>
      </c>
      <c r="BT442" s="103">
        <f t="shared" si="313"/>
        <v>94791.226785714287</v>
      </c>
      <c r="BU442" s="69">
        <f t="shared" si="339"/>
        <v>0.11544011544011544</v>
      </c>
      <c r="BV442" s="208"/>
      <c r="BW442" s="177"/>
      <c r="BX442" s="177"/>
      <c r="BY442" s="131" t="s">
        <v>89</v>
      </c>
      <c r="BZ442" s="100">
        <f t="shared" si="323"/>
        <v>1070885942</v>
      </c>
      <c r="CA442" s="68">
        <f>IFERROR(BZ442/BW430,"-")</f>
        <v>9.6250870611855662E-3</v>
      </c>
      <c r="CB442" s="100">
        <f t="shared" si="324"/>
        <v>14700</v>
      </c>
      <c r="CC442" s="68">
        <f>IFERROR(CB442/BX430,"-")</f>
        <v>0.12087821725187073</v>
      </c>
      <c r="CD442" s="103">
        <f t="shared" si="314"/>
        <v>72849.383809523802</v>
      </c>
      <c r="CE442" s="69">
        <f t="shared" si="340"/>
        <v>0.11086725343349096</v>
      </c>
      <c r="CR442" s="216"/>
      <c r="CS442" s="187"/>
      <c r="CT442" s="225"/>
      <c r="CU442" s="226"/>
      <c r="CV442" s="226"/>
      <c r="CW442" s="144" t="s">
        <v>89</v>
      </c>
      <c r="CX442" s="145">
        <v>1083757332</v>
      </c>
      <c r="CY442" s="146">
        <v>9.9361721416202191E-3</v>
      </c>
      <c r="CZ442" s="145">
        <v>14185</v>
      </c>
      <c r="DA442" s="146">
        <v>0.12061356892021734</v>
      </c>
      <c r="DB442" s="145">
        <v>76401.644836094463</v>
      </c>
      <c r="DC442" s="147">
        <v>0.11078309630358552</v>
      </c>
    </row>
    <row r="443" spans="2:107" s="27" customFormat="1" ht="13.15" customHeight="1">
      <c r="B443" s="216"/>
      <c r="C443" s="187"/>
      <c r="D443" s="208"/>
      <c r="E443" s="177"/>
      <c r="F443" s="177"/>
      <c r="G443" s="131" t="s">
        <v>91</v>
      </c>
      <c r="H443" s="100">
        <v>11540256</v>
      </c>
      <c r="I443" s="68">
        <f>IFERROR(H443/E430,"-")</f>
        <v>1.9172438871513351E-2</v>
      </c>
      <c r="J443" s="100">
        <v>20</v>
      </c>
      <c r="K443" s="68">
        <f>IFERROR(J443/F430,"-")</f>
        <v>5.128205128205128E-2</v>
      </c>
      <c r="L443" s="103">
        <f t="shared" si="307"/>
        <v>577012.80000000005</v>
      </c>
      <c r="M443" s="69">
        <f t="shared" si="333"/>
        <v>4.9504950495049507E-2</v>
      </c>
      <c r="N443" s="208"/>
      <c r="O443" s="177"/>
      <c r="P443" s="177"/>
      <c r="Q443" s="131" t="s">
        <v>91</v>
      </c>
      <c r="R443" s="100">
        <v>42820280</v>
      </c>
      <c r="S443" s="68">
        <f>IFERROR(R443/O430,"-")</f>
        <v>2.0457460999362125E-2</v>
      </c>
      <c r="T443" s="100">
        <v>84</v>
      </c>
      <c r="U443" s="68">
        <f>IFERROR(T443/P430,"-")</f>
        <v>7.6993583868011001E-2</v>
      </c>
      <c r="V443" s="103">
        <f t="shared" si="308"/>
        <v>509765.23809523811</v>
      </c>
      <c r="W443" s="69">
        <f t="shared" si="334"/>
        <v>7.1186440677966104E-2</v>
      </c>
      <c r="X443" s="208"/>
      <c r="Y443" s="177"/>
      <c r="Z443" s="177"/>
      <c r="AA443" s="131" t="s">
        <v>91</v>
      </c>
      <c r="AB443" s="100">
        <v>498003507</v>
      </c>
      <c r="AC443" s="68">
        <f>IFERROR(AB443/Y430,"-")</f>
        <v>1.6308988185374677E-2</v>
      </c>
      <c r="AD443" s="100">
        <v>2885</v>
      </c>
      <c r="AE443" s="68">
        <f>IFERROR(AD443/Z430,"-")</f>
        <v>6.5720533965100913E-2</v>
      </c>
      <c r="AF443" s="103">
        <f t="shared" si="309"/>
        <v>172618.2</v>
      </c>
      <c r="AG443" s="69">
        <f t="shared" si="335"/>
        <v>6.0873968729559219E-2</v>
      </c>
      <c r="AH443" s="208"/>
      <c r="AI443" s="177"/>
      <c r="AJ443" s="177"/>
      <c r="AK443" s="131" t="s">
        <v>91</v>
      </c>
      <c r="AL443" s="100">
        <v>890011053</v>
      </c>
      <c r="AM443" s="68">
        <f>IFERROR(AL443/AI430,"-")</f>
        <v>2.5535774171689479E-2</v>
      </c>
      <c r="AN443" s="100">
        <v>4936</v>
      </c>
      <c r="AO443" s="68">
        <f>IFERROR(AN443/AJ430,"-")</f>
        <v>0.1292958927074602</v>
      </c>
      <c r="AP443" s="103">
        <f t="shared" si="310"/>
        <v>180310.18091572123</v>
      </c>
      <c r="AQ443" s="69">
        <f t="shared" si="336"/>
        <v>0.12033154558751828</v>
      </c>
      <c r="AR443" s="208"/>
      <c r="AS443" s="177"/>
      <c r="AT443" s="177"/>
      <c r="AU443" s="131" t="s">
        <v>91</v>
      </c>
      <c r="AV443" s="100">
        <v>1006999226</v>
      </c>
      <c r="AW443" s="68">
        <f>IFERROR(AV443/AS430,"-")</f>
        <v>3.9910350867513988E-2</v>
      </c>
      <c r="AX443" s="100">
        <v>5237</v>
      </c>
      <c r="AY443" s="68">
        <f>IFERROR(AX443/AT430,"-")</f>
        <v>0.22318346473471126</v>
      </c>
      <c r="AZ443" s="103">
        <f t="shared" si="311"/>
        <v>192285.51193431354</v>
      </c>
      <c r="BA443" s="69">
        <f t="shared" si="337"/>
        <v>0.20477829045123955</v>
      </c>
      <c r="BB443" s="208"/>
      <c r="BC443" s="177"/>
      <c r="BD443" s="177"/>
      <c r="BE443" s="131" t="s">
        <v>91</v>
      </c>
      <c r="BF443" s="100">
        <v>618447533</v>
      </c>
      <c r="BG443" s="68">
        <f>IFERROR(BF443/BC430,"-")</f>
        <v>4.8626028558220985E-2</v>
      </c>
      <c r="BH443" s="100">
        <v>3119</v>
      </c>
      <c r="BI443" s="68">
        <f>IFERROR(BH443/BD430,"-")</f>
        <v>0.2939679547596607</v>
      </c>
      <c r="BJ443" s="103">
        <f t="shared" si="312"/>
        <v>198283.91567810197</v>
      </c>
      <c r="BK443" s="69">
        <f t="shared" si="338"/>
        <v>0.25630700961459446</v>
      </c>
      <c r="BL443" s="208"/>
      <c r="BM443" s="177"/>
      <c r="BN443" s="177"/>
      <c r="BO443" s="131" t="s">
        <v>91</v>
      </c>
      <c r="BP443" s="100">
        <v>308054845</v>
      </c>
      <c r="BQ443" s="68">
        <f>IFERROR(BP443/BM430,"-")</f>
        <v>5.8948668402577023E-2</v>
      </c>
      <c r="BR443" s="100">
        <v>1233</v>
      </c>
      <c r="BS443" s="68">
        <f>IFERROR(BR443/BN430,"-")</f>
        <v>0.3097989949748744</v>
      </c>
      <c r="BT443" s="103">
        <f t="shared" si="313"/>
        <v>249841.72343876722</v>
      </c>
      <c r="BU443" s="69">
        <f t="shared" si="339"/>
        <v>0.25417439703153988</v>
      </c>
      <c r="BV443" s="208"/>
      <c r="BW443" s="177"/>
      <c r="BX443" s="177"/>
      <c r="BY443" s="131" t="s">
        <v>91</v>
      </c>
      <c r="BZ443" s="100">
        <f t="shared" si="323"/>
        <v>3375876700</v>
      </c>
      <c r="CA443" s="68">
        <f>IFERROR(BZ443/BW430,"-")</f>
        <v>3.0342266968827039E-2</v>
      </c>
      <c r="CB443" s="100">
        <f t="shared" si="324"/>
        <v>17514</v>
      </c>
      <c r="CC443" s="68">
        <f>IFERROR(CB443/BX430,"-")</f>
        <v>0.14401776169722885</v>
      </c>
      <c r="CD443" s="103">
        <f t="shared" si="314"/>
        <v>192753.03756994405</v>
      </c>
      <c r="CE443" s="69">
        <f t="shared" si="340"/>
        <v>0.13209041337647351</v>
      </c>
      <c r="CR443" s="216"/>
      <c r="CS443" s="187"/>
      <c r="CT443" s="225"/>
      <c r="CU443" s="226"/>
      <c r="CV443" s="226"/>
      <c r="CW443" s="144" t="s">
        <v>91</v>
      </c>
      <c r="CX443" s="145">
        <v>3694875050</v>
      </c>
      <c r="CY443" s="146">
        <v>3.3875585848011237E-2</v>
      </c>
      <c r="CZ443" s="145">
        <v>17265</v>
      </c>
      <c r="DA443" s="146">
        <v>0.14680248624656694</v>
      </c>
      <c r="DB443" s="145">
        <v>214009.5598030698</v>
      </c>
      <c r="DC443" s="147">
        <v>0.13483751552212928</v>
      </c>
    </row>
    <row r="444" spans="2:107" s="27" customFormat="1" ht="13.15" customHeight="1">
      <c r="B444" s="216"/>
      <c r="C444" s="187"/>
      <c r="D444" s="208"/>
      <c r="E444" s="177"/>
      <c r="F444" s="177"/>
      <c r="G444" s="131" t="s">
        <v>95</v>
      </c>
      <c r="H444" s="100">
        <v>8618542</v>
      </c>
      <c r="I444" s="68">
        <f>IFERROR(H444/E430,"-")</f>
        <v>1.4318440566359223E-2</v>
      </c>
      <c r="J444" s="100">
        <v>78</v>
      </c>
      <c r="K444" s="68">
        <f>IFERROR(J444/F430,"-")</f>
        <v>0.2</v>
      </c>
      <c r="L444" s="103">
        <f t="shared" si="307"/>
        <v>110494.1282051282</v>
      </c>
      <c r="M444" s="69">
        <f t="shared" si="333"/>
        <v>0.19306930693069307</v>
      </c>
      <c r="N444" s="208"/>
      <c r="O444" s="177"/>
      <c r="P444" s="177"/>
      <c r="Q444" s="131" t="s">
        <v>95</v>
      </c>
      <c r="R444" s="100">
        <v>12501767</v>
      </c>
      <c r="S444" s="68">
        <f>IFERROR(R444/O430,"-")</f>
        <v>5.9727402722638068E-3</v>
      </c>
      <c r="T444" s="100">
        <v>114</v>
      </c>
      <c r="U444" s="68">
        <f>IFERROR(T444/P430,"-")</f>
        <v>0.10449129239230064</v>
      </c>
      <c r="V444" s="103">
        <f t="shared" si="308"/>
        <v>109664.62280701754</v>
      </c>
      <c r="W444" s="69">
        <f t="shared" si="334"/>
        <v>9.6610169491525427E-2</v>
      </c>
      <c r="X444" s="208"/>
      <c r="Y444" s="177"/>
      <c r="Z444" s="177"/>
      <c r="AA444" s="131" t="s">
        <v>95</v>
      </c>
      <c r="AB444" s="100">
        <v>220887495</v>
      </c>
      <c r="AC444" s="68">
        <f>IFERROR(AB444/Y430,"-")</f>
        <v>7.2337875047374083E-3</v>
      </c>
      <c r="AD444" s="100">
        <v>2410</v>
      </c>
      <c r="AE444" s="68">
        <f>IFERROR(AD444/Z430,"-")</f>
        <v>5.489999544398378E-2</v>
      </c>
      <c r="AF444" s="103">
        <f t="shared" si="309"/>
        <v>91654.562240663901</v>
      </c>
      <c r="AG444" s="69">
        <f t="shared" si="335"/>
        <v>5.0851391555714977E-2</v>
      </c>
      <c r="AH444" s="208"/>
      <c r="AI444" s="177"/>
      <c r="AJ444" s="177"/>
      <c r="AK444" s="131" t="s">
        <v>95</v>
      </c>
      <c r="AL444" s="100">
        <v>204694654</v>
      </c>
      <c r="AM444" s="68">
        <f>IFERROR(AL444/AI430,"-")</f>
        <v>5.8730017352898144E-3</v>
      </c>
      <c r="AN444" s="100">
        <v>2766</v>
      </c>
      <c r="AO444" s="68">
        <f>IFERROR(AN444/AJ430,"-")</f>
        <v>7.2453897736797987E-2</v>
      </c>
      <c r="AP444" s="103">
        <f t="shared" si="310"/>
        <v>74003.85177151121</v>
      </c>
      <c r="AQ444" s="69">
        <f t="shared" si="336"/>
        <v>6.7430521696733303E-2</v>
      </c>
      <c r="AR444" s="208"/>
      <c r="AS444" s="177"/>
      <c r="AT444" s="177"/>
      <c r="AU444" s="131" t="s">
        <v>95</v>
      </c>
      <c r="AV444" s="100">
        <v>174602458</v>
      </c>
      <c r="AW444" s="68">
        <f>IFERROR(AV444/AS430,"-")</f>
        <v>6.9200106426997145E-3</v>
      </c>
      <c r="AX444" s="100">
        <v>2005</v>
      </c>
      <c r="AY444" s="68">
        <f>IFERROR(AX444/AT430,"-")</f>
        <v>8.5446409546132543E-2</v>
      </c>
      <c r="AZ444" s="103">
        <f t="shared" si="311"/>
        <v>87083.520199501247</v>
      </c>
      <c r="BA444" s="69">
        <f t="shared" si="337"/>
        <v>7.83999374364589E-2</v>
      </c>
      <c r="BB444" s="208"/>
      <c r="BC444" s="177"/>
      <c r="BD444" s="177"/>
      <c r="BE444" s="131" t="s">
        <v>95</v>
      </c>
      <c r="BF444" s="100">
        <v>74983544</v>
      </c>
      <c r="BG444" s="68">
        <f>IFERROR(BF444/BC430,"-")</f>
        <v>5.8956528361487045E-3</v>
      </c>
      <c r="BH444" s="100">
        <v>909</v>
      </c>
      <c r="BI444" s="68">
        <f>IFERROR(BH444/BD430,"-")</f>
        <v>8.567389255419415E-2</v>
      </c>
      <c r="BJ444" s="103">
        <f t="shared" si="312"/>
        <v>82490.14741474147</v>
      </c>
      <c r="BK444" s="69">
        <f t="shared" si="338"/>
        <v>7.4698003122688802E-2</v>
      </c>
      <c r="BL444" s="208"/>
      <c r="BM444" s="177"/>
      <c r="BN444" s="177"/>
      <c r="BO444" s="131" t="s">
        <v>95</v>
      </c>
      <c r="BP444" s="100">
        <v>31144081</v>
      </c>
      <c r="BQ444" s="68">
        <f>IFERROR(BP444/BM430,"-")</f>
        <v>5.9596598896926927E-3</v>
      </c>
      <c r="BR444" s="100">
        <v>314</v>
      </c>
      <c r="BS444" s="68">
        <f>IFERROR(BR444/BN430,"-")</f>
        <v>7.8894472361809048E-2</v>
      </c>
      <c r="BT444" s="103">
        <f t="shared" si="313"/>
        <v>99184.971337579613</v>
      </c>
      <c r="BU444" s="69">
        <f t="shared" si="339"/>
        <v>6.4728921871779019E-2</v>
      </c>
      <c r="BV444" s="208"/>
      <c r="BW444" s="177"/>
      <c r="BX444" s="177"/>
      <c r="BY444" s="131" t="s">
        <v>95</v>
      </c>
      <c r="BZ444" s="100">
        <f t="shared" si="323"/>
        <v>727432541</v>
      </c>
      <c r="CA444" s="68">
        <f>IFERROR(BZ444/BW430,"-")</f>
        <v>6.538139370088434E-3</v>
      </c>
      <c r="CB444" s="100">
        <f t="shared" si="324"/>
        <v>8596</v>
      </c>
      <c r="CC444" s="68">
        <f>IFERROR(CB444/BX430,"-")</f>
        <v>7.0684976564427265E-2</v>
      </c>
      <c r="CD444" s="103">
        <f t="shared" si="314"/>
        <v>84624.539436947423</v>
      </c>
      <c r="CE444" s="69">
        <f t="shared" si="340"/>
        <v>6.4830946293488997E-2</v>
      </c>
      <c r="CR444" s="216"/>
      <c r="CS444" s="187"/>
      <c r="CT444" s="225"/>
      <c r="CU444" s="226"/>
      <c r="CV444" s="226"/>
      <c r="CW444" s="144" t="s">
        <v>95</v>
      </c>
      <c r="CX444" s="145">
        <v>739485197</v>
      </c>
      <c r="CY444" s="146">
        <v>6.7797946981473702E-3</v>
      </c>
      <c r="CZ444" s="145">
        <v>8285</v>
      </c>
      <c r="DA444" s="146">
        <v>7.0446487028833313E-2</v>
      </c>
      <c r="DB444" s="145">
        <v>89255.90790585395</v>
      </c>
      <c r="DC444" s="147">
        <v>6.4704825722608814E-2</v>
      </c>
    </row>
    <row r="445" spans="2:107" s="27" customFormat="1" ht="13.15" customHeight="1">
      <c r="B445" s="216"/>
      <c r="C445" s="187"/>
      <c r="D445" s="208"/>
      <c r="E445" s="177"/>
      <c r="F445" s="177"/>
      <c r="G445" s="132" t="s">
        <v>93</v>
      </c>
      <c r="H445" s="101">
        <v>1483786</v>
      </c>
      <c r="I445" s="70">
        <f>IFERROR(H445/E430,"-")</f>
        <v>2.4650923154050752E-3</v>
      </c>
      <c r="J445" s="101">
        <v>65</v>
      </c>
      <c r="K445" s="70">
        <f>IFERROR(J445/F430,"-")</f>
        <v>0.16666666666666666</v>
      </c>
      <c r="L445" s="104">
        <f t="shared" si="307"/>
        <v>22827.476923076923</v>
      </c>
      <c r="M445" s="73">
        <f t="shared" si="333"/>
        <v>0.1608910891089109</v>
      </c>
      <c r="N445" s="208"/>
      <c r="O445" s="177"/>
      <c r="P445" s="177"/>
      <c r="Q445" s="132" t="s">
        <v>93</v>
      </c>
      <c r="R445" s="101">
        <v>4529526</v>
      </c>
      <c r="S445" s="70">
        <f>IFERROR(R445/O430,"-")</f>
        <v>2.1639886869164967E-3</v>
      </c>
      <c r="T445" s="101">
        <v>212</v>
      </c>
      <c r="U445" s="70">
        <f>IFERROR(T445/P430,"-")</f>
        <v>0.19431714023831348</v>
      </c>
      <c r="V445" s="104">
        <f t="shared" si="308"/>
        <v>21365.688679245282</v>
      </c>
      <c r="W445" s="73">
        <f t="shared" si="334"/>
        <v>0.17966101694915254</v>
      </c>
      <c r="X445" s="208"/>
      <c r="Y445" s="177"/>
      <c r="Z445" s="177"/>
      <c r="AA445" s="132" t="s">
        <v>93</v>
      </c>
      <c r="AB445" s="101">
        <v>71261987</v>
      </c>
      <c r="AC445" s="70">
        <f>IFERROR(AB445/Y430,"-")</f>
        <v>2.3337404008468639E-3</v>
      </c>
      <c r="AD445" s="101">
        <v>3452</v>
      </c>
      <c r="AE445" s="70">
        <f>IFERROR(AD445/Z430,"-")</f>
        <v>7.8636839947150206E-2</v>
      </c>
      <c r="AF445" s="104">
        <f t="shared" si="309"/>
        <v>20643.681054461184</v>
      </c>
      <c r="AG445" s="73">
        <f t="shared" si="335"/>
        <v>7.2837760850758548E-2</v>
      </c>
      <c r="AH445" s="208"/>
      <c r="AI445" s="177"/>
      <c r="AJ445" s="177"/>
      <c r="AK445" s="132" t="s">
        <v>93</v>
      </c>
      <c r="AL445" s="101">
        <v>87325368</v>
      </c>
      <c r="AM445" s="70">
        <f>IFERROR(AL445/AI430,"-")</f>
        <v>2.5054979589199315E-3</v>
      </c>
      <c r="AN445" s="101">
        <v>4260</v>
      </c>
      <c r="AO445" s="70">
        <f>IFERROR(AN445/AJ430,"-")</f>
        <v>0.11158843252305113</v>
      </c>
      <c r="AP445" s="104">
        <f t="shared" si="310"/>
        <v>20498.912676056338</v>
      </c>
      <c r="AQ445" s="73">
        <f t="shared" si="336"/>
        <v>0.10385177961969771</v>
      </c>
      <c r="AR445" s="208"/>
      <c r="AS445" s="177"/>
      <c r="AT445" s="177"/>
      <c r="AU445" s="132" t="s">
        <v>93</v>
      </c>
      <c r="AV445" s="101">
        <v>83526342</v>
      </c>
      <c r="AW445" s="70">
        <f>IFERROR(AV445/AS430,"-")</f>
        <v>3.3103954102740992E-3</v>
      </c>
      <c r="AX445" s="101">
        <v>3566</v>
      </c>
      <c r="AY445" s="70">
        <f>IFERROR(AX445/AT430,"-")</f>
        <v>0.15197102066908161</v>
      </c>
      <c r="AZ445" s="104">
        <f t="shared" si="311"/>
        <v>23422.978687605158</v>
      </c>
      <c r="BA445" s="73">
        <f t="shared" si="337"/>
        <v>0.13943849221865959</v>
      </c>
      <c r="BB445" s="208"/>
      <c r="BC445" s="177"/>
      <c r="BD445" s="177"/>
      <c r="BE445" s="132" t="s">
        <v>93</v>
      </c>
      <c r="BF445" s="101">
        <v>46656390</v>
      </c>
      <c r="BG445" s="70">
        <f>IFERROR(BF445/BC430,"-")</f>
        <v>3.6684032702956806E-3</v>
      </c>
      <c r="BH445" s="101">
        <v>1959</v>
      </c>
      <c r="BI445" s="70">
        <f>IFERROR(BH445/BD430,"-")</f>
        <v>0.18463713477851085</v>
      </c>
      <c r="BJ445" s="104">
        <f t="shared" si="312"/>
        <v>23816.431852986218</v>
      </c>
      <c r="BK445" s="73">
        <f t="shared" si="338"/>
        <v>0.16098282521160326</v>
      </c>
      <c r="BL445" s="208"/>
      <c r="BM445" s="177"/>
      <c r="BN445" s="177"/>
      <c r="BO445" s="132" t="s">
        <v>93</v>
      </c>
      <c r="BP445" s="101">
        <v>19329761</v>
      </c>
      <c r="BQ445" s="70">
        <f>IFERROR(BP445/BM430,"-")</f>
        <v>3.6988987187981598E-3</v>
      </c>
      <c r="BR445" s="101">
        <v>674</v>
      </c>
      <c r="BS445" s="70">
        <f>IFERROR(BR445/BN430,"-")</f>
        <v>0.16934673366834171</v>
      </c>
      <c r="BT445" s="104">
        <f t="shared" si="313"/>
        <v>28679.170623145401</v>
      </c>
      <c r="BU445" s="73">
        <f t="shared" si="339"/>
        <v>0.13894042465471038</v>
      </c>
      <c r="BV445" s="208"/>
      <c r="BW445" s="177"/>
      <c r="BX445" s="177"/>
      <c r="BY445" s="132" t="s">
        <v>93</v>
      </c>
      <c r="BZ445" s="101">
        <f t="shared" si="323"/>
        <v>314113160</v>
      </c>
      <c r="CA445" s="70">
        <f>IFERROR(BZ445/BW430,"-")</f>
        <v>2.8232385854441554E-3</v>
      </c>
      <c r="CB445" s="101">
        <f t="shared" si="324"/>
        <v>14188</v>
      </c>
      <c r="CC445" s="70">
        <f>IFERROR(CB445/BX430,"-")</f>
        <v>0.11666803716799605</v>
      </c>
      <c r="CD445" s="104">
        <f t="shared" si="314"/>
        <v>22139.354383986469</v>
      </c>
      <c r="CE445" s="73">
        <f t="shared" si="340"/>
        <v>0.10700575453839251</v>
      </c>
      <c r="CR445" s="216"/>
      <c r="CS445" s="187"/>
      <c r="CT445" s="225"/>
      <c r="CU445" s="226"/>
      <c r="CV445" s="226"/>
      <c r="CW445" s="144" t="s">
        <v>93</v>
      </c>
      <c r="CX445" s="145">
        <v>292157802</v>
      </c>
      <c r="CY445" s="146">
        <v>2.6785795375725272E-3</v>
      </c>
      <c r="CZ445" s="145">
        <v>13439</v>
      </c>
      <c r="DA445" s="146">
        <v>0.1142704090742898</v>
      </c>
      <c r="DB445" s="145">
        <v>21739.549222412381</v>
      </c>
      <c r="DC445" s="147">
        <v>0.10495692853182134</v>
      </c>
    </row>
    <row r="446" spans="2:107" s="27" customFormat="1" ht="13.15" customHeight="1">
      <c r="B446" s="216"/>
      <c r="C446" s="188"/>
      <c r="D446" s="209"/>
      <c r="E446" s="178"/>
      <c r="F446" s="178"/>
      <c r="G446" s="30" t="s">
        <v>100</v>
      </c>
      <c r="H446" s="97">
        <f>SUM(H430:H445)</f>
        <v>70197717</v>
      </c>
      <c r="I446" s="70">
        <f>IFERROR(H446/E430,"-")</f>
        <v>0.11662318739742807</v>
      </c>
      <c r="J446" s="101">
        <v>308</v>
      </c>
      <c r="K446" s="70">
        <f>IFERROR(J446/F430,"-")</f>
        <v>0.78974358974358971</v>
      </c>
      <c r="L446" s="104">
        <f t="shared" si="307"/>
        <v>227914.66558441558</v>
      </c>
      <c r="M446" s="74">
        <f t="shared" si="333"/>
        <v>0.76237623762376239</v>
      </c>
      <c r="N446" s="209"/>
      <c r="O446" s="178"/>
      <c r="P446" s="178"/>
      <c r="Q446" s="30" t="s">
        <v>100</v>
      </c>
      <c r="R446" s="97">
        <f>SUM(R430:R445)</f>
        <v>264291912</v>
      </c>
      <c r="S446" s="70">
        <f>IFERROR(R446/O430,"-")</f>
        <v>0.12626590676629967</v>
      </c>
      <c r="T446" s="101">
        <v>891</v>
      </c>
      <c r="U446" s="70">
        <f>IFERROR(T446/P430,"-")</f>
        <v>0.81668194317140241</v>
      </c>
      <c r="V446" s="104">
        <f t="shared" si="308"/>
        <v>296623.91919191921</v>
      </c>
      <c r="W446" s="74">
        <f t="shared" si="334"/>
        <v>0.7550847457627119</v>
      </c>
      <c r="X446" s="209"/>
      <c r="Y446" s="178"/>
      <c r="Z446" s="178"/>
      <c r="AA446" s="30" t="s">
        <v>100</v>
      </c>
      <c r="AB446" s="97">
        <f>SUM(AB430:AB445)</f>
        <v>4938387954</v>
      </c>
      <c r="AC446" s="70">
        <f>IFERROR(AB446/Y430,"-")</f>
        <v>0.16172599121191056</v>
      </c>
      <c r="AD446" s="101">
        <v>30946</v>
      </c>
      <c r="AE446" s="70">
        <f>IFERROR(AD446/Z430,"-")</f>
        <v>0.7049523896305071</v>
      </c>
      <c r="AF446" s="104">
        <f t="shared" si="309"/>
        <v>159580.81671298391</v>
      </c>
      <c r="AG446" s="74">
        <f t="shared" si="335"/>
        <v>0.65296562783533429</v>
      </c>
      <c r="AH446" s="209"/>
      <c r="AI446" s="178"/>
      <c r="AJ446" s="178"/>
      <c r="AK446" s="30" t="s">
        <v>100</v>
      </c>
      <c r="AL446" s="97">
        <f>SUM(AL430:AL445)</f>
        <v>6991640829</v>
      </c>
      <c r="AM446" s="70">
        <f>IFERROR(AL446/AI430,"-")</f>
        <v>0.20060083602007561</v>
      </c>
      <c r="AN446" s="101">
        <v>30652</v>
      </c>
      <c r="AO446" s="70">
        <f>IFERROR(AN446/AJ430,"-")</f>
        <v>0.80291282481139981</v>
      </c>
      <c r="AP446" s="104">
        <f t="shared" si="310"/>
        <v>228097.37795249902</v>
      </c>
      <c r="AQ446" s="74">
        <f t="shared" si="336"/>
        <v>0.74724524622135546</v>
      </c>
      <c r="AR446" s="209"/>
      <c r="AS446" s="178"/>
      <c r="AT446" s="178"/>
      <c r="AU446" s="30" t="s">
        <v>100</v>
      </c>
      <c r="AV446" s="97">
        <f>SUM(AV430:AV445)</f>
        <v>6464136609</v>
      </c>
      <c r="AW446" s="70">
        <f>IFERROR(AV446/AS430,"-")</f>
        <v>0.25619280875269718</v>
      </c>
      <c r="AX446" s="101">
        <v>20279</v>
      </c>
      <c r="AY446" s="70">
        <f>IFERROR(AX446/AT430,"-")</f>
        <v>0.86422331131472407</v>
      </c>
      <c r="AZ446" s="104">
        <f t="shared" si="311"/>
        <v>318760.12668277527</v>
      </c>
      <c r="BA446" s="74">
        <f t="shared" si="337"/>
        <v>0.79295378118401505</v>
      </c>
      <c r="BB446" s="209"/>
      <c r="BC446" s="178"/>
      <c r="BD446" s="178"/>
      <c r="BE446" s="30" t="s">
        <v>100</v>
      </c>
      <c r="BF446" s="97">
        <f>SUM(BF430:BF445)</f>
        <v>3689649473</v>
      </c>
      <c r="BG446" s="70">
        <f>IFERROR(BF446/BC430,"-")</f>
        <v>0.29010221735967862</v>
      </c>
      <c r="BH446" s="101">
        <v>9317</v>
      </c>
      <c r="BI446" s="70">
        <f>IFERROR(BH446/BD430,"-")</f>
        <v>0.87813383600377004</v>
      </c>
      <c r="BJ446" s="104">
        <f t="shared" si="312"/>
        <v>396012.60845765803</v>
      </c>
      <c r="BK446" s="74">
        <f t="shared" si="338"/>
        <v>0.76563398800230098</v>
      </c>
      <c r="BL446" s="209"/>
      <c r="BM446" s="178"/>
      <c r="BN446" s="178"/>
      <c r="BO446" s="30" t="s">
        <v>100</v>
      </c>
      <c r="BP446" s="97">
        <f>SUM(BP430:BP445)</f>
        <v>1662393953</v>
      </c>
      <c r="BQ446" s="70">
        <f>IFERROR(BP446/BM430,"-")</f>
        <v>0.3181118929969961</v>
      </c>
      <c r="BR446" s="101">
        <v>3382</v>
      </c>
      <c r="BS446" s="70">
        <f>IFERROR(BR446/BN430,"-")</f>
        <v>0.84974874371859299</v>
      </c>
      <c r="BT446" s="104">
        <f t="shared" si="313"/>
        <v>491541.67740981665</v>
      </c>
      <c r="BU446" s="74">
        <f t="shared" si="339"/>
        <v>0.69717584003298294</v>
      </c>
      <c r="BV446" s="209"/>
      <c r="BW446" s="178"/>
      <c r="BX446" s="178"/>
      <c r="BY446" s="30" t="s">
        <v>100</v>
      </c>
      <c r="BZ446" s="97">
        <f t="shared" si="323"/>
        <v>24080698447</v>
      </c>
      <c r="CA446" s="70">
        <f>IFERROR(BZ446/BW430,"-")</f>
        <v>0.21643651294334673</v>
      </c>
      <c r="CB446" s="101">
        <f t="shared" si="324"/>
        <v>95775</v>
      </c>
      <c r="CC446" s="70">
        <f>IFERROR(CB446/BX430,"-")</f>
        <v>0.78755858893183128</v>
      </c>
      <c r="CD446" s="104">
        <f t="shared" si="314"/>
        <v>251429.89764552336</v>
      </c>
      <c r="CE446" s="74">
        <f t="shared" si="340"/>
        <v>0.72233409507432633</v>
      </c>
      <c r="CR446" s="216"/>
      <c r="CS446" s="188"/>
      <c r="CT446" s="225"/>
      <c r="CU446" s="226"/>
      <c r="CV446" s="226"/>
      <c r="CW446" s="30" t="s">
        <v>100</v>
      </c>
      <c r="CX446" s="145">
        <v>25360015882</v>
      </c>
      <c r="CY446" s="146">
        <v>0.23250729280212584</v>
      </c>
      <c r="CZ446" s="145">
        <v>92976</v>
      </c>
      <c r="DA446" s="146">
        <v>0.79056518744632542</v>
      </c>
      <c r="DB446" s="145">
        <v>272758.73216744105</v>
      </c>
      <c r="DC446" s="147">
        <v>0.72613106534523564</v>
      </c>
    </row>
    <row r="447" spans="2:107" s="27" customFormat="1" ht="13.15" customHeight="1">
      <c r="B447" s="216">
        <v>27</v>
      </c>
      <c r="C447" s="186" t="s">
        <v>36</v>
      </c>
      <c r="D447" s="213">
        <f>CI31</f>
        <v>82</v>
      </c>
      <c r="E447" s="176">
        <v>138948310</v>
      </c>
      <c r="F447" s="176">
        <v>76</v>
      </c>
      <c r="G447" s="129" t="s">
        <v>66</v>
      </c>
      <c r="H447" s="107">
        <v>4440404</v>
      </c>
      <c r="I447" s="66">
        <f>IFERROR(H447/E447,"-")</f>
        <v>3.1957236471605879E-2</v>
      </c>
      <c r="J447" s="107">
        <v>12</v>
      </c>
      <c r="K447" s="66">
        <f>IFERROR(J447/F447,"-")</f>
        <v>0.15789473684210525</v>
      </c>
      <c r="L447" s="102">
        <f t="shared" si="307"/>
        <v>370033.66666666669</v>
      </c>
      <c r="M447" s="67">
        <f t="shared" ref="M447:M463" si="341">IFERROR(J447/$CI$31,"-")</f>
        <v>0.14634146341463414</v>
      </c>
      <c r="N447" s="213">
        <f>CJ31</f>
        <v>202</v>
      </c>
      <c r="O447" s="176">
        <v>365036520</v>
      </c>
      <c r="P447" s="176">
        <v>173</v>
      </c>
      <c r="Q447" s="129" t="s">
        <v>66</v>
      </c>
      <c r="R447" s="107">
        <v>8705145</v>
      </c>
      <c r="S447" s="66">
        <f>IFERROR(R447/O447,"-")</f>
        <v>2.384732628943537E-2</v>
      </c>
      <c r="T447" s="107">
        <v>41</v>
      </c>
      <c r="U447" s="66">
        <f>IFERROR(T447/P447,"-")</f>
        <v>0.23699421965317918</v>
      </c>
      <c r="V447" s="102">
        <f t="shared" si="308"/>
        <v>212320.60975609755</v>
      </c>
      <c r="W447" s="67">
        <f t="shared" ref="W447:W463" si="342">IFERROR(T447/$CJ$31,"-")</f>
        <v>0.20297029702970298</v>
      </c>
      <c r="X447" s="213">
        <f>CK31</f>
        <v>7311</v>
      </c>
      <c r="Y447" s="176">
        <v>4705339820</v>
      </c>
      <c r="Z447" s="176">
        <v>6643</v>
      </c>
      <c r="AA447" s="129" t="s">
        <v>66</v>
      </c>
      <c r="AB447" s="107">
        <v>98189935</v>
      </c>
      <c r="AC447" s="66">
        <f>IFERROR(AB447/Y447,"-")</f>
        <v>2.0867766995838359E-2</v>
      </c>
      <c r="AD447" s="107">
        <v>986</v>
      </c>
      <c r="AE447" s="66">
        <f>IFERROR(AD447/Z447,"-")</f>
        <v>0.14842691555020321</v>
      </c>
      <c r="AF447" s="102">
        <f t="shared" si="309"/>
        <v>99584.112576064916</v>
      </c>
      <c r="AG447" s="67">
        <f t="shared" ref="AG447:AG463" si="343">IFERROR(AD447/$CK$31,"-")</f>
        <v>0.13486527150868555</v>
      </c>
      <c r="AH447" s="213">
        <f>CL31</f>
        <v>6667</v>
      </c>
      <c r="AI447" s="176">
        <v>5514645220</v>
      </c>
      <c r="AJ447" s="176">
        <v>5890</v>
      </c>
      <c r="AK447" s="129" t="s">
        <v>66</v>
      </c>
      <c r="AL447" s="107">
        <v>175403542</v>
      </c>
      <c r="AM447" s="66">
        <f>IFERROR(AL447/AI447,"-")</f>
        <v>3.1806858828173176E-2</v>
      </c>
      <c r="AN447" s="107">
        <v>1155</v>
      </c>
      <c r="AO447" s="66">
        <f>IFERROR(AN447/AJ447,"-")</f>
        <v>0.19609507640067911</v>
      </c>
      <c r="AP447" s="102">
        <f t="shared" si="310"/>
        <v>151864.53852813854</v>
      </c>
      <c r="AQ447" s="67">
        <f t="shared" ref="AQ447:AQ463" si="344">IFERROR(AN447/$CL$31,"-")</f>
        <v>0.17324133793310334</v>
      </c>
      <c r="AR447" s="213">
        <f>CM31</f>
        <v>4705</v>
      </c>
      <c r="AS447" s="176">
        <v>4338358150</v>
      </c>
      <c r="AT447" s="176">
        <v>4070</v>
      </c>
      <c r="AU447" s="129" t="s">
        <v>66</v>
      </c>
      <c r="AV447" s="107">
        <v>176240358</v>
      </c>
      <c r="AW447" s="66">
        <f>IFERROR(AV447/AS447,"-")</f>
        <v>4.0623745644420804E-2</v>
      </c>
      <c r="AX447" s="107">
        <v>930</v>
      </c>
      <c r="AY447" s="66">
        <f>IFERROR(AX447/AT447,"-")</f>
        <v>0.2285012285012285</v>
      </c>
      <c r="AZ447" s="102">
        <f t="shared" si="311"/>
        <v>189505.76129032258</v>
      </c>
      <c r="BA447" s="67">
        <f t="shared" ref="BA447:BA463" si="345">IFERROR(AX447/$CM$31,"-")</f>
        <v>0.19766206163655686</v>
      </c>
      <c r="BB447" s="213">
        <f>CN31</f>
        <v>2581</v>
      </c>
      <c r="BC447" s="176">
        <v>2488167210</v>
      </c>
      <c r="BD447" s="176">
        <v>2083</v>
      </c>
      <c r="BE447" s="129" t="s">
        <v>66</v>
      </c>
      <c r="BF447" s="107">
        <v>91535677</v>
      </c>
      <c r="BG447" s="66">
        <f>IFERROR(BF447/BC447,"-")</f>
        <v>3.6788394538805932E-2</v>
      </c>
      <c r="BH447" s="107">
        <v>465</v>
      </c>
      <c r="BI447" s="66">
        <f>IFERROR(BH447/BD447,"-")</f>
        <v>0.22323571771483439</v>
      </c>
      <c r="BJ447" s="102">
        <f t="shared" si="312"/>
        <v>196850.91827956989</v>
      </c>
      <c r="BK447" s="67">
        <f t="shared" ref="BK447:BK463" si="346">IFERROR(BH447/$CN$31,"-")</f>
        <v>0.18016272762495156</v>
      </c>
      <c r="BL447" s="213">
        <f>CO31</f>
        <v>1060</v>
      </c>
      <c r="BM447" s="176">
        <v>1015675920</v>
      </c>
      <c r="BN447" s="176">
        <v>831</v>
      </c>
      <c r="BO447" s="129" t="s">
        <v>66</v>
      </c>
      <c r="BP447" s="107">
        <v>64425215</v>
      </c>
      <c r="BQ447" s="66">
        <f>IFERROR(BP447/BM447,"-")</f>
        <v>6.3430877636638267E-2</v>
      </c>
      <c r="BR447" s="107">
        <v>174</v>
      </c>
      <c r="BS447" s="66">
        <f>IFERROR(BR447/BN447,"-")</f>
        <v>0.20938628158844766</v>
      </c>
      <c r="BT447" s="102">
        <f t="shared" si="313"/>
        <v>370259.85632183909</v>
      </c>
      <c r="BU447" s="67">
        <f t="shared" ref="BU447:BU463" si="347">IFERROR(BR447/$CO$31,"-")</f>
        <v>0.16415094339622641</v>
      </c>
      <c r="BV447" s="213">
        <f>CP31</f>
        <v>22608</v>
      </c>
      <c r="BW447" s="176">
        <f>SUM(E447,O447,Y447,AI447,AS447,BC447,BM447)</f>
        <v>18566171150</v>
      </c>
      <c r="BX447" s="176">
        <f>SUM(F447,P447,Z447,AJ447,AT447,BD447,BN447)</f>
        <v>19766</v>
      </c>
      <c r="BY447" s="129" t="s">
        <v>66</v>
      </c>
      <c r="BZ447" s="107">
        <f t="shared" si="323"/>
        <v>618940276</v>
      </c>
      <c r="CA447" s="66">
        <f>IFERROR(BZ447/BW447,"-")</f>
        <v>3.3336990755899611E-2</v>
      </c>
      <c r="CB447" s="107">
        <f t="shared" si="324"/>
        <v>3763</v>
      </c>
      <c r="CC447" s="66">
        <f>IFERROR(CB447/BX447,"-")</f>
        <v>0.190377415764444</v>
      </c>
      <c r="CD447" s="102">
        <f t="shared" si="314"/>
        <v>164480.54105766676</v>
      </c>
      <c r="CE447" s="67">
        <f t="shared" ref="CE447:CE463" si="348">IFERROR(CB447/$CP$31,"-")</f>
        <v>0.16644550601556971</v>
      </c>
      <c r="CR447" s="216">
        <v>27</v>
      </c>
      <c r="CS447" s="186" t="s">
        <v>36</v>
      </c>
      <c r="CT447" s="225">
        <v>21977</v>
      </c>
      <c r="CU447" s="226">
        <v>18367908640</v>
      </c>
      <c r="CV447" s="226">
        <v>19316</v>
      </c>
      <c r="CW447" s="144" t="s">
        <v>66</v>
      </c>
      <c r="CX447" s="145">
        <v>697427226</v>
      </c>
      <c r="CY447" s="146">
        <v>3.7969876683794306E-2</v>
      </c>
      <c r="CZ447" s="145">
        <v>3814</v>
      </c>
      <c r="DA447" s="146">
        <v>0.19745288879685235</v>
      </c>
      <c r="DB447" s="145">
        <v>182859.78657577347</v>
      </c>
      <c r="DC447" s="147">
        <v>0.17354506984574783</v>
      </c>
    </row>
    <row r="448" spans="2:107" s="27" customFormat="1" ht="13.15" customHeight="1">
      <c r="B448" s="216"/>
      <c r="C448" s="187"/>
      <c r="D448" s="208"/>
      <c r="E448" s="177"/>
      <c r="F448" s="177"/>
      <c r="G448" s="130" t="s">
        <v>68</v>
      </c>
      <c r="H448" s="100">
        <v>1164628</v>
      </c>
      <c r="I448" s="68">
        <f>IFERROR(H448/E447,"-")</f>
        <v>8.381735625283963E-3</v>
      </c>
      <c r="J448" s="100">
        <v>21</v>
      </c>
      <c r="K448" s="68">
        <f>IFERROR(J448/F447,"-")</f>
        <v>0.27631578947368424</v>
      </c>
      <c r="L448" s="103">
        <f t="shared" si="307"/>
        <v>55458.476190476191</v>
      </c>
      <c r="M448" s="69">
        <f t="shared" si="341"/>
        <v>0.25609756097560976</v>
      </c>
      <c r="N448" s="208"/>
      <c r="O448" s="177"/>
      <c r="P448" s="177"/>
      <c r="Q448" s="130" t="s">
        <v>68</v>
      </c>
      <c r="R448" s="100">
        <v>9839922</v>
      </c>
      <c r="S448" s="68">
        <f>IFERROR(R448/O447,"-")</f>
        <v>2.6955993334584715E-2</v>
      </c>
      <c r="T448" s="100">
        <v>59</v>
      </c>
      <c r="U448" s="68">
        <f>IFERROR(T448/P447,"-")</f>
        <v>0.34104046242774566</v>
      </c>
      <c r="V448" s="103">
        <f t="shared" si="308"/>
        <v>166778.33898305084</v>
      </c>
      <c r="W448" s="69">
        <f t="shared" si="342"/>
        <v>0.29207920792079206</v>
      </c>
      <c r="X448" s="208"/>
      <c r="Y448" s="177"/>
      <c r="Z448" s="177"/>
      <c r="AA448" s="130" t="s">
        <v>68</v>
      </c>
      <c r="AB448" s="100">
        <v>117695894</v>
      </c>
      <c r="AC448" s="68">
        <f>IFERROR(AB448/Y447,"-")</f>
        <v>2.5013261210111708E-2</v>
      </c>
      <c r="AD448" s="100">
        <v>1623</v>
      </c>
      <c r="AE448" s="68">
        <f>IFERROR(AD448/Z447,"-")</f>
        <v>0.24431732650910734</v>
      </c>
      <c r="AF448" s="103">
        <f t="shared" si="309"/>
        <v>72517.494762784961</v>
      </c>
      <c r="AG448" s="69">
        <f t="shared" si="343"/>
        <v>0.22199425523184244</v>
      </c>
      <c r="AH448" s="208"/>
      <c r="AI448" s="177"/>
      <c r="AJ448" s="177"/>
      <c r="AK448" s="130" t="s">
        <v>68</v>
      </c>
      <c r="AL448" s="100">
        <v>116838166</v>
      </c>
      <c r="AM448" s="68">
        <f>IFERROR(AL448/AI447,"-")</f>
        <v>2.1186887159352019E-2</v>
      </c>
      <c r="AN448" s="100">
        <v>1737</v>
      </c>
      <c r="AO448" s="68">
        <f>IFERROR(AN448/AJ447,"-")</f>
        <v>0.29490662139219015</v>
      </c>
      <c r="AP448" s="103">
        <f t="shared" si="310"/>
        <v>67264.344271732873</v>
      </c>
      <c r="AQ448" s="69">
        <f t="shared" si="344"/>
        <v>0.26053697315134244</v>
      </c>
      <c r="AR448" s="208"/>
      <c r="AS448" s="177"/>
      <c r="AT448" s="177"/>
      <c r="AU448" s="130" t="s">
        <v>68</v>
      </c>
      <c r="AV448" s="100">
        <v>64225130</v>
      </c>
      <c r="AW448" s="68">
        <f>IFERROR(AV448/AS447,"-")</f>
        <v>1.4804017506023563E-2</v>
      </c>
      <c r="AX448" s="100">
        <v>1263</v>
      </c>
      <c r="AY448" s="68">
        <f>IFERROR(AX448/AT447,"-")</f>
        <v>0.31031941031941029</v>
      </c>
      <c r="AZ448" s="103">
        <f t="shared" si="311"/>
        <v>50851.250989707049</v>
      </c>
      <c r="BA448" s="69">
        <f t="shared" si="345"/>
        <v>0.26843783209351751</v>
      </c>
      <c r="BB448" s="208"/>
      <c r="BC448" s="177"/>
      <c r="BD448" s="177"/>
      <c r="BE448" s="130" t="s">
        <v>68</v>
      </c>
      <c r="BF448" s="100">
        <v>29363852</v>
      </c>
      <c r="BG448" s="68">
        <f>IFERROR(BF448/BC447,"-")</f>
        <v>1.1801398186579269E-2</v>
      </c>
      <c r="BH448" s="100">
        <v>640</v>
      </c>
      <c r="BI448" s="68">
        <f>IFERROR(BH448/BD447,"-")</f>
        <v>0.30724915986557849</v>
      </c>
      <c r="BJ448" s="103">
        <f t="shared" si="312"/>
        <v>45881.018750000003</v>
      </c>
      <c r="BK448" s="69">
        <f t="shared" si="346"/>
        <v>0.24796590468810539</v>
      </c>
      <c r="BL448" s="208"/>
      <c r="BM448" s="177"/>
      <c r="BN448" s="177"/>
      <c r="BO448" s="130" t="s">
        <v>68</v>
      </c>
      <c r="BP448" s="100">
        <v>11441642</v>
      </c>
      <c r="BQ448" s="68">
        <f>IFERROR(BP448/BM447,"-")</f>
        <v>1.1265051946884789E-2</v>
      </c>
      <c r="BR448" s="100">
        <v>214</v>
      </c>
      <c r="BS448" s="68">
        <f>IFERROR(BR448/BN447,"-")</f>
        <v>0.2575210589651023</v>
      </c>
      <c r="BT448" s="103">
        <f t="shared" si="313"/>
        <v>53465.616822429904</v>
      </c>
      <c r="BU448" s="69">
        <f t="shared" si="347"/>
        <v>0.2018867924528302</v>
      </c>
      <c r="BV448" s="208"/>
      <c r="BW448" s="177"/>
      <c r="BX448" s="177"/>
      <c r="BY448" s="130" t="s">
        <v>68</v>
      </c>
      <c r="BZ448" s="100">
        <f t="shared" si="323"/>
        <v>350569234</v>
      </c>
      <c r="CA448" s="68">
        <f>IFERROR(BZ448/BW447,"-")</f>
        <v>1.8882150291930279E-2</v>
      </c>
      <c r="CB448" s="100">
        <f t="shared" si="324"/>
        <v>5557</v>
      </c>
      <c r="CC448" s="68">
        <f>IFERROR(CB448/BX447,"-")</f>
        <v>0.28113933016290599</v>
      </c>
      <c r="CD448" s="103">
        <f t="shared" si="314"/>
        <v>63086.059744466438</v>
      </c>
      <c r="CE448" s="69">
        <f t="shared" si="348"/>
        <v>0.24579794762915783</v>
      </c>
      <c r="CR448" s="216"/>
      <c r="CS448" s="187"/>
      <c r="CT448" s="225"/>
      <c r="CU448" s="226"/>
      <c r="CV448" s="226"/>
      <c r="CW448" s="144" t="s">
        <v>68</v>
      </c>
      <c r="CX448" s="145">
        <v>363486333</v>
      </c>
      <c r="CY448" s="146">
        <v>1.9789206279501616E-2</v>
      </c>
      <c r="CZ448" s="145">
        <v>5503</v>
      </c>
      <c r="DA448" s="146">
        <v>0.2848933526610064</v>
      </c>
      <c r="DB448" s="145">
        <v>66052.395602398698</v>
      </c>
      <c r="DC448" s="147">
        <v>0.2503981435136734</v>
      </c>
    </row>
    <row r="449" spans="2:107" s="27" customFormat="1" ht="13.15" customHeight="1">
      <c r="B449" s="216"/>
      <c r="C449" s="187"/>
      <c r="D449" s="208"/>
      <c r="E449" s="177"/>
      <c r="F449" s="177"/>
      <c r="G449" s="131" t="s">
        <v>70</v>
      </c>
      <c r="H449" s="100">
        <v>241333</v>
      </c>
      <c r="I449" s="68">
        <f>IFERROR(H449/E447,"-")</f>
        <v>1.7368545180578303E-3</v>
      </c>
      <c r="J449" s="100">
        <v>10</v>
      </c>
      <c r="K449" s="68">
        <f>IFERROR(J449/F447,"-")</f>
        <v>0.13157894736842105</v>
      </c>
      <c r="L449" s="103">
        <f t="shared" si="307"/>
        <v>24133.3</v>
      </c>
      <c r="M449" s="69">
        <f t="shared" si="341"/>
        <v>0.12195121951219512</v>
      </c>
      <c r="N449" s="208"/>
      <c r="O449" s="177"/>
      <c r="P449" s="177"/>
      <c r="Q449" s="131" t="s">
        <v>70</v>
      </c>
      <c r="R449" s="100">
        <v>985189</v>
      </c>
      <c r="S449" s="68">
        <f>IFERROR(R449/O447,"-")</f>
        <v>2.6988779095308054E-3</v>
      </c>
      <c r="T449" s="100">
        <v>27</v>
      </c>
      <c r="U449" s="68">
        <f>IFERROR(T449/P447,"-")</f>
        <v>0.15606936416184972</v>
      </c>
      <c r="V449" s="103">
        <f t="shared" si="308"/>
        <v>36488.481481481482</v>
      </c>
      <c r="W449" s="69">
        <f t="shared" si="342"/>
        <v>0.13366336633663367</v>
      </c>
      <c r="X449" s="208"/>
      <c r="Y449" s="177"/>
      <c r="Z449" s="177"/>
      <c r="AA449" s="131" t="s">
        <v>70</v>
      </c>
      <c r="AB449" s="100">
        <v>62252208</v>
      </c>
      <c r="AC449" s="68">
        <f>IFERROR(AB449/Y447,"-")</f>
        <v>1.3230119477321832E-2</v>
      </c>
      <c r="AD449" s="100">
        <v>1328</v>
      </c>
      <c r="AE449" s="68">
        <f>IFERROR(AD449/Z447,"-")</f>
        <v>0.19990967936173415</v>
      </c>
      <c r="AF449" s="103">
        <f t="shared" si="309"/>
        <v>46876.662650602411</v>
      </c>
      <c r="AG449" s="69">
        <f t="shared" si="343"/>
        <v>0.18164409793461908</v>
      </c>
      <c r="AH449" s="208"/>
      <c r="AI449" s="177"/>
      <c r="AJ449" s="177"/>
      <c r="AK449" s="131" t="s">
        <v>70</v>
      </c>
      <c r="AL449" s="100">
        <v>70769254</v>
      </c>
      <c r="AM449" s="68">
        <f>IFERROR(AL449/AI447,"-")</f>
        <v>1.2832965889326966E-2</v>
      </c>
      <c r="AN449" s="100">
        <v>1443</v>
      </c>
      <c r="AO449" s="68">
        <f>IFERROR(AN449/AJ447,"-")</f>
        <v>0.24499151103565364</v>
      </c>
      <c r="AP449" s="103">
        <f t="shared" si="310"/>
        <v>49043.142065142063</v>
      </c>
      <c r="AQ449" s="69">
        <f t="shared" si="344"/>
        <v>0.21643917804109794</v>
      </c>
      <c r="AR449" s="208"/>
      <c r="AS449" s="177"/>
      <c r="AT449" s="177"/>
      <c r="AU449" s="131" t="s">
        <v>70</v>
      </c>
      <c r="AV449" s="100">
        <v>45887514</v>
      </c>
      <c r="AW449" s="68">
        <f>IFERROR(AV449/AS447,"-")</f>
        <v>1.0577161316199769E-2</v>
      </c>
      <c r="AX449" s="100">
        <v>1017</v>
      </c>
      <c r="AY449" s="68">
        <f>IFERROR(AX449/AT447,"-")</f>
        <v>0.24987714987714987</v>
      </c>
      <c r="AZ449" s="103">
        <f t="shared" si="311"/>
        <v>45120.466076696168</v>
      </c>
      <c r="BA449" s="69">
        <f t="shared" si="345"/>
        <v>0.21615302869287992</v>
      </c>
      <c r="BB449" s="208"/>
      <c r="BC449" s="177"/>
      <c r="BD449" s="177"/>
      <c r="BE449" s="131" t="s">
        <v>70</v>
      </c>
      <c r="BF449" s="100">
        <v>17636624</v>
      </c>
      <c r="BG449" s="68">
        <f>IFERROR(BF449/BC447,"-")</f>
        <v>7.0881988674708083E-3</v>
      </c>
      <c r="BH449" s="100">
        <v>478</v>
      </c>
      <c r="BI449" s="68">
        <f>IFERROR(BH449/BD447,"-")</f>
        <v>0.22947671627460395</v>
      </c>
      <c r="BJ449" s="103">
        <f t="shared" si="312"/>
        <v>36896.702928870291</v>
      </c>
      <c r="BK449" s="69">
        <f t="shared" si="346"/>
        <v>0.18519953506392872</v>
      </c>
      <c r="BL449" s="208"/>
      <c r="BM449" s="177"/>
      <c r="BN449" s="177"/>
      <c r="BO449" s="131" t="s">
        <v>70</v>
      </c>
      <c r="BP449" s="100">
        <v>5832629</v>
      </c>
      <c r="BQ449" s="68">
        <f>IFERROR(BP449/BM447,"-")</f>
        <v>5.7426083312086401E-3</v>
      </c>
      <c r="BR449" s="100">
        <v>153</v>
      </c>
      <c r="BS449" s="68">
        <f>IFERROR(BR449/BN447,"-")</f>
        <v>0.18411552346570398</v>
      </c>
      <c r="BT449" s="103">
        <f t="shared" si="313"/>
        <v>38121.758169934641</v>
      </c>
      <c r="BU449" s="69">
        <f t="shared" si="347"/>
        <v>0.14433962264150943</v>
      </c>
      <c r="BV449" s="208"/>
      <c r="BW449" s="177"/>
      <c r="BX449" s="177"/>
      <c r="BY449" s="131" t="s">
        <v>70</v>
      </c>
      <c r="BZ449" s="100">
        <f t="shared" si="323"/>
        <v>203604751</v>
      </c>
      <c r="CA449" s="68">
        <f>IFERROR(BZ449/BW447,"-")</f>
        <v>1.096643725596594E-2</v>
      </c>
      <c r="CB449" s="100">
        <f t="shared" si="324"/>
        <v>4456</v>
      </c>
      <c r="CC449" s="68">
        <f>IFERROR(CB449/BX447,"-")</f>
        <v>0.22543762015582314</v>
      </c>
      <c r="CD449" s="103">
        <f t="shared" si="314"/>
        <v>45692.26907540395</v>
      </c>
      <c r="CE449" s="69">
        <f t="shared" si="348"/>
        <v>0.19709837225760793</v>
      </c>
      <c r="CR449" s="216"/>
      <c r="CS449" s="187"/>
      <c r="CT449" s="225"/>
      <c r="CU449" s="226"/>
      <c r="CV449" s="226"/>
      <c r="CW449" s="144" t="s">
        <v>70</v>
      </c>
      <c r="CX449" s="145">
        <v>210536857</v>
      </c>
      <c r="CY449" s="146">
        <v>1.1462211682690512E-2</v>
      </c>
      <c r="CZ449" s="145">
        <v>4418</v>
      </c>
      <c r="DA449" s="146">
        <v>0.22872230275419342</v>
      </c>
      <c r="DB449" s="145">
        <v>47654.336124943417</v>
      </c>
      <c r="DC449" s="147">
        <v>0.20102834781817355</v>
      </c>
    </row>
    <row r="450" spans="2:107" s="27" customFormat="1" ht="13.15" customHeight="1">
      <c r="B450" s="216"/>
      <c r="C450" s="187"/>
      <c r="D450" s="208"/>
      <c r="E450" s="177"/>
      <c r="F450" s="177"/>
      <c r="G450" s="131" t="s">
        <v>72</v>
      </c>
      <c r="H450" s="100">
        <v>70045</v>
      </c>
      <c r="I450" s="68">
        <f>IFERROR(H450/E447,"-")</f>
        <v>5.0410832632653108E-4</v>
      </c>
      <c r="J450" s="100">
        <v>6</v>
      </c>
      <c r="K450" s="68">
        <f>IFERROR(J450/F447,"-")</f>
        <v>7.8947368421052627E-2</v>
      </c>
      <c r="L450" s="103">
        <f t="shared" si="307"/>
        <v>11674.166666666666</v>
      </c>
      <c r="M450" s="69">
        <f t="shared" si="341"/>
        <v>7.3170731707317069E-2</v>
      </c>
      <c r="N450" s="208"/>
      <c r="O450" s="177"/>
      <c r="P450" s="177"/>
      <c r="Q450" s="131" t="s">
        <v>72</v>
      </c>
      <c r="R450" s="100">
        <v>83929</v>
      </c>
      <c r="S450" s="68">
        <f>IFERROR(R450/O447,"-")</f>
        <v>2.2991946120897713E-4</v>
      </c>
      <c r="T450" s="100">
        <v>11</v>
      </c>
      <c r="U450" s="68">
        <f>IFERROR(T450/P447,"-")</f>
        <v>6.358381502890173E-2</v>
      </c>
      <c r="V450" s="103">
        <f t="shared" si="308"/>
        <v>7629.909090909091</v>
      </c>
      <c r="W450" s="69">
        <f t="shared" si="342"/>
        <v>5.4455445544554455E-2</v>
      </c>
      <c r="X450" s="208"/>
      <c r="Y450" s="177"/>
      <c r="Z450" s="177"/>
      <c r="AA450" s="131" t="s">
        <v>72</v>
      </c>
      <c r="AB450" s="100">
        <v>13152664</v>
      </c>
      <c r="AC450" s="68">
        <f>IFERROR(AB450/Y447,"-")</f>
        <v>2.7952633610211814E-3</v>
      </c>
      <c r="AD450" s="100">
        <v>187</v>
      </c>
      <c r="AE450" s="68">
        <f>IFERROR(AD450/Z447,"-")</f>
        <v>2.8149932259521299E-2</v>
      </c>
      <c r="AF450" s="103">
        <f t="shared" si="309"/>
        <v>70335.101604278068</v>
      </c>
      <c r="AG450" s="69">
        <f t="shared" si="343"/>
        <v>2.5577896320612775E-2</v>
      </c>
      <c r="AH450" s="208"/>
      <c r="AI450" s="177"/>
      <c r="AJ450" s="177"/>
      <c r="AK450" s="131" t="s">
        <v>72</v>
      </c>
      <c r="AL450" s="100">
        <v>17452725</v>
      </c>
      <c r="AM450" s="68">
        <f>IFERROR(AL450/AI447,"-")</f>
        <v>3.1647956130893221E-3</v>
      </c>
      <c r="AN450" s="100">
        <v>212</v>
      </c>
      <c r="AO450" s="68">
        <f>IFERROR(AN450/AJ447,"-")</f>
        <v>3.5993208828522923E-2</v>
      </c>
      <c r="AP450" s="103">
        <f t="shared" si="310"/>
        <v>82324.174528301883</v>
      </c>
      <c r="AQ450" s="69">
        <f t="shared" si="344"/>
        <v>3.1798410079496027E-2</v>
      </c>
      <c r="AR450" s="208"/>
      <c r="AS450" s="177"/>
      <c r="AT450" s="177"/>
      <c r="AU450" s="131" t="s">
        <v>72</v>
      </c>
      <c r="AV450" s="100">
        <v>12450072</v>
      </c>
      <c r="AW450" s="68">
        <f>IFERROR(AV450/AS447,"-")</f>
        <v>2.8697658352618951E-3</v>
      </c>
      <c r="AX450" s="100">
        <v>166</v>
      </c>
      <c r="AY450" s="68">
        <f>IFERROR(AX450/AT447,"-")</f>
        <v>4.0786240786240789E-2</v>
      </c>
      <c r="AZ450" s="103">
        <f t="shared" si="311"/>
        <v>75000.433734939754</v>
      </c>
      <c r="BA450" s="69">
        <f t="shared" si="345"/>
        <v>3.5281615302869287E-2</v>
      </c>
      <c r="BB450" s="208"/>
      <c r="BC450" s="177"/>
      <c r="BD450" s="177"/>
      <c r="BE450" s="131" t="s">
        <v>72</v>
      </c>
      <c r="BF450" s="100">
        <v>2257038</v>
      </c>
      <c r="BG450" s="68">
        <f>IFERROR(BF450/BC447,"-")</f>
        <v>9.0710865046726501E-4</v>
      </c>
      <c r="BH450" s="100">
        <v>73</v>
      </c>
      <c r="BI450" s="68">
        <f>IFERROR(BH450/BD447,"-")</f>
        <v>3.5045607297167547E-2</v>
      </c>
      <c r="BJ450" s="103">
        <f t="shared" si="312"/>
        <v>30918.328767123287</v>
      </c>
      <c r="BK450" s="69">
        <f t="shared" si="346"/>
        <v>2.828361100348702E-2</v>
      </c>
      <c r="BL450" s="208"/>
      <c r="BM450" s="177"/>
      <c r="BN450" s="177"/>
      <c r="BO450" s="131" t="s">
        <v>72</v>
      </c>
      <c r="BP450" s="100">
        <v>3082212</v>
      </c>
      <c r="BQ450" s="68">
        <f>IFERROR(BP450/BM447,"-")</f>
        <v>3.0346412072071176E-3</v>
      </c>
      <c r="BR450" s="100">
        <v>16</v>
      </c>
      <c r="BS450" s="68">
        <f>IFERROR(BR450/BN447,"-")</f>
        <v>1.9253910950661854E-2</v>
      </c>
      <c r="BT450" s="103">
        <f t="shared" si="313"/>
        <v>192638.25</v>
      </c>
      <c r="BU450" s="69">
        <f t="shared" si="347"/>
        <v>1.509433962264151E-2</v>
      </c>
      <c r="BV450" s="208"/>
      <c r="BW450" s="177"/>
      <c r="BX450" s="177"/>
      <c r="BY450" s="131" t="s">
        <v>72</v>
      </c>
      <c r="BZ450" s="100">
        <f t="shared" si="323"/>
        <v>48548685</v>
      </c>
      <c r="CA450" s="68">
        <f>IFERROR(BZ450/BW447,"-")</f>
        <v>2.614900218670019E-3</v>
      </c>
      <c r="CB450" s="100">
        <f t="shared" si="324"/>
        <v>671</v>
      </c>
      <c r="CC450" s="68">
        <f>IFERROR(CB450/BX447,"-")</f>
        <v>3.3947182029748051E-2</v>
      </c>
      <c r="CD450" s="103">
        <f t="shared" si="314"/>
        <v>72352.734724292095</v>
      </c>
      <c r="CE450" s="69">
        <f t="shared" si="348"/>
        <v>2.9679759377211606E-2</v>
      </c>
      <c r="CR450" s="216"/>
      <c r="CS450" s="187"/>
      <c r="CT450" s="225"/>
      <c r="CU450" s="226"/>
      <c r="CV450" s="226"/>
      <c r="CW450" s="144" t="s">
        <v>72</v>
      </c>
      <c r="CX450" s="145">
        <v>47778463</v>
      </c>
      <c r="CY450" s="146">
        <v>2.6011923260524233E-3</v>
      </c>
      <c r="CZ450" s="145">
        <v>654</v>
      </c>
      <c r="DA450" s="146">
        <v>3.385794160281632E-2</v>
      </c>
      <c r="DB450" s="145">
        <v>73055.753822629966</v>
      </c>
      <c r="DC450" s="147">
        <v>2.9758383764845065E-2</v>
      </c>
    </row>
    <row r="451" spans="2:107" s="27" customFormat="1" ht="13.15" customHeight="1">
      <c r="B451" s="216"/>
      <c r="C451" s="187"/>
      <c r="D451" s="208"/>
      <c r="E451" s="177"/>
      <c r="F451" s="177"/>
      <c r="G451" s="131" t="s">
        <v>74</v>
      </c>
      <c r="H451" s="100">
        <v>697830</v>
      </c>
      <c r="I451" s="68">
        <f>IFERROR(H451/E447,"-")</f>
        <v>5.0222273304367645E-3</v>
      </c>
      <c r="J451" s="100">
        <v>19</v>
      </c>
      <c r="K451" s="68">
        <f>IFERROR(J451/F447,"-")</f>
        <v>0.25</v>
      </c>
      <c r="L451" s="103">
        <f t="shared" si="307"/>
        <v>36727.894736842107</v>
      </c>
      <c r="M451" s="69">
        <f t="shared" si="341"/>
        <v>0.23170731707317074</v>
      </c>
      <c r="N451" s="208"/>
      <c r="O451" s="177"/>
      <c r="P451" s="177"/>
      <c r="Q451" s="131" t="s">
        <v>74</v>
      </c>
      <c r="R451" s="100">
        <v>5768147</v>
      </c>
      <c r="S451" s="68">
        <f>IFERROR(R451/O447,"-")</f>
        <v>1.5801561443770065E-2</v>
      </c>
      <c r="T451" s="100">
        <v>44</v>
      </c>
      <c r="U451" s="68">
        <f>IFERROR(T451/P447,"-")</f>
        <v>0.25433526011560692</v>
      </c>
      <c r="V451" s="103">
        <f t="shared" si="308"/>
        <v>131094.25</v>
      </c>
      <c r="W451" s="69">
        <f t="shared" si="342"/>
        <v>0.21782178217821782</v>
      </c>
      <c r="X451" s="208"/>
      <c r="Y451" s="177"/>
      <c r="Z451" s="177"/>
      <c r="AA451" s="131" t="s">
        <v>74</v>
      </c>
      <c r="AB451" s="100">
        <v>75518373</v>
      </c>
      <c r="AC451" s="68">
        <f>IFERROR(AB451/Y447,"-")</f>
        <v>1.6049504581796603E-2</v>
      </c>
      <c r="AD451" s="100">
        <v>1599</v>
      </c>
      <c r="AE451" s="68">
        <f>IFERROR(AD451/Z447,"-")</f>
        <v>0.24070450097847357</v>
      </c>
      <c r="AF451" s="103">
        <f t="shared" si="309"/>
        <v>47228.500938086305</v>
      </c>
      <c r="AG451" s="69">
        <f t="shared" si="343"/>
        <v>0.2187115305703734</v>
      </c>
      <c r="AH451" s="208"/>
      <c r="AI451" s="177"/>
      <c r="AJ451" s="177"/>
      <c r="AK451" s="131" t="s">
        <v>74</v>
      </c>
      <c r="AL451" s="100">
        <v>110588354</v>
      </c>
      <c r="AM451" s="68">
        <f>IFERROR(AL451/AI447,"-")</f>
        <v>2.0053575450135665E-2</v>
      </c>
      <c r="AN451" s="100">
        <v>1704</v>
      </c>
      <c r="AO451" s="68">
        <f>IFERROR(AN451/AJ447,"-")</f>
        <v>0.28930390492359931</v>
      </c>
      <c r="AP451" s="103">
        <f t="shared" si="310"/>
        <v>64899.268779342725</v>
      </c>
      <c r="AQ451" s="69">
        <f t="shared" si="344"/>
        <v>0.25558722063896805</v>
      </c>
      <c r="AR451" s="208"/>
      <c r="AS451" s="177"/>
      <c r="AT451" s="177"/>
      <c r="AU451" s="131" t="s">
        <v>74</v>
      </c>
      <c r="AV451" s="100">
        <v>83306397</v>
      </c>
      <c r="AW451" s="68">
        <f>IFERROR(AV451/AS447,"-")</f>
        <v>1.9202286699174433E-2</v>
      </c>
      <c r="AX451" s="100">
        <v>1169</v>
      </c>
      <c r="AY451" s="68">
        <f>IFERROR(AX451/AT447,"-")</f>
        <v>0.28722358722358721</v>
      </c>
      <c r="AZ451" s="103">
        <f t="shared" si="311"/>
        <v>71262.957228400337</v>
      </c>
      <c r="BA451" s="69">
        <f t="shared" si="345"/>
        <v>0.24845908607863976</v>
      </c>
      <c r="BB451" s="208"/>
      <c r="BC451" s="177"/>
      <c r="BD451" s="177"/>
      <c r="BE451" s="131" t="s">
        <v>74</v>
      </c>
      <c r="BF451" s="100">
        <v>35976313</v>
      </c>
      <c r="BG451" s="68">
        <f>IFERROR(BF451/BC447,"-")</f>
        <v>1.445896114031661E-2</v>
      </c>
      <c r="BH451" s="100">
        <v>518</v>
      </c>
      <c r="BI451" s="68">
        <f>IFERROR(BH451/BD447,"-")</f>
        <v>0.24867978876620259</v>
      </c>
      <c r="BJ451" s="103">
        <f t="shared" si="312"/>
        <v>69452.341698841701</v>
      </c>
      <c r="BK451" s="69">
        <f t="shared" si="346"/>
        <v>0.20069740410693529</v>
      </c>
      <c r="BL451" s="208"/>
      <c r="BM451" s="177"/>
      <c r="BN451" s="177"/>
      <c r="BO451" s="131" t="s">
        <v>74</v>
      </c>
      <c r="BP451" s="100">
        <v>18468411</v>
      </c>
      <c r="BQ451" s="68">
        <f>IFERROR(BP451/BM447,"-")</f>
        <v>1.8183369947374552E-2</v>
      </c>
      <c r="BR451" s="100">
        <v>149</v>
      </c>
      <c r="BS451" s="68">
        <f>IFERROR(BR451/BN447,"-")</f>
        <v>0.17930204572803851</v>
      </c>
      <c r="BT451" s="103">
        <f t="shared" si="313"/>
        <v>123949.06711409397</v>
      </c>
      <c r="BU451" s="69">
        <f t="shared" si="347"/>
        <v>0.14056603773584905</v>
      </c>
      <c r="BV451" s="208"/>
      <c r="BW451" s="177"/>
      <c r="BX451" s="177"/>
      <c r="BY451" s="131" t="s">
        <v>74</v>
      </c>
      <c r="BZ451" s="100">
        <f t="shared" si="323"/>
        <v>330323825</v>
      </c>
      <c r="CA451" s="68">
        <f>IFERROR(BZ451/BW447,"-")</f>
        <v>1.7791704187753325E-2</v>
      </c>
      <c r="CB451" s="100">
        <f t="shared" si="324"/>
        <v>5202</v>
      </c>
      <c r="CC451" s="68">
        <f>IFERROR(CB451/BX447,"-")</f>
        <v>0.2631791966002226</v>
      </c>
      <c r="CD451" s="103">
        <f t="shared" si="314"/>
        <v>63499.389657823915</v>
      </c>
      <c r="CE451" s="69">
        <f t="shared" si="348"/>
        <v>0.23009554140127389</v>
      </c>
      <c r="CR451" s="216"/>
      <c r="CS451" s="187"/>
      <c r="CT451" s="225"/>
      <c r="CU451" s="226"/>
      <c r="CV451" s="226"/>
      <c r="CW451" s="144" t="s">
        <v>74</v>
      </c>
      <c r="CX451" s="145">
        <v>400563888</v>
      </c>
      <c r="CY451" s="146">
        <v>2.1807811430839086E-2</v>
      </c>
      <c r="CZ451" s="145">
        <v>5135</v>
      </c>
      <c r="DA451" s="146">
        <v>0.26584178919030854</v>
      </c>
      <c r="DB451" s="145">
        <v>78006.599415774093</v>
      </c>
      <c r="DC451" s="147">
        <v>0.23365336488146699</v>
      </c>
    </row>
    <row r="452" spans="2:107" s="27" customFormat="1" ht="13.15" customHeight="1">
      <c r="B452" s="216"/>
      <c r="C452" s="187"/>
      <c r="D452" s="208"/>
      <c r="E452" s="177"/>
      <c r="F452" s="177"/>
      <c r="G452" s="131" t="s">
        <v>76</v>
      </c>
      <c r="H452" s="100">
        <v>997132</v>
      </c>
      <c r="I452" s="68">
        <f>IFERROR(H452/E447,"-")</f>
        <v>7.1762801577075677E-3</v>
      </c>
      <c r="J452" s="100">
        <v>19</v>
      </c>
      <c r="K452" s="68">
        <f>IFERROR(J452/F447,"-")</f>
        <v>0.25</v>
      </c>
      <c r="L452" s="103">
        <f t="shared" si="307"/>
        <v>52480.631578947367</v>
      </c>
      <c r="M452" s="69">
        <f t="shared" si="341"/>
        <v>0.23170731707317074</v>
      </c>
      <c r="N452" s="208"/>
      <c r="O452" s="177"/>
      <c r="P452" s="177"/>
      <c r="Q452" s="131" t="s">
        <v>76</v>
      </c>
      <c r="R452" s="100">
        <v>2386753</v>
      </c>
      <c r="S452" s="68">
        <f>IFERROR(R452/O447,"-")</f>
        <v>6.5383951172885389E-3</v>
      </c>
      <c r="T452" s="100">
        <v>56</v>
      </c>
      <c r="U452" s="68">
        <f>IFERROR(T452/P447,"-")</f>
        <v>0.32369942196531792</v>
      </c>
      <c r="V452" s="103">
        <f t="shared" si="308"/>
        <v>42620.589285714283</v>
      </c>
      <c r="W452" s="69">
        <f t="shared" si="342"/>
        <v>0.27722772277227725</v>
      </c>
      <c r="X452" s="208"/>
      <c r="Y452" s="177"/>
      <c r="Z452" s="177"/>
      <c r="AA452" s="131" t="s">
        <v>76</v>
      </c>
      <c r="AB452" s="100">
        <v>86216728</v>
      </c>
      <c r="AC452" s="68">
        <f>IFERROR(AB452/Y447,"-")</f>
        <v>1.8323167145874706E-2</v>
      </c>
      <c r="AD452" s="100">
        <v>1908</v>
      </c>
      <c r="AE452" s="68">
        <f>IFERROR(AD452/Z447,"-")</f>
        <v>0.28721962968538312</v>
      </c>
      <c r="AF452" s="103">
        <f t="shared" si="309"/>
        <v>45186.964360587001</v>
      </c>
      <c r="AG452" s="69">
        <f t="shared" si="343"/>
        <v>0.26097661058678701</v>
      </c>
      <c r="AH452" s="208"/>
      <c r="AI452" s="177"/>
      <c r="AJ452" s="177"/>
      <c r="AK452" s="131" t="s">
        <v>76</v>
      </c>
      <c r="AL452" s="100">
        <v>128004182</v>
      </c>
      <c r="AM452" s="68">
        <f>IFERROR(AL452/AI447,"-")</f>
        <v>2.321168033362625E-2</v>
      </c>
      <c r="AN452" s="100">
        <v>2165</v>
      </c>
      <c r="AO452" s="68">
        <f>IFERROR(AN452/AJ447,"-")</f>
        <v>0.367572156196944</v>
      </c>
      <c r="AP452" s="103">
        <f t="shared" si="310"/>
        <v>59124.333487297925</v>
      </c>
      <c r="AQ452" s="69">
        <f t="shared" si="344"/>
        <v>0.3247337633118344</v>
      </c>
      <c r="AR452" s="208"/>
      <c r="AS452" s="177"/>
      <c r="AT452" s="177"/>
      <c r="AU452" s="131" t="s">
        <v>76</v>
      </c>
      <c r="AV452" s="100">
        <v>118748756</v>
      </c>
      <c r="AW452" s="68">
        <f>IFERROR(AV452/AS447,"-")</f>
        <v>2.7371819452020114E-2</v>
      </c>
      <c r="AX452" s="100">
        <v>1660</v>
      </c>
      <c r="AY452" s="68">
        <f>IFERROR(AX452/AT447,"-")</f>
        <v>0.40786240786240785</v>
      </c>
      <c r="AZ452" s="103">
        <f t="shared" si="311"/>
        <v>71535.395180722888</v>
      </c>
      <c r="BA452" s="69">
        <f t="shared" si="345"/>
        <v>0.3528161530286929</v>
      </c>
      <c r="BB452" s="208"/>
      <c r="BC452" s="177"/>
      <c r="BD452" s="177"/>
      <c r="BE452" s="131" t="s">
        <v>76</v>
      </c>
      <c r="BF452" s="100">
        <v>63280142</v>
      </c>
      <c r="BG452" s="68">
        <f>IFERROR(BF452/BC447,"-")</f>
        <v>2.5432431448206408E-2</v>
      </c>
      <c r="BH452" s="100">
        <v>826</v>
      </c>
      <c r="BI452" s="68">
        <f>IFERROR(BH452/BD447,"-")</f>
        <v>0.39654344695151222</v>
      </c>
      <c r="BJ452" s="103">
        <f t="shared" si="312"/>
        <v>76610.341404358347</v>
      </c>
      <c r="BK452" s="69">
        <f t="shared" si="346"/>
        <v>0.32003099573808602</v>
      </c>
      <c r="BL452" s="208"/>
      <c r="BM452" s="177"/>
      <c r="BN452" s="177"/>
      <c r="BO452" s="131" t="s">
        <v>76</v>
      </c>
      <c r="BP452" s="100">
        <v>24588895</v>
      </c>
      <c r="BQ452" s="68">
        <f>IFERROR(BP452/BM447,"-")</f>
        <v>2.4209390530790569E-2</v>
      </c>
      <c r="BR452" s="100">
        <v>255</v>
      </c>
      <c r="BS452" s="68">
        <f>IFERROR(BR452/BN447,"-")</f>
        <v>0.30685920577617326</v>
      </c>
      <c r="BT452" s="103">
        <f t="shared" si="313"/>
        <v>96427.03921568628</v>
      </c>
      <c r="BU452" s="69">
        <f t="shared" si="347"/>
        <v>0.24056603773584906</v>
      </c>
      <c r="BV452" s="208"/>
      <c r="BW452" s="177"/>
      <c r="BX452" s="177"/>
      <c r="BY452" s="131" t="s">
        <v>76</v>
      </c>
      <c r="BZ452" s="100">
        <f t="shared" si="323"/>
        <v>424222588</v>
      </c>
      <c r="CA452" s="68">
        <f>IFERROR(BZ452/BW447,"-")</f>
        <v>2.2849223168989262E-2</v>
      </c>
      <c r="CB452" s="100">
        <f t="shared" si="324"/>
        <v>6889</v>
      </c>
      <c r="CC452" s="68">
        <f>IFERROR(CB452/BX447,"-")</f>
        <v>0.34852777496711523</v>
      </c>
      <c r="CD452" s="103">
        <f t="shared" si="314"/>
        <v>61579.705037015534</v>
      </c>
      <c r="CE452" s="69">
        <f t="shared" si="348"/>
        <v>0.30471514508138714</v>
      </c>
      <c r="CR452" s="216"/>
      <c r="CS452" s="187"/>
      <c r="CT452" s="225"/>
      <c r="CU452" s="226"/>
      <c r="CV452" s="226"/>
      <c r="CW452" s="144" t="s">
        <v>76</v>
      </c>
      <c r="CX452" s="145">
        <v>450326766</v>
      </c>
      <c r="CY452" s="146">
        <v>2.4517040825176927E-2</v>
      </c>
      <c r="CZ452" s="145">
        <v>6915</v>
      </c>
      <c r="DA452" s="146">
        <v>0.3579933733692276</v>
      </c>
      <c r="DB452" s="145">
        <v>65123.176572668111</v>
      </c>
      <c r="DC452" s="147">
        <v>0.31464713109159576</v>
      </c>
    </row>
    <row r="453" spans="2:107" s="27" customFormat="1" ht="13.15" customHeight="1">
      <c r="B453" s="216"/>
      <c r="C453" s="187"/>
      <c r="D453" s="208"/>
      <c r="E453" s="177"/>
      <c r="F453" s="177"/>
      <c r="G453" s="131" t="s">
        <v>77</v>
      </c>
      <c r="H453" s="100">
        <v>4622404</v>
      </c>
      <c r="I453" s="68">
        <f>IFERROR(H453/E447,"-")</f>
        <v>3.3267076080306407E-2</v>
      </c>
      <c r="J453" s="100">
        <v>9</v>
      </c>
      <c r="K453" s="68">
        <f>IFERROR(J453/F447,"-")</f>
        <v>0.11842105263157894</v>
      </c>
      <c r="L453" s="103">
        <f t="shared" si="307"/>
        <v>513600.44444444444</v>
      </c>
      <c r="M453" s="69">
        <f t="shared" si="341"/>
        <v>0.10975609756097561</v>
      </c>
      <c r="N453" s="208"/>
      <c r="O453" s="177"/>
      <c r="P453" s="177"/>
      <c r="Q453" s="131" t="s">
        <v>77</v>
      </c>
      <c r="R453" s="100">
        <v>5379478</v>
      </c>
      <c r="S453" s="68">
        <f>IFERROR(R453/O447,"-")</f>
        <v>1.4736821400773819E-2</v>
      </c>
      <c r="T453" s="100">
        <v>16</v>
      </c>
      <c r="U453" s="68">
        <f>IFERROR(T453/P447,"-")</f>
        <v>9.2485549132947972E-2</v>
      </c>
      <c r="V453" s="103">
        <f t="shared" si="308"/>
        <v>336217.375</v>
      </c>
      <c r="W453" s="69">
        <f t="shared" si="342"/>
        <v>7.9207920792079209E-2</v>
      </c>
      <c r="X453" s="208"/>
      <c r="Y453" s="177"/>
      <c r="Z453" s="177"/>
      <c r="AA453" s="131" t="s">
        <v>77</v>
      </c>
      <c r="AB453" s="100">
        <v>87069251</v>
      </c>
      <c r="AC453" s="68">
        <f>IFERROR(AB453/Y447,"-")</f>
        <v>1.8504349171533374E-2</v>
      </c>
      <c r="AD453" s="100">
        <v>519</v>
      </c>
      <c r="AE453" s="68">
        <f>IFERROR(AD453/Z447,"-")</f>
        <v>7.8127352099954833E-2</v>
      </c>
      <c r="AF453" s="103">
        <f t="shared" si="309"/>
        <v>167763.48940269751</v>
      </c>
      <c r="AG453" s="69">
        <f t="shared" si="343"/>
        <v>7.0988920804267538E-2</v>
      </c>
      <c r="AH453" s="208"/>
      <c r="AI453" s="177"/>
      <c r="AJ453" s="177"/>
      <c r="AK453" s="131" t="s">
        <v>77</v>
      </c>
      <c r="AL453" s="100">
        <v>182068536</v>
      </c>
      <c r="AM453" s="68">
        <f>IFERROR(AL453/AI447,"-")</f>
        <v>3.3015457701556367E-2</v>
      </c>
      <c r="AN453" s="100">
        <v>733</v>
      </c>
      <c r="AO453" s="68">
        <f>IFERROR(AN453/AJ447,"-")</f>
        <v>0.12444821731748727</v>
      </c>
      <c r="AP453" s="103">
        <f t="shared" si="310"/>
        <v>248388.18008185539</v>
      </c>
      <c r="AQ453" s="69">
        <f t="shared" si="344"/>
        <v>0.10994450277486126</v>
      </c>
      <c r="AR453" s="208"/>
      <c r="AS453" s="177"/>
      <c r="AT453" s="177"/>
      <c r="AU453" s="131" t="s">
        <v>77</v>
      </c>
      <c r="AV453" s="100">
        <v>211416194</v>
      </c>
      <c r="AW453" s="68">
        <f>IFERROR(AV453/AS447,"-")</f>
        <v>4.8731844326868216E-2</v>
      </c>
      <c r="AX453" s="100">
        <v>675</v>
      </c>
      <c r="AY453" s="68">
        <f>IFERROR(AX453/AT447,"-")</f>
        <v>0.16584766584766586</v>
      </c>
      <c r="AZ453" s="103">
        <f t="shared" si="311"/>
        <v>313209.1762962963</v>
      </c>
      <c r="BA453" s="69">
        <f t="shared" si="345"/>
        <v>0.1434643995749203</v>
      </c>
      <c r="BB453" s="208"/>
      <c r="BC453" s="177"/>
      <c r="BD453" s="177"/>
      <c r="BE453" s="131" t="s">
        <v>77</v>
      </c>
      <c r="BF453" s="100">
        <v>168025548</v>
      </c>
      <c r="BG453" s="68">
        <f>IFERROR(BF453/BC447,"-")</f>
        <v>6.752984579360323E-2</v>
      </c>
      <c r="BH453" s="100">
        <v>407</v>
      </c>
      <c r="BI453" s="68">
        <f>IFERROR(BH453/BD447,"-")</f>
        <v>0.19539126260201634</v>
      </c>
      <c r="BJ453" s="103">
        <f t="shared" si="312"/>
        <v>412839.18427518429</v>
      </c>
      <c r="BK453" s="69">
        <f t="shared" si="346"/>
        <v>0.15769081751259201</v>
      </c>
      <c r="BL453" s="208"/>
      <c r="BM453" s="177"/>
      <c r="BN453" s="177"/>
      <c r="BO453" s="131" t="s">
        <v>77</v>
      </c>
      <c r="BP453" s="100">
        <v>60063559</v>
      </c>
      <c r="BQ453" s="68">
        <f>IFERROR(BP453/BM447,"-")</f>
        <v>5.9136539340225766E-2</v>
      </c>
      <c r="BR453" s="100">
        <v>153</v>
      </c>
      <c r="BS453" s="68">
        <f>IFERROR(BR453/BN447,"-")</f>
        <v>0.18411552346570398</v>
      </c>
      <c r="BT453" s="103">
        <f t="shared" si="313"/>
        <v>392572.28104575165</v>
      </c>
      <c r="BU453" s="69">
        <f t="shared" si="347"/>
        <v>0.14433962264150943</v>
      </c>
      <c r="BV453" s="208"/>
      <c r="BW453" s="177"/>
      <c r="BX453" s="177"/>
      <c r="BY453" s="131" t="s">
        <v>77</v>
      </c>
      <c r="BZ453" s="100">
        <f t="shared" si="323"/>
        <v>718644970</v>
      </c>
      <c r="CA453" s="68">
        <f>IFERROR(BZ453/BW447,"-")</f>
        <v>3.8707225318236928E-2</v>
      </c>
      <c r="CB453" s="100">
        <f t="shared" si="324"/>
        <v>2512</v>
      </c>
      <c r="CC453" s="68">
        <f>IFERROR(CB453/BX447,"-")</f>
        <v>0.12708691692805829</v>
      </c>
      <c r="CD453" s="103">
        <f t="shared" si="314"/>
        <v>286084.78105095541</v>
      </c>
      <c r="CE453" s="69">
        <f t="shared" si="348"/>
        <v>0.1111111111111111</v>
      </c>
      <c r="CR453" s="216"/>
      <c r="CS453" s="187"/>
      <c r="CT453" s="225"/>
      <c r="CU453" s="226"/>
      <c r="CV453" s="226"/>
      <c r="CW453" s="144" t="s">
        <v>77</v>
      </c>
      <c r="CX453" s="145">
        <v>689766244</v>
      </c>
      <c r="CY453" s="146">
        <v>3.7552791529999685E-2</v>
      </c>
      <c r="CZ453" s="145">
        <v>2362</v>
      </c>
      <c r="DA453" s="146">
        <v>0.12228204597225098</v>
      </c>
      <c r="DB453" s="145">
        <v>292026.35224386113</v>
      </c>
      <c r="DC453" s="147">
        <v>0.10747599763388997</v>
      </c>
    </row>
    <row r="454" spans="2:107" s="27" customFormat="1" ht="13.15" customHeight="1">
      <c r="B454" s="216"/>
      <c r="C454" s="187"/>
      <c r="D454" s="208"/>
      <c r="E454" s="177"/>
      <c r="F454" s="177"/>
      <c r="G454" s="131" t="s">
        <v>79</v>
      </c>
      <c r="H454" s="100">
        <v>0</v>
      </c>
      <c r="I454" s="68">
        <f>IFERROR(H454/E447,"-")</f>
        <v>0</v>
      </c>
      <c r="J454" s="100">
        <v>0</v>
      </c>
      <c r="K454" s="68">
        <f>IFERROR(J454/F447,"-")</f>
        <v>0</v>
      </c>
      <c r="L454" s="103" t="str">
        <f t="shared" ref="L454:L517" si="349">IFERROR(H454/J454,"-")</f>
        <v>-</v>
      </c>
      <c r="M454" s="69">
        <f t="shared" si="341"/>
        <v>0</v>
      </c>
      <c r="N454" s="208"/>
      <c r="O454" s="177"/>
      <c r="P454" s="177"/>
      <c r="Q454" s="131" t="s">
        <v>79</v>
      </c>
      <c r="R454" s="100">
        <v>0</v>
      </c>
      <c r="S454" s="68">
        <f>IFERROR(R454/O447,"-")</f>
        <v>0</v>
      </c>
      <c r="T454" s="100">
        <v>0</v>
      </c>
      <c r="U454" s="68">
        <f>IFERROR(T454/P447,"-")</f>
        <v>0</v>
      </c>
      <c r="V454" s="103" t="str">
        <f t="shared" ref="V454:V517" si="350">IFERROR(R454/T454,"-")</f>
        <v>-</v>
      </c>
      <c r="W454" s="69">
        <f t="shared" si="342"/>
        <v>0</v>
      </c>
      <c r="X454" s="208"/>
      <c r="Y454" s="177"/>
      <c r="Z454" s="177"/>
      <c r="AA454" s="131" t="s">
        <v>79</v>
      </c>
      <c r="AB454" s="100">
        <v>17694</v>
      </c>
      <c r="AC454" s="68">
        <f>IFERROR(AB454/Y447,"-")</f>
        <v>3.7604085309188146E-6</v>
      </c>
      <c r="AD454" s="100">
        <v>6</v>
      </c>
      <c r="AE454" s="68">
        <f>IFERROR(AD454/Z447,"-")</f>
        <v>9.0320638265843742E-4</v>
      </c>
      <c r="AF454" s="103">
        <f t="shared" ref="AF454:AF517" si="351">IFERROR(AB454/AD454,"-")</f>
        <v>2949</v>
      </c>
      <c r="AG454" s="69">
        <f t="shared" si="343"/>
        <v>8.206811653672548E-4</v>
      </c>
      <c r="AH454" s="208"/>
      <c r="AI454" s="177"/>
      <c r="AJ454" s="177"/>
      <c r="AK454" s="131" t="s">
        <v>79</v>
      </c>
      <c r="AL454" s="100">
        <v>6621</v>
      </c>
      <c r="AM454" s="68">
        <f>IFERROR(AL454/AI447,"-")</f>
        <v>1.2006212069613428E-6</v>
      </c>
      <c r="AN454" s="100">
        <v>6</v>
      </c>
      <c r="AO454" s="68">
        <f>IFERROR(AN454/AJ447,"-")</f>
        <v>1.0186757215619694E-3</v>
      </c>
      <c r="AP454" s="103">
        <f t="shared" ref="AP454:AP517" si="352">IFERROR(AL454/AN454,"-")</f>
        <v>1103.5</v>
      </c>
      <c r="AQ454" s="69">
        <f t="shared" si="344"/>
        <v>8.9995500224988748E-4</v>
      </c>
      <c r="AR454" s="208"/>
      <c r="AS454" s="177"/>
      <c r="AT454" s="177"/>
      <c r="AU454" s="131" t="s">
        <v>79</v>
      </c>
      <c r="AV454" s="100">
        <v>47535</v>
      </c>
      <c r="AW454" s="68">
        <f>IFERROR(AV454/AS447,"-")</f>
        <v>1.0956910046718942E-5</v>
      </c>
      <c r="AX454" s="100">
        <v>5</v>
      </c>
      <c r="AY454" s="68">
        <f>IFERROR(AX454/AT447,"-")</f>
        <v>1.2285012285012285E-3</v>
      </c>
      <c r="AZ454" s="103">
        <f t="shared" ref="AZ454:AZ517" si="353">IFERROR(AV454/AX454,"-")</f>
        <v>9507</v>
      </c>
      <c r="BA454" s="69">
        <f t="shared" si="345"/>
        <v>1.0626992561105207E-3</v>
      </c>
      <c r="BB454" s="208"/>
      <c r="BC454" s="177"/>
      <c r="BD454" s="177"/>
      <c r="BE454" s="131" t="s">
        <v>79</v>
      </c>
      <c r="BF454" s="100">
        <v>108821</v>
      </c>
      <c r="BG454" s="68">
        <f>IFERROR(BF454/BC447,"-")</f>
        <v>4.3735404743960116E-5</v>
      </c>
      <c r="BH454" s="100">
        <v>5</v>
      </c>
      <c r="BI454" s="68">
        <f>IFERROR(BH454/BD447,"-")</f>
        <v>2.400384061449832E-3</v>
      </c>
      <c r="BJ454" s="103">
        <f t="shared" ref="BJ454:BJ517" si="354">IFERROR(BF454/BH454,"-")</f>
        <v>21764.2</v>
      </c>
      <c r="BK454" s="69">
        <f t="shared" si="346"/>
        <v>1.9372336303758234E-3</v>
      </c>
      <c r="BL454" s="208"/>
      <c r="BM454" s="177"/>
      <c r="BN454" s="177"/>
      <c r="BO454" s="131" t="s">
        <v>79</v>
      </c>
      <c r="BP454" s="100">
        <v>0</v>
      </c>
      <c r="BQ454" s="68">
        <f>IFERROR(BP454/BM447,"-")</f>
        <v>0</v>
      </c>
      <c r="BR454" s="100">
        <v>0</v>
      </c>
      <c r="BS454" s="68">
        <f>IFERROR(BR454/BN447,"-")</f>
        <v>0</v>
      </c>
      <c r="BT454" s="103" t="str">
        <f t="shared" ref="BT454:BT517" si="355">IFERROR(BP454/BR454,"-")</f>
        <v>-</v>
      </c>
      <c r="BU454" s="69">
        <f t="shared" si="347"/>
        <v>0</v>
      </c>
      <c r="BV454" s="208"/>
      <c r="BW454" s="177"/>
      <c r="BX454" s="177"/>
      <c r="BY454" s="131" t="s">
        <v>79</v>
      </c>
      <c r="BZ454" s="100">
        <f t="shared" si="323"/>
        <v>180671</v>
      </c>
      <c r="CA454" s="68">
        <f>IFERROR(BZ454/BW447,"-")</f>
        <v>9.7311932837589936E-6</v>
      </c>
      <c r="CB454" s="100">
        <f t="shared" si="324"/>
        <v>22</v>
      </c>
      <c r="CC454" s="68">
        <f>IFERROR(CB454/BX447,"-")</f>
        <v>1.1130223616310838E-3</v>
      </c>
      <c r="CD454" s="103">
        <f t="shared" ref="CD454:CD517" si="356">IFERROR(BZ454/CB454,"-")</f>
        <v>8212.318181818182</v>
      </c>
      <c r="CE454" s="69">
        <f t="shared" si="348"/>
        <v>9.7310686482661001E-4</v>
      </c>
      <c r="CR454" s="216"/>
      <c r="CS454" s="187"/>
      <c r="CT454" s="225"/>
      <c r="CU454" s="226"/>
      <c r="CV454" s="226"/>
      <c r="CW454" s="144" t="s">
        <v>79</v>
      </c>
      <c r="CX454" s="145">
        <v>191089</v>
      </c>
      <c r="CY454" s="146">
        <v>1.0403416292253509E-5</v>
      </c>
      <c r="CZ454" s="145">
        <v>28</v>
      </c>
      <c r="DA454" s="146">
        <v>1.449575481466142E-3</v>
      </c>
      <c r="DB454" s="145">
        <v>6824.6071428571431</v>
      </c>
      <c r="DC454" s="147">
        <v>1.2740592437548346E-3</v>
      </c>
    </row>
    <row r="455" spans="2:107" s="27" customFormat="1" ht="13.15" customHeight="1">
      <c r="B455" s="216"/>
      <c r="C455" s="187"/>
      <c r="D455" s="208"/>
      <c r="E455" s="177"/>
      <c r="F455" s="177"/>
      <c r="G455" s="131" t="s">
        <v>81</v>
      </c>
      <c r="H455" s="100">
        <v>2853</v>
      </c>
      <c r="I455" s="68">
        <f>IFERROR(H455/E447,"-")</f>
        <v>2.0532815404519854E-5</v>
      </c>
      <c r="J455" s="100">
        <v>1</v>
      </c>
      <c r="K455" s="68">
        <f>IFERROR(J455/F447,"-")</f>
        <v>1.3157894736842105E-2</v>
      </c>
      <c r="L455" s="103">
        <f t="shared" si="349"/>
        <v>2853</v>
      </c>
      <c r="M455" s="69">
        <f t="shared" si="341"/>
        <v>1.2195121951219513E-2</v>
      </c>
      <c r="N455" s="208"/>
      <c r="O455" s="177"/>
      <c r="P455" s="177"/>
      <c r="Q455" s="131" t="s">
        <v>81</v>
      </c>
      <c r="R455" s="100">
        <v>13190</v>
      </c>
      <c r="S455" s="68">
        <f>IFERROR(R455/O447,"-")</f>
        <v>3.6133370984360691E-5</v>
      </c>
      <c r="T455" s="100">
        <v>1</v>
      </c>
      <c r="U455" s="68">
        <f>IFERROR(T455/P447,"-")</f>
        <v>5.7803468208092483E-3</v>
      </c>
      <c r="V455" s="103">
        <f t="shared" si="350"/>
        <v>13190</v>
      </c>
      <c r="W455" s="69">
        <f t="shared" si="342"/>
        <v>4.9504950495049506E-3</v>
      </c>
      <c r="X455" s="208"/>
      <c r="Y455" s="177"/>
      <c r="Z455" s="177"/>
      <c r="AA455" s="131" t="s">
        <v>81</v>
      </c>
      <c r="AB455" s="100">
        <v>1786206</v>
      </c>
      <c r="AC455" s="68">
        <f>IFERROR(AB455/Y447,"-")</f>
        <v>3.7961253986539911E-4</v>
      </c>
      <c r="AD455" s="100">
        <v>41</v>
      </c>
      <c r="AE455" s="68">
        <f>IFERROR(AD455/Z447,"-")</f>
        <v>6.1719102814993222E-3</v>
      </c>
      <c r="AF455" s="103">
        <f t="shared" si="351"/>
        <v>43566</v>
      </c>
      <c r="AG455" s="69">
        <f t="shared" si="343"/>
        <v>5.6079879633429081E-3</v>
      </c>
      <c r="AH455" s="208"/>
      <c r="AI455" s="177"/>
      <c r="AJ455" s="177"/>
      <c r="AK455" s="131" t="s">
        <v>81</v>
      </c>
      <c r="AL455" s="100">
        <v>808680</v>
      </c>
      <c r="AM455" s="68">
        <f>IFERROR(AL455/AI447,"-")</f>
        <v>1.4664225308042573E-4</v>
      </c>
      <c r="AN455" s="100">
        <v>40</v>
      </c>
      <c r="AO455" s="68">
        <f>IFERROR(AN455/AJ447,"-")</f>
        <v>6.7911714770797962E-3</v>
      </c>
      <c r="AP455" s="103">
        <f t="shared" si="352"/>
        <v>20217</v>
      </c>
      <c r="AQ455" s="69">
        <f t="shared" si="344"/>
        <v>5.9997000149992503E-3</v>
      </c>
      <c r="AR455" s="208"/>
      <c r="AS455" s="177"/>
      <c r="AT455" s="177"/>
      <c r="AU455" s="131" t="s">
        <v>81</v>
      </c>
      <c r="AV455" s="100">
        <v>1115614</v>
      </c>
      <c r="AW455" s="68">
        <f>IFERROR(AV455/AS447,"-")</f>
        <v>2.5715119900831607E-4</v>
      </c>
      <c r="AX455" s="100">
        <v>31</v>
      </c>
      <c r="AY455" s="68">
        <f>IFERROR(AX455/AT447,"-")</f>
        <v>7.6167076167076167E-3</v>
      </c>
      <c r="AZ455" s="103">
        <f t="shared" si="353"/>
        <v>35987.548387096773</v>
      </c>
      <c r="BA455" s="69">
        <f t="shared" si="345"/>
        <v>6.5887353878852284E-3</v>
      </c>
      <c r="BB455" s="208"/>
      <c r="BC455" s="177"/>
      <c r="BD455" s="177"/>
      <c r="BE455" s="131" t="s">
        <v>81</v>
      </c>
      <c r="BF455" s="100">
        <v>432554</v>
      </c>
      <c r="BG455" s="68">
        <f>IFERROR(BF455/BC447,"-")</f>
        <v>1.7384442583342298E-4</v>
      </c>
      <c r="BH455" s="100">
        <v>11</v>
      </c>
      <c r="BI455" s="68">
        <f>IFERROR(BH455/BD447,"-")</f>
        <v>5.2808449351896304E-3</v>
      </c>
      <c r="BJ455" s="103">
        <f t="shared" si="354"/>
        <v>39323.090909090912</v>
      </c>
      <c r="BK455" s="69">
        <f t="shared" si="346"/>
        <v>4.2619139868268112E-3</v>
      </c>
      <c r="BL455" s="208"/>
      <c r="BM455" s="177"/>
      <c r="BN455" s="177"/>
      <c r="BO455" s="131" t="s">
        <v>81</v>
      </c>
      <c r="BP455" s="100">
        <v>55778</v>
      </c>
      <c r="BQ455" s="68">
        <f>IFERROR(BP455/BM447,"-")</f>
        <v>5.4917123564374745E-5</v>
      </c>
      <c r="BR455" s="100">
        <v>2</v>
      </c>
      <c r="BS455" s="68">
        <f>IFERROR(BR455/BN447,"-")</f>
        <v>2.4067388688327317E-3</v>
      </c>
      <c r="BT455" s="103">
        <f t="shared" si="355"/>
        <v>27889</v>
      </c>
      <c r="BU455" s="69">
        <f t="shared" si="347"/>
        <v>1.8867924528301887E-3</v>
      </c>
      <c r="BV455" s="208"/>
      <c r="BW455" s="177"/>
      <c r="BX455" s="177"/>
      <c r="BY455" s="131" t="s">
        <v>81</v>
      </c>
      <c r="BZ455" s="100">
        <f t="shared" si="323"/>
        <v>4214875</v>
      </c>
      <c r="CA455" s="68">
        <f>IFERROR(BZ455/BW447,"-")</f>
        <v>2.2701907495881294E-4</v>
      </c>
      <c r="CB455" s="100">
        <f t="shared" si="324"/>
        <v>127</v>
      </c>
      <c r="CC455" s="68">
        <f>IFERROR(CB455/BX447,"-")</f>
        <v>6.425174542143074E-3</v>
      </c>
      <c r="CD455" s="103">
        <f t="shared" si="356"/>
        <v>33187.992125984252</v>
      </c>
      <c r="CE455" s="69">
        <f t="shared" si="348"/>
        <v>5.6174805378627034E-3</v>
      </c>
      <c r="CR455" s="216"/>
      <c r="CS455" s="187"/>
      <c r="CT455" s="225"/>
      <c r="CU455" s="226"/>
      <c r="CV455" s="226"/>
      <c r="CW455" s="144" t="s">
        <v>81</v>
      </c>
      <c r="CX455" s="145">
        <v>2123541</v>
      </c>
      <c r="CY455" s="146">
        <v>1.1561147442641025E-4</v>
      </c>
      <c r="CZ455" s="145">
        <v>85</v>
      </c>
      <c r="DA455" s="146">
        <v>4.400496997307931E-3</v>
      </c>
      <c r="DB455" s="145">
        <v>24982.835294117645</v>
      </c>
      <c r="DC455" s="147">
        <v>3.8676798471128909E-3</v>
      </c>
    </row>
    <row r="456" spans="2:107" s="27" customFormat="1" ht="13.15" customHeight="1">
      <c r="B456" s="216"/>
      <c r="C456" s="187"/>
      <c r="D456" s="208"/>
      <c r="E456" s="177"/>
      <c r="F456" s="177"/>
      <c r="G456" s="131" t="s">
        <v>83</v>
      </c>
      <c r="H456" s="100">
        <v>57174</v>
      </c>
      <c r="I456" s="68">
        <f>IFERROR(H456/E447,"-")</f>
        <v>4.1147675707606663E-4</v>
      </c>
      <c r="J456" s="100">
        <v>4</v>
      </c>
      <c r="K456" s="68">
        <f>IFERROR(J456/F447,"-")</f>
        <v>5.2631578947368418E-2</v>
      </c>
      <c r="L456" s="103">
        <f t="shared" si="349"/>
        <v>14293.5</v>
      </c>
      <c r="M456" s="69">
        <f t="shared" si="341"/>
        <v>4.878048780487805E-2</v>
      </c>
      <c r="N456" s="208"/>
      <c r="O456" s="177"/>
      <c r="P456" s="177"/>
      <c r="Q456" s="131" t="s">
        <v>83</v>
      </c>
      <c r="R456" s="100">
        <v>186880</v>
      </c>
      <c r="S456" s="68">
        <f>IFERROR(R456/O447,"-")</f>
        <v>5.1194877707030515E-4</v>
      </c>
      <c r="T456" s="100">
        <v>10</v>
      </c>
      <c r="U456" s="68">
        <f>IFERROR(T456/P447,"-")</f>
        <v>5.7803468208092484E-2</v>
      </c>
      <c r="V456" s="103">
        <f t="shared" si="350"/>
        <v>18688</v>
      </c>
      <c r="W456" s="69">
        <f t="shared" si="342"/>
        <v>4.9504950495049507E-2</v>
      </c>
      <c r="X456" s="208"/>
      <c r="Y456" s="177"/>
      <c r="Z456" s="177"/>
      <c r="AA456" s="131" t="s">
        <v>83</v>
      </c>
      <c r="AB456" s="100">
        <v>4244002</v>
      </c>
      <c r="AC456" s="68">
        <f>IFERROR(AB456/Y447,"-")</f>
        <v>9.0195440974547936E-4</v>
      </c>
      <c r="AD456" s="100">
        <v>225</v>
      </c>
      <c r="AE456" s="68">
        <f>IFERROR(AD456/Z447,"-")</f>
        <v>3.3870239349691404E-2</v>
      </c>
      <c r="AF456" s="103">
        <f t="shared" si="351"/>
        <v>18862.231111111112</v>
      </c>
      <c r="AG456" s="69">
        <f t="shared" si="343"/>
        <v>3.0775543701272057E-2</v>
      </c>
      <c r="AH456" s="208"/>
      <c r="AI456" s="177"/>
      <c r="AJ456" s="177"/>
      <c r="AK456" s="131" t="s">
        <v>83</v>
      </c>
      <c r="AL456" s="100">
        <v>5552579</v>
      </c>
      <c r="AM456" s="68">
        <f>IFERROR(AL456/AI447,"-")</f>
        <v>1.006878734440146E-3</v>
      </c>
      <c r="AN456" s="100">
        <v>257</v>
      </c>
      <c r="AO456" s="68">
        <f>IFERROR(AN456/AJ447,"-")</f>
        <v>4.3633276740237689E-2</v>
      </c>
      <c r="AP456" s="103">
        <f t="shared" si="352"/>
        <v>21605.365758754862</v>
      </c>
      <c r="AQ456" s="69">
        <f t="shared" si="344"/>
        <v>3.8548072596370178E-2</v>
      </c>
      <c r="AR456" s="208"/>
      <c r="AS456" s="177"/>
      <c r="AT456" s="177"/>
      <c r="AU456" s="131" t="s">
        <v>83</v>
      </c>
      <c r="AV456" s="100">
        <v>6753853</v>
      </c>
      <c r="AW456" s="68">
        <f>IFERROR(AV456/AS447,"-")</f>
        <v>1.55677626569397E-3</v>
      </c>
      <c r="AX456" s="100">
        <v>228</v>
      </c>
      <c r="AY456" s="68">
        <f>IFERROR(AX456/AT447,"-")</f>
        <v>5.6019656019656021E-2</v>
      </c>
      <c r="AZ456" s="103">
        <f t="shared" si="353"/>
        <v>29622.162280701756</v>
      </c>
      <c r="BA456" s="69">
        <f t="shared" si="345"/>
        <v>4.8459086078639746E-2</v>
      </c>
      <c r="BB456" s="208"/>
      <c r="BC456" s="177"/>
      <c r="BD456" s="177"/>
      <c r="BE456" s="131" t="s">
        <v>83</v>
      </c>
      <c r="BF456" s="100">
        <v>11844694</v>
      </c>
      <c r="BG456" s="68">
        <f>IFERROR(BF456/BC447,"-")</f>
        <v>4.7604091688034098E-3</v>
      </c>
      <c r="BH456" s="100">
        <v>144</v>
      </c>
      <c r="BI456" s="68">
        <f>IFERROR(BH456/BD447,"-")</f>
        <v>6.9131060969755159E-2</v>
      </c>
      <c r="BJ456" s="103">
        <f t="shared" si="354"/>
        <v>82254.819444444438</v>
      </c>
      <c r="BK456" s="69">
        <f t="shared" si="346"/>
        <v>5.579232855482371E-2</v>
      </c>
      <c r="BL456" s="208"/>
      <c r="BM456" s="177"/>
      <c r="BN456" s="177"/>
      <c r="BO456" s="131" t="s">
        <v>83</v>
      </c>
      <c r="BP456" s="100">
        <v>2510037</v>
      </c>
      <c r="BQ456" s="68">
        <f>IFERROR(BP456/BM447,"-")</f>
        <v>2.4712971436794524E-3</v>
      </c>
      <c r="BR456" s="100">
        <v>73</v>
      </c>
      <c r="BS456" s="68">
        <f>IFERROR(BR456/BN447,"-")</f>
        <v>8.7845968712394709E-2</v>
      </c>
      <c r="BT456" s="103">
        <f t="shared" si="355"/>
        <v>34384.068493150684</v>
      </c>
      <c r="BU456" s="69">
        <f t="shared" si="347"/>
        <v>6.8867924528301885E-2</v>
      </c>
      <c r="BV456" s="208"/>
      <c r="BW456" s="177"/>
      <c r="BX456" s="177"/>
      <c r="BY456" s="131" t="s">
        <v>83</v>
      </c>
      <c r="BZ456" s="100">
        <f t="shared" si="323"/>
        <v>31149219</v>
      </c>
      <c r="CA456" s="68">
        <f>IFERROR(BZ456/BW447,"-")</f>
        <v>1.6777405932725121E-3</v>
      </c>
      <c r="CB456" s="100">
        <f t="shared" si="324"/>
        <v>941</v>
      </c>
      <c r="CC456" s="68">
        <f>IFERROR(CB456/BX447,"-")</f>
        <v>4.7607001922493168E-2</v>
      </c>
      <c r="CD456" s="103">
        <f t="shared" si="356"/>
        <v>33102.251859723699</v>
      </c>
      <c r="CE456" s="69">
        <f t="shared" si="348"/>
        <v>4.1622434536447275E-2</v>
      </c>
      <c r="CR456" s="216"/>
      <c r="CS456" s="187"/>
      <c r="CT456" s="225"/>
      <c r="CU456" s="226"/>
      <c r="CV456" s="226"/>
      <c r="CW456" s="144" t="s">
        <v>83</v>
      </c>
      <c r="CX456" s="145">
        <v>24117347</v>
      </c>
      <c r="CY456" s="146">
        <v>1.313015404893695E-3</v>
      </c>
      <c r="CZ456" s="145">
        <v>948</v>
      </c>
      <c r="DA456" s="146">
        <v>4.9078484158210811E-2</v>
      </c>
      <c r="DB456" s="145">
        <v>25440.239451476795</v>
      </c>
      <c r="DC456" s="147">
        <v>4.313600582427083E-2</v>
      </c>
    </row>
    <row r="457" spans="2:107" s="27" customFormat="1" ht="13.15" customHeight="1">
      <c r="B457" s="216"/>
      <c r="C457" s="187"/>
      <c r="D457" s="208"/>
      <c r="E457" s="177"/>
      <c r="F457" s="177"/>
      <c r="G457" s="131" t="s">
        <v>85</v>
      </c>
      <c r="H457" s="100">
        <v>0</v>
      </c>
      <c r="I457" s="68">
        <f>IFERROR(H457/E447,"-")</f>
        <v>0</v>
      </c>
      <c r="J457" s="100">
        <v>0</v>
      </c>
      <c r="K457" s="68">
        <f>IFERROR(J457/F447,"-")</f>
        <v>0</v>
      </c>
      <c r="L457" s="103" t="str">
        <f t="shared" si="349"/>
        <v>-</v>
      </c>
      <c r="M457" s="69">
        <f t="shared" si="341"/>
        <v>0</v>
      </c>
      <c r="N457" s="208"/>
      <c r="O457" s="177"/>
      <c r="P457" s="177"/>
      <c r="Q457" s="131" t="s">
        <v>85</v>
      </c>
      <c r="R457" s="100">
        <v>257259</v>
      </c>
      <c r="S457" s="68">
        <f>IFERROR(R457/O447,"-")</f>
        <v>7.0474866459936669E-4</v>
      </c>
      <c r="T457" s="100">
        <v>3</v>
      </c>
      <c r="U457" s="68">
        <f>IFERROR(T457/P447,"-")</f>
        <v>1.7341040462427744E-2</v>
      </c>
      <c r="V457" s="103">
        <f t="shared" si="350"/>
        <v>85753</v>
      </c>
      <c r="W457" s="69">
        <f t="shared" si="342"/>
        <v>1.4851485148514851E-2</v>
      </c>
      <c r="X457" s="208"/>
      <c r="Y457" s="177"/>
      <c r="Z457" s="177"/>
      <c r="AA457" s="131" t="s">
        <v>85</v>
      </c>
      <c r="AB457" s="100">
        <v>6688021</v>
      </c>
      <c r="AC457" s="68">
        <f>IFERROR(AB457/Y447,"-")</f>
        <v>1.4213683295673212E-3</v>
      </c>
      <c r="AD457" s="100">
        <v>40</v>
      </c>
      <c r="AE457" s="68">
        <f>IFERROR(AD457/Z447,"-")</f>
        <v>6.0213758843895831E-3</v>
      </c>
      <c r="AF457" s="103">
        <f t="shared" si="351"/>
        <v>167200.52499999999</v>
      </c>
      <c r="AG457" s="69">
        <f t="shared" si="343"/>
        <v>5.4712077691150317E-3</v>
      </c>
      <c r="AH457" s="208"/>
      <c r="AI457" s="177"/>
      <c r="AJ457" s="177"/>
      <c r="AK457" s="131" t="s">
        <v>85</v>
      </c>
      <c r="AL457" s="100">
        <v>8025813</v>
      </c>
      <c r="AM457" s="68">
        <f>IFERROR(AL457/AI447,"-")</f>
        <v>1.4553634331530034E-3</v>
      </c>
      <c r="AN457" s="100">
        <v>61</v>
      </c>
      <c r="AO457" s="68">
        <f>IFERROR(AN457/AJ447,"-")</f>
        <v>1.035653650254669E-2</v>
      </c>
      <c r="AP457" s="103">
        <f t="shared" si="352"/>
        <v>131570.70491803277</v>
      </c>
      <c r="AQ457" s="69">
        <f t="shared" si="344"/>
        <v>9.1495425228738572E-3</v>
      </c>
      <c r="AR457" s="208"/>
      <c r="AS457" s="177"/>
      <c r="AT457" s="177"/>
      <c r="AU457" s="131" t="s">
        <v>85</v>
      </c>
      <c r="AV457" s="100">
        <v>22942610</v>
      </c>
      <c r="AW457" s="68">
        <f>IFERROR(AV457/AS447,"-")</f>
        <v>5.288316272366771E-3</v>
      </c>
      <c r="AX457" s="100">
        <v>81</v>
      </c>
      <c r="AY457" s="68">
        <f>IFERROR(AX457/AT447,"-")</f>
        <v>1.9901719901719902E-2</v>
      </c>
      <c r="AZ457" s="103">
        <f t="shared" si="353"/>
        <v>283242.09876543208</v>
      </c>
      <c r="BA457" s="69">
        <f t="shared" si="345"/>
        <v>1.7215727948990435E-2</v>
      </c>
      <c r="BB457" s="208"/>
      <c r="BC457" s="177"/>
      <c r="BD457" s="177"/>
      <c r="BE457" s="131" t="s">
        <v>85</v>
      </c>
      <c r="BF457" s="100">
        <v>18830466</v>
      </c>
      <c r="BG457" s="68">
        <f>IFERROR(BF457/BC447,"-")</f>
        <v>7.5680066533792157E-3</v>
      </c>
      <c r="BH457" s="100">
        <v>65</v>
      </c>
      <c r="BI457" s="68">
        <f>IFERROR(BH457/BD447,"-")</f>
        <v>3.1204992798847815E-2</v>
      </c>
      <c r="BJ457" s="103">
        <f t="shared" si="354"/>
        <v>289699.4769230769</v>
      </c>
      <c r="BK457" s="69">
        <f t="shared" si="346"/>
        <v>2.5184037194885704E-2</v>
      </c>
      <c r="BL457" s="208"/>
      <c r="BM457" s="177"/>
      <c r="BN457" s="177"/>
      <c r="BO457" s="131" t="s">
        <v>85</v>
      </c>
      <c r="BP457" s="100">
        <v>12485347</v>
      </c>
      <c r="BQ457" s="68">
        <f>IFERROR(BP457/BM447,"-")</f>
        <v>1.2292648426675311E-2</v>
      </c>
      <c r="BR457" s="100">
        <v>31</v>
      </c>
      <c r="BS457" s="68">
        <f>IFERROR(BR457/BN447,"-")</f>
        <v>3.7304452466907341E-2</v>
      </c>
      <c r="BT457" s="103">
        <f t="shared" si="355"/>
        <v>402753.12903225806</v>
      </c>
      <c r="BU457" s="69">
        <f t="shared" si="347"/>
        <v>2.9245283018867925E-2</v>
      </c>
      <c r="BV457" s="208"/>
      <c r="BW457" s="177"/>
      <c r="BX457" s="177"/>
      <c r="BY457" s="131" t="s">
        <v>85</v>
      </c>
      <c r="BZ457" s="100">
        <f t="shared" si="323"/>
        <v>69229516</v>
      </c>
      <c r="CA457" s="68">
        <f>IFERROR(BZ457/BW447,"-")</f>
        <v>3.7287987620430829E-3</v>
      </c>
      <c r="CB457" s="100">
        <f t="shared" si="324"/>
        <v>281</v>
      </c>
      <c r="CC457" s="68">
        <f>IFERROR(CB457/BX447,"-")</f>
        <v>1.421633107356066E-2</v>
      </c>
      <c r="CD457" s="103">
        <f t="shared" si="356"/>
        <v>246368.38434163702</v>
      </c>
      <c r="CE457" s="69">
        <f t="shared" si="348"/>
        <v>1.2429228591648973E-2</v>
      </c>
      <c r="CR457" s="216"/>
      <c r="CS457" s="187"/>
      <c r="CT457" s="225"/>
      <c r="CU457" s="226"/>
      <c r="CV457" s="226"/>
      <c r="CW457" s="144" t="s">
        <v>85</v>
      </c>
      <c r="CX457" s="145">
        <v>73526937</v>
      </c>
      <c r="CY457" s="146">
        <v>4.003010818546841E-3</v>
      </c>
      <c r="CZ457" s="145">
        <v>325</v>
      </c>
      <c r="DA457" s="146">
        <v>1.6825429695589148E-2</v>
      </c>
      <c r="DB457" s="145">
        <v>226236.72923076924</v>
      </c>
      <c r="DC457" s="147">
        <v>1.4788187650725759E-2</v>
      </c>
    </row>
    <row r="458" spans="2:107" s="27" customFormat="1" ht="13.15" customHeight="1">
      <c r="B458" s="216"/>
      <c r="C458" s="187"/>
      <c r="D458" s="208"/>
      <c r="E458" s="177"/>
      <c r="F458" s="177"/>
      <c r="G458" s="131" t="s">
        <v>87</v>
      </c>
      <c r="H458" s="100">
        <v>0</v>
      </c>
      <c r="I458" s="68">
        <f>IFERROR(H458/E447,"-")</f>
        <v>0</v>
      </c>
      <c r="J458" s="100">
        <v>0</v>
      </c>
      <c r="K458" s="68">
        <f>IFERROR(J458/F447,"-")</f>
        <v>0</v>
      </c>
      <c r="L458" s="103" t="str">
        <f t="shared" si="349"/>
        <v>-</v>
      </c>
      <c r="M458" s="69">
        <f t="shared" si="341"/>
        <v>0</v>
      </c>
      <c r="N458" s="208"/>
      <c r="O458" s="177"/>
      <c r="P458" s="177"/>
      <c r="Q458" s="131" t="s">
        <v>87</v>
      </c>
      <c r="R458" s="100">
        <v>745928</v>
      </c>
      <c r="S458" s="68">
        <f>IFERROR(R458/O447,"-")</f>
        <v>2.0434339008053221E-3</v>
      </c>
      <c r="T458" s="100">
        <v>6</v>
      </c>
      <c r="U458" s="68">
        <f>IFERROR(T458/P447,"-")</f>
        <v>3.4682080924855488E-2</v>
      </c>
      <c r="V458" s="103">
        <f t="shared" si="350"/>
        <v>124321.33333333333</v>
      </c>
      <c r="W458" s="69">
        <f t="shared" si="342"/>
        <v>2.9702970297029702E-2</v>
      </c>
      <c r="X458" s="208"/>
      <c r="Y458" s="177"/>
      <c r="Z458" s="177"/>
      <c r="AA458" s="131" t="s">
        <v>87</v>
      </c>
      <c r="AB458" s="100">
        <v>46624025</v>
      </c>
      <c r="AC458" s="68">
        <f>IFERROR(AB458/Y447,"-")</f>
        <v>9.908747674679105E-3</v>
      </c>
      <c r="AD458" s="100">
        <v>83</v>
      </c>
      <c r="AE458" s="68">
        <f>IFERROR(AD458/Z447,"-")</f>
        <v>1.2494354960108384E-2</v>
      </c>
      <c r="AF458" s="103">
        <f t="shared" si="351"/>
        <v>561735.24096385541</v>
      </c>
      <c r="AG458" s="69">
        <f t="shared" si="343"/>
        <v>1.1352756120913693E-2</v>
      </c>
      <c r="AH458" s="208"/>
      <c r="AI458" s="177"/>
      <c r="AJ458" s="177"/>
      <c r="AK458" s="131" t="s">
        <v>87</v>
      </c>
      <c r="AL458" s="100">
        <v>68804320</v>
      </c>
      <c r="AM458" s="68">
        <f>IFERROR(AL458/AI447,"-")</f>
        <v>1.2476653937857492E-2</v>
      </c>
      <c r="AN458" s="100">
        <v>152</v>
      </c>
      <c r="AO458" s="68">
        <f>IFERROR(AN458/AJ447,"-")</f>
        <v>2.5806451612903226E-2</v>
      </c>
      <c r="AP458" s="103">
        <f t="shared" si="352"/>
        <v>452660</v>
      </c>
      <c r="AQ458" s="69">
        <f t="shared" si="344"/>
        <v>2.2798860056997151E-2</v>
      </c>
      <c r="AR458" s="208"/>
      <c r="AS458" s="177"/>
      <c r="AT458" s="177"/>
      <c r="AU458" s="131" t="s">
        <v>87</v>
      </c>
      <c r="AV458" s="100">
        <v>72191463</v>
      </c>
      <c r="AW458" s="68">
        <f>IFERROR(AV458/AS447,"-")</f>
        <v>1.6640272772315952E-2</v>
      </c>
      <c r="AX458" s="100">
        <v>150</v>
      </c>
      <c r="AY458" s="68">
        <f>IFERROR(AX458/AT447,"-")</f>
        <v>3.6855036855036855E-2</v>
      </c>
      <c r="AZ458" s="103">
        <f t="shared" si="353"/>
        <v>481276.42</v>
      </c>
      <c r="BA458" s="69">
        <f t="shared" si="345"/>
        <v>3.1880977683315624E-2</v>
      </c>
      <c r="BB458" s="208"/>
      <c r="BC458" s="177"/>
      <c r="BD458" s="177"/>
      <c r="BE458" s="131" t="s">
        <v>87</v>
      </c>
      <c r="BF458" s="100">
        <v>83228669</v>
      </c>
      <c r="BG458" s="68">
        <f>IFERROR(BF458/BC447,"-")</f>
        <v>3.3449789333089071E-2</v>
      </c>
      <c r="BH458" s="100">
        <v>135</v>
      </c>
      <c r="BI458" s="68">
        <f>IFERROR(BH458/BD447,"-")</f>
        <v>6.4810369659145467E-2</v>
      </c>
      <c r="BJ458" s="103">
        <f t="shared" si="354"/>
        <v>616508.65925925924</v>
      </c>
      <c r="BK458" s="69">
        <f t="shared" si="346"/>
        <v>5.2305308020147233E-2</v>
      </c>
      <c r="BL458" s="208"/>
      <c r="BM458" s="177"/>
      <c r="BN458" s="177"/>
      <c r="BO458" s="131" t="s">
        <v>87</v>
      </c>
      <c r="BP458" s="100">
        <v>27893889</v>
      </c>
      <c r="BQ458" s="68">
        <f>IFERROR(BP458/BM447,"-")</f>
        <v>2.7463375325467991E-2</v>
      </c>
      <c r="BR458" s="100">
        <v>71</v>
      </c>
      <c r="BS458" s="68">
        <f>IFERROR(BR458/BN447,"-")</f>
        <v>8.5439229843561976E-2</v>
      </c>
      <c r="BT458" s="103">
        <f t="shared" si="355"/>
        <v>392871.67605633801</v>
      </c>
      <c r="BU458" s="69">
        <f t="shared" si="347"/>
        <v>6.6981132075471697E-2</v>
      </c>
      <c r="BV458" s="208"/>
      <c r="BW458" s="177"/>
      <c r="BX458" s="177"/>
      <c r="BY458" s="131" t="s">
        <v>87</v>
      </c>
      <c r="BZ458" s="100">
        <f t="shared" si="323"/>
        <v>299488294</v>
      </c>
      <c r="CA458" s="68">
        <f>IFERROR(BZ458/BW447,"-")</f>
        <v>1.6130859269817728E-2</v>
      </c>
      <c r="CB458" s="100">
        <f t="shared" si="324"/>
        <v>597</v>
      </c>
      <c r="CC458" s="68">
        <f>IFERROR(CB458/BX447,"-")</f>
        <v>3.0203379540625318E-2</v>
      </c>
      <c r="CD458" s="103">
        <f t="shared" si="356"/>
        <v>501655.43383584591</v>
      </c>
      <c r="CE458" s="69">
        <f t="shared" si="348"/>
        <v>2.6406581740976647E-2</v>
      </c>
      <c r="CR458" s="216"/>
      <c r="CS458" s="187"/>
      <c r="CT458" s="225"/>
      <c r="CU458" s="226"/>
      <c r="CV458" s="226"/>
      <c r="CW458" s="144" t="s">
        <v>87</v>
      </c>
      <c r="CX458" s="145">
        <v>301372355</v>
      </c>
      <c r="CY458" s="146">
        <v>1.6407548671256891E-2</v>
      </c>
      <c r="CZ458" s="145">
        <v>630</v>
      </c>
      <c r="DA458" s="146">
        <v>3.2615448332988198E-2</v>
      </c>
      <c r="DB458" s="145">
        <v>478368.81746031746</v>
      </c>
      <c r="DC458" s="147">
        <v>2.8666332984483778E-2</v>
      </c>
    </row>
    <row r="459" spans="2:107" s="27" customFormat="1" ht="13.15" customHeight="1">
      <c r="B459" s="216"/>
      <c r="C459" s="187"/>
      <c r="D459" s="208"/>
      <c r="E459" s="177"/>
      <c r="F459" s="177"/>
      <c r="G459" s="131" t="s">
        <v>89</v>
      </c>
      <c r="H459" s="100">
        <v>149199</v>
      </c>
      <c r="I459" s="68">
        <f>IFERROR(H459/E447,"-")</f>
        <v>1.0737734053764311E-3</v>
      </c>
      <c r="J459" s="100">
        <v>5</v>
      </c>
      <c r="K459" s="68">
        <f>IFERROR(J459/F447,"-")</f>
        <v>6.5789473684210523E-2</v>
      </c>
      <c r="L459" s="103">
        <f t="shared" si="349"/>
        <v>29839.8</v>
      </c>
      <c r="M459" s="69">
        <f t="shared" si="341"/>
        <v>6.097560975609756E-2</v>
      </c>
      <c r="N459" s="208"/>
      <c r="O459" s="177"/>
      <c r="P459" s="177"/>
      <c r="Q459" s="131" t="s">
        <v>89</v>
      </c>
      <c r="R459" s="100">
        <v>5490987</v>
      </c>
      <c r="S459" s="68">
        <f>IFERROR(R459/O447,"-")</f>
        <v>1.5042294946270034E-2</v>
      </c>
      <c r="T459" s="100">
        <v>29</v>
      </c>
      <c r="U459" s="68">
        <f>IFERROR(T459/P447,"-")</f>
        <v>0.16763005780346821</v>
      </c>
      <c r="V459" s="103">
        <f t="shared" si="350"/>
        <v>189344.37931034484</v>
      </c>
      <c r="W459" s="69">
        <f t="shared" si="342"/>
        <v>0.14356435643564355</v>
      </c>
      <c r="X459" s="208"/>
      <c r="Y459" s="177"/>
      <c r="Z459" s="177"/>
      <c r="AA459" s="131" t="s">
        <v>89</v>
      </c>
      <c r="AB459" s="100">
        <v>39262777</v>
      </c>
      <c r="AC459" s="68">
        <f>IFERROR(AB459/Y447,"-")</f>
        <v>8.3443021124880203E-3</v>
      </c>
      <c r="AD459" s="100">
        <v>708</v>
      </c>
      <c r="AE459" s="68">
        <f>IFERROR(AD459/Z447,"-")</f>
        <v>0.10657835315369563</v>
      </c>
      <c r="AF459" s="103">
        <f t="shared" si="351"/>
        <v>55455.899717514127</v>
      </c>
      <c r="AG459" s="69">
        <f t="shared" si="343"/>
        <v>9.6840377513336073E-2</v>
      </c>
      <c r="AH459" s="208"/>
      <c r="AI459" s="177"/>
      <c r="AJ459" s="177"/>
      <c r="AK459" s="131" t="s">
        <v>89</v>
      </c>
      <c r="AL459" s="100">
        <v>42276607</v>
      </c>
      <c r="AM459" s="68">
        <f>IFERROR(AL459/AI447,"-")</f>
        <v>7.6662423988174532E-3</v>
      </c>
      <c r="AN459" s="100">
        <v>738</v>
      </c>
      <c r="AO459" s="68">
        <f>IFERROR(AN459/AJ447,"-")</f>
        <v>0.12529711375212224</v>
      </c>
      <c r="AP459" s="103">
        <f t="shared" si="352"/>
        <v>57285.375338753387</v>
      </c>
      <c r="AQ459" s="69">
        <f t="shared" si="344"/>
        <v>0.11069446527673617</v>
      </c>
      <c r="AR459" s="208"/>
      <c r="AS459" s="177"/>
      <c r="AT459" s="177"/>
      <c r="AU459" s="131" t="s">
        <v>89</v>
      </c>
      <c r="AV459" s="100">
        <v>55867149</v>
      </c>
      <c r="AW459" s="68">
        <f>IFERROR(AV459/AS447,"-")</f>
        <v>1.2877486613224867E-2</v>
      </c>
      <c r="AX459" s="100">
        <v>572</v>
      </c>
      <c r="AY459" s="68">
        <f>IFERROR(AX459/AT447,"-")</f>
        <v>0.14054054054054055</v>
      </c>
      <c r="AZ459" s="103">
        <f t="shared" si="353"/>
        <v>97669.840909090912</v>
      </c>
      <c r="BA459" s="69">
        <f t="shared" si="345"/>
        <v>0.12157279489904357</v>
      </c>
      <c r="BB459" s="208"/>
      <c r="BC459" s="177"/>
      <c r="BD459" s="177"/>
      <c r="BE459" s="131" t="s">
        <v>89</v>
      </c>
      <c r="BF459" s="100">
        <v>29773976</v>
      </c>
      <c r="BG459" s="68">
        <f>IFERROR(BF459/BC447,"-")</f>
        <v>1.1966227944945871E-2</v>
      </c>
      <c r="BH459" s="100">
        <v>261</v>
      </c>
      <c r="BI459" s="68">
        <f>IFERROR(BH459/BD447,"-")</f>
        <v>0.12530004800768124</v>
      </c>
      <c r="BJ459" s="103">
        <f t="shared" si="354"/>
        <v>114076.53639846743</v>
      </c>
      <c r="BK459" s="69">
        <f t="shared" si="346"/>
        <v>0.10112359550561797</v>
      </c>
      <c r="BL459" s="208"/>
      <c r="BM459" s="177"/>
      <c r="BN459" s="177"/>
      <c r="BO459" s="131" t="s">
        <v>89</v>
      </c>
      <c r="BP459" s="100">
        <v>8080898</v>
      </c>
      <c r="BQ459" s="68">
        <f>IFERROR(BP459/BM447,"-")</f>
        <v>7.9561775964916061E-3</v>
      </c>
      <c r="BR459" s="100">
        <v>106</v>
      </c>
      <c r="BS459" s="68">
        <f>IFERROR(BR459/BN447,"-")</f>
        <v>0.12755716004813478</v>
      </c>
      <c r="BT459" s="103">
        <f t="shared" si="355"/>
        <v>76234.886792452831</v>
      </c>
      <c r="BU459" s="69">
        <f t="shared" si="347"/>
        <v>0.1</v>
      </c>
      <c r="BV459" s="208"/>
      <c r="BW459" s="177"/>
      <c r="BX459" s="177"/>
      <c r="BY459" s="131" t="s">
        <v>89</v>
      </c>
      <c r="BZ459" s="100">
        <f t="shared" si="323"/>
        <v>180901593</v>
      </c>
      <c r="CA459" s="68">
        <f>IFERROR(BZ459/BW447,"-")</f>
        <v>9.7436133459321249E-3</v>
      </c>
      <c r="CB459" s="100">
        <f t="shared" si="324"/>
        <v>2419</v>
      </c>
      <c r="CC459" s="68">
        <f>IFERROR(CB459/BX447,"-")</f>
        <v>0.12238186785389052</v>
      </c>
      <c r="CD459" s="103">
        <f t="shared" si="356"/>
        <v>74783.626705250106</v>
      </c>
      <c r="CE459" s="69">
        <f t="shared" si="348"/>
        <v>0.10699752300070771</v>
      </c>
      <c r="CR459" s="216"/>
      <c r="CS459" s="187"/>
      <c r="CT459" s="225"/>
      <c r="CU459" s="226"/>
      <c r="CV459" s="226"/>
      <c r="CW459" s="144" t="s">
        <v>89</v>
      </c>
      <c r="CX459" s="145">
        <v>188922576</v>
      </c>
      <c r="CY459" s="146">
        <v>1.0285470148113715E-2</v>
      </c>
      <c r="CZ459" s="145">
        <v>2292</v>
      </c>
      <c r="DA459" s="146">
        <v>0.11865810726858562</v>
      </c>
      <c r="DB459" s="145">
        <v>82426.952879581149</v>
      </c>
      <c r="DC459" s="147">
        <v>0.10429084952450289</v>
      </c>
    </row>
    <row r="460" spans="2:107" s="27" customFormat="1" ht="13.15" customHeight="1">
      <c r="B460" s="216"/>
      <c r="C460" s="187"/>
      <c r="D460" s="208"/>
      <c r="E460" s="177"/>
      <c r="F460" s="177"/>
      <c r="G460" s="131" t="s">
        <v>91</v>
      </c>
      <c r="H460" s="100">
        <v>9692245</v>
      </c>
      <c r="I460" s="68">
        <f>IFERROR(H460/E447,"-")</f>
        <v>6.9754320869393802E-2</v>
      </c>
      <c r="J460" s="100">
        <v>7</v>
      </c>
      <c r="K460" s="68">
        <f>IFERROR(J460/F447,"-")</f>
        <v>9.2105263157894732E-2</v>
      </c>
      <c r="L460" s="103">
        <f t="shared" si="349"/>
        <v>1384606.4285714286</v>
      </c>
      <c r="M460" s="69">
        <f t="shared" si="341"/>
        <v>8.5365853658536592E-2</v>
      </c>
      <c r="N460" s="208"/>
      <c r="O460" s="177"/>
      <c r="P460" s="177"/>
      <c r="Q460" s="131" t="s">
        <v>91</v>
      </c>
      <c r="R460" s="100">
        <v>5802568</v>
      </c>
      <c r="S460" s="68">
        <f>IFERROR(R460/O447,"-")</f>
        <v>1.589585611872478E-2</v>
      </c>
      <c r="T460" s="100">
        <v>17</v>
      </c>
      <c r="U460" s="68">
        <f>IFERROR(T460/P447,"-")</f>
        <v>9.8265895953757232E-2</v>
      </c>
      <c r="V460" s="103">
        <f t="shared" si="350"/>
        <v>341327.5294117647</v>
      </c>
      <c r="W460" s="69">
        <f t="shared" si="342"/>
        <v>8.4158415841584164E-2</v>
      </c>
      <c r="X460" s="208"/>
      <c r="Y460" s="177"/>
      <c r="Z460" s="177"/>
      <c r="AA460" s="131" t="s">
        <v>91</v>
      </c>
      <c r="AB460" s="100">
        <v>64522235</v>
      </c>
      <c r="AC460" s="68">
        <f>IFERROR(AB460/Y447,"-")</f>
        <v>1.3712555834065136E-2</v>
      </c>
      <c r="AD460" s="100">
        <v>460</v>
      </c>
      <c r="AE460" s="68">
        <f>IFERROR(AD460/Z447,"-")</f>
        <v>6.9245822670480212E-2</v>
      </c>
      <c r="AF460" s="103">
        <f t="shared" si="351"/>
        <v>140265.72826086957</v>
      </c>
      <c r="AG460" s="69">
        <f t="shared" si="343"/>
        <v>6.291888934482287E-2</v>
      </c>
      <c r="AH460" s="208"/>
      <c r="AI460" s="177"/>
      <c r="AJ460" s="177"/>
      <c r="AK460" s="131" t="s">
        <v>91</v>
      </c>
      <c r="AL460" s="100">
        <v>138364339</v>
      </c>
      <c r="AM460" s="68">
        <f>IFERROR(AL460/AI447,"-")</f>
        <v>2.5090342801780456E-2</v>
      </c>
      <c r="AN460" s="100">
        <v>797</v>
      </c>
      <c r="AO460" s="68">
        <f>IFERROR(AN460/AJ447,"-")</f>
        <v>0.13531409168081493</v>
      </c>
      <c r="AP460" s="103">
        <f t="shared" si="352"/>
        <v>173606.44792973652</v>
      </c>
      <c r="AQ460" s="69">
        <f t="shared" si="344"/>
        <v>0.11954402279886006</v>
      </c>
      <c r="AR460" s="208"/>
      <c r="AS460" s="177"/>
      <c r="AT460" s="177"/>
      <c r="AU460" s="131" t="s">
        <v>91</v>
      </c>
      <c r="AV460" s="100">
        <v>140549401</v>
      </c>
      <c r="AW460" s="68">
        <f>IFERROR(AV460/AS447,"-")</f>
        <v>3.2396910568575348E-2</v>
      </c>
      <c r="AX460" s="100">
        <v>928</v>
      </c>
      <c r="AY460" s="68">
        <f>IFERROR(AX460/AT447,"-")</f>
        <v>0.228009828009828</v>
      </c>
      <c r="AZ460" s="103">
        <f t="shared" si="353"/>
        <v>151454.09590517241</v>
      </c>
      <c r="BA460" s="69">
        <f t="shared" si="345"/>
        <v>0.19723698193411265</v>
      </c>
      <c r="BB460" s="208"/>
      <c r="BC460" s="177"/>
      <c r="BD460" s="177"/>
      <c r="BE460" s="131" t="s">
        <v>91</v>
      </c>
      <c r="BF460" s="100">
        <v>119736263</v>
      </c>
      <c r="BG460" s="68">
        <f>IFERROR(BF460/BC447,"-")</f>
        <v>4.812227350267187E-2</v>
      </c>
      <c r="BH460" s="100">
        <v>613</v>
      </c>
      <c r="BI460" s="68">
        <f>IFERROR(BH460/BD447,"-")</f>
        <v>0.29428708593374941</v>
      </c>
      <c r="BJ460" s="103">
        <f t="shared" si="354"/>
        <v>195328.32463295269</v>
      </c>
      <c r="BK460" s="69">
        <f t="shared" si="346"/>
        <v>0.23750484308407593</v>
      </c>
      <c r="BL460" s="208"/>
      <c r="BM460" s="177"/>
      <c r="BN460" s="177"/>
      <c r="BO460" s="131" t="s">
        <v>91</v>
      </c>
      <c r="BP460" s="100">
        <v>61753391</v>
      </c>
      <c r="BQ460" s="68">
        <f>IFERROR(BP460/BM447,"-")</f>
        <v>6.0800290509988655E-2</v>
      </c>
      <c r="BR460" s="100">
        <v>274</v>
      </c>
      <c r="BS460" s="68">
        <f>IFERROR(BR460/BN447,"-")</f>
        <v>0.32972322503008422</v>
      </c>
      <c r="BT460" s="103">
        <f t="shared" si="355"/>
        <v>225377.33941605838</v>
      </c>
      <c r="BU460" s="69">
        <f t="shared" si="347"/>
        <v>0.25849056603773585</v>
      </c>
      <c r="BV460" s="208"/>
      <c r="BW460" s="177"/>
      <c r="BX460" s="177"/>
      <c r="BY460" s="131" t="s">
        <v>91</v>
      </c>
      <c r="BZ460" s="100">
        <f t="shared" si="323"/>
        <v>540420442</v>
      </c>
      <c r="CA460" s="68">
        <f>IFERROR(BZ460/BW447,"-")</f>
        <v>2.9107802445309246E-2</v>
      </c>
      <c r="CB460" s="100">
        <f t="shared" si="324"/>
        <v>3096</v>
      </c>
      <c r="CC460" s="68">
        <f>IFERROR(CB460/BX447,"-")</f>
        <v>0.15663260143681068</v>
      </c>
      <c r="CD460" s="103">
        <f t="shared" si="356"/>
        <v>174554.40633074936</v>
      </c>
      <c r="CE460" s="69">
        <f t="shared" si="348"/>
        <v>0.13694267515923567</v>
      </c>
      <c r="CR460" s="216"/>
      <c r="CS460" s="187"/>
      <c r="CT460" s="225"/>
      <c r="CU460" s="226"/>
      <c r="CV460" s="226"/>
      <c r="CW460" s="144" t="s">
        <v>91</v>
      </c>
      <c r="CX460" s="145">
        <v>598094698</v>
      </c>
      <c r="CY460" s="146">
        <v>3.2561937764516234E-2</v>
      </c>
      <c r="CZ460" s="145">
        <v>3099</v>
      </c>
      <c r="DA460" s="146">
        <v>0.16043694346655624</v>
      </c>
      <c r="DB460" s="145">
        <v>192996.03033236528</v>
      </c>
      <c r="DC460" s="147">
        <v>0.14101105701415115</v>
      </c>
    </row>
    <row r="461" spans="2:107" s="27" customFormat="1" ht="13.15" customHeight="1">
      <c r="B461" s="216"/>
      <c r="C461" s="187"/>
      <c r="D461" s="208"/>
      <c r="E461" s="177"/>
      <c r="F461" s="177"/>
      <c r="G461" s="131" t="s">
        <v>95</v>
      </c>
      <c r="H461" s="100">
        <v>1114203</v>
      </c>
      <c r="I461" s="68">
        <f>IFERROR(H461/E447,"-")</f>
        <v>8.0188308875437202E-3</v>
      </c>
      <c r="J461" s="100">
        <v>17</v>
      </c>
      <c r="K461" s="68">
        <f>IFERROR(J461/F447,"-")</f>
        <v>0.22368421052631579</v>
      </c>
      <c r="L461" s="103">
        <f t="shared" si="349"/>
        <v>65541.352941176476</v>
      </c>
      <c r="M461" s="69">
        <f t="shared" si="341"/>
        <v>0.2073170731707317</v>
      </c>
      <c r="N461" s="208"/>
      <c r="O461" s="177"/>
      <c r="P461" s="177"/>
      <c r="Q461" s="131" t="s">
        <v>95</v>
      </c>
      <c r="R461" s="100">
        <v>2879486</v>
      </c>
      <c r="S461" s="68">
        <f>IFERROR(R461/O447,"-")</f>
        <v>7.888213486146536E-3</v>
      </c>
      <c r="T461" s="100">
        <v>25</v>
      </c>
      <c r="U461" s="68">
        <f>IFERROR(T461/P447,"-")</f>
        <v>0.14450867052023122</v>
      </c>
      <c r="V461" s="103">
        <f t="shared" si="350"/>
        <v>115179.44</v>
      </c>
      <c r="W461" s="69">
        <f t="shared" si="342"/>
        <v>0.12376237623762376</v>
      </c>
      <c r="X461" s="208"/>
      <c r="Y461" s="177"/>
      <c r="Z461" s="177"/>
      <c r="AA461" s="131" t="s">
        <v>95</v>
      </c>
      <c r="AB461" s="100">
        <v>28498529</v>
      </c>
      <c r="AC461" s="68">
        <f>IFERROR(AB461/Y447,"-")</f>
        <v>6.0566356714274461E-3</v>
      </c>
      <c r="AD461" s="100">
        <v>379</v>
      </c>
      <c r="AE461" s="68">
        <f>IFERROR(AD461/Z447,"-")</f>
        <v>5.70525365045913E-2</v>
      </c>
      <c r="AF461" s="103">
        <f t="shared" si="351"/>
        <v>75194.007915567287</v>
      </c>
      <c r="AG461" s="69">
        <f t="shared" si="343"/>
        <v>5.1839693612364929E-2</v>
      </c>
      <c r="AH461" s="208"/>
      <c r="AI461" s="177"/>
      <c r="AJ461" s="177"/>
      <c r="AK461" s="131" t="s">
        <v>95</v>
      </c>
      <c r="AL461" s="100">
        <v>28990473</v>
      </c>
      <c r="AM461" s="68">
        <f>IFERROR(AL461/AI447,"-")</f>
        <v>5.2569969315269935E-3</v>
      </c>
      <c r="AN461" s="100">
        <v>422</v>
      </c>
      <c r="AO461" s="68">
        <f>IFERROR(AN461/AJ447,"-")</f>
        <v>7.1646859083191849E-2</v>
      </c>
      <c r="AP461" s="103">
        <f t="shared" si="352"/>
        <v>68697.803317535552</v>
      </c>
      <c r="AQ461" s="69">
        <f t="shared" si="344"/>
        <v>6.3296835158242082E-2</v>
      </c>
      <c r="AR461" s="208"/>
      <c r="AS461" s="177"/>
      <c r="AT461" s="177"/>
      <c r="AU461" s="131" t="s">
        <v>95</v>
      </c>
      <c r="AV461" s="100">
        <v>35109248</v>
      </c>
      <c r="AW461" s="68">
        <f>IFERROR(AV461/AS447,"-")</f>
        <v>8.0927500188060775E-3</v>
      </c>
      <c r="AX461" s="100">
        <v>350</v>
      </c>
      <c r="AY461" s="68">
        <f>IFERROR(AX461/AT447,"-")</f>
        <v>8.5995085995085999E-2</v>
      </c>
      <c r="AZ461" s="103">
        <f t="shared" si="353"/>
        <v>100312.13714285714</v>
      </c>
      <c r="BA461" s="69">
        <f t="shared" si="345"/>
        <v>7.4388947927736454E-2</v>
      </c>
      <c r="BB461" s="208"/>
      <c r="BC461" s="177"/>
      <c r="BD461" s="177"/>
      <c r="BE461" s="131" t="s">
        <v>95</v>
      </c>
      <c r="BF461" s="100">
        <v>15665506</v>
      </c>
      <c r="BG461" s="68">
        <f>IFERROR(BF461/BC447,"-")</f>
        <v>6.2960021083148989E-3</v>
      </c>
      <c r="BH461" s="100">
        <v>159</v>
      </c>
      <c r="BI461" s="68">
        <f>IFERROR(BH461/BD447,"-")</f>
        <v>7.6332213154104656E-2</v>
      </c>
      <c r="BJ461" s="103">
        <f t="shared" si="354"/>
        <v>98525.194968553464</v>
      </c>
      <c r="BK461" s="69">
        <f t="shared" si="346"/>
        <v>6.1604029445951183E-2</v>
      </c>
      <c r="BL461" s="208"/>
      <c r="BM461" s="177"/>
      <c r="BN461" s="177"/>
      <c r="BO461" s="131" t="s">
        <v>95</v>
      </c>
      <c r="BP461" s="100">
        <v>4919892</v>
      </c>
      <c r="BQ461" s="68">
        <f>IFERROR(BP461/BM447,"-")</f>
        <v>4.8439584941621927E-3</v>
      </c>
      <c r="BR461" s="100">
        <v>65</v>
      </c>
      <c r="BS461" s="68">
        <f>IFERROR(BR461/BN447,"-")</f>
        <v>7.8219013237063775E-2</v>
      </c>
      <c r="BT461" s="103">
        <f t="shared" si="355"/>
        <v>75690.646153846159</v>
      </c>
      <c r="BU461" s="69">
        <f t="shared" si="347"/>
        <v>6.1320754716981132E-2</v>
      </c>
      <c r="BV461" s="208"/>
      <c r="BW461" s="177"/>
      <c r="BX461" s="177"/>
      <c r="BY461" s="131" t="s">
        <v>95</v>
      </c>
      <c r="BZ461" s="100">
        <f t="shared" si="323"/>
        <v>117177337</v>
      </c>
      <c r="CA461" s="68">
        <f>IFERROR(BZ461/BW447,"-")</f>
        <v>6.3113356035177995E-3</v>
      </c>
      <c r="CB461" s="100">
        <f t="shared" si="324"/>
        <v>1417</v>
      </c>
      <c r="CC461" s="68">
        <f>IFERROR(CB461/BX447,"-")</f>
        <v>7.1688758474147532E-2</v>
      </c>
      <c r="CD461" s="103">
        <f t="shared" si="356"/>
        <v>82693.956951305576</v>
      </c>
      <c r="CE461" s="69">
        <f t="shared" si="348"/>
        <v>6.267692852087757E-2</v>
      </c>
      <c r="CR461" s="216"/>
      <c r="CS461" s="187"/>
      <c r="CT461" s="225"/>
      <c r="CU461" s="226"/>
      <c r="CV461" s="226"/>
      <c r="CW461" s="144" t="s">
        <v>95</v>
      </c>
      <c r="CX461" s="145">
        <v>123444878</v>
      </c>
      <c r="CY461" s="146">
        <v>6.7206822736025976E-3</v>
      </c>
      <c r="CZ461" s="145">
        <v>1408</v>
      </c>
      <c r="DA461" s="146">
        <v>7.289293849658314E-2</v>
      </c>
      <c r="DB461" s="145">
        <v>87673.919034090912</v>
      </c>
      <c r="DC461" s="147">
        <v>6.4066979114528827E-2</v>
      </c>
    </row>
    <row r="462" spans="2:107" s="27" customFormat="1" ht="13.15" customHeight="1">
      <c r="B462" s="216"/>
      <c r="C462" s="187"/>
      <c r="D462" s="208"/>
      <c r="E462" s="177"/>
      <c r="F462" s="177"/>
      <c r="G462" s="132" t="s">
        <v>93</v>
      </c>
      <c r="H462" s="101">
        <v>191153</v>
      </c>
      <c r="I462" s="70">
        <f>IFERROR(H462/E447,"-")</f>
        <v>1.3757130259446841E-3</v>
      </c>
      <c r="J462" s="101">
        <v>13</v>
      </c>
      <c r="K462" s="70">
        <f>IFERROR(J462/F447,"-")</f>
        <v>0.17105263157894737</v>
      </c>
      <c r="L462" s="104">
        <f t="shared" si="349"/>
        <v>14704.076923076924</v>
      </c>
      <c r="M462" s="73">
        <f t="shared" si="341"/>
        <v>0.15853658536585366</v>
      </c>
      <c r="N462" s="208"/>
      <c r="O462" s="177"/>
      <c r="P462" s="177"/>
      <c r="Q462" s="132" t="s">
        <v>93</v>
      </c>
      <c r="R462" s="101">
        <v>334337</v>
      </c>
      <c r="S462" s="70">
        <f>IFERROR(R462/O447,"-")</f>
        <v>9.1590014062154662E-4</v>
      </c>
      <c r="T462" s="101">
        <v>37</v>
      </c>
      <c r="U462" s="70">
        <f>IFERROR(T462/P447,"-")</f>
        <v>0.2138728323699422</v>
      </c>
      <c r="V462" s="104">
        <f t="shared" si="350"/>
        <v>9036.135135135135</v>
      </c>
      <c r="W462" s="73">
        <f t="shared" si="342"/>
        <v>0.18316831683168316</v>
      </c>
      <c r="X462" s="208"/>
      <c r="Y462" s="177"/>
      <c r="Z462" s="177"/>
      <c r="AA462" s="132" t="s">
        <v>93</v>
      </c>
      <c r="AB462" s="101">
        <v>13911578</v>
      </c>
      <c r="AC462" s="70">
        <f>IFERROR(AB462/Y447,"-")</f>
        <v>2.956551180611648E-3</v>
      </c>
      <c r="AD462" s="101">
        <v>542</v>
      </c>
      <c r="AE462" s="70">
        <f>IFERROR(AD462/Z447,"-")</f>
        <v>8.1589643233478851E-2</v>
      </c>
      <c r="AF462" s="104">
        <f t="shared" si="351"/>
        <v>25667.118081180812</v>
      </c>
      <c r="AG462" s="73">
        <f t="shared" si="343"/>
        <v>7.4134865271508685E-2</v>
      </c>
      <c r="AH462" s="208"/>
      <c r="AI462" s="177"/>
      <c r="AJ462" s="177"/>
      <c r="AK462" s="132" t="s">
        <v>93</v>
      </c>
      <c r="AL462" s="101">
        <v>15182660</v>
      </c>
      <c r="AM462" s="70">
        <f>IFERROR(AL462/AI447,"-")</f>
        <v>2.7531526316392843E-3</v>
      </c>
      <c r="AN462" s="101">
        <v>691</v>
      </c>
      <c r="AO462" s="70">
        <f>IFERROR(AN462/AJ447,"-")</f>
        <v>0.11731748726655349</v>
      </c>
      <c r="AP462" s="104">
        <f t="shared" si="352"/>
        <v>21972.011577424022</v>
      </c>
      <c r="AQ462" s="73">
        <f t="shared" si="344"/>
        <v>0.10364481775911205</v>
      </c>
      <c r="AR462" s="208"/>
      <c r="AS462" s="177"/>
      <c r="AT462" s="177"/>
      <c r="AU462" s="132" t="s">
        <v>93</v>
      </c>
      <c r="AV462" s="101">
        <v>17027111</v>
      </c>
      <c r="AW462" s="70">
        <f>IFERROR(AV462/AS447,"-")</f>
        <v>3.9247822358787965E-3</v>
      </c>
      <c r="AX462" s="101">
        <v>683</v>
      </c>
      <c r="AY462" s="70">
        <f>IFERROR(AX462/AT447,"-")</f>
        <v>0.1678132678132678</v>
      </c>
      <c r="AZ462" s="104">
        <f t="shared" si="353"/>
        <v>24929.884333821377</v>
      </c>
      <c r="BA462" s="73">
        <f t="shared" si="345"/>
        <v>0.14516471838469713</v>
      </c>
      <c r="BB462" s="208"/>
      <c r="BC462" s="177"/>
      <c r="BD462" s="177"/>
      <c r="BE462" s="132" t="s">
        <v>93</v>
      </c>
      <c r="BF462" s="101">
        <v>9964109</v>
      </c>
      <c r="BG462" s="70">
        <f>IFERROR(BF462/BC447,"-")</f>
        <v>4.0045978260440139E-3</v>
      </c>
      <c r="BH462" s="101">
        <v>421</v>
      </c>
      <c r="BI462" s="70">
        <f>IFERROR(BH462/BD447,"-")</f>
        <v>0.20211233797407585</v>
      </c>
      <c r="BJ462" s="104">
        <f t="shared" si="354"/>
        <v>23667.717339667459</v>
      </c>
      <c r="BK462" s="73">
        <f t="shared" si="346"/>
        <v>0.16311507167764433</v>
      </c>
      <c r="BL462" s="208"/>
      <c r="BM462" s="177"/>
      <c r="BN462" s="177"/>
      <c r="BO462" s="132" t="s">
        <v>93</v>
      </c>
      <c r="BP462" s="101">
        <v>3819657</v>
      </c>
      <c r="BQ462" s="70">
        <f>IFERROR(BP462/BM447,"-")</f>
        <v>3.7607044971588971E-3</v>
      </c>
      <c r="BR462" s="101">
        <v>159</v>
      </c>
      <c r="BS462" s="70">
        <f>IFERROR(BR462/BN447,"-")</f>
        <v>0.19133574007220217</v>
      </c>
      <c r="BT462" s="104">
        <f t="shared" si="355"/>
        <v>24023</v>
      </c>
      <c r="BU462" s="73">
        <f t="shared" si="347"/>
        <v>0.15</v>
      </c>
      <c r="BV462" s="208"/>
      <c r="BW462" s="177"/>
      <c r="BX462" s="177"/>
      <c r="BY462" s="132" t="s">
        <v>93</v>
      </c>
      <c r="BZ462" s="101">
        <f t="shared" si="323"/>
        <v>60430605</v>
      </c>
      <c r="CA462" s="70">
        <f>IFERROR(BZ462/BW447,"-")</f>
        <v>3.2548770832590327E-3</v>
      </c>
      <c r="CB462" s="101">
        <f t="shared" si="324"/>
        <v>2546</v>
      </c>
      <c r="CC462" s="70">
        <f>IFERROR(CB462/BX447,"-")</f>
        <v>0.12880704239603361</v>
      </c>
      <c r="CD462" s="104">
        <f t="shared" si="356"/>
        <v>23735.508641005497</v>
      </c>
      <c r="CE462" s="73">
        <f t="shared" si="348"/>
        <v>0.11261500353857042</v>
      </c>
      <c r="CR462" s="216"/>
      <c r="CS462" s="187"/>
      <c r="CT462" s="225"/>
      <c r="CU462" s="226"/>
      <c r="CV462" s="226"/>
      <c r="CW462" s="144" t="s">
        <v>93</v>
      </c>
      <c r="CX462" s="145">
        <v>59861042</v>
      </c>
      <c r="CY462" s="146">
        <v>3.2590015103646551E-3</v>
      </c>
      <c r="CZ462" s="145">
        <v>2484</v>
      </c>
      <c r="DA462" s="146">
        <v>0.12859805342721059</v>
      </c>
      <c r="DB462" s="145">
        <v>24098.64814814815</v>
      </c>
      <c r="DC462" s="147">
        <v>0.11302725576739318</v>
      </c>
    </row>
    <row r="463" spans="2:107" s="27" customFormat="1" ht="13.15" customHeight="1">
      <c r="B463" s="216"/>
      <c r="C463" s="188"/>
      <c r="D463" s="209"/>
      <c r="E463" s="178"/>
      <c r="F463" s="178"/>
      <c r="G463" s="30" t="s">
        <v>100</v>
      </c>
      <c r="H463" s="97">
        <f>SUM(H447:H462)</f>
        <v>23440603</v>
      </c>
      <c r="I463" s="70">
        <f>IFERROR(H463/E447,"-")</f>
        <v>0.16870016627046416</v>
      </c>
      <c r="J463" s="101">
        <v>59</v>
      </c>
      <c r="K463" s="70">
        <f>IFERROR(J463/F447,"-")</f>
        <v>0.77631578947368418</v>
      </c>
      <c r="L463" s="104">
        <f t="shared" si="349"/>
        <v>397298.35593220341</v>
      </c>
      <c r="M463" s="74">
        <f t="shared" si="341"/>
        <v>0.71951219512195119</v>
      </c>
      <c r="N463" s="209"/>
      <c r="O463" s="178"/>
      <c r="P463" s="178"/>
      <c r="Q463" s="30" t="s">
        <v>100</v>
      </c>
      <c r="R463" s="97">
        <f>SUM(R447:R462)</f>
        <v>48859198</v>
      </c>
      <c r="S463" s="70">
        <f>IFERROR(R463/O447,"-")</f>
        <v>0.13384742436181454</v>
      </c>
      <c r="T463" s="101">
        <v>141</v>
      </c>
      <c r="U463" s="70">
        <f>IFERROR(T463/P447,"-")</f>
        <v>0.81502890173410403</v>
      </c>
      <c r="V463" s="104">
        <f t="shared" si="350"/>
        <v>346519.13475177303</v>
      </c>
      <c r="W463" s="74">
        <f t="shared" si="342"/>
        <v>0.69801980198019797</v>
      </c>
      <c r="X463" s="209"/>
      <c r="Y463" s="178"/>
      <c r="Z463" s="178"/>
      <c r="AA463" s="30" t="s">
        <v>100</v>
      </c>
      <c r="AB463" s="97">
        <f>SUM(AB447:AB462)</f>
        <v>745650120</v>
      </c>
      <c r="AC463" s="70">
        <f>IFERROR(AB463/Y447,"-")</f>
        <v>0.15846892010447824</v>
      </c>
      <c r="AD463" s="101">
        <v>4700</v>
      </c>
      <c r="AE463" s="70">
        <f>IFERROR(AD463/Z447,"-")</f>
        <v>0.70751166641577601</v>
      </c>
      <c r="AF463" s="104">
        <f t="shared" si="351"/>
        <v>158648.96170212765</v>
      </c>
      <c r="AG463" s="74">
        <f t="shared" si="343"/>
        <v>0.64286691287101627</v>
      </c>
      <c r="AH463" s="209"/>
      <c r="AI463" s="178"/>
      <c r="AJ463" s="178"/>
      <c r="AK463" s="30" t="s">
        <v>100</v>
      </c>
      <c r="AL463" s="97">
        <f>SUM(AL447:AL462)</f>
        <v>1109136851</v>
      </c>
      <c r="AM463" s="70">
        <f>IFERROR(AL463/AI447,"-")</f>
        <v>0.20112569471876199</v>
      </c>
      <c r="AN463" s="101">
        <v>4768</v>
      </c>
      <c r="AO463" s="70">
        <f>IFERROR(AN463/AJ447,"-")</f>
        <v>0.80950764006791176</v>
      </c>
      <c r="AP463" s="104">
        <f t="shared" si="352"/>
        <v>232620.98385067115</v>
      </c>
      <c r="AQ463" s="74">
        <f t="shared" si="344"/>
        <v>0.7151642417879106</v>
      </c>
      <c r="AR463" s="209"/>
      <c r="AS463" s="178"/>
      <c r="AT463" s="178"/>
      <c r="AU463" s="30" t="s">
        <v>100</v>
      </c>
      <c r="AV463" s="97">
        <f>SUM(AV447:AV462)</f>
        <v>1063878405</v>
      </c>
      <c r="AW463" s="70">
        <f>IFERROR(AV463/AS447,"-")</f>
        <v>0.24522604363588563</v>
      </c>
      <c r="AX463" s="101">
        <v>3489</v>
      </c>
      <c r="AY463" s="70">
        <f>IFERROR(AX463/AT447,"-")</f>
        <v>0.85724815724815728</v>
      </c>
      <c r="AZ463" s="104">
        <f t="shared" si="353"/>
        <v>304923.58985382633</v>
      </c>
      <c r="BA463" s="74">
        <f t="shared" si="345"/>
        <v>0.74155154091392139</v>
      </c>
      <c r="BB463" s="209"/>
      <c r="BC463" s="178"/>
      <c r="BD463" s="178"/>
      <c r="BE463" s="30" t="s">
        <v>100</v>
      </c>
      <c r="BF463" s="97">
        <f>SUM(BF447:BF462)</f>
        <v>697660252</v>
      </c>
      <c r="BG463" s="70">
        <f>IFERROR(BF463/BC447,"-")</f>
        <v>0.28039122499327529</v>
      </c>
      <c r="BH463" s="101">
        <v>1817</v>
      </c>
      <c r="BI463" s="70">
        <f>IFERROR(BH463/BD447,"-")</f>
        <v>0.87229956793086894</v>
      </c>
      <c r="BJ463" s="104">
        <f t="shared" si="354"/>
        <v>383962.7143643368</v>
      </c>
      <c r="BK463" s="74">
        <f t="shared" si="346"/>
        <v>0.70399070127857422</v>
      </c>
      <c r="BL463" s="209"/>
      <c r="BM463" s="178"/>
      <c r="BN463" s="178"/>
      <c r="BO463" s="30" t="s">
        <v>100</v>
      </c>
      <c r="BP463" s="97">
        <f>SUM(BP447:BP462)</f>
        <v>309421452</v>
      </c>
      <c r="BQ463" s="70">
        <f>IFERROR(BP463/BM447,"-")</f>
        <v>0.30464584805751821</v>
      </c>
      <c r="BR463" s="101">
        <v>687</v>
      </c>
      <c r="BS463" s="70">
        <f>IFERROR(BR463/BN447,"-")</f>
        <v>0.8267148014440433</v>
      </c>
      <c r="BT463" s="104">
        <f t="shared" si="355"/>
        <v>450395.12663755461</v>
      </c>
      <c r="BU463" s="74">
        <f t="shared" si="347"/>
        <v>0.64811320754716983</v>
      </c>
      <c r="BV463" s="209"/>
      <c r="BW463" s="178"/>
      <c r="BX463" s="178"/>
      <c r="BY463" s="30" t="s">
        <v>100</v>
      </c>
      <c r="BZ463" s="97">
        <f t="shared" si="323"/>
        <v>3998046881</v>
      </c>
      <c r="CA463" s="70">
        <f>IFERROR(BZ463/BW447,"-")</f>
        <v>0.21534040856883946</v>
      </c>
      <c r="CB463" s="101">
        <f t="shared" si="324"/>
        <v>15661</v>
      </c>
      <c r="CC463" s="70">
        <f>IFERROR(CB463/BX447,"-")</f>
        <v>0.79232014570474552</v>
      </c>
      <c r="CD463" s="104">
        <f t="shared" si="356"/>
        <v>255286.81955175276</v>
      </c>
      <c r="CE463" s="74">
        <f t="shared" si="348"/>
        <v>0.69271939136588823</v>
      </c>
      <c r="CR463" s="216"/>
      <c r="CS463" s="188"/>
      <c r="CT463" s="225"/>
      <c r="CU463" s="226"/>
      <c r="CV463" s="226"/>
      <c r="CW463" s="30" t="s">
        <v>100</v>
      </c>
      <c r="CX463" s="145">
        <v>4231540240</v>
      </c>
      <c r="CY463" s="146">
        <v>0.23037681224006784</v>
      </c>
      <c r="CZ463" s="145">
        <v>15431</v>
      </c>
      <c r="DA463" s="146">
        <v>0.7988714019465728</v>
      </c>
      <c r="DB463" s="145">
        <v>274223.33225325641</v>
      </c>
      <c r="DC463" s="147">
        <v>0.70214314965645908</v>
      </c>
    </row>
    <row r="464" spans="2:107" s="27" customFormat="1" ht="13.15" customHeight="1">
      <c r="B464" s="216">
        <v>28</v>
      </c>
      <c r="C464" s="186" t="s">
        <v>37</v>
      </c>
      <c r="D464" s="213">
        <f>CI32</f>
        <v>62</v>
      </c>
      <c r="E464" s="176">
        <v>57448170</v>
      </c>
      <c r="F464" s="176">
        <v>56</v>
      </c>
      <c r="G464" s="129" t="s">
        <v>66</v>
      </c>
      <c r="H464" s="107">
        <v>190714</v>
      </c>
      <c r="I464" s="66">
        <f>IFERROR(H464/E464,"-")</f>
        <v>3.3197576180407488E-3</v>
      </c>
      <c r="J464" s="107">
        <v>11</v>
      </c>
      <c r="K464" s="66">
        <f>IFERROR(J464/F464,"-")</f>
        <v>0.19642857142857142</v>
      </c>
      <c r="L464" s="102">
        <f t="shared" si="349"/>
        <v>17337.636363636364</v>
      </c>
      <c r="M464" s="67">
        <f t="shared" ref="M464:M480" si="357">IFERROR(J464/$CI$32,"-")</f>
        <v>0.17741935483870969</v>
      </c>
      <c r="N464" s="213">
        <f>CJ32</f>
        <v>187</v>
      </c>
      <c r="O464" s="176">
        <v>275929220</v>
      </c>
      <c r="P464" s="176">
        <v>163</v>
      </c>
      <c r="Q464" s="129" t="s">
        <v>66</v>
      </c>
      <c r="R464" s="107">
        <v>4818765</v>
      </c>
      <c r="S464" s="66">
        <f>IFERROR(R464/O464,"-")</f>
        <v>1.7463772049948173E-2</v>
      </c>
      <c r="T464" s="107">
        <v>52</v>
      </c>
      <c r="U464" s="66">
        <f>IFERROR(T464/P464,"-")</f>
        <v>0.31901840490797545</v>
      </c>
      <c r="V464" s="102">
        <f t="shared" si="350"/>
        <v>92668.557692307688</v>
      </c>
      <c r="W464" s="67">
        <f t="shared" ref="W464:W480" si="358">IFERROR(T464/$CJ$32,"-")</f>
        <v>0.27807486631016043</v>
      </c>
      <c r="X464" s="213">
        <f>CK32</f>
        <v>7013</v>
      </c>
      <c r="Y464" s="176">
        <v>4780139210</v>
      </c>
      <c r="Z464" s="176">
        <v>6479</v>
      </c>
      <c r="AA464" s="129" t="s">
        <v>66</v>
      </c>
      <c r="AB464" s="107">
        <v>141988850</v>
      </c>
      <c r="AC464" s="66">
        <f>IFERROR(AB464/Y464,"-")</f>
        <v>2.9703915254802798E-2</v>
      </c>
      <c r="AD464" s="107">
        <v>1092</v>
      </c>
      <c r="AE464" s="66">
        <f>IFERROR(AD464/Z464,"-")</f>
        <v>0.16854452847661677</v>
      </c>
      <c r="AF464" s="102">
        <f t="shared" si="351"/>
        <v>130026.41941391942</v>
      </c>
      <c r="AG464" s="67">
        <f t="shared" ref="AG464:AG480" si="359">IFERROR(AD464/$CK$32,"-")</f>
        <v>0.15571082275773562</v>
      </c>
      <c r="AH464" s="213">
        <f>CL32</f>
        <v>5841</v>
      </c>
      <c r="AI464" s="176">
        <v>4848708870</v>
      </c>
      <c r="AJ464" s="176">
        <v>5271</v>
      </c>
      <c r="AK464" s="129" t="s">
        <v>66</v>
      </c>
      <c r="AL464" s="107">
        <v>164634729</v>
      </c>
      <c r="AM464" s="66">
        <f>IFERROR(AL464/AI464,"-")</f>
        <v>3.3954344014884112E-2</v>
      </c>
      <c r="AN464" s="107">
        <v>1119</v>
      </c>
      <c r="AO464" s="66">
        <f>IFERROR(AN464/AJ464,"-")</f>
        <v>0.21229368241320432</v>
      </c>
      <c r="AP464" s="102">
        <f t="shared" si="352"/>
        <v>147126.65683646113</v>
      </c>
      <c r="AQ464" s="67">
        <f t="shared" ref="AQ464:AQ480" si="360">IFERROR(AN464/$CL$32,"-")</f>
        <v>0.19157678479712378</v>
      </c>
      <c r="AR464" s="213">
        <f>CM32</f>
        <v>3310</v>
      </c>
      <c r="AS464" s="176">
        <v>3174679840</v>
      </c>
      <c r="AT464" s="176">
        <v>2879</v>
      </c>
      <c r="AU464" s="129" t="s">
        <v>66</v>
      </c>
      <c r="AV464" s="107">
        <v>137716781</v>
      </c>
      <c r="AW464" s="66">
        <f>IFERROR(AV464/AS464,"-")</f>
        <v>4.3379738411669255E-2</v>
      </c>
      <c r="AX464" s="107">
        <v>706</v>
      </c>
      <c r="AY464" s="66">
        <f>IFERROR(AX464/AT464,"-")</f>
        <v>0.24522403612365404</v>
      </c>
      <c r="AZ464" s="102">
        <f t="shared" si="353"/>
        <v>195066.26203966007</v>
      </c>
      <c r="BA464" s="67">
        <f t="shared" ref="BA464:BA480" si="361">IFERROR(AX464/$CM$32,"-")</f>
        <v>0.21329305135951662</v>
      </c>
      <c r="BB464" s="213">
        <f>CN32</f>
        <v>1539</v>
      </c>
      <c r="BC464" s="176">
        <v>1534512030</v>
      </c>
      <c r="BD464" s="176">
        <v>1243</v>
      </c>
      <c r="BE464" s="129" t="s">
        <v>66</v>
      </c>
      <c r="BF464" s="107">
        <v>75198469</v>
      </c>
      <c r="BG464" s="66">
        <f>IFERROR(BF464/BC464,"-")</f>
        <v>4.9004809040174159E-2</v>
      </c>
      <c r="BH464" s="107">
        <v>339</v>
      </c>
      <c r="BI464" s="66">
        <f>IFERROR(BH464/BD464,"-")</f>
        <v>0.27272727272727271</v>
      </c>
      <c r="BJ464" s="102">
        <f t="shared" si="354"/>
        <v>221824.39233038347</v>
      </c>
      <c r="BK464" s="67">
        <f t="shared" ref="BK464:BK480" si="362">IFERROR(BH464/$CN$32,"-")</f>
        <v>0.22027290448343079</v>
      </c>
      <c r="BL464" s="213">
        <f>CO32</f>
        <v>651</v>
      </c>
      <c r="BM464" s="176">
        <v>614194410</v>
      </c>
      <c r="BN464" s="176">
        <v>471</v>
      </c>
      <c r="BO464" s="129" t="s">
        <v>66</v>
      </c>
      <c r="BP464" s="107">
        <v>42967098</v>
      </c>
      <c r="BQ464" s="66">
        <f>IFERROR(BP464/BM464,"-")</f>
        <v>6.9956836630929289E-2</v>
      </c>
      <c r="BR464" s="107">
        <v>123</v>
      </c>
      <c r="BS464" s="66">
        <f>IFERROR(BR464/BN464,"-")</f>
        <v>0.26114649681528662</v>
      </c>
      <c r="BT464" s="102">
        <f t="shared" si="355"/>
        <v>349326</v>
      </c>
      <c r="BU464" s="67">
        <f t="shared" ref="BU464:BU480" si="363">IFERROR(BR464/$CO$32,"-")</f>
        <v>0.1889400921658986</v>
      </c>
      <c r="BV464" s="213">
        <f>CP32</f>
        <v>18603</v>
      </c>
      <c r="BW464" s="176">
        <f>SUM(E464,O464,Y464,AI464,AS464,BC464,BM464)</f>
        <v>15285611750</v>
      </c>
      <c r="BX464" s="176">
        <f>SUM(F464,P464,Z464,AJ464,AT464,BD464,BN464)</f>
        <v>16562</v>
      </c>
      <c r="BY464" s="129" t="s">
        <v>66</v>
      </c>
      <c r="BZ464" s="107">
        <f t="shared" si="323"/>
        <v>567515406</v>
      </c>
      <c r="CA464" s="66">
        <f>IFERROR(BZ464/BW464,"-")</f>
        <v>3.7127425142143886E-2</v>
      </c>
      <c r="CB464" s="107">
        <f t="shared" si="324"/>
        <v>3442</v>
      </c>
      <c r="CC464" s="66">
        <f>IFERROR(CB464/BX464,"-")</f>
        <v>0.20782514189107595</v>
      </c>
      <c r="CD464" s="102">
        <f t="shared" si="356"/>
        <v>164879.54851830332</v>
      </c>
      <c r="CE464" s="67">
        <f t="shared" ref="CE464:CE480" si="364">IFERROR(CB464/$CP$32,"-")</f>
        <v>0.18502392087297748</v>
      </c>
      <c r="CR464" s="216">
        <v>28</v>
      </c>
      <c r="CS464" s="186" t="s">
        <v>37</v>
      </c>
      <c r="CT464" s="225">
        <v>17806</v>
      </c>
      <c r="CU464" s="226">
        <v>14720658640</v>
      </c>
      <c r="CV464" s="226">
        <v>15845</v>
      </c>
      <c r="CW464" s="144" t="s">
        <v>66</v>
      </c>
      <c r="CX464" s="145">
        <v>601111612</v>
      </c>
      <c r="CY464" s="146">
        <v>4.0834559560169244E-2</v>
      </c>
      <c r="CZ464" s="145">
        <v>3456</v>
      </c>
      <c r="DA464" s="146">
        <v>0.21811296939097508</v>
      </c>
      <c r="DB464" s="145">
        <v>173932.75810185185</v>
      </c>
      <c r="DC464" s="147">
        <v>0.19409187914186229</v>
      </c>
    </row>
    <row r="465" spans="2:107" s="27" customFormat="1" ht="13.15" customHeight="1">
      <c r="B465" s="216"/>
      <c r="C465" s="187"/>
      <c r="D465" s="208"/>
      <c r="E465" s="177"/>
      <c r="F465" s="177"/>
      <c r="G465" s="130" t="s">
        <v>68</v>
      </c>
      <c r="H465" s="100">
        <v>487638</v>
      </c>
      <c r="I465" s="68">
        <f>IFERROR(H465/E464,"-")</f>
        <v>8.4883121603351337E-3</v>
      </c>
      <c r="J465" s="100">
        <v>12</v>
      </c>
      <c r="K465" s="68">
        <f>IFERROR(J465/F464,"-")</f>
        <v>0.21428571428571427</v>
      </c>
      <c r="L465" s="103">
        <f t="shared" si="349"/>
        <v>40636.5</v>
      </c>
      <c r="M465" s="69">
        <f t="shared" si="357"/>
        <v>0.19354838709677419</v>
      </c>
      <c r="N465" s="208"/>
      <c r="O465" s="177"/>
      <c r="P465" s="177"/>
      <c r="Q465" s="130" t="s">
        <v>68</v>
      </c>
      <c r="R465" s="100">
        <v>2301787</v>
      </c>
      <c r="S465" s="68">
        <f>IFERROR(R465/O464,"-")</f>
        <v>8.3419472573437493E-3</v>
      </c>
      <c r="T465" s="100">
        <v>44</v>
      </c>
      <c r="U465" s="68">
        <f>IFERROR(T465/P464,"-")</f>
        <v>0.26993865030674846</v>
      </c>
      <c r="V465" s="103">
        <f t="shared" si="350"/>
        <v>52313.340909090912</v>
      </c>
      <c r="W465" s="69">
        <f t="shared" si="358"/>
        <v>0.23529411764705882</v>
      </c>
      <c r="X465" s="208"/>
      <c r="Y465" s="177"/>
      <c r="Z465" s="177"/>
      <c r="AA465" s="130" t="s">
        <v>68</v>
      </c>
      <c r="AB465" s="100">
        <v>127563057</v>
      </c>
      <c r="AC465" s="68">
        <f>IFERROR(AB465/Y464,"-")</f>
        <v>2.6686054818893027E-2</v>
      </c>
      <c r="AD465" s="100">
        <v>1403</v>
      </c>
      <c r="AE465" s="68">
        <f>IFERROR(AD465/Z464,"-")</f>
        <v>0.21654576323506713</v>
      </c>
      <c r="AF465" s="103">
        <f t="shared" si="351"/>
        <v>90921.637205987165</v>
      </c>
      <c r="AG465" s="69">
        <f t="shared" si="359"/>
        <v>0.20005703693141308</v>
      </c>
      <c r="AH465" s="208"/>
      <c r="AI465" s="177"/>
      <c r="AJ465" s="177"/>
      <c r="AK465" s="130" t="s">
        <v>68</v>
      </c>
      <c r="AL465" s="100">
        <v>109271238</v>
      </c>
      <c r="AM465" s="68">
        <f>IFERROR(AL465/AI464,"-")</f>
        <v>2.2536151567293418E-2</v>
      </c>
      <c r="AN465" s="100">
        <v>1424</v>
      </c>
      <c r="AO465" s="68">
        <f>IFERROR(AN465/AJ464,"-")</f>
        <v>0.27015746537658886</v>
      </c>
      <c r="AP465" s="103">
        <f t="shared" si="352"/>
        <v>76735.419943820219</v>
      </c>
      <c r="AQ465" s="69">
        <f t="shared" si="360"/>
        <v>0.24379387091251498</v>
      </c>
      <c r="AR465" s="208"/>
      <c r="AS465" s="177"/>
      <c r="AT465" s="177"/>
      <c r="AU465" s="130" t="s">
        <v>68</v>
      </c>
      <c r="AV465" s="100">
        <v>50284097</v>
      </c>
      <c r="AW465" s="68">
        <f>IFERROR(AV465/AS464,"-")</f>
        <v>1.5839108046876309E-2</v>
      </c>
      <c r="AX465" s="100">
        <v>880</v>
      </c>
      <c r="AY465" s="68">
        <f>IFERROR(AX465/AT464,"-")</f>
        <v>0.30566168808614103</v>
      </c>
      <c r="AZ465" s="103">
        <f t="shared" si="353"/>
        <v>57141.019318181818</v>
      </c>
      <c r="BA465" s="69">
        <f t="shared" si="361"/>
        <v>0.26586102719033233</v>
      </c>
      <c r="BB465" s="208"/>
      <c r="BC465" s="177"/>
      <c r="BD465" s="177"/>
      <c r="BE465" s="130" t="s">
        <v>68</v>
      </c>
      <c r="BF465" s="100">
        <v>19922988</v>
      </c>
      <c r="BG465" s="68">
        <f>IFERROR(BF465/BC464,"-")</f>
        <v>1.298327260425583E-2</v>
      </c>
      <c r="BH465" s="100">
        <v>366</v>
      </c>
      <c r="BI465" s="68">
        <f>IFERROR(BH465/BD464,"-")</f>
        <v>0.29444891391794048</v>
      </c>
      <c r="BJ465" s="103">
        <f t="shared" si="354"/>
        <v>54434.393442622953</v>
      </c>
      <c r="BK465" s="69">
        <f t="shared" si="362"/>
        <v>0.23781676413255359</v>
      </c>
      <c r="BL465" s="208"/>
      <c r="BM465" s="177"/>
      <c r="BN465" s="177"/>
      <c r="BO465" s="130" t="s">
        <v>68</v>
      </c>
      <c r="BP465" s="100">
        <v>4922299</v>
      </c>
      <c r="BQ465" s="68">
        <f>IFERROR(BP465/BM464,"-")</f>
        <v>8.0142360787686107E-3</v>
      </c>
      <c r="BR465" s="100">
        <v>111</v>
      </c>
      <c r="BS465" s="68">
        <f>IFERROR(BR465/BN464,"-")</f>
        <v>0.2356687898089172</v>
      </c>
      <c r="BT465" s="103">
        <f t="shared" si="355"/>
        <v>44345.036036036036</v>
      </c>
      <c r="BU465" s="69">
        <f t="shared" si="363"/>
        <v>0.17050691244239632</v>
      </c>
      <c r="BV465" s="208"/>
      <c r="BW465" s="177"/>
      <c r="BX465" s="177"/>
      <c r="BY465" s="130" t="s">
        <v>68</v>
      </c>
      <c r="BZ465" s="100">
        <f t="shared" si="323"/>
        <v>314753104</v>
      </c>
      <c r="CA465" s="68">
        <f>IFERROR(BZ465/BW464,"-")</f>
        <v>2.0591462687124706E-2</v>
      </c>
      <c r="CB465" s="100">
        <f t="shared" si="324"/>
        <v>4240</v>
      </c>
      <c r="CC465" s="68">
        <f>IFERROR(CB465/BX464,"-")</f>
        <v>0.25600772853520104</v>
      </c>
      <c r="CD465" s="103">
        <f t="shared" si="356"/>
        <v>74234.222641509434</v>
      </c>
      <c r="CE465" s="69">
        <f t="shared" si="364"/>
        <v>0.22792022792022792</v>
      </c>
      <c r="CR465" s="216"/>
      <c r="CS465" s="187"/>
      <c r="CT465" s="225"/>
      <c r="CU465" s="226"/>
      <c r="CV465" s="226"/>
      <c r="CW465" s="144" t="s">
        <v>68</v>
      </c>
      <c r="CX465" s="145">
        <v>310806152</v>
      </c>
      <c r="CY465" s="146">
        <v>2.1113603650549703E-2</v>
      </c>
      <c r="CZ465" s="145">
        <v>4315</v>
      </c>
      <c r="DA465" s="146">
        <v>0.27232565478068793</v>
      </c>
      <c r="DB465" s="145">
        <v>72029.235689455381</v>
      </c>
      <c r="DC465" s="147">
        <v>0.24233404470403236</v>
      </c>
    </row>
    <row r="466" spans="2:107" s="27" customFormat="1" ht="13.15" customHeight="1">
      <c r="B466" s="216"/>
      <c r="C466" s="187"/>
      <c r="D466" s="208"/>
      <c r="E466" s="177"/>
      <c r="F466" s="177"/>
      <c r="G466" s="131" t="s">
        <v>70</v>
      </c>
      <c r="H466" s="100">
        <v>296394</v>
      </c>
      <c r="I466" s="68">
        <f>IFERROR(H466/E464,"-")</f>
        <v>5.1593288350177211E-3</v>
      </c>
      <c r="J466" s="100">
        <v>6</v>
      </c>
      <c r="K466" s="68">
        <f>IFERROR(J466/F464,"-")</f>
        <v>0.10714285714285714</v>
      </c>
      <c r="L466" s="103">
        <f t="shared" si="349"/>
        <v>49399</v>
      </c>
      <c r="M466" s="69">
        <f t="shared" si="357"/>
        <v>9.6774193548387094E-2</v>
      </c>
      <c r="N466" s="208"/>
      <c r="O466" s="177"/>
      <c r="P466" s="177"/>
      <c r="Q466" s="131" t="s">
        <v>70</v>
      </c>
      <c r="R466" s="100">
        <v>939066</v>
      </c>
      <c r="S466" s="68">
        <f>IFERROR(R466/O464,"-")</f>
        <v>3.4032858136590245E-3</v>
      </c>
      <c r="T466" s="100">
        <v>32</v>
      </c>
      <c r="U466" s="68">
        <f>IFERROR(T466/P464,"-")</f>
        <v>0.19631901840490798</v>
      </c>
      <c r="V466" s="103">
        <f t="shared" si="350"/>
        <v>29345.8125</v>
      </c>
      <c r="W466" s="69">
        <f t="shared" si="358"/>
        <v>0.17112299465240641</v>
      </c>
      <c r="X466" s="208"/>
      <c r="Y466" s="177"/>
      <c r="Z466" s="177"/>
      <c r="AA466" s="131" t="s">
        <v>70</v>
      </c>
      <c r="AB466" s="100">
        <v>63762443</v>
      </c>
      <c r="AC466" s="68">
        <f>IFERROR(AB466/Y464,"-")</f>
        <v>1.3339034743299871E-2</v>
      </c>
      <c r="AD466" s="100">
        <v>1299</v>
      </c>
      <c r="AE466" s="68">
        <f>IFERROR(AD466/Z464,"-")</f>
        <v>0.20049390338015124</v>
      </c>
      <c r="AF466" s="103">
        <f t="shared" si="351"/>
        <v>49085.791377983063</v>
      </c>
      <c r="AG466" s="69">
        <f t="shared" si="359"/>
        <v>0.18522743476400969</v>
      </c>
      <c r="AH466" s="208"/>
      <c r="AI466" s="177"/>
      <c r="AJ466" s="177"/>
      <c r="AK466" s="131" t="s">
        <v>70</v>
      </c>
      <c r="AL466" s="100">
        <v>70350769</v>
      </c>
      <c r="AM466" s="68">
        <f>IFERROR(AL466/AI464,"-")</f>
        <v>1.4509175717947364E-2</v>
      </c>
      <c r="AN466" s="100">
        <v>1329</v>
      </c>
      <c r="AO466" s="68">
        <f>IFERROR(AN466/AJ464,"-")</f>
        <v>0.25213431986340351</v>
      </c>
      <c r="AP466" s="103">
        <f t="shared" si="352"/>
        <v>52935.115876598946</v>
      </c>
      <c r="AQ466" s="69">
        <f t="shared" si="360"/>
        <v>0.22752953261427838</v>
      </c>
      <c r="AR466" s="208"/>
      <c r="AS466" s="177"/>
      <c r="AT466" s="177"/>
      <c r="AU466" s="131" t="s">
        <v>70</v>
      </c>
      <c r="AV466" s="100">
        <v>52836283</v>
      </c>
      <c r="AW466" s="68">
        <f>IFERROR(AV466/AS464,"-")</f>
        <v>1.6643027222549785E-2</v>
      </c>
      <c r="AX466" s="100">
        <v>714</v>
      </c>
      <c r="AY466" s="68">
        <f>IFERROR(AX466/AT464,"-")</f>
        <v>0.24800277874261897</v>
      </c>
      <c r="AZ466" s="103">
        <f t="shared" si="353"/>
        <v>74000.39635854341</v>
      </c>
      <c r="BA466" s="69">
        <f t="shared" si="361"/>
        <v>0.21570996978851964</v>
      </c>
      <c r="BB466" s="208"/>
      <c r="BC466" s="177"/>
      <c r="BD466" s="177"/>
      <c r="BE466" s="131" t="s">
        <v>70</v>
      </c>
      <c r="BF466" s="100">
        <v>17891336</v>
      </c>
      <c r="BG466" s="68">
        <f>IFERROR(BF466/BC464,"-")</f>
        <v>1.1659299927417318E-2</v>
      </c>
      <c r="BH466" s="100">
        <v>307</v>
      </c>
      <c r="BI466" s="68">
        <f>IFERROR(BH466/BD464,"-")</f>
        <v>0.24698310539018503</v>
      </c>
      <c r="BJ466" s="103">
        <f t="shared" si="354"/>
        <v>58277.9674267101</v>
      </c>
      <c r="BK466" s="69">
        <f t="shared" si="362"/>
        <v>0.19948018193632228</v>
      </c>
      <c r="BL466" s="208"/>
      <c r="BM466" s="177"/>
      <c r="BN466" s="177"/>
      <c r="BO466" s="131" t="s">
        <v>70</v>
      </c>
      <c r="BP466" s="100">
        <v>5724796</v>
      </c>
      <c r="BQ466" s="68">
        <f>IFERROR(BP466/BM464,"-")</f>
        <v>9.3208207479452635E-3</v>
      </c>
      <c r="BR466" s="100">
        <v>109</v>
      </c>
      <c r="BS466" s="68">
        <f>IFERROR(BR466/BN464,"-")</f>
        <v>0.23142250530785563</v>
      </c>
      <c r="BT466" s="103">
        <f t="shared" si="355"/>
        <v>52521.064220183485</v>
      </c>
      <c r="BU466" s="69">
        <f t="shared" si="363"/>
        <v>0.1674347158218126</v>
      </c>
      <c r="BV466" s="208"/>
      <c r="BW466" s="177"/>
      <c r="BX466" s="177"/>
      <c r="BY466" s="131" t="s">
        <v>70</v>
      </c>
      <c r="BZ466" s="100">
        <f t="shared" si="323"/>
        <v>211801087</v>
      </c>
      <c r="CA466" s="68">
        <f>IFERROR(BZ466/BW464,"-")</f>
        <v>1.3856238825377728E-2</v>
      </c>
      <c r="CB466" s="100">
        <f t="shared" si="324"/>
        <v>3796</v>
      </c>
      <c r="CC466" s="68">
        <f>IFERROR(CB466/BX464,"-")</f>
        <v>0.22919937205651492</v>
      </c>
      <c r="CD466" s="103">
        <f t="shared" si="356"/>
        <v>55795.860642781874</v>
      </c>
      <c r="CE466" s="69">
        <f t="shared" si="364"/>
        <v>0.20405310971348709</v>
      </c>
      <c r="CR466" s="216"/>
      <c r="CS466" s="187"/>
      <c r="CT466" s="225"/>
      <c r="CU466" s="226"/>
      <c r="CV466" s="226"/>
      <c r="CW466" s="144" t="s">
        <v>70</v>
      </c>
      <c r="CX466" s="145">
        <v>202017708</v>
      </c>
      <c r="CY466" s="146">
        <v>1.3723415027848237E-2</v>
      </c>
      <c r="CZ466" s="145">
        <v>3702</v>
      </c>
      <c r="DA466" s="146">
        <v>0.23363837172609656</v>
      </c>
      <c r="DB466" s="145">
        <v>54569.883306320909</v>
      </c>
      <c r="DC466" s="147">
        <v>0.20790744692800181</v>
      </c>
    </row>
    <row r="467" spans="2:107" s="27" customFormat="1" ht="13.15" customHeight="1">
      <c r="B467" s="216"/>
      <c r="C467" s="187"/>
      <c r="D467" s="208"/>
      <c r="E467" s="177"/>
      <c r="F467" s="177"/>
      <c r="G467" s="131" t="s">
        <v>72</v>
      </c>
      <c r="H467" s="100">
        <v>64560</v>
      </c>
      <c r="I467" s="68">
        <f>IFERROR(H467/E464,"-")</f>
        <v>1.1237955882667803E-3</v>
      </c>
      <c r="J467" s="100">
        <v>10</v>
      </c>
      <c r="K467" s="68">
        <f>IFERROR(J467/F464,"-")</f>
        <v>0.17857142857142858</v>
      </c>
      <c r="L467" s="103">
        <f t="shared" si="349"/>
        <v>6456</v>
      </c>
      <c r="M467" s="69">
        <f t="shared" si="357"/>
        <v>0.16129032258064516</v>
      </c>
      <c r="N467" s="208"/>
      <c r="O467" s="177"/>
      <c r="P467" s="177"/>
      <c r="Q467" s="131" t="s">
        <v>72</v>
      </c>
      <c r="R467" s="100">
        <v>161972</v>
      </c>
      <c r="S467" s="68">
        <f>IFERROR(R467/O464,"-")</f>
        <v>5.8700560962699053E-4</v>
      </c>
      <c r="T467" s="100">
        <v>16</v>
      </c>
      <c r="U467" s="68">
        <f>IFERROR(T467/P464,"-")</f>
        <v>9.815950920245399E-2</v>
      </c>
      <c r="V467" s="103">
        <f t="shared" si="350"/>
        <v>10123.25</v>
      </c>
      <c r="W467" s="69">
        <f t="shared" si="358"/>
        <v>8.5561497326203204E-2</v>
      </c>
      <c r="X467" s="208"/>
      <c r="Y467" s="177"/>
      <c r="Z467" s="177"/>
      <c r="AA467" s="131" t="s">
        <v>72</v>
      </c>
      <c r="AB467" s="100">
        <v>8011783</v>
      </c>
      <c r="AC467" s="68">
        <f>IFERROR(AB467/Y464,"-")</f>
        <v>1.6760564176121558E-3</v>
      </c>
      <c r="AD467" s="100">
        <v>238</v>
      </c>
      <c r="AE467" s="68">
        <f>IFERROR(AD467/Z464,"-")</f>
        <v>3.6734063898749808E-2</v>
      </c>
      <c r="AF467" s="103">
        <f t="shared" si="351"/>
        <v>33662.953781512602</v>
      </c>
      <c r="AG467" s="69">
        <f t="shared" si="359"/>
        <v>3.3936974190788533E-2</v>
      </c>
      <c r="AH467" s="208"/>
      <c r="AI467" s="177"/>
      <c r="AJ467" s="177"/>
      <c r="AK467" s="131" t="s">
        <v>72</v>
      </c>
      <c r="AL467" s="100">
        <v>6358010</v>
      </c>
      <c r="AM467" s="68">
        <f>IFERROR(AL467/AI464,"-")</f>
        <v>1.3112789755925273E-3</v>
      </c>
      <c r="AN467" s="100">
        <v>239</v>
      </c>
      <c r="AO467" s="68">
        <f>IFERROR(AN467/AJ464,"-")</f>
        <v>4.5342439764750525E-2</v>
      </c>
      <c r="AP467" s="103">
        <f t="shared" si="352"/>
        <v>26602.552301255229</v>
      </c>
      <c r="AQ467" s="69">
        <f t="shared" si="360"/>
        <v>4.0917651087142612E-2</v>
      </c>
      <c r="AR467" s="208"/>
      <c r="AS467" s="177"/>
      <c r="AT467" s="177"/>
      <c r="AU467" s="131" t="s">
        <v>72</v>
      </c>
      <c r="AV467" s="100">
        <v>6777014</v>
      </c>
      <c r="AW467" s="68">
        <f>IFERROR(AV467/AS464,"-")</f>
        <v>2.1347078576591208E-3</v>
      </c>
      <c r="AX467" s="100">
        <v>136</v>
      </c>
      <c r="AY467" s="68">
        <f>IFERROR(AX467/AT464,"-")</f>
        <v>4.7238624522403613E-2</v>
      </c>
      <c r="AZ467" s="103">
        <f t="shared" si="353"/>
        <v>49830.98529411765</v>
      </c>
      <c r="BA467" s="69">
        <f t="shared" si="361"/>
        <v>4.1087613293051363E-2</v>
      </c>
      <c r="BB467" s="208"/>
      <c r="BC467" s="177"/>
      <c r="BD467" s="177"/>
      <c r="BE467" s="131" t="s">
        <v>72</v>
      </c>
      <c r="BF467" s="100">
        <v>4703128</v>
      </c>
      <c r="BG467" s="68">
        <f>IFERROR(BF467/BC464,"-")</f>
        <v>3.0649013549929613E-3</v>
      </c>
      <c r="BH467" s="100">
        <v>47</v>
      </c>
      <c r="BI467" s="68">
        <f>IFERROR(BH467/BD464,"-")</f>
        <v>3.781174577634755E-2</v>
      </c>
      <c r="BJ467" s="103">
        <f t="shared" si="354"/>
        <v>100066.55319148937</v>
      </c>
      <c r="BK467" s="69">
        <f t="shared" si="362"/>
        <v>3.0539311241065625E-2</v>
      </c>
      <c r="BL467" s="208"/>
      <c r="BM467" s="177"/>
      <c r="BN467" s="177"/>
      <c r="BO467" s="131" t="s">
        <v>72</v>
      </c>
      <c r="BP467" s="100">
        <v>1303256</v>
      </c>
      <c r="BQ467" s="68">
        <f>IFERROR(BP467/BM464,"-")</f>
        <v>2.1218949224887933E-3</v>
      </c>
      <c r="BR467" s="100">
        <v>22</v>
      </c>
      <c r="BS467" s="68">
        <f>IFERROR(BR467/BN464,"-")</f>
        <v>4.6709129511677279E-2</v>
      </c>
      <c r="BT467" s="103">
        <f t="shared" si="355"/>
        <v>59238.909090909088</v>
      </c>
      <c r="BU467" s="69">
        <f t="shared" si="363"/>
        <v>3.3794162826420893E-2</v>
      </c>
      <c r="BV467" s="208"/>
      <c r="BW467" s="177"/>
      <c r="BX467" s="177"/>
      <c r="BY467" s="131" t="s">
        <v>72</v>
      </c>
      <c r="BZ467" s="100">
        <f t="shared" si="323"/>
        <v>27379723</v>
      </c>
      <c r="CA467" s="68">
        <f>IFERROR(BZ467/BW464,"-")</f>
        <v>1.7912088471042057E-3</v>
      </c>
      <c r="CB467" s="100">
        <f t="shared" si="324"/>
        <v>708</v>
      </c>
      <c r="CC467" s="68">
        <f>IFERROR(CB467/BX464,"-")</f>
        <v>4.274846033087791E-2</v>
      </c>
      <c r="CD467" s="103">
        <f t="shared" si="356"/>
        <v>38671.925141242937</v>
      </c>
      <c r="CE467" s="69">
        <f t="shared" si="364"/>
        <v>3.805837768101919E-2</v>
      </c>
      <c r="CR467" s="216"/>
      <c r="CS467" s="187"/>
      <c r="CT467" s="225"/>
      <c r="CU467" s="226"/>
      <c r="CV467" s="226"/>
      <c r="CW467" s="144" t="s">
        <v>72</v>
      </c>
      <c r="CX467" s="145">
        <v>55621758</v>
      </c>
      <c r="CY467" s="146">
        <v>3.7784829714657387E-3</v>
      </c>
      <c r="CZ467" s="145">
        <v>638</v>
      </c>
      <c r="DA467" s="146">
        <v>4.0265067844745976E-2</v>
      </c>
      <c r="DB467" s="145">
        <v>87181.43887147335</v>
      </c>
      <c r="DC467" s="147">
        <v>3.5830618892508145E-2</v>
      </c>
    </row>
    <row r="468" spans="2:107" s="27" customFormat="1" ht="13.15" customHeight="1">
      <c r="B468" s="216"/>
      <c r="C468" s="187"/>
      <c r="D468" s="208"/>
      <c r="E468" s="177"/>
      <c r="F468" s="177"/>
      <c r="G468" s="131" t="s">
        <v>74</v>
      </c>
      <c r="H468" s="100">
        <v>480730</v>
      </c>
      <c r="I468" s="68">
        <f>IFERROR(H468/E464,"-")</f>
        <v>8.3680646398309987E-3</v>
      </c>
      <c r="J468" s="100">
        <v>17</v>
      </c>
      <c r="K468" s="68">
        <f>IFERROR(J468/F464,"-")</f>
        <v>0.30357142857142855</v>
      </c>
      <c r="L468" s="103">
        <f t="shared" si="349"/>
        <v>28278.235294117647</v>
      </c>
      <c r="M468" s="69">
        <f t="shared" si="357"/>
        <v>0.27419354838709675</v>
      </c>
      <c r="N468" s="208"/>
      <c r="O468" s="177"/>
      <c r="P468" s="177"/>
      <c r="Q468" s="131" t="s">
        <v>74</v>
      </c>
      <c r="R468" s="100">
        <v>1435589</v>
      </c>
      <c r="S468" s="68">
        <f>IFERROR(R468/O464,"-")</f>
        <v>5.2027436601313915E-3</v>
      </c>
      <c r="T468" s="100">
        <v>47</v>
      </c>
      <c r="U468" s="68">
        <f>IFERROR(T468/P464,"-")</f>
        <v>0.28834355828220859</v>
      </c>
      <c r="V468" s="103">
        <f t="shared" si="350"/>
        <v>30544.446808510638</v>
      </c>
      <c r="W468" s="69">
        <f t="shared" si="358"/>
        <v>0.25133689839572193</v>
      </c>
      <c r="X468" s="208"/>
      <c r="Y468" s="177"/>
      <c r="Z468" s="177"/>
      <c r="AA468" s="131" t="s">
        <v>74</v>
      </c>
      <c r="AB468" s="100">
        <v>83870395</v>
      </c>
      <c r="AC468" s="68">
        <f>IFERROR(AB468/Y464,"-")</f>
        <v>1.7545596752610058E-2</v>
      </c>
      <c r="AD468" s="100">
        <v>1791</v>
      </c>
      <c r="AE468" s="68">
        <f>IFERROR(AD468/Z464,"-")</f>
        <v>0.27643154807840714</v>
      </c>
      <c r="AF468" s="103">
        <f t="shared" si="351"/>
        <v>46828.807928531547</v>
      </c>
      <c r="AG468" s="69">
        <f t="shared" si="359"/>
        <v>0.25538286040211039</v>
      </c>
      <c r="AH468" s="208"/>
      <c r="AI468" s="177"/>
      <c r="AJ468" s="177"/>
      <c r="AK468" s="131" t="s">
        <v>74</v>
      </c>
      <c r="AL468" s="100">
        <v>115786130</v>
      </c>
      <c r="AM468" s="68">
        <f>IFERROR(AL468/AI464,"-")</f>
        <v>2.3879785960422079E-2</v>
      </c>
      <c r="AN468" s="100">
        <v>1801</v>
      </c>
      <c r="AO468" s="68">
        <f>IFERROR(AN468/AJ464,"-")</f>
        <v>0.34168089546575603</v>
      </c>
      <c r="AP468" s="103">
        <f t="shared" si="352"/>
        <v>64289.911160466407</v>
      </c>
      <c r="AQ468" s="69">
        <f t="shared" si="360"/>
        <v>0.30833761342235916</v>
      </c>
      <c r="AR468" s="208"/>
      <c r="AS468" s="177"/>
      <c r="AT468" s="177"/>
      <c r="AU468" s="131" t="s">
        <v>74</v>
      </c>
      <c r="AV468" s="100">
        <v>110371490</v>
      </c>
      <c r="AW468" s="68">
        <f>IFERROR(AV468/AS464,"-")</f>
        <v>3.4766179760665254E-2</v>
      </c>
      <c r="AX468" s="100">
        <v>969</v>
      </c>
      <c r="AY468" s="68">
        <f>IFERROR(AX468/AT464,"-")</f>
        <v>0.33657519972212574</v>
      </c>
      <c r="AZ468" s="103">
        <f t="shared" si="353"/>
        <v>113902.46646026832</v>
      </c>
      <c r="BA468" s="69">
        <f t="shared" si="361"/>
        <v>0.29274924471299096</v>
      </c>
      <c r="BB468" s="208"/>
      <c r="BC468" s="177"/>
      <c r="BD468" s="177"/>
      <c r="BE468" s="131" t="s">
        <v>74</v>
      </c>
      <c r="BF468" s="100">
        <v>49308227</v>
      </c>
      <c r="BG468" s="68">
        <f>IFERROR(BF468/BC464,"-")</f>
        <v>3.2132838346011536E-2</v>
      </c>
      <c r="BH468" s="100">
        <v>390</v>
      </c>
      <c r="BI468" s="68">
        <f>IFERROR(BH468/BD464,"-")</f>
        <v>0.31375703942075622</v>
      </c>
      <c r="BJ468" s="103">
        <f t="shared" si="354"/>
        <v>126431.35128205128</v>
      </c>
      <c r="BK468" s="69">
        <f t="shared" si="362"/>
        <v>0.25341130604288498</v>
      </c>
      <c r="BL468" s="208"/>
      <c r="BM468" s="177"/>
      <c r="BN468" s="177"/>
      <c r="BO468" s="131" t="s">
        <v>74</v>
      </c>
      <c r="BP468" s="100">
        <v>20285538</v>
      </c>
      <c r="BQ468" s="68">
        <f>IFERROR(BP468/BM464,"-")</f>
        <v>3.3027877932005276E-2</v>
      </c>
      <c r="BR468" s="100">
        <v>124</v>
      </c>
      <c r="BS468" s="68">
        <f>IFERROR(BR468/BN464,"-")</f>
        <v>0.26326963906581741</v>
      </c>
      <c r="BT468" s="103">
        <f t="shared" si="355"/>
        <v>163593.04838709679</v>
      </c>
      <c r="BU468" s="69">
        <f t="shared" si="363"/>
        <v>0.19047619047619047</v>
      </c>
      <c r="BV468" s="208"/>
      <c r="BW468" s="177"/>
      <c r="BX468" s="177"/>
      <c r="BY468" s="131" t="s">
        <v>74</v>
      </c>
      <c r="BZ468" s="100">
        <f t="shared" si="323"/>
        <v>381538099</v>
      </c>
      <c r="CA468" s="68">
        <f>IFERROR(BZ468/BW464,"-")</f>
        <v>2.4960603817508319E-2</v>
      </c>
      <c r="CB468" s="100">
        <f t="shared" si="324"/>
        <v>5139</v>
      </c>
      <c r="CC468" s="68">
        <f>IFERROR(CB468/BX464,"-")</f>
        <v>0.31028861248641471</v>
      </c>
      <c r="CD468" s="103">
        <f t="shared" si="356"/>
        <v>74243.646429266388</v>
      </c>
      <c r="CE468" s="69">
        <f t="shared" si="364"/>
        <v>0.27624576681180457</v>
      </c>
      <c r="CR468" s="216"/>
      <c r="CS468" s="187"/>
      <c r="CT468" s="225"/>
      <c r="CU468" s="226"/>
      <c r="CV468" s="226"/>
      <c r="CW468" s="144" t="s">
        <v>74</v>
      </c>
      <c r="CX468" s="145">
        <v>470565067</v>
      </c>
      <c r="CY468" s="146">
        <v>3.1966305211463014E-2</v>
      </c>
      <c r="CZ468" s="145">
        <v>4958</v>
      </c>
      <c r="DA468" s="146">
        <v>0.31290627958346484</v>
      </c>
      <c r="DB468" s="145">
        <v>94910.259580475991</v>
      </c>
      <c r="DC468" s="147">
        <v>0.27844546781983603</v>
      </c>
    </row>
    <row r="469" spans="2:107" s="27" customFormat="1" ht="13.15" customHeight="1">
      <c r="B469" s="216"/>
      <c r="C469" s="187"/>
      <c r="D469" s="208"/>
      <c r="E469" s="177"/>
      <c r="F469" s="177"/>
      <c r="G469" s="131" t="s">
        <v>76</v>
      </c>
      <c r="H469" s="100">
        <v>444365</v>
      </c>
      <c r="I469" s="68">
        <f>IFERROR(H469/E464,"-")</f>
        <v>7.7350592716878535E-3</v>
      </c>
      <c r="J469" s="100">
        <v>16</v>
      </c>
      <c r="K469" s="68">
        <f>IFERROR(J469/F464,"-")</f>
        <v>0.2857142857142857</v>
      </c>
      <c r="L469" s="103">
        <f t="shared" si="349"/>
        <v>27772.8125</v>
      </c>
      <c r="M469" s="69">
        <f t="shared" si="357"/>
        <v>0.25806451612903225</v>
      </c>
      <c r="N469" s="208"/>
      <c r="O469" s="177"/>
      <c r="P469" s="177"/>
      <c r="Q469" s="131" t="s">
        <v>76</v>
      </c>
      <c r="R469" s="100">
        <v>2397749</v>
      </c>
      <c r="S469" s="68">
        <f>IFERROR(R469/O464,"-")</f>
        <v>8.6897248504525914E-3</v>
      </c>
      <c r="T469" s="100">
        <v>58</v>
      </c>
      <c r="U469" s="68">
        <f>IFERROR(T469/P464,"-")</f>
        <v>0.35582822085889571</v>
      </c>
      <c r="V469" s="103">
        <f t="shared" si="350"/>
        <v>41340.5</v>
      </c>
      <c r="W469" s="69">
        <f t="shared" si="358"/>
        <v>0.31016042780748665</v>
      </c>
      <c r="X469" s="208"/>
      <c r="Y469" s="177"/>
      <c r="Z469" s="177"/>
      <c r="AA469" s="131" t="s">
        <v>76</v>
      </c>
      <c r="AB469" s="100">
        <v>89211718</v>
      </c>
      <c r="AC469" s="68">
        <f>IFERROR(AB469/Y464,"-")</f>
        <v>1.86629958000742E-2</v>
      </c>
      <c r="AD469" s="100">
        <v>1714</v>
      </c>
      <c r="AE469" s="68">
        <f>IFERROR(AD469/Z464,"-")</f>
        <v>0.2645469979935175</v>
      </c>
      <c r="AF469" s="103">
        <f t="shared" si="351"/>
        <v>52048.84364060677</v>
      </c>
      <c r="AG469" s="69">
        <f t="shared" si="359"/>
        <v>0.24440325110509054</v>
      </c>
      <c r="AH469" s="208"/>
      <c r="AI469" s="177"/>
      <c r="AJ469" s="177"/>
      <c r="AK469" s="131" t="s">
        <v>76</v>
      </c>
      <c r="AL469" s="100">
        <v>94300016</v>
      </c>
      <c r="AM469" s="68">
        <f>IFERROR(AL469/AI464,"-")</f>
        <v>1.9448479693935511E-2</v>
      </c>
      <c r="AN469" s="100">
        <v>1721</v>
      </c>
      <c r="AO469" s="68">
        <f>IFERROR(AN469/AJ464,"-")</f>
        <v>0.32650350977044207</v>
      </c>
      <c r="AP469" s="103">
        <f t="shared" si="352"/>
        <v>54793.733875653692</v>
      </c>
      <c r="AQ469" s="69">
        <f t="shared" si="360"/>
        <v>0.29464132853963365</v>
      </c>
      <c r="AR469" s="208"/>
      <c r="AS469" s="177"/>
      <c r="AT469" s="177"/>
      <c r="AU469" s="131" t="s">
        <v>76</v>
      </c>
      <c r="AV469" s="100">
        <v>69905572</v>
      </c>
      <c r="AW469" s="68">
        <f>IFERROR(AV469/AS464,"-")</f>
        <v>2.2019723412487476E-2</v>
      </c>
      <c r="AX469" s="100">
        <v>1060</v>
      </c>
      <c r="AY469" s="68">
        <f>IFERROR(AX469/AT464,"-")</f>
        <v>0.36818339701285169</v>
      </c>
      <c r="AZ469" s="103">
        <f t="shared" si="353"/>
        <v>65948.652830188686</v>
      </c>
      <c r="BA469" s="69">
        <f t="shared" si="361"/>
        <v>0.3202416918429003</v>
      </c>
      <c r="BB469" s="208"/>
      <c r="BC469" s="177"/>
      <c r="BD469" s="177"/>
      <c r="BE469" s="131" t="s">
        <v>76</v>
      </c>
      <c r="BF469" s="100">
        <v>31690181</v>
      </c>
      <c r="BG469" s="68">
        <f>IFERROR(BF469/BC464,"-")</f>
        <v>2.065163412241219E-2</v>
      </c>
      <c r="BH469" s="100">
        <v>433</v>
      </c>
      <c r="BI469" s="68">
        <f>IFERROR(BH469/BD464,"-")</f>
        <v>0.34835076427996781</v>
      </c>
      <c r="BJ469" s="103">
        <f t="shared" si="354"/>
        <v>73187.484988452663</v>
      </c>
      <c r="BK469" s="69">
        <f t="shared" si="362"/>
        <v>0.28135152696556204</v>
      </c>
      <c r="BL469" s="208"/>
      <c r="BM469" s="177"/>
      <c r="BN469" s="177"/>
      <c r="BO469" s="131" t="s">
        <v>76</v>
      </c>
      <c r="BP469" s="100">
        <v>14875636</v>
      </c>
      <c r="BQ469" s="68">
        <f>IFERROR(BP469/BM464,"-")</f>
        <v>2.421975152785907E-2</v>
      </c>
      <c r="BR469" s="100">
        <v>141</v>
      </c>
      <c r="BS469" s="68">
        <f>IFERROR(BR469/BN464,"-")</f>
        <v>0.29936305732484075</v>
      </c>
      <c r="BT469" s="103">
        <f t="shared" si="355"/>
        <v>105500.96453900709</v>
      </c>
      <c r="BU469" s="69">
        <f t="shared" si="363"/>
        <v>0.21658986175115208</v>
      </c>
      <c r="BV469" s="208"/>
      <c r="BW469" s="177"/>
      <c r="BX469" s="177"/>
      <c r="BY469" s="131" t="s">
        <v>76</v>
      </c>
      <c r="BZ469" s="100">
        <f t="shared" si="323"/>
        <v>302825237</v>
      </c>
      <c r="CA469" s="68">
        <f>IFERROR(BZ469/BW464,"-")</f>
        <v>1.981112970503127E-2</v>
      </c>
      <c r="CB469" s="100">
        <f t="shared" si="324"/>
        <v>5143</v>
      </c>
      <c r="CC469" s="68">
        <f>IFERROR(CB469/BX464,"-")</f>
        <v>0.3105301292114479</v>
      </c>
      <c r="CD469" s="103">
        <f t="shared" si="356"/>
        <v>58881.049387517014</v>
      </c>
      <c r="CE469" s="69">
        <f t="shared" si="364"/>
        <v>0.27646078589474815</v>
      </c>
      <c r="CR469" s="216"/>
      <c r="CS469" s="187"/>
      <c r="CT469" s="225"/>
      <c r="CU469" s="226"/>
      <c r="CV469" s="226"/>
      <c r="CW469" s="144" t="s">
        <v>76</v>
      </c>
      <c r="CX469" s="145">
        <v>335986874</v>
      </c>
      <c r="CY469" s="146">
        <v>2.282417398682373E-2</v>
      </c>
      <c r="CZ469" s="145">
        <v>4975</v>
      </c>
      <c r="DA469" s="146">
        <v>0.31397917324076996</v>
      </c>
      <c r="DB469" s="145">
        <v>67535.050050251259</v>
      </c>
      <c r="DC469" s="147">
        <v>0.27940020217904077</v>
      </c>
    </row>
    <row r="470" spans="2:107" s="27" customFormat="1" ht="13.15" customHeight="1">
      <c r="B470" s="216"/>
      <c r="C470" s="187"/>
      <c r="D470" s="208"/>
      <c r="E470" s="177"/>
      <c r="F470" s="177"/>
      <c r="G470" s="131" t="s">
        <v>77</v>
      </c>
      <c r="H470" s="100">
        <v>19515</v>
      </c>
      <c r="I470" s="68">
        <f>IFERROR(H470/E464,"-")</f>
        <v>3.396975047246936E-4</v>
      </c>
      <c r="J470" s="100">
        <v>4</v>
      </c>
      <c r="K470" s="68">
        <f>IFERROR(J470/F464,"-")</f>
        <v>7.1428571428571425E-2</v>
      </c>
      <c r="L470" s="103">
        <f t="shared" si="349"/>
        <v>4878.75</v>
      </c>
      <c r="M470" s="69">
        <f t="shared" si="357"/>
        <v>6.4516129032258063E-2</v>
      </c>
      <c r="N470" s="208"/>
      <c r="O470" s="177"/>
      <c r="P470" s="177"/>
      <c r="Q470" s="131" t="s">
        <v>77</v>
      </c>
      <c r="R470" s="100">
        <v>1262361</v>
      </c>
      <c r="S470" s="68">
        <f>IFERROR(R470/O464,"-")</f>
        <v>4.5749449804554955E-3</v>
      </c>
      <c r="T470" s="100">
        <v>16</v>
      </c>
      <c r="U470" s="68">
        <f>IFERROR(T470/P464,"-")</f>
        <v>9.815950920245399E-2</v>
      </c>
      <c r="V470" s="103">
        <f t="shared" si="350"/>
        <v>78897.5625</v>
      </c>
      <c r="W470" s="69">
        <f t="shared" si="358"/>
        <v>8.5561497326203204E-2</v>
      </c>
      <c r="X470" s="208"/>
      <c r="Y470" s="177"/>
      <c r="Z470" s="177"/>
      <c r="AA470" s="131" t="s">
        <v>77</v>
      </c>
      <c r="AB470" s="100">
        <v>89561996</v>
      </c>
      <c r="AC470" s="68">
        <f>IFERROR(AB470/Y464,"-")</f>
        <v>1.8736273582291758E-2</v>
      </c>
      <c r="AD470" s="100">
        <v>491</v>
      </c>
      <c r="AE470" s="68">
        <f>IFERROR(AD470/Z464,"-")</f>
        <v>7.578329989195863E-2</v>
      </c>
      <c r="AF470" s="103">
        <f t="shared" si="351"/>
        <v>182407.32382892058</v>
      </c>
      <c r="AG470" s="69">
        <f t="shared" si="359"/>
        <v>7.0012833309567951E-2</v>
      </c>
      <c r="AH470" s="208"/>
      <c r="AI470" s="177"/>
      <c r="AJ470" s="177"/>
      <c r="AK470" s="131" t="s">
        <v>77</v>
      </c>
      <c r="AL470" s="100">
        <v>154517242</v>
      </c>
      <c r="AM470" s="68">
        <f>IFERROR(AL470/AI464,"-")</f>
        <v>3.1867708732943582E-2</v>
      </c>
      <c r="AN470" s="100">
        <v>572</v>
      </c>
      <c r="AO470" s="68">
        <f>IFERROR(AN470/AJ464,"-")</f>
        <v>0.10851830772149497</v>
      </c>
      <c r="AP470" s="103">
        <f t="shared" si="352"/>
        <v>270135.03846153844</v>
      </c>
      <c r="AQ470" s="69">
        <f t="shared" si="360"/>
        <v>9.7928436911487754E-2</v>
      </c>
      <c r="AR470" s="208"/>
      <c r="AS470" s="177"/>
      <c r="AT470" s="177"/>
      <c r="AU470" s="131" t="s">
        <v>77</v>
      </c>
      <c r="AV470" s="100">
        <v>152007432</v>
      </c>
      <c r="AW470" s="68">
        <f>IFERROR(AV470/AS464,"-")</f>
        <v>4.7881184768540315E-2</v>
      </c>
      <c r="AX470" s="100">
        <v>441</v>
      </c>
      <c r="AY470" s="68">
        <f>IFERROR(AX470/AT464,"-")</f>
        <v>0.15317818687044113</v>
      </c>
      <c r="AZ470" s="103">
        <f t="shared" si="353"/>
        <v>344688.0544217687</v>
      </c>
      <c r="BA470" s="69">
        <f t="shared" si="361"/>
        <v>0.13323262839879155</v>
      </c>
      <c r="BB470" s="208"/>
      <c r="BC470" s="177"/>
      <c r="BD470" s="177"/>
      <c r="BE470" s="131" t="s">
        <v>77</v>
      </c>
      <c r="BF470" s="100">
        <v>136532298</v>
      </c>
      <c r="BG470" s="68">
        <f>IFERROR(BF470/BC464,"-")</f>
        <v>8.8974407062810706E-2</v>
      </c>
      <c r="BH470" s="100">
        <v>244</v>
      </c>
      <c r="BI470" s="68">
        <f>IFERROR(BH470/BD464,"-")</f>
        <v>0.19629927594529364</v>
      </c>
      <c r="BJ470" s="103">
        <f t="shared" si="354"/>
        <v>559558.59836065571</v>
      </c>
      <c r="BK470" s="69">
        <f t="shared" si="362"/>
        <v>0.1585445094217024</v>
      </c>
      <c r="BL470" s="208"/>
      <c r="BM470" s="177"/>
      <c r="BN470" s="177"/>
      <c r="BO470" s="131" t="s">
        <v>77</v>
      </c>
      <c r="BP470" s="100">
        <v>48672359</v>
      </c>
      <c r="BQ470" s="68">
        <f>IFERROR(BP470/BM464,"-")</f>
        <v>7.9245851488619054E-2</v>
      </c>
      <c r="BR470" s="100">
        <v>110</v>
      </c>
      <c r="BS470" s="68">
        <f>IFERROR(BR470/BN464,"-")</f>
        <v>0.23354564755838642</v>
      </c>
      <c r="BT470" s="103">
        <f t="shared" si="355"/>
        <v>442475.99090909091</v>
      </c>
      <c r="BU470" s="69">
        <f t="shared" si="363"/>
        <v>0.16897081413210446</v>
      </c>
      <c r="BV470" s="208"/>
      <c r="BW470" s="177"/>
      <c r="BX470" s="177"/>
      <c r="BY470" s="131" t="s">
        <v>77</v>
      </c>
      <c r="BZ470" s="100">
        <f t="shared" ref="BZ470:BZ533" si="365">SUM(H470,R470,AB470,AL470,AV470,BF470,BP470)</f>
        <v>582573203</v>
      </c>
      <c r="CA470" s="68">
        <f>IFERROR(BZ470/BW464,"-")</f>
        <v>3.811252127347798E-2</v>
      </c>
      <c r="CB470" s="100">
        <f t="shared" ref="CB470:CB533" si="366">SUM(J470,T470,AD470,AN470,AX470,BH470,BR470)</f>
        <v>1878</v>
      </c>
      <c r="CC470" s="68">
        <f>IFERROR(CB470/BX464,"-")</f>
        <v>0.11339210240309142</v>
      </c>
      <c r="CD470" s="103">
        <f t="shared" si="356"/>
        <v>310209.37326943554</v>
      </c>
      <c r="CE470" s="69">
        <f t="shared" si="364"/>
        <v>0.10095145944202548</v>
      </c>
      <c r="CR470" s="216"/>
      <c r="CS470" s="187"/>
      <c r="CT470" s="225"/>
      <c r="CU470" s="226"/>
      <c r="CV470" s="226"/>
      <c r="CW470" s="144" t="s">
        <v>77</v>
      </c>
      <c r="CX470" s="145">
        <v>557779681</v>
      </c>
      <c r="CY470" s="146">
        <v>3.7890945958380023E-2</v>
      </c>
      <c r="CZ470" s="145">
        <v>1797</v>
      </c>
      <c r="DA470" s="146">
        <v>0.11341117071631429</v>
      </c>
      <c r="DB470" s="145">
        <v>310394.92543127434</v>
      </c>
      <c r="DC470" s="147">
        <v>0.1009210378524093</v>
      </c>
    </row>
    <row r="471" spans="2:107" s="27" customFormat="1" ht="13.15" customHeight="1">
      <c r="B471" s="216"/>
      <c r="C471" s="187"/>
      <c r="D471" s="208"/>
      <c r="E471" s="177"/>
      <c r="F471" s="177"/>
      <c r="G471" s="131" t="s">
        <v>79</v>
      </c>
      <c r="H471" s="100">
        <v>0</v>
      </c>
      <c r="I471" s="68">
        <f>IFERROR(H471/E464,"-")</f>
        <v>0</v>
      </c>
      <c r="J471" s="100">
        <v>0</v>
      </c>
      <c r="K471" s="68">
        <f>IFERROR(J471/F464,"-")</f>
        <v>0</v>
      </c>
      <c r="L471" s="103" t="str">
        <f t="shared" si="349"/>
        <v>-</v>
      </c>
      <c r="M471" s="69">
        <f t="shared" si="357"/>
        <v>0</v>
      </c>
      <c r="N471" s="208"/>
      <c r="O471" s="177"/>
      <c r="P471" s="177"/>
      <c r="Q471" s="131" t="s">
        <v>79</v>
      </c>
      <c r="R471" s="100">
        <v>0</v>
      </c>
      <c r="S471" s="68">
        <f>IFERROR(R471/O464,"-")</f>
        <v>0</v>
      </c>
      <c r="T471" s="100">
        <v>0</v>
      </c>
      <c r="U471" s="68">
        <f>IFERROR(T471/P464,"-")</f>
        <v>0</v>
      </c>
      <c r="V471" s="103" t="str">
        <f t="shared" si="350"/>
        <v>-</v>
      </c>
      <c r="W471" s="69">
        <f t="shared" si="358"/>
        <v>0</v>
      </c>
      <c r="X471" s="208"/>
      <c r="Y471" s="177"/>
      <c r="Z471" s="177"/>
      <c r="AA471" s="131" t="s">
        <v>79</v>
      </c>
      <c r="AB471" s="100">
        <v>2726</v>
      </c>
      <c r="AC471" s="68">
        <f>IFERROR(AB471/Y464,"-")</f>
        <v>5.702762786274586E-7</v>
      </c>
      <c r="AD471" s="100">
        <v>1</v>
      </c>
      <c r="AE471" s="68">
        <f>IFERROR(AD471/Z464,"-")</f>
        <v>1.543448062972681E-4</v>
      </c>
      <c r="AF471" s="103">
        <f t="shared" si="351"/>
        <v>2726</v>
      </c>
      <c r="AG471" s="69">
        <f t="shared" si="359"/>
        <v>1.4259232853272493E-4</v>
      </c>
      <c r="AH471" s="208"/>
      <c r="AI471" s="177"/>
      <c r="AJ471" s="177"/>
      <c r="AK471" s="131" t="s">
        <v>79</v>
      </c>
      <c r="AL471" s="100">
        <v>0</v>
      </c>
      <c r="AM471" s="68">
        <f>IFERROR(AL471/AI464,"-")</f>
        <v>0</v>
      </c>
      <c r="AN471" s="100">
        <v>0</v>
      </c>
      <c r="AO471" s="68">
        <f>IFERROR(AN471/AJ464,"-")</f>
        <v>0</v>
      </c>
      <c r="AP471" s="103" t="str">
        <f t="shared" si="352"/>
        <v>-</v>
      </c>
      <c r="AQ471" s="69">
        <f t="shared" si="360"/>
        <v>0</v>
      </c>
      <c r="AR471" s="208"/>
      <c r="AS471" s="177"/>
      <c r="AT471" s="177"/>
      <c r="AU471" s="131" t="s">
        <v>79</v>
      </c>
      <c r="AV471" s="100">
        <v>0</v>
      </c>
      <c r="AW471" s="68">
        <f>IFERROR(AV471/AS464,"-")</f>
        <v>0</v>
      </c>
      <c r="AX471" s="100">
        <v>0</v>
      </c>
      <c r="AY471" s="68">
        <f>IFERROR(AX471/AT464,"-")</f>
        <v>0</v>
      </c>
      <c r="AZ471" s="103" t="str">
        <f t="shared" si="353"/>
        <v>-</v>
      </c>
      <c r="BA471" s="69">
        <f t="shared" si="361"/>
        <v>0</v>
      </c>
      <c r="BB471" s="208"/>
      <c r="BC471" s="177"/>
      <c r="BD471" s="177"/>
      <c r="BE471" s="131" t="s">
        <v>79</v>
      </c>
      <c r="BF471" s="100">
        <v>11172</v>
      </c>
      <c r="BG471" s="68">
        <f>IFERROR(BF471/BC464,"-")</f>
        <v>7.2804903328128358E-6</v>
      </c>
      <c r="BH471" s="100">
        <v>1</v>
      </c>
      <c r="BI471" s="68">
        <f>IFERROR(BH471/BD464,"-")</f>
        <v>8.045052292839903E-4</v>
      </c>
      <c r="BJ471" s="103">
        <f t="shared" si="354"/>
        <v>11172</v>
      </c>
      <c r="BK471" s="69">
        <f t="shared" si="362"/>
        <v>6.4977257959714096E-4</v>
      </c>
      <c r="BL471" s="208"/>
      <c r="BM471" s="177"/>
      <c r="BN471" s="177"/>
      <c r="BO471" s="131" t="s">
        <v>79</v>
      </c>
      <c r="BP471" s="100">
        <v>0</v>
      </c>
      <c r="BQ471" s="68">
        <f>IFERROR(BP471/BM464,"-")</f>
        <v>0</v>
      </c>
      <c r="BR471" s="100">
        <v>0</v>
      </c>
      <c r="BS471" s="68">
        <f>IFERROR(BR471/BN464,"-")</f>
        <v>0</v>
      </c>
      <c r="BT471" s="103" t="str">
        <f t="shared" si="355"/>
        <v>-</v>
      </c>
      <c r="BU471" s="69">
        <f t="shared" si="363"/>
        <v>0</v>
      </c>
      <c r="BV471" s="208"/>
      <c r="BW471" s="177"/>
      <c r="BX471" s="177"/>
      <c r="BY471" s="131" t="s">
        <v>79</v>
      </c>
      <c r="BZ471" s="100">
        <f t="shared" si="365"/>
        <v>13898</v>
      </c>
      <c r="CA471" s="68">
        <f>IFERROR(BZ471/BW464,"-")</f>
        <v>9.0922105227486234E-7</v>
      </c>
      <c r="CB471" s="100">
        <f t="shared" si="366"/>
        <v>2</v>
      </c>
      <c r="CC471" s="68">
        <f>IFERROR(CB471/BX464,"-")</f>
        <v>1.2075836251660427E-4</v>
      </c>
      <c r="CD471" s="103">
        <f t="shared" si="356"/>
        <v>6949</v>
      </c>
      <c r="CE471" s="69">
        <f t="shared" si="364"/>
        <v>1.0750954147180563E-4</v>
      </c>
      <c r="CR471" s="216"/>
      <c r="CS471" s="187"/>
      <c r="CT471" s="225"/>
      <c r="CU471" s="226"/>
      <c r="CV471" s="226"/>
      <c r="CW471" s="144" t="s">
        <v>79</v>
      </c>
      <c r="CX471" s="145">
        <v>13648</v>
      </c>
      <c r="CY471" s="146">
        <v>9.2713242890604794E-7</v>
      </c>
      <c r="CZ471" s="145">
        <v>8</v>
      </c>
      <c r="DA471" s="146">
        <v>5.0489113284947929E-4</v>
      </c>
      <c r="DB471" s="145">
        <v>1706</v>
      </c>
      <c r="DC471" s="147">
        <v>4.4928675727282937E-4</v>
      </c>
    </row>
    <row r="472" spans="2:107" s="27" customFormat="1" ht="13.15" customHeight="1">
      <c r="B472" s="216"/>
      <c r="C472" s="187"/>
      <c r="D472" s="208"/>
      <c r="E472" s="177"/>
      <c r="F472" s="177"/>
      <c r="G472" s="131" t="s">
        <v>81</v>
      </c>
      <c r="H472" s="100">
        <v>0</v>
      </c>
      <c r="I472" s="68">
        <f>IFERROR(H472/E464,"-")</f>
        <v>0</v>
      </c>
      <c r="J472" s="100">
        <v>0</v>
      </c>
      <c r="K472" s="68">
        <f>IFERROR(J472/F464,"-")</f>
        <v>0</v>
      </c>
      <c r="L472" s="103" t="str">
        <f t="shared" si="349"/>
        <v>-</v>
      </c>
      <c r="M472" s="69">
        <f t="shared" si="357"/>
        <v>0</v>
      </c>
      <c r="N472" s="208"/>
      <c r="O472" s="177"/>
      <c r="P472" s="177"/>
      <c r="Q472" s="131" t="s">
        <v>81</v>
      </c>
      <c r="R472" s="100">
        <v>62828</v>
      </c>
      <c r="S472" s="68">
        <f>IFERROR(R472/O464,"-")</f>
        <v>2.2769607365251133E-4</v>
      </c>
      <c r="T472" s="100">
        <v>1</v>
      </c>
      <c r="U472" s="68">
        <f>IFERROR(T472/P464,"-")</f>
        <v>6.1349693251533744E-3</v>
      </c>
      <c r="V472" s="103">
        <f t="shared" si="350"/>
        <v>62828</v>
      </c>
      <c r="W472" s="69">
        <f t="shared" si="358"/>
        <v>5.3475935828877002E-3</v>
      </c>
      <c r="X472" s="208"/>
      <c r="Y472" s="177"/>
      <c r="Z472" s="177"/>
      <c r="AA472" s="131" t="s">
        <v>81</v>
      </c>
      <c r="AB472" s="100">
        <v>845868</v>
      </c>
      <c r="AC472" s="68">
        <f>IFERROR(AB472/Y464,"-")</f>
        <v>1.7695467910860277E-4</v>
      </c>
      <c r="AD472" s="100">
        <v>54</v>
      </c>
      <c r="AE472" s="68">
        <f>IFERROR(AD472/Z464,"-")</f>
        <v>8.3346195400524764E-3</v>
      </c>
      <c r="AF472" s="103">
        <f t="shared" si="351"/>
        <v>15664.222222222223</v>
      </c>
      <c r="AG472" s="69">
        <f t="shared" si="359"/>
        <v>7.6999857407671467E-3</v>
      </c>
      <c r="AH472" s="208"/>
      <c r="AI472" s="177"/>
      <c r="AJ472" s="177"/>
      <c r="AK472" s="131" t="s">
        <v>81</v>
      </c>
      <c r="AL472" s="100">
        <v>952211</v>
      </c>
      <c r="AM472" s="68">
        <f>IFERROR(AL472/AI464,"-")</f>
        <v>1.9638444491718886E-4</v>
      </c>
      <c r="AN472" s="100">
        <v>70</v>
      </c>
      <c r="AO472" s="68">
        <f>IFERROR(AN472/AJ464,"-")</f>
        <v>1.3280212483399735E-2</v>
      </c>
      <c r="AP472" s="103">
        <f t="shared" si="352"/>
        <v>13603.014285714286</v>
      </c>
      <c r="AQ472" s="69">
        <f t="shared" si="360"/>
        <v>1.1984249272384865E-2</v>
      </c>
      <c r="AR472" s="208"/>
      <c r="AS472" s="177"/>
      <c r="AT472" s="177"/>
      <c r="AU472" s="131" t="s">
        <v>81</v>
      </c>
      <c r="AV472" s="100">
        <v>384439</v>
      </c>
      <c r="AW472" s="68">
        <f>IFERROR(AV472/AS464,"-")</f>
        <v>1.2109536059547976E-4</v>
      </c>
      <c r="AX472" s="100">
        <v>29</v>
      </c>
      <c r="AY472" s="68">
        <f>IFERROR(AX472/AT464,"-")</f>
        <v>1.0072941993747829E-2</v>
      </c>
      <c r="AZ472" s="103">
        <f t="shared" si="353"/>
        <v>13256.51724137931</v>
      </c>
      <c r="BA472" s="69">
        <f t="shared" si="361"/>
        <v>8.7613293051359512E-3</v>
      </c>
      <c r="BB472" s="208"/>
      <c r="BC472" s="177"/>
      <c r="BD472" s="177"/>
      <c r="BE472" s="131" t="s">
        <v>81</v>
      </c>
      <c r="BF472" s="100">
        <v>106678</v>
      </c>
      <c r="BG472" s="68">
        <f>IFERROR(BF472/BC464,"-")</f>
        <v>6.9519168253115619E-5</v>
      </c>
      <c r="BH472" s="100">
        <v>6</v>
      </c>
      <c r="BI472" s="68">
        <f>IFERROR(BH472/BD464,"-")</f>
        <v>4.8270313757039418E-3</v>
      </c>
      <c r="BJ472" s="103">
        <f t="shared" si="354"/>
        <v>17779.666666666668</v>
      </c>
      <c r="BK472" s="69">
        <f t="shared" si="362"/>
        <v>3.8986354775828458E-3</v>
      </c>
      <c r="BL472" s="208"/>
      <c r="BM472" s="177"/>
      <c r="BN472" s="177"/>
      <c r="BO472" s="131" t="s">
        <v>81</v>
      </c>
      <c r="BP472" s="100">
        <v>36110</v>
      </c>
      <c r="BQ472" s="68">
        <f>IFERROR(BP472/BM464,"-")</f>
        <v>5.8792459540620044E-5</v>
      </c>
      <c r="BR472" s="100">
        <v>1</v>
      </c>
      <c r="BS472" s="68">
        <f>IFERROR(BR472/BN464,"-")</f>
        <v>2.1231422505307855E-3</v>
      </c>
      <c r="BT472" s="103">
        <f t="shared" si="355"/>
        <v>36110</v>
      </c>
      <c r="BU472" s="69">
        <f t="shared" si="363"/>
        <v>1.5360983102918587E-3</v>
      </c>
      <c r="BV472" s="208"/>
      <c r="BW472" s="177"/>
      <c r="BX472" s="177"/>
      <c r="BY472" s="131" t="s">
        <v>81</v>
      </c>
      <c r="BZ472" s="100">
        <f t="shared" si="365"/>
        <v>2388134</v>
      </c>
      <c r="CA472" s="68">
        <f>IFERROR(BZ472/BW464,"-")</f>
        <v>1.5623411343023284E-4</v>
      </c>
      <c r="CB472" s="100">
        <f t="shared" si="366"/>
        <v>161</v>
      </c>
      <c r="CC472" s="68">
        <f>IFERROR(CB472/BX464,"-")</f>
        <v>9.721048182586645E-3</v>
      </c>
      <c r="CD472" s="103">
        <f t="shared" si="356"/>
        <v>14833.130434782608</v>
      </c>
      <c r="CE472" s="69">
        <f t="shared" si="364"/>
        <v>8.6545180884803532E-3</v>
      </c>
      <c r="CR472" s="216"/>
      <c r="CS472" s="187"/>
      <c r="CT472" s="225"/>
      <c r="CU472" s="226"/>
      <c r="CV472" s="226"/>
      <c r="CW472" s="144" t="s">
        <v>81</v>
      </c>
      <c r="CX472" s="145">
        <v>1939189</v>
      </c>
      <c r="CY472" s="146">
        <v>1.3173248883923579E-4</v>
      </c>
      <c r="CZ472" s="145">
        <v>140</v>
      </c>
      <c r="DA472" s="146">
        <v>8.8355948248658878E-3</v>
      </c>
      <c r="DB472" s="145">
        <v>13851.35</v>
      </c>
      <c r="DC472" s="147">
        <v>7.8625182522745144E-3</v>
      </c>
    </row>
    <row r="473" spans="2:107" s="27" customFormat="1" ht="13.15" customHeight="1">
      <c r="B473" s="216"/>
      <c r="C473" s="187"/>
      <c r="D473" s="208"/>
      <c r="E473" s="177"/>
      <c r="F473" s="177"/>
      <c r="G473" s="131" t="s">
        <v>83</v>
      </c>
      <c r="H473" s="100">
        <v>0</v>
      </c>
      <c r="I473" s="68">
        <f>IFERROR(H473/E464,"-")</f>
        <v>0</v>
      </c>
      <c r="J473" s="100">
        <v>0</v>
      </c>
      <c r="K473" s="68">
        <f>IFERROR(J473/F464,"-")</f>
        <v>0</v>
      </c>
      <c r="L473" s="103" t="str">
        <f t="shared" si="349"/>
        <v>-</v>
      </c>
      <c r="M473" s="69">
        <f t="shared" si="357"/>
        <v>0</v>
      </c>
      <c r="N473" s="208"/>
      <c r="O473" s="177"/>
      <c r="P473" s="177"/>
      <c r="Q473" s="131" t="s">
        <v>83</v>
      </c>
      <c r="R473" s="100">
        <v>841569</v>
      </c>
      <c r="S473" s="68">
        <f>IFERROR(R473/O464,"-")</f>
        <v>3.0499451997146225E-3</v>
      </c>
      <c r="T473" s="100">
        <v>12</v>
      </c>
      <c r="U473" s="68">
        <f>IFERROR(T473/P464,"-")</f>
        <v>7.3619631901840496E-2</v>
      </c>
      <c r="V473" s="103">
        <f t="shared" si="350"/>
        <v>70130.75</v>
      </c>
      <c r="W473" s="69">
        <f t="shared" si="358"/>
        <v>6.4171122994652413E-2</v>
      </c>
      <c r="X473" s="208"/>
      <c r="Y473" s="177"/>
      <c r="Z473" s="177"/>
      <c r="AA473" s="131" t="s">
        <v>83</v>
      </c>
      <c r="AB473" s="100">
        <v>4161473</v>
      </c>
      <c r="AC473" s="68">
        <f>IFERROR(AB473/Y464,"-")</f>
        <v>8.7057569187404477E-4</v>
      </c>
      <c r="AD473" s="100">
        <v>251</v>
      </c>
      <c r="AE473" s="68">
        <f>IFERROR(AD473/Z464,"-")</f>
        <v>3.8740546380614291E-2</v>
      </c>
      <c r="AF473" s="103">
        <f t="shared" si="351"/>
        <v>16579.573705179282</v>
      </c>
      <c r="AG473" s="69">
        <f t="shared" si="359"/>
        <v>3.579067446171396E-2</v>
      </c>
      <c r="AH473" s="208"/>
      <c r="AI473" s="177"/>
      <c r="AJ473" s="177"/>
      <c r="AK473" s="131" t="s">
        <v>83</v>
      </c>
      <c r="AL473" s="100">
        <v>5002197</v>
      </c>
      <c r="AM473" s="68">
        <f>IFERROR(AL473/AI464,"-")</f>
        <v>1.0316554641895833E-3</v>
      </c>
      <c r="AN473" s="100">
        <v>296</v>
      </c>
      <c r="AO473" s="68">
        <f>IFERROR(AN473/AJ464,"-")</f>
        <v>5.6156327072661737E-2</v>
      </c>
      <c r="AP473" s="103">
        <f t="shared" si="352"/>
        <v>16899.31418918919</v>
      </c>
      <c r="AQ473" s="69">
        <f t="shared" si="360"/>
        <v>5.0676254066084572E-2</v>
      </c>
      <c r="AR473" s="208"/>
      <c r="AS473" s="177"/>
      <c r="AT473" s="177"/>
      <c r="AU473" s="131" t="s">
        <v>83</v>
      </c>
      <c r="AV473" s="100">
        <v>6477709</v>
      </c>
      <c r="AW473" s="68">
        <f>IFERROR(AV473/AS464,"-")</f>
        <v>2.0404290594543857E-3</v>
      </c>
      <c r="AX473" s="100">
        <v>205</v>
      </c>
      <c r="AY473" s="68">
        <f>IFERROR(AX473/AT464,"-")</f>
        <v>7.120527961097603E-2</v>
      </c>
      <c r="AZ473" s="103">
        <f t="shared" si="353"/>
        <v>31598.580487804877</v>
      </c>
      <c r="BA473" s="69">
        <f t="shared" si="361"/>
        <v>6.1933534743202415E-2</v>
      </c>
      <c r="BB473" s="208"/>
      <c r="BC473" s="177"/>
      <c r="BD473" s="177"/>
      <c r="BE473" s="131" t="s">
        <v>83</v>
      </c>
      <c r="BF473" s="100">
        <v>6667630</v>
      </c>
      <c r="BG473" s="68">
        <f>IFERROR(BF473/BC464,"-")</f>
        <v>4.3451141924250669E-3</v>
      </c>
      <c r="BH473" s="100">
        <v>100</v>
      </c>
      <c r="BI473" s="68">
        <f>IFERROR(BH473/BD464,"-")</f>
        <v>8.0450522928399035E-2</v>
      </c>
      <c r="BJ473" s="103">
        <f t="shared" si="354"/>
        <v>66676.3</v>
      </c>
      <c r="BK473" s="69">
        <f t="shared" si="362"/>
        <v>6.4977257959714096E-2</v>
      </c>
      <c r="BL473" s="208"/>
      <c r="BM473" s="177"/>
      <c r="BN473" s="177"/>
      <c r="BO473" s="131" t="s">
        <v>83</v>
      </c>
      <c r="BP473" s="100">
        <v>8245820</v>
      </c>
      <c r="BQ473" s="68">
        <f>IFERROR(BP473/BM464,"-")</f>
        <v>1.3425423393221701E-2</v>
      </c>
      <c r="BR473" s="100">
        <v>39</v>
      </c>
      <c r="BS473" s="68">
        <f>IFERROR(BR473/BN464,"-")</f>
        <v>8.2802547770700632E-2</v>
      </c>
      <c r="BT473" s="103">
        <f t="shared" si="355"/>
        <v>211431.28205128206</v>
      </c>
      <c r="BU473" s="69">
        <f t="shared" si="363"/>
        <v>5.9907834101382486E-2</v>
      </c>
      <c r="BV473" s="208"/>
      <c r="BW473" s="177"/>
      <c r="BX473" s="177"/>
      <c r="BY473" s="131" t="s">
        <v>83</v>
      </c>
      <c r="BZ473" s="100">
        <f t="shared" si="365"/>
        <v>31396398</v>
      </c>
      <c r="CA473" s="68">
        <f>IFERROR(BZ473/BW464,"-")</f>
        <v>2.0539837406245778E-3</v>
      </c>
      <c r="CB473" s="100">
        <f t="shared" si="366"/>
        <v>903</v>
      </c>
      <c r="CC473" s="68">
        <f>IFERROR(CB473/BX464,"-")</f>
        <v>5.4522400676246828E-2</v>
      </c>
      <c r="CD473" s="103">
        <f t="shared" si="356"/>
        <v>34768.990033222588</v>
      </c>
      <c r="CE473" s="69">
        <f t="shared" si="364"/>
        <v>4.854055797452024E-2</v>
      </c>
      <c r="CR473" s="216"/>
      <c r="CS473" s="187"/>
      <c r="CT473" s="225"/>
      <c r="CU473" s="226"/>
      <c r="CV473" s="226"/>
      <c r="CW473" s="144" t="s">
        <v>83</v>
      </c>
      <c r="CX473" s="145">
        <v>22121442</v>
      </c>
      <c r="CY473" s="146">
        <v>1.502748113449902E-3</v>
      </c>
      <c r="CZ473" s="145">
        <v>778</v>
      </c>
      <c r="DA473" s="146">
        <v>4.9100662669611862E-2</v>
      </c>
      <c r="DB473" s="145">
        <v>28433.730077120821</v>
      </c>
      <c r="DC473" s="147">
        <v>4.3693137144782658E-2</v>
      </c>
    </row>
    <row r="474" spans="2:107" s="27" customFormat="1" ht="13.15" customHeight="1">
      <c r="B474" s="216"/>
      <c r="C474" s="187"/>
      <c r="D474" s="208"/>
      <c r="E474" s="177"/>
      <c r="F474" s="177"/>
      <c r="G474" s="131" t="s">
        <v>85</v>
      </c>
      <c r="H474" s="100">
        <v>13520</v>
      </c>
      <c r="I474" s="68">
        <f>IFERROR(H474/E464,"-")</f>
        <v>2.353425705292266E-4</v>
      </c>
      <c r="J474" s="100">
        <v>2</v>
      </c>
      <c r="K474" s="68">
        <f>IFERROR(J474/F464,"-")</f>
        <v>3.5714285714285712E-2</v>
      </c>
      <c r="L474" s="103">
        <f t="shared" si="349"/>
        <v>6760</v>
      </c>
      <c r="M474" s="69">
        <f t="shared" si="357"/>
        <v>3.2258064516129031E-2</v>
      </c>
      <c r="N474" s="208"/>
      <c r="O474" s="177"/>
      <c r="P474" s="177"/>
      <c r="Q474" s="131" t="s">
        <v>85</v>
      </c>
      <c r="R474" s="100">
        <v>769345</v>
      </c>
      <c r="S474" s="68">
        <f>IFERROR(R474/O464,"-")</f>
        <v>2.7881969151364251E-3</v>
      </c>
      <c r="T474" s="100">
        <v>3</v>
      </c>
      <c r="U474" s="68">
        <f>IFERROR(T474/P464,"-")</f>
        <v>1.8404907975460124E-2</v>
      </c>
      <c r="V474" s="103">
        <f t="shared" si="350"/>
        <v>256448.33333333334</v>
      </c>
      <c r="W474" s="69">
        <f t="shared" si="358"/>
        <v>1.6042780748663103E-2</v>
      </c>
      <c r="X474" s="208"/>
      <c r="Y474" s="177"/>
      <c r="Z474" s="177"/>
      <c r="AA474" s="131" t="s">
        <v>85</v>
      </c>
      <c r="AB474" s="100">
        <v>5402755</v>
      </c>
      <c r="AC474" s="68">
        <f>IFERROR(AB474/Y464,"-")</f>
        <v>1.1302505560293087E-3</v>
      </c>
      <c r="AD474" s="100">
        <v>51</v>
      </c>
      <c r="AE474" s="68">
        <f>IFERROR(AD474/Z464,"-")</f>
        <v>7.8715851211606722E-3</v>
      </c>
      <c r="AF474" s="103">
        <f t="shared" si="351"/>
        <v>105936.37254901961</v>
      </c>
      <c r="AG474" s="69">
        <f t="shared" si="359"/>
        <v>7.2722087551689721E-3</v>
      </c>
      <c r="AH474" s="208"/>
      <c r="AI474" s="177"/>
      <c r="AJ474" s="177"/>
      <c r="AK474" s="131" t="s">
        <v>85</v>
      </c>
      <c r="AL474" s="100">
        <v>7797695</v>
      </c>
      <c r="AM474" s="68">
        <f>IFERROR(AL474/AI464,"-")</f>
        <v>1.6082002877603166E-3</v>
      </c>
      <c r="AN474" s="100">
        <v>71</v>
      </c>
      <c r="AO474" s="68">
        <f>IFERROR(AN474/AJ464,"-")</f>
        <v>1.346992980459116E-2</v>
      </c>
      <c r="AP474" s="103">
        <f t="shared" si="352"/>
        <v>109826.69014084506</v>
      </c>
      <c r="AQ474" s="69">
        <f t="shared" si="360"/>
        <v>1.2155452833418935E-2</v>
      </c>
      <c r="AR474" s="208"/>
      <c r="AS474" s="177"/>
      <c r="AT474" s="177"/>
      <c r="AU474" s="131" t="s">
        <v>85</v>
      </c>
      <c r="AV474" s="100">
        <v>11257940</v>
      </c>
      <c r="AW474" s="68">
        <f>IFERROR(AV474/AS464,"-")</f>
        <v>3.5461654615225706E-3</v>
      </c>
      <c r="AX474" s="100">
        <v>62</v>
      </c>
      <c r="AY474" s="68">
        <f>IFERROR(AX474/AT464,"-")</f>
        <v>2.1535255296978119E-2</v>
      </c>
      <c r="AZ474" s="103">
        <f t="shared" si="353"/>
        <v>181579.67741935485</v>
      </c>
      <c r="BA474" s="69">
        <f t="shared" si="361"/>
        <v>1.8731117824773415E-2</v>
      </c>
      <c r="BB474" s="208"/>
      <c r="BC474" s="177"/>
      <c r="BD474" s="177"/>
      <c r="BE474" s="131" t="s">
        <v>85</v>
      </c>
      <c r="BF474" s="100">
        <v>8119498</v>
      </c>
      <c r="BG474" s="68">
        <f>IFERROR(BF474/BC464,"-")</f>
        <v>5.2912573125933719E-3</v>
      </c>
      <c r="BH474" s="100">
        <v>39</v>
      </c>
      <c r="BI474" s="68">
        <f>IFERROR(BH474/BD464,"-")</f>
        <v>3.1375703942075624E-2</v>
      </c>
      <c r="BJ474" s="103">
        <f t="shared" si="354"/>
        <v>208192.25641025641</v>
      </c>
      <c r="BK474" s="69">
        <f t="shared" si="362"/>
        <v>2.5341130604288498E-2</v>
      </c>
      <c r="BL474" s="208"/>
      <c r="BM474" s="177"/>
      <c r="BN474" s="177"/>
      <c r="BO474" s="131" t="s">
        <v>85</v>
      </c>
      <c r="BP474" s="100">
        <v>2788457</v>
      </c>
      <c r="BQ474" s="68">
        <f>IFERROR(BP474/BM464,"-")</f>
        <v>4.5400234105028728E-3</v>
      </c>
      <c r="BR474" s="100">
        <v>11</v>
      </c>
      <c r="BS474" s="68">
        <f>IFERROR(BR474/BN464,"-")</f>
        <v>2.3354564755838639E-2</v>
      </c>
      <c r="BT474" s="103">
        <f t="shared" si="355"/>
        <v>253496.09090909091</v>
      </c>
      <c r="BU474" s="69">
        <f t="shared" si="363"/>
        <v>1.6897081413210446E-2</v>
      </c>
      <c r="BV474" s="208"/>
      <c r="BW474" s="177"/>
      <c r="BX474" s="177"/>
      <c r="BY474" s="131" t="s">
        <v>85</v>
      </c>
      <c r="BZ474" s="100">
        <f t="shared" si="365"/>
        <v>36149210</v>
      </c>
      <c r="CA474" s="68">
        <f>IFERROR(BZ474/BW464,"-")</f>
        <v>2.3649174525187059E-3</v>
      </c>
      <c r="CB474" s="100">
        <f t="shared" si="366"/>
        <v>239</v>
      </c>
      <c r="CC474" s="68">
        <f>IFERROR(CB474/BX464,"-")</f>
        <v>1.4430624320734211E-2</v>
      </c>
      <c r="CD474" s="103">
        <f t="shared" si="356"/>
        <v>151251.92468619248</v>
      </c>
      <c r="CE474" s="69">
        <f t="shared" si="364"/>
        <v>1.2847390205880773E-2</v>
      </c>
      <c r="CR474" s="216"/>
      <c r="CS474" s="187"/>
      <c r="CT474" s="225"/>
      <c r="CU474" s="226"/>
      <c r="CV474" s="226"/>
      <c r="CW474" s="144" t="s">
        <v>85</v>
      </c>
      <c r="CX474" s="145">
        <v>35745168</v>
      </c>
      <c r="CY474" s="146">
        <v>2.4282315672255815E-3</v>
      </c>
      <c r="CZ474" s="145">
        <v>247</v>
      </c>
      <c r="DA474" s="146">
        <v>1.5588513726727675E-2</v>
      </c>
      <c r="DB474" s="145">
        <v>144717.27935222673</v>
      </c>
      <c r="DC474" s="147">
        <v>1.3871728630798608E-2</v>
      </c>
    </row>
    <row r="475" spans="2:107" s="27" customFormat="1" ht="13.15" customHeight="1">
      <c r="B475" s="216"/>
      <c r="C475" s="187"/>
      <c r="D475" s="208"/>
      <c r="E475" s="177"/>
      <c r="F475" s="177"/>
      <c r="G475" s="131" t="s">
        <v>87</v>
      </c>
      <c r="H475" s="100">
        <v>1033115</v>
      </c>
      <c r="I475" s="68">
        <f>IFERROR(H475/E464,"-")</f>
        <v>1.7983427496472037E-2</v>
      </c>
      <c r="J475" s="100">
        <v>4</v>
      </c>
      <c r="K475" s="68">
        <f>IFERROR(J475/F464,"-")</f>
        <v>7.1428571428571425E-2</v>
      </c>
      <c r="L475" s="103">
        <f t="shared" si="349"/>
        <v>258278.75</v>
      </c>
      <c r="M475" s="69">
        <f t="shared" si="357"/>
        <v>6.4516129032258063E-2</v>
      </c>
      <c r="N475" s="208"/>
      <c r="O475" s="177"/>
      <c r="P475" s="177"/>
      <c r="Q475" s="131" t="s">
        <v>87</v>
      </c>
      <c r="R475" s="100">
        <v>4281543</v>
      </c>
      <c r="S475" s="68">
        <f>IFERROR(R475/O464,"-")</f>
        <v>1.5516816232800571E-2</v>
      </c>
      <c r="T475" s="100">
        <v>8</v>
      </c>
      <c r="U475" s="68">
        <f>IFERROR(T475/P464,"-")</f>
        <v>4.9079754601226995E-2</v>
      </c>
      <c r="V475" s="103">
        <f t="shared" si="350"/>
        <v>535192.875</v>
      </c>
      <c r="W475" s="69">
        <f t="shared" si="358"/>
        <v>4.2780748663101602E-2</v>
      </c>
      <c r="X475" s="208"/>
      <c r="Y475" s="177"/>
      <c r="Z475" s="177"/>
      <c r="AA475" s="131" t="s">
        <v>87</v>
      </c>
      <c r="AB475" s="100">
        <v>14271655</v>
      </c>
      <c r="AC475" s="68">
        <f>IFERROR(AB475/Y464,"-")</f>
        <v>2.9856149314948506E-3</v>
      </c>
      <c r="AD475" s="100">
        <v>79</v>
      </c>
      <c r="AE475" s="68">
        <f>IFERROR(AD475/Z464,"-")</f>
        <v>1.219323969748418E-2</v>
      </c>
      <c r="AF475" s="103">
        <f t="shared" si="351"/>
        <v>180653.86075949366</v>
      </c>
      <c r="AG475" s="69">
        <f t="shared" si="359"/>
        <v>1.1264793954085269E-2</v>
      </c>
      <c r="AH475" s="208"/>
      <c r="AI475" s="177"/>
      <c r="AJ475" s="177"/>
      <c r="AK475" s="131" t="s">
        <v>87</v>
      </c>
      <c r="AL475" s="100">
        <v>44473414</v>
      </c>
      <c r="AM475" s="68">
        <f>IFERROR(AL475/AI464,"-")</f>
        <v>9.1722178403340592E-3</v>
      </c>
      <c r="AN475" s="100">
        <v>135</v>
      </c>
      <c r="AO475" s="68">
        <f>IFERROR(AN475/AJ464,"-")</f>
        <v>2.5611838360842343E-2</v>
      </c>
      <c r="AP475" s="103">
        <f t="shared" si="352"/>
        <v>329432.69629629632</v>
      </c>
      <c r="AQ475" s="69">
        <f t="shared" si="360"/>
        <v>2.3112480739599383E-2</v>
      </c>
      <c r="AR475" s="208"/>
      <c r="AS475" s="177"/>
      <c r="AT475" s="177"/>
      <c r="AU475" s="131" t="s">
        <v>87</v>
      </c>
      <c r="AV475" s="100">
        <v>43032077</v>
      </c>
      <c r="AW475" s="68">
        <f>IFERROR(AV475/AS464,"-")</f>
        <v>1.3554776912559472E-2</v>
      </c>
      <c r="AX475" s="100">
        <v>131</v>
      </c>
      <c r="AY475" s="68">
        <f>IFERROR(AX475/AT464,"-")</f>
        <v>4.5501910385550536E-2</v>
      </c>
      <c r="AZ475" s="103">
        <f t="shared" si="353"/>
        <v>328489.13740458013</v>
      </c>
      <c r="BA475" s="69">
        <f t="shared" si="361"/>
        <v>3.9577039274924473E-2</v>
      </c>
      <c r="BB475" s="208"/>
      <c r="BC475" s="177"/>
      <c r="BD475" s="177"/>
      <c r="BE475" s="131" t="s">
        <v>87</v>
      </c>
      <c r="BF475" s="100">
        <v>26690413</v>
      </c>
      <c r="BG475" s="68">
        <f>IFERROR(BF475/BC464,"-")</f>
        <v>1.7393420499935735E-2</v>
      </c>
      <c r="BH475" s="100">
        <v>86</v>
      </c>
      <c r="BI475" s="68">
        <f>IFERROR(BH475/BD464,"-")</f>
        <v>6.9187449718423166E-2</v>
      </c>
      <c r="BJ475" s="103">
        <f t="shared" si="354"/>
        <v>310353.63953488372</v>
      </c>
      <c r="BK475" s="69">
        <f t="shared" si="362"/>
        <v>5.5880441845354123E-2</v>
      </c>
      <c r="BL475" s="208"/>
      <c r="BM475" s="177"/>
      <c r="BN475" s="177"/>
      <c r="BO475" s="131" t="s">
        <v>87</v>
      </c>
      <c r="BP475" s="100">
        <v>14822177</v>
      </c>
      <c r="BQ475" s="68">
        <f>IFERROR(BP475/BM464,"-")</f>
        <v>2.4132712311725535E-2</v>
      </c>
      <c r="BR475" s="100">
        <v>48</v>
      </c>
      <c r="BS475" s="68">
        <f>IFERROR(BR475/BN464,"-")</f>
        <v>0.10191082802547771</v>
      </c>
      <c r="BT475" s="103">
        <f t="shared" si="355"/>
        <v>308795.35416666669</v>
      </c>
      <c r="BU475" s="69">
        <f t="shared" si="363"/>
        <v>7.3732718894009217E-2</v>
      </c>
      <c r="BV475" s="208"/>
      <c r="BW475" s="177"/>
      <c r="BX475" s="177"/>
      <c r="BY475" s="131" t="s">
        <v>87</v>
      </c>
      <c r="BZ475" s="100">
        <f t="shared" si="365"/>
        <v>148604394</v>
      </c>
      <c r="CA475" s="68">
        <f>IFERROR(BZ475/BW464,"-")</f>
        <v>9.7218479986579537E-3</v>
      </c>
      <c r="CB475" s="100">
        <f t="shared" si="366"/>
        <v>491</v>
      </c>
      <c r="CC475" s="68">
        <f>IFERROR(CB475/BX464,"-")</f>
        <v>2.9646177997826349E-2</v>
      </c>
      <c r="CD475" s="103">
        <f t="shared" si="356"/>
        <v>302656.60692464357</v>
      </c>
      <c r="CE475" s="69">
        <f t="shared" si="364"/>
        <v>2.6393592431328279E-2</v>
      </c>
      <c r="CR475" s="216"/>
      <c r="CS475" s="187"/>
      <c r="CT475" s="225"/>
      <c r="CU475" s="226"/>
      <c r="CV475" s="226"/>
      <c r="CW475" s="144" t="s">
        <v>87</v>
      </c>
      <c r="CX475" s="145">
        <v>153779166</v>
      </c>
      <c r="CY475" s="146">
        <v>1.0446486788447123E-2</v>
      </c>
      <c r="CZ475" s="145">
        <v>433</v>
      </c>
      <c r="DA475" s="146">
        <v>2.7327232565478067E-2</v>
      </c>
      <c r="DB475" s="145">
        <v>355148.18937644339</v>
      </c>
      <c r="DC475" s="147">
        <v>2.4317645737391889E-2</v>
      </c>
    </row>
    <row r="476" spans="2:107" s="27" customFormat="1" ht="13.15" customHeight="1">
      <c r="B476" s="216"/>
      <c r="C476" s="187"/>
      <c r="D476" s="208"/>
      <c r="E476" s="177"/>
      <c r="F476" s="177"/>
      <c r="G476" s="131" t="s">
        <v>89</v>
      </c>
      <c r="H476" s="100">
        <v>1147656</v>
      </c>
      <c r="I476" s="68">
        <f>IFERROR(H476/E464,"-")</f>
        <v>1.9977242094917906E-2</v>
      </c>
      <c r="J476" s="100">
        <v>8</v>
      </c>
      <c r="K476" s="68">
        <f>IFERROR(J476/F464,"-")</f>
        <v>0.14285714285714285</v>
      </c>
      <c r="L476" s="103">
        <f t="shared" si="349"/>
        <v>143457</v>
      </c>
      <c r="M476" s="69">
        <f t="shared" si="357"/>
        <v>0.12903225806451613</v>
      </c>
      <c r="N476" s="208"/>
      <c r="O476" s="177"/>
      <c r="P476" s="177"/>
      <c r="Q476" s="131" t="s">
        <v>89</v>
      </c>
      <c r="R476" s="100">
        <v>2001411</v>
      </c>
      <c r="S476" s="68">
        <f>IFERROR(R476/O464,"-")</f>
        <v>7.2533492465930213E-3</v>
      </c>
      <c r="T476" s="100">
        <v>20</v>
      </c>
      <c r="U476" s="68">
        <f>IFERROR(T476/P464,"-")</f>
        <v>0.12269938650306748</v>
      </c>
      <c r="V476" s="103">
        <f t="shared" si="350"/>
        <v>100070.55</v>
      </c>
      <c r="W476" s="69">
        <f t="shared" si="358"/>
        <v>0.10695187165775401</v>
      </c>
      <c r="X476" s="208"/>
      <c r="Y476" s="177"/>
      <c r="Z476" s="177"/>
      <c r="AA476" s="131" t="s">
        <v>89</v>
      </c>
      <c r="AB476" s="100">
        <v>47648648</v>
      </c>
      <c r="AC476" s="68">
        <f>IFERROR(AB476/Y464,"-")</f>
        <v>9.9680460979712764E-3</v>
      </c>
      <c r="AD476" s="100">
        <v>724</v>
      </c>
      <c r="AE476" s="68">
        <f>IFERROR(AD476/Z464,"-")</f>
        <v>0.1117456397592221</v>
      </c>
      <c r="AF476" s="103">
        <f t="shared" si="351"/>
        <v>65813.049723756907</v>
      </c>
      <c r="AG476" s="69">
        <f t="shared" si="359"/>
        <v>0.10323684585769285</v>
      </c>
      <c r="AH476" s="208"/>
      <c r="AI476" s="177"/>
      <c r="AJ476" s="177"/>
      <c r="AK476" s="131" t="s">
        <v>89</v>
      </c>
      <c r="AL476" s="100">
        <v>52706928</v>
      </c>
      <c r="AM476" s="68">
        <f>IFERROR(AL476/AI464,"-")</f>
        <v>1.0870301643827091E-2</v>
      </c>
      <c r="AN476" s="100">
        <v>703</v>
      </c>
      <c r="AO476" s="68">
        <f>IFERROR(AN476/AJ464,"-")</f>
        <v>0.13337127679757163</v>
      </c>
      <c r="AP476" s="103">
        <f t="shared" si="352"/>
        <v>74974.293029871973</v>
      </c>
      <c r="AQ476" s="69">
        <f t="shared" si="360"/>
        <v>0.12035610340695087</v>
      </c>
      <c r="AR476" s="208"/>
      <c r="AS476" s="177"/>
      <c r="AT476" s="177"/>
      <c r="AU476" s="131" t="s">
        <v>89</v>
      </c>
      <c r="AV476" s="100">
        <v>32860173</v>
      </c>
      <c r="AW476" s="68">
        <f>IFERROR(AV476/AS464,"-")</f>
        <v>1.0350704529625891E-2</v>
      </c>
      <c r="AX476" s="100">
        <v>436</v>
      </c>
      <c r="AY476" s="68">
        <f>IFERROR(AX476/AT464,"-")</f>
        <v>0.15144147273358805</v>
      </c>
      <c r="AZ476" s="103">
        <f t="shared" si="353"/>
        <v>75367.369266055044</v>
      </c>
      <c r="BA476" s="69">
        <f t="shared" si="361"/>
        <v>0.13172205438066464</v>
      </c>
      <c r="BB476" s="208"/>
      <c r="BC476" s="177"/>
      <c r="BD476" s="177"/>
      <c r="BE476" s="131" t="s">
        <v>89</v>
      </c>
      <c r="BF476" s="100">
        <v>18113272</v>
      </c>
      <c r="BG476" s="68">
        <f>IFERROR(BF476/BC464,"-")</f>
        <v>1.1803929617938544E-2</v>
      </c>
      <c r="BH476" s="100">
        <v>186</v>
      </c>
      <c r="BI476" s="68">
        <f>IFERROR(BH476/BD464,"-")</f>
        <v>0.14963797264682221</v>
      </c>
      <c r="BJ476" s="103">
        <f t="shared" si="354"/>
        <v>97383.182795698929</v>
      </c>
      <c r="BK476" s="69">
        <f t="shared" si="362"/>
        <v>0.12085769980506822</v>
      </c>
      <c r="BL476" s="208"/>
      <c r="BM476" s="177"/>
      <c r="BN476" s="177"/>
      <c r="BO476" s="131" t="s">
        <v>89</v>
      </c>
      <c r="BP476" s="100">
        <v>8684951</v>
      </c>
      <c r="BQ476" s="68">
        <f>IFERROR(BP476/BM464,"-")</f>
        <v>1.4140394081411455E-2</v>
      </c>
      <c r="BR476" s="100">
        <v>71</v>
      </c>
      <c r="BS476" s="68">
        <f>IFERROR(BR476/BN464,"-")</f>
        <v>0.15074309978768577</v>
      </c>
      <c r="BT476" s="103">
        <f t="shared" si="355"/>
        <v>122323.25352112677</v>
      </c>
      <c r="BU476" s="69">
        <f t="shared" si="363"/>
        <v>0.10906298003072197</v>
      </c>
      <c r="BV476" s="208"/>
      <c r="BW476" s="177"/>
      <c r="BX476" s="177"/>
      <c r="BY476" s="131" t="s">
        <v>89</v>
      </c>
      <c r="BZ476" s="100">
        <f t="shared" si="365"/>
        <v>163163039</v>
      </c>
      <c r="CA476" s="68">
        <f>IFERROR(BZ476/BW464,"-")</f>
        <v>1.067428910720567E-2</v>
      </c>
      <c r="CB476" s="100">
        <f t="shared" si="366"/>
        <v>2148</v>
      </c>
      <c r="CC476" s="68">
        <f>IFERROR(CB476/BX464,"-")</f>
        <v>0.12969448134283298</v>
      </c>
      <c r="CD476" s="103">
        <f t="shared" si="356"/>
        <v>75960.446461824948</v>
      </c>
      <c r="CE476" s="69">
        <f t="shared" si="364"/>
        <v>0.11546524754071924</v>
      </c>
      <c r="CR476" s="216"/>
      <c r="CS476" s="187"/>
      <c r="CT476" s="225"/>
      <c r="CU476" s="226"/>
      <c r="CV476" s="226"/>
      <c r="CW476" s="144" t="s">
        <v>89</v>
      </c>
      <c r="CX476" s="145">
        <v>155034588</v>
      </c>
      <c r="CY476" s="146">
        <v>1.0531769793148332E-2</v>
      </c>
      <c r="CZ476" s="145">
        <v>1978</v>
      </c>
      <c r="DA476" s="146">
        <v>0.12483433259703376</v>
      </c>
      <c r="DB476" s="145">
        <v>78379.468149646113</v>
      </c>
      <c r="DC476" s="147">
        <v>0.11108615073570706</v>
      </c>
    </row>
    <row r="477" spans="2:107" s="27" customFormat="1" ht="13.15" customHeight="1">
      <c r="B477" s="216"/>
      <c r="C477" s="187"/>
      <c r="D477" s="208"/>
      <c r="E477" s="177"/>
      <c r="F477" s="177"/>
      <c r="G477" s="131" t="s">
        <v>91</v>
      </c>
      <c r="H477" s="100">
        <v>132154</v>
      </c>
      <c r="I477" s="68">
        <f>IFERROR(H477/E464,"-")</f>
        <v>2.3004039989437436E-3</v>
      </c>
      <c r="J477" s="100">
        <v>1</v>
      </c>
      <c r="K477" s="68">
        <f>IFERROR(J477/F464,"-")</f>
        <v>1.7857142857142856E-2</v>
      </c>
      <c r="L477" s="103">
        <f t="shared" si="349"/>
        <v>132154</v>
      </c>
      <c r="M477" s="69">
        <f t="shared" si="357"/>
        <v>1.6129032258064516E-2</v>
      </c>
      <c r="N477" s="208"/>
      <c r="O477" s="177"/>
      <c r="P477" s="177"/>
      <c r="Q477" s="131" t="s">
        <v>91</v>
      </c>
      <c r="R477" s="100">
        <v>3044808</v>
      </c>
      <c r="S477" s="68">
        <f>IFERROR(R477/O464,"-")</f>
        <v>1.1034742895297569E-2</v>
      </c>
      <c r="T477" s="100">
        <v>14</v>
      </c>
      <c r="U477" s="68">
        <f>IFERROR(T477/P464,"-")</f>
        <v>8.5889570552147243E-2</v>
      </c>
      <c r="V477" s="103">
        <f t="shared" si="350"/>
        <v>217486.28571428571</v>
      </c>
      <c r="W477" s="69">
        <f t="shared" si="358"/>
        <v>7.4866310160427801E-2</v>
      </c>
      <c r="X477" s="208"/>
      <c r="Y477" s="177"/>
      <c r="Z477" s="177"/>
      <c r="AA477" s="131" t="s">
        <v>91</v>
      </c>
      <c r="AB477" s="100">
        <v>93423169</v>
      </c>
      <c r="AC477" s="68">
        <f>IFERROR(AB477/Y464,"-")</f>
        <v>1.9544026835988319E-2</v>
      </c>
      <c r="AD477" s="100">
        <v>464</v>
      </c>
      <c r="AE477" s="68">
        <f>IFERROR(AD477/Z464,"-")</f>
        <v>7.1615990121932399E-2</v>
      </c>
      <c r="AF477" s="103">
        <f t="shared" si="351"/>
        <v>201343.03663793104</v>
      </c>
      <c r="AG477" s="69">
        <f t="shared" si="359"/>
        <v>6.616284043918437E-2</v>
      </c>
      <c r="AH477" s="208"/>
      <c r="AI477" s="177"/>
      <c r="AJ477" s="177"/>
      <c r="AK477" s="131" t="s">
        <v>91</v>
      </c>
      <c r="AL477" s="100">
        <v>112298969</v>
      </c>
      <c r="AM477" s="68">
        <f>IFERROR(AL477/AI464,"-")</f>
        <v>2.3160592234113656E-2</v>
      </c>
      <c r="AN477" s="100">
        <v>709</v>
      </c>
      <c r="AO477" s="68">
        <f>IFERROR(AN477/AJ464,"-")</f>
        <v>0.13450958072472016</v>
      </c>
      <c r="AP477" s="103">
        <f t="shared" si="352"/>
        <v>158390.64739069113</v>
      </c>
      <c r="AQ477" s="69">
        <f t="shared" si="360"/>
        <v>0.12138332477315528</v>
      </c>
      <c r="AR477" s="208"/>
      <c r="AS477" s="177"/>
      <c r="AT477" s="177"/>
      <c r="AU477" s="131" t="s">
        <v>91</v>
      </c>
      <c r="AV477" s="100">
        <v>167534234</v>
      </c>
      <c r="AW477" s="68">
        <f>IFERROR(AV477/AS464,"-")</f>
        <v>5.2772009287084518E-2</v>
      </c>
      <c r="AX477" s="100">
        <v>699</v>
      </c>
      <c r="AY477" s="68">
        <f>IFERROR(AX477/AT464,"-")</f>
        <v>0.24279263633205975</v>
      </c>
      <c r="AZ477" s="103">
        <f t="shared" si="353"/>
        <v>239677.0157367668</v>
      </c>
      <c r="BA477" s="69">
        <f t="shared" si="361"/>
        <v>0.21117824773413899</v>
      </c>
      <c r="BB477" s="208"/>
      <c r="BC477" s="177"/>
      <c r="BD477" s="177"/>
      <c r="BE477" s="131" t="s">
        <v>91</v>
      </c>
      <c r="BF477" s="100">
        <v>67429793</v>
      </c>
      <c r="BG477" s="68">
        <f>IFERROR(BF477/BC464,"-")</f>
        <v>4.3942172939497905E-2</v>
      </c>
      <c r="BH477" s="100">
        <v>382</v>
      </c>
      <c r="BI477" s="68">
        <f>IFERROR(BH477/BD464,"-")</f>
        <v>0.30732099758648429</v>
      </c>
      <c r="BJ477" s="103">
        <f t="shared" si="354"/>
        <v>176517.78272251307</v>
      </c>
      <c r="BK477" s="69">
        <f t="shared" si="362"/>
        <v>0.24821312540610785</v>
      </c>
      <c r="BL477" s="208"/>
      <c r="BM477" s="177"/>
      <c r="BN477" s="177"/>
      <c r="BO477" s="131" t="s">
        <v>91</v>
      </c>
      <c r="BP477" s="100">
        <v>39002340</v>
      </c>
      <c r="BQ477" s="68">
        <f>IFERROR(BP477/BM464,"-")</f>
        <v>6.3501619951246382E-2</v>
      </c>
      <c r="BR477" s="100">
        <v>150</v>
      </c>
      <c r="BS477" s="68">
        <f>IFERROR(BR477/BN464,"-")</f>
        <v>0.31847133757961782</v>
      </c>
      <c r="BT477" s="103">
        <f t="shared" si="355"/>
        <v>260015.6</v>
      </c>
      <c r="BU477" s="69">
        <f t="shared" si="363"/>
        <v>0.2304147465437788</v>
      </c>
      <c r="BV477" s="208"/>
      <c r="BW477" s="177"/>
      <c r="BX477" s="177"/>
      <c r="BY477" s="131" t="s">
        <v>91</v>
      </c>
      <c r="BZ477" s="100">
        <f t="shared" si="365"/>
        <v>482865467</v>
      </c>
      <c r="CA477" s="68">
        <f>IFERROR(BZ477/BW464,"-")</f>
        <v>3.1589541517695552E-2</v>
      </c>
      <c r="CB477" s="100">
        <f t="shared" si="366"/>
        <v>2419</v>
      </c>
      <c r="CC477" s="68">
        <f>IFERROR(CB477/BX464,"-")</f>
        <v>0.14605723946383287</v>
      </c>
      <c r="CD477" s="103">
        <f t="shared" si="356"/>
        <v>199613.66969822239</v>
      </c>
      <c r="CE477" s="69">
        <f t="shared" si="364"/>
        <v>0.1300327904101489</v>
      </c>
      <c r="CR477" s="216"/>
      <c r="CS477" s="187"/>
      <c r="CT477" s="225"/>
      <c r="CU477" s="226"/>
      <c r="CV477" s="226"/>
      <c r="CW477" s="144" t="s">
        <v>91</v>
      </c>
      <c r="CX477" s="145">
        <v>514005513</v>
      </c>
      <c r="CY477" s="146">
        <v>3.4917290426347392E-2</v>
      </c>
      <c r="CZ477" s="145">
        <v>2356</v>
      </c>
      <c r="DA477" s="146">
        <v>0.14869043862417167</v>
      </c>
      <c r="DB477" s="145">
        <v>218168.72368421053</v>
      </c>
      <c r="DC477" s="147">
        <v>0.13231495001684826</v>
      </c>
    </row>
    <row r="478" spans="2:107" s="27" customFormat="1" ht="13.15" customHeight="1">
      <c r="B478" s="216"/>
      <c r="C478" s="187"/>
      <c r="D478" s="208"/>
      <c r="E478" s="177"/>
      <c r="F478" s="177"/>
      <c r="G478" s="131" t="s">
        <v>95</v>
      </c>
      <c r="H478" s="100">
        <v>769858</v>
      </c>
      <c r="I478" s="68">
        <f>IFERROR(H478/E464,"-")</f>
        <v>1.3400914250184123E-2</v>
      </c>
      <c r="J478" s="100">
        <v>8</v>
      </c>
      <c r="K478" s="68">
        <f>IFERROR(J478/F464,"-")</f>
        <v>0.14285714285714285</v>
      </c>
      <c r="L478" s="103">
        <f t="shared" si="349"/>
        <v>96232.25</v>
      </c>
      <c r="M478" s="69">
        <f t="shared" si="357"/>
        <v>0.12903225806451613</v>
      </c>
      <c r="N478" s="208"/>
      <c r="O478" s="177"/>
      <c r="P478" s="177"/>
      <c r="Q478" s="131" t="s">
        <v>95</v>
      </c>
      <c r="R478" s="100">
        <v>477273</v>
      </c>
      <c r="S478" s="68">
        <f>IFERROR(R478/O464,"-")</f>
        <v>1.7296935786648474E-3</v>
      </c>
      <c r="T478" s="100">
        <v>17</v>
      </c>
      <c r="U478" s="68">
        <f>IFERROR(T478/P464,"-")</f>
        <v>0.10429447852760736</v>
      </c>
      <c r="V478" s="103">
        <f t="shared" si="350"/>
        <v>28074.882352941175</v>
      </c>
      <c r="W478" s="69">
        <f t="shared" si="358"/>
        <v>9.0909090909090912E-2</v>
      </c>
      <c r="X478" s="208"/>
      <c r="Y478" s="177"/>
      <c r="Z478" s="177"/>
      <c r="AA478" s="131" t="s">
        <v>95</v>
      </c>
      <c r="AB478" s="100">
        <v>35008653</v>
      </c>
      <c r="AC478" s="68">
        <f>IFERROR(AB478/Y464,"-")</f>
        <v>7.3237726898752811E-3</v>
      </c>
      <c r="AD478" s="100">
        <v>389</v>
      </c>
      <c r="AE478" s="68">
        <f>IFERROR(AD478/Z464,"-")</f>
        <v>6.0040129649637293E-2</v>
      </c>
      <c r="AF478" s="103">
        <f t="shared" si="351"/>
        <v>89996.537275064271</v>
      </c>
      <c r="AG478" s="69">
        <f t="shared" si="359"/>
        <v>5.5468415799230002E-2</v>
      </c>
      <c r="AH478" s="208"/>
      <c r="AI478" s="177"/>
      <c r="AJ478" s="177"/>
      <c r="AK478" s="131" t="s">
        <v>95</v>
      </c>
      <c r="AL478" s="100">
        <v>34758780</v>
      </c>
      <c r="AM478" s="68">
        <f>IFERROR(AL478/AI464,"-")</f>
        <v>7.1686671507666744E-3</v>
      </c>
      <c r="AN478" s="100">
        <v>423</v>
      </c>
      <c r="AO478" s="68">
        <f>IFERROR(AN478/AJ464,"-")</f>
        <v>8.0250426863972685E-2</v>
      </c>
      <c r="AP478" s="103">
        <f t="shared" si="352"/>
        <v>82172.056737588646</v>
      </c>
      <c r="AQ478" s="69">
        <f t="shared" si="360"/>
        <v>7.24191063174114E-2</v>
      </c>
      <c r="AR478" s="208"/>
      <c r="AS478" s="177"/>
      <c r="AT478" s="177"/>
      <c r="AU478" s="131" t="s">
        <v>95</v>
      </c>
      <c r="AV478" s="100">
        <v>31732064</v>
      </c>
      <c r="AW478" s="68">
        <f>IFERROR(AV478/AS464,"-")</f>
        <v>9.9953587760837018E-3</v>
      </c>
      <c r="AX478" s="100">
        <v>304</v>
      </c>
      <c r="AY478" s="68">
        <f>IFERROR(AX478/AT464,"-")</f>
        <v>0.1055922195206669</v>
      </c>
      <c r="AZ478" s="103">
        <f t="shared" si="353"/>
        <v>104381.78947368421</v>
      </c>
      <c r="BA478" s="69">
        <f t="shared" si="361"/>
        <v>9.184290030211481E-2</v>
      </c>
      <c r="BB478" s="208"/>
      <c r="BC478" s="177"/>
      <c r="BD478" s="177"/>
      <c r="BE478" s="131" t="s">
        <v>95</v>
      </c>
      <c r="BF478" s="100">
        <v>11801395</v>
      </c>
      <c r="BG478" s="68">
        <f>IFERROR(BF478/BC464,"-")</f>
        <v>7.6906500368068148E-3</v>
      </c>
      <c r="BH478" s="100">
        <v>129</v>
      </c>
      <c r="BI478" s="68">
        <f>IFERROR(BH478/BD464,"-")</f>
        <v>0.10378117457763475</v>
      </c>
      <c r="BJ478" s="103">
        <f t="shared" si="354"/>
        <v>91483.682170542641</v>
      </c>
      <c r="BK478" s="69">
        <f t="shared" si="362"/>
        <v>8.3820662768031184E-2</v>
      </c>
      <c r="BL478" s="208"/>
      <c r="BM478" s="177"/>
      <c r="BN478" s="177"/>
      <c r="BO478" s="131" t="s">
        <v>95</v>
      </c>
      <c r="BP478" s="100">
        <v>7007548</v>
      </c>
      <c r="BQ478" s="68">
        <f>IFERROR(BP478/BM464,"-")</f>
        <v>1.1409332103820353E-2</v>
      </c>
      <c r="BR478" s="100">
        <v>40</v>
      </c>
      <c r="BS478" s="68">
        <f>IFERROR(BR478/BN464,"-")</f>
        <v>8.4925690021231418E-2</v>
      </c>
      <c r="BT478" s="103">
        <f t="shared" si="355"/>
        <v>175188.7</v>
      </c>
      <c r="BU478" s="69">
        <f t="shared" si="363"/>
        <v>6.1443932411674347E-2</v>
      </c>
      <c r="BV478" s="208"/>
      <c r="BW478" s="177"/>
      <c r="BX478" s="177"/>
      <c r="BY478" s="131" t="s">
        <v>95</v>
      </c>
      <c r="BZ478" s="100">
        <f t="shared" si="365"/>
        <v>121555571</v>
      </c>
      <c r="CA478" s="68">
        <f>IFERROR(BZ478/BW464,"-")</f>
        <v>7.9522869603174378E-3</v>
      </c>
      <c r="CB478" s="100">
        <f t="shared" si="366"/>
        <v>1310</v>
      </c>
      <c r="CC478" s="68">
        <f>IFERROR(CB478/BX464,"-")</f>
        <v>7.90967274483758E-2</v>
      </c>
      <c r="CD478" s="103">
        <f t="shared" si="356"/>
        <v>92790.512213740454</v>
      </c>
      <c r="CE478" s="69">
        <f t="shared" si="364"/>
        <v>7.0418749664032679E-2</v>
      </c>
      <c r="CR478" s="216"/>
      <c r="CS478" s="187"/>
      <c r="CT478" s="225"/>
      <c r="CU478" s="226"/>
      <c r="CV478" s="226"/>
      <c r="CW478" s="144" t="s">
        <v>95</v>
      </c>
      <c r="CX478" s="145">
        <v>116865938</v>
      </c>
      <c r="CY478" s="146">
        <v>7.9389068694551285E-3</v>
      </c>
      <c r="CZ478" s="145">
        <v>1244</v>
      </c>
      <c r="DA478" s="146">
        <v>7.8510571158094039E-2</v>
      </c>
      <c r="DB478" s="145">
        <v>93943.680064308675</v>
      </c>
      <c r="DC478" s="147">
        <v>6.9864090755924965E-2</v>
      </c>
    </row>
    <row r="479" spans="2:107" s="27" customFormat="1" ht="13.15" customHeight="1">
      <c r="B479" s="216"/>
      <c r="C479" s="187"/>
      <c r="D479" s="208"/>
      <c r="E479" s="177"/>
      <c r="F479" s="177"/>
      <c r="G479" s="132" t="s">
        <v>93</v>
      </c>
      <c r="H479" s="101">
        <v>131772</v>
      </c>
      <c r="I479" s="70">
        <f>IFERROR(H479/E464,"-")</f>
        <v>2.2937545269066011E-3</v>
      </c>
      <c r="J479" s="101">
        <v>9</v>
      </c>
      <c r="K479" s="70">
        <f>IFERROR(J479/F464,"-")</f>
        <v>0.16071428571428573</v>
      </c>
      <c r="L479" s="104">
        <f t="shared" si="349"/>
        <v>14641.333333333334</v>
      </c>
      <c r="M479" s="73">
        <f t="shared" si="357"/>
        <v>0.14516129032258066</v>
      </c>
      <c r="N479" s="208"/>
      <c r="O479" s="177"/>
      <c r="P479" s="177"/>
      <c r="Q479" s="132" t="s">
        <v>93</v>
      </c>
      <c r="R479" s="101">
        <v>650002</v>
      </c>
      <c r="S479" s="70">
        <f>IFERROR(R479/O464,"-")</f>
        <v>2.3556838235544606E-3</v>
      </c>
      <c r="T479" s="101">
        <v>35</v>
      </c>
      <c r="U479" s="70">
        <f>IFERROR(T479/P464,"-")</f>
        <v>0.21472392638036811</v>
      </c>
      <c r="V479" s="104">
        <f t="shared" si="350"/>
        <v>18571.485714285714</v>
      </c>
      <c r="W479" s="73">
        <f t="shared" si="358"/>
        <v>0.18716577540106952</v>
      </c>
      <c r="X479" s="208"/>
      <c r="Y479" s="177"/>
      <c r="Z479" s="177"/>
      <c r="AA479" s="132" t="s">
        <v>93</v>
      </c>
      <c r="AB479" s="101">
        <v>12635556</v>
      </c>
      <c r="AC479" s="70">
        <f>IFERROR(AB479/Y464,"-")</f>
        <v>2.643344774053139E-3</v>
      </c>
      <c r="AD479" s="101">
        <v>525</v>
      </c>
      <c r="AE479" s="70">
        <f>IFERROR(AD479/Z464,"-")</f>
        <v>8.103102330606575E-2</v>
      </c>
      <c r="AF479" s="104">
        <f t="shared" si="351"/>
        <v>24067.725714285716</v>
      </c>
      <c r="AG479" s="73">
        <f t="shared" si="359"/>
        <v>7.4860972479680599E-2</v>
      </c>
      <c r="AH479" s="208"/>
      <c r="AI479" s="177"/>
      <c r="AJ479" s="177"/>
      <c r="AK479" s="132" t="s">
        <v>93</v>
      </c>
      <c r="AL479" s="101">
        <v>10431809</v>
      </c>
      <c r="AM479" s="70">
        <f>IFERROR(AL479/AI464,"-")</f>
        <v>2.1514611991954881E-3</v>
      </c>
      <c r="AN479" s="101">
        <v>549</v>
      </c>
      <c r="AO479" s="70">
        <f>IFERROR(AN479/AJ464,"-")</f>
        <v>0.1041548093340922</v>
      </c>
      <c r="AP479" s="104">
        <f t="shared" si="352"/>
        <v>19001.47358834244</v>
      </c>
      <c r="AQ479" s="73">
        <f t="shared" si="360"/>
        <v>9.3990755007704166E-2</v>
      </c>
      <c r="AR479" s="208"/>
      <c r="AS479" s="177"/>
      <c r="AT479" s="177"/>
      <c r="AU479" s="132" t="s">
        <v>93</v>
      </c>
      <c r="AV479" s="101">
        <v>8707977</v>
      </c>
      <c r="AW479" s="70">
        <f>IFERROR(AV479/AS464,"-")</f>
        <v>2.7429465139388672E-3</v>
      </c>
      <c r="AX479" s="101">
        <v>406</v>
      </c>
      <c r="AY479" s="70">
        <f>IFERROR(AX479/AT464,"-")</f>
        <v>0.14102118791246962</v>
      </c>
      <c r="AZ479" s="104">
        <f t="shared" si="353"/>
        <v>21448.219211822659</v>
      </c>
      <c r="BA479" s="73">
        <f t="shared" si="361"/>
        <v>0.12265861027190332</v>
      </c>
      <c r="BB479" s="208"/>
      <c r="BC479" s="177"/>
      <c r="BD479" s="177"/>
      <c r="BE479" s="132" t="s">
        <v>93</v>
      </c>
      <c r="BF479" s="101">
        <v>7315124</v>
      </c>
      <c r="BG479" s="70">
        <f>IFERROR(BF479/BC464,"-")</f>
        <v>4.7670685253604688E-3</v>
      </c>
      <c r="BH479" s="101">
        <v>226</v>
      </c>
      <c r="BI479" s="70">
        <f>IFERROR(BH479/BD464,"-")</f>
        <v>0.18181818181818182</v>
      </c>
      <c r="BJ479" s="104">
        <f t="shared" si="354"/>
        <v>32367.805309734515</v>
      </c>
      <c r="BK479" s="73">
        <f t="shared" si="362"/>
        <v>0.14684860298895386</v>
      </c>
      <c r="BL479" s="208"/>
      <c r="BM479" s="177"/>
      <c r="BN479" s="177"/>
      <c r="BO479" s="132" t="s">
        <v>93</v>
      </c>
      <c r="BP479" s="101">
        <v>1843060</v>
      </c>
      <c r="BQ479" s="70">
        <f>IFERROR(BP479/BM464,"-")</f>
        <v>3.0007762525875153E-3</v>
      </c>
      <c r="BR479" s="101">
        <v>78</v>
      </c>
      <c r="BS479" s="70">
        <f>IFERROR(BR479/BN464,"-")</f>
        <v>0.16560509554140126</v>
      </c>
      <c r="BT479" s="104">
        <f t="shared" si="355"/>
        <v>23628.974358974359</v>
      </c>
      <c r="BU479" s="73">
        <f t="shared" si="363"/>
        <v>0.11981566820276497</v>
      </c>
      <c r="BV479" s="208"/>
      <c r="BW479" s="177"/>
      <c r="BX479" s="177"/>
      <c r="BY479" s="132" t="s">
        <v>93</v>
      </c>
      <c r="BZ479" s="101">
        <f t="shared" si="365"/>
        <v>41715300</v>
      </c>
      <c r="CA479" s="70">
        <f>IFERROR(BZ479/BW464,"-")</f>
        <v>2.7290566241158125E-3</v>
      </c>
      <c r="CB479" s="101">
        <f t="shared" si="366"/>
        <v>1828</v>
      </c>
      <c r="CC479" s="70">
        <f>IFERROR(CB479/BX464,"-")</f>
        <v>0.11037314334017631</v>
      </c>
      <c r="CD479" s="104">
        <f t="shared" si="356"/>
        <v>22820.185995623633</v>
      </c>
      <c r="CE479" s="73">
        <f t="shared" si="364"/>
        <v>9.8263720905230334E-2</v>
      </c>
      <c r="CR479" s="216"/>
      <c r="CS479" s="187"/>
      <c r="CT479" s="225"/>
      <c r="CU479" s="226"/>
      <c r="CV479" s="226"/>
      <c r="CW479" s="144" t="s">
        <v>93</v>
      </c>
      <c r="CX479" s="145">
        <v>38937177</v>
      </c>
      <c r="CY479" s="146">
        <v>2.6450703023706552E-3</v>
      </c>
      <c r="CZ479" s="145">
        <v>1747</v>
      </c>
      <c r="DA479" s="146">
        <v>0.11025560113600505</v>
      </c>
      <c r="DB479" s="145">
        <v>22288.023468803662</v>
      </c>
      <c r="DC479" s="147">
        <v>9.8112995619454121E-2</v>
      </c>
    </row>
    <row r="480" spans="2:107" s="27" customFormat="1" ht="13.15" customHeight="1">
      <c r="B480" s="216"/>
      <c r="C480" s="188"/>
      <c r="D480" s="209"/>
      <c r="E480" s="178"/>
      <c r="F480" s="178"/>
      <c r="G480" s="30" t="s">
        <v>100</v>
      </c>
      <c r="H480" s="97">
        <f>SUM(H464:H479)</f>
        <v>5211991</v>
      </c>
      <c r="I480" s="70">
        <f>IFERROR(H480/E464,"-")</f>
        <v>9.0725100555857571E-2</v>
      </c>
      <c r="J480" s="101">
        <v>49</v>
      </c>
      <c r="K480" s="70">
        <f>IFERROR(J480/F464,"-")</f>
        <v>0.875</v>
      </c>
      <c r="L480" s="104">
        <f t="shared" si="349"/>
        <v>106367.16326530612</v>
      </c>
      <c r="M480" s="74">
        <f t="shared" si="357"/>
        <v>0.79032258064516125</v>
      </c>
      <c r="N480" s="209"/>
      <c r="O480" s="178"/>
      <c r="P480" s="178"/>
      <c r="Q480" s="30" t="s">
        <v>100</v>
      </c>
      <c r="R480" s="97">
        <f>SUM(R464:R479)</f>
        <v>25446068</v>
      </c>
      <c r="S480" s="70">
        <f>IFERROR(R480/O464,"-")</f>
        <v>9.2219548187031444E-2</v>
      </c>
      <c r="T480" s="101">
        <v>138</v>
      </c>
      <c r="U480" s="70">
        <f>IFERROR(T480/P464,"-")</f>
        <v>0.84662576687116564</v>
      </c>
      <c r="V480" s="104">
        <f t="shared" si="350"/>
        <v>184391.79710144928</v>
      </c>
      <c r="W480" s="74">
        <f t="shared" si="358"/>
        <v>0.73796791443850263</v>
      </c>
      <c r="X480" s="209"/>
      <c r="Y480" s="178"/>
      <c r="Z480" s="178"/>
      <c r="AA480" s="30" t="s">
        <v>100</v>
      </c>
      <c r="AB480" s="97">
        <f>SUM(AB464:AB479)</f>
        <v>817370745</v>
      </c>
      <c r="AC480" s="70">
        <f>IFERROR(AB480/Y464,"-")</f>
        <v>0.17099308390225731</v>
      </c>
      <c r="AD480" s="101">
        <v>4646</v>
      </c>
      <c r="AE480" s="70">
        <f>IFERROR(AD480/Z464,"-")</f>
        <v>0.71708597005710761</v>
      </c>
      <c r="AF480" s="104">
        <f t="shared" si="351"/>
        <v>175929.99246663798</v>
      </c>
      <c r="AG480" s="74">
        <f t="shared" si="359"/>
        <v>0.66248395836304008</v>
      </c>
      <c r="AH480" s="209"/>
      <c r="AI480" s="178"/>
      <c r="AJ480" s="178"/>
      <c r="AK480" s="30" t="s">
        <v>100</v>
      </c>
      <c r="AL480" s="97">
        <f>SUM(AL464:AL479)</f>
        <v>983640137</v>
      </c>
      <c r="AM480" s="70">
        <f>IFERROR(AL480/AI464,"-")</f>
        <v>0.20286640492812266</v>
      </c>
      <c r="AN480" s="101">
        <v>4274</v>
      </c>
      <c r="AO480" s="70">
        <f>IFERROR(AN480/AJ464,"-")</f>
        <v>0.81085183077214951</v>
      </c>
      <c r="AP480" s="104">
        <f t="shared" si="352"/>
        <v>230145.09522695368</v>
      </c>
      <c r="AQ480" s="74">
        <f t="shared" si="360"/>
        <v>0.73172401985961311</v>
      </c>
      <c r="AR480" s="209"/>
      <c r="AS480" s="178"/>
      <c r="AT480" s="178"/>
      <c r="AU480" s="30" t="s">
        <v>100</v>
      </c>
      <c r="AV480" s="97">
        <f>SUM(AV464:AV479)</f>
        <v>881885282</v>
      </c>
      <c r="AW480" s="70">
        <f>IFERROR(AV480/AS464,"-")</f>
        <v>0.27778715538131238</v>
      </c>
      <c r="AX480" s="101">
        <v>2493</v>
      </c>
      <c r="AY480" s="70">
        <f>IFERROR(AX480/AT464,"-")</f>
        <v>0.86592566863494269</v>
      </c>
      <c r="AZ480" s="104">
        <f t="shared" si="353"/>
        <v>353744.59767348575</v>
      </c>
      <c r="BA480" s="74">
        <f t="shared" si="361"/>
        <v>0.75317220543806651</v>
      </c>
      <c r="BB480" s="209"/>
      <c r="BC480" s="178"/>
      <c r="BD480" s="178"/>
      <c r="BE480" s="30" t="s">
        <v>100</v>
      </c>
      <c r="BF480" s="97">
        <f>SUM(BF464:BF479)</f>
        <v>481501602</v>
      </c>
      <c r="BG480" s="70">
        <f>IFERROR(BF480/BC464,"-")</f>
        <v>0.31378157524121852</v>
      </c>
      <c r="BH480" s="101">
        <v>1093</v>
      </c>
      <c r="BI480" s="70">
        <f>IFERROR(BH480/BD464,"-")</f>
        <v>0.87932421560740148</v>
      </c>
      <c r="BJ480" s="104">
        <f t="shared" si="354"/>
        <v>440532.11527904851</v>
      </c>
      <c r="BK480" s="74">
        <f t="shared" si="362"/>
        <v>0.71020142949967513</v>
      </c>
      <c r="BL480" s="209"/>
      <c r="BM480" s="178"/>
      <c r="BN480" s="178"/>
      <c r="BO480" s="30" t="s">
        <v>100</v>
      </c>
      <c r="BP480" s="97">
        <f>SUM(BP464:BP479)</f>
        <v>221181445</v>
      </c>
      <c r="BQ480" s="70">
        <f>IFERROR(BP480/BM464,"-")</f>
        <v>0.36011634329267178</v>
      </c>
      <c r="BR480" s="101">
        <v>411</v>
      </c>
      <c r="BS480" s="70">
        <f>IFERROR(BR480/BN464,"-")</f>
        <v>0.87261146496815289</v>
      </c>
      <c r="BT480" s="104">
        <f t="shared" si="355"/>
        <v>538154.36739659368</v>
      </c>
      <c r="BU480" s="74">
        <f t="shared" si="363"/>
        <v>0.63133640552995396</v>
      </c>
      <c r="BV480" s="209"/>
      <c r="BW480" s="178"/>
      <c r="BX480" s="178"/>
      <c r="BY480" s="30" t="s">
        <v>100</v>
      </c>
      <c r="BZ480" s="97">
        <f t="shared" si="365"/>
        <v>3416237270</v>
      </c>
      <c r="CA480" s="70">
        <f>IFERROR(BZ480/BW464,"-")</f>
        <v>0.22349365703338631</v>
      </c>
      <c r="CB480" s="101">
        <f t="shared" si="366"/>
        <v>13104</v>
      </c>
      <c r="CC480" s="70">
        <f>IFERROR(CB480/BX464,"-")</f>
        <v>0.79120879120879117</v>
      </c>
      <c r="CD480" s="104">
        <f t="shared" si="356"/>
        <v>260701.86736874236</v>
      </c>
      <c r="CE480" s="74">
        <f t="shared" si="364"/>
        <v>0.70440251572327039</v>
      </c>
      <c r="CR480" s="216"/>
      <c r="CS480" s="188"/>
      <c r="CT480" s="225"/>
      <c r="CU480" s="226"/>
      <c r="CV480" s="226"/>
      <c r="CW480" s="30" t="s">
        <v>100</v>
      </c>
      <c r="CX480" s="145">
        <v>3572330681</v>
      </c>
      <c r="CY480" s="146">
        <v>0.24267464984841194</v>
      </c>
      <c r="CZ480" s="145">
        <v>12583</v>
      </c>
      <c r="DA480" s="146">
        <v>0.79413064058062477</v>
      </c>
      <c r="DB480" s="145">
        <v>283901.34951919259</v>
      </c>
      <c r="DC480" s="147">
        <v>0.70667190834550153</v>
      </c>
    </row>
    <row r="481" spans="2:107" s="27" customFormat="1" ht="13.15" customHeight="1">
      <c r="B481" s="216">
        <v>29</v>
      </c>
      <c r="C481" s="186" t="s">
        <v>38</v>
      </c>
      <c r="D481" s="213">
        <f>CI33</f>
        <v>43</v>
      </c>
      <c r="E481" s="176">
        <v>62453770</v>
      </c>
      <c r="F481" s="176">
        <v>41</v>
      </c>
      <c r="G481" s="129" t="s">
        <v>66</v>
      </c>
      <c r="H481" s="107">
        <v>1963244</v>
      </c>
      <c r="I481" s="66">
        <f>IFERROR(H481/E481,"-")</f>
        <v>3.1435155956157652E-2</v>
      </c>
      <c r="J481" s="107">
        <v>10</v>
      </c>
      <c r="K481" s="66">
        <f>IFERROR(J481/F481,"-")</f>
        <v>0.24390243902439024</v>
      </c>
      <c r="L481" s="102">
        <f t="shared" si="349"/>
        <v>196324.4</v>
      </c>
      <c r="M481" s="67">
        <f t="shared" ref="M481:M497" si="367">IFERROR(J481/$CI$33,"-")</f>
        <v>0.23255813953488372</v>
      </c>
      <c r="N481" s="213">
        <f>CJ33</f>
        <v>131</v>
      </c>
      <c r="O481" s="176">
        <v>287685750</v>
      </c>
      <c r="P481" s="176">
        <v>116</v>
      </c>
      <c r="Q481" s="129" t="s">
        <v>66</v>
      </c>
      <c r="R481" s="107">
        <v>1229830</v>
      </c>
      <c r="S481" s="66">
        <f>IFERROR(R481/O481,"-")</f>
        <v>4.2749076031746444E-3</v>
      </c>
      <c r="T481" s="107">
        <v>27</v>
      </c>
      <c r="U481" s="66">
        <f>IFERROR(T481/P481,"-")</f>
        <v>0.23275862068965517</v>
      </c>
      <c r="V481" s="102">
        <f t="shared" si="350"/>
        <v>45549.259259259263</v>
      </c>
      <c r="W481" s="67">
        <f t="shared" ref="W481:W497" si="368">IFERROR(T481/$CJ$33,"-")</f>
        <v>0.20610687022900764</v>
      </c>
      <c r="X481" s="213">
        <f>CK33</f>
        <v>5393</v>
      </c>
      <c r="Y481" s="176">
        <v>3423201490</v>
      </c>
      <c r="Z481" s="176">
        <v>5000</v>
      </c>
      <c r="AA481" s="129" t="s">
        <v>66</v>
      </c>
      <c r="AB481" s="107">
        <v>75359585</v>
      </c>
      <c r="AC481" s="66">
        <f>IFERROR(AB481/Y481,"-")</f>
        <v>2.2014358552993035E-2</v>
      </c>
      <c r="AD481" s="107">
        <v>744</v>
      </c>
      <c r="AE481" s="66">
        <f>IFERROR(AD481/Z481,"-")</f>
        <v>0.14879999999999999</v>
      </c>
      <c r="AF481" s="102">
        <f t="shared" si="351"/>
        <v>101289.76478494624</v>
      </c>
      <c r="AG481" s="67">
        <f t="shared" ref="AG481:AG497" si="369">IFERROR(AD481/$CK$33,"-")</f>
        <v>0.137956610420916</v>
      </c>
      <c r="AH481" s="213">
        <f>CL33</f>
        <v>4864</v>
      </c>
      <c r="AI481" s="176">
        <v>3971382550</v>
      </c>
      <c r="AJ481" s="176">
        <v>4441</v>
      </c>
      <c r="AK481" s="129" t="s">
        <v>66</v>
      </c>
      <c r="AL481" s="107">
        <v>122264605</v>
      </c>
      <c r="AM481" s="66">
        <f>IFERROR(AL481/AI481,"-")</f>
        <v>3.0786408375592021E-2</v>
      </c>
      <c r="AN481" s="107">
        <v>861</v>
      </c>
      <c r="AO481" s="66">
        <f>IFERROR(AN481/AJ481,"-")</f>
        <v>0.19387525332132402</v>
      </c>
      <c r="AP481" s="102">
        <f t="shared" si="352"/>
        <v>142003.02555168408</v>
      </c>
      <c r="AQ481" s="67">
        <f t="shared" ref="AQ481:AQ497" si="370">IFERROR(AN481/$CL$33,"-")</f>
        <v>0.17701480263157895</v>
      </c>
      <c r="AR481" s="213">
        <f>CM33</f>
        <v>3107</v>
      </c>
      <c r="AS481" s="176">
        <v>2966329420</v>
      </c>
      <c r="AT481" s="176">
        <v>2782</v>
      </c>
      <c r="AU481" s="129" t="s">
        <v>66</v>
      </c>
      <c r="AV481" s="107">
        <v>129490057</v>
      </c>
      <c r="AW481" s="66">
        <f>IFERROR(AV481/AS481,"-")</f>
        <v>4.3653296268086096E-2</v>
      </c>
      <c r="AX481" s="107">
        <v>691</v>
      </c>
      <c r="AY481" s="66">
        <f>IFERROR(AX481/AT481,"-")</f>
        <v>0.24838245866283248</v>
      </c>
      <c r="AZ481" s="102">
        <f t="shared" si="353"/>
        <v>187395.16208393633</v>
      </c>
      <c r="BA481" s="67">
        <f t="shared" ref="BA481:BA497" si="371">IFERROR(AX481/$CM$33,"-")</f>
        <v>0.22240102993241068</v>
      </c>
      <c r="BB481" s="213">
        <f>CN33</f>
        <v>1519</v>
      </c>
      <c r="BC481" s="176">
        <v>1396477840</v>
      </c>
      <c r="BD481" s="176">
        <v>1259</v>
      </c>
      <c r="BE481" s="129" t="s">
        <v>66</v>
      </c>
      <c r="BF481" s="107">
        <v>57217164</v>
      </c>
      <c r="BG481" s="66">
        <f>IFERROR(BF481/BC481,"-")</f>
        <v>4.0972482599509065E-2</v>
      </c>
      <c r="BH481" s="107">
        <v>338</v>
      </c>
      <c r="BI481" s="66">
        <f>IFERROR(BH481/BD481,"-")</f>
        <v>0.26846703733121524</v>
      </c>
      <c r="BJ481" s="102">
        <f t="shared" si="354"/>
        <v>169281.55029585797</v>
      </c>
      <c r="BK481" s="67">
        <f t="shared" ref="BK481:BK497" si="372">IFERROR(BH481/$CN$33,"-")</f>
        <v>0.22251481237656354</v>
      </c>
      <c r="BL481" s="213">
        <f>CO33</f>
        <v>592</v>
      </c>
      <c r="BM481" s="176">
        <v>598159300</v>
      </c>
      <c r="BN481" s="176">
        <v>464</v>
      </c>
      <c r="BO481" s="129" t="s">
        <v>66</v>
      </c>
      <c r="BP481" s="107">
        <v>23930683</v>
      </c>
      <c r="BQ481" s="66">
        <f>IFERROR(BP481/BM481,"-")</f>
        <v>4.0007207110212946E-2</v>
      </c>
      <c r="BR481" s="107">
        <v>120</v>
      </c>
      <c r="BS481" s="66">
        <f>IFERROR(BR481/BN481,"-")</f>
        <v>0.25862068965517243</v>
      </c>
      <c r="BT481" s="102">
        <f t="shared" si="355"/>
        <v>199422.35833333334</v>
      </c>
      <c r="BU481" s="67">
        <f t="shared" ref="BU481:BU497" si="373">IFERROR(BR481/$CO$33,"-")</f>
        <v>0.20270270270270271</v>
      </c>
      <c r="BV481" s="213">
        <f>CP33</f>
        <v>15649</v>
      </c>
      <c r="BW481" s="176">
        <f>SUM(E481,O481,Y481,AI481,AS481,BC481,BM481)</f>
        <v>12705690120</v>
      </c>
      <c r="BX481" s="176">
        <f>SUM(F481,P481,Z481,AJ481,AT481,BD481,BN481)</f>
        <v>14103</v>
      </c>
      <c r="BY481" s="129" t="s">
        <v>66</v>
      </c>
      <c r="BZ481" s="107">
        <f t="shared" si="365"/>
        <v>411455168</v>
      </c>
      <c r="CA481" s="66">
        <f>IFERROR(BZ481/BW481,"-")</f>
        <v>3.2383535574532017E-2</v>
      </c>
      <c r="CB481" s="107">
        <f t="shared" si="366"/>
        <v>2791</v>
      </c>
      <c r="CC481" s="66">
        <f>IFERROR(CB481/BX481,"-")</f>
        <v>0.19790115578245762</v>
      </c>
      <c r="CD481" s="102">
        <f t="shared" si="356"/>
        <v>147422.13113579364</v>
      </c>
      <c r="CE481" s="67">
        <f t="shared" ref="CE481:CE497" si="374">IFERROR(CB481/$CP$33,"-")</f>
        <v>0.17835005431656975</v>
      </c>
      <c r="CR481" s="216">
        <v>29</v>
      </c>
      <c r="CS481" s="186" t="s">
        <v>38</v>
      </c>
      <c r="CT481" s="225">
        <v>15172</v>
      </c>
      <c r="CU481" s="226">
        <v>12770951960</v>
      </c>
      <c r="CV481" s="226">
        <v>13694</v>
      </c>
      <c r="CW481" s="144" t="s">
        <v>66</v>
      </c>
      <c r="CX481" s="145">
        <v>446915766</v>
      </c>
      <c r="CY481" s="146">
        <v>3.4994710449133971E-2</v>
      </c>
      <c r="CZ481" s="145">
        <v>2787</v>
      </c>
      <c r="DA481" s="146">
        <v>0.20351978968891485</v>
      </c>
      <c r="DB481" s="145">
        <v>160357.28955866524</v>
      </c>
      <c r="DC481" s="147">
        <v>0.18369364619035064</v>
      </c>
    </row>
    <row r="482" spans="2:107" s="27" customFormat="1" ht="13.15" customHeight="1">
      <c r="B482" s="216"/>
      <c r="C482" s="187"/>
      <c r="D482" s="208"/>
      <c r="E482" s="177"/>
      <c r="F482" s="177"/>
      <c r="G482" s="130" t="s">
        <v>68</v>
      </c>
      <c r="H482" s="100">
        <v>529332</v>
      </c>
      <c r="I482" s="68">
        <f>IFERROR(H482/E481,"-")</f>
        <v>8.4755812179152668E-3</v>
      </c>
      <c r="J482" s="100">
        <v>10</v>
      </c>
      <c r="K482" s="68">
        <f>IFERROR(J482/F481,"-")</f>
        <v>0.24390243902439024</v>
      </c>
      <c r="L482" s="103">
        <f t="shared" si="349"/>
        <v>52933.2</v>
      </c>
      <c r="M482" s="69">
        <f t="shared" si="367"/>
        <v>0.23255813953488372</v>
      </c>
      <c r="N482" s="208"/>
      <c r="O482" s="177"/>
      <c r="P482" s="177"/>
      <c r="Q482" s="130" t="s">
        <v>68</v>
      </c>
      <c r="R482" s="100">
        <v>3810800</v>
      </c>
      <c r="S482" s="68">
        <f>IFERROR(R482/O481,"-")</f>
        <v>1.3246398196643387E-2</v>
      </c>
      <c r="T482" s="100">
        <v>35</v>
      </c>
      <c r="U482" s="68">
        <f>IFERROR(T482/P481,"-")</f>
        <v>0.30172413793103448</v>
      </c>
      <c r="V482" s="103">
        <f t="shared" si="350"/>
        <v>108880</v>
      </c>
      <c r="W482" s="69">
        <f t="shared" si="368"/>
        <v>0.26717557251908397</v>
      </c>
      <c r="X482" s="208"/>
      <c r="Y482" s="177"/>
      <c r="Z482" s="177"/>
      <c r="AA482" s="130" t="s">
        <v>68</v>
      </c>
      <c r="AB482" s="100">
        <v>70071747</v>
      </c>
      <c r="AC482" s="68">
        <f>IFERROR(AB482/Y481,"-")</f>
        <v>2.046965310242372E-2</v>
      </c>
      <c r="AD482" s="100">
        <v>980</v>
      </c>
      <c r="AE482" s="68">
        <f>IFERROR(AD482/Z481,"-")</f>
        <v>0.19600000000000001</v>
      </c>
      <c r="AF482" s="103">
        <f t="shared" si="351"/>
        <v>71501.782653061222</v>
      </c>
      <c r="AG482" s="69">
        <f t="shared" si="369"/>
        <v>0.1817170406081958</v>
      </c>
      <c r="AH482" s="208"/>
      <c r="AI482" s="177"/>
      <c r="AJ482" s="177"/>
      <c r="AK482" s="130" t="s">
        <v>68</v>
      </c>
      <c r="AL482" s="100">
        <v>99133524</v>
      </c>
      <c r="AM482" s="68">
        <f>IFERROR(AL482/AI481,"-")</f>
        <v>2.4961967967553265E-2</v>
      </c>
      <c r="AN482" s="100">
        <v>1114</v>
      </c>
      <c r="AO482" s="68">
        <f>IFERROR(AN482/AJ481,"-")</f>
        <v>0.25084440441342037</v>
      </c>
      <c r="AP482" s="103">
        <f t="shared" si="352"/>
        <v>88988.800718132858</v>
      </c>
      <c r="AQ482" s="69">
        <f t="shared" si="370"/>
        <v>0.22902960526315788</v>
      </c>
      <c r="AR482" s="208"/>
      <c r="AS482" s="177"/>
      <c r="AT482" s="177"/>
      <c r="AU482" s="130" t="s">
        <v>68</v>
      </c>
      <c r="AV482" s="100">
        <v>55598425</v>
      </c>
      <c r="AW482" s="68">
        <f>IFERROR(AV482/AS481,"-")</f>
        <v>1.8743172833447473E-2</v>
      </c>
      <c r="AX482" s="100">
        <v>819</v>
      </c>
      <c r="AY482" s="68">
        <f>IFERROR(AX482/AT481,"-")</f>
        <v>0.29439252336448596</v>
      </c>
      <c r="AZ482" s="103">
        <f t="shared" si="353"/>
        <v>67885.744810744814</v>
      </c>
      <c r="BA482" s="69">
        <f t="shared" si="371"/>
        <v>0.26359832635983266</v>
      </c>
      <c r="BB482" s="208"/>
      <c r="BC482" s="177"/>
      <c r="BD482" s="177"/>
      <c r="BE482" s="130" t="s">
        <v>68</v>
      </c>
      <c r="BF482" s="100">
        <v>18583506</v>
      </c>
      <c r="BG482" s="68">
        <f>IFERROR(BF482/BC481,"-")</f>
        <v>1.3307412024525931E-2</v>
      </c>
      <c r="BH482" s="100">
        <v>398</v>
      </c>
      <c r="BI482" s="68">
        <f>IFERROR(BH482/BD481,"-")</f>
        <v>0.31612390786338362</v>
      </c>
      <c r="BJ482" s="103">
        <f t="shared" si="354"/>
        <v>46692.226130653267</v>
      </c>
      <c r="BK482" s="69">
        <f t="shared" si="372"/>
        <v>0.26201448321263987</v>
      </c>
      <c r="BL482" s="208"/>
      <c r="BM482" s="177"/>
      <c r="BN482" s="177"/>
      <c r="BO482" s="130" t="s">
        <v>68</v>
      </c>
      <c r="BP482" s="100">
        <v>6506245</v>
      </c>
      <c r="BQ482" s="68">
        <f>IFERROR(BP482/BM481,"-")</f>
        <v>1.0877110829840813E-2</v>
      </c>
      <c r="BR482" s="100">
        <v>143</v>
      </c>
      <c r="BS482" s="68">
        <f>IFERROR(BR482/BN481,"-")</f>
        <v>0.30818965517241381</v>
      </c>
      <c r="BT482" s="103">
        <f t="shared" si="355"/>
        <v>45498.216783216783</v>
      </c>
      <c r="BU482" s="69">
        <f t="shared" si="373"/>
        <v>0.24155405405405406</v>
      </c>
      <c r="BV482" s="208"/>
      <c r="BW482" s="177"/>
      <c r="BX482" s="177"/>
      <c r="BY482" s="130" t="s">
        <v>68</v>
      </c>
      <c r="BZ482" s="100">
        <f t="shared" si="365"/>
        <v>254233579</v>
      </c>
      <c r="CA482" s="68">
        <f>IFERROR(BZ482/BW481,"-")</f>
        <v>2.0009427004662381E-2</v>
      </c>
      <c r="CB482" s="100">
        <f t="shared" si="366"/>
        <v>3499</v>
      </c>
      <c r="CC482" s="68">
        <f>IFERROR(CB482/BX481,"-")</f>
        <v>0.24810324044529533</v>
      </c>
      <c r="CD482" s="103">
        <f t="shared" si="356"/>
        <v>72658.925121463282</v>
      </c>
      <c r="CE482" s="69">
        <f t="shared" si="374"/>
        <v>0.22359256182503676</v>
      </c>
      <c r="CR482" s="216"/>
      <c r="CS482" s="187"/>
      <c r="CT482" s="225"/>
      <c r="CU482" s="226"/>
      <c r="CV482" s="226"/>
      <c r="CW482" s="144" t="s">
        <v>68</v>
      </c>
      <c r="CX482" s="145">
        <v>274170808</v>
      </c>
      <c r="CY482" s="146">
        <v>2.1468314097393252E-2</v>
      </c>
      <c r="CZ482" s="145">
        <v>3480</v>
      </c>
      <c r="DA482" s="146">
        <v>0.25412589455235868</v>
      </c>
      <c r="DB482" s="145">
        <v>78784.714942528735</v>
      </c>
      <c r="DC482" s="147">
        <v>0.2293698919061429</v>
      </c>
    </row>
    <row r="483" spans="2:107" s="27" customFormat="1" ht="13.15" customHeight="1">
      <c r="B483" s="216"/>
      <c r="C483" s="187"/>
      <c r="D483" s="208"/>
      <c r="E483" s="177"/>
      <c r="F483" s="177"/>
      <c r="G483" s="131" t="s">
        <v>70</v>
      </c>
      <c r="H483" s="100">
        <v>119521</v>
      </c>
      <c r="I483" s="68">
        <f>IFERROR(H483/E481,"-")</f>
        <v>1.9137515637566796E-3</v>
      </c>
      <c r="J483" s="100">
        <v>5</v>
      </c>
      <c r="K483" s="68">
        <f>IFERROR(J483/F481,"-")</f>
        <v>0.12195121951219512</v>
      </c>
      <c r="L483" s="103">
        <f t="shared" si="349"/>
        <v>23904.2</v>
      </c>
      <c r="M483" s="69">
        <f t="shared" si="367"/>
        <v>0.11627906976744186</v>
      </c>
      <c r="N483" s="208"/>
      <c r="O483" s="177"/>
      <c r="P483" s="177"/>
      <c r="Q483" s="131" t="s">
        <v>70</v>
      </c>
      <c r="R483" s="100">
        <v>2259974</v>
      </c>
      <c r="S483" s="68">
        <f>IFERROR(R483/O481,"-")</f>
        <v>7.8557036627639708E-3</v>
      </c>
      <c r="T483" s="100">
        <v>21</v>
      </c>
      <c r="U483" s="68">
        <f>IFERROR(T483/P481,"-")</f>
        <v>0.18103448275862069</v>
      </c>
      <c r="V483" s="103">
        <f t="shared" si="350"/>
        <v>107617.80952380953</v>
      </c>
      <c r="W483" s="69">
        <f t="shared" si="368"/>
        <v>0.16030534351145037</v>
      </c>
      <c r="X483" s="208"/>
      <c r="Y483" s="177"/>
      <c r="Z483" s="177"/>
      <c r="AA483" s="131" t="s">
        <v>70</v>
      </c>
      <c r="AB483" s="100">
        <v>39712499</v>
      </c>
      <c r="AC483" s="68">
        <f>IFERROR(AB483/Y481,"-")</f>
        <v>1.1600982038600363E-2</v>
      </c>
      <c r="AD483" s="100">
        <v>1046</v>
      </c>
      <c r="AE483" s="68">
        <f>IFERROR(AD483/Z481,"-")</f>
        <v>0.2092</v>
      </c>
      <c r="AF483" s="103">
        <f t="shared" si="351"/>
        <v>37966.060229445509</v>
      </c>
      <c r="AG483" s="69">
        <f t="shared" si="369"/>
        <v>0.19395512701650289</v>
      </c>
      <c r="AH483" s="208"/>
      <c r="AI483" s="177"/>
      <c r="AJ483" s="177"/>
      <c r="AK483" s="131" t="s">
        <v>70</v>
      </c>
      <c r="AL483" s="100">
        <v>55561993</v>
      </c>
      <c r="AM483" s="68">
        <f>IFERROR(AL483/AI481,"-")</f>
        <v>1.3990592016878354E-2</v>
      </c>
      <c r="AN483" s="100">
        <v>1129</v>
      </c>
      <c r="AO483" s="68">
        <f>IFERROR(AN483/AJ481,"-")</f>
        <v>0.25422202206710198</v>
      </c>
      <c r="AP483" s="103">
        <f t="shared" si="352"/>
        <v>49213.457041629757</v>
      </c>
      <c r="AQ483" s="69">
        <f t="shared" si="370"/>
        <v>0.23211348684210525</v>
      </c>
      <c r="AR483" s="208"/>
      <c r="AS483" s="177"/>
      <c r="AT483" s="177"/>
      <c r="AU483" s="131" t="s">
        <v>70</v>
      </c>
      <c r="AV483" s="100">
        <v>36099008</v>
      </c>
      <c r="AW483" s="68">
        <f>IFERROR(AV483/AS481,"-")</f>
        <v>1.2169588366217263E-2</v>
      </c>
      <c r="AX483" s="100">
        <v>771</v>
      </c>
      <c r="AY483" s="68">
        <f>IFERROR(AX483/AT481,"-")</f>
        <v>0.27713874910136593</v>
      </c>
      <c r="AZ483" s="103">
        <f t="shared" si="353"/>
        <v>46821.022049286643</v>
      </c>
      <c r="BA483" s="69">
        <f t="shared" si="371"/>
        <v>0.2481493401995494</v>
      </c>
      <c r="BB483" s="208"/>
      <c r="BC483" s="177"/>
      <c r="BD483" s="177"/>
      <c r="BE483" s="131" t="s">
        <v>70</v>
      </c>
      <c r="BF483" s="100">
        <v>14484577</v>
      </c>
      <c r="BG483" s="68">
        <f>IFERROR(BF483/BC481,"-")</f>
        <v>1.0372221158912195E-2</v>
      </c>
      <c r="BH483" s="100">
        <v>340</v>
      </c>
      <c r="BI483" s="68">
        <f>IFERROR(BH483/BD481,"-")</f>
        <v>0.27005559968228754</v>
      </c>
      <c r="BJ483" s="103">
        <f t="shared" si="354"/>
        <v>42601.697058823527</v>
      </c>
      <c r="BK483" s="69">
        <f t="shared" si="372"/>
        <v>0.22383146807109941</v>
      </c>
      <c r="BL483" s="208"/>
      <c r="BM483" s="177"/>
      <c r="BN483" s="177"/>
      <c r="BO483" s="131" t="s">
        <v>70</v>
      </c>
      <c r="BP483" s="100">
        <v>5727165</v>
      </c>
      <c r="BQ483" s="68">
        <f>IFERROR(BP483/BM481,"-")</f>
        <v>9.5746484255949879E-3</v>
      </c>
      <c r="BR483" s="100">
        <v>89</v>
      </c>
      <c r="BS483" s="68">
        <f>IFERROR(BR483/BN481,"-")</f>
        <v>0.19181034482758622</v>
      </c>
      <c r="BT483" s="103">
        <f t="shared" si="355"/>
        <v>64350.168539325845</v>
      </c>
      <c r="BU483" s="69">
        <f t="shared" si="373"/>
        <v>0.15033783783783783</v>
      </c>
      <c r="BV483" s="208"/>
      <c r="BW483" s="177"/>
      <c r="BX483" s="177"/>
      <c r="BY483" s="131" t="s">
        <v>70</v>
      </c>
      <c r="BZ483" s="100">
        <f t="shared" si="365"/>
        <v>153964737</v>
      </c>
      <c r="CA483" s="68">
        <f>IFERROR(BZ483/BW481,"-")</f>
        <v>1.211777837692141E-2</v>
      </c>
      <c r="CB483" s="100">
        <f t="shared" si="366"/>
        <v>3401</v>
      </c>
      <c r="CC483" s="68">
        <f>IFERROR(CB483/BX481,"-")</f>
        <v>0.24115436431964829</v>
      </c>
      <c r="CD483" s="103">
        <f t="shared" si="356"/>
        <v>45270.431343722434</v>
      </c>
      <c r="CE483" s="69">
        <f t="shared" si="374"/>
        <v>0.21733018084222633</v>
      </c>
      <c r="CR483" s="216"/>
      <c r="CS483" s="187"/>
      <c r="CT483" s="225"/>
      <c r="CU483" s="226"/>
      <c r="CV483" s="226"/>
      <c r="CW483" s="144" t="s">
        <v>70</v>
      </c>
      <c r="CX483" s="145">
        <v>208570263</v>
      </c>
      <c r="CY483" s="146">
        <v>1.633161440535244E-2</v>
      </c>
      <c r="CZ483" s="145">
        <v>3533</v>
      </c>
      <c r="DA483" s="146">
        <v>0.25799620271651819</v>
      </c>
      <c r="DB483" s="145">
        <v>59034.889046136428</v>
      </c>
      <c r="DC483" s="147">
        <v>0.23286316899551807</v>
      </c>
    </row>
    <row r="484" spans="2:107" s="27" customFormat="1" ht="13.15" customHeight="1">
      <c r="B484" s="216"/>
      <c r="C484" s="187"/>
      <c r="D484" s="208"/>
      <c r="E484" s="177"/>
      <c r="F484" s="177"/>
      <c r="G484" s="131" t="s">
        <v>72</v>
      </c>
      <c r="H484" s="100">
        <v>16447</v>
      </c>
      <c r="I484" s="68">
        <f>IFERROR(H484/E481,"-")</f>
        <v>2.6334679235536944E-4</v>
      </c>
      <c r="J484" s="100">
        <v>3</v>
      </c>
      <c r="K484" s="68">
        <f>IFERROR(J484/F481,"-")</f>
        <v>7.3170731707317069E-2</v>
      </c>
      <c r="L484" s="103">
        <f t="shared" si="349"/>
        <v>5482.333333333333</v>
      </c>
      <c r="M484" s="69">
        <f t="shared" si="367"/>
        <v>6.9767441860465115E-2</v>
      </c>
      <c r="N484" s="208"/>
      <c r="O484" s="177"/>
      <c r="P484" s="177"/>
      <c r="Q484" s="131" t="s">
        <v>72</v>
      </c>
      <c r="R484" s="100">
        <v>68466</v>
      </c>
      <c r="S484" s="68">
        <f>IFERROR(R484/O481,"-")</f>
        <v>2.3798884720567493E-4</v>
      </c>
      <c r="T484" s="100">
        <v>10</v>
      </c>
      <c r="U484" s="68">
        <f>IFERROR(T484/P481,"-")</f>
        <v>8.6206896551724144E-2</v>
      </c>
      <c r="V484" s="103">
        <f t="shared" si="350"/>
        <v>6846.6</v>
      </c>
      <c r="W484" s="69">
        <f t="shared" si="368"/>
        <v>7.6335877862595422E-2</v>
      </c>
      <c r="X484" s="208"/>
      <c r="Y484" s="177"/>
      <c r="Z484" s="177"/>
      <c r="AA484" s="131" t="s">
        <v>72</v>
      </c>
      <c r="AB484" s="100">
        <v>11144577</v>
      </c>
      <c r="AC484" s="68">
        <f>IFERROR(AB484/Y481,"-")</f>
        <v>3.2556006511904154E-3</v>
      </c>
      <c r="AD484" s="100">
        <v>188</v>
      </c>
      <c r="AE484" s="68">
        <f>IFERROR(AD484/Z481,"-")</f>
        <v>3.7600000000000001E-2</v>
      </c>
      <c r="AF484" s="103">
        <f t="shared" si="351"/>
        <v>59279.664893617024</v>
      </c>
      <c r="AG484" s="69">
        <f t="shared" si="369"/>
        <v>3.4860003708511035E-2</v>
      </c>
      <c r="AH484" s="208"/>
      <c r="AI484" s="177"/>
      <c r="AJ484" s="177"/>
      <c r="AK484" s="131" t="s">
        <v>72</v>
      </c>
      <c r="AL484" s="100">
        <v>6735339</v>
      </c>
      <c r="AM484" s="68">
        <f>IFERROR(AL484/AI481,"-")</f>
        <v>1.6959683221652872E-3</v>
      </c>
      <c r="AN484" s="100">
        <v>193</v>
      </c>
      <c r="AO484" s="68">
        <f>IFERROR(AN484/AJ481,"-")</f>
        <v>4.3458680477369963E-2</v>
      </c>
      <c r="AP484" s="103">
        <f t="shared" si="352"/>
        <v>34898.129533678759</v>
      </c>
      <c r="AQ484" s="69">
        <f t="shared" si="370"/>
        <v>3.967927631578947E-2</v>
      </c>
      <c r="AR484" s="208"/>
      <c r="AS484" s="177"/>
      <c r="AT484" s="177"/>
      <c r="AU484" s="131" t="s">
        <v>72</v>
      </c>
      <c r="AV484" s="100">
        <v>8255112</v>
      </c>
      <c r="AW484" s="68">
        <f>IFERROR(AV484/AS481,"-")</f>
        <v>2.7829383831550307E-3</v>
      </c>
      <c r="AX484" s="100">
        <v>146</v>
      </c>
      <c r="AY484" s="68">
        <f>IFERROR(AX484/AT481,"-")</f>
        <v>5.2480230050323505E-2</v>
      </c>
      <c r="AZ484" s="103">
        <f t="shared" si="353"/>
        <v>56541.863013698632</v>
      </c>
      <c r="BA484" s="69">
        <f t="shared" si="371"/>
        <v>4.6990666237528164E-2</v>
      </c>
      <c r="BB484" s="208"/>
      <c r="BC484" s="177"/>
      <c r="BD484" s="177"/>
      <c r="BE484" s="131" t="s">
        <v>72</v>
      </c>
      <c r="BF484" s="100">
        <v>599963</v>
      </c>
      <c r="BG484" s="68">
        <f>IFERROR(BF484/BC481,"-")</f>
        <v>4.2962586502625776E-4</v>
      </c>
      <c r="BH484" s="100">
        <v>47</v>
      </c>
      <c r="BI484" s="68">
        <f>IFERROR(BH484/BD481,"-")</f>
        <v>3.7331215250198571E-2</v>
      </c>
      <c r="BJ484" s="103">
        <f t="shared" si="354"/>
        <v>12765.170212765957</v>
      </c>
      <c r="BK484" s="69">
        <f t="shared" si="372"/>
        <v>3.0941408821593155E-2</v>
      </c>
      <c r="BL484" s="208"/>
      <c r="BM484" s="177"/>
      <c r="BN484" s="177"/>
      <c r="BO484" s="131" t="s">
        <v>72</v>
      </c>
      <c r="BP484" s="100">
        <v>236439</v>
      </c>
      <c r="BQ484" s="68">
        <f>IFERROR(BP484/BM481,"-")</f>
        <v>3.9527764593813054E-4</v>
      </c>
      <c r="BR484" s="100">
        <v>14</v>
      </c>
      <c r="BS484" s="68">
        <f>IFERROR(BR484/BN481,"-")</f>
        <v>3.017241379310345E-2</v>
      </c>
      <c r="BT484" s="103">
        <f t="shared" si="355"/>
        <v>16888.5</v>
      </c>
      <c r="BU484" s="69">
        <f t="shared" si="373"/>
        <v>2.364864864864865E-2</v>
      </c>
      <c r="BV484" s="208"/>
      <c r="BW484" s="177"/>
      <c r="BX484" s="177"/>
      <c r="BY484" s="131" t="s">
        <v>72</v>
      </c>
      <c r="BZ484" s="100">
        <f t="shared" si="365"/>
        <v>27056343</v>
      </c>
      <c r="CA484" s="68">
        <f>IFERROR(BZ484/BW481,"-")</f>
        <v>2.1294666204247077E-3</v>
      </c>
      <c r="CB484" s="100">
        <f t="shared" si="366"/>
        <v>601</v>
      </c>
      <c r="CC484" s="68">
        <f>IFERROR(CB484/BX481,"-")</f>
        <v>4.2615046444019006E-2</v>
      </c>
      <c r="CD484" s="103">
        <f t="shared" si="356"/>
        <v>45018.873544093178</v>
      </c>
      <c r="CE484" s="69">
        <f t="shared" si="374"/>
        <v>3.840500990478625E-2</v>
      </c>
      <c r="CR484" s="216"/>
      <c r="CS484" s="187"/>
      <c r="CT484" s="225"/>
      <c r="CU484" s="226"/>
      <c r="CV484" s="226"/>
      <c r="CW484" s="144" t="s">
        <v>72</v>
      </c>
      <c r="CX484" s="145">
        <v>28675295</v>
      </c>
      <c r="CY484" s="146">
        <v>2.2453529768034614E-3</v>
      </c>
      <c r="CZ484" s="145">
        <v>533</v>
      </c>
      <c r="DA484" s="146">
        <v>3.8922155688622756E-2</v>
      </c>
      <c r="DB484" s="145">
        <v>53799.803001876171</v>
      </c>
      <c r="DC484" s="147">
        <v>3.5130503559187981E-2</v>
      </c>
    </row>
    <row r="485" spans="2:107" s="27" customFormat="1" ht="13.15" customHeight="1">
      <c r="B485" s="216"/>
      <c r="C485" s="187"/>
      <c r="D485" s="208"/>
      <c r="E485" s="177"/>
      <c r="F485" s="177"/>
      <c r="G485" s="131" t="s">
        <v>74</v>
      </c>
      <c r="H485" s="100">
        <v>124117</v>
      </c>
      <c r="I485" s="68">
        <f>IFERROR(H485/E481,"-")</f>
        <v>1.9873419971284359E-3</v>
      </c>
      <c r="J485" s="100">
        <v>11</v>
      </c>
      <c r="K485" s="68">
        <f>IFERROR(J485/F481,"-")</f>
        <v>0.26829268292682928</v>
      </c>
      <c r="L485" s="103">
        <f t="shared" si="349"/>
        <v>11283.363636363636</v>
      </c>
      <c r="M485" s="69">
        <f t="shared" si="367"/>
        <v>0.2558139534883721</v>
      </c>
      <c r="N485" s="208"/>
      <c r="O485" s="177"/>
      <c r="P485" s="177"/>
      <c r="Q485" s="131" t="s">
        <v>74</v>
      </c>
      <c r="R485" s="100">
        <v>1505976</v>
      </c>
      <c r="S485" s="68">
        <f>IFERROR(R485/O481,"-")</f>
        <v>5.2347952583678544E-3</v>
      </c>
      <c r="T485" s="100">
        <v>42</v>
      </c>
      <c r="U485" s="68">
        <f>IFERROR(T485/P481,"-")</f>
        <v>0.36206896551724138</v>
      </c>
      <c r="V485" s="103">
        <f t="shared" si="350"/>
        <v>35856.571428571428</v>
      </c>
      <c r="W485" s="69">
        <f t="shared" si="368"/>
        <v>0.32061068702290074</v>
      </c>
      <c r="X485" s="208"/>
      <c r="Y485" s="177"/>
      <c r="Z485" s="177"/>
      <c r="AA485" s="131" t="s">
        <v>74</v>
      </c>
      <c r="AB485" s="100">
        <v>72743219</v>
      </c>
      <c r="AC485" s="68">
        <f>IFERROR(AB485/Y481,"-")</f>
        <v>2.1250054725817497E-2</v>
      </c>
      <c r="AD485" s="100">
        <v>1381</v>
      </c>
      <c r="AE485" s="68">
        <f>IFERROR(AD485/Z481,"-")</f>
        <v>0.2762</v>
      </c>
      <c r="AF485" s="103">
        <f t="shared" si="351"/>
        <v>52674.307748008687</v>
      </c>
      <c r="AG485" s="69">
        <f t="shared" si="369"/>
        <v>0.25607268681624329</v>
      </c>
      <c r="AH485" s="208"/>
      <c r="AI485" s="177"/>
      <c r="AJ485" s="177"/>
      <c r="AK485" s="131" t="s">
        <v>74</v>
      </c>
      <c r="AL485" s="100">
        <v>76761591</v>
      </c>
      <c r="AM485" s="68">
        <f>IFERROR(AL485/AI481,"-")</f>
        <v>1.9328682148739361E-2</v>
      </c>
      <c r="AN485" s="100">
        <v>1479</v>
      </c>
      <c r="AO485" s="68">
        <f>IFERROR(AN485/AJ481,"-")</f>
        <v>0.33303310065300606</v>
      </c>
      <c r="AP485" s="103">
        <f t="shared" si="352"/>
        <v>51901.008113590266</v>
      </c>
      <c r="AQ485" s="69">
        <f t="shared" si="370"/>
        <v>0.30407072368421051</v>
      </c>
      <c r="AR485" s="208"/>
      <c r="AS485" s="177"/>
      <c r="AT485" s="177"/>
      <c r="AU485" s="131" t="s">
        <v>74</v>
      </c>
      <c r="AV485" s="100">
        <v>63576951</v>
      </c>
      <c r="AW485" s="68">
        <f>IFERROR(AV485/AS481,"-")</f>
        <v>2.1432869381041299E-2</v>
      </c>
      <c r="AX485" s="100">
        <v>981</v>
      </c>
      <c r="AY485" s="68">
        <f>IFERROR(AX485/AT481,"-")</f>
        <v>0.35262401150251615</v>
      </c>
      <c r="AZ485" s="103">
        <f t="shared" si="353"/>
        <v>64808.308868501532</v>
      </c>
      <c r="BA485" s="69">
        <f t="shared" si="371"/>
        <v>0.31573865465078854</v>
      </c>
      <c r="BB485" s="208"/>
      <c r="BC485" s="177"/>
      <c r="BD485" s="177"/>
      <c r="BE485" s="131" t="s">
        <v>74</v>
      </c>
      <c r="BF485" s="100">
        <v>26809507</v>
      </c>
      <c r="BG485" s="68">
        <f>IFERROR(BF485/BC481,"-")</f>
        <v>1.919794659971117E-2</v>
      </c>
      <c r="BH485" s="100">
        <v>398</v>
      </c>
      <c r="BI485" s="68">
        <f>IFERROR(BH485/BD481,"-")</f>
        <v>0.31612390786338362</v>
      </c>
      <c r="BJ485" s="103">
        <f t="shared" si="354"/>
        <v>67360.570351758797</v>
      </c>
      <c r="BK485" s="69">
        <f t="shared" si="372"/>
        <v>0.26201448321263987</v>
      </c>
      <c r="BL485" s="208"/>
      <c r="BM485" s="177"/>
      <c r="BN485" s="177"/>
      <c r="BO485" s="131" t="s">
        <v>74</v>
      </c>
      <c r="BP485" s="100">
        <v>27540165</v>
      </c>
      <c r="BQ485" s="68">
        <f>IFERROR(BP485/BM481,"-")</f>
        <v>4.604152271811205E-2</v>
      </c>
      <c r="BR485" s="100">
        <v>105</v>
      </c>
      <c r="BS485" s="68">
        <f>IFERROR(BR485/BN481,"-")</f>
        <v>0.22629310344827586</v>
      </c>
      <c r="BT485" s="103">
        <f t="shared" si="355"/>
        <v>262287.28571428574</v>
      </c>
      <c r="BU485" s="69">
        <f t="shared" si="373"/>
        <v>0.17736486486486486</v>
      </c>
      <c r="BV485" s="208"/>
      <c r="BW485" s="177"/>
      <c r="BX485" s="177"/>
      <c r="BY485" s="131" t="s">
        <v>74</v>
      </c>
      <c r="BZ485" s="100">
        <f t="shared" si="365"/>
        <v>269061526</v>
      </c>
      <c r="CA485" s="68">
        <f>IFERROR(BZ485/BW481,"-")</f>
        <v>2.117645900843047E-2</v>
      </c>
      <c r="CB485" s="100">
        <f t="shared" si="366"/>
        <v>4397</v>
      </c>
      <c r="CC485" s="68">
        <f>IFERROR(CB485/BX481,"-")</f>
        <v>0.31177763596397928</v>
      </c>
      <c r="CD485" s="103">
        <f t="shared" si="356"/>
        <v>61192.068683193087</v>
      </c>
      <c r="CE485" s="69">
        <f t="shared" si="374"/>
        <v>0.2809764202185443</v>
      </c>
      <c r="CR485" s="216"/>
      <c r="CS485" s="187"/>
      <c r="CT485" s="225"/>
      <c r="CU485" s="226"/>
      <c r="CV485" s="226"/>
      <c r="CW485" s="144" t="s">
        <v>74</v>
      </c>
      <c r="CX485" s="145">
        <v>291226107</v>
      </c>
      <c r="CY485" s="146">
        <v>2.2803790031639896E-2</v>
      </c>
      <c r="CZ485" s="145">
        <v>4274</v>
      </c>
      <c r="DA485" s="146">
        <v>0.31210749233240836</v>
      </c>
      <c r="DB485" s="145">
        <v>68139.004913430035</v>
      </c>
      <c r="DC485" s="147">
        <v>0.28170313735829161</v>
      </c>
    </row>
    <row r="486" spans="2:107" s="27" customFormat="1" ht="13.15" customHeight="1">
      <c r="B486" s="216"/>
      <c r="C486" s="187"/>
      <c r="D486" s="208"/>
      <c r="E486" s="177"/>
      <c r="F486" s="177"/>
      <c r="G486" s="131" t="s">
        <v>76</v>
      </c>
      <c r="H486" s="100">
        <v>401500</v>
      </c>
      <c r="I486" s="68">
        <f>IFERROR(H486/E481,"-")</f>
        <v>6.428755221662359E-3</v>
      </c>
      <c r="J486" s="100">
        <v>11</v>
      </c>
      <c r="K486" s="68">
        <f>IFERROR(J486/F481,"-")</f>
        <v>0.26829268292682928</v>
      </c>
      <c r="L486" s="103">
        <f t="shared" si="349"/>
        <v>36500</v>
      </c>
      <c r="M486" s="69">
        <f t="shared" si="367"/>
        <v>0.2558139534883721</v>
      </c>
      <c r="N486" s="208"/>
      <c r="O486" s="177"/>
      <c r="P486" s="177"/>
      <c r="Q486" s="131" t="s">
        <v>76</v>
      </c>
      <c r="R486" s="100">
        <v>1752455</v>
      </c>
      <c r="S486" s="68">
        <f>IFERROR(R486/O481,"-")</f>
        <v>6.0915599747293709E-3</v>
      </c>
      <c r="T486" s="100">
        <v>41</v>
      </c>
      <c r="U486" s="68">
        <f>IFERROR(T486/P481,"-")</f>
        <v>0.35344827586206895</v>
      </c>
      <c r="V486" s="103">
        <f t="shared" si="350"/>
        <v>42742.804878048781</v>
      </c>
      <c r="W486" s="69">
        <f t="shared" si="368"/>
        <v>0.31297709923664124</v>
      </c>
      <c r="X486" s="208"/>
      <c r="Y486" s="177"/>
      <c r="Z486" s="177"/>
      <c r="AA486" s="131" t="s">
        <v>76</v>
      </c>
      <c r="AB486" s="100">
        <v>92983809</v>
      </c>
      <c r="AC486" s="68">
        <f>IFERROR(AB486/Y481,"-")</f>
        <v>2.716282090657772E-2</v>
      </c>
      <c r="AD486" s="100">
        <v>1409</v>
      </c>
      <c r="AE486" s="68">
        <f>IFERROR(AD486/Z481,"-")</f>
        <v>0.28179999999999999</v>
      </c>
      <c r="AF486" s="103">
        <f t="shared" si="351"/>
        <v>65992.767210787788</v>
      </c>
      <c r="AG486" s="69">
        <f t="shared" si="369"/>
        <v>0.26126460226219173</v>
      </c>
      <c r="AH486" s="208"/>
      <c r="AI486" s="177"/>
      <c r="AJ486" s="177"/>
      <c r="AK486" s="131" t="s">
        <v>76</v>
      </c>
      <c r="AL486" s="100">
        <v>122930810</v>
      </c>
      <c r="AM486" s="68">
        <f>IFERROR(AL486/AI481,"-")</f>
        <v>3.0954159779948674E-2</v>
      </c>
      <c r="AN486" s="100">
        <v>1550</v>
      </c>
      <c r="AO486" s="68">
        <f>IFERROR(AN486/AJ481,"-")</f>
        <v>0.34902049088043235</v>
      </c>
      <c r="AP486" s="103">
        <f t="shared" si="352"/>
        <v>79310.2</v>
      </c>
      <c r="AQ486" s="69">
        <f t="shared" si="370"/>
        <v>0.31866776315789475</v>
      </c>
      <c r="AR486" s="208"/>
      <c r="AS486" s="177"/>
      <c r="AT486" s="177"/>
      <c r="AU486" s="131" t="s">
        <v>76</v>
      </c>
      <c r="AV486" s="100">
        <v>98717826</v>
      </c>
      <c r="AW486" s="68">
        <f>IFERROR(AV486/AS481,"-")</f>
        <v>3.3279454848949314E-2</v>
      </c>
      <c r="AX486" s="100">
        <v>1102</v>
      </c>
      <c r="AY486" s="68">
        <f>IFERROR(AX486/AT481,"-")</f>
        <v>0.39611790079079801</v>
      </c>
      <c r="AZ486" s="103">
        <f t="shared" si="353"/>
        <v>89580.604355716874</v>
      </c>
      <c r="BA486" s="69">
        <f t="shared" si="371"/>
        <v>0.35468297392983583</v>
      </c>
      <c r="BB486" s="208"/>
      <c r="BC486" s="177"/>
      <c r="BD486" s="177"/>
      <c r="BE486" s="131" t="s">
        <v>76</v>
      </c>
      <c r="BF486" s="100">
        <v>55356917</v>
      </c>
      <c r="BG486" s="68">
        <f>IFERROR(BF486/BC481,"-")</f>
        <v>3.9640383409163156E-2</v>
      </c>
      <c r="BH486" s="100">
        <v>480</v>
      </c>
      <c r="BI486" s="68">
        <f>IFERROR(BH486/BD481,"-")</f>
        <v>0.38125496425734712</v>
      </c>
      <c r="BJ486" s="103">
        <f t="shared" si="354"/>
        <v>115326.91041666667</v>
      </c>
      <c r="BK486" s="69">
        <f t="shared" si="372"/>
        <v>0.31599736668861095</v>
      </c>
      <c r="BL486" s="208"/>
      <c r="BM486" s="177"/>
      <c r="BN486" s="177"/>
      <c r="BO486" s="131" t="s">
        <v>76</v>
      </c>
      <c r="BP486" s="100">
        <v>12316585</v>
      </c>
      <c r="BQ486" s="68">
        <f>IFERROR(BP486/BM481,"-")</f>
        <v>2.0590810842529741E-2</v>
      </c>
      <c r="BR486" s="100">
        <v>148</v>
      </c>
      <c r="BS486" s="68">
        <f>IFERROR(BR486/BN481,"-")</f>
        <v>0.31896551724137934</v>
      </c>
      <c r="BT486" s="103">
        <f t="shared" si="355"/>
        <v>83220.16891891892</v>
      </c>
      <c r="BU486" s="69">
        <f t="shared" si="373"/>
        <v>0.25</v>
      </c>
      <c r="BV486" s="208"/>
      <c r="BW486" s="177"/>
      <c r="BX486" s="177"/>
      <c r="BY486" s="131" t="s">
        <v>76</v>
      </c>
      <c r="BZ486" s="100">
        <f t="shared" si="365"/>
        <v>384459902</v>
      </c>
      <c r="CA486" s="68">
        <f>IFERROR(BZ486/BW481,"-")</f>
        <v>3.0258876012946551E-2</v>
      </c>
      <c r="CB486" s="100">
        <f t="shared" si="366"/>
        <v>4741</v>
      </c>
      <c r="CC486" s="68">
        <f>IFERROR(CB486/BX481,"-")</f>
        <v>0.33616960930298517</v>
      </c>
      <c r="CD486" s="103">
        <f t="shared" si="356"/>
        <v>81092.575827884415</v>
      </c>
      <c r="CE486" s="69">
        <f t="shared" si="374"/>
        <v>0.30295865550514411</v>
      </c>
      <c r="CR486" s="216"/>
      <c r="CS486" s="187"/>
      <c r="CT486" s="225"/>
      <c r="CU486" s="226"/>
      <c r="CV486" s="226"/>
      <c r="CW486" s="144" t="s">
        <v>76</v>
      </c>
      <c r="CX486" s="145">
        <v>406832022</v>
      </c>
      <c r="CY486" s="146">
        <v>3.1856045130718665E-2</v>
      </c>
      <c r="CZ486" s="145">
        <v>4663</v>
      </c>
      <c r="DA486" s="146">
        <v>0.34051409376369213</v>
      </c>
      <c r="DB486" s="145">
        <v>87246.84151833583</v>
      </c>
      <c r="DC486" s="147">
        <v>0.30734247297653572</v>
      </c>
    </row>
    <row r="487" spans="2:107" s="27" customFormat="1" ht="13.15" customHeight="1">
      <c r="B487" s="216"/>
      <c r="C487" s="187"/>
      <c r="D487" s="208"/>
      <c r="E487" s="177"/>
      <c r="F487" s="177"/>
      <c r="G487" s="131" t="s">
        <v>77</v>
      </c>
      <c r="H487" s="100">
        <v>6032</v>
      </c>
      <c r="I487" s="68">
        <f>IFERROR(H487/E481,"-")</f>
        <v>9.6583440839520182E-5</v>
      </c>
      <c r="J487" s="100">
        <v>2</v>
      </c>
      <c r="K487" s="68">
        <f>IFERROR(J487/F481,"-")</f>
        <v>4.878048780487805E-2</v>
      </c>
      <c r="L487" s="103">
        <f t="shared" si="349"/>
        <v>3016</v>
      </c>
      <c r="M487" s="69">
        <f t="shared" si="367"/>
        <v>4.6511627906976744E-2</v>
      </c>
      <c r="N487" s="208"/>
      <c r="O487" s="177"/>
      <c r="P487" s="177"/>
      <c r="Q487" s="131" t="s">
        <v>77</v>
      </c>
      <c r="R487" s="100">
        <v>566702</v>
      </c>
      <c r="S487" s="68">
        <f>IFERROR(R487/O481,"-")</f>
        <v>1.9698646874236904E-3</v>
      </c>
      <c r="T487" s="100">
        <v>14</v>
      </c>
      <c r="U487" s="68">
        <f>IFERROR(T487/P481,"-")</f>
        <v>0.1206896551724138</v>
      </c>
      <c r="V487" s="103">
        <f t="shared" si="350"/>
        <v>40478.714285714283</v>
      </c>
      <c r="W487" s="69">
        <f t="shared" si="368"/>
        <v>0.10687022900763359</v>
      </c>
      <c r="X487" s="208"/>
      <c r="Y487" s="177"/>
      <c r="Z487" s="177"/>
      <c r="AA487" s="131" t="s">
        <v>77</v>
      </c>
      <c r="AB487" s="100">
        <v>58413633</v>
      </c>
      <c r="AC487" s="68">
        <f>IFERROR(AB487/Y481,"-")</f>
        <v>1.7064035865443607E-2</v>
      </c>
      <c r="AD487" s="100">
        <v>360</v>
      </c>
      <c r="AE487" s="68">
        <f>IFERROR(AD487/Z481,"-")</f>
        <v>7.1999999999999995E-2</v>
      </c>
      <c r="AF487" s="103">
        <f t="shared" si="351"/>
        <v>162260.09166666667</v>
      </c>
      <c r="AG487" s="69">
        <f t="shared" si="369"/>
        <v>6.6753198590765811E-2</v>
      </c>
      <c r="AH487" s="208"/>
      <c r="AI487" s="177"/>
      <c r="AJ487" s="177"/>
      <c r="AK487" s="131" t="s">
        <v>77</v>
      </c>
      <c r="AL487" s="100">
        <v>104001976</v>
      </c>
      <c r="AM487" s="68">
        <f>IFERROR(AL487/AI481,"-")</f>
        <v>2.6187851381882111E-2</v>
      </c>
      <c r="AN487" s="100">
        <v>534</v>
      </c>
      <c r="AO487" s="68">
        <f>IFERROR(AN487/AJ481,"-")</f>
        <v>0.12024318847106508</v>
      </c>
      <c r="AP487" s="103">
        <f t="shared" si="352"/>
        <v>194760.25468164793</v>
      </c>
      <c r="AQ487" s="69">
        <f t="shared" si="370"/>
        <v>0.10978618421052631</v>
      </c>
      <c r="AR487" s="208"/>
      <c r="AS487" s="177"/>
      <c r="AT487" s="177"/>
      <c r="AU487" s="131" t="s">
        <v>77</v>
      </c>
      <c r="AV487" s="100">
        <v>131673676</v>
      </c>
      <c r="AW487" s="68">
        <f>IFERROR(AV487/AS481,"-")</f>
        <v>4.4389431299238502E-2</v>
      </c>
      <c r="AX487" s="100">
        <v>446</v>
      </c>
      <c r="AY487" s="68">
        <f>IFERROR(AX487/AT481,"-")</f>
        <v>0.16031631919482386</v>
      </c>
      <c r="AZ487" s="103">
        <f t="shared" si="353"/>
        <v>295232.45739910315</v>
      </c>
      <c r="BA487" s="69">
        <f t="shared" si="371"/>
        <v>0.14354682973929836</v>
      </c>
      <c r="BB487" s="208"/>
      <c r="BC487" s="177"/>
      <c r="BD487" s="177"/>
      <c r="BE487" s="131" t="s">
        <v>77</v>
      </c>
      <c r="BF487" s="100">
        <v>92586590</v>
      </c>
      <c r="BG487" s="68">
        <f>IFERROR(BF487/BC481,"-")</f>
        <v>6.6300078202458271E-2</v>
      </c>
      <c r="BH487" s="100">
        <v>263</v>
      </c>
      <c r="BI487" s="68">
        <f>IFERROR(BH487/BD481,"-")</f>
        <v>0.20889594916600476</v>
      </c>
      <c r="BJ487" s="103">
        <f t="shared" si="354"/>
        <v>352040.26615969581</v>
      </c>
      <c r="BK487" s="69">
        <f t="shared" si="372"/>
        <v>0.17314022383146807</v>
      </c>
      <c r="BL487" s="208"/>
      <c r="BM487" s="177"/>
      <c r="BN487" s="177"/>
      <c r="BO487" s="131" t="s">
        <v>77</v>
      </c>
      <c r="BP487" s="100">
        <v>38211958</v>
      </c>
      <c r="BQ487" s="68">
        <f>IFERROR(BP487/BM481,"-")</f>
        <v>6.3882577768163099E-2</v>
      </c>
      <c r="BR487" s="100">
        <v>105</v>
      </c>
      <c r="BS487" s="68">
        <f>IFERROR(BR487/BN481,"-")</f>
        <v>0.22629310344827586</v>
      </c>
      <c r="BT487" s="103">
        <f t="shared" si="355"/>
        <v>363923.4095238095</v>
      </c>
      <c r="BU487" s="69">
        <f t="shared" si="373"/>
        <v>0.17736486486486486</v>
      </c>
      <c r="BV487" s="208"/>
      <c r="BW487" s="177"/>
      <c r="BX487" s="177"/>
      <c r="BY487" s="131" t="s">
        <v>77</v>
      </c>
      <c r="BZ487" s="100">
        <f t="shared" si="365"/>
        <v>425460567</v>
      </c>
      <c r="CA487" s="68">
        <f>IFERROR(BZ487/BW481,"-")</f>
        <v>3.3485829024767683E-2</v>
      </c>
      <c r="CB487" s="100">
        <f t="shared" si="366"/>
        <v>1724</v>
      </c>
      <c r="CC487" s="68">
        <f>IFERROR(CB487/BX481,"-")</f>
        <v>0.12224349429199462</v>
      </c>
      <c r="CD487" s="103">
        <f t="shared" si="356"/>
        <v>246786.87180974477</v>
      </c>
      <c r="CE487" s="69">
        <f t="shared" si="374"/>
        <v>0.11016678382005241</v>
      </c>
      <c r="CR487" s="216"/>
      <c r="CS487" s="187"/>
      <c r="CT487" s="225"/>
      <c r="CU487" s="226"/>
      <c r="CV487" s="226"/>
      <c r="CW487" s="144" t="s">
        <v>77</v>
      </c>
      <c r="CX487" s="145">
        <v>496831180</v>
      </c>
      <c r="CY487" s="146">
        <v>3.8903222058631878E-2</v>
      </c>
      <c r="CZ487" s="145">
        <v>1649</v>
      </c>
      <c r="DA487" s="146">
        <v>0.12041770118299985</v>
      </c>
      <c r="DB487" s="145">
        <v>301292.40751970891</v>
      </c>
      <c r="DC487" s="147">
        <v>0.10868705510150277</v>
      </c>
    </row>
    <row r="488" spans="2:107" s="27" customFormat="1" ht="13.15" customHeight="1">
      <c r="B488" s="216"/>
      <c r="C488" s="187"/>
      <c r="D488" s="208"/>
      <c r="E488" s="177"/>
      <c r="F488" s="177"/>
      <c r="G488" s="131" t="s">
        <v>79</v>
      </c>
      <c r="H488" s="100">
        <v>0</v>
      </c>
      <c r="I488" s="68">
        <f>IFERROR(H488/E481,"-")</f>
        <v>0</v>
      </c>
      <c r="J488" s="100">
        <v>0</v>
      </c>
      <c r="K488" s="68">
        <f>IFERROR(J488/F481,"-")</f>
        <v>0</v>
      </c>
      <c r="L488" s="103" t="str">
        <f t="shared" si="349"/>
        <v>-</v>
      </c>
      <c r="M488" s="69">
        <f t="shared" si="367"/>
        <v>0</v>
      </c>
      <c r="N488" s="208"/>
      <c r="O488" s="177"/>
      <c r="P488" s="177"/>
      <c r="Q488" s="131" t="s">
        <v>79</v>
      </c>
      <c r="R488" s="100">
        <v>0</v>
      </c>
      <c r="S488" s="68">
        <f>IFERROR(R488/O481,"-")</f>
        <v>0</v>
      </c>
      <c r="T488" s="100">
        <v>0</v>
      </c>
      <c r="U488" s="68">
        <f>IFERROR(T488/P481,"-")</f>
        <v>0</v>
      </c>
      <c r="V488" s="103" t="str">
        <f t="shared" si="350"/>
        <v>-</v>
      </c>
      <c r="W488" s="69">
        <f t="shared" si="368"/>
        <v>0</v>
      </c>
      <c r="X488" s="208"/>
      <c r="Y488" s="177"/>
      <c r="Z488" s="177"/>
      <c r="AA488" s="131" t="s">
        <v>79</v>
      </c>
      <c r="AB488" s="100">
        <v>0</v>
      </c>
      <c r="AC488" s="68">
        <f>IFERROR(AB488/Y481,"-")</f>
        <v>0</v>
      </c>
      <c r="AD488" s="100">
        <v>0</v>
      </c>
      <c r="AE488" s="68">
        <f>IFERROR(AD488/Z481,"-")</f>
        <v>0</v>
      </c>
      <c r="AF488" s="103" t="str">
        <f t="shared" si="351"/>
        <v>-</v>
      </c>
      <c r="AG488" s="69">
        <f t="shared" si="369"/>
        <v>0</v>
      </c>
      <c r="AH488" s="208"/>
      <c r="AI488" s="177"/>
      <c r="AJ488" s="177"/>
      <c r="AK488" s="131" t="s">
        <v>79</v>
      </c>
      <c r="AL488" s="100">
        <v>986</v>
      </c>
      <c r="AM488" s="68">
        <f>IFERROR(AL488/AI481,"-")</f>
        <v>2.482762583523967E-7</v>
      </c>
      <c r="AN488" s="100">
        <v>1</v>
      </c>
      <c r="AO488" s="68">
        <f>IFERROR(AN488/AJ481,"-")</f>
        <v>2.2517451024544022E-4</v>
      </c>
      <c r="AP488" s="103">
        <f t="shared" si="352"/>
        <v>986</v>
      </c>
      <c r="AQ488" s="69">
        <f t="shared" si="370"/>
        <v>2.0559210526315788E-4</v>
      </c>
      <c r="AR488" s="208"/>
      <c r="AS488" s="177"/>
      <c r="AT488" s="177"/>
      <c r="AU488" s="131" t="s">
        <v>79</v>
      </c>
      <c r="AV488" s="100">
        <v>2806</v>
      </c>
      <c r="AW488" s="68">
        <f>IFERROR(AV488/AS481,"-")</f>
        <v>9.4595023097603237E-7</v>
      </c>
      <c r="AX488" s="100">
        <v>3</v>
      </c>
      <c r="AY488" s="68">
        <f>IFERROR(AX488/AT481,"-")</f>
        <v>1.0783608914450035E-3</v>
      </c>
      <c r="AZ488" s="103">
        <f t="shared" si="353"/>
        <v>935.33333333333337</v>
      </c>
      <c r="BA488" s="69">
        <f t="shared" si="371"/>
        <v>9.6556163501770192E-4</v>
      </c>
      <c r="BB488" s="208"/>
      <c r="BC488" s="177"/>
      <c r="BD488" s="177"/>
      <c r="BE488" s="131" t="s">
        <v>79</v>
      </c>
      <c r="BF488" s="100">
        <v>239326</v>
      </c>
      <c r="BG488" s="68">
        <f>IFERROR(BF488/BC481,"-")</f>
        <v>1.7137830128403613E-4</v>
      </c>
      <c r="BH488" s="100">
        <v>2</v>
      </c>
      <c r="BI488" s="68">
        <f>IFERROR(BH488/BD481,"-")</f>
        <v>1.5885623510722795E-3</v>
      </c>
      <c r="BJ488" s="103">
        <f t="shared" si="354"/>
        <v>119663</v>
      </c>
      <c r="BK488" s="69">
        <f t="shared" si="372"/>
        <v>1.3166556945358788E-3</v>
      </c>
      <c r="BL488" s="208"/>
      <c r="BM488" s="177"/>
      <c r="BN488" s="177"/>
      <c r="BO488" s="131" t="s">
        <v>79</v>
      </c>
      <c r="BP488" s="100">
        <v>0</v>
      </c>
      <c r="BQ488" s="68">
        <f>IFERROR(BP488/BM481,"-")</f>
        <v>0</v>
      </c>
      <c r="BR488" s="100">
        <v>0</v>
      </c>
      <c r="BS488" s="68">
        <f>IFERROR(BR488/BN481,"-")</f>
        <v>0</v>
      </c>
      <c r="BT488" s="103" t="str">
        <f t="shared" si="355"/>
        <v>-</v>
      </c>
      <c r="BU488" s="69">
        <f t="shared" si="373"/>
        <v>0</v>
      </c>
      <c r="BV488" s="208"/>
      <c r="BW488" s="177"/>
      <c r="BX488" s="177"/>
      <c r="BY488" s="131" t="s">
        <v>79</v>
      </c>
      <c r="BZ488" s="100">
        <f t="shared" si="365"/>
        <v>243118</v>
      </c>
      <c r="CA488" s="68">
        <f>IFERROR(BZ488/BW481,"-")</f>
        <v>1.9134576532549654E-5</v>
      </c>
      <c r="CB488" s="100">
        <f t="shared" si="366"/>
        <v>6</v>
      </c>
      <c r="CC488" s="68">
        <f>IFERROR(CB488/BX481,"-")</f>
        <v>4.2544139544777704E-4</v>
      </c>
      <c r="CD488" s="103">
        <f t="shared" si="356"/>
        <v>40519.666666666664</v>
      </c>
      <c r="CE488" s="69">
        <f t="shared" si="374"/>
        <v>3.8341108058022875E-4</v>
      </c>
      <c r="CR488" s="216"/>
      <c r="CS488" s="187"/>
      <c r="CT488" s="225"/>
      <c r="CU488" s="226"/>
      <c r="CV488" s="226"/>
      <c r="CW488" s="144" t="s">
        <v>79</v>
      </c>
      <c r="CX488" s="145">
        <v>3497</v>
      </c>
      <c r="CY488" s="146">
        <v>2.73824536413024E-7</v>
      </c>
      <c r="CZ488" s="145">
        <v>3</v>
      </c>
      <c r="DA488" s="146">
        <v>2.1907404702789542E-4</v>
      </c>
      <c r="DB488" s="145">
        <v>1165.6666666666667</v>
      </c>
      <c r="DC488" s="147">
        <v>1.9773266543633009E-4</v>
      </c>
    </row>
    <row r="489" spans="2:107" s="27" customFormat="1" ht="13.15" customHeight="1">
      <c r="B489" s="216"/>
      <c r="C489" s="187"/>
      <c r="D489" s="208"/>
      <c r="E489" s="177"/>
      <c r="F489" s="177"/>
      <c r="G489" s="131" t="s">
        <v>81</v>
      </c>
      <c r="H489" s="100">
        <v>0</v>
      </c>
      <c r="I489" s="68">
        <f>IFERROR(H489/E481,"-")</f>
        <v>0</v>
      </c>
      <c r="J489" s="100">
        <v>0</v>
      </c>
      <c r="K489" s="68">
        <f>IFERROR(J489/F481,"-")</f>
        <v>0</v>
      </c>
      <c r="L489" s="103" t="str">
        <f t="shared" si="349"/>
        <v>-</v>
      </c>
      <c r="M489" s="69">
        <f t="shared" si="367"/>
        <v>0</v>
      </c>
      <c r="N489" s="208"/>
      <c r="O489" s="177"/>
      <c r="P489" s="177"/>
      <c r="Q489" s="131" t="s">
        <v>81</v>
      </c>
      <c r="R489" s="100">
        <v>0</v>
      </c>
      <c r="S489" s="68">
        <f>IFERROR(R489/O481,"-")</f>
        <v>0</v>
      </c>
      <c r="T489" s="100">
        <v>0</v>
      </c>
      <c r="U489" s="68">
        <f>IFERROR(T489/P481,"-")</f>
        <v>0</v>
      </c>
      <c r="V489" s="103" t="str">
        <f t="shared" si="350"/>
        <v>-</v>
      </c>
      <c r="W489" s="69">
        <f t="shared" si="368"/>
        <v>0</v>
      </c>
      <c r="X489" s="208"/>
      <c r="Y489" s="177"/>
      <c r="Z489" s="177"/>
      <c r="AA489" s="131" t="s">
        <v>81</v>
      </c>
      <c r="AB489" s="100">
        <v>688623</v>
      </c>
      <c r="AC489" s="68">
        <f>IFERROR(AB489/Y481,"-")</f>
        <v>2.0116344363942188E-4</v>
      </c>
      <c r="AD489" s="100">
        <v>27</v>
      </c>
      <c r="AE489" s="68">
        <f>IFERROR(AD489/Z481,"-")</f>
        <v>5.4000000000000003E-3</v>
      </c>
      <c r="AF489" s="103">
        <f t="shared" si="351"/>
        <v>25504.555555555555</v>
      </c>
      <c r="AG489" s="69">
        <f t="shared" si="369"/>
        <v>5.0064898943074356E-3</v>
      </c>
      <c r="AH489" s="208"/>
      <c r="AI489" s="177"/>
      <c r="AJ489" s="177"/>
      <c r="AK489" s="131" t="s">
        <v>81</v>
      </c>
      <c r="AL489" s="100">
        <v>588709</v>
      </c>
      <c r="AM489" s="68">
        <f>IFERROR(AL489/AI481,"-")</f>
        <v>1.482377969354778E-4</v>
      </c>
      <c r="AN489" s="100">
        <v>32</v>
      </c>
      <c r="AO489" s="68">
        <f>IFERROR(AN489/AJ481,"-")</f>
        <v>7.2055843278540869E-3</v>
      </c>
      <c r="AP489" s="103">
        <f t="shared" si="352"/>
        <v>18397.15625</v>
      </c>
      <c r="AQ489" s="69">
        <f t="shared" si="370"/>
        <v>6.5789473684210523E-3</v>
      </c>
      <c r="AR489" s="208"/>
      <c r="AS489" s="177"/>
      <c r="AT489" s="177"/>
      <c r="AU489" s="131" t="s">
        <v>81</v>
      </c>
      <c r="AV489" s="100">
        <v>998779</v>
      </c>
      <c r="AW489" s="68">
        <f>IFERROR(AV489/AS481,"-")</f>
        <v>3.3670535486244143E-4</v>
      </c>
      <c r="AX489" s="100">
        <v>25</v>
      </c>
      <c r="AY489" s="68">
        <f>IFERROR(AX489/AT481,"-")</f>
        <v>8.986340762041696E-3</v>
      </c>
      <c r="AZ489" s="103">
        <f t="shared" si="353"/>
        <v>39951.160000000003</v>
      </c>
      <c r="BA489" s="69">
        <f t="shared" si="371"/>
        <v>8.0463469584808496E-3</v>
      </c>
      <c r="BB489" s="208"/>
      <c r="BC489" s="177"/>
      <c r="BD489" s="177"/>
      <c r="BE489" s="131" t="s">
        <v>81</v>
      </c>
      <c r="BF489" s="100">
        <v>157473</v>
      </c>
      <c r="BG489" s="68">
        <f>IFERROR(BF489/BC481,"-")</f>
        <v>1.1276441021076281E-4</v>
      </c>
      <c r="BH489" s="100">
        <v>6</v>
      </c>
      <c r="BI489" s="68">
        <f>IFERROR(BH489/BD481,"-")</f>
        <v>4.7656870532168391E-3</v>
      </c>
      <c r="BJ489" s="103">
        <f t="shared" si="354"/>
        <v>26245.5</v>
      </c>
      <c r="BK489" s="69">
        <f t="shared" si="372"/>
        <v>3.9499670836076368E-3</v>
      </c>
      <c r="BL489" s="208"/>
      <c r="BM489" s="177"/>
      <c r="BN489" s="177"/>
      <c r="BO489" s="131" t="s">
        <v>81</v>
      </c>
      <c r="BP489" s="100">
        <v>103862</v>
      </c>
      <c r="BQ489" s="68">
        <f>IFERROR(BP489/BM481,"-")</f>
        <v>1.7363601970244382E-4</v>
      </c>
      <c r="BR489" s="100">
        <v>2</v>
      </c>
      <c r="BS489" s="68">
        <f>IFERROR(BR489/BN481,"-")</f>
        <v>4.3103448275862068E-3</v>
      </c>
      <c r="BT489" s="103">
        <f t="shared" si="355"/>
        <v>51931</v>
      </c>
      <c r="BU489" s="69">
        <f t="shared" si="373"/>
        <v>3.3783783783783786E-3</v>
      </c>
      <c r="BV489" s="208"/>
      <c r="BW489" s="177"/>
      <c r="BX489" s="177"/>
      <c r="BY489" s="131" t="s">
        <v>81</v>
      </c>
      <c r="BZ489" s="100">
        <f t="shared" si="365"/>
        <v>2537446</v>
      </c>
      <c r="CA489" s="68">
        <f>IFERROR(BZ489/BW481,"-")</f>
        <v>1.9970941964071764E-4</v>
      </c>
      <c r="CB489" s="100">
        <f t="shared" si="366"/>
        <v>92</v>
      </c>
      <c r="CC489" s="68">
        <f>IFERROR(CB489/BX481,"-")</f>
        <v>6.5234347301992481E-3</v>
      </c>
      <c r="CD489" s="103">
        <f t="shared" si="356"/>
        <v>27580.934782608696</v>
      </c>
      <c r="CE489" s="69">
        <f t="shared" si="374"/>
        <v>5.8789699022301746E-3</v>
      </c>
      <c r="CR489" s="216"/>
      <c r="CS489" s="187"/>
      <c r="CT489" s="225"/>
      <c r="CU489" s="226"/>
      <c r="CV489" s="226"/>
      <c r="CW489" s="144" t="s">
        <v>81</v>
      </c>
      <c r="CX489" s="145">
        <v>1874354</v>
      </c>
      <c r="CY489" s="146">
        <v>1.4676697601484048E-4</v>
      </c>
      <c r="CZ489" s="145">
        <v>64</v>
      </c>
      <c r="DA489" s="146">
        <v>4.6735796699284354E-3</v>
      </c>
      <c r="DB489" s="145">
        <v>29286.78125</v>
      </c>
      <c r="DC489" s="147">
        <v>4.2182968626417088E-3</v>
      </c>
    </row>
    <row r="490" spans="2:107" s="27" customFormat="1" ht="13.15" customHeight="1">
      <c r="B490" s="216"/>
      <c r="C490" s="187"/>
      <c r="D490" s="208"/>
      <c r="E490" s="177"/>
      <c r="F490" s="177"/>
      <c r="G490" s="131" t="s">
        <v>83</v>
      </c>
      <c r="H490" s="100">
        <v>0</v>
      </c>
      <c r="I490" s="68">
        <f>IFERROR(H490/E481,"-")</f>
        <v>0</v>
      </c>
      <c r="J490" s="100">
        <v>0</v>
      </c>
      <c r="K490" s="68">
        <f>IFERROR(J490/F481,"-")</f>
        <v>0</v>
      </c>
      <c r="L490" s="103" t="str">
        <f t="shared" si="349"/>
        <v>-</v>
      </c>
      <c r="M490" s="69">
        <f t="shared" si="367"/>
        <v>0</v>
      </c>
      <c r="N490" s="208"/>
      <c r="O490" s="177"/>
      <c r="P490" s="177"/>
      <c r="Q490" s="131" t="s">
        <v>83</v>
      </c>
      <c r="R490" s="100">
        <v>39778</v>
      </c>
      <c r="S490" s="68">
        <f>IFERROR(R490/O481,"-")</f>
        <v>1.382689271192612E-4</v>
      </c>
      <c r="T490" s="100">
        <v>7</v>
      </c>
      <c r="U490" s="68">
        <f>IFERROR(T490/P481,"-")</f>
        <v>6.0344827586206899E-2</v>
      </c>
      <c r="V490" s="103">
        <f t="shared" si="350"/>
        <v>5682.5714285714284</v>
      </c>
      <c r="W490" s="69">
        <f t="shared" si="368"/>
        <v>5.3435114503816793E-2</v>
      </c>
      <c r="X490" s="208"/>
      <c r="Y490" s="177"/>
      <c r="Z490" s="177"/>
      <c r="AA490" s="131" t="s">
        <v>83</v>
      </c>
      <c r="AB490" s="100">
        <v>3446232</v>
      </c>
      <c r="AC490" s="68">
        <f>IFERROR(AB490/Y481,"-")</f>
        <v>1.0067277693315095E-3</v>
      </c>
      <c r="AD490" s="100">
        <v>146</v>
      </c>
      <c r="AE490" s="68">
        <f>IFERROR(AD490/Z481,"-")</f>
        <v>2.92E-2</v>
      </c>
      <c r="AF490" s="103">
        <f t="shared" si="351"/>
        <v>23604.328767123287</v>
      </c>
      <c r="AG490" s="69">
        <f t="shared" si="369"/>
        <v>2.7072130539588356E-2</v>
      </c>
      <c r="AH490" s="208"/>
      <c r="AI490" s="177"/>
      <c r="AJ490" s="177"/>
      <c r="AK490" s="131" t="s">
        <v>83</v>
      </c>
      <c r="AL490" s="100">
        <v>3934711</v>
      </c>
      <c r="AM490" s="68">
        <f>IFERROR(AL490/AI481,"-")</f>
        <v>9.9076604947060569E-4</v>
      </c>
      <c r="AN490" s="100">
        <v>173</v>
      </c>
      <c r="AO490" s="68">
        <f>IFERROR(AN490/AJ481,"-")</f>
        <v>3.8955190272461158E-2</v>
      </c>
      <c r="AP490" s="103">
        <f t="shared" si="352"/>
        <v>22743.994219653177</v>
      </c>
      <c r="AQ490" s="69">
        <f t="shared" si="370"/>
        <v>3.5567434210526314E-2</v>
      </c>
      <c r="AR490" s="208"/>
      <c r="AS490" s="177"/>
      <c r="AT490" s="177"/>
      <c r="AU490" s="131" t="s">
        <v>83</v>
      </c>
      <c r="AV490" s="100">
        <v>8637607</v>
      </c>
      <c r="AW490" s="68">
        <f>IFERROR(AV490/AS481,"-")</f>
        <v>2.9118839403885224E-3</v>
      </c>
      <c r="AX490" s="100">
        <v>179</v>
      </c>
      <c r="AY490" s="68">
        <f>IFERROR(AX490/AT481,"-")</f>
        <v>6.4342199856218543E-2</v>
      </c>
      <c r="AZ490" s="103">
        <f t="shared" si="353"/>
        <v>48254.787709497206</v>
      </c>
      <c r="BA490" s="69">
        <f t="shared" si="371"/>
        <v>5.7611844222722884E-2</v>
      </c>
      <c r="BB490" s="208"/>
      <c r="BC490" s="177"/>
      <c r="BD490" s="177"/>
      <c r="BE490" s="131" t="s">
        <v>83</v>
      </c>
      <c r="BF490" s="100">
        <v>4034569</v>
      </c>
      <c r="BG490" s="68">
        <f>IFERROR(BF490/BC481,"-")</f>
        <v>2.8891034891037012E-3</v>
      </c>
      <c r="BH490" s="100">
        <v>116</v>
      </c>
      <c r="BI490" s="68">
        <f>IFERROR(BH490/BD481,"-")</f>
        <v>9.2136616362192211E-2</v>
      </c>
      <c r="BJ490" s="103">
        <f t="shared" si="354"/>
        <v>34780.767241379312</v>
      </c>
      <c r="BK490" s="69">
        <f t="shared" si="372"/>
        <v>7.6366030283080977E-2</v>
      </c>
      <c r="BL490" s="208"/>
      <c r="BM490" s="177"/>
      <c r="BN490" s="177"/>
      <c r="BO490" s="131" t="s">
        <v>83</v>
      </c>
      <c r="BP490" s="100">
        <v>2508396</v>
      </c>
      <c r="BQ490" s="68">
        <f>IFERROR(BP490/BM481,"-")</f>
        <v>4.193525035889269E-3</v>
      </c>
      <c r="BR490" s="100">
        <v>52</v>
      </c>
      <c r="BS490" s="68">
        <f>IFERROR(BR490/BN481,"-")</f>
        <v>0.11206896551724138</v>
      </c>
      <c r="BT490" s="103">
        <f t="shared" si="355"/>
        <v>48238.384615384617</v>
      </c>
      <c r="BU490" s="69">
        <f t="shared" si="373"/>
        <v>8.7837837837837843E-2</v>
      </c>
      <c r="BV490" s="208"/>
      <c r="BW490" s="177"/>
      <c r="BX490" s="177"/>
      <c r="BY490" s="131" t="s">
        <v>83</v>
      </c>
      <c r="BZ490" s="100">
        <f t="shared" si="365"/>
        <v>22601293</v>
      </c>
      <c r="CA490" s="68">
        <f>IFERROR(BZ490/BW481,"-")</f>
        <v>1.7788323803382669E-3</v>
      </c>
      <c r="CB490" s="100">
        <f t="shared" si="366"/>
        <v>673</v>
      </c>
      <c r="CC490" s="68">
        <f>IFERROR(CB490/BX481,"-")</f>
        <v>4.7720343189392327E-2</v>
      </c>
      <c r="CD490" s="103">
        <f t="shared" si="356"/>
        <v>33582.901931649329</v>
      </c>
      <c r="CE490" s="69">
        <f t="shared" si="374"/>
        <v>4.3005942871748991E-2</v>
      </c>
      <c r="CR490" s="216"/>
      <c r="CS490" s="187"/>
      <c r="CT490" s="225"/>
      <c r="CU490" s="226"/>
      <c r="CV490" s="226"/>
      <c r="CW490" s="144" t="s">
        <v>83</v>
      </c>
      <c r="CX490" s="145">
        <v>25789025</v>
      </c>
      <c r="CY490" s="146">
        <v>2.0193502474031701E-3</v>
      </c>
      <c r="CZ490" s="145">
        <v>621</v>
      </c>
      <c r="DA490" s="146">
        <v>4.5348327734774353E-2</v>
      </c>
      <c r="DB490" s="145">
        <v>41528.220611916266</v>
      </c>
      <c r="DC490" s="147">
        <v>4.0930661745320326E-2</v>
      </c>
    </row>
    <row r="491" spans="2:107" s="27" customFormat="1" ht="13.15" customHeight="1">
      <c r="B491" s="216"/>
      <c r="C491" s="187"/>
      <c r="D491" s="208"/>
      <c r="E491" s="177"/>
      <c r="F491" s="177"/>
      <c r="G491" s="131" t="s">
        <v>85</v>
      </c>
      <c r="H491" s="100">
        <v>519042</v>
      </c>
      <c r="I491" s="68">
        <f>IFERROR(H491/E481,"-")</f>
        <v>8.3108193468544814E-3</v>
      </c>
      <c r="J491" s="100">
        <v>1</v>
      </c>
      <c r="K491" s="68">
        <f>IFERROR(J491/F481,"-")</f>
        <v>2.4390243902439025E-2</v>
      </c>
      <c r="L491" s="103">
        <f t="shared" si="349"/>
        <v>519042</v>
      </c>
      <c r="M491" s="69">
        <f t="shared" si="367"/>
        <v>2.3255813953488372E-2</v>
      </c>
      <c r="N491" s="208"/>
      <c r="O491" s="177"/>
      <c r="P491" s="177"/>
      <c r="Q491" s="131" t="s">
        <v>85</v>
      </c>
      <c r="R491" s="100">
        <v>0</v>
      </c>
      <c r="S491" s="68">
        <f>IFERROR(R491/O481,"-")</f>
        <v>0</v>
      </c>
      <c r="T491" s="100">
        <v>0</v>
      </c>
      <c r="U491" s="68">
        <f>IFERROR(T491/P481,"-")</f>
        <v>0</v>
      </c>
      <c r="V491" s="103" t="str">
        <f t="shared" si="350"/>
        <v>-</v>
      </c>
      <c r="W491" s="69">
        <f t="shared" si="368"/>
        <v>0</v>
      </c>
      <c r="X491" s="208"/>
      <c r="Y491" s="177"/>
      <c r="Z491" s="177"/>
      <c r="AA491" s="131" t="s">
        <v>85</v>
      </c>
      <c r="AB491" s="100">
        <v>4837005</v>
      </c>
      <c r="AC491" s="68">
        <f>IFERROR(AB491/Y481,"-")</f>
        <v>1.4130062206767736E-3</v>
      </c>
      <c r="AD491" s="100">
        <v>43</v>
      </c>
      <c r="AE491" s="68">
        <f>IFERROR(AD491/Z481,"-")</f>
        <v>8.6E-3</v>
      </c>
      <c r="AF491" s="103">
        <f t="shared" si="351"/>
        <v>112488.48837209302</v>
      </c>
      <c r="AG491" s="69">
        <f t="shared" si="369"/>
        <v>7.973298720563694E-3</v>
      </c>
      <c r="AH491" s="208"/>
      <c r="AI491" s="177"/>
      <c r="AJ491" s="177"/>
      <c r="AK491" s="131" t="s">
        <v>85</v>
      </c>
      <c r="AL491" s="100">
        <v>6629893</v>
      </c>
      <c r="AM491" s="68">
        <f>IFERROR(AL491/AI481,"-")</f>
        <v>1.669416863404408E-3</v>
      </c>
      <c r="AN491" s="100">
        <v>53</v>
      </c>
      <c r="AO491" s="68">
        <f>IFERROR(AN491/AJ481,"-")</f>
        <v>1.1934249043008332E-2</v>
      </c>
      <c r="AP491" s="103">
        <f t="shared" si="352"/>
        <v>125092.32075471699</v>
      </c>
      <c r="AQ491" s="69">
        <f t="shared" si="370"/>
        <v>1.0896381578947368E-2</v>
      </c>
      <c r="AR491" s="208"/>
      <c r="AS491" s="177"/>
      <c r="AT491" s="177"/>
      <c r="AU491" s="131" t="s">
        <v>85</v>
      </c>
      <c r="AV491" s="100">
        <v>5462632</v>
      </c>
      <c r="AW491" s="68">
        <f>IFERROR(AV491/AS481,"-")</f>
        <v>1.8415459736767874E-3</v>
      </c>
      <c r="AX491" s="100">
        <v>49</v>
      </c>
      <c r="AY491" s="68">
        <f>IFERROR(AX491/AT481,"-")</f>
        <v>1.7613227893601726E-2</v>
      </c>
      <c r="AZ491" s="103">
        <f t="shared" si="353"/>
        <v>111482.28571428571</v>
      </c>
      <c r="BA491" s="69">
        <f t="shared" si="371"/>
        <v>1.5770840038622464E-2</v>
      </c>
      <c r="BB491" s="208"/>
      <c r="BC491" s="177"/>
      <c r="BD491" s="177"/>
      <c r="BE491" s="131" t="s">
        <v>85</v>
      </c>
      <c r="BF491" s="100">
        <v>7610657</v>
      </c>
      <c r="BG491" s="68">
        <f>IFERROR(BF491/BC481,"-")</f>
        <v>5.4498945719038405E-3</v>
      </c>
      <c r="BH491" s="100">
        <v>34</v>
      </c>
      <c r="BI491" s="68">
        <f>IFERROR(BH491/BD481,"-")</f>
        <v>2.7005559968228753E-2</v>
      </c>
      <c r="BJ491" s="103">
        <f t="shared" si="354"/>
        <v>223842.85294117648</v>
      </c>
      <c r="BK491" s="69">
        <f t="shared" si="372"/>
        <v>2.2383146807109941E-2</v>
      </c>
      <c r="BL491" s="208"/>
      <c r="BM491" s="177"/>
      <c r="BN491" s="177"/>
      <c r="BO491" s="131" t="s">
        <v>85</v>
      </c>
      <c r="BP491" s="100">
        <v>5001402</v>
      </c>
      <c r="BQ491" s="68">
        <f>IFERROR(BP491/BM481,"-")</f>
        <v>8.3613211397030856E-3</v>
      </c>
      <c r="BR491" s="100">
        <v>19</v>
      </c>
      <c r="BS491" s="68">
        <f>IFERROR(BR491/BN481,"-")</f>
        <v>4.0948275862068964E-2</v>
      </c>
      <c r="BT491" s="103">
        <f t="shared" si="355"/>
        <v>263231.68421052629</v>
      </c>
      <c r="BU491" s="69">
        <f t="shared" si="373"/>
        <v>3.2094594594594593E-2</v>
      </c>
      <c r="BV491" s="208"/>
      <c r="BW491" s="177"/>
      <c r="BX491" s="177"/>
      <c r="BY491" s="131" t="s">
        <v>85</v>
      </c>
      <c r="BZ491" s="100">
        <f t="shared" si="365"/>
        <v>30060631</v>
      </c>
      <c r="CA491" s="68">
        <f>IFERROR(BZ491/BW481,"-")</f>
        <v>2.3659187904072699E-3</v>
      </c>
      <c r="CB491" s="100">
        <f t="shared" si="366"/>
        <v>199</v>
      </c>
      <c r="CC491" s="68">
        <f>IFERROR(CB491/BX481,"-")</f>
        <v>1.411047294901794E-2</v>
      </c>
      <c r="CD491" s="103">
        <f t="shared" si="356"/>
        <v>151058.44723618092</v>
      </c>
      <c r="CE491" s="69">
        <f t="shared" si="374"/>
        <v>1.2716467505910921E-2</v>
      </c>
      <c r="CR491" s="216"/>
      <c r="CS491" s="187"/>
      <c r="CT491" s="225"/>
      <c r="CU491" s="226"/>
      <c r="CV491" s="226"/>
      <c r="CW491" s="144" t="s">
        <v>85</v>
      </c>
      <c r="CX491" s="145">
        <v>27882101</v>
      </c>
      <c r="CY491" s="146">
        <v>2.1832437462242244E-3</v>
      </c>
      <c r="CZ491" s="145">
        <v>188</v>
      </c>
      <c r="DA491" s="146">
        <v>1.372864028041478E-2</v>
      </c>
      <c r="DB491" s="145">
        <v>148309.04787234042</v>
      </c>
      <c r="DC491" s="147">
        <v>1.2391247034010018E-2</v>
      </c>
    </row>
    <row r="492" spans="2:107" s="27" customFormat="1" ht="13.15" customHeight="1">
      <c r="B492" s="216"/>
      <c r="C492" s="187"/>
      <c r="D492" s="208"/>
      <c r="E492" s="177"/>
      <c r="F492" s="177"/>
      <c r="G492" s="131" t="s">
        <v>87</v>
      </c>
      <c r="H492" s="100">
        <v>0</v>
      </c>
      <c r="I492" s="68">
        <f>IFERROR(H492/E481,"-")</f>
        <v>0</v>
      </c>
      <c r="J492" s="100">
        <v>0</v>
      </c>
      <c r="K492" s="68">
        <f>IFERROR(J492/F481,"-")</f>
        <v>0</v>
      </c>
      <c r="L492" s="103" t="str">
        <f t="shared" si="349"/>
        <v>-</v>
      </c>
      <c r="M492" s="69">
        <f t="shared" si="367"/>
        <v>0</v>
      </c>
      <c r="N492" s="208"/>
      <c r="O492" s="177"/>
      <c r="P492" s="177"/>
      <c r="Q492" s="131" t="s">
        <v>87</v>
      </c>
      <c r="R492" s="100">
        <v>279550</v>
      </c>
      <c r="S492" s="68">
        <f>IFERROR(R492/O481,"-")</f>
        <v>9.7172001046280535E-4</v>
      </c>
      <c r="T492" s="100">
        <v>3</v>
      </c>
      <c r="U492" s="68">
        <f>IFERROR(T492/P481,"-")</f>
        <v>2.5862068965517241E-2</v>
      </c>
      <c r="V492" s="103">
        <f t="shared" si="350"/>
        <v>93183.333333333328</v>
      </c>
      <c r="W492" s="69">
        <f t="shared" si="368"/>
        <v>2.2900763358778626E-2</v>
      </c>
      <c r="X492" s="208"/>
      <c r="Y492" s="177"/>
      <c r="Z492" s="177"/>
      <c r="AA492" s="131" t="s">
        <v>87</v>
      </c>
      <c r="AB492" s="100">
        <v>10734516</v>
      </c>
      <c r="AC492" s="68">
        <f>IFERROR(AB492/Y481,"-")</f>
        <v>3.1358119092195183E-3</v>
      </c>
      <c r="AD492" s="100">
        <v>44</v>
      </c>
      <c r="AE492" s="68">
        <f>IFERROR(AD492/Z481,"-")</f>
        <v>8.8000000000000005E-3</v>
      </c>
      <c r="AF492" s="103">
        <f t="shared" si="351"/>
        <v>243966.27272727274</v>
      </c>
      <c r="AG492" s="69">
        <f t="shared" si="369"/>
        <v>8.1587242722047093E-3</v>
      </c>
      <c r="AH492" s="208"/>
      <c r="AI492" s="177"/>
      <c r="AJ492" s="177"/>
      <c r="AK492" s="131" t="s">
        <v>87</v>
      </c>
      <c r="AL492" s="100">
        <v>27272711</v>
      </c>
      <c r="AM492" s="68">
        <f>IFERROR(AL492/AI481,"-")</f>
        <v>6.8673089677548189E-3</v>
      </c>
      <c r="AN492" s="100">
        <v>87</v>
      </c>
      <c r="AO492" s="68">
        <f>IFERROR(AN492/AJ481,"-")</f>
        <v>1.9590182391353298E-2</v>
      </c>
      <c r="AP492" s="103">
        <f t="shared" si="352"/>
        <v>313479.4367816092</v>
      </c>
      <c r="AQ492" s="69">
        <f t="shared" si="370"/>
        <v>1.7886513157894735E-2</v>
      </c>
      <c r="AR492" s="208"/>
      <c r="AS492" s="177"/>
      <c r="AT492" s="177"/>
      <c r="AU492" s="131" t="s">
        <v>87</v>
      </c>
      <c r="AV492" s="100">
        <v>27011600</v>
      </c>
      <c r="AW492" s="68">
        <f>IFERROR(AV492/AS481,"-")</f>
        <v>9.1060688734968618E-3</v>
      </c>
      <c r="AX492" s="100">
        <v>95</v>
      </c>
      <c r="AY492" s="68">
        <f>IFERROR(AX492/AT481,"-")</f>
        <v>3.414809489575845E-2</v>
      </c>
      <c r="AZ492" s="103">
        <f t="shared" si="353"/>
        <v>284332.63157894736</v>
      </c>
      <c r="BA492" s="69">
        <f t="shared" si="371"/>
        <v>3.057611844222723E-2</v>
      </c>
      <c r="BB492" s="208"/>
      <c r="BC492" s="177"/>
      <c r="BD492" s="177"/>
      <c r="BE492" s="131" t="s">
        <v>87</v>
      </c>
      <c r="BF492" s="100">
        <v>28183363</v>
      </c>
      <c r="BG492" s="68">
        <f>IFERROR(BF492/BC481,"-")</f>
        <v>2.018174738812898E-2</v>
      </c>
      <c r="BH492" s="100">
        <v>85</v>
      </c>
      <c r="BI492" s="68">
        <f>IFERROR(BH492/BD481,"-")</f>
        <v>6.7513899920571885E-2</v>
      </c>
      <c r="BJ492" s="103">
        <f t="shared" si="354"/>
        <v>331568.97647058824</v>
      </c>
      <c r="BK492" s="69">
        <f t="shared" si="372"/>
        <v>5.5957867017774852E-2</v>
      </c>
      <c r="BL492" s="208"/>
      <c r="BM492" s="177"/>
      <c r="BN492" s="177"/>
      <c r="BO492" s="131" t="s">
        <v>87</v>
      </c>
      <c r="BP492" s="100">
        <v>22507317</v>
      </c>
      <c r="BQ492" s="68">
        <f>IFERROR(BP492/BM481,"-")</f>
        <v>3.7627630298484031E-2</v>
      </c>
      <c r="BR492" s="100">
        <v>47</v>
      </c>
      <c r="BS492" s="68">
        <f>IFERROR(BR492/BN481,"-")</f>
        <v>0.10129310344827586</v>
      </c>
      <c r="BT492" s="103">
        <f t="shared" si="355"/>
        <v>478879.08510638296</v>
      </c>
      <c r="BU492" s="69">
        <f t="shared" si="373"/>
        <v>7.9391891891891886E-2</v>
      </c>
      <c r="BV492" s="208"/>
      <c r="BW492" s="177"/>
      <c r="BX492" s="177"/>
      <c r="BY492" s="131" t="s">
        <v>87</v>
      </c>
      <c r="BZ492" s="100">
        <f t="shared" si="365"/>
        <v>115989057</v>
      </c>
      <c r="CA492" s="68">
        <f>IFERROR(BZ492/BW481,"-")</f>
        <v>9.1289064902835837E-3</v>
      </c>
      <c r="CB492" s="100">
        <f t="shared" si="366"/>
        <v>361</v>
      </c>
      <c r="CC492" s="68">
        <f>IFERROR(CB492/BX481,"-")</f>
        <v>2.559739062610792E-2</v>
      </c>
      <c r="CD492" s="103">
        <f t="shared" si="356"/>
        <v>321299.3268698061</v>
      </c>
      <c r="CE492" s="69">
        <f t="shared" si="374"/>
        <v>2.3068566681577099E-2</v>
      </c>
      <c r="CR492" s="216"/>
      <c r="CS492" s="187"/>
      <c r="CT492" s="225"/>
      <c r="CU492" s="226"/>
      <c r="CV492" s="226"/>
      <c r="CW492" s="144" t="s">
        <v>87</v>
      </c>
      <c r="CX492" s="145">
        <v>124049244</v>
      </c>
      <c r="CY492" s="146">
        <v>9.7133905435190446E-3</v>
      </c>
      <c r="CZ492" s="145">
        <v>353</v>
      </c>
      <c r="DA492" s="146">
        <v>2.5777712866949028E-2</v>
      </c>
      <c r="DB492" s="145">
        <v>351414.28895184136</v>
      </c>
      <c r="DC492" s="147">
        <v>2.3266543633008174E-2</v>
      </c>
    </row>
    <row r="493" spans="2:107" s="27" customFormat="1" ht="13.15" customHeight="1">
      <c r="B493" s="216"/>
      <c r="C493" s="187"/>
      <c r="D493" s="208"/>
      <c r="E493" s="177"/>
      <c r="F493" s="177"/>
      <c r="G493" s="131" t="s">
        <v>89</v>
      </c>
      <c r="H493" s="100">
        <v>162907</v>
      </c>
      <c r="I493" s="68">
        <f>IFERROR(H493/E481,"-")</f>
        <v>2.6084414119435864E-3</v>
      </c>
      <c r="J493" s="100">
        <v>4</v>
      </c>
      <c r="K493" s="68">
        <f>IFERROR(J493/F481,"-")</f>
        <v>9.7560975609756101E-2</v>
      </c>
      <c r="L493" s="103">
        <f t="shared" si="349"/>
        <v>40726.75</v>
      </c>
      <c r="M493" s="69">
        <f t="shared" si="367"/>
        <v>9.3023255813953487E-2</v>
      </c>
      <c r="N493" s="208"/>
      <c r="O493" s="177"/>
      <c r="P493" s="177"/>
      <c r="Q493" s="131" t="s">
        <v>89</v>
      </c>
      <c r="R493" s="100">
        <v>1202622</v>
      </c>
      <c r="S493" s="68">
        <f>IFERROR(R493/O481,"-")</f>
        <v>4.1803321853793596E-3</v>
      </c>
      <c r="T493" s="100">
        <v>15</v>
      </c>
      <c r="U493" s="68">
        <f>IFERROR(T493/P481,"-")</f>
        <v>0.12931034482758622</v>
      </c>
      <c r="V493" s="103">
        <f t="shared" si="350"/>
        <v>80174.8</v>
      </c>
      <c r="W493" s="69">
        <f t="shared" si="368"/>
        <v>0.11450381679389313</v>
      </c>
      <c r="X493" s="208"/>
      <c r="Y493" s="177"/>
      <c r="Z493" s="177"/>
      <c r="AA493" s="131" t="s">
        <v>89</v>
      </c>
      <c r="AB493" s="100">
        <v>27787310</v>
      </c>
      <c r="AC493" s="68">
        <f>IFERROR(AB493/Y481,"-")</f>
        <v>8.1173457306481841E-3</v>
      </c>
      <c r="AD493" s="100">
        <v>508</v>
      </c>
      <c r="AE493" s="68">
        <f>IFERROR(AD493/Z481,"-")</f>
        <v>0.1016</v>
      </c>
      <c r="AF493" s="103">
        <f t="shared" si="351"/>
        <v>54699.42913385827</v>
      </c>
      <c r="AG493" s="69">
        <f t="shared" si="369"/>
        <v>9.4196180233636198E-2</v>
      </c>
      <c r="AH493" s="208"/>
      <c r="AI493" s="177"/>
      <c r="AJ493" s="177"/>
      <c r="AK493" s="131" t="s">
        <v>89</v>
      </c>
      <c r="AL493" s="100">
        <v>30258561</v>
      </c>
      <c r="AM493" s="68">
        <f>IFERROR(AL493/AI481,"-")</f>
        <v>7.6191504140038085E-3</v>
      </c>
      <c r="AN493" s="100">
        <v>539</v>
      </c>
      <c r="AO493" s="68">
        <f>IFERROR(AN493/AJ481,"-")</f>
        <v>0.12136906102229228</v>
      </c>
      <c r="AP493" s="103">
        <f t="shared" si="352"/>
        <v>56138.332096474951</v>
      </c>
      <c r="AQ493" s="69">
        <f t="shared" si="370"/>
        <v>0.1108141447368421</v>
      </c>
      <c r="AR493" s="208"/>
      <c r="AS493" s="177"/>
      <c r="AT493" s="177"/>
      <c r="AU493" s="131" t="s">
        <v>89</v>
      </c>
      <c r="AV493" s="100">
        <v>32690137</v>
      </c>
      <c r="AW493" s="68">
        <f>IFERROR(AV493/AS481,"-")</f>
        <v>1.1020400087593777E-2</v>
      </c>
      <c r="AX493" s="100">
        <v>435</v>
      </c>
      <c r="AY493" s="68">
        <f>IFERROR(AX493/AT481,"-")</f>
        <v>0.15636232925952553</v>
      </c>
      <c r="AZ493" s="103">
        <f t="shared" si="353"/>
        <v>75149.74022988505</v>
      </c>
      <c r="BA493" s="69">
        <f t="shared" si="371"/>
        <v>0.1400064370775668</v>
      </c>
      <c r="BB493" s="208"/>
      <c r="BC493" s="177"/>
      <c r="BD493" s="177"/>
      <c r="BE493" s="131" t="s">
        <v>89</v>
      </c>
      <c r="BF493" s="100">
        <v>14921941</v>
      </c>
      <c r="BG493" s="68">
        <f>IFERROR(BF493/BC481,"-")</f>
        <v>1.0685411950396578E-2</v>
      </c>
      <c r="BH493" s="100">
        <v>173</v>
      </c>
      <c r="BI493" s="68">
        <f>IFERROR(BH493/BD481,"-")</f>
        <v>0.13741064336775219</v>
      </c>
      <c r="BJ493" s="103">
        <f t="shared" si="354"/>
        <v>86253.994219653177</v>
      </c>
      <c r="BK493" s="69">
        <f t="shared" si="372"/>
        <v>0.11389071757735353</v>
      </c>
      <c r="BL493" s="208"/>
      <c r="BM493" s="177"/>
      <c r="BN493" s="177"/>
      <c r="BO493" s="131" t="s">
        <v>89</v>
      </c>
      <c r="BP493" s="100">
        <v>10042607</v>
      </c>
      <c r="BQ493" s="68">
        <f>IFERROR(BP493/BM481,"-")</f>
        <v>1.6789184753961028E-2</v>
      </c>
      <c r="BR493" s="100">
        <v>63</v>
      </c>
      <c r="BS493" s="68">
        <f>IFERROR(BR493/BN481,"-")</f>
        <v>0.13577586206896552</v>
      </c>
      <c r="BT493" s="103">
        <f t="shared" si="355"/>
        <v>159406.46031746033</v>
      </c>
      <c r="BU493" s="69">
        <f t="shared" si="373"/>
        <v>0.10641891891891891</v>
      </c>
      <c r="BV493" s="208"/>
      <c r="BW493" s="177"/>
      <c r="BX493" s="177"/>
      <c r="BY493" s="131" t="s">
        <v>89</v>
      </c>
      <c r="BZ493" s="100">
        <f t="shared" si="365"/>
        <v>117066085</v>
      </c>
      <c r="CA493" s="68">
        <f>IFERROR(BZ493/BW481,"-")</f>
        <v>9.2136738653594685E-3</v>
      </c>
      <c r="CB493" s="100">
        <f t="shared" si="366"/>
        <v>1737</v>
      </c>
      <c r="CC493" s="68">
        <f>IFERROR(CB493/BX481,"-")</f>
        <v>0.12316528398213146</v>
      </c>
      <c r="CD493" s="103">
        <f t="shared" si="356"/>
        <v>67395.558434081744</v>
      </c>
      <c r="CE493" s="69">
        <f t="shared" si="374"/>
        <v>0.11099750782797622</v>
      </c>
      <c r="CR493" s="216"/>
      <c r="CS493" s="187"/>
      <c r="CT493" s="225"/>
      <c r="CU493" s="226"/>
      <c r="CV493" s="226"/>
      <c r="CW493" s="144" t="s">
        <v>89</v>
      </c>
      <c r="CX493" s="145">
        <v>131839871</v>
      </c>
      <c r="CY493" s="146">
        <v>1.0323417660088043E-2</v>
      </c>
      <c r="CZ493" s="145">
        <v>1749</v>
      </c>
      <c r="DA493" s="146">
        <v>0.12772016941726302</v>
      </c>
      <c r="DB493" s="145">
        <v>75380.143510577473</v>
      </c>
      <c r="DC493" s="147">
        <v>0.11527814394938043</v>
      </c>
    </row>
    <row r="494" spans="2:107" s="27" customFormat="1" ht="13.15" customHeight="1">
      <c r="B494" s="216"/>
      <c r="C494" s="187"/>
      <c r="D494" s="208"/>
      <c r="E494" s="177"/>
      <c r="F494" s="177"/>
      <c r="G494" s="131" t="s">
        <v>91</v>
      </c>
      <c r="H494" s="100">
        <v>839723</v>
      </c>
      <c r="I494" s="68">
        <f>IFERROR(H494/E481,"-")</f>
        <v>1.3445513377334947E-2</v>
      </c>
      <c r="J494" s="100">
        <v>2</v>
      </c>
      <c r="K494" s="68">
        <f>IFERROR(J494/F481,"-")</f>
        <v>4.878048780487805E-2</v>
      </c>
      <c r="L494" s="103">
        <f t="shared" si="349"/>
        <v>419861.5</v>
      </c>
      <c r="M494" s="69">
        <f t="shared" si="367"/>
        <v>4.6511627906976744E-2</v>
      </c>
      <c r="N494" s="208"/>
      <c r="O494" s="177"/>
      <c r="P494" s="177"/>
      <c r="Q494" s="131" t="s">
        <v>91</v>
      </c>
      <c r="R494" s="100">
        <v>389661</v>
      </c>
      <c r="S494" s="68">
        <f>IFERROR(R494/O481,"-")</f>
        <v>1.3544675049076988E-3</v>
      </c>
      <c r="T494" s="100">
        <v>9</v>
      </c>
      <c r="U494" s="68">
        <f>IFERROR(T494/P481,"-")</f>
        <v>7.7586206896551727E-2</v>
      </c>
      <c r="V494" s="103">
        <f t="shared" si="350"/>
        <v>43295.666666666664</v>
      </c>
      <c r="W494" s="69">
        <f t="shared" si="368"/>
        <v>6.8702290076335881E-2</v>
      </c>
      <c r="X494" s="208"/>
      <c r="Y494" s="177"/>
      <c r="Z494" s="177"/>
      <c r="AA494" s="131" t="s">
        <v>91</v>
      </c>
      <c r="AB494" s="100">
        <v>76572481</v>
      </c>
      <c r="AC494" s="68">
        <f>IFERROR(AB494/Y481,"-")</f>
        <v>2.2368674827843688E-2</v>
      </c>
      <c r="AD494" s="100">
        <v>325</v>
      </c>
      <c r="AE494" s="68">
        <f>IFERROR(AD494/Z481,"-")</f>
        <v>6.5000000000000002E-2</v>
      </c>
      <c r="AF494" s="103">
        <f t="shared" si="351"/>
        <v>235607.63384615385</v>
      </c>
      <c r="AG494" s="69">
        <f t="shared" si="369"/>
        <v>6.0263304283330245E-2</v>
      </c>
      <c r="AH494" s="208"/>
      <c r="AI494" s="177"/>
      <c r="AJ494" s="177"/>
      <c r="AK494" s="131" t="s">
        <v>91</v>
      </c>
      <c r="AL494" s="100">
        <v>80355517</v>
      </c>
      <c r="AM494" s="68">
        <f>IFERROR(AL494/AI481,"-")</f>
        <v>2.0233638031168767E-2</v>
      </c>
      <c r="AN494" s="100">
        <v>512</v>
      </c>
      <c r="AO494" s="68">
        <f>IFERROR(AN494/AJ481,"-")</f>
        <v>0.11528934924566539</v>
      </c>
      <c r="AP494" s="103">
        <f t="shared" si="352"/>
        <v>156944.369140625</v>
      </c>
      <c r="AQ494" s="69">
        <f t="shared" si="370"/>
        <v>0.10526315789473684</v>
      </c>
      <c r="AR494" s="208"/>
      <c r="AS494" s="177"/>
      <c r="AT494" s="177"/>
      <c r="AU494" s="131" t="s">
        <v>91</v>
      </c>
      <c r="AV494" s="100">
        <v>106806638</v>
      </c>
      <c r="AW494" s="68">
        <f>IFERROR(AV494/AS481,"-")</f>
        <v>3.600633067921364E-2</v>
      </c>
      <c r="AX494" s="100">
        <v>626</v>
      </c>
      <c r="AY494" s="68">
        <f>IFERROR(AX494/AT481,"-")</f>
        <v>0.22501797268152407</v>
      </c>
      <c r="AZ494" s="103">
        <f t="shared" si="353"/>
        <v>170617.63258785944</v>
      </c>
      <c r="BA494" s="69">
        <f t="shared" si="371"/>
        <v>0.20148052784036047</v>
      </c>
      <c r="BB494" s="208"/>
      <c r="BC494" s="177"/>
      <c r="BD494" s="177"/>
      <c r="BE494" s="131" t="s">
        <v>91</v>
      </c>
      <c r="BF494" s="100">
        <v>58327903</v>
      </c>
      <c r="BG494" s="68">
        <f>IFERROR(BF494/BC481,"-")</f>
        <v>4.1767868654471449E-2</v>
      </c>
      <c r="BH494" s="100">
        <v>387</v>
      </c>
      <c r="BI494" s="68">
        <f>IFERROR(BH494/BD481,"-")</f>
        <v>0.3073868149324861</v>
      </c>
      <c r="BJ494" s="103">
        <f t="shared" si="354"/>
        <v>150718.09560723515</v>
      </c>
      <c r="BK494" s="69">
        <f t="shared" si="372"/>
        <v>0.25477287689269257</v>
      </c>
      <c r="BL494" s="208"/>
      <c r="BM494" s="177"/>
      <c r="BN494" s="177"/>
      <c r="BO494" s="131" t="s">
        <v>91</v>
      </c>
      <c r="BP494" s="100">
        <v>24126515</v>
      </c>
      <c r="BQ494" s="68">
        <f>IFERROR(BP494/BM481,"-")</f>
        <v>4.0334598158049205E-2</v>
      </c>
      <c r="BR494" s="100">
        <v>126</v>
      </c>
      <c r="BS494" s="68">
        <f>IFERROR(BR494/BN481,"-")</f>
        <v>0.27155172413793105</v>
      </c>
      <c r="BT494" s="103">
        <f t="shared" si="355"/>
        <v>191480.27777777778</v>
      </c>
      <c r="BU494" s="69">
        <f t="shared" si="373"/>
        <v>0.21283783783783783</v>
      </c>
      <c r="BV494" s="208"/>
      <c r="BW494" s="177"/>
      <c r="BX494" s="177"/>
      <c r="BY494" s="131" t="s">
        <v>91</v>
      </c>
      <c r="BZ494" s="100">
        <f t="shared" si="365"/>
        <v>347418438</v>
      </c>
      <c r="CA494" s="68">
        <f>IFERROR(BZ494/BW481,"-")</f>
        <v>2.734353149799627E-2</v>
      </c>
      <c r="CB494" s="100">
        <f t="shared" si="366"/>
        <v>1987</v>
      </c>
      <c r="CC494" s="68">
        <f>IFERROR(CB494/BX481,"-")</f>
        <v>0.1408920087924555</v>
      </c>
      <c r="CD494" s="103">
        <f t="shared" si="356"/>
        <v>174845.71615500754</v>
      </c>
      <c r="CE494" s="69">
        <f t="shared" si="374"/>
        <v>0.12697296951881909</v>
      </c>
      <c r="CR494" s="216"/>
      <c r="CS494" s="187"/>
      <c r="CT494" s="225"/>
      <c r="CU494" s="226"/>
      <c r="CV494" s="226"/>
      <c r="CW494" s="144" t="s">
        <v>91</v>
      </c>
      <c r="CX494" s="145">
        <v>397459745</v>
      </c>
      <c r="CY494" s="146">
        <v>3.1122170551176359E-2</v>
      </c>
      <c r="CZ494" s="145">
        <v>2004</v>
      </c>
      <c r="DA494" s="146">
        <v>0.14634146341463414</v>
      </c>
      <c r="DB494" s="145">
        <v>198333.20608782436</v>
      </c>
      <c r="DC494" s="147">
        <v>0.13208542051146849</v>
      </c>
    </row>
    <row r="495" spans="2:107" s="27" customFormat="1" ht="13.15" customHeight="1">
      <c r="B495" s="216"/>
      <c r="C495" s="187"/>
      <c r="D495" s="208"/>
      <c r="E495" s="177"/>
      <c r="F495" s="177"/>
      <c r="G495" s="131" t="s">
        <v>95</v>
      </c>
      <c r="H495" s="100">
        <v>766226</v>
      </c>
      <c r="I495" s="68">
        <f>IFERROR(H495/E481,"-")</f>
        <v>1.2268690905288824E-2</v>
      </c>
      <c r="J495" s="100">
        <v>7</v>
      </c>
      <c r="K495" s="68">
        <f>IFERROR(J495/F481,"-")</f>
        <v>0.17073170731707318</v>
      </c>
      <c r="L495" s="103">
        <f t="shared" si="349"/>
        <v>109460.85714285714</v>
      </c>
      <c r="M495" s="69">
        <f t="shared" si="367"/>
        <v>0.16279069767441862</v>
      </c>
      <c r="N495" s="208"/>
      <c r="O495" s="177"/>
      <c r="P495" s="177"/>
      <c r="Q495" s="131" t="s">
        <v>95</v>
      </c>
      <c r="R495" s="100">
        <v>1427010</v>
      </c>
      <c r="S495" s="68">
        <f>IFERROR(R495/O481,"-")</f>
        <v>4.9603082530156606E-3</v>
      </c>
      <c r="T495" s="100">
        <v>7</v>
      </c>
      <c r="U495" s="68">
        <f>IFERROR(T495/P481,"-")</f>
        <v>6.0344827586206899E-2</v>
      </c>
      <c r="V495" s="103">
        <f t="shared" si="350"/>
        <v>203858.57142857142</v>
      </c>
      <c r="W495" s="69">
        <f t="shared" si="368"/>
        <v>5.3435114503816793E-2</v>
      </c>
      <c r="X495" s="208"/>
      <c r="Y495" s="177"/>
      <c r="Z495" s="177"/>
      <c r="AA495" s="131" t="s">
        <v>95</v>
      </c>
      <c r="AB495" s="100">
        <v>30800296</v>
      </c>
      <c r="AC495" s="68">
        <f>IFERROR(AB495/Y481,"-")</f>
        <v>8.9975118584094804E-3</v>
      </c>
      <c r="AD495" s="100">
        <v>283</v>
      </c>
      <c r="AE495" s="68">
        <f>IFERROR(AD495/Z481,"-")</f>
        <v>5.6599999999999998E-2</v>
      </c>
      <c r="AF495" s="103">
        <f t="shared" si="351"/>
        <v>108834.96819787986</v>
      </c>
      <c r="AG495" s="69">
        <f t="shared" si="369"/>
        <v>5.2475431114407563E-2</v>
      </c>
      <c r="AH495" s="208"/>
      <c r="AI495" s="177"/>
      <c r="AJ495" s="177"/>
      <c r="AK495" s="131" t="s">
        <v>95</v>
      </c>
      <c r="AL495" s="100">
        <v>18855742</v>
      </c>
      <c r="AM495" s="68">
        <f>IFERROR(AL495/AI481,"-")</f>
        <v>4.7479037243591659E-3</v>
      </c>
      <c r="AN495" s="100">
        <v>305</v>
      </c>
      <c r="AO495" s="68">
        <f>IFERROR(AN495/AJ481,"-")</f>
        <v>6.8678225624859271E-2</v>
      </c>
      <c r="AP495" s="103">
        <f t="shared" si="352"/>
        <v>61822.10491803279</v>
      </c>
      <c r="AQ495" s="69">
        <f t="shared" si="370"/>
        <v>6.2705592105263164E-2</v>
      </c>
      <c r="AR495" s="208"/>
      <c r="AS495" s="177"/>
      <c r="AT495" s="177"/>
      <c r="AU495" s="131" t="s">
        <v>95</v>
      </c>
      <c r="AV495" s="100">
        <v>16930342</v>
      </c>
      <c r="AW495" s="68">
        <f>IFERROR(AV495/AS481,"-")</f>
        <v>5.7075056754822594E-3</v>
      </c>
      <c r="AX495" s="100">
        <v>246</v>
      </c>
      <c r="AY495" s="68">
        <f>IFERROR(AX495/AT481,"-")</f>
        <v>8.8425593098490296E-2</v>
      </c>
      <c r="AZ495" s="103">
        <f t="shared" si="353"/>
        <v>68822.528455284555</v>
      </c>
      <c r="BA495" s="69">
        <f t="shared" si="371"/>
        <v>7.9176054071451563E-2</v>
      </c>
      <c r="BB495" s="208"/>
      <c r="BC495" s="177"/>
      <c r="BD495" s="177"/>
      <c r="BE495" s="131" t="s">
        <v>95</v>
      </c>
      <c r="BF495" s="100">
        <v>4726830</v>
      </c>
      <c r="BG495" s="68">
        <f>IFERROR(BF495/BC481,"-")</f>
        <v>3.3848227767080069E-3</v>
      </c>
      <c r="BH495" s="100">
        <v>109</v>
      </c>
      <c r="BI495" s="68">
        <f>IFERROR(BH495/BD481,"-")</f>
        <v>8.6576648133439238E-2</v>
      </c>
      <c r="BJ495" s="103">
        <f t="shared" si="354"/>
        <v>43365.412844036699</v>
      </c>
      <c r="BK495" s="69">
        <f t="shared" si="372"/>
        <v>7.1757735352205393E-2</v>
      </c>
      <c r="BL495" s="208"/>
      <c r="BM495" s="177"/>
      <c r="BN495" s="177"/>
      <c r="BO495" s="131" t="s">
        <v>95</v>
      </c>
      <c r="BP495" s="100">
        <v>1633418</v>
      </c>
      <c r="BQ495" s="68">
        <f>IFERROR(BP495/BM481,"-")</f>
        <v>2.7307407909565227E-3</v>
      </c>
      <c r="BR495" s="100">
        <v>40</v>
      </c>
      <c r="BS495" s="68">
        <f>IFERROR(BR495/BN481,"-")</f>
        <v>8.6206896551724144E-2</v>
      </c>
      <c r="BT495" s="103">
        <f t="shared" si="355"/>
        <v>40835.449999999997</v>
      </c>
      <c r="BU495" s="69">
        <f t="shared" si="373"/>
        <v>6.7567567567567571E-2</v>
      </c>
      <c r="BV495" s="208"/>
      <c r="BW495" s="177"/>
      <c r="BX495" s="177"/>
      <c r="BY495" s="131" t="s">
        <v>95</v>
      </c>
      <c r="BZ495" s="100">
        <f t="shared" si="365"/>
        <v>75139864</v>
      </c>
      <c r="CA495" s="68">
        <f>IFERROR(BZ495/BW481,"-")</f>
        <v>5.9138750662368587E-3</v>
      </c>
      <c r="CB495" s="100">
        <f t="shared" si="366"/>
        <v>997</v>
      </c>
      <c r="CC495" s="68">
        <f>IFERROR(CB495/BX481,"-")</f>
        <v>7.0694178543572295E-2</v>
      </c>
      <c r="CD495" s="103">
        <f t="shared" si="356"/>
        <v>75365.961885656972</v>
      </c>
      <c r="CE495" s="69">
        <f t="shared" si="374"/>
        <v>6.3710141223081343E-2</v>
      </c>
      <c r="CR495" s="216"/>
      <c r="CS495" s="187"/>
      <c r="CT495" s="225"/>
      <c r="CU495" s="226"/>
      <c r="CV495" s="226"/>
      <c r="CW495" s="144" t="s">
        <v>95</v>
      </c>
      <c r="CX495" s="145">
        <v>77406552</v>
      </c>
      <c r="CY495" s="146">
        <v>6.0611418978354691E-3</v>
      </c>
      <c r="CZ495" s="145">
        <v>981</v>
      </c>
      <c r="DA495" s="146">
        <v>7.1637213378121803E-2</v>
      </c>
      <c r="DB495" s="145">
        <v>78905.761467889912</v>
      </c>
      <c r="DC495" s="147">
        <v>6.465858159767994E-2</v>
      </c>
    </row>
    <row r="496" spans="2:107" s="27" customFormat="1" ht="13.15" customHeight="1">
      <c r="B496" s="216"/>
      <c r="C496" s="187"/>
      <c r="D496" s="208"/>
      <c r="E496" s="177"/>
      <c r="F496" s="177"/>
      <c r="G496" s="132" t="s">
        <v>93</v>
      </c>
      <c r="H496" s="101">
        <v>32851</v>
      </c>
      <c r="I496" s="70">
        <f>IFERROR(H496/E481,"-")</f>
        <v>5.2600507543419715E-4</v>
      </c>
      <c r="J496" s="101">
        <v>7</v>
      </c>
      <c r="K496" s="70">
        <f>IFERROR(J496/F481,"-")</f>
        <v>0.17073170731707318</v>
      </c>
      <c r="L496" s="104">
        <f t="shared" si="349"/>
        <v>4693</v>
      </c>
      <c r="M496" s="73">
        <f t="shared" si="367"/>
        <v>0.16279069767441862</v>
      </c>
      <c r="N496" s="208"/>
      <c r="O496" s="177"/>
      <c r="P496" s="177"/>
      <c r="Q496" s="132" t="s">
        <v>93</v>
      </c>
      <c r="R496" s="101">
        <v>1188733</v>
      </c>
      <c r="S496" s="70">
        <f>IFERROR(R496/O481,"-")</f>
        <v>4.1320538121891685E-3</v>
      </c>
      <c r="T496" s="101">
        <v>28</v>
      </c>
      <c r="U496" s="70">
        <f>IFERROR(T496/P481,"-")</f>
        <v>0.2413793103448276</v>
      </c>
      <c r="V496" s="104">
        <f t="shared" si="350"/>
        <v>42454.75</v>
      </c>
      <c r="W496" s="73">
        <f t="shared" si="368"/>
        <v>0.21374045801526717</v>
      </c>
      <c r="X496" s="208"/>
      <c r="Y496" s="177"/>
      <c r="Z496" s="177"/>
      <c r="AA496" s="132" t="s">
        <v>93</v>
      </c>
      <c r="AB496" s="101">
        <v>9644345</v>
      </c>
      <c r="AC496" s="70">
        <f>IFERROR(AB496/Y481,"-")</f>
        <v>2.8173465769319936E-3</v>
      </c>
      <c r="AD496" s="101">
        <v>385</v>
      </c>
      <c r="AE496" s="70">
        <f>IFERROR(AD496/Z481,"-")</f>
        <v>7.6999999999999999E-2</v>
      </c>
      <c r="AF496" s="104">
        <f t="shared" si="351"/>
        <v>25050.246753246753</v>
      </c>
      <c r="AG496" s="73">
        <f t="shared" si="369"/>
        <v>7.1388837381791206E-2</v>
      </c>
      <c r="AH496" s="208"/>
      <c r="AI496" s="177"/>
      <c r="AJ496" s="177"/>
      <c r="AK496" s="132" t="s">
        <v>93</v>
      </c>
      <c r="AL496" s="101">
        <v>8187905</v>
      </c>
      <c r="AM496" s="70">
        <f>IFERROR(AL496/AI481,"-")</f>
        <v>2.0617265893964308E-3</v>
      </c>
      <c r="AN496" s="101">
        <v>460</v>
      </c>
      <c r="AO496" s="70">
        <f>IFERROR(AN496/AJ481,"-")</f>
        <v>0.1035802747129025</v>
      </c>
      <c r="AP496" s="104">
        <f t="shared" si="352"/>
        <v>17799.793478260868</v>
      </c>
      <c r="AQ496" s="73">
        <f t="shared" si="370"/>
        <v>9.4572368421052627E-2</v>
      </c>
      <c r="AR496" s="208"/>
      <c r="AS496" s="177"/>
      <c r="AT496" s="177"/>
      <c r="AU496" s="132" t="s">
        <v>93</v>
      </c>
      <c r="AV496" s="101">
        <v>12016327</v>
      </c>
      <c r="AW496" s="70">
        <f>IFERROR(AV496/AS481,"-")</f>
        <v>4.0509078051081731E-3</v>
      </c>
      <c r="AX496" s="101">
        <v>422</v>
      </c>
      <c r="AY496" s="70">
        <f>IFERROR(AX496/AT481,"-")</f>
        <v>0.15168943206326385</v>
      </c>
      <c r="AZ496" s="104">
        <f t="shared" si="353"/>
        <v>28474.708530805688</v>
      </c>
      <c r="BA496" s="73">
        <f t="shared" si="371"/>
        <v>0.13582233665915674</v>
      </c>
      <c r="BB496" s="208"/>
      <c r="BC496" s="177"/>
      <c r="BD496" s="177"/>
      <c r="BE496" s="132" t="s">
        <v>93</v>
      </c>
      <c r="BF496" s="101">
        <v>4288846</v>
      </c>
      <c r="BG496" s="70">
        <f>IFERROR(BF496/BC481,"-")</f>
        <v>3.0711880111180282E-3</v>
      </c>
      <c r="BH496" s="101">
        <v>233</v>
      </c>
      <c r="BI496" s="70">
        <f>IFERROR(BH496/BD481,"-")</f>
        <v>0.18506751389992057</v>
      </c>
      <c r="BJ496" s="104">
        <f t="shared" si="354"/>
        <v>18407.064377682404</v>
      </c>
      <c r="BK496" s="73">
        <f t="shared" si="372"/>
        <v>0.15339038841342989</v>
      </c>
      <c r="BL496" s="208"/>
      <c r="BM496" s="177"/>
      <c r="BN496" s="177"/>
      <c r="BO496" s="132" t="s">
        <v>93</v>
      </c>
      <c r="BP496" s="101">
        <v>2278716</v>
      </c>
      <c r="BQ496" s="70">
        <f>IFERROR(BP496/BM481,"-")</f>
        <v>3.8095470554415857E-3</v>
      </c>
      <c r="BR496" s="101">
        <v>81</v>
      </c>
      <c r="BS496" s="70">
        <f>IFERROR(BR496/BN481,"-")</f>
        <v>0.17456896551724138</v>
      </c>
      <c r="BT496" s="104">
        <f t="shared" si="355"/>
        <v>28132.296296296296</v>
      </c>
      <c r="BU496" s="73">
        <f t="shared" si="373"/>
        <v>0.13682432432432431</v>
      </c>
      <c r="BV496" s="208"/>
      <c r="BW496" s="177"/>
      <c r="BX496" s="177"/>
      <c r="BY496" s="132" t="s">
        <v>93</v>
      </c>
      <c r="BZ496" s="101">
        <f t="shared" si="365"/>
        <v>37637723</v>
      </c>
      <c r="CA496" s="70">
        <f>IFERROR(BZ496/BW481,"-")</f>
        <v>2.9622730166191081E-3</v>
      </c>
      <c r="CB496" s="101">
        <f t="shared" si="366"/>
        <v>1616</v>
      </c>
      <c r="CC496" s="70">
        <f>IFERROR(CB496/BX481,"-")</f>
        <v>0.11458554917393463</v>
      </c>
      <c r="CD496" s="104">
        <f t="shared" si="356"/>
        <v>23290.670173267328</v>
      </c>
      <c r="CE496" s="73">
        <f t="shared" si="374"/>
        <v>0.10326538436960828</v>
      </c>
      <c r="CR496" s="216"/>
      <c r="CS496" s="187"/>
      <c r="CT496" s="225"/>
      <c r="CU496" s="226"/>
      <c r="CV496" s="226"/>
      <c r="CW496" s="144" t="s">
        <v>93</v>
      </c>
      <c r="CX496" s="145">
        <v>35561244</v>
      </c>
      <c r="CY496" s="146">
        <v>2.7845413647613472E-3</v>
      </c>
      <c r="CZ496" s="145">
        <v>1559</v>
      </c>
      <c r="DA496" s="146">
        <v>0.11384547977216299</v>
      </c>
      <c r="DB496" s="145">
        <v>22810.291212315587</v>
      </c>
      <c r="DC496" s="147">
        <v>0.10275507513841287</v>
      </c>
    </row>
    <row r="497" spans="2:107" s="27" customFormat="1" ht="13.15" customHeight="1">
      <c r="B497" s="216"/>
      <c r="C497" s="188"/>
      <c r="D497" s="209"/>
      <c r="E497" s="178"/>
      <c r="F497" s="178"/>
      <c r="G497" s="30" t="s">
        <v>100</v>
      </c>
      <c r="H497" s="97">
        <f>SUM(H481:H496)</f>
        <v>5480942</v>
      </c>
      <c r="I497" s="70">
        <f>IFERROR(H497/E481,"-")</f>
        <v>8.7759986306671325E-2</v>
      </c>
      <c r="J497" s="101">
        <v>29</v>
      </c>
      <c r="K497" s="70">
        <f>IFERROR(J497/F481,"-")</f>
        <v>0.70731707317073167</v>
      </c>
      <c r="L497" s="104">
        <f t="shared" si="349"/>
        <v>188998</v>
      </c>
      <c r="M497" s="74">
        <f t="shared" si="367"/>
        <v>0.67441860465116277</v>
      </c>
      <c r="N497" s="209"/>
      <c r="O497" s="178"/>
      <c r="P497" s="178"/>
      <c r="Q497" s="30" t="s">
        <v>100</v>
      </c>
      <c r="R497" s="97">
        <f>SUM(R481:R496)</f>
        <v>15721557</v>
      </c>
      <c r="S497" s="70">
        <f>IFERROR(R497/O481,"-")</f>
        <v>5.4648368923382547E-2</v>
      </c>
      <c r="T497" s="101">
        <v>93</v>
      </c>
      <c r="U497" s="70">
        <f>IFERROR(T497/P481,"-")</f>
        <v>0.80172413793103448</v>
      </c>
      <c r="V497" s="104">
        <f t="shared" si="350"/>
        <v>169049</v>
      </c>
      <c r="W497" s="74">
        <f t="shared" si="368"/>
        <v>0.70992366412213737</v>
      </c>
      <c r="X497" s="209"/>
      <c r="Y497" s="178"/>
      <c r="Z497" s="178"/>
      <c r="AA497" s="30" t="s">
        <v>100</v>
      </c>
      <c r="AB497" s="97">
        <f>SUM(AB481:AB496)</f>
        <v>584939877</v>
      </c>
      <c r="AC497" s="70">
        <f>IFERROR(AB497/Y481,"-")</f>
        <v>0.17087509417974692</v>
      </c>
      <c r="AD497" s="101">
        <v>3556</v>
      </c>
      <c r="AE497" s="70">
        <f>IFERROR(AD497/Z481,"-")</f>
        <v>0.71120000000000005</v>
      </c>
      <c r="AF497" s="104">
        <f t="shared" si="351"/>
        <v>164493.77868391451</v>
      </c>
      <c r="AG497" s="74">
        <f t="shared" si="369"/>
        <v>0.6593732616354534</v>
      </c>
      <c r="AH497" s="209"/>
      <c r="AI497" s="178"/>
      <c r="AJ497" s="178"/>
      <c r="AK497" s="30" t="s">
        <v>100</v>
      </c>
      <c r="AL497" s="97">
        <f>SUM(AL481:AL496)</f>
        <v>763474573</v>
      </c>
      <c r="AM497" s="70">
        <f>IFERROR(AL497/AI481,"-")</f>
        <v>0.19224402670551091</v>
      </c>
      <c r="AN497" s="101">
        <v>3607</v>
      </c>
      <c r="AO497" s="70">
        <f>IFERROR(AN497/AJ481,"-")</f>
        <v>0.81220445845530287</v>
      </c>
      <c r="AP497" s="104">
        <f t="shared" si="352"/>
        <v>211664.70002772388</v>
      </c>
      <c r="AQ497" s="74">
        <f t="shared" si="370"/>
        <v>0.74157072368421051</v>
      </c>
      <c r="AR497" s="209"/>
      <c r="AS497" s="178"/>
      <c r="AT497" s="178"/>
      <c r="AU497" s="30" t="s">
        <v>100</v>
      </c>
      <c r="AV497" s="97">
        <f>SUM(AV481:AV496)</f>
        <v>733967923</v>
      </c>
      <c r="AW497" s="70">
        <f>IFERROR(AV497/AS481,"-")</f>
        <v>0.24743304572018843</v>
      </c>
      <c r="AX497" s="101">
        <v>2429</v>
      </c>
      <c r="AY497" s="70">
        <f>IFERROR(AX497/AT481,"-")</f>
        <v>0.87311286843997127</v>
      </c>
      <c r="AZ497" s="104">
        <f t="shared" si="353"/>
        <v>302168.76204199257</v>
      </c>
      <c r="BA497" s="74">
        <f t="shared" si="371"/>
        <v>0.78178307048599938</v>
      </c>
      <c r="BB497" s="209"/>
      <c r="BC497" s="178"/>
      <c r="BD497" s="178"/>
      <c r="BE497" s="30" t="s">
        <v>100</v>
      </c>
      <c r="BF497" s="97">
        <f>SUM(BF481:BF496)</f>
        <v>388129132</v>
      </c>
      <c r="BG497" s="70">
        <f>IFERROR(BF497/BC481,"-")</f>
        <v>0.27793432941263141</v>
      </c>
      <c r="BH497" s="101">
        <v>1125</v>
      </c>
      <c r="BI497" s="70">
        <f>IFERROR(BH497/BD481,"-")</f>
        <v>0.89356632247815726</v>
      </c>
      <c r="BJ497" s="104">
        <f t="shared" si="354"/>
        <v>345003.67288888886</v>
      </c>
      <c r="BK497" s="74">
        <f t="shared" si="372"/>
        <v>0.74061882817643188</v>
      </c>
      <c r="BL497" s="209"/>
      <c r="BM497" s="178"/>
      <c r="BN497" s="178"/>
      <c r="BO497" s="30" t="s">
        <v>100</v>
      </c>
      <c r="BP497" s="97">
        <f>SUM(BP481:BP496)</f>
        <v>182671473</v>
      </c>
      <c r="BQ497" s="70">
        <f>IFERROR(BP497/BM481,"-")</f>
        <v>0.30538933859257894</v>
      </c>
      <c r="BR497" s="101">
        <v>405</v>
      </c>
      <c r="BS497" s="70">
        <f>IFERROR(BR497/BN481,"-")</f>
        <v>0.87284482758620685</v>
      </c>
      <c r="BT497" s="104">
        <f t="shared" si="355"/>
        <v>451040.67407407408</v>
      </c>
      <c r="BU497" s="74">
        <f t="shared" si="373"/>
        <v>0.6841216216216216</v>
      </c>
      <c r="BV497" s="209"/>
      <c r="BW497" s="178"/>
      <c r="BX497" s="178"/>
      <c r="BY497" s="30" t="s">
        <v>100</v>
      </c>
      <c r="BZ497" s="97">
        <f t="shared" si="365"/>
        <v>2674385477</v>
      </c>
      <c r="CA497" s="70">
        <f>IFERROR(BZ497/BW481,"-")</f>
        <v>0.21048722672609932</v>
      </c>
      <c r="CB497" s="101">
        <f t="shared" si="366"/>
        <v>11244</v>
      </c>
      <c r="CC497" s="70">
        <f>IFERROR(CB497/BX481,"-")</f>
        <v>0.7972771750691342</v>
      </c>
      <c r="CD497" s="104">
        <f t="shared" si="356"/>
        <v>237850.00684809676</v>
      </c>
      <c r="CE497" s="74">
        <f t="shared" si="374"/>
        <v>0.71851236500734872</v>
      </c>
      <c r="CR497" s="216"/>
      <c r="CS497" s="188"/>
      <c r="CT497" s="225"/>
      <c r="CU497" s="226"/>
      <c r="CV497" s="226"/>
      <c r="CW497" s="30" t="s">
        <v>100</v>
      </c>
      <c r="CX497" s="145">
        <v>2975087074</v>
      </c>
      <c r="CY497" s="146">
        <v>0.23295734596123246</v>
      </c>
      <c r="CZ497" s="145">
        <v>10980</v>
      </c>
      <c r="DA497" s="146">
        <v>0.80181101212209727</v>
      </c>
      <c r="DB497" s="145">
        <v>270955.10692167579</v>
      </c>
      <c r="DC497" s="147">
        <v>0.72370155549696813</v>
      </c>
    </row>
    <row r="498" spans="2:107" s="27" customFormat="1" ht="13.15" customHeight="1">
      <c r="B498" s="216">
        <v>30</v>
      </c>
      <c r="C498" s="186" t="s">
        <v>39</v>
      </c>
      <c r="D498" s="213">
        <f>CI34</f>
        <v>55</v>
      </c>
      <c r="E498" s="176">
        <v>65472760</v>
      </c>
      <c r="F498" s="176">
        <v>52</v>
      </c>
      <c r="G498" s="129" t="s">
        <v>66</v>
      </c>
      <c r="H498" s="107">
        <v>151267</v>
      </c>
      <c r="I498" s="66">
        <f>IFERROR(H498/E498,"-")</f>
        <v>2.3103806835086836E-3</v>
      </c>
      <c r="J498" s="107">
        <v>9</v>
      </c>
      <c r="K498" s="66">
        <f>IFERROR(J498/F498,"-")</f>
        <v>0.17307692307692307</v>
      </c>
      <c r="L498" s="102">
        <f t="shared" si="349"/>
        <v>16807.444444444445</v>
      </c>
      <c r="M498" s="67">
        <f t="shared" ref="M498:M514" si="375">IFERROR(J498/$CI$34,"-")</f>
        <v>0.16363636363636364</v>
      </c>
      <c r="N498" s="213">
        <f>CJ34</f>
        <v>146</v>
      </c>
      <c r="O498" s="176">
        <v>187436160</v>
      </c>
      <c r="P498" s="176">
        <v>125</v>
      </c>
      <c r="Q498" s="129" t="s">
        <v>66</v>
      </c>
      <c r="R498" s="107">
        <v>10206256</v>
      </c>
      <c r="S498" s="66">
        <f>IFERROR(R498/O498,"-")</f>
        <v>5.4451905117987906E-2</v>
      </c>
      <c r="T498" s="107">
        <v>29</v>
      </c>
      <c r="U498" s="66">
        <f>IFERROR(T498/P498,"-")</f>
        <v>0.23200000000000001</v>
      </c>
      <c r="V498" s="102">
        <f t="shared" si="350"/>
        <v>351939.86206896551</v>
      </c>
      <c r="W498" s="67">
        <f t="shared" ref="W498:W514" si="376">IFERROR(T498/$CJ$34,"-")</f>
        <v>0.19863013698630136</v>
      </c>
      <c r="X498" s="213">
        <f>CK34</f>
        <v>7010</v>
      </c>
      <c r="Y498" s="176">
        <v>4468039990</v>
      </c>
      <c r="Z498" s="176">
        <v>6432</v>
      </c>
      <c r="AA498" s="129" t="s">
        <v>66</v>
      </c>
      <c r="AB498" s="107">
        <v>119915840</v>
      </c>
      <c r="AC498" s="66">
        <f>IFERROR(AB498/Y498,"-")</f>
        <v>2.6838578049521888E-2</v>
      </c>
      <c r="AD498" s="107">
        <v>984</v>
      </c>
      <c r="AE498" s="66">
        <f>IFERROR(AD498/Z498,"-")</f>
        <v>0.15298507462686567</v>
      </c>
      <c r="AF498" s="102">
        <f t="shared" si="351"/>
        <v>121865.69105691057</v>
      </c>
      <c r="AG498" s="67">
        <f t="shared" ref="AG498:AG514" si="377">IFERROR(AD498/$CK$34,"-")</f>
        <v>0.14037089871611982</v>
      </c>
      <c r="AH498" s="213">
        <f>CL34</f>
        <v>6395</v>
      </c>
      <c r="AI498" s="176">
        <v>5254692740</v>
      </c>
      <c r="AJ498" s="176">
        <v>5808</v>
      </c>
      <c r="AK498" s="129" t="s">
        <v>66</v>
      </c>
      <c r="AL498" s="107">
        <v>168055135</v>
      </c>
      <c r="AM498" s="66">
        <f>IFERROR(AL498/AI498,"-")</f>
        <v>3.1981914702780508E-2</v>
      </c>
      <c r="AN498" s="107">
        <v>1230</v>
      </c>
      <c r="AO498" s="66">
        <f>IFERROR(AN498/AJ498,"-")</f>
        <v>0.21177685950413222</v>
      </c>
      <c r="AP498" s="102">
        <f t="shared" si="352"/>
        <v>136630.19105691058</v>
      </c>
      <c r="AQ498" s="67">
        <f t="shared" ref="AQ498:AQ514" si="378">IFERROR(AN498/$CL$34,"-")</f>
        <v>0.1923377638780297</v>
      </c>
      <c r="AR498" s="213">
        <f>CM34</f>
        <v>4336</v>
      </c>
      <c r="AS498" s="176">
        <v>4225637400</v>
      </c>
      <c r="AT498" s="176">
        <v>3906</v>
      </c>
      <c r="AU498" s="129" t="s">
        <v>66</v>
      </c>
      <c r="AV498" s="107">
        <v>176402653</v>
      </c>
      <c r="AW498" s="66">
        <f>IFERROR(AV498/AS498,"-")</f>
        <v>4.1745809283115491E-2</v>
      </c>
      <c r="AX498" s="107">
        <v>989</v>
      </c>
      <c r="AY498" s="66">
        <f>IFERROR(AX498/AT498,"-")</f>
        <v>0.25320020481310807</v>
      </c>
      <c r="AZ498" s="102">
        <f t="shared" si="353"/>
        <v>178364.6643073812</v>
      </c>
      <c r="BA498" s="67">
        <f t="shared" ref="BA498:BA514" si="379">IFERROR(AX498/$CM$34,"-")</f>
        <v>0.22809040590405905</v>
      </c>
      <c r="BB498" s="213">
        <f>CN34</f>
        <v>2088</v>
      </c>
      <c r="BC498" s="176">
        <v>1995808850</v>
      </c>
      <c r="BD498" s="176">
        <v>1758</v>
      </c>
      <c r="BE498" s="129" t="s">
        <v>66</v>
      </c>
      <c r="BF498" s="107">
        <v>117856096</v>
      </c>
      <c r="BG498" s="66">
        <f>IFERROR(BF498/BC498,"-")</f>
        <v>5.9051795466284258E-2</v>
      </c>
      <c r="BH498" s="107">
        <v>475</v>
      </c>
      <c r="BI498" s="66">
        <f>IFERROR(BH498/BD498,"-")</f>
        <v>0.27019340159271898</v>
      </c>
      <c r="BJ498" s="102">
        <f t="shared" si="354"/>
        <v>248118.09684210527</v>
      </c>
      <c r="BK498" s="67">
        <f t="shared" ref="BK498:BK514" si="380">IFERROR(BH498/$CN$34,"-")</f>
        <v>0.2274904214559387</v>
      </c>
      <c r="BL498" s="213">
        <f>CO34</f>
        <v>877</v>
      </c>
      <c r="BM498" s="176">
        <v>885623660</v>
      </c>
      <c r="BN498" s="176">
        <v>701</v>
      </c>
      <c r="BO498" s="129" t="s">
        <v>66</v>
      </c>
      <c r="BP498" s="107">
        <v>50167156</v>
      </c>
      <c r="BQ498" s="66">
        <f>IFERROR(BP498/BM498,"-")</f>
        <v>5.6646133415179989E-2</v>
      </c>
      <c r="BR498" s="107">
        <v>163</v>
      </c>
      <c r="BS498" s="66">
        <f>IFERROR(BR498/BN498,"-")</f>
        <v>0.23252496433666192</v>
      </c>
      <c r="BT498" s="102">
        <f t="shared" si="355"/>
        <v>307773.96319018403</v>
      </c>
      <c r="BU498" s="67">
        <f t="shared" ref="BU498:BU514" si="381">IFERROR(BR498/$CO$34,"-")</f>
        <v>0.18586088939566706</v>
      </c>
      <c r="BV498" s="213">
        <f>CP34</f>
        <v>20907</v>
      </c>
      <c r="BW498" s="176">
        <f>SUM(E498,O498,Y498,AI498,AS498,BC498,BM498)</f>
        <v>17082711560</v>
      </c>
      <c r="BX498" s="176">
        <f>SUM(F498,P498,Z498,AJ498,AT498,BD498,BN498)</f>
        <v>18782</v>
      </c>
      <c r="BY498" s="129" t="s">
        <v>66</v>
      </c>
      <c r="BZ498" s="107">
        <f t="shared" si="365"/>
        <v>642754403</v>
      </c>
      <c r="CA498" s="66">
        <f>IFERROR(BZ498/BW498,"-")</f>
        <v>3.7626017435372534E-2</v>
      </c>
      <c r="CB498" s="107">
        <f t="shared" si="366"/>
        <v>3879</v>
      </c>
      <c r="CC498" s="66">
        <f>IFERROR(CB498/BX498,"-")</f>
        <v>0.20652752635502075</v>
      </c>
      <c r="CD498" s="102">
        <f t="shared" si="356"/>
        <v>165701.05774684198</v>
      </c>
      <c r="CE498" s="67">
        <f t="shared" ref="CE498:CE514" si="382">IFERROR(CB498/$CP$34,"-")</f>
        <v>0.18553594489883771</v>
      </c>
      <c r="CR498" s="216">
        <v>30</v>
      </c>
      <c r="CS498" s="186" t="s">
        <v>39</v>
      </c>
      <c r="CT498" s="225">
        <v>20327</v>
      </c>
      <c r="CU498" s="226">
        <v>16842854070</v>
      </c>
      <c r="CV498" s="226">
        <v>18319</v>
      </c>
      <c r="CW498" s="144" t="s">
        <v>66</v>
      </c>
      <c r="CX498" s="145">
        <v>667904312</v>
      </c>
      <c r="CY498" s="146">
        <v>3.9655055445125043E-2</v>
      </c>
      <c r="CZ498" s="145">
        <v>3900</v>
      </c>
      <c r="DA498" s="146">
        <v>0.21289371690594464</v>
      </c>
      <c r="DB498" s="145">
        <v>171257.51589743589</v>
      </c>
      <c r="DC498" s="147">
        <v>0.19186303930732523</v>
      </c>
    </row>
    <row r="499" spans="2:107" s="27" customFormat="1" ht="13.15" customHeight="1">
      <c r="B499" s="216"/>
      <c r="C499" s="187"/>
      <c r="D499" s="208"/>
      <c r="E499" s="177"/>
      <c r="F499" s="177"/>
      <c r="G499" s="130" t="s">
        <v>68</v>
      </c>
      <c r="H499" s="100">
        <v>328905</v>
      </c>
      <c r="I499" s="68">
        <f>IFERROR(H499/E498,"-")</f>
        <v>5.0235395605745048E-3</v>
      </c>
      <c r="J499" s="100">
        <v>14</v>
      </c>
      <c r="K499" s="68">
        <f>IFERROR(J499/F498,"-")</f>
        <v>0.26923076923076922</v>
      </c>
      <c r="L499" s="103">
        <f t="shared" si="349"/>
        <v>23493.214285714286</v>
      </c>
      <c r="M499" s="69">
        <f t="shared" si="375"/>
        <v>0.25454545454545452</v>
      </c>
      <c r="N499" s="208"/>
      <c r="O499" s="177"/>
      <c r="P499" s="177"/>
      <c r="Q499" s="130" t="s">
        <v>68</v>
      </c>
      <c r="R499" s="100">
        <v>6277658</v>
      </c>
      <c r="S499" s="68">
        <f>IFERROR(R499/O498,"-")</f>
        <v>3.3492246106621049E-2</v>
      </c>
      <c r="T499" s="100">
        <v>41</v>
      </c>
      <c r="U499" s="68">
        <f>IFERROR(T499/P498,"-")</f>
        <v>0.32800000000000001</v>
      </c>
      <c r="V499" s="103">
        <f t="shared" si="350"/>
        <v>153113.60975609755</v>
      </c>
      <c r="W499" s="69">
        <f t="shared" si="376"/>
        <v>0.28082191780821919</v>
      </c>
      <c r="X499" s="208"/>
      <c r="Y499" s="177"/>
      <c r="Z499" s="177"/>
      <c r="AA499" s="130" t="s">
        <v>68</v>
      </c>
      <c r="AB499" s="100">
        <v>102654643</v>
      </c>
      <c r="AC499" s="68">
        <f>IFERROR(AB499/Y498,"-")</f>
        <v>2.2975318759400808E-2</v>
      </c>
      <c r="AD499" s="100">
        <v>1482</v>
      </c>
      <c r="AE499" s="68">
        <f>IFERROR(AD499/Z498,"-")</f>
        <v>0.23041044776119404</v>
      </c>
      <c r="AF499" s="103">
        <f t="shared" si="351"/>
        <v>69267.640350877191</v>
      </c>
      <c r="AG499" s="69">
        <f t="shared" si="377"/>
        <v>0.21141226818830242</v>
      </c>
      <c r="AH499" s="208"/>
      <c r="AI499" s="177"/>
      <c r="AJ499" s="177"/>
      <c r="AK499" s="130" t="s">
        <v>68</v>
      </c>
      <c r="AL499" s="100">
        <v>104416133</v>
      </c>
      <c r="AM499" s="68">
        <f>IFERROR(AL499/AI498,"-")</f>
        <v>1.987102541793909E-2</v>
      </c>
      <c r="AN499" s="100">
        <v>1655</v>
      </c>
      <c r="AO499" s="68">
        <f>IFERROR(AN499/AJ498,"-")</f>
        <v>0.28495179063360881</v>
      </c>
      <c r="AP499" s="103">
        <f t="shared" si="352"/>
        <v>63091.319033232627</v>
      </c>
      <c r="AQ499" s="69">
        <f t="shared" si="378"/>
        <v>0.25879593432369036</v>
      </c>
      <c r="AR499" s="208"/>
      <c r="AS499" s="177"/>
      <c r="AT499" s="177"/>
      <c r="AU499" s="130" t="s">
        <v>68</v>
      </c>
      <c r="AV499" s="100">
        <v>64234840</v>
      </c>
      <c r="AW499" s="68">
        <f>IFERROR(AV499/AS498,"-")</f>
        <v>1.5201219110754748E-2</v>
      </c>
      <c r="AX499" s="100">
        <v>1194</v>
      </c>
      <c r="AY499" s="68">
        <f>IFERROR(AX499/AT498,"-")</f>
        <v>0.30568356374807987</v>
      </c>
      <c r="AZ499" s="103">
        <f t="shared" si="353"/>
        <v>53798.023450586268</v>
      </c>
      <c r="BA499" s="69">
        <f t="shared" si="379"/>
        <v>0.27536900369003692</v>
      </c>
      <c r="BB499" s="208"/>
      <c r="BC499" s="177"/>
      <c r="BD499" s="177"/>
      <c r="BE499" s="130" t="s">
        <v>68</v>
      </c>
      <c r="BF499" s="100">
        <v>27952965</v>
      </c>
      <c r="BG499" s="68">
        <f>IFERROR(BF499/BC498,"-")</f>
        <v>1.4005832773013307E-2</v>
      </c>
      <c r="BH499" s="100">
        <v>523</v>
      </c>
      <c r="BI499" s="68">
        <f>IFERROR(BH499/BD498,"-")</f>
        <v>0.29749715585893061</v>
      </c>
      <c r="BJ499" s="103">
        <f t="shared" si="354"/>
        <v>53447.351816443595</v>
      </c>
      <c r="BK499" s="69">
        <f t="shared" si="380"/>
        <v>0.25047892720306514</v>
      </c>
      <c r="BL499" s="208"/>
      <c r="BM499" s="177"/>
      <c r="BN499" s="177"/>
      <c r="BO499" s="130" t="s">
        <v>68</v>
      </c>
      <c r="BP499" s="100">
        <v>8739400</v>
      </c>
      <c r="BQ499" s="68">
        <f>IFERROR(BP499/BM498,"-")</f>
        <v>9.8680742111158133E-3</v>
      </c>
      <c r="BR499" s="100">
        <v>173</v>
      </c>
      <c r="BS499" s="68">
        <f>IFERROR(BR499/BN498,"-")</f>
        <v>0.24679029957203993</v>
      </c>
      <c r="BT499" s="103">
        <f t="shared" si="355"/>
        <v>50516.763005780347</v>
      </c>
      <c r="BU499" s="69">
        <f t="shared" si="381"/>
        <v>0.19726339794754846</v>
      </c>
      <c r="BV499" s="208"/>
      <c r="BW499" s="177"/>
      <c r="BX499" s="177"/>
      <c r="BY499" s="130" t="s">
        <v>68</v>
      </c>
      <c r="BZ499" s="100">
        <f t="shared" si="365"/>
        <v>314604544</v>
      </c>
      <c r="CA499" s="68">
        <f>IFERROR(BZ499/BW498,"-")</f>
        <v>1.8416546043934959E-2</v>
      </c>
      <c r="CB499" s="100">
        <f t="shared" si="366"/>
        <v>5082</v>
      </c>
      <c r="CC499" s="68">
        <f>IFERROR(CB499/BX498,"-")</f>
        <v>0.27057821318283465</v>
      </c>
      <c r="CD499" s="103">
        <f t="shared" si="356"/>
        <v>61905.65604092877</v>
      </c>
      <c r="CE499" s="69">
        <f t="shared" si="382"/>
        <v>0.2430764815611996</v>
      </c>
      <c r="CR499" s="216"/>
      <c r="CS499" s="187"/>
      <c r="CT499" s="225"/>
      <c r="CU499" s="226"/>
      <c r="CV499" s="226"/>
      <c r="CW499" s="144" t="s">
        <v>68</v>
      </c>
      <c r="CX499" s="145">
        <v>357875019</v>
      </c>
      <c r="CY499" s="146">
        <v>2.1247884563545351E-2</v>
      </c>
      <c r="CZ499" s="145">
        <v>5110</v>
      </c>
      <c r="DA499" s="146">
        <v>0.27894535727932745</v>
      </c>
      <c r="DB499" s="145">
        <v>70034.250293542078</v>
      </c>
      <c r="DC499" s="147">
        <v>0.25138977714370048</v>
      </c>
    </row>
    <row r="500" spans="2:107" s="27" customFormat="1" ht="13.15" customHeight="1">
      <c r="B500" s="216"/>
      <c r="C500" s="187"/>
      <c r="D500" s="208"/>
      <c r="E500" s="177"/>
      <c r="F500" s="177"/>
      <c r="G500" s="131" t="s">
        <v>70</v>
      </c>
      <c r="H500" s="100">
        <v>562971</v>
      </c>
      <c r="I500" s="68">
        <f>IFERROR(H500/E498,"-")</f>
        <v>8.5985530470992829E-3</v>
      </c>
      <c r="J500" s="100">
        <v>9</v>
      </c>
      <c r="K500" s="68">
        <f>IFERROR(J500/F498,"-")</f>
        <v>0.17307692307692307</v>
      </c>
      <c r="L500" s="103">
        <f t="shared" si="349"/>
        <v>62552.333333333336</v>
      </c>
      <c r="M500" s="69">
        <f t="shared" si="375"/>
        <v>0.16363636363636364</v>
      </c>
      <c r="N500" s="208"/>
      <c r="O500" s="177"/>
      <c r="P500" s="177"/>
      <c r="Q500" s="131" t="s">
        <v>70</v>
      </c>
      <c r="R500" s="100">
        <v>326494</v>
      </c>
      <c r="S500" s="68">
        <f>IFERROR(R500/O498,"-")</f>
        <v>1.7418944135432566E-3</v>
      </c>
      <c r="T500" s="100">
        <v>20</v>
      </c>
      <c r="U500" s="68">
        <f>IFERROR(T500/P498,"-")</f>
        <v>0.16</v>
      </c>
      <c r="V500" s="103">
        <f t="shared" si="350"/>
        <v>16324.7</v>
      </c>
      <c r="W500" s="69">
        <f t="shared" si="376"/>
        <v>0.13698630136986301</v>
      </c>
      <c r="X500" s="208"/>
      <c r="Y500" s="177"/>
      <c r="Z500" s="177"/>
      <c r="AA500" s="131" t="s">
        <v>70</v>
      </c>
      <c r="AB500" s="100">
        <v>59545862</v>
      </c>
      <c r="AC500" s="68">
        <f>IFERROR(AB500/Y498,"-")</f>
        <v>1.332706558877509E-2</v>
      </c>
      <c r="AD500" s="100">
        <v>1361</v>
      </c>
      <c r="AE500" s="68">
        <f>IFERROR(AD500/Z498,"-")</f>
        <v>0.21159825870646767</v>
      </c>
      <c r="AF500" s="103">
        <f t="shared" si="351"/>
        <v>43751.551800146954</v>
      </c>
      <c r="AG500" s="69">
        <f t="shared" si="377"/>
        <v>0.19415121255349502</v>
      </c>
      <c r="AH500" s="208"/>
      <c r="AI500" s="177"/>
      <c r="AJ500" s="177"/>
      <c r="AK500" s="131" t="s">
        <v>70</v>
      </c>
      <c r="AL500" s="100">
        <v>70990798</v>
      </c>
      <c r="AM500" s="68">
        <f>IFERROR(AL500/AI498,"-")</f>
        <v>1.350998079480476E-2</v>
      </c>
      <c r="AN500" s="100">
        <v>1506</v>
      </c>
      <c r="AO500" s="68">
        <f>IFERROR(AN500/AJ498,"-")</f>
        <v>0.25929752066115702</v>
      </c>
      <c r="AP500" s="103">
        <f t="shared" si="352"/>
        <v>47138.644090305446</v>
      </c>
      <c r="AQ500" s="69">
        <f t="shared" si="378"/>
        <v>0.23549648162627052</v>
      </c>
      <c r="AR500" s="208"/>
      <c r="AS500" s="177"/>
      <c r="AT500" s="177"/>
      <c r="AU500" s="131" t="s">
        <v>70</v>
      </c>
      <c r="AV500" s="100">
        <v>56918566</v>
      </c>
      <c r="AW500" s="68">
        <f>IFERROR(AV500/AS498,"-")</f>
        <v>1.3469817831506319E-2</v>
      </c>
      <c r="AX500" s="100">
        <v>1045</v>
      </c>
      <c r="AY500" s="68">
        <f>IFERROR(AX500/AT498,"-")</f>
        <v>0.26753712237583205</v>
      </c>
      <c r="AZ500" s="103">
        <f t="shared" si="353"/>
        <v>54467.527272727275</v>
      </c>
      <c r="BA500" s="69">
        <f t="shared" si="379"/>
        <v>0.24100553505535055</v>
      </c>
      <c r="BB500" s="208"/>
      <c r="BC500" s="177"/>
      <c r="BD500" s="177"/>
      <c r="BE500" s="131" t="s">
        <v>70</v>
      </c>
      <c r="BF500" s="100">
        <v>28500234</v>
      </c>
      <c r="BG500" s="68">
        <f>IFERROR(BF500/BC498,"-")</f>
        <v>1.4280041898802082E-2</v>
      </c>
      <c r="BH500" s="100">
        <v>447</v>
      </c>
      <c r="BI500" s="68">
        <f>IFERROR(BH500/BD498,"-")</f>
        <v>0.25426621160409557</v>
      </c>
      <c r="BJ500" s="103">
        <f t="shared" si="354"/>
        <v>63758.912751677854</v>
      </c>
      <c r="BK500" s="69">
        <f t="shared" si="380"/>
        <v>0.21408045977011494</v>
      </c>
      <c r="BL500" s="208"/>
      <c r="BM500" s="177"/>
      <c r="BN500" s="177"/>
      <c r="BO500" s="131" t="s">
        <v>70</v>
      </c>
      <c r="BP500" s="100">
        <v>7521462</v>
      </c>
      <c r="BQ500" s="68">
        <f>IFERROR(BP500/BM498,"-")</f>
        <v>8.4928422079419159E-3</v>
      </c>
      <c r="BR500" s="100">
        <v>143</v>
      </c>
      <c r="BS500" s="68">
        <f>IFERROR(BR500/BN498,"-")</f>
        <v>0.20399429386590584</v>
      </c>
      <c r="BT500" s="103">
        <f t="shared" si="355"/>
        <v>52597.63636363636</v>
      </c>
      <c r="BU500" s="69">
        <f t="shared" si="381"/>
        <v>0.16305587229190421</v>
      </c>
      <c r="BV500" s="208"/>
      <c r="BW500" s="177"/>
      <c r="BX500" s="177"/>
      <c r="BY500" s="131" t="s">
        <v>70</v>
      </c>
      <c r="BZ500" s="100">
        <f t="shared" si="365"/>
        <v>224366387</v>
      </c>
      <c r="CA500" s="68">
        <f>IFERROR(BZ500/BW498,"-")</f>
        <v>1.3134120201699408E-2</v>
      </c>
      <c r="CB500" s="100">
        <f t="shared" si="366"/>
        <v>4531</v>
      </c>
      <c r="CC500" s="68">
        <f>IFERROR(CB500/BX498,"-")</f>
        <v>0.24124161431157493</v>
      </c>
      <c r="CD500" s="103">
        <f t="shared" si="356"/>
        <v>49518.072610902673</v>
      </c>
      <c r="CE500" s="69">
        <f t="shared" si="382"/>
        <v>0.21672167216721672</v>
      </c>
      <c r="CR500" s="216"/>
      <c r="CS500" s="187"/>
      <c r="CT500" s="225"/>
      <c r="CU500" s="226"/>
      <c r="CV500" s="226"/>
      <c r="CW500" s="144" t="s">
        <v>70</v>
      </c>
      <c r="CX500" s="145">
        <v>223557979</v>
      </c>
      <c r="CY500" s="146">
        <v>1.3273164872822532E-2</v>
      </c>
      <c r="CZ500" s="145">
        <v>4414</v>
      </c>
      <c r="DA500" s="146">
        <v>0.24095201703149735</v>
      </c>
      <c r="DB500" s="145">
        <v>50647.480516538286</v>
      </c>
      <c r="DC500" s="147">
        <v>0.2171496039750086</v>
      </c>
    </row>
    <row r="501" spans="2:107" s="27" customFormat="1" ht="13.15" customHeight="1">
      <c r="B501" s="216"/>
      <c r="C501" s="187"/>
      <c r="D501" s="208"/>
      <c r="E501" s="177"/>
      <c r="F501" s="177"/>
      <c r="G501" s="131" t="s">
        <v>72</v>
      </c>
      <c r="H501" s="100">
        <v>0</v>
      </c>
      <c r="I501" s="68">
        <f>IFERROR(H501/E498,"-")</f>
        <v>0</v>
      </c>
      <c r="J501" s="100">
        <v>0</v>
      </c>
      <c r="K501" s="68">
        <f>IFERROR(J501/F498,"-")</f>
        <v>0</v>
      </c>
      <c r="L501" s="103" t="str">
        <f t="shared" si="349"/>
        <v>-</v>
      </c>
      <c r="M501" s="69">
        <f t="shared" si="375"/>
        <v>0</v>
      </c>
      <c r="N501" s="208"/>
      <c r="O501" s="177"/>
      <c r="P501" s="177"/>
      <c r="Q501" s="131" t="s">
        <v>72</v>
      </c>
      <c r="R501" s="100">
        <v>2000197</v>
      </c>
      <c r="S501" s="68">
        <f>IFERROR(R501/O498,"-")</f>
        <v>1.0671350714824716E-2</v>
      </c>
      <c r="T501" s="100">
        <v>10</v>
      </c>
      <c r="U501" s="68">
        <f>IFERROR(T501/P498,"-")</f>
        <v>0.08</v>
      </c>
      <c r="V501" s="103">
        <f t="shared" si="350"/>
        <v>200019.7</v>
      </c>
      <c r="W501" s="69">
        <f t="shared" si="376"/>
        <v>6.8493150684931503E-2</v>
      </c>
      <c r="X501" s="208"/>
      <c r="Y501" s="177"/>
      <c r="Z501" s="177"/>
      <c r="AA501" s="131" t="s">
        <v>72</v>
      </c>
      <c r="AB501" s="100">
        <v>13982421</v>
      </c>
      <c r="AC501" s="68">
        <f>IFERROR(AB501/Y498,"-")</f>
        <v>3.1294305850651082E-3</v>
      </c>
      <c r="AD501" s="100">
        <v>233</v>
      </c>
      <c r="AE501" s="68">
        <f>IFERROR(AD501/Z498,"-")</f>
        <v>3.6225124378109451E-2</v>
      </c>
      <c r="AF501" s="103">
        <f t="shared" si="351"/>
        <v>60010.390557939914</v>
      </c>
      <c r="AG501" s="69">
        <f t="shared" si="377"/>
        <v>3.3238231098430812E-2</v>
      </c>
      <c r="AH501" s="208"/>
      <c r="AI501" s="177"/>
      <c r="AJ501" s="177"/>
      <c r="AK501" s="131" t="s">
        <v>72</v>
      </c>
      <c r="AL501" s="100">
        <v>12246171</v>
      </c>
      <c r="AM501" s="68">
        <f>IFERROR(AL501/AI498,"-")</f>
        <v>2.3305208517291915E-3</v>
      </c>
      <c r="AN501" s="100">
        <v>233</v>
      </c>
      <c r="AO501" s="68">
        <f>IFERROR(AN501/AJ498,"-")</f>
        <v>4.0117079889807165E-2</v>
      </c>
      <c r="AP501" s="103">
        <f t="shared" si="352"/>
        <v>52558.673819742486</v>
      </c>
      <c r="AQ501" s="69">
        <f t="shared" si="378"/>
        <v>3.6434714620797497E-2</v>
      </c>
      <c r="AR501" s="208"/>
      <c r="AS501" s="177"/>
      <c r="AT501" s="177"/>
      <c r="AU501" s="131" t="s">
        <v>72</v>
      </c>
      <c r="AV501" s="100">
        <v>15317411</v>
      </c>
      <c r="AW501" s="68">
        <f>IFERROR(AV501/AS498,"-")</f>
        <v>3.6248758589650879E-3</v>
      </c>
      <c r="AX501" s="100">
        <v>174</v>
      </c>
      <c r="AY501" s="68">
        <f>IFERROR(AX501/AT498,"-")</f>
        <v>4.4546850998463901E-2</v>
      </c>
      <c r="AZ501" s="103">
        <f t="shared" si="353"/>
        <v>88031.097701149425</v>
      </c>
      <c r="BA501" s="69">
        <f t="shared" si="379"/>
        <v>4.0129151291512913E-2</v>
      </c>
      <c r="BB501" s="208"/>
      <c r="BC501" s="177"/>
      <c r="BD501" s="177"/>
      <c r="BE501" s="131" t="s">
        <v>72</v>
      </c>
      <c r="BF501" s="100">
        <v>791182</v>
      </c>
      <c r="BG501" s="68">
        <f>IFERROR(BF501/BC498,"-")</f>
        <v>3.9642173146992509E-4</v>
      </c>
      <c r="BH501" s="100">
        <v>56</v>
      </c>
      <c r="BI501" s="68">
        <f>IFERROR(BH501/BD498,"-")</f>
        <v>3.1854379977246869E-2</v>
      </c>
      <c r="BJ501" s="103">
        <f t="shared" si="354"/>
        <v>14128.25</v>
      </c>
      <c r="BK501" s="69">
        <f t="shared" si="380"/>
        <v>2.681992337164751E-2</v>
      </c>
      <c r="BL501" s="208"/>
      <c r="BM501" s="177"/>
      <c r="BN501" s="177"/>
      <c r="BO501" s="131" t="s">
        <v>72</v>
      </c>
      <c r="BP501" s="100">
        <v>713636</v>
      </c>
      <c r="BQ501" s="68">
        <f>IFERROR(BP501/BM498,"-")</f>
        <v>8.0580051350479952E-4</v>
      </c>
      <c r="BR501" s="100">
        <v>19</v>
      </c>
      <c r="BS501" s="68">
        <f>IFERROR(BR501/BN498,"-")</f>
        <v>2.710413694721826E-2</v>
      </c>
      <c r="BT501" s="103">
        <f t="shared" si="355"/>
        <v>37559.789473684214</v>
      </c>
      <c r="BU501" s="69">
        <f t="shared" si="381"/>
        <v>2.1664766248574687E-2</v>
      </c>
      <c r="BV501" s="208"/>
      <c r="BW501" s="177"/>
      <c r="BX501" s="177"/>
      <c r="BY501" s="131" t="s">
        <v>72</v>
      </c>
      <c r="BZ501" s="100">
        <f t="shared" si="365"/>
        <v>45051018</v>
      </c>
      <c r="CA501" s="68">
        <f>IFERROR(BZ501/BW498,"-")</f>
        <v>2.6372287468395326E-3</v>
      </c>
      <c r="CB501" s="100">
        <f t="shared" si="366"/>
        <v>725</v>
      </c>
      <c r="CC501" s="68">
        <f>IFERROR(CB501/BX498,"-")</f>
        <v>3.8600787988499627E-2</v>
      </c>
      <c r="CD501" s="103">
        <f t="shared" si="356"/>
        <v>62139.33517241379</v>
      </c>
      <c r="CE501" s="69">
        <f t="shared" si="382"/>
        <v>3.4677380781556418E-2</v>
      </c>
      <c r="CR501" s="216"/>
      <c r="CS501" s="187"/>
      <c r="CT501" s="225"/>
      <c r="CU501" s="226"/>
      <c r="CV501" s="226"/>
      <c r="CW501" s="144" t="s">
        <v>72</v>
      </c>
      <c r="CX501" s="145">
        <v>42253887</v>
      </c>
      <c r="CY501" s="146">
        <v>2.5087130022257566E-3</v>
      </c>
      <c r="CZ501" s="145">
        <v>711</v>
      </c>
      <c r="DA501" s="146">
        <v>3.8812162235929912E-2</v>
      </c>
      <c r="DB501" s="145">
        <v>59428.814345991559</v>
      </c>
      <c r="DC501" s="147">
        <v>3.4978107935258525E-2</v>
      </c>
    </row>
    <row r="502" spans="2:107" s="27" customFormat="1" ht="13.15" customHeight="1">
      <c r="B502" s="216"/>
      <c r="C502" s="187"/>
      <c r="D502" s="208"/>
      <c r="E502" s="177"/>
      <c r="F502" s="177"/>
      <c r="G502" s="131" t="s">
        <v>74</v>
      </c>
      <c r="H502" s="100">
        <v>172744</v>
      </c>
      <c r="I502" s="68">
        <f>IFERROR(H502/E498,"-")</f>
        <v>2.6384102335077976E-3</v>
      </c>
      <c r="J502" s="100">
        <v>8</v>
      </c>
      <c r="K502" s="68">
        <f>IFERROR(J502/F498,"-")</f>
        <v>0.15384615384615385</v>
      </c>
      <c r="L502" s="103">
        <f t="shared" si="349"/>
        <v>21593</v>
      </c>
      <c r="M502" s="69">
        <f t="shared" si="375"/>
        <v>0.14545454545454545</v>
      </c>
      <c r="N502" s="208"/>
      <c r="O502" s="177"/>
      <c r="P502" s="177"/>
      <c r="Q502" s="131" t="s">
        <v>74</v>
      </c>
      <c r="R502" s="100">
        <v>1246000</v>
      </c>
      <c r="S502" s="68">
        <f>IFERROR(R502/O498,"-")</f>
        <v>6.647596707060153E-3</v>
      </c>
      <c r="T502" s="100">
        <v>38</v>
      </c>
      <c r="U502" s="68">
        <f>IFERROR(T502/P498,"-")</f>
        <v>0.30399999999999999</v>
      </c>
      <c r="V502" s="103">
        <f t="shared" si="350"/>
        <v>32789.473684210527</v>
      </c>
      <c r="W502" s="69">
        <f t="shared" si="376"/>
        <v>0.26027397260273971</v>
      </c>
      <c r="X502" s="208"/>
      <c r="Y502" s="177"/>
      <c r="Z502" s="177"/>
      <c r="AA502" s="131" t="s">
        <v>74</v>
      </c>
      <c r="AB502" s="100">
        <v>73480118</v>
      </c>
      <c r="AC502" s="68">
        <f>IFERROR(AB502/Y498,"-")</f>
        <v>1.6445716279276185E-2</v>
      </c>
      <c r="AD502" s="100">
        <v>1664</v>
      </c>
      <c r="AE502" s="68">
        <f>IFERROR(AD502/Z498,"-")</f>
        <v>0.25870646766169153</v>
      </c>
      <c r="AF502" s="103">
        <f t="shared" si="351"/>
        <v>44158.724759615383</v>
      </c>
      <c r="AG502" s="69">
        <f t="shared" si="377"/>
        <v>0.23737517831669044</v>
      </c>
      <c r="AH502" s="208"/>
      <c r="AI502" s="177"/>
      <c r="AJ502" s="177"/>
      <c r="AK502" s="131" t="s">
        <v>74</v>
      </c>
      <c r="AL502" s="100">
        <v>108156337</v>
      </c>
      <c r="AM502" s="68">
        <f>IFERROR(AL502/AI498,"-")</f>
        <v>2.0582808995983273E-2</v>
      </c>
      <c r="AN502" s="100">
        <v>1892</v>
      </c>
      <c r="AO502" s="68">
        <f>IFERROR(AN502/AJ498,"-")</f>
        <v>0.32575757575757575</v>
      </c>
      <c r="AP502" s="103">
        <f t="shared" si="352"/>
        <v>57165.082980972518</v>
      </c>
      <c r="AQ502" s="69">
        <f t="shared" si="378"/>
        <v>0.29585613760750584</v>
      </c>
      <c r="AR502" s="208"/>
      <c r="AS502" s="177"/>
      <c r="AT502" s="177"/>
      <c r="AU502" s="131" t="s">
        <v>74</v>
      </c>
      <c r="AV502" s="100">
        <v>81537550</v>
      </c>
      <c r="AW502" s="68">
        <f>IFERROR(AV502/AS498,"-")</f>
        <v>1.9295917344919374E-2</v>
      </c>
      <c r="AX502" s="100">
        <v>1307</v>
      </c>
      <c r="AY502" s="68">
        <f>IFERROR(AX502/AT498,"-")</f>
        <v>0.33461341525857657</v>
      </c>
      <c r="AZ502" s="103">
        <f t="shared" si="353"/>
        <v>62385.271614384088</v>
      </c>
      <c r="BA502" s="69">
        <f t="shared" si="379"/>
        <v>0.30142988929889297</v>
      </c>
      <c r="BB502" s="208"/>
      <c r="BC502" s="177"/>
      <c r="BD502" s="177"/>
      <c r="BE502" s="131" t="s">
        <v>74</v>
      </c>
      <c r="BF502" s="100">
        <v>34336551</v>
      </c>
      <c r="BG502" s="68">
        <f>IFERROR(BF502/BC498,"-")</f>
        <v>1.7204328460613851E-2</v>
      </c>
      <c r="BH502" s="100">
        <v>508</v>
      </c>
      <c r="BI502" s="68">
        <f>IFERROR(BH502/BD498,"-")</f>
        <v>0.28896473265073946</v>
      </c>
      <c r="BJ502" s="103">
        <f t="shared" si="354"/>
        <v>67591.635826771657</v>
      </c>
      <c r="BK502" s="69">
        <f t="shared" si="380"/>
        <v>0.24329501915708812</v>
      </c>
      <c r="BL502" s="208"/>
      <c r="BM502" s="177"/>
      <c r="BN502" s="177"/>
      <c r="BO502" s="131" t="s">
        <v>74</v>
      </c>
      <c r="BP502" s="100">
        <v>19377517</v>
      </c>
      <c r="BQ502" s="68">
        <f>IFERROR(BP502/BM498,"-")</f>
        <v>2.188008052991719E-2</v>
      </c>
      <c r="BR502" s="100">
        <v>150</v>
      </c>
      <c r="BS502" s="68">
        <f>IFERROR(BR502/BN498,"-")</f>
        <v>0.21398002853067047</v>
      </c>
      <c r="BT502" s="103">
        <f t="shared" si="355"/>
        <v>129183.44666666667</v>
      </c>
      <c r="BU502" s="69">
        <f t="shared" si="381"/>
        <v>0.17103762827822122</v>
      </c>
      <c r="BV502" s="208"/>
      <c r="BW502" s="177"/>
      <c r="BX502" s="177"/>
      <c r="BY502" s="131" t="s">
        <v>74</v>
      </c>
      <c r="BZ502" s="100">
        <f t="shared" si="365"/>
        <v>318306817</v>
      </c>
      <c r="CA502" s="68">
        <f>IFERROR(BZ502/BW498,"-")</f>
        <v>1.8633272351523567E-2</v>
      </c>
      <c r="CB502" s="100">
        <f t="shared" si="366"/>
        <v>5567</v>
      </c>
      <c r="CC502" s="68">
        <f>IFERROR(CB502/BX498,"-")</f>
        <v>0.29640080928548612</v>
      </c>
      <c r="CD502" s="103">
        <f t="shared" si="356"/>
        <v>57177.441530447279</v>
      </c>
      <c r="CE502" s="69">
        <f t="shared" si="382"/>
        <v>0.26627445353230977</v>
      </c>
      <c r="CR502" s="216"/>
      <c r="CS502" s="187"/>
      <c r="CT502" s="225"/>
      <c r="CU502" s="226"/>
      <c r="CV502" s="226"/>
      <c r="CW502" s="144" t="s">
        <v>74</v>
      </c>
      <c r="CX502" s="145">
        <v>379677290</v>
      </c>
      <c r="CY502" s="146">
        <v>2.2542336852295723E-2</v>
      </c>
      <c r="CZ502" s="145">
        <v>5477</v>
      </c>
      <c r="DA502" s="146">
        <v>0.29897920192150229</v>
      </c>
      <c r="DB502" s="145">
        <v>69322.127076866891</v>
      </c>
      <c r="DC502" s="147">
        <v>0.26944458109903086</v>
      </c>
    </row>
    <row r="503" spans="2:107" s="27" customFormat="1" ht="13.15" customHeight="1">
      <c r="B503" s="216"/>
      <c r="C503" s="187"/>
      <c r="D503" s="208"/>
      <c r="E503" s="177"/>
      <c r="F503" s="177"/>
      <c r="G503" s="131" t="s">
        <v>76</v>
      </c>
      <c r="H503" s="100">
        <v>317440</v>
      </c>
      <c r="I503" s="68">
        <f>IFERROR(H503/E498,"-")</f>
        <v>4.8484285678502019E-3</v>
      </c>
      <c r="J503" s="100">
        <v>12</v>
      </c>
      <c r="K503" s="68">
        <f>IFERROR(J503/F498,"-")</f>
        <v>0.23076923076923078</v>
      </c>
      <c r="L503" s="103">
        <f t="shared" si="349"/>
        <v>26453.333333333332</v>
      </c>
      <c r="M503" s="69">
        <f t="shared" si="375"/>
        <v>0.21818181818181817</v>
      </c>
      <c r="N503" s="208"/>
      <c r="O503" s="177"/>
      <c r="P503" s="177"/>
      <c r="Q503" s="131" t="s">
        <v>76</v>
      </c>
      <c r="R503" s="100">
        <v>3116004</v>
      </c>
      <c r="S503" s="68">
        <f>IFERROR(R503/O498,"-")</f>
        <v>1.6624348258094918E-2</v>
      </c>
      <c r="T503" s="100">
        <v>39</v>
      </c>
      <c r="U503" s="68">
        <f>IFERROR(T503/P498,"-")</f>
        <v>0.312</v>
      </c>
      <c r="V503" s="103">
        <f t="shared" si="350"/>
        <v>79897.538461538468</v>
      </c>
      <c r="W503" s="69">
        <f t="shared" si="376"/>
        <v>0.26712328767123289</v>
      </c>
      <c r="X503" s="208"/>
      <c r="Y503" s="177"/>
      <c r="Z503" s="177"/>
      <c r="AA503" s="131" t="s">
        <v>76</v>
      </c>
      <c r="AB503" s="100">
        <v>94961594</v>
      </c>
      <c r="AC503" s="68">
        <f>IFERROR(AB503/Y498,"-")</f>
        <v>2.1253523740283265E-2</v>
      </c>
      <c r="AD503" s="100">
        <v>1925</v>
      </c>
      <c r="AE503" s="68">
        <f>IFERROR(AD503/Z498,"-")</f>
        <v>0.29928482587064675</v>
      </c>
      <c r="AF503" s="103">
        <f t="shared" si="351"/>
        <v>49330.698181818181</v>
      </c>
      <c r="AG503" s="69">
        <f t="shared" si="377"/>
        <v>0.27460770328102713</v>
      </c>
      <c r="AH503" s="208"/>
      <c r="AI503" s="177"/>
      <c r="AJ503" s="177"/>
      <c r="AK503" s="131" t="s">
        <v>76</v>
      </c>
      <c r="AL503" s="100">
        <v>128947560</v>
      </c>
      <c r="AM503" s="68">
        <f>IFERROR(AL503/AI498,"-")</f>
        <v>2.4539505234705692E-2</v>
      </c>
      <c r="AN503" s="100">
        <v>2088</v>
      </c>
      <c r="AO503" s="68">
        <f>IFERROR(AN503/AJ498,"-")</f>
        <v>0.35950413223140498</v>
      </c>
      <c r="AP503" s="103">
        <f t="shared" si="352"/>
        <v>61756.494252873563</v>
      </c>
      <c r="AQ503" s="69">
        <f t="shared" si="378"/>
        <v>0.32650508209538703</v>
      </c>
      <c r="AR503" s="208"/>
      <c r="AS503" s="177"/>
      <c r="AT503" s="177"/>
      <c r="AU503" s="131" t="s">
        <v>76</v>
      </c>
      <c r="AV503" s="100">
        <v>114976720</v>
      </c>
      <c r="AW503" s="68">
        <f>IFERROR(AV503/AS498,"-")</f>
        <v>2.7209319947802429E-2</v>
      </c>
      <c r="AX503" s="100">
        <v>1646</v>
      </c>
      <c r="AY503" s="68">
        <f>IFERROR(AX503/AT498,"-")</f>
        <v>0.42140296979006658</v>
      </c>
      <c r="AZ503" s="103">
        <f t="shared" si="353"/>
        <v>69852.1992709599</v>
      </c>
      <c r="BA503" s="69">
        <f t="shared" si="379"/>
        <v>0.37961254612546125</v>
      </c>
      <c r="BB503" s="208"/>
      <c r="BC503" s="177"/>
      <c r="BD503" s="177"/>
      <c r="BE503" s="131" t="s">
        <v>76</v>
      </c>
      <c r="BF503" s="100">
        <v>44408407</v>
      </c>
      <c r="BG503" s="68">
        <f>IFERROR(BF503/BC498,"-")</f>
        <v>2.2250831786821669E-2</v>
      </c>
      <c r="BH503" s="100">
        <v>713</v>
      </c>
      <c r="BI503" s="68">
        <f>IFERROR(BH503/BD498,"-")</f>
        <v>0.40557451649601822</v>
      </c>
      <c r="BJ503" s="103">
        <f t="shared" si="354"/>
        <v>62283.880785413741</v>
      </c>
      <c r="BK503" s="69">
        <f t="shared" si="380"/>
        <v>0.34147509578544061</v>
      </c>
      <c r="BL503" s="208"/>
      <c r="BM503" s="177"/>
      <c r="BN503" s="177"/>
      <c r="BO503" s="131" t="s">
        <v>76</v>
      </c>
      <c r="BP503" s="100">
        <v>21985994</v>
      </c>
      <c r="BQ503" s="68">
        <f>IFERROR(BP503/BM498,"-")</f>
        <v>2.4825436574266772E-2</v>
      </c>
      <c r="BR503" s="100">
        <v>244</v>
      </c>
      <c r="BS503" s="68">
        <f>IFERROR(BR503/BN498,"-")</f>
        <v>0.34807417974322397</v>
      </c>
      <c r="BT503" s="103">
        <f t="shared" si="355"/>
        <v>90106.532786885247</v>
      </c>
      <c r="BU503" s="69">
        <f t="shared" si="381"/>
        <v>0.27822120866590649</v>
      </c>
      <c r="BV503" s="208"/>
      <c r="BW503" s="177"/>
      <c r="BX503" s="177"/>
      <c r="BY503" s="131" t="s">
        <v>76</v>
      </c>
      <c r="BZ503" s="100">
        <f t="shared" si="365"/>
        <v>408713719</v>
      </c>
      <c r="CA503" s="68">
        <f>IFERROR(BZ503/BW498,"-")</f>
        <v>2.3925576309385393E-2</v>
      </c>
      <c r="CB503" s="100">
        <f t="shared" si="366"/>
        <v>6667</v>
      </c>
      <c r="CC503" s="68">
        <f>IFERROR(CB503/BX498,"-")</f>
        <v>0.35496752209562349</v>
      </c>
      <c r="CD503" s="103">
        <f t="shared" si="356"/>
        <v>61303.99265036748</v>
      </c>
      <c r="CE503" s="69">
        <f t="shared" si="382"/>
        <v>0.31888841058018846</v>
      </c>
      <c r="CR503" s="216"/>
      <c r="CS503" s="187"/>
      <c r="CT503" s="225"/>
      <c r="CU503" s="226"/>
      <c r="CV503" s="226"/>
      <c r="CW503" s="144" t="s">
        <v>76</v>
      </c>
      <c r="CX503" s="145">
        <v>421285093</v>
      </c>
      <c r="CY503" s="146">
        <v>2.5012690322501856E-2</v>
      </c>
      <c r="CZ503" s="145">
        <v>6478</v>
      </c>
      <c r="DA503" s="146">
        <v>0.35362192259402808</v>
      </c>
      <c r="DB503" s="145">
        <v>65033.203612225996</v>
      </c>
      <c r="DC503" s="147">
        <v>0.31868942785457766</v>
      </c>
    </row>
    <row r="504" spans="2:107" s="27" customFormat="1" ht="13.15" customHeight="1">
      <c r="B504" s="216"/>
      <c r="C504" s="187"/>
      <c r="D504" s="208"/>
      <c r="E504" s="177"/>
      <c r="F504" s="177"/>
      <c r="G504" s="131" t="s">
        <v>77</v>
      </c>
      <c r="H504" s="100">
        <v>2279269</v>
      </c>
      <c r="I504" s="68">
        <f>IFERROR(H504/E498,"-")</f>
        <v>3.4812477738833676E-2</v>
      </c>
      <c r="J504" s="100">
        <v>3</v>
      </c>
      <c r="K504" s="68">
        <f>IFERROR(J504/F498,"-")</f>
        <v>5.7692307692307696E-2</v>
      </c>
      <c r="L504" s="103">
        <f t="shared" si="349"/>
        <v>759756.33333333337</v>
      </c>
      <c r="M504" s="69">
        <f t="shared" si="375"/>
        <v>5.4545454545454543E-2</v>
      </c>
      <c r="N504" s="208"/>
      <c r="O504" s="177"/>
      <c r="P504" s="177"/>
      <c r="Q504" s="131" t="s">
        <v>77</v>
      </c>
      <c r="R504" s="100">
        <v>5132144</v>
      </c>
      <c r="S504" s="68">
        <f>IFERROR(R504/O498,"-")</f>
        <v>2.7380757266900903E-2</v>
      </c>
      <c r="T504" s="100">
        <v>14</v>
      </c>
      <c r="U504" s="68">
        <f>IFERROR(T504/P498,"-")</f>
        <v>0.112</v>
      </c>
      <c r="V504" s="103">
        <f t="shared" si="350"/>
        <v>366581.71428571426</v>
      </c>
      <c r="W504" s="69">
        <f t="shared" si="376"/>
        <v>9.5890410958904104E-2</v>
      </c>
      <c r="X504" s="208"/>
      <c r="Y504" s="177"/>
      <c r="Z504" s="177"/>
      <c r="AA504" s="131" t="s">
        <v>77</v>
      </c>
      <c r="AB504" s="100">
        <v>76407804</v>
      </c>
      <c r="AC504" s="68">
        <f>IFERROR(AB504/Y498,"-")</f>
        <v>1.7100966905177588E-2</v>
      </c>
      <c r="AD504" s="100">
        <v>459</v>
      </c>
      <c r="AE504" s="68">
        <f>IFERROR(AD504/Z498,"-")</f>
        <v>7.1361940298507467E-2</v>
      </c>
      <c r="AF504" s="103">
        <f t="shared" si="351"/>
        <v>166465.80392156861</v>
      </c>
      <c r="AG504" s="69">
        <f t="shared" si="377"/>
        <v>6.5477888730385167E-2</v>
      </c>
      <c r="AH504" s="208"/>
      <c r="AI504" s="177"/>
      <c r="AJ504" s="177"/>
      <c r="AK504" s="131" t="s">
        <v>77</v>
      </c>
      <c r="AL504" s="100">
        <v>190575394</v>
      </c>
      <c r="AM504" s="68">
        <f>IFERROR(AL504/AI498,"-")</f>
        <v>3.6267657012425049E-2</v>
      </c>
      <c r="AN504" s="100">
        <v>723</v>
      </c>
      <c r="AO504" s="68">
        <f>IFERROR(AN504/AJ498,"-")</f>
        <v>0.12448347107438017</v>
      </c>
      <c r="AP504" s="103">
        <f t="shared" si="352"/>
        <v>263589.75656984787</v>
      </c>
      <c r="AQ504" s="69">
        <f t="shared" si="378"/>
        <v>0.11305707584050038</v>
      </c>
      <c r="AR504" s="208"/>
      <c r="AS504" s="177"/>
      <c r="AT504" s="177"/>
      <c r="AU504" s="131" t="s">
        <v>77</v>
      </c>
      <c r="AV504" s="100">
        <v>196157679</v>
      </c>
      <c r="AW504" s="68">
        <f>IFERROR(AV504/AS498,"-")</f>
        <v>4.6420849787064074E-2</v>
      </c>
      <c r="AX504" s="100">
        <v>615</v>
      </c>
      <c r="AY504" s="68">
        <f>IFERROR(AX504/AT498,"-")</f>
        <v>0.15745007680491552</v>
      </c>
      <c r="AZ504" s="103">
        <f t="shared" si="353"/>
        <v>318955.57560975611</v>
      </c>
      <c r="BA504" s="69">
        <f t="shared" si="379"/>
        <v>0.14183579335793359</v>
      </c>
      <c r="BB504" s="208"/>
      <c r="BC504" s="177"/>
      <c r="BD504" s="177"/>
      <c r="BE504" s="131" t="s">
        <v>77</v>
      </c>
      <c r="BF504" s="100">
        <v>100320999</v>
      </c>
      <c r="BG504" s="68">
        <f>IFERROR(BF504/BC498,"-")</f>
        <v>5.0265835327867193E-2</v>
      </c>
      <c r="BH504" s="100">
        <v>324</v>
      </c>
      <c r="BI504" s="68">
        <f>IFERROR(BH504/BD498,"-")</f>
        <v>0.18430034129692832</v>
      </c>
      <c r="BJ504" s="103">
        <f t="shared" si="354"/>
        <v>309632.71296296298</v>
      </c>
      <c r="BK504" s="69">
        <f t="shared" si="380"/>
        <v>0.15517241379310345</v>
      </c>
      <c r="BL504" s="208"/>
      <c r="BM504" s="177"/>
      <c r="BN504" s="177"/>
      <c r="BO504" s="131" t="s">
        <v>77</v>
      </c>
      <c r="BP504" s="100">
        <v>53702174</v>
      </c>
      <c r="BQ504" s="68">
        <f>IFERROR(BP504/BM498,"-")</f>
        <v>6.0637691183634365E-2</v>
      </c>
      <c r="BR504" s="100">
        <v>147</v>
      </c>
      <c r="BS504" s="68">
        <f>IFERROR(BR504/BN498,"-")</f>
        <v>0.20970042796005706</v>
      </c>
      <c r="BT504" s="103">
        <f t="shared" si="355"/>
        <v>365320.91156462586</v>
      </c>
      <c r="BU504" s="69">
        <f t="shared" si="381"/>
        <v>0.16761687571265679</v>
      </c>
      <c r="BV504" s="208"/>
      <c r="BW504" s="177"/>
      <c r="BX504" s="177"/>
      <c r="BY504" s="131" t="s">
        <v>77</v>
      </c>
      <c r="BZ504" s="100">
        <f t="shared" si="365"/>
        <v>624575463</v>
      </c>
      <c r="CA504" s="68">
        <f>IFERROR(BZ504/BW498,"-")</f>
        <v>3.6561845630085674E-2</v>
      </c>
      <c r="CB504" s="100">
        <f t="shared" si="366"/>
        <v>2285</v>
      </c>
      <c r="CC504" s="68">
        <f>IFERROR(CB504/BX498,"-")</f>
        <v>0.12165903524651261</v>
      </c>
      <c r="CD504" s="103">
        <f t="shared" si="356"/>
        <v>273337.18293216632</v>
      </c>
      <c r="CE504" s="69">
        <f t="shared" si="382"/>
        <v>0.10929353804945711</v>
      </c>
      <c r="CR504" s="216"/>
      <c r="CS504" s="187"/>
      <c r="CT504" s="225"/>
      <c r="CU504" s="226"/>
      <c r="CV504" s="226"/>
      <c r="CW504" s="144" t="s">
        <v>77</v>
      </c>
      <c r="CX504" s="145">
        <v>669265156</v>
      </c>
      <c r="CY504" s="146">
        <v>3.9735851965378932E-2</v>
      </c>
      <c r="CZ504" s="145">
        <v>2220</v>
      </c>
      <c r="DA504" s="146">
        <v>0.12118565423876849</v>
      </c>
      <c r="DB504" s="145">
        <v>301470.79099099099</v>
      </c>
      <c r="DC504" s="147">
        <v>0.10921434545186205</v>
      </c>
    </row>
    <row r="505" spans="2:107" s="27" customFormat="1" ht="13.15" customHeight="1">
      <c r="B505" s="216"/>
      <c r="C505" s="187"/>
      <c r="D505" s="208"/>
      <c r="E505" s="177"/>
      <c r="F505" s="177"/>
      <c r="G505" s="131" t="s">
        <v>79</v>
      </c>
      <c r="H505" s="100">
        <v>0</v>
      </c>
      <c r="I505" s="68">
        <f>IFERROR(H505/E498,"-")</f>
        <v>0</v>
      </c>
      <c r="J505" s="100">
        <v>0</v>
      </c>
      <c r="K505" s="68">
        <f>IFERROR(J505/F498,"-")</f>
        <v>0</v>
      </c>
      <c r="L505" s="103" t="str">
        <f t="shared" si="349"/>
        <v>-</v>
      </c>
      <c r="M505" s="69">
        <f t="shared" si="375"/>
        <v>0</v>
      </c>
      <c r="N505" s="208"/>
      <c r="O505" s="177"/>
      <c r="P505" s="177"/>
      <c r="Q505" s="131" t="s">
        <v>79</v>
      </c>
      <c r="R505" s="100">
        <v>0</v>
      </c>
      <c r="S505" s="68">
        <f>IFERROR(R505/O498,"-")</f>
        <v>0</v>
      </c>
      <c r="T505" s="100">
        <v>0</v>
      </c>
      <c r="U505" s="68">
        <f>IFERROR(T505/P498,"-")</f>
        <v>0</v>
      </c>
      <c r="V505" s="103" t="str">
        <f t="shared" si="350"/>
        <v>-</v>
      </c>
      <c r="W505" s="69">
        <f t="shared" si="376"/>
        <v>0</v>
      </c>
      <c r="X505" s="208"/>
      <c r="Y505" s="177"/>
      <c r="Z505" s="177"/>
      <c r="AA505" s="131" t="s">
        <v>79</v>
      </c>
      <c r="AB505" s="100">
        <v>2204</v>
      </c>
      <c r="AC505" s="68">
        <f>IFERROR(AB505/Y498,"-")</f>
        <v>4.9328117137107359E-7</v>
      </c>
      <c r="AD505" s="100">
        <v>1</v>
      </c>
      <c r="AE505" s="68">
        <f>IFERROR(AD505/Z498,"-")</f>
        <v>1.554726368159204E-4</v>
      </c>
      <c r="AF505" s="103">
        <f t="shared" si="351"/>
        <v>2204</v>
      </c>
      <c r="AG505" s="69">
        <f t="shared" si="377"/>
        <v>1.4265335235378031E-4</v>
      </c>
      <c r="AH505" s="208"/>
      <c r="AI505" s="177"/>
      <c r="AJ505" s="177"/>
      <c r="AK505" s="131" t="s">
        <v>79</v>
      </c>
      <c r="AL505" s="100">
        <v>3803</v>
      </c>
      <c r="AM505" s="68">
        <f>IFERROR(AL505/AI498,"-")</f>
        <v>7.2373403891927657E-7</v>
      </c>
      <c r="AN505" s="100">
        <v>2</v>
      </c>
      <c r="AO505" s="68">
        <f>IFERROR(AN505/AJ498,"-")</f>
        <v>3.4435261707988982E-4</v>
      </c>
      <c r="AP505" s="103">
        <f t="shared" si="352"/>
        <v>1901.5</v>
      </c>
      <c r="AQ505" s="69">
        <f t="shared" si="378"/>
        <v>3.1274433150899137E-4</v>
      </c>
      <c r="AR505" s="208"/>
      <c r="AS505" s="177"/>
      <c r="AT505" s="177"/>
      <c r="AU505" s="131" t="s">
        <v>79</v>
      </c>
      <c r="AV505" s="100">
        <v>11137</v>
      </c>
      <c r="AW505" s="68">
        <f>IFERROR(AV505/AS498,"-")</f>
        <v>2.6355787176628075E-6</v>
      </c>
      <c r="AX505" s="100">
        <v>2</v>
      </c>
      <c r="AY505" s="68">
        <f>IFERROR(AX505/AT498,"-")</f>
        <v>5.1203277009728623E-4</v>
      </c>
      <c r="AZ505" s="103">
        <f t="shared" si="353"/>
        <v>5568.5</v>
      </c>
      <c r="BA505" s="69">
        <f t="shared" si="379"/>
        <v>4.6125461254612545E-4</v>
      </c>
      <c r="BB505" s="208"/>
      <c r="BC505" s="177"/>
      <c r="BD505" s="177"/>
      <c r="BE505" s="131" t="s">
        <v>79</v>
      </c>
      <c r="BF505" s="100">
        <v>928265</v>
      </c>
      <c r="BG505" s="68">
        <f>IFERROR(BF505/BC498,"-")</f>
        <v>4.6510716695138417E-4</v>
      </c>
      <c r="BH505" s="100">
        <v>1</v>
      </c>
      <c r="BI505" s="68">
        <f>IFERROR(BH505/BD498,"-")</f>
        <v>5.6882821387940839E-4</v>
      </c>
      <c r="BJ505" s="103">
        <f t="shared" si="354"/>
        <v>928265</v>
      </c>
      <c r="BK505" s="69">
        <f t="shared" si="380"/>
        <v>4.7892720306513407E-4</v>
      </c>
      <c r="BL505" s="208"/>
      <c r="BM505" s="177"/>
      <c r="BN505" s="177"/>
      <c r="BO505" s="131" t="s">
        <v>79</v>
      </c>
      <c r="BP505" s="100">
        <v>0</v>
      </c>
      <c r="BQ505" s="68">
        <f>IFERROR(BP505/BM498,"-")</f>
        <v>0</v>
      </c>
      <c r="BR505" s="100">
        <v>0</v>
      </c>
      <c r="BS505" s="68">
        <f>IFERROR(BR505/BN498,"-")</f>
        <v>0</v>
      </c>
      <c r="BT505" s="103" t="str">
        <f t="shared" si="355"/>
        <v>-</v>
      </c>
      <c r="BU505" s="69">
        <f t="shared" si="381"/>
        <v>0</v>
      </c>
      <c r="BV505" s="208"/>
      <c r="BW505" s="177"/>
      <c r="BX505" s="177"/>
      <c r="BY505" s="131" t="s">
        <v>79</v>
      </c>
      <c r="BZ505" s="100">
        <f t="shared" si="365"/>
        <v>945409</v>
      </c>
      <c r="CA505" s="68">
        <f>IFERROR(BZ505/BW498,"-")</f>
        <v>5.5343028926023735E-5</v>
      </c>
      <c r="CB505" s="100">
        <f t="shared" si="366"/>
        <v>6</v>
      </c>
      <c r="CC505" s="68">
        <f>IFERROR(CB505/BX498,"-")</f>
        <v>3.194547971462038E-4</v>
      </c>
      <c r="CD505" s="103">
        <f t="shared" si="356"/>
        <v>157568.16666666666</v>
      </c>
      <c r="CE505" s="69">
        <f t="shared" si="382"/>
        <v>2.8698522026115655E-4</v>
      </c>
      <c r="CR505" s="216"/>
      <c r="CS505" s="187"/>
      <c r="CT505" s="225"/>
      <c r="CU505" s="226"/>
      <c r="CV505" s="226"/>
      <c r="CW505" s="144" t="s">
        <v>79</v>
      </c>
      <c r="CX505" s="145">
        <v>15617</v>
      </c>
      <c r="CY505" s="146">
        <v>9.2721815050434615E-7</v>
      </c>
      <c r="CZ505" s="145">
        <v>9</v>
      </c>
      <c r="DA505" s="146">
        <v>4.9129319285987224E-4</v>
      </c>
      <c r="DB505" s="145">
        <v>1735.2222222222222</v>
      </c>
      <c r="DC505" s="147">
        <v>4.4276085993998131E-4</v>
      </c>
    </row>
    <row r="506" spans="2:107" s="27" customFormat="1" ht="13.15" customHeight="1">
      <c r="B506" s="216"/>
      <c r="C506" s="187"/>
      <c r="D506" s="208"/>
      <c r="E506" s="177"/>
      <c r="F506" s="177"/>
      <c r="G506" s="131" t="s">
        <v>81</v>
      </c>
      <c r="H506" s="100">
        <v>0</v>
      </c>
      <c r="I506" s="68">
        <f>IFERROR(H506/E498,"-")</f>
        <v>0</v>
      </c>
      <c r="J506" s="100">
        <v>0</v>
      </c>
      <c r="K506" s="68">
        <f>IFERROR(J506/F498,"-")</f>
        <v>0</v>
      </c>
      <c r="L506" s="103" t="str">
        <f t="shared" si="349"/>
        <v>-</v>
      </c>
      <c r="M506" s="69">
        <f t="shared" si="375"/>
        <v>0</v>
      </c>
      <c r="N506" s="208"/>
      <c r="O506" s="177"/>
      <c r="P506" s="177"/>
      <c r="Q506" s="131" t="s">
        <v>81</v>
      </c>
      <c r="R506" s="100">
        <v>26241</v>
      </c>
      <c r="S506" s="68">
        <f>IFERROR(R506/O498,"-")</f>
        <v>1.3999966708664967E-4</v>
      </c>
      <c r="T506" s="100">
        <v>1</v>
      </c>
      <c r="U506" s="68">
        <f>IFERROR(T506/P498,"-")</f>
        <v>8.0000000000000002E-3</v>
      </c>
      <c r="V506" s="103">
        <f t="shared" si="350"/>
        <v>26241</v>
      </c>
      <c r="W506" s="69">
        <f t="shared" si="376"/>
        <v>6.8493150684931503E-3</v>
      </c>
      <c r="X506" s="208"/>
      <c r="Y506" s="177"/>
      <c r="Z506" s="177"/>
      <c r="AA506" s="131" t="s">
        <v>81</v>
      </c>
      <c r="AB506" s="100">
        <v>885198</v>
      </c>
      <c r="AC506" s="68">
        <f>IFERROR(AB506/Y498,"-")</f>
        <v>1.981177433463392E-4</v>
      </c>
      <c r="AD506" s="100">
        <v>36</v>
      </c>
      <c r="AE506" s="68">
        <f>IFERROR(AD506/Z498,"-")</f>
        <v>5.597014925373134E-3</v>
      </c>
      <c r="AF506" s="103">
        <f t="shared" si="351"/>
        <v>24588.833333333332</v>
      </c>
      <c r="AG506" s="69">
        <f t="shared" si="377"/>
        <v>5.1355206847360909E-3</v>
      </c>
      <c r="AH506" s="208"/>
      <c r="AI506" s="177"/>
      <c r="AJ506" s="177"/>
      <c r="AK506" s="131" t="s">
        <v>81</v>
      </c>
      <c r="AL506" s="100">
        <v>829019</v>
      </c>
      <c r="AM506" s="68">
        <f>IFERROR(AL506/AI498,"-")</f>
        <v>1.5776735977144878E-4</v>
      </c>
      <c r="AN506" s="100">
        <v>32</v>
      </c>
      <c r="AO506" s="68">
        <f>IFERROR(AN506/AJ498,"-")</f>
        <v>5.5096418732782371E-3</v>
      </c>
      <c r="AP506" s="103">
        <f t="shared" si="352"/>
        <v>25906.84375</v>
      </c>
      <c r="AQ506" s="69">
        <f t="shared" si="378"/>
        <v>5.003909304143862E-3</v>
      </c>
      <c r="AR506" s="208"/>
      <c r="AS506" s="177"/>
      <c r="AT506" s="177"/>
      <c r="AU506" s="131" t="s">
        <v>81</v>
      </c>
      <c r="AV506" s="100">
        <v>608583</v>
      </c>
      <c r="AW506" s="68">
        <f>IFERROR(AV506/AS498,"-")</f>
        <v>1.4402158595055978E-4</v>
      </c>
      <c r="AX506" s="100">
        <v>26</v>
      </c>
      <c r="AY506" s="68">
        <f>IFERROR(AX506/AT498,"-")</f>
        <v>6.6564260112647209E-3</v>
      </c>
      <c r="AZ506" s="103">
        <f t="shared" si="353"/>
        <v>23407.038461538461</v>
      </c>
      <c r="BA506" s="69">
        <f t="shared" si="379"/>
        <v>5.9963099630996313E-3</v>
      </c>
      <c r="BB506" s="208"/>
      <c r="BC506" s="177"/>
      <c r="BD506" s="177"/>
      <c r="BE506" s="131" t="s">
        <v>81</v>
      </c>
      <c r="BF506" s="100">
        <v>122376</v>
      </c>
      <c r="BG506" s="68">
        <f>IFERROR(BF506/BC498,"-")</f>
        <v>6.1316493310469087E-5</v>
      </c>
      <c r="BH506" s="100">
        <v>6</v>
      </c>
      <c r="BI506" s="68">
        <f>IFERROR(BH506/BD498,"-")</f>
        <v>3.4129692832764505E-3</v>
      </c>
      <c r="BJ506" s="103">
        <f t="shared" si="354"/>
        <v>20396</v>
      </c>
      <c r="BK506" s="69">
        <f t="shared" si="380"/>
        <v>2.8735632183908046E-3</v>
      </c>
      <c r="BL506" s="208"/>
      <c r="BM506" s="177"/>
      <c r="BN506" s="177"/>
      <c r="BO506" s="131" t="s">
        <v>81</v>
      </c>
      <c r="BP506" s="100">
        <v>76430</v>
      </c>
      <c r="BQ506" s="68">
        <f>IFERROR(BP506/BM498,"-")</f>
        <v>8.6300765722541781E-5</v>
      </c>
      <c r="BR506" s="100">
        <v>1</v>
      </c>
      <c r="BS506" s="68">
        <f>IFERROR(BR506/BN498,"-")</f>
        <v>1.4265335235378032E-3</v>
      </c>
      <c r="BT506" s="103">
        <f t="shared" si="355"/>
        <v>76430</v>
      </c>
      <c r="BU506" s="69">
        <f t="shared" si="381"/>
        <v>1.1402508551881414E-3</v>
      </c>
      <c r="BV506" s="208"/>
      <c r="BW506" s="177"/>
      <c r="BX506" s="177"/>
      <c r="BY506" s="131" t="s">
        <v>81</v>
      </c>
      <c r="BZ506" s="100">
        <f t="shared" si="365"/>
        <v>2547847</v>
      </c>
      <c r="CA506" s="68">
        <f>IFERROR(BZ506/BW498,"-")</f>
        <v>1.4914769186678229E-4</v>
      </c>
      <c r="CB506" s="100">
        <f t="shared" si="366"/>
        <v>102</v>
      </c>
      <c r="CC506" s="68">
        <f>IFERROR(CB506/BX498,"-")</f>
        <v>5.4307315514854652E-3</v>
      </c>
      <c r="CD506" s="103">
        <f t="shared" si="356"/>
        <v>24978.892156862745</v>
      </c>
      <c r="CE506" s="69">
        <f t="shared" si="382"/>
        <v>4.8787487444396614E-3</v>
      </c>
      <c r="CR506" s="216"/>
      <c r="CS506" s="187"/>
      <c r="CT506" s="225"/>
      <c r="CU506" s="226"/>
      <c r="CV506" s="226"/>
      <c r="CW506" s="144" t="s">
        <v>81</v>
      </c>
      <c r="CX506" s="145">
        <v>2262737</v>
      </c>
      <c r="CY506" s="146">
        <v>1.3434403638456507E-4</v>
      </c>
      <c r="CZ506" s="145">
        <v>103</v>
      </c>
      <c r="DA506" s="146">
        <v>5.6225776516185379E-3</v>
      </c>
      <c r="DB506" s="145">
        <v>21968.320388349515</v>
      </c>
      <c r="DC506" s="147">
        <v>5.0671520637575636E-3</v>
      </c>
    </row>
    <row r="507" spans="2:107" s="27" customFormat="1" ht="13.15" customHeight="1">
      <c r="B507" s="216"/>
      <c r="C507" s="187"/>
      <c r="D507" s="208"/>
      <c r="E507" s="177"/>
      <c r="F507" s="177"/>
      <c r="G507" s="131" t="s">
        <v>83</v>
      </c>
      <c r="H507" s="100">
        <v>19490</v>
      </c>
      <c r="I507" s="68">
        <f>IFERROR(H507/E498,"-")</f>
        <v>2.9768105086756688E-4</v>
      </c>
      <c r="J507" s="100">
        <v>3</v>
      </c>
      <c r="K507" s="68">
        <f>IFERROR(J507/F498,"-")</f>
        <v>5.7692307692307696E-2</v>
      </c>
      <c r="L507" s="103">
        <f t="shared" si="349"/>
        <v>6496.666666666667</v>
      </c>
      <c r="M507" s="69">
        <f t="shared" si="375"/>
        <v>5.4545454545454543E-2</v>
      </c>
      <c r="N507" s="208"/>
      <c r="O507" s="177"/>
      <c r="P507" s="177"/>
      <c r="Q507" s="131" t="s">
        <v>83</v>
      </c>
      <c r="R507" s="100">
        <v>64347</v>
      </c>
      <c r="S507" s="68">
        <f>IFERROR(R507/O498,"-")</f>
        <v>3.4330088708603505E-4</v>
      </c>
      <c r="T507" s="100">
        <v>8</v>
      </c>
      <c r="U507" s="68">
        <f>IFERROR(T507/P498,"-")</f>
        <v>6.4000000000000001E-2</v>
      </c>
      <c r="V507" s="103">
        <f t="shared" si="350"/>
        <v>8043.375</v>
      </c>
      <c r="W507" s="69">
        <f t="shared" si="376"/>
        <v>5.4794520547945202E-2</v>
      </c>
      <c r="X507" s="208"/>
      <c r="Y507" s="177"/>
      <c r="Z507" s="177"/>
      <c r="AA507" s="131" t="s">
        <v>83</v>
      </c>
      <c r="AB507" s="100">
        <v>4105007</v>
      </c>
      <c r="AC507" s="68">
        <f>IFERROR(AB507/Y498,"-")</f>
        <v>9.1874893895029799E-4</v>
      </c>
      <c r="AD507" s="100">
        <v>269</v>
      </c>
      <c r="AE507" s="68">
        <f>IFERROR(AD507/Z498,"-")</f>
        <v>4.1822139303482588E-2</v>
      </c>
      <c r="AF507" s="103">
        <f t="shared" si="351"/>
        <v>15260.24907063197</v>
      </c>
      <c r="AG507" s="69">
        <f t="shared" si="377"/>
        <v>3.8373751783166904E-2</v>
      </c>
      <c r="AH507" s="208"/>
      <c r="AI507" s="177"/>
      <c r="AJ507" s="177"/>
      <c r="AK507" s="131" t="s">
        <v>83</v>
      </c>
      <c r="AL507" s="100">
        <v>6954432</v>
      </c>
      <c r="AM507" s="68">
        <f>IFERROR(AL507/AI498,"-")</f>
        <v>1.3234707230474526E-3</v>
      </c>
      <c r="AN507" s="100">
        <v>341</v>
      </c>
      <c r="AO507" s="68">
        <f>IFERROR(AN507/AJ498,"-")</f>
        <v>5.8712121212121215E-2</v>
      </c>
      <c r="AP507" s="103">
        <f t="shared" si="352"/>
        <v>20394.228739002934</v>
      </c>
      <c r="AQ507" s="69">
        <f t="shared" si="378"/>
        <v>5.3322908522283032E-2</v>
      </c>
      <c r="AR507" s="208"/>
      <c r="AS507" s="177"/>
      <c r="AT507" s="177"/>
      <c r="AU507" s="131" t="s">
        <v>83</v>
      </c>
      <c r="AV507" s="100">
        <v>5320295</v>
      </c>
      <c r="AW507" s="68">
        <f>IFERROR(AV507/AS498,"-")</f>
        <v>1.2590514746958648E-3</v>
      </c>
      <c r="AX507" s="100">
        <v>284</v>
      </c>
      <c r="AY507" s="68">
        <f>IFERROR(AX507/AT498,"-")</f>
        <v>7.2708653353814642E-2</v>
      </c>
      <c r="AZ507" s="103">
        <f t="shared" si="353"/>
        <v>18733.433098591548</v>
      </c>
      <c r="BA507" s="69">
        <f t="shared" si="379"/>
        <v>6.5498154981549817E-2</v>
      </c>
      <c r="BB507" s="208"/>
      <c r="BC507" s="177"/>
      <c r="BD507" s="177"/>
      <c r="BE507" s="131" t="s">
        <v>83</v>
      </c>
      <c r="BF507" s="100">
        <v>7930233</v>
      </c>
      <c r="BG507" s="68">
        <f>IFERROR(BF507/BC498,"-")</f>
        <v>3.9734431481251321E-3</v>
      </c>
      <c r="BH507" s="100">
        <v>144</v>
      </c>
      <c r="BI507" s="68">
        <f>IFERROR(BH507/BD498,"-")</f>
        <v>8.191126279863481E-2</v>
      </c>
      <c r="BJ507" s="103">
        <f t="shared" si="354"/>
        <v>55071.0625</v>
      </c>
      <c r="BK507" s="69">
        <f t="shared" si="380"/>
        <v>6.8965517241379309E-2</v>
      </c>
      <c r="BL507" s="208"/>
      <c r="BM507" s="177"/>
      <c r="BN507" s="177"/>
      <c r="BO507" s="131" t="s">
        <v>83</v>
      </c>
      <c r="BP507" s="100">
        <v>2159841</v>
      </c>
      <c r="BQ507" s="68">
        <f>IFERROR(BP507/BM498,"-")</f>
        <v>2.4387796956553756E-3</v>
      </c>
      <c r="BR507" s="100">
        <v>57</v>
      </c>
      <c r="BS507" s="68">
        <f>IFERROR(BR507/BN498,"-")</f>
        <v>8.1312410841654775E-2</v>
      </c>
      <c r="BT507" s="103">
        <f t="shared" si="355"/>
        <v>37891.947368421053</v>
      </c>
      <c r="BU507" s="69">
        <f t="shared" si="381"/>
        <v>6.4994298745724058E-2</v>
      </c>
      <c r="BV507" s="208"/>
      <c r="BW507" s="177"/>
      <c r="BX507" s="177"/>
      <c r="BY507" s="131" t="s">
        <v>83</v>
      </c>
      <c r="BZ507" s="100">
        <f t="shared" si="365"/>
        <v>26553645</v>
      </c>
      <c r="CA507" s="68">
        <f>IFERROR(BZ507/BW498,"-")</f>
        <v>1.5544162826103469E-3</v>
      </c>
      <c r="CB507" s="100">
        <f t="shared" si="366"/>
        <v>1106</v>
      </c>
      <c r="CC507" s="68">
        <f>IFERROR(CB507/BX498,"-")</f>
        <v>5.8886167607283567E-2</v>
      </c>
      <c r="CD507" s="103">
        <f t="shared" si="356"/>
        <v>24008.720614828209</v>
      </c>
      <c r="CE507" s="69">
        <f t="shared" si="382"/>
        <v>5.2900942268139857E-2</v>
      </c>
      <c r="CR507" s="216"/>
      <c r="CS507" s="187"/>
      <c r="CT507" s="225"/>
      <c r="CU507" s="226"/>
      <c r="CV507" s="226"/>
      <c r="CW507" s="144" t="s">
        <v>83</v>
      </c>
      <c r="CX507" s="145">
        <v>30615945</v>
      </c>
      <c r="CY507" s="146">
        <v>1.8177409168753786E-3</v>
      </c>
      <c r="CZ507" s="145">
        <v>1067</v>
      </c>
      <c r="DA507" s="146">
        <v>5.8245537420164854E-2</v>
      </c>
      <c r="DB507" s="145">
        <v>28693.481724461108</v>
      </c>
      <c r="DC507" s="147">
        <v>5.2491759728440009E-2</v>
      </c>
    </row>
    <row r="508" spans="2:107" s="27" customFormat="1" ht="13.15" customHeight="1">
      <c r="B508" s="216"/>
      <c r="C508" s="187"/>
      <c r="D508" s="208"/>
      <c r="E508" s="177"/>
      <c r="F508" s="177"/>
      <c r="G508" s="131" t="s">
        <v>85</v>
      </c>
      <c r="H508" s="100">
        <v>0</v>
      </c>
      <c r="I508" s="68">
        <f>IFERROR(H508/E498,"-")</f>
        <v>0</v>
      </c>
      <c r="J508" s="100">
        <v>0</v>
      </c>
      <c r="K508" s="68">
        <f>IFERROR(J508/F498,"-")</f>
        <v>0</v>
      </c>
      <c r="L508" s="103" t="str">
        <f t="shared" si="349"/>
        <v>-</v>
      </c>
      <c r="M508" s="69">
        <f t="shared" si="375"/>
        <v>0</v>
      </c>
      <c r="N508" s="208"/>
      <c r="O508" s="177"/>
      <c r="P508" s="177"/>
      <c r="Q508" s="131" t="s">
        <v>85</v>
      </c>
      <c r="R508" s="100">
        <v>1271240</v>
      </c>
      <c r="S508" s="68">
        <f>IFERROR(R508/O498,"-")</f>
        <v>6.7822558891518052E-3</v>
      </c>
      <c r="T508" s="100">
        <v>4</v>
      </c>
      <c r="U508" s="68">
        <f>IFERROR(T508/P498,"-")</f>
        <v>3.2000000000000001E-2</v>
      </c>
      <c r="V508" s="103">
        <f t="shared" si="350"/>
        <v>317810</v>
      </c>
      <c r="W508" s="69">
        <f t="shared" si="376"/>
        <v>2.7397260273972601E-2</v>
      </c>
      <c r="X508" s="208"/>
      <c r="Y508" s="177"/>
      <c r="Z508" s="177"/>
      <c r="AA508" s="131" t="s">
        <v>85</v>
      </c>
      <c r="AB508" s="100">
        <v>4198499</v>
      </c>
      <c r="AC508" s="68">
        <f>IFERROR(AB508/Y498,"-")</f>
        <v>9.3967355023606225E-4</v>
      </c>
      <c r="AD508" s="100">
        <v>60</v>
      </c>
      <c r="AE508" s="68">
        <f>IFERROR(AD508/Z498,"-")</f>
        <v>9.3283582089552231E-3</v>
      </c>
      <c r="AF508" s="103">
        <f t="shared" si="351"/>
        <v>69974.983333333337</v>
      </c>
      <c r="AG508" s="69">
        <f t="shared" si="377"/>
        <v>8.5592011412268191E-3</v>
      </c>
      <c r="AH508" s="208"/>
      <c r="AI508" s="177"/>
      <c r="AJ508" s="177"/>
      <c r="AK508" s="131" t="s">
        <v>85</v>
      </c>
      <c r="AL508" s="100">
        <v>7680331</v>
      </c>
      <c r="AM508" s="68">
        <f>IFERROR(AL508/AI498,"-")</f>
        <v>1.4616137193970355E-3</v>
      </c>
      <c r="AN508" s="100">
        <v>85</v>
      </c>
      <c r="AO508" s="68">
        <f>IFERROR(AN508/AJ498,"-")</f>
        <v>1.4634986225895317E-2</v>
      </c>
      <c r="AP508" s="103">
        <f t="shared" si="352"/>
        <v>90356.835294117642</v>
      </c>
      <c r="AQ508" s="69">
        <f t="shared" si="378"/>
        <v>1.3291634089132134E-2</v>
      </c>
      <c r="AR508" s="208"/>
      <c r="AS508" s="177"/>
      <c r="AT508" s="177"/>
      <c r="AU508" s="131" t="s">
        <v>85</v>
      </c>
      <c r="AV508" s="100">
        <v>29203444</v>
      </c>
      <c r="AW508" s="68">
        <f>IFERROR(AV508/AS498,"-")</f>
        <v>6.9110151287472043E-3</v>
      </c>
      <c r="AX508" s="100">
        <v>87</v>
      </c>
      <c r="AY508" s="68">
        <f>IFERROR(AX508/AT498,"-")</f>
        <v>2.227342549923195E-2</v>
      </c>
      <c r="AZ508" s="103">
        <f t="shared" si="353"/>
        <v>335671.77011494251</v>
      </c>
      <c r="BA508" s="69">
        <f t="shared" si="379"/>
        <v>2.0064575645756456E-2</v>
      </c>
      <c r="BB508" s="208"/>
      <c r="BC508" s="177"/>
      <c r="BD508" s="177"/>
      <c r="BE508" s="131" t="s">
        <v>85</v>
      </c>
      <c r="BF508" s="100">
        <v>15443865</v>
      </c>
      <c r="BG508" s="68">
        <f>IFERROR(BF508/BC498,"-")</f>
        <v>7.7381483702710311E-3</v>
      </c>
      <c r="BH508" s="100">
        <v>55</v>
      </c>
      <c r="BI508" s="68">
        <f>IFERROR(BH508/BD498,"-")</f>
        <v>3.1285551763367461E-2</v>
      </c>
      <c r="BJ508" s="103">
        <f t="shared" si="354"/>
        <v>280797.54545454547</v>
      </c>
      <c r="BK508" s="69">
        <f t="shared" si="380"/>
        <v>2.6340996168582376E-2</v>
      </c>
      <c r="BL508" s="208"/>
      <c r="BM508" s="177"/>
      <c r="BN508" s="177"/>
      <c r="BO508" s="131" t="s">
        <v>85</v>
      </c>
      <c r="BP508" s="100">
        <v>12128895</v>
      </c>
      <c r="BQ508" s="68">
        <f>IFERROR(BP508/BM498,"-")</f>
        <v>1.3695315005473092E-2</v>
      </c>
      <c r="BR508" s="100">
        <v>40</v>
      </c>
      <c r="BS508" s="68">
        <f>IFERROR(BR508/BN498,"-")</f>
        <v>5.7061340941512127E-2</v>
      </c>
      <c r="BT508" s="103">
        <f t="shared" si="355"/>
        <v>303222.375</v>
      </c>
      <c r="BU508" s="69">
        <f t="shared" si="381"/>
        <v>4.5610034207525657E-2</v>
      </c>
      <c r="BV508" s="208"/>
      <c r="BW508" s="177"/>
      <c r="BX508" s="177"/>
      <c r="BY508" s="131" t="s">
        <v>85</v>
      </c>
      <c r="BZ508" s="100">
        <f t="shared" si="365"/>
        <v>69926274</v>
      </c>
      <c r="CA508" s="68">
        <f>IFERROR(BZ508/BW498,"-")</f>
        <v>4.0933942924925209E-3</v>
      </c>
      <c r="CB508" s="100">
        <f t="shared" si="366"/>
        <v>331</v>
      </c>
      <c r="CC508" s="68">
        <f>IFERROR(CB508/BX498,"-")</f>
        <v>1.7623256309232244E-2</v>
      </c>
      <c r="CD508" s="103">
        <f t="shared" si="356"/>
        <v>211257.6253776435</v>
      </c>
      <c r="CE508" s="69">
        <f t="shared" si="382"/>
        <v>1.5832017984407136E-2</v>
      </c>
      <c r="CR508" s="216"/>
      <c r="CS508" s="187"/>
      <c r="CT508" s="225"/>
      <c r="CU508" s="226"/>
      <c r="CV508" s="226"/>
      <c r="CW508" s="144" t="s">
        <v>85</v>
      </c>
      <c r="CX508" s="145">
        <v>54203517</v>
      </c>
      <c r="CY508" s="146">
        <v>3.2181907398073184E-3</v>
      </c>
      <c r="CZ508" s="145">
        <v>398</v>
      </c>
      <c r="DA508" s="146">
        <v>2.1726076750914352E-2</v>
      </c>
      <c r="DB508" s="145">
        <v>136189.74120603016</v>
      </c>
      <c r="DC508" s="147">
        <v>1.9579869139568062E-2</v>
      </c>
    </row>
    <row r="509" spans="2:107" s="27" customFormat="1" ht="13.15" customHeight="1">
      <c r="B509" s="216"/>
      <c r="C509" s="187"/>
      <c r="D509" s="208"/>
      <c r="E509" s="177"/>
      <c r="F509" s="177"/>
      <c r="G509" s="131" t="s">
        <v>87</v>
      </c>
      <c r="H509" s="100">
        <v>0</v>
      </c>
      <c r="I509" s="68">
        <f>IFERROR(H509/E498,"-")</f>
        <v>0</v>
      </c>
      <c r="J509" s="100">
        <v>0</v>
      </c>
      <c r="K509" s="68">
        <f>IFERROR(J509/F498,"-")</f>
        <v>0</v>
      </c>
      <c r="L509" s="103" t="str">
        <f t="shared" si="349"/>
        <v>-</v>
      </c>
      <c r="M509" s="69">
        <f t="shared" si="375"/>
        <v>0</v>
      </c>
      <c r="N509" s="208"/>
      <c r="O509" s="177"/>
      <c r="P509" s="177"/>
      <c r="Q509" s="131" t="s">
        <v>87</v>
      </c>
      <c r="R509" s="100">
        <v>9239</v>
      </c>
      <c r="S509" s="68">
        <f>IFERROR(R509/O498,"-")</f>
        <v>4.929144941936497E-5</v>
      </c>
      <c r="T509" s="100">
        <v>1</v>
      </c>
      <c r="U509" s="68">
        <f>IFERROR(T509/P498,"-")</f>
        <v>8.0000000000000002E-3</v>
      </c>
      <c r="V509" s="103">
        <f t="shared" si="350"/>
        <v>9239</v>
      </c>
      <c r="W509" s="69">
        <f t="shared" si="376"/>
        <v>6.8493150684931503E-3</v>
      </c>
      <c r="X509" s="208"/>
      <c r="Y509" s="177"/>
      <c r="Z509" s="177"/>
      <c r="AA509" s="131" t="s">
        <v>87</v>
      </c>
      <c r="AB509" s="100">
        <v>20301825</v>
      </c>
      <c r="AC509" s="68">
        <f>IFERROR(AB509/Y498,"-")</f>
        <v>4.5437876665020624E-3</v>
      </c>
      <c r="AD509" s="100">
        <v>68</v>
      </c>
      <c r="AE509" s="68">
        <f>IFERROR(AD509/Z498,"-")</f>
        <v>1.0572139303482588E-2</v>
      </c>
      <c r="AF509" s="103">
        <f t="shared" si="351"/>
        <v>298556.25</v>
      </c>
      <c r="AG509" s="69">
        <f t="shared" si="377"/>
        <v>9.7004279600570609E-3</v>
      </c>
      <c r="AH509" s="208"/>
      <c r="AI509" s="177"/>
      <c r="AJ509" s="177"/>
      <c r="AK509" s="131" t="s">
        <v>87</v>
      </c>
      <c r="AL509" s="100">
        <v>56885708</v>
      </c>
      <c r="AM509" s="68">
        <f>IFERROR(AL509/AI498,"-")</f>
        <v>1.0825696346995163E-2</v>
      </c>
      <c r="AN509" s="100">
        <v>139</v>
      </c>
      <c r="AO509" s="68">
        <f>IFERROR(AN509/AJ498,"-")</f>
        <v>2.3932506887052341E-2</v>
      </c>
      <c r="AP509" s="103">
        <f t="shared" si="352"/>
        <v>409249.69784172659</v>
      </c>
      <c r="AQ509" s="69">
        <f t="shared" si="378"/>
        <v>2.1735731039874903E-2</v>
      </c>
      <c r="AR509" s="208"/>
      <c r="AS509" s="177"/>
      <c r="AT509" s="177"/>
      <c r="AU509" s="131" t="s">
        <v>87</v>
      </c>
      <c r="AV509" s="100">
        <v>72746447</v>
      </c>
      <c r="AW509" s="68">
        <f>IFERROR(AV509/AS498,"-")</f>
        <v>1.7215496767422591E-2</v>
      </c>
      <c r="AX509" s="100">
        <v>176</v>
      </c>
      <c r="AY509" s="68">
        <f>IFERROR(AX509/AT498,"-")</f>
        <v>4.5058883768561188E-2</v>
      </c>
      <c r="AZ509" s="103">
        <f t="shared" si="353"/>
        <v>413332.08522727271</v>
      </c>
      <c r="BA509" s="69">
        <f t="shared" si="379"/>
        <v>4.0590405904059039E-2</v>
      </c>
      <c r="BB509" s="208"/>
      <c r="BC509" s="177"/>
      <c r="BD509" s="177"/>
      <c r="BE509" s="131" t="s">
        <v>87</v>
      </c>
      <c r="BF509" s="100">
        <v>57672333</v>
      </c>
      <c r="BG509" s="68">
        <f>IFERROR(BF509/BC498,"-")</f>
        <v>2.8896721747676386E-2</v>
      </c>
      <c r="BH509" s="100">
        <v>134</v>
      </c>
      <c r="BI509" s="68">
        <f>IFERROR(BH509/BD498,"-")</f>
        <v>7.6222980659840733E-2</v>
      </c>
      <c r="BJ509" s="103">
        <f t="shared" si="354"/>
        <v>430390.54477611941</v>
      </c>
      <c r="BK509" s="69">
        <f t="shared" si="380"/>
        <v>6.417624521072797E-2</v>
      </c>
      <c r="BL509" s="208"/>
      <c r="BM509" s="177"/>
      <c r="BN509" s="177"/>
      <c r="BO509" s="131" t="s">
        <v>87</v>
      </c>
      <c r="BP509" s="100">
        <v>23555946</v>
      </c>
      <c r="BQ509" s="68">
        <f>IFERROR(BP509/BM498,"-")</f>
        <v>2.659814440820156E-2</v>
      </c>
      <c r="BR509" s="100">
        <v>75</v>
      </c>
      <c r="BS509" s="68">
        <f>IFERROR(BR509/BN498,"-")</f>
        <v>0.10699001426533523</v>
      </c>
      <c r="BT509" s="103">
        <f t="shared" si="355"/>
        <v>314079.28000000003</v>
      </c>
      <c r="BU509" s="69">
        <f t="shared" si="381"/>
        <v>8.551881413911061E-2</v>
      </c>
      <c r="BV509" s="208"/>
      <c r="BW509" s="177"/>
      <c r="BX509" s="177"/>
      <c r="BY509" s="131" t="s">
        <v>87</v>
      </c>
      <c r="BZ509" s="100">
        <f t="shared" si="365"/>
        <v>231171498</v>
      </c>
      <c r="CA509" s="68">
        <f>IFERROR(BZ509/BW498,"-")</f>
        <v>1.3532482661669433E-2</v>
      </c>
      <c r="CB509" s="100">
        <f t="shared" si="366"/>
        <v>593</v>
      </c>
      <c r="CC509" s="68">
        <f>IFERROR(CB509/BX498,"-")</f>
        <v>3.1572782451283143E-2</v>
      </c>
      <c r="CD509" s="103">
        <f t="shared" si="356"/>
        <v>389833.89207419899</v>
      </c>
      <c r="CE509" s="69">
        <f t="shared" si="382"/>
        <v>2.8363705935810973E-2</v>
      </c>
      <c r="CR509" s="216"/>
      <c r="CS509" s="187"/>
      <c r="CT509" s="225"/>
      <c r="CU509" s="226"/>
      <c r="CV509" s="226"/>
      <c r="CW509" s="144" t="s">
        <v>87</v>
      </c>
      <c r="CX509" s="145">
        <v>280490447</v>
      </c>
      <c r="CY509" s="146">
        <v>1.6653379874590341E-2</v>
      </c>
      <c r="CZ509" s="145">
        <v>633</v>
      </c>
      <c r="DA509" s="146">
        <v>3.4554287897811016E-2</v>
      </c>
      <c r="DB509" s="145">
        <v>443112.87045813585</v>
      </c>
      <c r="DC509" s="147">
        <v>3.1140847149112017E-2</v>
      </c>
    </row>
    <row r="510" spans="2:107" s="27" customFormat="1" ht="13.15" customHeight="1">
      <c r="B510" s="216"/>
      <c r="C510" s="187"/>
      <c r="D510" s="208"/>
      <c r="E510" s="177"/>
      <c r="F510" s="177"/>
      <c r="G510" s="131" t="s">
        <v>89</v>
      </c>
      <c r="H510" s="100">
        <v>468445</v>
      </c>
      <c r="I510" s="68">
        <f>IFERROR(H510/E498,"-")</f>
        <v>7.1548075871553296E-3</v>
      </c>
      <c r="J510" s="100">
        <v>4</v>
      </c>
      <c r="K510" s="68">
        <f>IFERROR(J510/F498,"-")</f>
        <v>7.6923076923076927E-2</v>
      </c>
      <c r="L510" s="103">
        <f t="shared" si="349"/>
        <v>117111.25</v>
      </c>
      <c r="M510" s="69">
        <f t="shared" si="375"/>
        <v>7.2727272727272724E-2</v>
      </c>
      <c r="N510" s="208"/>
      <c r="O510" s="177"/>
      <c r="P510" s="177"/>
      <c r="Q510" s="131" t="s">
        <v>89</v>
      </c>
      <c r="R510" s="100">
        <v>2604552</v>
      </c>
      <c r="S510" s="68">
        <f>IFERROR(R510/O498,"-")</f>
        <v>1.3895675199491923E-2</v>
      </c>
      <c r="T510" s="100">
        <v>21</v>
      </c>
      <c r="U510" s="68">
        <f>IFERROR(T510/P498,"-")</f>
        <v>0.16800000000000001</v>
      </c>
      <c r="V510" s="103">
        <f t="shared" si="350"/>
        <v>124026.28571428571</v>
      </c>
      <c r="W510" s="69">
        <f t="shared" si="376"/>
        <v>0.14383561643835616</v>
      </c>
      <c r="X510" s="208"/>
      <c r="Y510" s="177"/>
      <c r="Z510" s="177"/>
      <c r="AA510" s="131" t="s">
        <v>89</v>
      </c>
      <c r="AB510" s="100">
        <v>34845392</v>
      </c>
      <c r="AC510" s="68">
        <f>IFERROR(AB510/Y498,"-")</f>
        <v>7.7988093387678032E-3</v>
      </c>
      <c r="AD510" s="100">
        <v>739</v>
      </c>
      <c r="AE510" s="68">
        <f>IFERROR(AD510/Z498,"-")</f>
        <v>0.11489427860696518</v>
      </c>
      <c r="AF510" s="103">
        <f t="shared" si="351"/>
        <v>47152.08660351827</v>
      </c>
      <c r="AG510" s="69">
        <f t="shared" si="377"/>
        <v>0.10542082738944365</v>
      </c>
      <c r="AH510" s="208"/>
      <c r="AI510" s="177"/>
      <c r="AJ510" s="177"/>
      <c r="AK510" s="131" t="s">
        <v>89</v>
      </c>
      <c r="AL510" s="100">
        <v>50009931</v>
      </c>
      <c r="AM510" s="68">
        <f>IFERROR(AL510/AI498,"-")</f>
        <v>9.517194149015076E-3</v>
      </c>
      <c r="AN510" s="100">
        <v>791</v>
      </c>
      <c r="AO510" s="68">
        <f>IFERROR(AN510/AJ498,"-")</f>
        <v>0.13619146005509641</v>
      </c>
      <c r="AP510" s="103">
        <f t="shared" si="352"/>
        <v>63223.6801517067</v>
      </c>
      <c r="AQ510" s="69">
        <f t="shared" si="378"/>
        <v>0.12369038311180609</v>
      </c>
      <c r="AR510" s="208"/>
      <c r="AS510" s="177"/>
      <c r="AT510" s="177"/>
      <c r="AU510" s="131" t="s">
        <v>89</v>
      </c>
      <c r="AV510" s="100">
        <v>45146600</v>
      </c>
      <c r="AW510" s="68">
        <f>IFERROR(AV510/AS498,"-")</f>
        <v>1.068397397277864E-2</v>
      </c>
      <c r="AX510" s="100">
        <v>572</v>
      </c>
      <c r="AY510" s="68">
        <f>IFERROR(AX510/AT498,"-")</f>
        <v>0.14644137224782386</v>
      </c>
      <c r="AZ510" s="103">
        <f t="shared" si="353"/>
        <v>78927.622377622378</v>
      </c>
      <c r="BA510" s="69">
        <f t="shared" si="379"/>
        <v>0.13191881918819187</v>
      </c>
      <c r="BB510" s="208"/>
      <c r="BC510" s="177"/>
      <c r="BD510" s="177"/>
      <c r="BE510" s="131" t="s">
        <v>89</v>
      </c>
      <c r="BF510" s="100">
        <v>37650180</v>
      </c>
      <c r="BG510" s="68">
        <f>IFERROR(BF510/BC498,"-")</f>
        <v>1.8864622230731164E-2</v>
      </c>
      <c r="BH510" s="100">
        <v>258</v>
      </c>
      <c r="BI510" s="68">
        <f>IFERROR(BH510/BD498,"-")</f>
        <v>0.14675767918088736</v>
      </c>
      <c r="BJ510" s="103">
        <f t="shared" si="354"/>
        <v>145930.93023255814</v>
      </c>
      <c r="BK510" s="69">
        <f t="shared" si="380"/>
        <v>0.1235632183908046</v>
      </c>
      <c r="BL510" s="208"/>
      <c r="BM510" s="177"/>
      <c r="BN510" s="177"/>
      <c r="BO510" s="131" t="s">
        <v>89</v>
      </c>
      <c r="BP510" s="100">
        <v>9121129</v>
      </c>
      <c r="BQ510" s="68">
        <f>IFERROR(BP510/BM498,"-")</f>
        <v>1.0299102668508201E-2</v>
      </c>
      <c r="BR510" s="100">
        <v>105</v>
      </c>
      <c r="BS510" s="68">
        <f>IFERROR(BR510/BN498,"-")</f>
        <v>0.14978601997146934</v>
      </c>
      <c r="BT510" s="103">
        <f t="shared" si="355"/>
        <v>86867.89523809524</v>
      </c>
      <c r="BU510" s="69">
        <f t="shared" si="381"/>
        <v>0.11972633979475485</v>
      </c>
      <c r="BV510" s="208"/>
      <c r="BW510" s="177"/>
      <c r="BX510" s="177"/>
      <c r="BY510" s="131" t="s">
        <v>89</v>
      </c>
      <c r="BZ510" s="100">
        <f t="shared" si="365"/>
        <v>179846229</v>
      </c>
      <c r="CA510" s="68">
        <f>IFERROR(BZ510/BW498,"-")</f>
        <v>1.0527967317619452E-2</v>
      </c>
      <c r="CB510" s="100">
        <f t="shared" si="366"/>
        <v>2490</v>
      </c>
      <c r="CC510" s="68">
        <f>IFERROR(CB510/BX498,"-")</f>
        <v>0.13257374081567458</v>
      </c>
      <c r="CD510" s="103">
        <f t="shared" si="356"/>
        <v>72227.401204819282</v>
      </c>
      <c r="CE510" s="69">
        <f t="shared" si="382"/>
        <v>0.11909886640837997</v>
      </c>
      <c r="CR510" s="216"/>
      <c r="CS510" s="187"/>
      <c r="CT510" s="225"/>
      <c r="CU510" s="226"/>
      <c r="CV510" s="226"/>
      <c r="CW510" s="144" t="s">
        <v>89</v>
      </c>
      <c r="CX510" s="145">
        <v>181204714</v>
      </c>
      <c r="CY510" s="146">
        <v>1.0758551564176795E-2</v>
      </c>
      <c r="CZ510" s="145">
        <v>2381</v>
      </c>
      <c r="DA510" s="146">
        <v>0.12997434357770621</v>
      </c>
      <c r="DB510" s="145">
        <v>76104.457790844186</v>
      </c>
      <c r="DC510" s="147">
        <v>0.11713484527967728</v>
      </c>
    </row>
    <row r="511" spans="2:107" s="27" customFormat="1" ht="13.15" customHeight="1">
      <c r="B511" s="216"/>
      <c r="C511" s="187"/>
      <c r="D511" s="208"/>
      <c r="E511" s="177"/>
      <c r="F511" s="177"/>
      <c r="G511" s="131" t="s">
        <v>91</v>
      </c>
      <c r="H511" s="100">
        <v>458827</v>
      </c>
      <c r="I511" s="68">
        <f>IFERROR(H511/E498,"-")</f>
        <v>7.0079067997133463E-3</v>
      </c>
      <c r="J511" s="100">
        <v>3</v>
      </c>
      <c r="K511" s="68">
        <f>IFERROR(J511/F498,"-")</f>
        <v>5.7692307692307696E-2</v>
      </c>
      <c r="L511" s="103">
        <f t="shared" si="349"/>
        <v>152942.33333333334</v>
      </c>
      <c r="M511" s="69">
        <f t="shared" si="375"/>
        <v>5.4545454545454543E-2</v>
      </c>
      <c r="N511" s="208"/>
      <c r="O511" s="177"/>
      <c r="P511" s="177"/>
      <c r="Q511" s="131" t="s">
        <v>91</v>
      </c>
      <c r="R511" s="100">
        <v>6838991</v>
      </c>
      <c r="S511" s="68">
        <f>IFERROR(R511/O498,"-")</f>
        <v>3.6487041774650099E-2</v>
      </c>
      <c r="T511" s="100">
        <v>10</v>
      </c>
      <c r="U511" s="68">
        <f>IFERROR(T511/P498,"-")</f>
        <v>0.08</v>
      </c>
      <c r="V511" s="103">
        <f t="shared" si="350"/>
        <v>683899.1</v>
      </c>
      <c r="W511" s="69">
        <f t="shared" si="376"/>
        <v>6.8493150684931503E-2</v>
      </c>
      <c r="X511" s="208"/>
      <c r="Y511" s="177"/>
      <c r="Z511" s="177"/>
      <c r="AA511" s="131" t="s">
        <v>91</v>
      </c>
      <c r="AB511" s="100">
        <v>58256576</v>
      </c>
      <c r="AC511" s="68">
        <f>IFERROR(AB511/Y498,"-")</f>
        <v>1.3038508189359335E-2</v>
      </c>
      <c r="AD511" s="100">
        <v>429</v>
      </c>
      <c r="AE511" s="68">
        <f>IFERROR(AD511/Z498,"-")</f>
        <v>6.6697761194029856E-2</v>
      </c>
      <c r="AF511" s="103">
        <f t="shared" si="351"/>
        <v>135796.21445221445</v>
      </c>
      <c r="AG511" s="69">
        <f t="shared" si="377"/>
        <v>6.1198288159771755E-2</v>
      </c>
      <c r="AH511" s="208"/>
      <c r="AI511" s="177"/>
      <c r="AJ511" s="177"/>
      <c r="AK511" s="131" t="s">
        <v>91</v>
      </c>
      <c r="AL511" s="100">
        <v>145692460</v>
      </c>
      <c r="AM511" s="68">
        <f>IFERROR(AL511/AI498,"-")</f>
        <v>2.7726161587137824E-2</v>
      </c>
      <c r="AN511" s="100">
        <v>809</v>
      </c>
      <c r="AO511" s="68">
        <f>IFERROR(AN511/AJ498,"-")</f>
        <v>0.13929063360881544</v>
      </c>
      <c r="AP511" s="103">
        <f t="shared" si="352"/>
        <v>180089.56736711989</v>
      </c>
      <c r="AQ511" s="69">
        <f t="shared" si="378"/>
        <v>0.12650508209538702</v>
      </c>
      <c r="AR511" s="208"/>
      <c r="AS511" s="177"/>
      <c r="AT511" s="177"/>
      <c r="AU511" s="131" t="s">
        <v>91</v>
      </c>
      <c r="AV511" s="100">
        <v>146159780</v>
      </c>
      <c r="AW511" s="68">
        <f>IFERROR(AV511/AS498,"-")</f>
        <v>3.4588812565886508E-2</v>
      </c>
      <c r="AX511" s="100">
        <v>907</v>
      </c>
      <c r="AY511" s="68">
        <f>IFERROR(AX511/AT498,"-")</f>
        <v>0.23220686123911929</v>
      </c>
      <c r="AZ511" s="103">
        <f t="shared" si="353"/>
        <v>161146.394707828</v>
      </c>
      <c r="BA511" s="69">
        <f t="shared" si="379"/>
        <v>0.20917896678966791</v>
      </c>
      <c r="BB511" s="208"/>
      <c r="BC511" s="177"/>
      <c r="BD511" s="177"/>
      <c r="BE511" s="131" t="s">
        <v>91</v>
      </c>
      <c r="BF511" s="100">
        <v>103743704</v>
      </c>
      <c r="BG511" s="68">
        <f>IFERROR(BF511/BC498,"-")</f>
        <v>5.1980781626456862E-2</v>
      </c>
      <c r="BH511" s="100">
        <v>510</v>
      </c>
      <c r="BI511" s="68">
        <f>IFERROR(BH511/BD498,"-")</f>
        <v>0.29010238907849828</v>
      </c>
      <c r="BJ511" s="103">
        <f t="shared" si="354"/>
        <v>203419.02745098039</v>
      </c>
      <c r="BK511" s="69">
        <f t="shared" si="380"/>
        <v>0.2442528735632184</v>
      </c>
      <c r="BL511" s="208"/>
      <c r="BM511" s="177"/>
      <c r="BN511" s="177"/>
      <c r="BO511" s="131" t="s">
        <v>91</v>
      </c>
      <c r="BP511" s="100">
        <v>63699956</v>
      </c>
      <c r="BQ511" s="68">
        <f>IFERROR(BP511/BM498,"-")</f>
        <v>7.192666465121314E-2</v>
      </c>
      <c r="BR511" s="100">
        <v>256</v>
      </c>
      <c r="BS511" s="68">
        <f>IFERROR(BR511/BN498,"-")</f>
        <v>0.36519258202567761</v>
      </c>
      <c r="BT511" s="103">
        <f t="shared" si="355"/>
        <v>248827.953125</v>
      </c>
      <c r="BU511" s="69">
        <f t="shared" si="381"/>
        <v>0.29190421892816421</v>
      </c>
      <c r="BV511" s="208"/>
      <c r="BW511" s="177"/>
      <c r="BX511" s="177"/>
      <c r="BY511" s="131" t="s">
        <v>91</v>
      </c>
      <c r="BZ511" s="100">
        <f t="shared" si="365"/>
        <v>524850294</v>
      </c>
      <c r="CA511" s="68">
        <f>IFERROR(BZ511/BW498,"-")</f>
        <v>3.0724062286982736E-2</v>
      </c>
      <c r="CB511" s="100">
        <f t="shared" si="366"/>
        <v>2924</v>
      </c>
      <c r="CC511" s="68">
        <f>IFERROR(CB511/BX498,"-")</f>
        <v>0.15568097114258334</v>
      </c>
      <c r="CD511" s="103">
        <f t="shared" si="356"/>
        <v>179497.36456908344</v>
      </c>
      <c r="CE511" s="69">
        <f t="shared" si="382"/>
        <v>0.13985746400727028</v>
      </c>
      <c r="CR511" s="216"/>
      <c r="CS511" s="187"/>
      <c r="CT511" s="225"/>
      <c r="CU511" s="226"/>
      <c r="CV511" s="226"/>
      <c r="CW511" s="144" t="s">
        <v>91</v>
      </c>
      <c r="CX511" s="145">
        <v>599428571</v>
      </c>
      <c r="CY511" s="146">
        <v>3.5589489079982273E-2</v>
      </c>
      <c r="CZ511" s="145">
        <v>2890</v>
      </c>
      <c r="DA511" s="146">
        <v>0.15775970304055897</v>
      </c>
      <c r="DB511" s="145">
        <v>207414.73044982698</v>
      </c>
      <c r="DC511" s="147">
        <v>0.14217543169183844</v>
      </c>
    </row>
    <row r="512" spans="2:107" s="27" customFormat="1" ht="13.15" customHeight="1">
      <c r="B512" s="216"/>
      <c r="C512" s="187"/>
      <c r="D512" s="208"/>
      <c r="E512" s="177"/>
      <c r="F512" s="177"/>
      <c r="G512" s="131" t="s">
        <v>95</v>
      </c>
      <c r="H512" s="100">
        <v>506795</v>
      </c>
      <c r="I512" s="68">
        <f>IFERROR(H512/E498,"-")</f>
        <v>7.7405473665689362E-3</v>
      </c>
      <c r="J512" s="100">
        <v>11</v>
      </c>
      <c r="K512" s="68">
        <f>IFERROR(J512/F498,"-")</f>
        <v>0.21153846153846154</v>
      </c>
      <c r="L512" s="103">
        <f t="shared" si="349"/>
        <v>46072.272727272728</v>
      </c>
      <c r="M512" s="69">
        <f t="shared" si="375"/>
        <v>0.2</v>
      </c>
      <c r="N512" s="208"/>
      <c r="O512" s="177"/>
      <c r="P512" s="177"/>
      <c r="Q512" s="131" t="s">
        <v>95</v>
      </c>
      <c r="R512" s="100">
        <v>1937671</v>
      </c>
      <c r="S512" s="68">
        <f>IFERROR(R512/O498,"-")</f>
        <v>1.0337765135606705E-2</v>
      </c>
      <c r="T512" s="100">
        <v>14</v>
      </c>
      <c r="U512" s="68">
        <f>IFERROR(T512/P498,"-")</f>
        <v>0.112</v>
      </c>
      <c r="V512" s="103">
        <f t="shared" si="350"/>
        <v>138405.07142857142</v>
      </c>
      <c r="W512" s="69">
        <f t="shared" si="376"/>
        <v>9.5890410958904104E-2</v>
      </c>
      <c r="X512" s="208"/>
      <c r="Y512" s="177"/>
      <c r="Z512" s="177"/>
      <c r="AA512" s="131" t="s">
        <v>95</v>
      </c>
      <c r="AB512" s="100">
        <v>49884235</v>
      </c>
      <c r="AC512" s="68">
        <f>IFERROR(AB512/Y498,"-")</f>
        <v>1.1164679616038979E-2</v>
      </c>
      <c r="AD512" s="100">
        <v>380</v>
      </c>
      <c r="AE512" s="68">
        <f>IFERROR(AD512/Z498,"-")</f>
        <v>5.9079601990049753E-2</v>
      </c>
      <c r="AF512" s="103">
        <f t="shared" si="351"/>
        <v>131274.30263157896</v>
      </c>
      <c r="AG512" s="69">
        <f t="shared" si="377"/>
        <v>5.4208273894436519E-2</v>
      </c>
      <c r="AH512" s="208"/>
      <c r="AI512" s="177"/>
      <c r="AJ512" s="177"/>
      <c r="AK512" s="131" t="s">
        <v>95</v>
      </c>
      <c r="AL512" s="100">
        <v>36351241</v>
      </c>
      <c r="AM512" s="68">
        <f>IFERROR(AL512/AI498,"-")</f>
        <v>6.9178623372753096E-3</v>
      </c>
      <c r="AN512" s="100">
        <v>457</v>
      </c>
      <c r="AO512" s="68">
        <f>IFERROR(AN512/AJ498,"-")</f>
        <v>7.8684573002754818E-2</v>
      </c>
      <c r="AP512" s="103">
        <f t="shared" si="352"/>
        <v>79543.196936542663</v>
      </c>
      <c r="AQ512" s="69">
        <f t="shared" si="378"/>
        <v>7.1462079749804536E-2</v>
      </c>
      <c r="AR512" s="208"/>
      <c r="AS512" s="177"/>
      <c r="AT512" s="177"/>
      <c r="AU512" s="131" t="s">
        <v>95</v>
      </c>
      <c r="AV512" s="100">
        <v>33261679</v>
      </c>
      <c r="AW512" s="68">
        <f>IFERROR(AV512/AS498,"-")</f>
        <v>7.871399235533082E-3</v>
      </c>
      <c r="AX512" s="100">
        <v>306</v>
      </c>
      <c r="AY512" s="68">
        <f>IFERROR(AX512/AT498,"-")</f>
        <v>7.8341013824884786E-2</v>
      </c>
      <c r="AZ512" s="103">
        <f t="shared" si="353"/>
        <v>108698.29738562091</v>
      </c>
      <c r="BA512" s="69">
        <f t="shared" si="379"/>
        <v>7.0571955719557197E-2</v>
      </c>
      <c r="BB512" s="208"/>
      <c r="BC512" s="177"/>
      <c r="BD512" s="177"/>
      <c r="BE512" s="131" t="s">
        <v>95</v>
      </c>
      <c r="BF512" s="100">
        <v>14436551</v>
      </c>
      <c r="BG512" s="68">
        <f>IFERROR(BF512/BC498,"-")</f>
        <v>7.2334337028318119E-3</v>
      </c>
      <c r="BH512" s="100">
        <v>155</v>
      </c>
      <c r="BI512" s="68">
        <f>IFERROR(BH512/BD498,"-")</f>
        <v>8.8168373151308307E-2</v>
      </c>
      <c r="BJ512" s="103">
        <f t="shared" si="354"/>
        <v>93139.038709677421</v>
      </c>
      <c r="BK512" s="69">
        <f t="shared" si="380"/>
        <v>7.4233716475095787E-2</v>
      </c>
      <c r="BL512" s="208"/>
      <c r="BM512" s="177"/>
      <c r="BN512" s="177"/>
      <c r="BO512" s="131" t="s">
        <v>95</v>
      </c>
      <c r="BP512" s="100">
        <v>4747018</v>
      </c>
      <c r="BQ512" s="68">
        <f>IFERROR(BP512/BM498,"-")</f>
        <v>5.3600848920409378E-3</v>
      </c>
      <c r="BR512" s="100">
        <v>61</v>
      </c>
      <c r="BS512" s="68">
        <f>IFERROR(BR512/BN498,"-")</f>
        <v>8.7018544935805991E-2</v>
      </c>
      <c r="BT512" s="103">
        <f t="shared" si="355"/>
        <v>77819.967213114753</v>
      </c>
      <c r="BU512" s="69">
        <f t="shared" si="381"/>
        <v>6.9555302166476624E-2</v>
      </c>
      <c r="BV512" s="208"/>
      <c r="BW512" s="177"/>
      <c r="BX512" s="177"/>
      <c r="BY512" s="131" t="s">
        <v>95</v>
      </c>
      <c r="BZ512" s="100">
        <f t="shared" si="365"/>
        <v>141125190</v>
      </c>
      <c r="CA512" s="68">
        <f>IFERROR(BZ512/BW498,"-")</f>
        <v>8.2612874135539176E-3</v>
      </c>
      <c r="CB512" s="100">
        <f t="shared" si="366"/>
        <v>1384</v>
      </c>
      <c r="CC512" s="68">
        <f>IFERROR(CB512/BX498,"-")</f>
        <v>7.3687573208391019E-2</v>
      </c>
      <c r="CD512" s="103">
        <f t="shared" si="356"/>
        <v>101969.06791907514</v>
      </c>
      <c r="CE512" s="69">
        <f t="shared" si="382"/>
        <v>6.6197924140240116E-2</v>
      </c>
      <c r="CR512" s="216"/>
      <c r="CS512" s="187"/>
      <c r="CT512" s="225"/>
      <c r="CU512" s="226"/>
      <c r="CV512" s="226"/>
      <c r="CW512" s="144" t="s">
        <v>95</v>
      </c>
      <c r="CX512" s="145">
        <v>146616710</v>
      </c>
      <c r="CY512" s="146">
        <v>8.7049801292970533E-3</v>
      </c>
      <c r="CZ512" s="145">
        <v>1316</v>
      </c>
      <c r="DA512" s="146">
        <v>7.1837982422621321E-2</v>
      </c>
      <c r="DB512" s="145">
        <v>111410.87386018237</v>
      </c>
      <c r="DC512" s="147">
        <v>6.4741476853446153E-2</v>
      </c>
    </row>
    <row r="513" spans="2:107" s="27" customFormat="1" ht="13.15" customHeight="1">
      <c r="B513" s="216"/>
      <c r="C513" s="187"/>
      <c r="D513" s="208"/>
      <c r="E513" s="177"/>
      <c r="F513" s="177"/>
      <c r="G513" s="132" t="s">
        <v>93</v>
      </c>
      <c r="H513" s="101">
        <v>54775</v>
      </c>
      <c r="I513" s="70">
        <f>IFERROR(H513/E498,"-")</f>
        <v>8.366074685105684E-4</v>
      </c>
      <c r="J513" s="101">
        <v>5</v>
      </c>
      <c r="K513" s="70">
        <f>IFERROR(J513/F498,"-")</f>
        <v>9.6153846153846159E-2</v>
      </c>
      <c r="L513" s="104">
        <f t="shared" si="349"/>
        <v>10955</v>
      </c>
      <c r="M513" s="73">
        <f t="shared" si="375"/>
        <v>9.0909090909090912E-2</v>
      </c>
      <c r="N513" s="208"/>
      <c r="O513" s="177"/>
      <c r="P513" s="177"/>
      <c r="Q513" s="132" t="s">
        <v>93</v>
      </c>
      <c r="R513" s="101">
        <v>489330</v>
      </c>
      <c r="S513" s="70">
        <f>IFERROR(R513/O498,"-")</f>
        <v>2.6106488737285272E-3</v>
      </c>
      <c r="T513" s="101">
        <v>18</v>
      </c>
      <c r="U513" s="70">
        <f>IFERROR(T513/P498,"-")</f>
        <v>0.14399999999999999</v>
      </c>
      <c r="V513" s="104">
        <f t="shared" si="350"/>
        <v>27185</v>
      </c>
      <c r="W513" s="73">
        <f t="shared" si="376"/>
        <v>0.12328767123287671</v>
      </c>
      <c r="X513" s="208"/>
      <c r="Y513" s="177"/>
      <c r="Z513" s="177"/>
      <c r="AA513" s="132" t="s">
        <v>93</v>
      </c>
      <c r="AB513" s="101">
        <v>10098316</v>
      </c>
      <c r="AC513" s="70">
        <f>IFERROR(AB513/Y498,"-")</f>
        <v>2.2601221167673569E-3</v>
      </c>
      <c r="AD513" s="101">
        <v>487</v>
      </c>
      <c r="AE513" s="70">
        <f>IFERROR(AD513/Z498,"-")</f>
        <v>7.5715174129353233E-2</v>
      </c>
      <c r="AF513" s="104">
        <f t="shared" si="351"/>
        <v>20735.761806981518</v>
      </c>
      <c r="AG513" s="73">
        <f t="shared" si="377"/>
        <v>6.947218259629101E-2</v>
      </c>
      <c r="AH513" s="208"/>
      <c r="AI513" s="177"/>
      <c r="AJ513" s="177"/>
      <c r="AK513" s="132" t="s">
        <v>93</v>
      </c>
      <c r="AL513" s="101">
        <v>13115307</v>
      </c>
      <c r="AM513" s="70">
        <f>IFERROR(AL513/AI498,"-")</f>
        <v>2.4959227206879466E-3</v>
      </c>
      <c r="AN513" s="101">
        <v>615</v>
      </c>
      <c r="AO513" s="70">
        <f>IFERROR(AN513/AJ498,"-")</f>
        <v>0.10588842975206611</v>
      </c>
      <c r="AP513" s="104">
        <f t="shared" si="352"/>
        <v>21325.70243902439</v>
      </c>
      <c r="AQ513" s="73">
        <f t="shared" si="378"/>
        <v>9.616888193901485E-2</v>
      </c>
      <c r="AR513" s="208"/>
      <c r="AS513" s="177"/>
      <c r="AT513" s="177"/>
      <c r="AU513" s="132" t="s">
        <v>93</v>
      </c>
      <c r="AV513" s="101">
        <v>17589371</v>
      </c>
      <c r="AW513" s="70">
        <f>IFERROR(AV513/AS498,"-")</f>
        <v>4.1625367571765624E-3</v>
      </c>
      <c r="AX513" s="101">
        <v>539</v>
      </c>
      <c r="AY513" s="70">
        <f>IFERROR(AX513/AT498,"-")</f>
        <v>0.13799283154121864</v>
      </c>
      <c r="AZ513" s="104">
        <f t="shared" si="353"/>
        <v>32633.341372912801</v>
      </c>
      <c r="BA513" s="73">
        <f t="shared" si="379"/>
        <v>0.12430811808118081</v>
      </c>
      <c r="BB513" s="208"/>
      <c r="BC513" s="177"/>
      <c r="BD513" s="177"/>
      <c r="BE513" s="132" t="s">
        <v>93</v>
      </c>
      <c r="BF513" s="101">
        <v>6748099</v>
      </c>
      <c r="BG513" s="70">
        <f>IFERROR(BF513/BC498,"-")</f>
        <v>3.3811349218137799E-3</v>
      </c>
      <c r="BH513" s="101">
        <v>293</v>
      </c>
      <c r="BI513" s="70">
        <f>IFERROR(BH513/BD498,"-")</f>
        <v>0.16666666666666666</v>
      </c>
      <c r="BJ513" s="104">
        <f t="shared" si="354"/>
        <v>23031.054607508533</v>
      </c>
      <c r="BK513" s="73">
        <f t="shared" si="380"/>
        <v>0.14032567049808428</v>
      </c>
      <c r="BL513" s="208"/>
      <c r="BM513" s="177"/>
      <c r="BN513" s="177"/>
      <c r="BO513" s="132" t="s">
        <v>93</v>
      </c>
      <c r="BP513" s="101">
        <v>4243977</v>
      </c>
      <c r="BQ513" s="70">
        <f>IFERROR(BP513/BM498,"-")</f>
        <v>4.7920772577372201E-3</v>
      </c>
      <c r="BR513" s="101">
        <v>95</v>
      </c>
      <c r="BS513" s="70">
        <f>IFERROR(BR513/BN498,"-")</f>
        <v>0.1355206847360913</v>
      </c>
      <c r="BT513" s="104">
        <f t="shared" si="355"/>
        <v>44673.442105263159</v>
      </c>
      <c r="BU513" s="73">
        <f t="shared" si="381"/>
        <v>0.10832383124287344</v>
      </c>
      <c r="BV513" s="208"/>
      <c r="BW513" s="177"/>
      <c r="BX513" s="177"/>
      <c r="BY513" s="132" t="s">
        <v>93</v>
      </c>
      <c r="BZ513" s="101">
        <f t="shared" si="365"/>
        <v>52339175</v>
      </c>
      <c r="CA513" s="70">
        <f>IFERROR(BZ513/BW498,"-")</f>
        <v>3.0638680994037695E-3</v>
      </c>
      <c r="CB513" s="101">
        <f t="shared" si="366"/>
        <v>2052</v>
      </c>
      <c r="CC513" s="70">
        <f>IFERROR(CB513/BX498,"-")</f>
        <v>0.10925354062400171</v>
      </c>
      <c r="CD513" s="104">
        <f t="shared" si="356"/>
        <v>25506.420565302145</v>
      </c>
      <c r="CE513" s="73">
        <f t="shared" si="382"/>
        <v>9.8148945329315535E-2</v>
      </c>
      <c r="CR513" s="216"/>
      <c r="CS513" s="187"/>
      <c r="CT513" s="225"/>
      <c r="CU513" s="226"/>
      <c r="CV513" s="226"/>
      <c r="CW513" s="144" t="s">
        <v>93</v>
      </c>
      <c r="CX513" s="145">
        <v>43764005</v>
      </c>
      <c r="CY513" s="146">
        <v>2.5983722721881898E-3</v>
      </c>
      <c r="CZ513" s="145">
        <v>1948</v>
      </c>
      <c r="DA513" s="146">
        <v>0.10633768218789236</v>
      </c>
      <c r="DB513" s="145">
        <v>22466.121663244354</v>
      </c>
      <c r="DC513" s="147">
        <v>9.5833128351453731E-2</v>
      </c>
    </row>
    <row r="514" spans="2:107" s="27" customFormat="1" ht="13.15" customHeight="1">
      <c r="B514" s="216"/>
      <c r="C514" s="188"/>
      <c r="D514" s="209"/>
      <c r="E514" s="178"/>
      <c r="F514" s="178"/>
      <c r="G514" s="30" t="s">
        <v>100</v>
      </c>
      <c r="H514" s="97">
        <f>SUM(H498:H513)</f>
        <v>5320928</v>
      </c>
      <c r="I514" s="70">
        <f>IFERROR(H514/E498,"-")</f>
        <v>8.1269340104189888E-2</v>
      </c>
      <c r="J514" s="101">
        <v>38</v>
      </c>
      <c r="K514" s="70">
        <f>IFERROR(J514/F498,"-")</f>
        <v>0.73076923076923073</v>
      </c>
      <c r="L514" s="104">
        <f t="shared" si="349"/>
        <v>140024.42105263157</v>
      </c>
      <c r="M514" s="74">
        <f t="shared" si="375"/>
        <v>0.69090909090909092</v>
      </c>
      <c r="N514" s="209"/>
      <c r="O514" s="178"/>
      <c r="P514" s="178"/>
      <c r="Q514" s="30" t="s">
        <v>100</v>
      </c>
      <c r="R514" s="97">
        <f>SUM(R498:R513)</f>
        <v>41546364</v>
      </c>
      <c r="S514" s="70">
        <f>IFERROR(R514/O498,"-")</f>
        <v>0.22165607746125401</v>
      </c>
      <c r="T514" s="101">
        <v>100</v>
      </c>
      <c r="U514" s="70">
        <f>IFERROR(T514/P498,"-")</f>
        <v>0.8</v>
      </c>
      <c r="V514" s="104">
        <f t="shared" si="350"/>
        <v>415463.64</v>
      </c>
      <c r="W514" s="74">
        <f t="shared" si="376"/>
        <v>0.68493150684931503</v>
      </c>
      <c r="X514" s="209"/>
      <c r="Y514" s="178"/>
      <c r="Z514" s="178"/>
      <c r="AA514" s="30" t="s">
        <v>100</v>
      </c>
      <c r="AB514" s="97">
        <f>SUM(AB498:AB513)</f>
        <v>723525534</v>
      </c>
      <c r="AC514" s="70">
        <f>IFERROR(AB514/Y498,"-")</f>
        <v>0.16193354034863955</v>
      </c>
      <c r="AD514" s="101">
        <v>4627</v>
      </c>
      <c r="AE514" s="70">
        <f>IFERROR(AD514/Z498,"-")</f>
        <v>0.71937189054726369</v>
      </c>
      <c r="AF514" s="104">
        <f t="shared" si="351"/>
        <v>156370.33369353792</v>
      </c>
      <c r="AG514" s="74">
        <f t="shared" si="377"/>
        <v>0.66005706134094155</v>
      </c>
      <c r="AH514" s="209"/>
      <c r="AI514" s="178"/>
      <c r="AJ514" s="178"/>
      <c r="AK514" s="30" t="s">
        <v>100</v>
      </c>
      <c r="AL514" s="97">
        <f>SUM(AL498:AL513)</f>
        <v>1100909760</v>
      </c>
      <c r="AM514" s="70">
        <f>IFERROR(AL514/AI498,"-")</f>
        <v>0.20950982568773374</v>
      </c>
      <c r="AN514" s="101">
        <v>4754</v>
      </c>
      <c r="AO514" s="70">
        <f>IFERROR(AN514/AJ498,"-")</f>
        <v>0.81852617079889811</v>
      </c>
      <c r="AP514" s="104">
        <f t="shared" si="352"/>
        <v>231575.464871687</v>
      </c>
      <c r="AQ514" s="74">
        <f t="shared" si="378"/>
        <v>0.74339327599687255</v>
      </c>
      <c r="AR514" s="209"/>
      <c r="AS514" s="178"/>
      <c r="AT514" s="178"/>
      <c r="AU514" s="30" t="s">
        <v>100</v>
      </c>
      <c r="AV514" s="97">
        <f>SUM(AV498:AV513)</f>
        <v>1055592755</v>
      </c>
      <c r="AW514" s="70">
        <f>IFERROR(AV514/AS498,"-")</f>
        <v>0.24980675223103621</v>
      </c>
      <c r="AX514" s="101">
        <v>3424</v>
      </c>
      <c r="AY514" s="70">
        <f>IFERROR(AX514/AT498,"-")</f>
        <v>0.87660010240655406</v>
      </c>
      <c r="AZ514" s="104">
        <f t="shared" si="353"/>
        <v>308292.27657710278</v>
      </c>
      <c r="BA514" s="74">
        <f t="shared" si="379"/>
        <v>0.78966789667896675</v>
      </c>
      <c r="BB514" s="209"/>
      <c r="BC514" s="178"/>
      <c r="BD514" s="178"/>
      <c r="BE514" s="30" t="s">
        <v>100</v>
      </c>
      <c r="BF514" s="97">
        <f>SUM(BF498:BF513)</f>
        <v>598842040</v>
      </c>
      <c r="BG514" s="70">
        <f>IFERROR(BF514/BC498,"-")</f>
        <v>0.30004979685304028</v>
      </c>
      <c r="BH514" s="101">
        <v>1538</v>
      </c>
      <c r="BI514" s="70">
        <f>IFERROR(BH514/BD498,"-")</f>
        <v>0.8748577929465301</v>
      </c>
      <c r="BJ514" s="104">
        <f t="shared" si="354"/>
        <v>389364.13524057216</v>
      </c>
      <c r="BK514" s="74">
        <f t="shared" si="380"/>
        <v>0.73659003831417624</v>
      </c>
      <c r="BL514" s="209"/>
      <c r="BM514" s="178"/>
      <c r="BN514" s="178"/>
      <c r="BO514" s="30" t="s">
        <v>100</v>
      </c>
      <c r="BP514" s="97">
        <f>SUM(BP498:BP513)</f>
        <v>281940531</v>
      </c>
      <c r="BQ514" s="70">
        <f>IFERROR(BP514/BM498,"-")</f>
        <v>0.31835252798011293</v>
      </c>
      <c r="BR514" s="101">
        <v>603</v>
      </c>
      <c r="BS514" s="70">
        <f>IFERROR(BR514/BN498,"-")</f>
        <v>0.86019971469329526</v>
      </c>
      <c r="BT514" s="104">
        <f t="shared" si="355"/>
        <v>467563.0696517413</v>
      </c>
      <c r="BU514" s="74">
        <f t="shared" si="381"/>
        <v>0.68757126567844928</v>
      </c>
      <c r="BV514" s="209"/>
      <c r="BW514" s="178"/>
      <c r="BX514" s="178"/>
      <c r="BY514" s="30" t="s">
        <v>100</v>
      </c>
      <c r="BZ514" s="97">
        <f t="shared" si="365"/>
        <v>3807677912</v>
      </c>
      <c r="CA514" s="70">
        <f>IFERROR(BZ514/BW498,"-")</f>
        <v>0.22289657579396605</v>
      </c>
      <c r="CB514" s="101">
        <f t="shared" si="366"/>
        <v>15084</v>
      </c>
      <c r="CC514" s="70">
        <f>IFERROR(CB514/BX498,"-")</f>
        <v>0.80310936002555633</v>
      </c>
      <c r="CD514" s="104">
        <f t="shared" si="356"/>
        <v>252431.57730045082</v>
      </c>
      <c r="CE514" s="74">
        <f t="shared" si="382"/>
        <v>0.72148084373654753</v>
      </c>
      <c r="CR514" s="216"/>
      <c r="CS514" s="188"/>
      <c r="CT514" s="225"/>
      <c r="CU514" s="226"/>
      <c r="CV514" s="226"/>
      <c r="CW514" s="30" t="s">
        <v>100</v>
      </c>
      <c r="CX514" s="145">
        <v>4100420999</v>
      </c>
      <c r="CY514" s="146">
        <v>0.24345167285534761</v>
      </c>
      <c r="CZ514" s="145">
        <v>14770</v>
      </c>
      <c r="DA514" s="146">
        <v>0.80626671761559032</v>
      </c>
      <c r="DB514" s="145">
        <v>277618.21252538927</v>
      </c>
      <c r="DC514" s="147">
        <v>0.72661976681261375</v>
      </c>
    </row>
    <row r="515" spans="2:107" s="27" customFormat="1" ht="13.15" customHeight="1">
      <c r="B515" s="216">
        <v>31</v>
      </c>
      <c r="C515" s="186" t="s">
        <v>40</v>
      </c>
      <c r="D515" s="213">
        <f>CI35</f>
        <v>103</v>
      </c>
      <c r="E515" s="176">
        <v>168079880</v>
      </c>
      <c r="F515" s="176">
        <v>100</v>
      </c>
      <c r="G515" s="129" t="s">
        <v>66</v>
      </c>
      <c r="H515" s="107">
        <v>1239620</v>
      </c>
      <c r="I515" s="66">
        <f>IFERROR(H515/E515,"-")</f>
        <v>7.3751837519160533E-3</v>
      </c>
      <c r="J515" s="107">
        <v>21</v>
      </c>
      <c r="K515" s="66">
        <f>IFERROR(J515/F515,"-")</f>
        <v>0.21</v>
      </c>
      <c r="L515" s="102">
        <f t="shared" si="349"/>
        <v>59029.523809523809</v>
      </c>
      <c r="M515" s="67">
        <f t="shared" ref="M515:M531" si="383">IFERROR(J515/$CI$35,"-")</f>
        <v>0.20388349514563106</v>
      </c>
      <c r="N515" s="213">
        <f>CJ35</f>
        <v>315</v>
      </c>
      <c r="O515" s="176">
        <v>527136700</v>
      </c>
      <c r="P515" s="176">
        <v>285</v>
      </c>
      <c r="Q515" s="129" t="s">
        <v>66</v>
      </c>
      <c r="R515" s="107">
        <v>20585028</v>
      </c>
      <c r="S515" s="66">
        <f>IFERROR(R515/O515,"-")</f>
        <v>3.9050644737882979E-2</v>
      </c>
      <c r="T515" s="107">
        <v>90</v>
      </c>
      <c r="U515" s="66">
        <f>IFERROR(T515/P515,"-")</f>
        <v>0.31578947368421051</v>
      </c>
      <c r="V515" s="102">
        <f t="shared" si="350"/>
        <v>228722.53333333333</v>
      </c>
      <c r="W515" s="67">
        <f t="shared" ref="W515:W531" si="384">IFERROR(T515/$CJ$35,"-")</f>
        <v>0.2857142857142857</v>
      </c>
      <c r="X515" s="213">
        <f>CK35</f>
        <v>10543</v>
      </c>
      <c r="Y515" s="176">
        <v>6284140050</v>
      </c>
      <c r="Z515" s="176">
        <v>9677</v>
      </c>
      <c r="AA515" s="129" t="s">
        <v>66</v>
      </c>
      <c r="AB515" s="107">
        <v>160828177</v>
      </c>
      <c r="AC515" s="66">
        <f>IFERROR(AB515/Y515,"-")</f>
        <v>2.5592710493458848E-2</v>
      </c>
      <c r="AD515" s="107">
        <v>1468</v>
      </c>
      <c r="AE515" s="66">
        <f>IFERROR(AD515/Z515,"-")</f>
        <v>0.15169990699596983</v>
      </c>
      <c r="AF515" s="102">
        <f t="shared" si="351"/>
        <v>109555.97888283379</v>
      </c>
      <c r="AG515" s="67">
        <f t="shared" ref="AG515:AG531" si="385">IFERROR(AD515/$CK$35,"-")</f>
        <v>0.13923930570046478</v>
      </c>
      <c r="AH515" s="213">
        <f>CL35</f>
        <v>8783</v>
      </c>
      <c r="AI515" s="176">
        <v>7036491040</v>
      </c>
      <c r="AJ515" s="176">
        <v>8020</v>
      </c>
      <c r="AK515" s="129" t="s">
        <v>66</v>
      </c>
      <c r="AL515" s="107">
        <v>235449653</v>
      </c>
      <c r="AM515" s="66">
        <f>IFERROR(AL515/AI515,"-")</f>
        <v>3.3461231125222896E-2</v>
      </c>
      <c r="AN515" s="107">
        <v>1682</v>
      </c>
      <c r="AO515" s="66">
        <f>IFERROR(AN515/AJ515,"-")</f>
        <v>0.20972568578553616</v>
      </c>
      <c r="AP515" s="102">
        <f t="shared" si="352"/>
        <v>139981.95778834721</v>
      </c>
      <c r="AQ515" s="67">
        <f t="shared" ref="AQ515:AQ531" si="386">IFERROR(AN515/$CL$35,"-")</f>
        <v>0.19150631902538995</v>
      </c>
      <c r="AR515" s="213">
        <f>CM35</f>
        <v>5035</v>
      </c>
      <c r="AS515" s="176">
        <v>4637620500</v>
      </c>
      <c r="AT515" s="176">
        <v>4459</v>
      </c>
      <c r="AU515" s="129" t="s">
        <v>66</v>
      </c>
      <c r="AV515" s="107">
        <v>214840086</v>
      </c>
      <c r="AW515" s="66">
        <f>IFERROR(AV515/AS515,"-")</f>
        <v>4.6325499466806308E-2</v>
      </c>
      <c r="AX515" s="107">
        <v>1128</v>
      </c>
      <c r="AY515" s="66">
        <f>IFERROR(AX515/AT515,"-")</f>
        <v>0.25297151827764075</v>
      </c>
      <c r="AZ515" s="102">
        <f t="shared" si="353"/>
        <v>190461.06914893616</v>
      </c>
      <c r="BA515" s="67">
        <f t="shared" ref="BA515:BA531" si="387">IFERROR(AX515/$CM$35,"-")</f>
        <v>0.2240317775571003</v>
      </c>
      <c r="BB515" s="213">
        <f>CN35</f>
        <v>2234</v>
      </c>
      <c r="BC515" s="176">
        <v>2351856770</v>
      </c>
      <c r="BD515" s="176">
        <v>1874</v>
      </c>
      <c r="BE515" s="129" t="s">
        <v>66</v>
      </c>
      <c r="BF515" s="107">
        <v>136168214</v>
      </c>
      <c r="BG515" s="66">
        <f>IFERROR(BF515/BC515,"-")</f>
        <v>5.7898174640966762E-2</v>
      </c>
      <c r="BH515" s="107">
        <v>506</v>
      </c>
      <c r="BI515" s="66">
        <f>IFERROR(BH515/BD515,"-")</f>
        <v>0.27001067235859127</v>
      </c>
      <c r="BJ515" s="102">
        <f t="shared" si="354"/>
        <v>269107.14229249011</v>
      </c>
      <c r="BK515" s="67">
        <f t="shared" ref="BK515:BK531" si="388">IFERROR(BH515/$CN$35,"-")</f>
        <v>0.22649955237242614</v>
      </c>
      <c r="BL515" s="213">
        <f>CO35</f>
        <v>872</v>
      </c>
      <c r="BM515" s="176">
        <v>930255910</v>
      </c>
      <c r="BN515" s="176">
        <v>694</v>
      </c>
      <c r="BO515" s="129" t="s">
        <v>66</v>
      </c>
      <c r="BP515" s="107">
        <v>68019784</v>
      </c>
      <c r="BQ515" s="66">
        <f>IFERROR(BP515/BM515,"-")</f>
        <v>7.3119432264611997E-2</v>
      </c>
      <c r="BR515" s="107">
        <v>210</v>
      </c>
      <c r="BS515" s="66">
        <f>IFERROR(BR515/BN515,"-")</f>
        <v>0.30259365994236309</v>
      </c>
      <c r="BT515" s="102">
        <f t="shared" si="355"/>
        <v>323903.73333333334</v>
      </c>
      <c r="BU515" s="67">
        <f t="shared" ref="BU515:BU531" si="389">IFERROR(BR515/$CO$35,"-")</f>
        <v>0.24082568807339449</v>
      </c>
      <c r="BV515" s="213">
        <f>CP35</f>
        <v>27885</v>
      </c>
      <c r="BW515" s="176">
        <f>SUM(E515,O515,Y515,AI515,AS515,BC515,BM515)</f>
        <v>21935580850</v>
      </c>
      <c r="BX515" s="176">
        <f>SUM(F515,P515,Z515,AJ515,AT515,BD515,BN515)</f>
        <v>25109</v>
      </c>
      <c r="BY515" s="129" t="s">
        <v>66</v>
      </c>
      <c r="BZ515" s="107">
        <f t="shared" si="365"/>
        <v>837130562</v>
      </c>
      <c r="CA515" s="66">
        <f>IFERROR(BZ515/BW515,"-")</f>
        <v>3.8163136309198757E-2</v>
      </c>
      <c r="CB515" s="107">
        <f t="shared" si="366"/>
        <v>5105</v>
      </c>
      <c r="CC515" s="66">
        <f>IFERROR(CB515/BX515,"-")</f>
        <v>0.20331355290931538</v>
      </c>
      <c r="CD515" s="102">
        <f t="shared" si="356"/>
        <v>163982.48031341823</v>
      </c>
      <c r="CE515" s="67">
        <f t="shared" ref="CE515:CE531" si="390">IFERROR(CB515/$CP$35,"-")</f>
        <v>0.18307333691949076</v>
      </c>
      <c r="CR515" s="216">
        <v>31</v>
      </c>
      <c r="CS515" s="186" t="s">
        <v>40</v>
      </c>
      <c r="CT515" s="225">
        <v>26559</v>
      </c>
      <c r="CU515" s="226">
        <v>21221752910</v>
      </c>
      <c r="CV515" s="226">
        <v>23981</v>
      </c>
      <c r="CW515" s="144" t="s">
        <v>66</v>
      </c>
      <c r="CX515" s="145">
        <v>907818874</v>
      </c>
      <c r="CY515" s="146">
        <v>4.2777751576413017E-2</v>
      </c>
      <c r="CZ515" s="145">
        <v>5034</v>
      </c>
      <c r="DA515" s="146">
        <v>0.20991618364538592</v>
      </c>
      <c r="DB515" s="145">
        <v>180337.47993643227</v>
      </c>
      <c r="DC515" s="147">
        <v>0.18954026883542302</v>
      </c>
    </row>
    <row r="516" spans="2:107" s="27" customFormat="1" ht="13.15" customHeight="1">
      <c r="B516" s="216"/>
      <c r="C516" s="187"/>
      <c r="D516" s="208"/>
      <c r="E516" s="177"/>
      <c r="F516" s="177"/>
      <c r="G516" s="130" t="s">
        <v>68</v>
      </c>
      <c r="H516" s="100">
        <v>2008062</v>
      </c>
      <c r="I516" s="68">
        <f>IFERROR(H516/E515,"-")</f>
        <v>1.1947069452929168E-2</v>
      </c>
      <c r="J516" s="100">
        <v>19</v>
      </c>
      <c r="K516" s="68">
        <f>IFERROR(J516/F515,"-")</f>
        <v>0.19</v>
      </c>
      <c r="L516" s="103">
        <f t="shared" si="349"/>
        <v>105687.47368421052</v>
      </c>
      <c r="M516" s="69">
        <f t="shared" si="383"/>
        <v>0.18446601941747573</v>
      </c>
      <c r="N516" s="208"/>
      <c r="O516" s="177"/>
      <c r="P516" s="177"/>
      <c r="Q516" s="130" t="s">
        <v>68</v>
      </c>
      <c r="R516" s="100">
        <v>7362839</v>
      </c>
      <c r="S516" s="68">
        <f>IFERROR(R516/O515,"-")</f>
        <v>1.3967608402146919E-2</v>
      </c>
      <c r="T516" s="100">
        <v>84</v>
      </c>
      <c r="U516" s="68">
        <f>IFERROR(T516/P515,"-")</f>
        <v>0.29473684210526313</v>
      </c>
      <c r="V516" s="103">
        <f t="shared" si="350"/>
        <v>87652.845238095237</v>
      </c>
      <c r="W516" s="69">
        <f t="shared" si="384"/>
        <v>0.26666666666666666</v>
      </c>
      <c r="X516" s="208"/>
      <c r="Y516" s="177"/>
      <c r="Z516" s="177"/>
      <c r="AA516" s="130" t="s">
        <v>68</v>
      </c>
      <c r="AB516" s="100">
        <v>133485522</v>
      </c>
      <c r="AC516" s="68">
        <f>IFERROR(AB516/Y515,"-")</f>
        <v>2.1241652945019899E-2</v>
      </c>
      <c r="AD516" s="100">
        <v>2147</v>
      </c>
      <c r="AE516" s="68">
        <f>IFERROR(AD516/Z515,"-")</f>
        <v>0.22186628087217114</v>
      </c>
      <c r="AF516" s="103">
        <f t="shared" si="351"/>
        <v>62173.042384722867</v>
      </c>
      <c r="AG516" s="69">
        <f t="shared" si="385"/>
        <v>0.20364222707009391</v>
      </c>
      <c r="AH516" s="208"/>
      <c r="AI516" s="177"/>
      <c r="AJ516" s="177"/>
      <c r="AK516" s="130" t="s">
        <v>68</v>
      </c>
      <c r="AL516" s="100">
        <v>156956735</v>
      </c>
      <c r="AM516" s="68">
        <f>IFERROR(AL516/AI515,"-")</f>
        <v>2.2306108841431849E-2</v>
      </c>
      <c r="AN516" s="100">
        <v>2156</v>
      </c>
      <c r="AO516" s="68">
        <f>IFERROR(AN516/AJ515,"-")</f>
        <v>0.26882793017456358</v>
      </c>
      <c r="AP516" s="103">
        <f t="shared" si="352"/>
        <v>72799.969851577</v>
      </c>
      <c r="AQ516" s="69">
        <f t="shared" si="386"/>
        <v>0.24547421154503019</v>
      </c>
      <c r="AR516" s="208"/>
      <c r="AS516" s="177"/>
      <c r="AT516" s="177"/>
      <c r="AU516" s="130" t="s">
        <v>68</v>
      </c>
      <c r="AV516" s="100">
        <v>85668358</v>
      </c>
      <c r="AW516" s="68">
        <f>IFERROR(AV516/AS515,"-")</f>
        <v>1.8472481308032859E-2</v>
      </c>
      <c r="AX516" s="100">
        <v>1373</v>
      </c>
      <c r="AY516" s="68">
        <f>IFERROR(AX516/AT515,"-")</f>
        <v>0.30791657322269567</v>
      </c>
      <c r="AZ516" s="103">
        <f t="shared" si="353"/>
        <v>62395.016751638745</v>
      </c>
      <c r="BA516" s="69">
        <f t="shared" si="387"/>
        <v>0.27269116186693149</v>
      </c>
      <c r="BB516" s="208"/>
      <c r="BC516" s="177"/>
      <c r="BD516" s="177"/>
      <c r="BE516" s="130" t="s">
        <v>68</v>
      </c>
      <c r="BF516" s="100">
        <v>39093295</v>
      </c>
      <c r="BG516" s="68">
        <f>IFERROR(BF516/BC515,"-")</f>
        <v>1.6622311145248866E-2</v>
      </c>
      <c r="BH516" s="100">
        <v>535</v>
      </c>
      <c r="BI516" s="68">
        <f>IFERROR(BH516/BD515,"-")</f>
        <v>0.28548559231590181</v>
      </c>
      <c r="BJ516" s="103">
        <f t="shared" si="354"/>
        <v>73071.579439252338</v>
      </c>
      <c r="BK516" s="69">
        <f t="shared" si="388"/>
        <v>0.23948075201432409</v>
      </c>
      <c r="BL516" s="208"/>
      <c r="BM516" s="177"/>
      <c r="BN516" s="177"/>
      <c r="BO516" s="130" t="s">
        <v>68</v>
      </c>
      <c r="BP516" s="100">
        <v>8644947</v>
      </c>
      <c r="BQ516" s="68">
        <f>IFERROR(BP516/BM515,"-")</f>
        <v>9.2930847383705419E-3</v>
      </c>
      <c r="BR516" s="100">
        <v>188</v>
      </c>
      <c r="BS516" s="68">
        <f>IFERROR(BR516/BN515,"-")</f>
        <v>0.27089337175792505</v>
      </c>
      <c r="BT516" s="103">
        <f t="shared" si="355"/>
        <v>45983.76063829787</v>
      </c>
      <c r="BU516" s="69">
        <f t="shared" si="389"/>
        <v>0.21559633027522937</v>
      </c>
      <c r="BV516" s="208"/>
      <c r="BW516" s="177"/>
      <c r="BX516" s="177"/>
      <c r="BY516" s="130" t="s">
        <v>68</v>
      </c>
      <c r="BZ516" s="100">
        <f t="shared" si="365"/>
        <v>433219758</v>
      </c>
      <c r="CA516" s="68">
        <f>IFERROR(BZ516/BW515,"-")</f>
        <v>1.9749636946586713E-2</v>
      </c>
      <c r="CB516" s="100">
        <f t="shared" si="366"/>
        <v>6502</v>
      </c>
      <c r="CC516" s="68">
        <f>IFERROR(CB516/BX515,"-")</f>
        <v>0.25895097375443066</v>
      </c>
      <c r="CD516" s="103">
        <f t="shared" si="356"/>
        <v>66628.692402337736</v>
      </c>
      <c r="CE516" s="69">
        <f t="shared" si="390"/>
        <v>0.23317195624887932</v>
      </c>
      <c r="CR516" s="216"/>
      <c r="CS516" s="187"/>
      <c r="CT516" s="225"/>
      <c r="CU516" s="226"/>
      <c r="CV516" s="226"/>
      <c r="CW516" s="144" t="s">
        <v>68</v>
      </c>
      <c r="CX516" s="145">
        <v>445942638</v>
      </c>
      <c r="CY516" s="146">
        <v>2.10134685806216E-2</v>
      </c>
      <c r="CZ516" s="145">
        <v>6438</v>
      </c>
      <c r="DA516" s="146">
        <v>0.26846253283849714</v>
      </c>
      <c r="DB516" s="145">
        <v>69267.26281453867</v>
      </c>
      <c r="DC516" s="147">
        <v>0.24240370495877103</v>
      </c>
    </row>
    <row r="517" spans="2:107" s="27" customFormat="1" ht="13.15" customHeight="1">
      <c r="B517" s="216"/>
      <c r="C517" s="187"/>
      <c r="D517" s="208"/>
      <c r="E517" s="177"/>
      <c r="F517" s="177"/>
      <c r="G517" s="131" t="s">
        <v>70</v>
      </c>
      <c r="H517" s="100">
        <v>457301</v>
      </c>
      <c r="I517" s="68">
        <f>IFERROR(H517/E515,"-")</f>
        <v>2.7207361166607211E-3</v>
      </c>
      <c r="J517" s="100">
        <v>16</v>
      </c>
      <c r="K517" s="68">
        <f>IFERROR(J517/F515,"-")</f>
        <v>0.16</v>
      </c>
      <c r="L517" s="103">
        <f t="shared" si="349"/>
        <v>28581.3125</v>
      </c>
      <c r="M517" s="69">
        <f t="shared" si="383"/>
        <v>0.1553398058252427</v>
      </c>
      <c r="N517" s="208"/>
      <c r="O517" s="177"/>
      <c r="P517" s="177"/>
      <c r="Q517" s="131" t="s">
        <v>70</v>
      </c>
      <c r="R517" s="100">
        <v>1062586</v>
      </c>
      <c r="S517" s="68">
        <f>IFERROR(R517/O515,"-")</f>
        <v>2.0157693440809566E-3</v>
      </c>
      <c r="T517" s="100">
        <v>43</v>
      </c>
      <c r="U517" s="68">
        <f>IFERROR(T517/P515,"-")</f>
        <v>0.15087719298245614</v>
      </c>
      <c r="V517" s="103">
        <f t="shared" si="350"/>
        <v>24711.302325581397</v>
      </c>
      <c r="W517" s="69">
        <f t="shared" si="384"/>
        <v>0.13650793650793649</v>
      </c>
      <c r="X517" s="208"/>
      <c r="Y517" s="177"/>
      <c r="Z517" s="177"/>
      <c r="AA517" s="131" t="s">
        <v>70</v>
      </c>
      <c r="AB517" s="100">
        <v>82287346</v>
      </c>
      <c r="AC517" s="68">
        <f>IFERROR(AB517/Y515,"-")</f>
        <v>1.309444814171511E-2</v>
      </c>
      <c r="AD517" s="100">
        <v>1889</v>
      </c>
      <c r="AE517" s="68">
        <f>IFERROR(AD517/Z515,"-")</f>
        <v>0.19520512555544073</v>
      </c>
      <c r="AF517" s="103">
        <f t="shared" si="351"/>
        <v>43561.326627845418</v>
      </c>
      <c r="AG517" s="69">
        <f t="shared" si="385"/>
        <v>0.1791710139429005</v>
      </c>
      <c r="AH517" s="208"/>
      <c r="AI517" s="177"/>
      <c r="AJ517" s="177"/>
      <c r="AK517" s="131" t="s">
        <v>70</v>
      </c>
      <c r="AL517" s="100">
        <v>95100729</v>
      </c>
      <c r="AM517" s="68">
        <f>IFERROR(AL517/AI515,"-")</f>
        <v>1.3515362765245559E-2</v>
      </c>
      <c r="AN517" s="100">
        <v>1920</v>
      </c>
      <c r="AO517" s="68">
        <f>IFERROR(AN517/AJ515,"-")</f>
        <v>0.23940149625935161</v>
      </c>
      <c r="AP517" s="103">
        <f t="shared" si="352"/>
        <v>49531.629687499997</v>
      </c>
      <c r="AQ517" s="69">
        <f t="shared" si="386"/>
        <v>0.21860412159854264</v>
      </c>
      <c r="AR517" s="208"/>
      <c r="AS517" s="177"/>
      <c r="AT517" s="177"/>
      <c r="AU517" s="131" t="s">
        <v>70</v>
      </c>
      <c r="AV517" s="100">
        <v>41267030</v>
      </c>
      <c r="AW517" s="68">
        <f>IFERROR(AV517/AS515,"-")</f>
        <v>8.898319730991356E-3</v>
      </c>
      <c r="AX517" s="100">
        <v>1180</v>
      </c>
      <c r="AY517" s="68">
        <f>IFERROR(AX517/AT515,"-")</f>
        <v>0.26463332585781563</v>
      </c>
      <c r="AZ517" s="103">
        <f t="shared" si="353"/>
        <v>34972.0593220339</v>
      </c>
      <c r="BA517" s="69">
        <f t="shared" si="387"/>
        <v>0.23435948361469713</v>
      </c>
      <c r="BB517" s="208"/>
      <c r="BC517" s="177"/>
      <c r="BD517" s="177"/>
      <c r="BE517" s="131" t="s">
        <v>70</v>
      </c>
      <c r="BF517" s="100">
        <v>26779778</v>
      </c>
      <c r="BG517" s="68">
        <f>IFERROR(BF517/BC515,"-")</f>
        <v>1.1386653448288009E-2</v>
      </c>
      <c r="BH517" s="100">
        <v>468</v>
      </c>
      <c r="BI517" s="68">
        <f>IFERROR(BH517/BD515,"-")</f>
        <v>0.24973319103521879</v>
      </c>
      <c r="BJ517" s="103">
        <f t="shared" si="354"/>
        <v>57221.74786324786</v>
      </c>
      <c r="BK517" s="69">
        <f t="shared" si="388"/>
        <v>0.20948970456580127</v>
      </c>
      <c r="BL517" s="208"/>
      <c r="BM517" s="177"/>
      <c r="BN517" s="177"/>
      <c r="BO517" s="131" t="s">
        <v>70</v>
      </c>
      <c r="BP517" s="100">
        <v>9588136</v>
      </c>
      <c r="BQ517" s="68">
        <f>IFERROR(BP517/BM515,"-")</f>
        <v>1.0306987461117016E-2</v>
      </c>
      <c r="BR517" s="100">
        <v>142</v>
      </c>
      <c r="BS517" s="68">
        <f>IFERROR(BR517/BN515,"-")</f>
        <v>0.20461095100864554</v>
      </c>
      <c r="BT517" s="103">
        <f t="shared" si="355"/>
        <v>67522.084507042251</v>
      </c>
      <c r="BU517" s="69">
        <f t="shared" si="389"/>
        <v>0.1628440366972477</v>
      </c>
      <c r="BV517" s="208"/>
      <c r="BW517" s="177"/>
      <c r="BX517" s="177"/>
      <c r="BY517" s="131" t="s">
        <v>70</v>
      </c>
      <c r="BZ517" s="100">
        <f t="shared" si="365"/>
        <v>256542906</v>
      </c>
      <c r="CA517" s="68">
        <f>IFERROR(BZ517/BW515,"-")</f>
        <v>1.1695286655698474E-2</v>
      </c>
      <c r="CB517" s="100">
        <f t="shared" si="366"/>
        <v>5658</v>
      </c>
      <c r="CC517" s="68">
        <f>IFERROR(CB517/BX515,"-")</f>
        <v>0.22533752837627943</v>
      </c>
      <c r="CD517" s="103">
        <f t="shared" si="356"/>
        <v>45341.623541887595</v>
      </c>
      <c r="CE517" s="69">
        <f t="shared" si="390"/>
        <v>0.20290478752017213</v>
      </c>
      <c r="CR517" s="216"/>
      <c r="CS517" s="187"/>
      <c r="CT517" s="225"/>
      <c r="CU517" s="226"/>
      <c r="CV517" s="226"/>
      <c r="CW517" s="144" t="s">
        <v>70</v>
      </c>
      <c r="CX517" s="145">
        <v>251089304</v>
      </c>
      <c r="CY517" s="146">
        <v>1.18316948211042E-2</v>
      </c>
      <c r="CZ517" s="145">
        <v>5411</v>
      </c>
      <c r="DA517" s="146">
        <v>0.22563696259538801</v>
      </c>
      <c r="DB517" s="145">
        <v>46403.493624099057</v>
      </c>
      <c r="DC517" s="147">
        <v>0.20373508038706276</v>
      </c>
    </row>
    <row r="518" spans="2:107" s="27" customFormat="1" ht="13.15" customHeight="1">
      <c r="B518" s="216"/>
      <c r="C518" s="187"/>
      <c r="D518" s="208"/>
      <c r="E518" s="177"/>
      <c r="F518" s="177"/>
      <c r="G518" s="131" t="s">
        <v>72</v>
      </c>
      <c r="H518" s="100">
        <v>1045464</v>
      </c>
      <c r="I518" s="68">
        <f>IFERROR(H518/E515,"-")</f>
        <v>6.2200425178789986E-3</v>
      </c>
      <c r="J518" s="100">
        <v>11</v>
      </c>
      <c r="K518" s="68">
        <f>IFERROR(J518/F515,"-")</f>
        <v>0.11</v>
      </c>
      <c r="L518" s="103">
        <f t="shared" ref="L518:L581" si="391">IFERROR(H518/J518,"-")</f>
        <v>95042.181818181823</v>
      </c>
      <c r="M518" s="69">
        <f t="shared" si="383"/>
        <v>0.10679611650485436</v>
      </c>
      <c r="N518" s="208"/>
      <c r="O518" s="177"/>
      <c r="P518" s="177"/>
      <c r="Q518" s="131" t="s">
        <v>72</v>
      </c>
      <c r="R518" s="100">
        <v>328877</v>
      </c>
      <c r="S518" s="68">
        <f>IFERROR(R518/O515,"-")</f>
        <v>6.2389319506685832E-4</v>
      </c>
      <c r="T518" s="100">
        <v>15</v>
      </c>
      <c r="U518" s="68">
        <f>IFERROR(T518/P515,"-")</f>
        <v>5.2631578947368418E-2</v>
      </c>
      <c r="V518" s="103">
        <f t="shared" ref="V518:V581" si="392">IFERROR(R518/T518,"-")</f>
        <v>21925.133333333335</v>
      </c>
      <c r="W518" s="69">
        <f t="shared" si="384"/>
        <v>4.7619047619047616E-2</v>
      </c>
      <c r="X518" s="208"/>
      <c r="Y518" s="177"/>
      <c r="Z518" s="177"/>
      <c r="AA518" s="131" t="s">
        <v>72</v>
      </c>
      <c r="AB518" s="100">
        <v>14773951</v>
      </c>
      <c r="AC518" s="68">
        <f>IFERROR(AB518/Y515,"-")</f>
        <v>2.3509900929085756E-3</v>
      </c>
      <c r="AD518" s="100">
        <v>311</v>
      </c>
      <c r="AE518" s="68">
        <f>IFERROR(AD518/Z515,"-")</f>
        <v>3.2138059315903689E-2</v>
      </c>
      <c r="AF518" s="103">
        <f t="shared" ref="AF518:AF581" si="393">IFERROR(AB518/AD518,"-")</f>
        <v>47504.665594855309</v>
      </c>
      <c r="AG518" s="69">
        <f t="shared" si="385"/>
        <v>2.9498245281229251E-2</v>
      </c>
      <c r="AH518" s="208"/>
      <c r="AI518" s="177"/>
      <c r="AJ518" s="177"/>
      <c r="AK518" s="131" t="s">
        <v>72</v>
      </c>
      <c r="AL518" s="100">
        <v>16578119</v>
      </c>
      <c r="AM518" s="68">
        <f>IFERROR(AL518/AI515,"-")</f>
        <v>2.3560207645769984E-3</v>
      </c>
      <c r="AN518" s="100">
        <v>328</v>
      </c>
      <c r="AO518" s="68">
        <f>IFERROR(AN518/AJ515,"-")</f>
        <v>4.0897755610972565E-2</v>
      </c>
      <c r="AP518" s="103">
        <f t="shared" ref="AP518:AP581" si="394">IFERROR(AL518/AN518,"-")</f>
        <v>50543.045731707316</v>
      </c>
      <c r="AQ518" s="69">
        <f t="shared" si="386"/>
        <v>3.734487077308437E-2</v>
      </c>
      <c r="AR518" s="208"/>
      <c r="AS518" s="177"/>
      <c r="AT518" s="177"/>
      <c r="AU518" s="131" t="s">
        <v>72</v>
      </c>
      <c r="AV518" s="100">
        <v>15860605</v>
      </c>
      <c r="AW518" s="68">
        <f>IFERROR(AV518/AS515,"-")</f>
        <v>3.4199876854951799E-3</v>
      </c>
      <c r="AX518" s="100">
        <v>244</v>
      </c>
      <c r="AY518" s="68">
        <f>IFERROR(AX518/AT515,"-")</f>
        <v>5.4720789414666966E-2</v>
      </c>
      <c r="AZ518" s="103">
        <f t="shared" ref="AZ518:AZ581" si="395">IFERROR(AV518/AX518,"-")</f>
        <v>65002.479508196724</v>
      </c>
      <c r="BA518" s="69">
        <f t="shared" si="387"/>
        <v>4.8460774577954321E-2</v>
      </c>
      <c r="BB518" s="208"/>
      <c r="BC518" s="177"/>
      <c r="BD518" s="177"/>
      <c r="BE518" s="131" t="s">
        <v>72</v>
      </c>
      <c r="BF518" s="100">
        <v>2798192</v>
      </c>
      <c r="BG518" s="68">
        <f>IFERROR(BF518/BC515,"-")</f>
        <v>1.18977993715153E-3</v>
      </c>
      <c r="BH518" s="100">
        <v>83</v>
      </c>
      <c r="BI518" s="68">
        <f>IFERROR(BH518/BD515,"-")</f>
        <v>4.4290288153681967E-2</v>
      </c>
      <c r="BJ518" s="103">
        <f t="shared" ref="BJ518:BJ581" si="396">IFERROR(BF518/BH518,"-")</f>
        <v>33713.156626506025</v>
      </c>
      <c r="BK518" s="69">
        <f t="shared" si="388"/>
        <v>3.7153088630259623E-2</v>
      </c>
      <c r="BL518" s="208"/>
      <c r="BM518" s="177"/>
      <c r="BN518" s="177"/>
      <c r="BO518" s="131" t="s">
        <v>72</v>
      </c>
      <c r="BP518" s="100">
        <v>747318</v>
      </c>
      <c r="BQ518" s="68">
        <f>IFERROR(BP518/BM515,"-")</f>
        <v>8.0334668338737027E-4</v>
      </c>
      <c r="BR518" s="100">
        <v>18</v>
      </c>
      <c r="BS518" s="68">
        <f>IFERROR(BR518/BN515,"-")</f>
        <v>2.5936599423631124E-2</v>
      </c>
      <c r="BT518" s="103">
        <f t="shared" ref="BT518:BT581" si="397">IFERROR(BP518/BR518,"-")</f>
        <v>41517.666666666664</v>
      </c>
      <c r="BU518" s="69">
        <f t="shared" si="389"/>
        <v>2.0642201834862386E-2</v>
      </c>
      <c r="BV518" s="208"/>
      <c r="BW518" s="177"/>
      <c r="BX518" s="177"/>
      <c r="BY518" s="131" t="s">
        <v>72</v>
      </c>
      <c r="BZ518" s="100">
        <f t="shared" si="365"/>
        <v>52132526</v>
      </c>
      <c r="CA518" s="68">
        <f>IFERROR(BZ518/BW515,"-")</f>
        <v>2.3766193544858876E-3</v>
      </c>
      <c r="CB518" s="100">
        <f t="shared" si="366"/>
        <v>1010</v>
      </c>
      <c r="CC518" s="68">
        <f>IFERROR(CB518/BX515,"-")</f>
        <v>4.0224620653948787E-2</v>
      </c>
      <c r="CD518" s="103">
        <f t="shared" ref="CD518:CD581" si="398">IFERROR(BZ518/CB518,"-")</f>
        <v>51616.362376237623</v>
      </c>
      <c r="CE518" s="69">
        <f t="shared" si="390"/>
        <v>3.6220190066343916E-2</v>
      </c>
      <c r="CR518" s="216"/>
      <c r="CS518" s="187"/>
      <c r="CT518" s="225"/>
      <c r="CU518" s="226"/>
      <c r="CV518" s="226"/>
      <c r="CW518" s="144" t="s">
        <v>72</v>
      </c>
      <c r="CX518" s="145">
        <v>51825584</v>
      </c>
      <c r="CY518" s="146">
        <v>2.4420972301293278E-3</v>
      </c>
      <c r="CZ518" s="145">
        <v>986</v>
      </c>
      <c r="DA518" s="146">
        <v>4.1115883407697763E-2</v>
      </c>
      <c r="DB518" s="145">
        <v>52561.444219066936</v>
      </c>
      <c r="DC518" s="147">
        <v>3.712489175044241E-2</v>
      </c>
    </row>
    <row r="519" spans="2:107" s="27" customFormat="1" ht="13.15" customHeight="1">
      <c r="B519" s="216"/>
      <c r="C519" s="187"/>
      <c r="D519" s="208"/>
      <c r="E519" s="177"/>
      <c r="F519" s="177"/>
      <c r="G519" s="131" t="s">
        <v>74</v>
      </c>
      <c r="H519" s="100">
        <v>392361</v>
      </c>
      <c r="I519" s="68">
        <f>IFERROR(H519/E515,"-")</f>
        <v>2.3343722044542156E-3</v>
      </c>
      <c r="J519" s="100">
        <v>20</v>
      </c>
      <c r="K519" s="68">
        <f>IFERROR(J519/F515,"-")</f>
        <v>0.2</v>
      </c>
      <c r="L519" s="103">
        <f t="shared" si="391"/>
        <v>19618.05</v>
      </c>
      <c r="M519" s="69">
        <f t="shared" si="383"/>
        <v>0.1941747572815534</v>
      </c>
      <c r="N519" s="208"/>
      <c r="O519" s="177"/>
      <c r="P519" s="177"/>
      <c r="Q519" s="131" t="s">
        <v>74</v>
      </c>
      <c r="R519" s="100">
        <v>5419583</v>
      </c>
      <c r="S519" s="68">
        <f>IFERROR(R519/O515,"-")</f>
        <v>1.0281171847833778E-2</v>
      </c>
      <c r="T519" s="100">
        <v>63</v>
      </c>
      <c r="U519" s="68">
        <f>IFERROR(T519/P515,"-")</f>
        <v>0.22105263157894736</v>
      </c>
      <c r="V519" s="103">
        <f t="shared" si="392"/>
        <v>86025.126984126982</v>
      </c>
      <c r="W519" s="69">
        <f t="shared" si="384"/>
        <v>0.2</v>
      </c>
      <c r="X519" s="208"/>
      <c r="Y519" s="177"/>
      <c r="Z519" s="177"/>
      <c r="AA519" s="131" t="s">
        <v>74</v>
      </c>
      <c r="AB519" s="100">
        <v>101883386</v>
      </c>
      <c r="AC519" s="68">
        <f>IFERROR(AB519/Y515,"-")</f>
        <v>1.6212780935714505E-2</v>
      </c>
      <c r="AD519" s="100">
        <v>2298</v>
      </c>
      <c r="AE519" s="68">
        <f>IFERROR(AD519/Z515,"-")</f>
        <v>0.23747029037924977</v>
      </c>
      <c r="AF519" s="103">
        <f t="shared" si="393"/>
        <v>44335.677110530894</v>
      </c>
      <c r="AG519" s="69">
        <f t="shared" si="385"/>
        <v>0.2179645262259319</v>
      </c>
      <c r="AH519" s="208"/>
      <c r="AI519" s="177"/>
      <c r="AJ519" s="177"/>
      <c r="AK519" s="131" t="s">
        <v>74</v>
      </c>
      <c r="AL519" s="100">
        <v>166774175</v>
      </c>
      <c r="AM519" s="68">
        <f>IFERROR(AL519/AI515,"-")</f>
        <v>2.3701326989823041E-2</v>
      </c>
      <c r="AN519" s="100">
        <v>2431</v>
      </c>
      <c r="AO519" s="68">
        <f>IFERROR(AN519/AJ515,"-")</f>
        <v>0.30311720698254363</v>
      </c>
      <c r="AP519" s="103">
        <f t="shared" si="394"/>
        <v>68603.116001645409</v>
      </c>
      <c r="AQ519" s="69">
        <f t="shared" si="386"/>
        <v>0.27678469771148811</v>
      </c>
      <c r="AR519" s="208"/>
      <c r="AS519" s="177"/>
      <c r="AT519" s="177"/>
      <c r="AU519" s="131" t="s">
        <v>74</v>
      </c>
      <c r="AV519" s="100">
        <v>124076650</v>
      </c>
      <c r="AW519" s="68">
        <f>IFERROR(AV519/AS515,"-")</f>
        <v>2.6754377595148201E-2</v>
      </c>
      <c r="AX519" s="100">
        <v>1458</v>
      </c>
      <c r="AY519" s="68">
        <f>IFERROR(AX519/AT515,"-")</f>
        <v>0.3269791433056739</v>
      </c>
      <c r="AZ519" s="103">
        <f t="shared" si="395"/>
        <v>85100.582990397801</v>
      </c>
      <c r="BA519" s="69">
        <f t="shared" si="387"/>
        <v>0.28957298907646473</v>
      </c>
      <c r="BB519" s="208"/>
      <c r="BC519" s="177"/>
      <c r="BD519" s="177"/>
      <c r="BE519" s="131" t="s">
        <v>74</v>
      </c>
      <c r="BF519" s="100">
        <v>73904395</v>
      </c>
      <c r="BG519" s="68">
        <f>IFERROR(BF519/BC515,"-")</f>
        <v>3.1423850271290119E-2</v>
      </c>
      <c r="BH519" s="100">
        <v>547</v>
      </c>
      <c r="BI519" s="68">
        <f>IFERROR(BH519/BD515,"-")</f>
        <v>0.291889007470651</v>
      </c>
      <c r="BJ519" s="103">
        <f t="shared" si="396"/>
        <v>135108.58318098719</v>
      </c>
      <c r="BK519" s="69">
        <f t="shared" si="388"/>
        <v>0.24485228290062669</v>
      </c>
      <c r="BL519" s="208"/>
      <c r="BM519" s="177"/>
      <c r="BN519" s="177"/>
      <c r="BO519" s="131" t="s">
        <v>74</v>
      </c>
      <c r="BP519" s="100">
        <v>48554699</v>
      </c>
      <c r="BQ519" s="68">
        <f>IFERROR(BP519/BM515,"-")</f>
        <v>5.2194991161088132E-2</v>
      </c>
      <c r="BR519" s="100">
        <v>156</v>
      </c>
      <c r="BS519" s="68">
        <f>IFERROR(BR519/BN515,"-")</f>
        <v>0.22478386167146974</v>
      </c>
      <c r="BT519" s="103">
        <f t="shared" si="397"/>
        <v>311248.0705128205</v>
      </c>
      <c r="BU519" s="69">
        <f t="shared" si="389"/>
        <v>0.17889908256880735</v>
      </c>
      <c r="BV519" s="208"/>
      <c r="BW519" s="177"/>
      <c r="BX519" s="177"/>
      <c r="BY519" s="131" t="s">
        <v>74</v>
      </c>
      <c r="BZ519" s="100">
        <f t="shared" si="365"/>
        <v>521005249</v>
      </c>
      <c r="CA519" s="68">
        <f>IFERROR(BZ519/BW515,"-")</f>
        <v>2.3751604872592192E-2</v>
      </c>
      <c r="CB519" s="100">
        <f t="shared" si="366"/>
        <v>6973</v>
      </c>
      <c r="CC519" s="68">
        <f>IFERROR(CB519/BX515,"-")</f>
        <v>0.27770918794057908</v>
      </c>
      <c r="CD519" s="103">
        <f t="shared" si="398"/>
        <v>74717.51742435107</v>
      </c>
      <c r="CE519" s="69">
        <f t="shared" si="390"/>
        <v>0.25006275775506542</v>
      </c>
      <c r="CR519" s="216"/>
      <c r="CS519" s="187"/>
      <c r="CT519" s="225"/>
      <c r="CU519" s="226"/>
      <c r="CV519" s="226"/>
      <c r="CW519" s="144" t="s">
        <v>74</v>
      </c>
      <c r="CX519" s="145">
        <v>682206735</v>
      </c>
      <c r="CY519" s="146">
        <v>3.214657798972554E-2</v>
      </c>
      <c r="CZ519" s="145">
        <v>6717</v>
      </c>
      <c r="DA519" s="146">
        <v>0.28009674325507694</v>
      </c>
      <c r="DB519" s="145">
        <v>101564.20053595355</v>
      </c>
      <c r="DC519" s="147">
        <v>0.25290861854738506</v>
      </c>
    </row>
    <row r="520" spans="2:107" s="27" customFormat="1" ht="13.15" customHeight="1">
      <c r="B520" s="216"/>
      <c r="C520" s="187"/>
      <c r="D520" s="208"/>
      <c r="E520" s="177"/>
      <c r="F520" s="177"/>
      <c r="G520" s="131" t="s">
        <v>76</v>
      </c>
      <c r="H520" s="100">
        <v>2839321</v>
      </c>
      <c r="I520" s="68">
        <f>IFERROR(H520/E515,"-")</f>
        <v>1.6892688167078652E-2</v>
      </c>
      <c r="J520" s="100">
        <v>39</v>
      </c>
      <c r="K520" s="68">
        <f>IFERROR(J520/F515,"-")</f>
        <v>0.39</v>
      </c>
      <c r="L520" s="103">
        <f t="shared" si="391"/>
        <v>72803.102564102563</v>
      </c>
      <c r="M520" s="69">
        <f t="shared" si="383"/>
        <v>0.37864077669902912</v>
      </c>
      <c r="N520" s="208"/>
      <c r="O520" s="177"/>
      <c r="P520" s="177"/>
      <c r="Q520" s="131" t="s">
        <v>76</v>
      </c>
      <c r="R520" s="100">
        <v>3339243</v>
      </c>
      <c r="S520" s="68">
        <f>IFERROR(R520/O515,"-")</f>
        <v>6.3346813075242153E-3</v>
      </c>
      <c r="T520" s="100">
        <v>87</v>
      </c>
      <c r="U520" s="68">
        <f>IFERROR(T520/P515,"-")</f>
        <v>0.30526315789473685</v>
      </c>
      <c r="V520" s="103">
        <f t="shared" si="392"/>
        <v>38382.103448275862</v>
      </c>
      <c r="W520" s="69">
        <f t="shared" si="384"/>
        <v>0.27619047619047621</v>
      </c>
      <c r="X520" s="208"/>
      <c r="Y520" s="177"/>
      <c r="Z520" s="177"/>
      <c r="AA520" s="131" t="s">
        <v>76</v>
      </c>
      <c r="AB520" s="100">
        <v>134943989</v>
      </c>
      <c r="AC520" s="68">
        <f>IFERROR(AB520/Y515,"-")</f>
        <v>2.1473739911318495E-2</v>
      </c>
      <c r="AD520" s="100">
        <v>2634</v>
      </c>
      <c r="AE520" s="68">
        <f>IFERROR(AD520/Z515,"-")</f>
        <v>0.2721917949777824</v>
      </c>
      <c r="AF520" s="103">
        <f t="shared" si="393"/>
        <v>51231.582763857252</v>
      </c>
      <c r="AG520" s="69">
        <f t="shared" si="385"/>
        <v>0.24983401308925354</v>
      </c>
      <c r="AH520" s="208"/>
      <c r="AI520" s="177"/>
      <c r="AJ520" s="177"/>
      <c r="AK520" s="131" t="s">
        <v>76</v>
      </c>
      <c r="AL520" s="100">
        <v>172729071</v>
      </c>
      <c r="AM520" s="68">
        <f>IFERROR(AL520/AI515,"-")</f>
        <v>2.4547614715643835E-2</v>
      </c>
      <c r="AN520" s="100">
        <v>2722</v>
      </c>
      <c r="AO520" s="68">
        <f>IFERROR(AN520/AJ515,"-")</f>
        <v>0.33940149625935162</v>
      </c>
      <c r="AP520" s="103">
        <f t="shared" si="394"/>
        <v>63456.675606171935</v>
      </c>
      <c r="AQ520" s="69">
        <f t="shared" si="386"/>
        <v>0.30991688489126723</v>
      </c>
      <c r="AR520" s="208"/>
      <c r="AS520" s="177"/>
      <c r="AT520" s="177"/>
      <c r="AU520" s="131" t="s">
        <v>76</v>
      </c>
      <c r="AV520" s="100">
        <v>119213531</v>
      </c>
      <c r="AW520" s="68">
        <f>IFERROR(AV520/AS515,"-")</f>
        <v>2.5705753845102246E-2</v>
      </c>
      <c r="AX520" s="100">
        <v>1710</v>
      </c>
      <c r="AY520" s="68">
        <f>IFERROR(AX520/AT515,"-")</f>
        <v>0.38349405696344474</v>
      </c>
      <c r="AZ520" s="103">
        <f t="shared" si="395"/>
        <v>69715.515204678362</v>
      </c>
      <c r="BA520" s="69">
        <f t="shared" si="387"/>
        <v>0.33962264150943394</v>
      </c>
      <c r="BB520" s="208"/>
      <c r="BC520" s="177"/>
      <c r="BD520" s="177"/>
      <c r="BE520" s="131" t="s">
        <v>76</v>
      </c>
      <c r="BF520" s="100">
        <v>56628520</v>
      </c>
      <c r="BG520" s="68">
        <f>IFERROR(BF520/BC515,"-")</f>
        <v>2.4078217994542243E-2</v>
      </c>
      <c r="BH520" s="100">
        <v>682</v>
      </c>
      <c r="BI520" s="68">
        <f>IFERROR(BH520/BD515,"-")</f>
        <v>0.36392742796157951</v>
      </c>
      <c r="BJ520" s="103">
        <f t="shared" si="396"/>
        <v>83033.020527859233</v>
      </c>
      <c r="BK520" s="69">
        <f t="shared" si="388"/>
        <v>0.30528200537153088</v>
      </c>
      <c r="BL520" s="208"/>
      <c r="BM520" s="177"/>
      <c r="BN520" s="177"/>
      <c r="BO520" s="131" t="s">
        <v>76</v>
      </c>
      <c r="BP520" s="100">
        <v>13824663</v>
      </c>
      <c r="BQ520" s="68">
        <f>IFERROR(BP520/BM515,"-")</f>
        <v>1.4861139662095778E-2</v>
      </c>
      <c r="BR520" s="100">
        <v>220</v>
      </c>
      <c r="BS520" s="68">
        <f>IFERROR(BR520/BN515,"-")</f>
        <v>0.31700288184438041</v>
      </c>
      <c r="BT520" s="103">
        <f t="shared" si="397"/>
        <v>62839.377272727274</v>
      </c>
      <c r="BU520" s="69">
        <f t="shared" si="389"/>
        <v>0.25229357798165136</v>
      </c>
      <c r="BV520" s="208"/>
      <c r="BW520" s="177"/>
      <c r="BX520" s="177"/>
      <c r="BY520" s="131" t="s">
        <v>76</v>
      </c>
      <c r="BZ520" s="100">
        <f t="shared" si="365"/>
        <v>503518338</v>
      </c>
      <c r="CA520" s="68">
        <f>IFERROR(BZ520/BW515,"-")</f>
        <v>2.2954410983833145E-2</v>
      </c>
      <c r="CB520" s="100">
        <f t="shared" si="366"/>
        <v>8094</v>
      </c>
      <c r="CC520" s="68">
        <f>IFERROR(CB520/BX515,"-")</f>
        <v>0.32235453423075389</v>
      </c>
      <c r="CD520" s="103">
        <f t="shared" si="398"/>
        <v>62208.838398813939</v>
      </c>
      <c r="CE520" s="69">
        <f t="shared" si="390"/>
        <v>0.29026358257127488</v>
      </c>
      <c r="CR520" s="216"/>
      <c r="CS520" s="187"/>
      <c r="CT520" s="225"/>
      <c r="CU520" s="226"/>
      <c r="CV520" s="226"/>
      <c r="CW520" s="144" t="s">
        <v>76</v>
      </c>
      <c r="CX520" s="145">
        <v>552302789</v>
      </c>
      <c r="CY520" s="146">
        <v>2.6025314277396325E-2</v>
      </c>
      <c r="CZ520" s="145">
        <v>7749</v>
      </c>
      <c r="DA520" s="146">
        <v>0.32313081189274845</v>
      </c>
      <c r="DB520" s="145">
        <v>71274.072654536067</v>
      </c>
      <c r="DC520" s="147">
        <v>0.29176550321924771</v>
      </c>
    </row>
    <row r="521" spans="2:107" s="27" customFormat="1" ht="13.15" customHeight="1">
      <c r="B521" s="216"/>
      <c r="C521" s="187"/>
      <c r="D521" s="208"/>
      <c r="E521" s="177"/>
      <c r="F521" s="177"/>
      <c r="G521" s="131" t="s">
        <v>77</v>
      </c>
      <c r="H521" s="100">
        <v>3766734</v>
      </c>
      <c r="I521" s="68">
        <f>IFERROR(H521/E515,"-")</f>
        <v>2.2410380112122878E-2</v>
      </c>
      <c r="J521" s="100">
        <v>16</v>
      </c>
      <c r="K521" s="68">
        <f>IFERROR(J521/F515,"-")</f>
        <v>0.16</v>
      </c>
      <c r="L521" s="103">
        <f t="shared" si="391"/>
        <v>235420.875</v>
      </c>
      <c r="M521" s="69">
        <f t="shared" si="383"/>
        <v>0.1553398058252427</v>
      </c>
      <c r="N521" s="208"/>
      <c r="O521" s="177"/>
      <c r="P521" s="177"/>
      <c r="Q521" s="131" t="s">
        <v>77</v>
      </c>
      <c r="R521" s="100">
        <v>696065</v>
      </c>
      <c r="S521" s="68">
        <f>IFERROR(R521/O515,"-")</f>
        <v>1.3204639327901093E-3</v>
      </c>
      <c r="T521" s="100">
        <v>20</v>
      </c>
      <c r="U521" s="68">
        <f>IFERROR(T521/P515,"-")</f>
        <v>7.0175438596491224E-2</v>
      </c>
      <c r="V521" s="103">
        <f t="shared" si="392"/>
        <v>34803.25</v>
      </c>
      <c r="W521" s="69">
        <f t="shared" si="384"/>
        <v>6.3492063492063489E-2</v>
      </c>
      <c r="X521" s="208"/>
      <c r="Y521" s="177"/>
      <c r="Z521" s="177"/>
      <c r="AA521" s="131" t="s">
        <v>77</v>
      </c>
      <c r="AB521" s="100">
        <v>98217166</v>
      </c>
      <c r="AC521" s="68">
        <f>IFERROR(AB521/Y515,"-")</f>
        <v>1.5629372550346011E-2</v>
      </c>
      <c r="AD521" s="100">
        <v>572</v>
      </c>
      <c r="AE521" s="68">
        <f>IFERROR(AD521/Z515,"-")</f>
        <v>5.910922806654955E-2</v>
      </c>
      <c r="AF521" s="103">
        <f t="shared" si="393"/>
        <v>171708.33216783218</v>
      </c>
      <c r="AG521" s="69">
        <f t="shared" si="385"/>
        <v>5.4254007398273733E-2</v>
      </c>
      <c r="AH521" s="208"/>
      <c r="AI521" s="177"/>
      <c r="AJ521" s="177"/>
      <c r="AK521" s="131" t="s">
        <v>77</v>
      </c>
      <c r="AL521" s="100">
        <v>197507769</v>
      </c>
      <c r="AM521" s="68">
        <f>IFERROR(AL521/AI515,"-")</f>
        <v>2.8069071342127369E-2</v>
      </c>
      <c r="AN521" s="100">
        <v>775</v>
      </c>
      <c r="AO521" s="68">
        <f>IFERROR(AN521/AJ515,"-")</f>
        <v>9.6633416458852872E-2</v>
      </c>
      <c r="AP521" s="103">
        <f t="shared" si="394"/>
        <v>254848.73419354839</v>
      </c>
      <c r="AQ521" s="69">
        <f t="shared" si="386"/>
        <v>8.8238642832745073E-2</v>
      </c>
      <c r="AR521" s="208"/>
      <c r="AS521" s="177"/>
      <c r="AT521" s="177"/>
      <c r="AU521" s="131" t="s">
        <v>77</v>
      </c>
      <c r="AV521" s="100">
        <v>259998783</v>
      </c>
      <c r="AW521" s="68">
        <f>IFERROR(AV521/AS515,"-")</f>
        <v>5.606297087051431E-2</v>
      </c>
      <c r="AX521" s="100">
        <v>675</v>
      </c>
      <c r="AY521" s="68">
        <f>IFERROR(AX521/AT515,"-")</f>
        <v>0.15137923301188608</v>
      </c>
      <c r="AZ521" s="103">
        <f t="shared" si="395"/>
        <v>385183.38222222222</v>
      </c>
      <c r="BA521" s="69">
        <f t="shared" si="387"/>
        <v>0.13406156901688182</v>
      </c>
      <c r="BB521" s="208"/>
      <c r="BC521" s="177"/>
      <c r="BD521" s="177"/>
      <c r="BE521" s="131" t="s">
        <v>77</v>
      </c>
      <c r="BF521" s="100">
        <v>159979852</v>
      </c>
      <c r="BG521" s="68">
        <f>IFERROR(BF521/BC515,"-")</f>
        <v>6.8022786948883793E-2</v>
      </c>
      <c r="BH521" s="100">
        <v>359</v>
      </c>
      <c r="BI521" s="68">
        <f>IFERROR(BH521/BD515,"-")</f>
        <v>0.19156883671291355</v>
      </c>
      <c r="BJ521" s="103">
        <f t="shared" si="396"/>
        <v>445626.3286908078</v>
      </c>
      <c r="BK521" s="69">
        <f t="shared" si="388"/>
        <v>0.16069829901521934</v>
      </c>
      <c r="BL521" s="208"/>
      <c r="BM521" s="177"/>
      <c r="BN521" s="177"/>
      <c r="BO521" s="131" t="s">
        <v>77</v>
      </c>
      <c r="BP521" s="100">
        <v>54912430</v>
      </c>
      <c r="BQ521" s="68">
        <f>IFERROR(BP521/BM515,"-")</f>
        <v>5.9029380420705956E-2</v>
      </c>
      <c r="BR521" s="100">
        <v>136</v>
      </c>
      <c r="BS521" s="68">
        <f>IFERROR(BR521/BN515,"-")</f>
        <v>0.19596541786743515</v>
      </c>
      <c r="BT521" s="103">
        <f t="shared" si="397"/>
        <v>403767.8676470588</v>
      </c>
      <c r="BU521" s="69">
        <f t="shared" si="389"/>
        <v>0.15596330275229359</v>
      </c>
      <c r="BV521" s="208"/>
      <c r="BW521" s="177"/>
      <c r="BX521" s="177"/>
      <c r="BY521" s="131" t="s">
        <v>77</v>
      </c>
      <c r="BZ521" s="100">
        <f t="shared" si="365"/>
        <v>775078799</v>
      </c>
      <c r="CA521" s="68">
        <f>IFERROR(BZ521/BW515,"-")</f>
        <v>3.5334318443634924E-2</v>
      </c>
      <c r="CB521" s="100">
        <f t="shared" si="366"/>
        <v>2553</v>
      </c>
      <c r="CC521" s="68">
        <f>IFERROR(CB521/BX515,"-")</f>
        <v>0.10167668963319926</v>
      </c>
      <c r="CD521" s="103">
        <f t="shared" si="398"/>
        <v>303595.2992557775</v>
      </c>
      <c r="CE521" s="69">
        <f t="shared" si="390"/>
        <v>9.155459924690694E-2</v>
      </c>
      <c r="CR521" s="216"/>
      <c r="CS521" s="187"/>
      <c r="CT521" s="225"/>
      <c r="CU521" s="226"/>
      <c r="CV521" s="226"/>
      <c r="CW521" s="144" t="s">
        <v>77</v>
      </c>
      <c r="CX521" s="145">
        <v>807422199</v>
      </c>
      <c r="CY521" s="146">
        <v>3.804691358080655E-2</v>
      </c>
      <c r="CZ521" s="145">
        <v>2320</v>
      </c>
      <c r="DA521" s="146">
        <v>9.6743255076935902E-2</v>
      </c>
      <c r="DB521" s="145">
        <v>348026.80991379311</v>
      </c>
      <c r="DC521" s="147">
        <v>8.7352686471629207E-2</v>
      </c>
    </row>
    <row r="522" spans="2:107" s="27" customFormat="1" ht="13.15" customHeight="1">
      <c r="B522" s="216"/>
      <c r="C522" s="187"/>
      <c r="D522" s="208"/>
      <c r="E522" s="177"/>
      <c r="F522" s="177"/>
      <c r="G522" s="131" t="s">
        <v>79</v>
      </c>
      <c r="H522" s="100">
        <v>0</v>
      </c>
      <c r="I522" s="68">
        <f>IFERROR(H522/E515,"-")</f>
        <v>0</v>
      </c>
      <c r="J522" s="100">
        <v>0</v>
      </c>
      <c r="K522" s="68">
        <f>IFERROR(J522/F515,"-")</f>
        <v>0</v>
      </c>
      <c r="L522" s="103" t="str">
        <f t="shared" si="391"/>
        <v>-</v>
      </c>
      <c r="M522" s="69">
        <f t="shared" si="383"/>
        <v>0</v>
      </c>
      <c r="N522" s="208"/>
      <c r="O522" s="177"/>
      <c r="P522" s="177"/>
      <c r="Q522" s="131" t="s">
        <v>79</v>
      </c>
      <c r="R522" s="100">
        <v>0</v>
      </c>
      <c r="S522" s="68">
        <f>IFERROR(R522/O515,"-")</f>
        <v>0</v>
      </c>
      <c r="T522" s="100">
        <v>0</v>
      </c>
      <c r="U522" s="68">
        <f>IFERROR(T522/P515,"-")</f>
        <v>0</v>
      </c>
      <c r="V522" s="103" t="str">
        <f t="shared" si="392"/>
        <v>-</v>
      </c>
      <c r="W522" s="69">
        <f t="shared" si="384"/>
        <v>0</v>
      </c>
      <c r="X522" s="208"/>
      <c r="Y522" s="177"/>
      <c r="Z522" s="177"/>
      <c r="AA522" s="131" t="s">
        <v>79</v>
      </c>
      <c r="AB522" s="100">
        <v>6391</v>
      </c>
      <c r="AC522" s="68">
        <f>IFERROR(AB522/Y515,"-")</f>
        <v>1.0170047053613963E-6</v>
      </c>
      <c r="AD522" s="100">
        <v>2</v>
      </c>
      <c r="AE522" s="68">
        <f>IFERROR(AD522/Z515,"-")</f>
        <v>2.066756226103131E-4</v>
      </c>
      <c r="AF522" s="103">
        <f t="shared" si="393"/>
        <v>3195.5</v>
      </c>
      <c r="AG522" s="69">
        <f t="shared" si="385"/>
        <v>1.8969932656739068E-4</v>
      </c>
      <c r="AH522" s="208"/>
      <c r="AI522" s="177"/>
      <c r="AJ522" s="177"/>
      <c r="AK522" s="131" t="s">
        <v>79</v>
      </c>
      <c r="AL522" s="100">
        <v>7152</v>
      </c>
      <c r="AM522" s="68">
        <f>IFERROR(AL522/AI515,"-")</f>
        <v>1.0164157048368814E-6</v>
      </c>
      <c r="AN522" s="100">
        <v>3</v>
      </c>
      <c r="AO522" s="68">
        <f>IFERROR(AN522/AJ515,"-")</f>
        <v>3.7406483790523691E-4</v>
      </c>
      <c r="AP522" s="103">
        <f t="shared" si="394"/>
        <v>2384</v>
      </c>
      <c r="AQ522" s="69">
        <f t="shared" si="386"/>
        <v>3.4156893999772288E-4</v>
      </c>
      <c r="AR522" s="208"/>
      <c r="AS522" s="177"/>
      <c r="AT522" s="177"/>
      <c r="AU522" s="131" t="s">
        <v>79</v>
      </c>
      <c r="AV522" s="100">
        <v>8303</v>
      </c>
      <c r="AW522" s="68">
        <f>IFERROR(AV522/AS515,"-")</f>
        <v>1.7903577923204368E-6</v>
      </c>
      <c r="AX522" s="100">
        <v>4</v>
      </c>
      <c r="AY522" s="68">
        <f>IFERROR(AX522/AT515,"-")</f>
        <v>8.9706212155191752E-4</v>
      </c>
      <c r="AZ522" s="103">
        <f t="shared" si="395"/>
        <v>2075.75</v>
      </c>
      <c r="BA522" s="69">
        <f t="shared" si="387"/>
        <v>7.9443892750744787E-4</v>
      </c>
      <c r="BB522" s="208"/>
      <c r="BC522" s="177"/>
      <c r="BD522" s="177"/>
      <c r="BE522" s="131" t="s">
        <v>79</v>
      </c>
      <c r="BF522" s="100">
        <v>0</v>
      </c>
      <c r="BG522" s="68">
        <f>IFERROR(BF522/BC515,"-")</f>
        <v>0</v>
      </c>
      <c r="BH522" s="100">
        <v>0</v>
      </c>
      <c r="BI522" s="68">
        <f>IFERROR(BH522/BD515,"-")</f>
        <v>0</v>
      </c>
      <c r="BJ522" s="103" t="str">
        <f t="shared" si="396"/>
        <v>-</v>
      </c>
      <c r="BK522" s="69">
        <f t="shared" si="388"/>
        <v>0</v>
      </c>
      <c r="BL522" s="208"/>
      <c r="BM522" s="177"/>
      <c r="BN522" s="177"/>
      <c r="BO522" s="131" t="s">
        <v>79</v>
      </c>
      <c r="BP522" s="100">
        <v>0</v>
      </c>
      <c r="BQ522" s="68">
        <f>IFERROR(BP522/BM515,"-")</f>
        <v>0</v>
      </c>
      <c r="BR522" s="100">
        <v>0</v>
      </c>
      <c r="BS522" s="68">
        <f>IFERROR(BR522/BN515,"-")</f>
        <v>0</v>
      </c>
      <c r="BT522" s="103" t="str">
        <f t="shared" si="397"/>
        <v>-</v>
      </c>
      <c r="BU522" s="69">
        <f t="shared" si="389"/>
        <v>0</v>
      </c>
      <c r="BV522" s="208"/>
      <c r="BW522" s="177"/>
      <c r="BX522" s="177"/>
      <c r="BY522" s="131" t="s">
        <v>79</v>
      </c>
      <c r="BZ522" s="100">
        <f t="shared" si="365"/>
        <v>21846</v>
      </c>
      <c r="CA522" s="68">
        <f>IFERROR(BZ522/BW515,"-")</f>
        <v>9.959161851873186E-7</v>
      </c>
      <c r="CB522" s="100">
        <f t="shared" si="366"/>
        <v>9</v>
      </c>
      <c r="CC522" s="68">
        <f>IFERROR(CB522/BX515,"-")</f>
        <v>3.5843721374805845E-4</v>
      </c>
      <c r="CD522" s="103">
        <f t="shared" si="398"/>
        <v>2427.3333333333335</v>
      </c>
      <c r="CE522" s="69">
        <f t="shared" si="390"/>
        <v>3.2275416890801504E-4</v>
      </c>
      <c r="CR522" s="216"/>
      <c r="CS522" s="187"/>
      <c r="CT522" s="225"/>
      <c r="CU522" s="226"/>
      <c r="CV522" s="226"/>
      <c r="CW522" s="144" t="s">
        <v>79</v>
      </c>
      <c r="CX522" s="145">
        <v>167785</v>
      </c>
      <c r="CY522" s="146">
        <v>7.9062743172802306E-6</v>
      </c>
      <c r="CZ522" s="145">
        <v>9</v>
      </c>
      <c r="DA522" s="146">
        <v>3.7529711021225135E-4</v>
      </c>
      <c r="DB522" s="145">
        <v>18642.777777777777</v>
      </c>
      <c r="DC522" s="147">
        <v>3.3886818027787193E-4</v>
      </c>
    </row>
    <row r="523" spans="2:107" s="27" customFormat="1" ht="13.15" customHeight="1">
      <c r="B523" s="216"/>
      <c r="C523" s="187"/>
      <c r="D523" s="208"/>
      <c r="E523" s="177"/>
      <c r="F523" s="177"/>
      <c r="G523" s="131" t="s">
        <v>81</v>
      </c>
      <c r="H523" s="100">
        <v>0</v>
      </c>
      <c r="I523" s="68">
        <f>IFERROR(H523/E515,"-")</f>
        <v>0</v>
      </c>
      <c r="J523" s="100">
        <v>0</v>
      </c>
      <c r="K523" s="68">
        <f>IFERROR(J523/F515,"-")</f>
        <v>0</v>
      </c>
      <c r="L523" s="103" t="str">
        <f t="shared" si="391"/>
        <v>-</v>
      </c>
      <c r="M523" s="69">
        <f t="shared" si="383"/>
        <v>0</v>
      </c>
      <c r="N523" s="208"/>
      <c r="O523" s="177"/>
      <c r="P523" s="177"/>
      <c r="Q523" s="131" t="s">
        <v>81</v>
      </c>
      <c r="R523" s="100">
        <v>47478</v>
      </c>
      <c r="S523" s="68">
        <f>IFERROR(R523/O515,"-")</f>
        <v>9.006771867714769E-5</v>
      </c>
      <c r="T523" s="100">
        <v>1</v>
      </c>
      <c r="U523" s="68">
        <f>IFERROR(T523/P515,"-")</f>
        <v>3.5087719298245615E-3</v>
      </c>
      <c r="V523" s="103">
        <f t="shared" si="392"/>
        <v>47478</v>
      </c>
      <c r="W523" s="69">
        <f t="shared" si="384"/>
        <v>3.1746031746031746E-3</v>
      </c>
      <c r="X523" s="208"/>
      <c r="Y523" s="177"/>
      <c r="Z523" s="177"/>
      <c r="AA523" s="131" t="s">
        <v>81</v>
      </c>
      <c r="AB523" s="100">
        <v>2309597</v>
      </c>
      <c r="AC523" s="68">
        <f>IFERROR(AB523/Y515,"-")</f>
        <v>3.6752793248139021E-4</v>
      </c>
      <c r="AD523" s="100">
        <v>61</v>
      </c>
      <c r="AE523" s="68">
        <f>IFERROR(AD523/Z515,"-")</f>
        <v>6.3036064896145501E-3</v>
      </c>
      <c r="AF523" s="103">
        <f t="shared" si="393"/>
        <v>37862.245901639348</v>
      </c>
      <c r="AG523" s="69">
        <f t="shared" si="385"/>
        <v>5.7858294603054163E-3</v>
      </c>
      <c r="AH523" s="208"/>
      <c r="AI523" s="177"/>
      <c r="AJ523" s="177"/>
      <c r="AK523" s="131" t="s">
        <v>81</v>
      </c>
      <c r="AL523" s="100">
        <v>972697</v>
      </c>
      <c r="AM523" s="68">
        <f>IFERROR(AL523/AI515,"-")</f>
        <v>1.3823608876506151E-4</v>
      </c>
      <c r="AN523" s="100">
        <v>54</v>
      </c>
      <c r="AO523" s="68">
        <f>IFERROR(AN523/AJ515,"-")</f>
        <v>6.7331670822942643E-3</v>
      </c>
      <c r="AP523" s="103">
        <f t="shared" si="394"/>
        <v>18012.907407407409</v>
      </c>
      <c r="AQ523" s="69">
        <f t="shared" si="386"/>
        <v>6.1482409199590119E-3</v>
      </c>
      <c r="AR523" s="208"/>
      <c r="AS523" s="177"/>
      <c r="AT523" s="177"/>
      <c r="AU523" s="131" t="s">
        <v>81</v>
      </c>
      <c r="AV523" s="100">
        <v>867634</v>
      </c>
      <c r="AW523" s="68">
        <f>IFERROR(AV523/AS515,"-")</f>
        <v>1.8708602827678547E-4</v>
      </c>
      <c r="AX523" s="100">
        <v>50</v>
      </c>
      <c r="AY523" s="68">
        <f>IFERROR(AX523/AT515,"-")</f>
        <v>1.1213276519398968E-2</v>
      </c>
      <c r="AZ523" s="103">
        <f t="shared" si="395"/>
        <v>17352.68</v>
      </c>
      <c r="BA523" s="69">
        <f t="shared" si="387"/>
        <v>9.9304865938430985E-3</v>
      </c>
      <c r="BB523" s="208"/>
      <c r="BC523" s="177"/>
      <c r="BD523" s="177"/>
      <c r="BE523" s="131" t="s">
        <v>81</v>
      </c>
      <c r="BF523" s="100">
        <v>247213</v>
      </c>
      <c r="BG523" s="68">
        <f>IFERROR(BF523/BC515,"-")</f>
        <v>1.0511396916403205E-4</v>
      </c>
      <c r="BH523" s="100">
        <v>13</v>
      </c>
      <c r="BI523" s="68">
        <f>IFERROR(BH523/BD515,"-")</f>
        <v>6.9370330843116328E-3</v>
      </c>
      <c r="BJ523" s="103">
        <f t="shared" si="396"/>
        <v>19016.384615384617</v>
      </c>
      <c r="BK523" s="69">
        <f t="shared" si="388"/>
        <v>5.8191584601611458E-3</v>
      </c>
      <c r="BL523" s="208"/>
      <c r="BM523" s="177"/>
      <c r="BN523" s="177"/>
      <c r="BO523" s="131" t="s">
        <v>81</v>
      </c>
      <c r="BP523" s="100">
        <v>43066</v>
      </c>
      <c r="BQ523" s="68">
        <f>IFERROR(BP523/BM515,"-")</f>
        <v>4.6294787850366896E-5</v>
      </c>
      <c r="BR523" s="100">
        <v>2</v>
      </c>
      <c r="BS523" s="68">
        <f>IFERROR(BR523/BN515,"-")</f>
        <v>2.881844380403458E-3</v>
      </c>
      <c r="BT523" s="103">
        <f t="shared" si="397"/>
        <v>21533</v>
      </c>
      <c r="BU523" s="69">
        <f t="shared" si="389"/>
        <v>2.2935779816513763E-3</v>
      </c>
      <c r="BV523" s="208"/>
      <c r="BW523" s="177"/>
      <c r="BX523" s="177"/>
      <c r="BY523" s="131" t="s">
        <v>81</v>
      </c>
      <c r="BZ523" s="100">
        <f t="shared" si="365"/>
        <v>4487685</v>
      </c>
      <c r="CA523" s="68">
        <f>IFERROR(BZ523/BW515,"-")</f>
        <v>2.0458473521570776E-4</v>
      </c>
      <c r="CB523" s="100">
        <f t="shared" si="366"/>
        <v>181</v>
      </c>
      <c r="CC523" s="68">
        <f>IFERROR(CB523/BX515,"-")</f>
        <v>7.2085706320442868E-3</v>
      </c>
      <c r="CD523" s="103">
        <f t="shared" si="398"/>
        <v>24793.839779005524</v>
      </c>
      <c r="CE523" s="69">
        <f t="shared" si="390"/>
        <v>6.4909449524834144E-3</v>
      </c>
      <c r="CR523" s="216"/>
      <c r="CS523" s="187"/>
      <c r="CT523" s="225"/>
      <c r="CU523" s="226"/>
      <c r="CV523" s="226"/>
      <c r="CW523" s="144" t="s">
        <v>81</v>
      </c>
      <c r="CX523" s="145">
        <v>3715494</v>
      </c>
      <c r="CY523" s="146">
        <v>1.7507950524903176E-4</v>
      </c>
      <c r="CZ523" s="145">
        <v>180</v>
      </c>
      <c r="DA523" s="146">
        <v>7.505942204245027E-3</v>
      </c>
      <c r="DB523" s="145">
        <v>20641.633333333335</v>
      </c>
      <c r="DC523" s="147">
        <v>6.7773636055574382E-3</v>
      </c>
    </row>
    <row r="524" spans="2:107" s="27" customFormat="1" ht="13.15" customHeight="1">
      <c r="B524" s="216"/>
      <c r="C524" s="187"/>
      <c r="D524" s="208"/>
      <c r="E524" s="177"/>
      <c r="F524" s="177"/>
      <c r="G524" s="131" t="s">
        <v>83</v>
      </c>
      <c r="H524" s="100">
        <v>16778</v>
      </c>
      <c r="I524" s="68">
        <f>IFERROR(H524/E515,"-")</f>
        <v>9.9821584832164323E-5</v>
      </c>
      <c r="J524" s="100">
        <v>3</v>
      </c>
      <c r="K524" s="68">
        <f>IFERROR(J524/F515,"-")</f>
        <v>0.03</v>
      </c>
      <c r="L524" s="103">
        <f t="shared" si="391"/>
        <v>5592.666666666667</v>
      </c>
      <c r="M524" s="69">
        <f t="shared" si="383"/>
        <v>2.9126213592233011E-2</v>
      </c>
      <c r="N524" s="208"/>
      <c r="O524" s="177"/>
      <c r="P524" s="177"/>
      <c r="Q524" s="131" t="s">
        <v>83</v>
      </c>
      <c r="R524" s="100">
        <v>219296</v>
      </c>
      <c r="S524" s="68">
        <f>IFERROR(R524/O515,"-")</f>
        <v>4.1601353121495811E-4</v>
      </c>
      <c r="T524" s="100">
        <v>16</v>
      </c>
      <c r="U524" s="68">
        <f>IFERROR(T524/P515,"-")</f>
        <v>5.6140350877192984E-2</v>
      </c>
      <c r="V524" s="103">
        <f t="shared" si="392"/>
        <v>13706</v>
      </c>
      <c r="W524" s="69">
        <f t="shared" si="384"/>
        <v>5.0793650793650794E-2</v>
      </c>
      <c r="X524" s="208"/>
      <c r="Y524" s="177"/>
      <c r="Z524" s="177"/>
      <c r="AA524" s="131" t="s">
        <v>83</v>
      </c>
      <c r="AB524" s="100">
        <v>9803570</v>
      </c>
      <c r="AC524" s="68">
        <f>IFERROR(AB524/Y515,"-")</f>
        <v>1.5600495727335038E-3</v>
      </c>
      <c r="AD524" s="100">
        <v>287</v>
      </c>
      <c r="AE524" s="68">
        <f>IFERROR(AD524/Z515,"-")</f>
        <v>2.9657951844579932E-2</v>
      </c>
      <c r="AF524" s="103">
        <f t="shared" si="393"/>
        <v>34158.780487804877</v>
      </c>
      <c r="AG524" s="69">
        <f t="shared" si="385"/>
        <v>2.7221853362420563E-2</v>
      </c>
      <c r="AH524" s="208"/>
      <c r="AI524" s="177"/>
      <c r="AJ524" s="177"/>
      <c r="AK524" s="131" t="s">
        <v>83</v>
      </c>
      <c r="AL524" s="100">
        <v>9514242</v>
      </c>
      <c r="AM524" s="68">
        <f>IFERROR(AL524/AI515,"-")</f>
        <v>1.3521287735484703E-3</v>
      </c>
      <c r="AN524" s="100">
        <v>398</v>
      </c>
      <c r="AO524" s="68">
        <f>IFERROR(AN524/AJ515,"-")</f>
        <v>4.9625935162094764E-2</v>
      </c>
      <c r="AP524" s="103">
        <f t="shared" si="394"/>
        <v>23905.130653266333</v>
      </c>
      <c r="AQ524" s="69">
        <f t="shared" si="386"/>
        <v>4.5314812706364567E-2</v>
      </c>
      <c r="AR524" s="208"/>
      <c r="AS524" s="177"/>
      <c r="AT524" s="177"/>
      <c r="AU524" s="131" t="s">
        <v>83</v>
      </c>
      <c r="AV524" s="100">
        <v>13469766</v>
      </c>
      <c r="AW524" s="68">
        <f>IFERROR(AV524/AS515,"-")</f>
        <v>2.9044562831305409E-3</v>
      </c>
      <c r="AX524" s="100">
        <v>300</v>
      </c>
      <c r="AY524" s="68">
        <f>IFERROR(AX524/AT515,"-")</f>
        <v>6.7279659116393817E-2</v>
      </c>
      <c r="AZ524" s="103">
        <f t="shared" si="395"/>
        <v>44899.22</v>
      </c>
      <c r="BA524" s="69">
        <f t="shared" si="387"/>
        <v>5.9582919563058591E-2</v>
      </c>
      <c r="BB524" s="208"/>
      <c r="BC524" s="177"/>
      <c r="BD524" s="177"/>
      <c r="BE524" s="131" t="s">
        <v>83</v>
      </c>
      <c r="BF524" s="100">
        <v>5081946</v>
      </c>
      <c r="BG524" s="68">
        <f>IFERROR(BF524/BC515,"-")</f>
        <v>2.160822914398822E-3</v>
      </c>
      <c r="BH524" s="100">
        <v>151</v>
      </c>
      <c r="BI524" s="68">
        <f>IFERROR(BH524/BD515,"-")</f>
        <v>8.057630736392743E-2</v>
      </c>
      <c r="BJ524" s="103">
        <f t="shared" si="396"/>
        <v>33655.27152317881</v>
      </c>
      <c r="BK524" s="69">
        <f t="shared" si="388"/>
        <v>6.7591763652640996E-2</v>
      </c>
      <c r="BL524" s="208"/>
      <c r="BM524" s="177"/>
      <c r="BN524" s="177"/>
      <c r="BO524" s="131" t="s">
        <v>83</v>
      </c>
      <c r="BP524" s="100">
        <v>2739380</v>
      </c>
      <c r="BQ524" s="68">
        <f>IFERROR(BP524/BM515,"-")</f>
        <v>2.9447595769641496E-3</v>
      </c>
      <c r="BR524" s="100">
        <v>61</v>
      </c>
      <c r="BS524" s="68">
        <f>IFERROR(BR524/BN515,"-")</f>
        <v>8.7896253602305477E-2</v>
      </c>
      <c r="BT524" s="103">
        <f t="shared" si="397"/>
        <v>44907.868852459018</v>
      </c>
      <c r="BU524" s="69">
        <f t="shared" si="389"/>
        <v>6.9954128440366969E-2</v>
      </c>
      <c r="BV524" s="208"/>
      <c r="BW524" s="177"/>
      <c r="BX524" s="177"/>
      <c r="BY524" s="131" t="s">
        <v>83</v>
      </c>
      <c r="BZ524" s="100">
        <f t="shared" si="365"/>
        <v>40844978</v>
      </c>
      <c r="CA524" s="68">
        <f>IFERROR(BZ524/BW515,"-")</f>
        <v>1.8620422353666554E-3</v>
      </c>
      <c r="CB524" s="100">
        <f t="shared" si="366"/>
        <v>1216</v>
      </c>
      <c r="CC524" s="68">
        <f>IFERROR(CB524/BX515,"-")</f>
        <v>4.8428850213071008E-2</v>
      </c>
      <c r="CD524" s="103">
        <f t="shared" si="398"/>
        <v>33589.620065789473</v>
      </c>
      <c r="CE524" s="69">
        <f t="shared" si="390"/>
        <v>4.3607674376905145E-2</v>
      </c>
      <c r="CR524" s="216"/>
      <c r="CS524" s="187"/>
      <c r="CT524" s="225"/>
      <c r="CU524" s="226"/>
      <c r="CV524" s="226"/>
      <c r="CW524" s="144" t="s">
        <v>83</v>
      </c>
      <c r="CX524" s="145">
        <v>30001531</v>
      </c>
      <c r="CY524" s="146">
        <v>1.4137159699877026E-3</v>
      </c>
      <c r="CZ524" s="145">
        <v>1151</v>
      </c>
      <c r="DA524" s="146">
        <v>4.7996330428255705E-2</v>
      </c>
      <c r="DB524" s="145">
        <v>26065.622067767159</v>
      </c>
      <c r="DC524" s="147">
        <v>4.3337475055536728E-2</v>
      </c>
    </row>
    <row r="525" spans="2:107" s="27" customFormat="1" ht="13.15" customHeight="1">
      <c r="B525" s="216"/>
      <c r="C525" s="187"/>
      <c r="D525" s="208"/>
      <c r="E525" s="177"/>
      <c r="F525" s="177"/>
      <c r="G525" s="131" t="s">
        <v>85</v>
      </c>
      <c r="H525" s="100">
        <v>236399</v>
      </c>
      <c r="I525" s="68">
        <f>IFERROR(H525/E515,"-")</f>
        <v>1.4064681626379076E-3</v>
      </c>
      <c r="J525" s="100">
        <v>3</v>
      </c>
      <c r="K525" s="68">
        <f>IFERROR(J525/F515,"-")</f>
        <v>0.03</v>
      </c>
      <c r="L525" s="103">
        <f t="shared" si="391"/>
        <v>78799.666666666672</v>
      </c>
      <c r="M525" s="69">
        <f t="shared" si="383"/>
        <v>2.9126213592233011E-2</v>
      </c>
      <c r="N525" s="208"/>
      <c r="O525" s="177"/>
      <c r="P525" s="177"/>
      <c r="Q525" s="131" t="s">
        <v>85</v>
      </c>
      <c r="R525" s="100">
        <v>588199</v>
      </c>
      <c r="S525" s="68">
        <f>IFERROR(R525/O515,"-")</f>
        <v>1.1158376944728E-3</v>
      </c>
      <c r="T525" s="100">
        <v>8</v>
      </c>
      <c r="U525" s="68">
        <f>IFERROR(T525/P515,"-")</f>
        <v>2.8070175438596492E-2</v>
      </c>
      <c r="V525" s="103">
        <f t="shared" si="392"/>
        <v>73524.875</v>
      </c>
      <c r="W525" s="69">
        <f t="shared" si="384"/>
        <v>2.5396825396825397E-2</v>
      </c>
      <c r="X525" s="208"/>
      <c r="Y525" s="177"/>
      <c r="Z525" s="177"/>
      <c r="AA525" s="131" t="s">
        <v>85</v>
      </c>
      <c r="AB525" s="100">
        <v>11442548</v>
      </c>
      <c r="AC525" s="68">
        <f>IFERROR(AB525/Y515,"-")</f>
        <v>1.8208613921645493E-3</v>
      </c>
      <c r="AD525" s="100">
        <v>74</v>
      </c>
      <c r="AE525" s="68">
        <f>IFERROR(AD525/Z515,"-")</f>
        <v>7.6469980365815853E-3</v>
      </c>
      <c r="AF525" s="103">
        <f t="shared" si="393"/>
        <v>154629.02702702704</v>
      </c>
      <c r="AG525" s="69">
        <f t="shared" si="385"/>
        <v>7.0188750829934558E-3</v>
      </c>
      <c r="AH525" s="208"/>
      <c r="AI525" s="177"/>
      <c r="AJ525" s="177"/>
      <c r="AK525" s="131" t="s">
        <v>85</v>
      </c>
      <c r="AL525" s="100">
        <v>13595609</v>
      </c>
      <c r="AM525" s="68">
        <f>IFERROR(AL525/AI515,"-")</f>
        <v>1.932157509007501E-3</v>
      </c>
      <c r="AN525" s="100">
        <v>109</v>
      </c>
      <c r="AO525" s="68">
        <f>IFERROR(AN525/AJ515,"-")</f>
        <v>1.3591022443890275E-2</v>
      </c>
      <c r="AP525" s="103">
        <f t="shared" si="394"/>
        <v>124730.35779816513</v>
      </c>
      <c r="AQ525" s="69">
        <f t="shared" si="386"/>
        <v>1.2410338153250598E-2</v>
      </c>
      <c r="AR525" s="208"/>
      <c r="AS525" s="177"/>
      <c r="AT525" s="177"/>
      <c r="AU525" s="131" t="s">
        <v>85</v>
      </c>
      <c r="AV525" s="100">
        <v>18979766</v>
      </c>
      <c r="AW525" s="68">
        <f>IFERROR(AV525/AS515,"-")</f>
        <v>4.0925655732287711E-3</v>
      </c>
      <c r="AX525" s="100">
        <v>102</v>
      </c>
      <c r="AY525" s="68">
        <f>IFERROR(AX525/AT515,"-")</f>
        <v>2.2875084099573895E-2</v>
      </c>
      <c r="AZ525" s="103">
        <f t="shared" si="395"/>
        <v>186076.13725490196</v>
      </c>
      <c r="BA525" s="69">
        <f t="shared" si="387"/>
        <v>2.0258192651439921E-2</v>
      </c>
      <c r="BB525" s="208"/>
      <c r="BC525" s="177"/>
      <c r="BD525" s="177"/>
      <c r="BE525" s="131" t="s">
        <v>85</v>
      </c>
      <c r="BF525" s="100">
        <v>13565862</v>
      </c>
      <c r="BG525" s="68">
        <f>IFERROR(BF525/BC515,"-")</f>
        <v>5.7681497330298731E-3</v>
      </c>
      <c r="BH525" s="100">
        <v>56</v>
      </c>
      <c r="BI525" s="68">
        <f>IFERROR(BH525/BD515,"-")</f>
        <v>2.9882604055496264E-2</v>
      </c>
      <c r="BJ525" s="103">
        <f t="shared" si="396"/>
        <v>242247.53571428571</v>
      </c>
      <c r="BK525" s="69">
        <f t="shared" si="388"/>
        <v>2.5067144136078783E-2</v>
      </c>
      <c r="BL525" s="208"/>
      <c r="BM525" s="177"/>
      <c r="BN525" s="177"/>
      <c r="BO525" s="131" t="s">
        <v>85</v>
      </c>
      <c r="BP525" s="100">
        <v>6351843</v>
      </c>
      <c r="BQ525" s="68">
        <f>IFERROR(BP525/BM515,"-")</f>
        <v>6.8280598185073609E-3</v>
      </c>
      <c r="BR525" s="100">
        <v>28</v>
      </c>
      <c r="BS525" s="68">
        <f>IFERROR(BR525/BN515,"-")</f>
        <v>4.0345821325648415E-2</v>
      </c>
      <c r="BT525" s="103">
        <f t="shared" si="397"/>
        <v>226851.53571428571</v>
      </c>
      <c r="BU525" s="69">
        <f t="shared" si="389"/>
        <v>3.2110091743119268E-2</v>
      </c>
      <c r="BV525" s="208"/>
      <c r="BW525" s="177"/>
      <c r="BX525" s="177"/>
      <c r="BY525" s="131" t="s">
        <v>85</v>
      </c>
      <c r="BZ525" s="100">
        <f t="shared" si="365"/>
        <v>64760226</v>
      </c>
      <c r="CA525" s="68">
        <f>IFERROR(BZ525/BW515,"-")</f>
        <v>2.9522913682041843E-3</v>
      </c>
      <c r="CB525" s="100">
        <f t="shared" si="366"/>
        <v>380</v>
      </c>
      <c r="CC525" s="68">
        <f>IFERROR(CB525/BX515,"-")</f>
        <v>1.5134015691584691E-2</v>
      </c>
      <c r="CD525" s="103">
        <f t="shared" si="398"/>
        <v>170421.64736842105</v>
      </c>
      <c r="CE525" s="69">
        <f t="shared" si="390"/>
        <v>1.3627398242782859E-2</v>
      </c>
      <c r="CR525" s="216"/>
      <c r="CS525" s="187"/>
      <c r="CT525" s="225"/>
      <c r="CU525" s="226"/>
      <c r="CV525" s="226"/>
      <c r="CW525" s="144" t="s">
        <v>85</v>
      </c>
      <c r="CX525" s="145">
        <v>60378511</v>
      </c>
      <c r="CY525" s="146">
        <v>2.8451236453492382E-3</v>
      </c>
      <c r="CZ525" s="145">
        <v>382</v>
      </c>
      <c r="DA525" s="146">
        <v>1.5929277344564449E-2</v>
      </c>
      <c r="DB525" s="145">
        <v>158058.92931937173</v>
      </c>
      <c r="DC525" s="147">
        <v>1.4383071651794119E-2</v>
      </c>
    </row>
    <row r="526" spans="2:107" s="27" customFormat="1" ht="13.15" customHeight="1">
      <c r="B526" s="216"/>
      <c r="C526" s="187"/>
      <c r="D526" s="208"/>
      <c r="E526" s="177"/>
      <c r="F526" s="177"/>
      <c r="G526" s="131" t="s">
        <v>87</v>
      </c>
      <c r="H526" s="100">
        <v>2127925</v>
      </c>
      <c r="I526" s="68">
        <f>IFERROR(H526/E515,"-")</f>
        <v>1.2660200614136564E-2</v>
      </c>
      <c r="J526" s="100">
        <v>3</v>
      </c>
      <c r="K526" s="68">
        <f>IFERROR(J526/F515,"-")</f>
        <v>0.03</v>
      </c>
      <c r="L526" s="103">
        <f t="shared" si="391"/>
        <v>709308.33333333337</v>
      </c>
      <c r="M526" s="69">
        <f t="shared" si="383"/>
        <v>2.9126213592233011E-2</v>
      </c>
      <c r="N526" s="208"/>
      <c r="O526" s="177"/>
      <c r="P526" s="177"/>
      <c r="Q526" s="131" t="s">
        <v>87</v>
      </c>
      <c r="R526" s="100">
        <v>5948487</v>
      </c>
      <c r="S526" s="68">
        <f>IFERROR(R526/O515,"-")</f>
        <v>1.1284524488619366E-2</v>
      </c>
      <c r="T526" s="100">
        <v>11</v>
      </c>
      <c r="U526" s="68">
        <f>IFERROR(T526/P515,"-")</f>
        <v>3.8596491228070177E-2</v>
      </c>
      <c r="V526" s="103">
        <f t="shared" si="392"/>
        <v>540771.54545454541</v>
      </c>
      <c r="W526" s="69">
        <f t="shared" si="384"/>
        <v>3.4920634920634921E-2</v>
      </c>
      <c r="X526" s="208"/>
      <c r="Y526" s="177"/>
      <c r="Z526" s="177"/>
      <c r="AA526" s="131" t="s">
        <v>87</v>
      </c>
      <c r="AB526" s="100">
        <v>38425542</v>
      </c>
      <c r="AC526" s="68">
        <f>IFERROR(AB526/Y515,"-")</f>
        <v>6.1146858113068307E-3</v>
      </c>
      <c r="AD526" s="100">
        <v>88</v>
      </c>
      <c r="AE526" s="68">
        <f>IFERROR(AD526/Z515,"-")</f>
        <v>9.0937273948537775E-3</v>
      </c>
      <c r="AF526" s="103">
        <f t="shared" si="393"/>
        <v>436653.88636363635</v>
      </c>
      <c r="AG526" s="69">
        <f t="shared" si="385"/>
        <v>8.3467703689651899E-3</v>
      </c>
      <c r="AH526" s="208"/>
      <c r="AI526" s="177"/>
      <c r="AJ526" s="177"/>
      <c r="AK526" s="131" t="s">
        <v>87</v>
      </c>
      <c r="AL526" s="100">
        <v>62079500</v>
      </c>
      <c r="AM526" s="68">
        <f>IFERROR(AL526/AI515,"-")</f>
        <v>8.8225082142647047E-3</v>
      </c>
      <c r="AN526" s="100">
        <v>145</v>
      </c>
      <c r="AO526" s="68">
        <f>IFERROR(AN526/AJ515,"-")</f>
        <v>1.8079800498753119E-2</v>
      </c>
      <c r="AP526" s="103">
        <f t="shared" si="394"/>
        <v>428134.4827586207</v>
      </c>
      <c r="AQ526" s="69">
        <f t="shared" si="386"/>
        <v>1.6509165433223272E-2</v>
      </c>
      <c r="AR526" s="208"/>
      <c r="AS526" s="177"/>
      <c r="AT526" s="177"/>
      <c r="AU526" s="131" t="s">
        <v>87</v>
      </c>
      <c r="AV526" s="100">
        <v>50422255</v>
      </c>
      <c r="AW526" s="68">
        <f>IFERROR(AV526/AS515,"-")</f>
        <v>1.0872440942504891E-2</v>
      </c>
      <c r="AX526" s="100">
        <v>142</v>
      </c>
      <c r="AY526" s="68">
        <f>IFERROR(AX526/AT515,"-")</f>
        <v>3.1845705315093072E-2</v>
      </c>
      <c r="AZ526" s="103">
        <f t="shared" si="395"/>
        <v>355086.30281690141</v>
      </c>
      <c r="BA526" s="69">
        <f t="shared" si="387"/>
        <v>2.8202581926514401E-2</v>
      </c>
      <c r="BB526" s="208"/>
      <c r="BC526" s="177"/>
      <c r="BD526" s="177"/>
      <c r="BE526" s="131" t="s">
        <v>87</v>
      </c>
      <c r="BF526" s="100">
        <v>57281426</v>
      </c>
      <c r="BG526" s="68">
        <f>IFERROR(BF526/BC515,"-")</f>
        <v>2.4355830988806348E-2</v>
      </c>
      <c r="BH526" s="100">
        <v>128</v>
      </c>
      <c r="BI526" s="68">
        <f>IFERROR(BH526/BD515,"-")</f>
        <v>6.8303094983991466E-2</v>
      </c>
      <c r="BJ526" s="103">
        <f t="shared" si="396"/>
        <v>447511.140625</v>
      </c>
      <c r="BK526" s="69">
        <f t="shared" si="388"/>
        <v>5.729632945389436E-2</v>
      </c>
      <c r="BL526" s="208"/>
      <c r="BM526" s="177"/>
      <c r="BN526" s="177"/>
      <c r="BO526" s="131" t="s">
        <v>87</v>
      </c>
      <c r="BP526" s="100">
        <v>21379324</v>
      </c>
      <c r="BQ526" s="68">
        <f>IFERROR(BP526/BM515,"-")</f>
        <v>2.298219637217892E-2</v>
      </c>
      <c r="BR526" s="100">
        <v>56</v>
      </c>
      <c r="BS526" s="68">
        <f>IFERROR(BR526/BN515,"-")</f>
        <v>8.069164265129683E-2</v>
      </c>
      <c r="BT526" s="103">
        <f t="shared" si="397"/>
        <v>381773.64285714284</v>
      </c>
      <c r="BU526" s="69">
        <f t="shared" si="389"/>
        <v>6.4220183486238536E-2</v>
      </c>
      <c r="BV526" s="208"/>
      <c r="BW526" s="177"/>
      <c r="BX526" s="177"/>
      <c r="BY526" s="131" t="s">
        <v>87</v>
      </c>
      <c r="BZ526" s="100">
        <f t="shared" si="365"/>
        <v>237664459</v>
      </c>
      <c r="CA526" s="68">
        <f>IFERROR(BZ526/BW515,"-")</f>
        <v>1.0834655376814424E-2</v>
      </c>
      <c r="CB526" s="100">
        <f t="shared" si="366"/>
        <v>573</v>
      </c>
      <c r="CC526" s="68">
        <f>IFERROR(CB526/BX515,"-")</f>
        <v>2.2820502608626388E-2</v>
      </c>
      <c r="CD526" s="103">
        <f t="shared" si="398"/>
        <v>414772.17975567188</v>
      </c>
      <c r="CE526" s="69">
        <f t="shared" si="390"/>
        <v>2.0548682087143624E-2</v>
      </c>
      <c r="CR526" s="216"/>
      <c r="CS526" s="187"/>
      <c r="CT526" s="225"/>
      <c r="CU526" s="226"/>
      <c r="CV526" s="226"/>
      <c r="CW526" s="144" t="s">
        <v>87</v>
      </c>
      <c r="CX526" s="145">
        <v>201538271</v>
      </c>
      <c r="CY526" s="146">
        <v>9.4967777569887838E-3</v>
      </c>
      <c r="CZ526" s="145">
        <v>564</v>
      </c>
      <c r="DA526" s="146">
        <v>2.3518618906634418E-2</v>
      </c>
      <c r="DB526" s="145">
        <v>357337.35992907803</v>
      </c>
      <c r="DC526" s="147">
        <v>2.1235739297413306E-2</v>
      </c>
    </row>
    <row r="527" spans="2:107" s="27" customFormat="1" ht="13.15" customHeight="1">
      <c r="B527" s="216"/>
      <c r="C527" s="187"/>
      <c r="D527" s="208"/>
      <c r="E527" s="177"/>
      <c r="F527" s="177"/>
      <c r="G527" s="131" t="s">
        <v>89</v>
      </c>
      <c r="H527" s="100">
        <v>764315</v>
      </c>
      <c r="I527" s="68">
        <f>IFERROR(H527/E515,"-")</f>
        <v>4.5473318995706089E-3</v>
      </c>
      <c r="J527" s="100">
        <v>16</v>
      </c>
      <c r="K527" s="68">
        <f>IFERROR(J527/F515,"-")</f>
        <v>0.16</v>
      </c>
      <c r="L527" s="103">
        <f t="shared" si="391"/>
        <v>47769.6875</v>
      </c>
      <c r="M527" s="69">
        <f t="shared" si="383"/>
        <v>0.1553398058252427</v>
      </c>
      <c r="N527" s="208"/>
      <c r="O527" s="177"/>
      <c r="P527" s="177"/>
      <c r="Q527" s="131" t="s">
        <v>89</v>
      </c>
      <c r="R527" s="100">
        <v>5760754</v>
      </c>
      <c r="S527" s="68">
        <f>IFERROR(R527/O515,"-")</f>
        <v>1.0928387266528778E-2</v>
      </c>
      <c r="T527" s="100">
        <v>37</v>
      </c>
      <c r="U527" s="68">
        <f>IFERROR(T527/P515,"-")</f>
        <v>0.12982456140350876</v>
      </c>
      <c r="V527" s="103">
        <f t="shared" si="392"/>
        <v>155696.05405405405</v>
      </c>
      <c r="W527" s="69">
        <f t="shared" si="384"/>
        <v>0.11746031746031746</v>
      </c>
      <c r="X527" s="208"/>
      <c r="Y527" s="177"/>
      <c r="Z527" s="177"/>
      <c r="AA527" s="131" t="s">
        <v>89</v>
      </c>
      <c r="AB527" s="100">
        <v>42858085</v>
      </c>
      <c r="AC527" s="68">
        <f>IFERROR(AB527/Y515,"-")</f>
        <v>6.8200397602532744E-3</v>
      </c>
      <c r="AD527" s="100">
        <v>904</v>
      </c>
      <c r="AE527" s="68">
        <f>IFERROR(AD527/Z515,"-")</f>
        <v>9.3417381419861528E-2</v>
      </c>
      <c r="AF527" s="103">
        <f t="shared" si="393"/>
        <v>47409.386061946905</v>
      </c>
      <c r="AG527" s="69">
        <f t="shared" si="385"/>
        <v>8.5744095608460594E-2</v>
      </c>
      <c r="AH527" s="208"/>
      <c r="AI527" s="177"/>
      <c r="AJ527" s="177"/>
      <c r="AK527" s="131" t="s">
        <v>89</v>
      </c>
      <c r="AL527" s="100">
        <v>56049845</v>
      </c>
      <c r="AM527" s="68">
        <f>IFERROR(AL527/AI515,"-")</f>
        <v>7.9655960167327941E-3</v>
      </c>
      <c r="AN527" s="100">
        <v>885</v>
      </c>
      <c r="AO527" s="68">
        <f>IFERROR(AN527/AJ515,"-")</f>
        <v>0.11034912718204488</v>
      </c>
      <c r="AP527" s="103">
        <f t="shared" si="394"/>
        <v>63333.158192090399</v>
      </c>
      <c r="AQ527" s="69">
        <f t="shared" si="386"/>
        <v>0.10076283729932825</v>
      </c>
      <c r="AR527" s="208"/>
      <c r="AS527" s="177"/>
      <c r="AT527" s="177"/>
      <c r="AU527" s="131" t="s">
        <v>89</v>
      </c>
      <c r="AV527" s="100">
        <v>37108095</v>
      </c>
      <c r="AW527" s="68">
        <f>IFERROR(AV527/AS515,"-")</f>
        <v>8.0015376419868764E-3</v>
      </c>
      <c r="AX527" s="100">
        <v>581</v>
      </c>
      <c r="AY527" s="68">
        <f>IFERROR(AX527/AT515,"-")</f>
        <v>0.13029827315541601</v>
      </c>
      <c r="AZ527" s="103">
        <f t="shared" si="395"/>
        <v>63869.354561101551</v>
      </c>
      <c r="BA527" s="69">
        <f t="shared" si="387"/>
        <v>0.11539225422045681</v>
      </c>
      <c r="BB527" s="208"/>
      <c r="BC527" s="177"/>
      <c r="BD527" s="177"/>
      <c r="BE527" s="131" t="s">
        <v>89</v>
      </c>
      <c r="BF527" s="100">
        <v>23294891</v>
      </c>
      <c r="BG527" s="68">
        <f>IFERROR(BF527/BC515,"-")</f>
        <v>9.9048935705383107E-3</v>
      </c>
      <c r="BH527" s="100">
        <v>278</v>
      </c>
      <c r="BI527" s="68">
        <f>IFERROR(BH527/BD515,"-")</f>
        <v>0.14834578441835647</v>
      </c>
      <c r="BJ527" s="103">
        <f t="shared" si="396"/>
        <v>83794.57194244604</v>
      </c>
      <c r="BK527" s="69">
        <f t="shared" si="388"/>
        <v>0.12444046553267682</v>
      </c>
      <c r="BL527" s="208"/>
      <c r="BM527" s="177"/>
      <c r="BN527" s="177"/>
      <c r="BO527" s="131" t="s">
        <v>89</v>
      </c>
      <c r="BP527" s="100">
        <v>5184881</v>
      </c>
      <c r="BQ527" s="68">
        <f>IFERROR(BP527/BM515,"-")</f>
        <v>5.5736071593460775E-3</v>
      </c>
      <c r="BR527" s="100">
        <v>88</v>
      </c>
      <c r="BS527" s="68">
        <f>IFERROR(BR527/BN515,"-")</f>
        <v>0.12680115273775217</v>
      </c>
      <c r="BT527" s="103">
        <f t="shared" si="397"/>
        <v>58919.102272727272</v>
      </c>
      <c r="BU527" s="69">
        <f t="shared" si="389"/>
        <v>0.10091743119266056</v>
      </c>
      <c r="BV527" s="208"/>
      <c r="BW527" s="177"/>
      <c r="BX527" s="177"/>
      <c r="BY527" s="131" t="s">
        <v>89</v>
      </c>
      <c r="BZ527" s="100">
        <f t="shared" si="365"/>
        <v>171020866</v>
      </c>
      <c r="CA527" s="68">
        <f>IFERROR(BZ527/BW515,"-")</f>
        <v>7.7965050102605333E-3</v>
      </c>
      <c r="CB527" s="100">
        <f t="shared" si="366"/>
        <v>2789</v>
      </c>
      <c r="CC527" s="68">
        <f>IFERROR(CB527/BX515,"-")</f>
        <v>0.11107570990481501</v>
      </c>
      <c r="CD527" s="103">
        <f t="shared" si="398"/>
        <v>61319.779849408391</v>
      </c>
      <c r="CE527" s="69">
        <f t="shared" si="390"/>
        <v>0.10001793078716156</v>
      </c>
      <c r="CR527" s="216"/>
      <c r="CS527" s="187"/>
      <c r="CT527" s="225"/>
      <c r="CU527" s="226"/>
      <c r="CV527" s="226"/>
      <c r="CW527" s="144" t="s">
        <v>89</v>
      </c>
      <c r="CX527" s="145">
        <v>161487654</v>
      </c>
      <c r="CY527" s="146">
        <v>7.6095341739609388E-3</v>
      </c>
      <c r="CZ527" s="145">
        <v>2759</v>
      </c>
      <c r="DA527" s="146">
        <v>0.11504941411951128</v>
      </c>
      <c r="DB527" s="145">
        <v>58531.226531351938</v>
      </c>
      <c r="DC527" s="147">
        <v>0.10388192326518318</v>
      </c>
    </row>
    <row r="528" spans="2:107" s="27" customFormat="1" ht="13.15" customHeight="1">
      <c r="B528" s="216"/>
      <c r="C528" s="187"/>
      <c r="D528" s="208"/>
      <c r="E528" s="177"/>
      <c r="F528" s="177"/>
      <c r="G528" s="131" t="s">
        <v>91</v>
      </c>
      <c r="H528" s="100">
        <v>247077</v>
      </c>
      <c r="I528" s="68">
        <f>IFERROR(H528/E515,"-")</f>
        <v>1.4699974797697381E-3</v>
      </c>
      <c r="J528" s="100">
        <v>5</v>
      </c>
      <c r="K528" s="68">
        <f>IFERROR(J528/F515,"-")</f>
        <v>0.05</v>
      </c>
      <c r="L528" s="103">
        <f t="shared" si="391"/>
        <v>49415.4</v>
      </c>
      <c r="M528" s="69">
        <f t="shared" si="383"/>
        <v>4.8543689320388349E-2</v>
      </c>
      <c r="N528" s="208"/>
      <c r="O528" s="177"/>
      <c r="P528" s="177"/>
      <c r="Q528" s="131" t="s">
        <v>91</v>
      </c>
      <c r="R528" s="100">
        <v>17146200</v>
      </c>
      <c r="S528" s="68">
        <f>IFERROR(R528/O515,"-")</f>
        <v>3.2527046589622764E-2</v>
      </c>
      <c r="T528" s="100">
        <v>24</v>
      </c>
      <c r="U528" s="68">
        <f>IFERROR(T528/P515,"-")</f>
        <v>8.4210526315789472E-2</v>
      </c>
      <c r="V528" s="103">
        <f t="shared" si="392"/>
        <v>714425</v>
      </c>
      <c r="W528" s="69">
        <f t="shared" si="384"/>
        <v>7.6190476190476197E-2</v>
      </c>
      <c r="X528" s="208"/>
      <c r="Y528" s="177"/>
      <c r="Z528" s="177"/>
      <c r="AA528" s="131" t="s">
        <v>91</v>
      </c>
      <c r="AB528" s="100">
        <v>110054559</v>
      </c>
      <c r="AC528" s="68">
        <f>IFERROR(AB528/Y515,"-")</f>
        <v>1.7513065928567266E-2</v>
      </c>
      <c r="AD528" s="100">
        <v>577</v>
      </c>
      <c r="AE528" s="68">
        <f>IFERROR(AD528/Z515,"-")</f>
        <v>5.9625917123075335E-2</v>
      </c>
      <c r="AF528" s="103">
        <f t="shared" si="393"/>
        <v>190735.8041594454</v>
      </c>
      <c r="AG528" s="69">
        <f t="shared" si="385"/>
        <v>5.4728255714692212E-2</v>
      </c>
      <c r="AH528" s="208"/>
      <c r="AI528" s="177"/>
      <c r="AJ528" s="177"/>
      <c r="AK528" s="131" t="s">
        <v>91</v>
      </c>
      <c r="AL528" s="100">
        <v>204106606</v>
      </c>
      <c r="AM528" s="68">
        <f>IFERROR(AL528/AI515,"-")</f>
        <v>2.9006873573735128E-2</v>
      </c>
      <c r="AN528" s="100">
        <v>966</v>
      </c>
      <c r="AO528" s="68">
        <f>IFERROR(AN528/AJ515,"-")</f>
        <v>0.12044887780548628</v>
      </c>
      <c r="AP528" s="103">
        <f t="shared" si="394"/>
        <v>211290.48240165631</v>
      </c>
      <c r="AQ528" s="69">
        <f t="shared" si="386"/>
        <v>0.10998519867926676</v>
      </c>
      <c r="AR528" s="208"/>
      <c r="AS528" s="177"/>
      <c r="AT528" s="177"/>
      <c r="AU528" s="131" t="s">
        <v>91</v>
      </c>
      <c r="AV528" s="100">
        <v>197367900</v>
      </c>
      <c r="AW528" s="68">
        <f>IFERROR(AV528/AS515,"-")</f>
        <v>4.2558010082972504E-2</v>
      </c>
      <c r="AX528" s="100">
        <v>936</v>
      </c>
      <c r="AY528" s="68">
        <f>IFERROR(AX528/AT515,"-")</f>
        <v>0.2099125364431487</v>
      </c>
      <c r="AZ528" s="103">
        <f t="shared" si="395"/>
        <v>210863.14102564103</v>
      </c>
      <c r="BA528" s="69">
        <f t="shared" si="387"/>
        <v>0.1858987090367428</v>
      </c>
      <c r="BB528" s="208"/>
      <c r="BC528" s="177"/>
      <c r="BD528" s="177"/>
      <c r="BE528" s="131" t="s">
        <v>91</v>
      </c>
      <c r="BF528" s="100">
        <v>146870709</v>
      </c>
      <c r="BG528" s="68">
        <f>IFERROR(BF528/BC515,"-")</f>
        <v>6.2448832290071817E-2</v>
      </c>
      <c r="BH528" s="100">
        <v>541</v>
      </c>
      <c r="BI528" s="68">
        <f>IFERROR(BH528/BD515,"-")</f>
        <v>0.28868729989327641</v>
      </c>
      <c r="BJ528" s="103">
        <f t="shared" si="396"/>
        <v>271480.05360443622</v>
      </c>
      <c r="BK528" s="69">
        <f t="shared" si="388"/>
        <v>0.24216651745747539</v>
      </c>
      <c r="BL528" s="208"/>
      <c r="BM528" s="177"/>
      <c r="BN528" s="177"/>
      <c r="BO528" s="131" t="s">
        <v>91</v>
      </c>
      <c r="BP528" s="100">
        <v>55535525</v>
      </c>
      <c r="BQ528" s="68">
        <f>IFERROR(BP528/BM515,"-")</f>
        <v>5.9699190731290278E-2</v>
      </c>
      <c r="BR528" s="100">
        <v>190</v>
      </c>
      <c r="BS528" s="68">
        <f>IFERROR(BR528/BN515,"-")</f>
        <v>0.2737752161383285</v>
      </c>
      <c r="BT528" s="103">
        <f t="shared" si="397"/>
        <v>292292.23684210528</v>
      </c>
      <c r="BU528" s="69">
        <f t="shared" si="389"/>
        <v>0.21788990825688073</v>
      </c>
      <c r="BV528" s="208"/>
      <c r="BW528" s="177"/>
      <c r="BX528" s="177"/>
      <c r="BY528" s="131" t="s">
        <v>91</v>
      </c>
      <c r="BZ528" s="100">
        <f t="shared" si="365"/>
        <v>731328576</v>
      </c>
      <c r="CA528" s="68">
        <f>IFERROR(BZ528/BW515,"-")</f>
        <v>3.3339831801171567E-2</v>
      </c>
      <c r="CB528" s="100">
        <f t="shared" si="366"/>
        <v>3239</v>
      </c>
      <c r="CC528" s="68">
        <f>IFERROR(CB528/BX515,"-")</f>
        <v>0.12899757059221792</v>
      </c>
      <c r="CD528" s="103">
        <f t="shared" si="398"/>
        <v>225788.38406915715</v>
      </c>
      <c r="CE528" s="69">
        <f t="shared" si="390"/>
        <v>0.11615563923256231</v>
      </c>
      <c r="CR528" s="216"/>
      <c r="CS528" s="187"/>
      <c r="CT528" s="225"/>
      <c r="CU528" s="226"/>
      <c r="CV528" s="226"/>
      <c r="CW528" s="144" t="s">
        <v>91</v>
      </c>
      <c r="CX528" s="145">
        <v>807093031</v>
      </c>
      <c r="CY528" s="146">
        <v>3.8031402703764684E-2</v>
      </c>
      <c r="CZ528" s="145">
        <v>3143</v>
      </c>
      <c r="DA528" s="146">
        <v>0.13106209082190068</v>
      </c>
      <c r="DB528" s="145">
        <v>256790.65574292079</v>
      </c>
      <c r="DC528" s="147">
        <v>0.11834029895703904</v>
      </c>
    </row>
    <row r="529" spans="2:107" s="27" customFormat="1" ht="13.15" customHeight="1">
      <c r="B529" s="216"/>
      <c r="C529" s="187"/>
      <c r="D529" s="208"/>
      <c r="E529" s="177"/>
      <c r="F529" s="177"/>
      <c r="G529" s="131" t="s">
        <v>95</v>
      </c>
      <c r="H529" s="100">
        <v>3711667</v>
      </c>
      <c r="I529" s="68">
        <f>IFERROR(H529/E515,"-")</f>
        <v>2.2082756127622175E-2</v>
      </c>
      <c r="J529" s="100">
        <v>19</v>
      </c>
      <c r="K529" s="68">
        <f>IFERROR(J529/F515,"-")</f>
        <v>0.19</v>
      </c>
      <c r="L529" s="103">
        <f t="shared" si="391"/>
        <v>195350.89473684211</v>
      </c>
      <c r="M529" s="69">
        <f t="shared" si="383"/>
        <v>0.18446601941747573</v>
      </c>
      <c r="N529" s="208"/>
      <c r="O529" s="177"/>
      <c r="P529" s="177"/>
      <c r="Q529" s="131" t="s">
        <v>95</v>
      </c>
      <c r="R529" s="100">
        <v>4569769</v>
      </c>
      <c r="S529" s="68">
        <f>IFERROR(R529/O515,"-")</f>
        <v>8.6690397386484375E-3</v>
      </c>
      <c r="T529" s="100">
        <v>30</v>
      </c>
      <c r="U529" s="68">
        <f>IFERROR(T529/P515,"-")</f>
        <v>0.10526315789473684</v>
      </c>
      <c r="V529" s="103">
        <f t="shared" si="392"/>
        <v>152325.63333333333</v>
      </c>
      <c r="W529" s="69">
        <f t="shared" si="384"/>
        <v>9.5238095238095233E-2</v>
      </c>
      <c r="X529" s="208"/>
      <c r="Y529" s="177"/>
      <c r="Z529" s="177"/>
      <c r="AA529" s="131" t="s">
        <v>95</v>
      </c>
      <c r="AB529" s="100">
        <v>32405114</v>
      </c>
      <c r="AC529" s="68">
        <f>IFERROR(AB529/Y515,"-")</f>
        <v>5.1566505109955337E-3</v>
      </c>
      <c r="AD529" s="100">
        <v>447</v>
      </c>
      <c r="AE529" s="68">
        <f>IFERROR(AD529/Z515,"-")</f>
        <v>4.6192001653404979E-2</v>
      </c>
      <c r="AF529" s="103">
        <f t="shared" si="393"/>
        <v>72494.662192393735</v>
      </c>
      <c r="AG529" s="69">
        <f t="shared" si="385"/>
        <v>4.2397799487811819E-2</v>
      </c>
      <c r="AH529" s="208"/>
      <c r="AI529" s="177"/>
      <c r="AJ529" s="177"/>
      <c r="AK529" s="131" t="s">
        <v>95</v>
      </c>
      <c r="AL529" s="100">
        <v>35380783</v>
      </c>
      <c r="AM529" s="68">
        <f>IFERROR(AL529/AI515,"-")</f>
        <v>5.0281856111053895E-3</v>
      </c>
      <c r="AN529" s="100">
        <v>534</v>
      </c>
      <c r="AO529" s="68">
        <f>IFERROR(AN529/AJ515,"-")</f>
        <v>6.6583541147132164E-2</v>
      </c>
      <c r="AP529" s="103">
        <f t="shared" si="394"/>
        <v>66256.147940074909</v>
      </c>
      <c r="AQ529" s="69">
        <f t="shared" si="386"/>
        <v>6.0799271319594672E-2</v>
      </c>
      <c r="AR529" s="208"/>
      <c r="AS529" s="177"/>
      <c r="AT529" s="177"/>
      <c r="AU529" s="131" t="s">
        <v>95</v>
      </c>
      <c r="AV529" s="100">
        <v>32643099</v>
      </c>
      <c r="AW529" s="68">
        <f>IFERROR(AV529/AS515,"-")</f>
        <v>7.0387602866599369E-3</v>
      </c>
      <c r="AX529" s="100">
        <v>365</v>
      </c>
      <c r="AY529" s="68">
        <f>IFERROR(AX529/AT515,"-")</f>
        <v>8.1856918591612468E-2</v>
      </c>
      <c r="AZ529" s="103">
        <f t="shared" si="395"/>
        <v>89433.147945205477</v>
      </c>
      <c r="BA529" s="69">
        <f t="shared" si="387"/>
        <v>7.2492552135054622E-2</v>
      </c>
      <c r="BB529" s="208"/>
      <c r="BC529" s="177"/>
      <c r="BD529" s="177"/>
      <c r="BE529" s="131" t="s">
        <v>95</v>
      </c>
      <c r="BF529" s="100">
        <v>8221692</v>
      </c>
      <c r="BG529" s="68">
        <f>IFERROR(BF529/BC515,"-")</f>
        <v>3.4958302328929663E-3</v>
      </c>
      <c r="BH529" s="100">
        <v>134</v>
      </c>
      <c r="BI529" s="68">
        <f>IFERROR(BH529/BD515,"-")</f>
        <v>7.1504802561366057E-2</v>
      </c>
      <c r="BJ529" s="103">
        <f t="shared" si="396"/>
        <v>61355.910447761191</v>
      </c>
      <c r="BK529" s="69">
        <f t="shared" si="388"/>
        <v>5.998209489704566E-2</v>
      </c>
      <c r="BL529" s="208"/>
      <c r="BM529" s="177"/>
      <c r="BN529" s="177"/>
      <c r="BO529" s="131" t="s">
        <v>95</v>
      </c>
      <c r="BP529" s="100">
        <v>4216144</v>
      </c>
      <c r="BQ529" s="68">
        <f>IFERROR(BP529/BM515,"-")</f>
        <v>4.5322410260204638E-3</v>
      </c>
      <c r="BR529" s="100">
        <v>45</v>
      </c>
      <c r="BS529" s="68">
        <f>IFERROR(BR529/BN515,"-")</f>
        <v>6.4841498559077809E-2</v>
      </c>
      <c r="BT529" s="103">
        <f t="shared" si="397"/>
        <v>93692.088888888888</v>
      </c>
      <c r="BU529" s="69">
        <f t="shared" si="389"/>
        <v>5.1605504587155966E-2</v>
      </c>
      <c r="BV529" s="208"/>
      <c r="BW529" s="177"/>
      <c r="BX529" s="177"/>
      <c r="BY529" s="131" t="s">
        <v>95</v>
      </c>
      <c r="BZ529" s="100">
        <f t="shared" si="365"/>
        <v>121148268</v>
      </c>
      <c r="CA529" s="68">
        <f>IFERROR(BZ529/BW515,"-")</f>
        <v>5.5229113296993001E-3</v>
      </c>
      <c r="CB529" s="100">
        <f t="shared" si="366"/>
        <v>1574</v>
      </c>
      <c r="CC529" s="68">
        <f>IFERROR(CB529/BX515,"-")</f>
        <v>6.2686686048827114E-2</v>
      </c>
      <c r="CD529" s="103">
        <f t="shared" si="398"/>
        <v>76968.404066073694</v>
      </c>
      <c r="CE529" s="69">
        <f t="shared" si="390"/>
        <v>5.6446117984579526E-2</v>
      </c>
      <c r="CR529" s="216"/>
      <c r="CS529" s="187"/>
      <c r="CT529" s="225"/>
      <c r="CU529" s="226"/>
      <c r="CV529" s="226"/>
      <c r="CW529" s="144" t="s">
        <v>95</v>
      </c>
      <c r="CX529" s="145">
        <v>117604594</v>
      </c>
      <c r="CY529" s="146">
        <v>5.5417002779531467E-3</v>
      </c>
      <c r="CZ529" s="145">
        <v>1497</v>
      </c>
      <c r="DA529" s="146">
        <v>6.2424419331971147E-2</v>
      </c>
      <c r="DB529" s="145">
        <v>78560.183032732137</v>
      </c>
      <c r="DC529" s="147">
        <v>5.6365073986219358E-2</v>
      </c>
    </row>
    <row r="530" spans="2:107" s="27" customFormat="1" ht="13.15" customHeight="1">
      <c r="B530" s="216"/>
      <c r="C530" s="187"/>
      <c r="D530" s="208"/>
      <c r="E530" s="177"/>
      <c r="F530" s="177"/>
      <c r="G530" s="132" t="s">
        <v>93</v>
      </c>
      <c r="H530" s="101">
        <v>879982</v>
      </c>
      <c r="I530" s="70">
        <f>IFERROR(H530/E515,"-")</f>
        <v>5.2354987402418425E-3</v>
      </c>
      <c r="J530" s="101">
        <v>22</v>
      </c>
      <c r="K530" s="70">
        <f>IFERROR(J530/F515,"-")</f>
        <v>0.22</v>
      </c>
      <c r="L530" s="104">
        <f t="shared" si="391"/>
        <v>39999.181818181816</v>
      </c>
      <c r="M530" s="73">
        <f t="shared" si="383"/>
        <v>0.21359223300970873</v>
      </c>
      <c r="N530" s="208"/>
      <c r="O530" s="177"/>
      <c r="P530" s="177"/>
      <c r="Q530" s="132" t="s">
        <v>93</v>
      </c>
      <c r="R530" s="101">
        <v>1298594</v>
      </c>
      <c r="S530" s="70">
        <f>IFERROR(R530/O515,"-")</f>
        <v>2.4634862266277417E-3</v>
      </c>
      <c r="T530" s="101">
        <v>49</v>
      </c>
      <c r="U530" s="70">
        <f>IFERROR(T530/P515,"-")</f>
        <v>0.17192982456140352</v>
      </c>
      <c r="V530" s="104">
        <f t="shared" si="392"/>
        <v>26501.918367346938</v>
      </c>
      <c r="W530" s="73">
        <f t="shared" si="384"/>
        <v>0.15555555555555556</v>
      </c>
      <c r="X530" s="208"/>
      <c r="Y530" s="177"/>
      <c r="Z530" s="177"/>
      <c r="AA530" s="132" t="s">
        <v>93</v>
      </c>
      <c r="AB530" s="101">
        <v>10635032</v>
      </c>
      <c r="AC530" s="70">
        <f>IFERROR(AB530/Y515,"-")</f>
        <v>1.6923607550726053E-3</v>
      </c>
      <c r="AD530" s="101">
        <v>819</v>
      </c>
      <c r="AE530" s="70">
        <f>IFERROR(AD530/Z515,"-")</f>
        <v>8.4633667458923215E-2</v>
      </c>
      <c r="AF530" s="104">
        <f t="shared" si="393"/>
        <v>12985.387057387057</v>
      </c>
      <c r="AG530" s="73">
        <f t="shared" si="385"/>
        <v>7.7681874229346484E-2</v>
      </c>
      <c r="AH530" s="208"/>
      <c r="AI530" s="177"/>
      <c r="AJ530" s="177"/>
      <c r="AK530" s="132" t="s">
        <v>93</v>
      </c>
      <c r="AL530" s="101">
        <v>19223256</v>
      </c>
      <c r="AM530" s="70">
        <f>IFERROR(AL530/AI515,"-")</f>
        <v>2.7319378210989664E-3</v>
      </c>
      <c r="AN530" s="101">
        <v>973</v>
      </c>
      <c r="AO530" s="70">
        <f>IFERROR(AN530/AJ515,"-")</f>
        <v>0.12132169576059851</v>
      </c>
      <c r="AP530" s="104">
        <f t="shared" si="394"/>
        <v>19756.686536485096</v>
      </c>
      <c r="AQ530" s="73">
        <f t="shared" si="386"/>
        <v>0.11078219287259479</v>
      </c>
      <c r="AR530" s="208"/>
      <c r="AS530" s="177"/>
      <c r="AT530" s="177"/>
      <c r="AU530" s="132" t="s">
        <v>93</v>
      </c>
      <c r="AV530" s="101">
        <v>10597452</v>
      </c>
      <c r="AW530" s="70">
        <f>IFERROR(AV530/AS515,"-")</f>
        <v>2.28510547596553E-3</v>
      </c>
      <c r="AX530" s="101">
        <v>727</v>
      </c>
      <c r="AY530" s="70">
        <f>IFERROR(AX530/AT515,"-")</f>
        <v>0.16304104059206101</v>
      </c>
      <c r="AZ530" s="104">
        <f t="shared" si="395"/>
        <v>14576.962861072901</v>
      </c>
      <c r="BA530" s="73">
        <f t="shared" si="387"/>
        <v>0.14438927507447866</v>
      </c>
      <c r="BB530" s="208"/>
      <c r="BC530" s="177"/>
      <c r="BD530" s="177"/>
      <c r="BE530" s="132" t="s">
        <v>93</v>
      </c>
      <c r="BF530" s="101">
        <v>6204381</v>
      </c>
      <c r="BG530" s="70">
        <f>IFERROR(BF530/BC515,"-")</f>
        <v>2.6380777431441967E-3</v>
      </c>
      <c r="BH530" s="101">
        <v>327</v>
      </c>
      <c r="BI530" s="70">
        <f>IFERROR(BH530/BD515,"-")</f>
        <v>0.17449306296691569</v>
      </c>
      <c r="BJ530" s="104">
        <f t="shared" si="396"/>
        <v>18973.642201834864</v>
      </c>
      <c r="BK530" s="73">
        <f t="shared" si="388"/>
        <v>0.14637421665174574</v>
      </c>
      <c r="BL530" s="208"/>
      <c r="BM530" s="177"/>
      <c r="BN530" s="177"/>
      <c r="BO530" s="132" t="s">
        <v>93</v>
      </c>
      <c r="BP530" s="101">
        <v>3081960</v>
      </c>
      <c r="BQ530" s="70">
        <f>IFERROR(BP530/BM515,"-")</f>
        <v>3.3130238323344809E-3</v>
      </c>
      <c r="BR530" s="101">
        <v>97</v>
      </c>
      <c r="BS530" s="70">
        <f>IFERROR(BR530/BN515,"-")</f>
        <v>0.13976945244956773</v>
      </c>
      <c r="BT530" s="104">
        <f t="shared" si="397"/>
        <v>31772.783505154639</v>
      </c>
      <c r="BU530" s="73">
        <f t="shared" si="389"/>
        <v>0.11123853211009174</v>
      </c>
      <c r="BV530" s="208"/>
      <c r="BW530" s="177"/>
      <c r="BX530" s="177"/>
      <c r="BY530" s="132" t="s">
        <v>93</v>
      </c>
      <c r="BZ530" s="101">
        <f t="shared" si="365"/>
        <v>51920657</v>
      </c>
      <c r="CA530" s="70">
        <f>IFERROR(BZ530/BW515,"-")</f>
        <v>2.3669606633644259E-3</v>
      </c>
      <c r="CB530" s="101">
        <f t="shared" si="366"/>
        <v>3014</v>
      </c>
      <c r="CC530" s="70">
        <f>IFERROR(CB530/BX515,"-")</f>
        <v>0.12003664024851647</v>
      </c>
      <c r="CD530" s="104">
        <f t="shared" si="398"/>
        <v>17226.495355009953</v>
      </c>
      <c r="CE530" s="73">
        <f t="shared" si="390"/>
        <v>0.10808678500986194</v>
      </c>
      <c r="CR530" s="216"/>
      <c r="CS530" s="187"/>
      <c r="CT530" s="225"/>
      <c r="CU530" s="226"/>
      <c r="CV530" s="226"/>
      <c r="CW530" s="144" t="s">
        <v>93</v>
      </c>
      <c r="CX530" s="145">
        <v>44927845</v>
      </c>
      <c r="CY530" s="146">
        <v>2.1170656915352804E-3</v>
      </c>
      <c r="CZ530" s="145">
        <v>2864</v>
      </c>
      <c r="DA530" s="146">
        <v>0.11942788040532087</v>
      </c>
      <c r="DB530" s="145">
        <v>15687.096717877095</v>
      </c>
      <c r="DC530" s="147">
        <v>0.10783538536842502</v>
      </c>
    </row>
    <row r="531" spans="2:107" s="27" customFormat="1" ht="13.15" customHeight="1">
      <c r="B531" s="216"/>
      <c r="C531" s="188"/>
      <c r="D531" s="209"/>
      <c r="E531" s="178"/>
      <c r="F531" s="178"/>
      <c r="G531" s="30" t="s">
        <v>100</v>
      </c>
      <c r="H531" s="97">
        <f>SUM(H515:H530)</f>
        <v>19733006</v>
      </c>
      <c r="I531" s="70">
        <f>IFERROR(H531/E515,"-")</f>
        <v>0.11740254693185169</v>
      </c>
      <c r="J531" s="101">
        <v>80</v>
      </c>
      <c r="K531" s="70">
        <f>IFERROR(J531/F515,"-")</f>
        <v>0.8</v>
      </c>
      <c r="L531" s="104">
        <f t="shared" si="391"/>
        <v>246662.57500000001</v>
      </c>
      <c r="M531" s="74">
        <f t="shared" si="383"/>
        <v>0.77669902912621358</v>
      </c>
      <c r="N531" s="209"/>
      <c r="O531" s="178"/>
      <c r="P531" s="178"/>
      <c r="Q531" s="30" t="s">
        <v>100</v>
      </c>
      <c r="R531" s="97">
        <f>SUM(R515:R530)</f>
        <v>74372998</v>
      </c>
      <c r="S531" s="70">
        <f>IFERROR(R531/O515,"-")</f>
        <v>0.14108863602173782</v>
      </c>
      <c r="T531" s="101">
        <v>232</v>
      </c>
      <c r="U531" s="70">
        <f>IFERROR(T531/P515,"-")</f>
        <v>0.81403508771929822</v>
      </c>
      <c r="V531" s="104">
        <f t="shared" si="392"/>
        <v>320573.2672413793</v>
      </c>
      <c r="W531" s="74">
        <f t="shared" si="384"/>
        <v>0.73650793650793656</v>
      </c>
      <c r="X531" s="209"/>
      <c r="Y531" s="178"/>
      <c r="Z531" s="178"/>
      <c r="AA531" s="30" t="s">
        <v>100</v>
      </c>
      <c r="AB531" s="97">
        <f>SUM(AB515:AB530)</f>
        <v>984359975</v>
      </c>
      <c r="AC531" s="70">
        <f>IFERROR(AB531/Y515,"-")</f>
        <v>0.15664195373876175</v>
      </c>
      <c r="AD531" s="101">
        <v>6671</v>
      </c>
      <c r="AE531" s="70">
        <f>IFERROR(AD531/Z515,"-")</f>
        <v>0.68936653921669944</v>
      </c>
      <c r="AF531" s="104">
        <f t="shared" si="393"/>
        <v>147558.08349572777</v>
      </c>
      <c r="AG531" s="74">
        <f t="shared" si="385"/>
        <v>0.63274210376553164</v>
      </c>
      <c r="AH531" s="209"/>
      <c r="AI531" s="178"/>
      <c r="AJ531" s="178"/>
      <c r="AK531" s="30" t="s">
        <v>100</v>
      </c>
      <c r="AL531" s="97">
        <f>SUM(AL515:AL530)</f>
        <v>1442025941</v>
      </c>
      <c r="AM531" s="70">
        <f>IFERROR(AL531/AI515,"-")</f>
        <v>0.2049353765680344</v>
      </c>
      <c r="AN531" s="101">
        <v>6380</v>
      </c>
      <c r="AO531" s="70">
        <f>IFERROR(AN531/AJ515,"-")</f>
        <v>0.79551122194513713</v>
      </c>
      <c r="AP531" s="104">
        <f t="shared" si="394"/>
        <v>226022.87476489029</v>
      </c>
      <c r="AQ531" s="74">
        <f t="shared" si="386"/>
        <v>0.726403279061824</v>
      </c>
      <c r="AR531" s="209"/>
      <c r="AS531" s="178"/>
      <c r="AT531" s="178"/>
      <c r="AU531" s="30" t="s">
        <v>100</v>
      </c>
      <c r="AV531" s="97">
        <f>SUM(AV515:AV530)</f>
        <v>1222389313</v>
      </c>
      <c r="AW531" s="70">
        <f>IFERROR(AV531/AS515,"-")</f>
        <v>0.26358114317460862</v>
      </c>
      <c r="AX531" s="101">
        <v>3857</v>
      </c>
      <c r="AY531" s="70">
        <f>IFERROR(AX531/AT515,"-")</f>
        <v>0.86499215070643642</v>
      </c>
      <c r="AZ531" s="104">
        <f t="shared" si="395"/>
        <v>316927.48586984701</v>
      </c>
      <c r="BA531" s="74">
        <f t="shared" si="387"/>
        <v>0.76603773584905666</v>
      </c>
      <c r="BB531" s="209"/>
      <c r="BC531" s="178"/>
      <c r="BD531" s="178"/>
      <c r="BE531" s="30" t="s">
        <v>100</v>
      </c>
      <c r="BF531" s="97">
        <f>SUM(BF515:BF530)</f>
        <v>756120366</v>
      </c>
      <c r="BG531" s="70">
        <f>IFERROR(BF531/BC515,"-")</f>
        <v>0.32149932582841767</v>
      </c>
      <c r="BH531" s="101">
        <v>1639</v>
      </c>
      <c r="BI531" s="70">
        <f>IFERROR(BH531/BD515,"-")</f>
        <v>0.87459978655282822</v>
      </c>
      <c r="BJ531" s="104">
        <f t="shared" si="396"/>
        <v>461330.30262355093</v>
      </c>
      <c r="BK531" s="74">
        <f t="shared" si="388"/>
        <v>0.73366159355416294</v>
      </c>
      <c r="BL531" s="209"/>
      <c r="BM531" s="178"/>
      <c r="BN531" s="178"/>
      <c r="BO531" s="30" t="s">
        <v>100</v>
      </c>
      <c r="BP531" s="97">
        <f>SUM(BP515:BP530)</f>
        <v>302824100</v>
      </c>
      <c r="BQ531" s="70">
        <f>IFERROR(BP531/BM515,"-")</f>
        <v>0.3255277356958689</v>
      </c>
      <c r="BR531" s="101">
        <v>582</v>
      </c>
      <c r="BS531" s="70">
        <f>IFERROR(BR531/BN515,"-")</f>
        <v>0.83861671469740628</v>
      </c>
      <c r="BT531" s="104">
        <f t="shared" si="397"/>
        <v>520316.32302405499</v>
      </c>
      <c r="BU531" s="74">
        <f t="shared" si="389"/>
        <v>0.66743119266055051</v>
      </c>
      <c r="BV531" s="209"/>
      <c r="BW531" s="178"/>
      <c r="BX531" s="178"/>
      <c r="BY531" s="30" t="s">
        <v>100</v>
      </c>
      <c r="BZ531" s="97">
        <f t="shared" si="365"/>
        <v>4801825699</v>
      </c>
      <c r="CA531" s="70">
        <f>IFERROR(BZ531/BW515,"-")</f>
        <v>0.21890579200231208</v>
      </c>
      <c r="CB531" s="101">
        <f t="shared" si="366"/>
        <v>19441</v>
      </c>
      <c r="CC531" s="70">
        <f>IFERROR(CB531/BX515,"-")</f>
        <v>0.77426420805288942</v>
      </c>
      <c r="CD531" s="104">
        <f t="shared" si="398"/>
        <v>246994.78931124942</v>
      </c>
      <c r="CE531" s="74">
        <f t="shared" si="390"/>
        <v>0.6971848664156356</v>
      </c>
      <c r="CR531" s="216"/>
      <c r="CS531" s="188"/>
      <c r="CT531" s="225"/>
      <c r="CU531" s="226"/>
      <c r="CV531" s="226"/>
      <c r="CW531" s="30" t="s">
        <v>100</v>
      </c>
      <c r="CX531" s="145">
        <v>5125522839</v>
      </c>
      <c r="CY531" s="146">
        <v>0.24152212405530266</v>
      </c>
      <c r="CZ531" s="145">
        <v>18579</v>
      </c>
      <c r="DA531" s="146">
        <v>0.77473833451482421</v>
      </c>
      <c r="DB531" s="145">
        <v>275877.21831099631</v>
      </c>
      <c r="DC531" s="147">
        <v>0.69953688015362026</v>
      </c>
    </row>
    <row r="532" spans="2:107" s="27" customFormat="1" ht="13.15" customHeight="1">
      <c r="B532" s="216">
        <v>32</v>
      </c>
      <c r="C532" s="186" t="s">
        <v>41</v>
      </c>
      <c r="D532" s="213">
        <f>CI36</f>
        <v>57</v>
      </c>
      <c r="E532" s="176">
        <v>84128750</v>
      </c>
      <c r="F532" s="176">
        <v>53</v>
      </c>
      <c r="G532" s="129" t="s">
        <v>66</v>
      </c>
      <c r="H532" s="107">
        <v>865155</v>
      </c>
      <c r="I532" s="66">
        <f>IFERROR(H532/E532,"-")</f>
        <v>1.0283702063801019E-2</v>
      </c>
      <c r="J532" s="107">
        <v>4</v>
      </c>
      <c r="K532" s="66">
        <f>IFERROR(J532/F532,"-")</f>
        <v>7.5471698113207544E-2</v>
      </c>
      <c r="L532" s="102">
        <f t="shared" si="391"/>
        <v>216288.75</v>
      </c>
      <c r="M532" s="67">
        <f t="shared" ref="M532:M548" si="399">IFERROR(J532/$CI$36,"-")</f>
        <v>7.0175438596491224E-2</v>
      </c>
      <c r="N532" s="213">
        <f>CJ36</f>
        <v>196</v>
      </c>
      <c r="O532" s="176">
        <v>339511370</v>
      </c>
      <c r="P532" s="176">
        <v>176</v>
      </c>
      <c r="Q532" s="129" t="s">
        <v>66</v>
      </c>
      <c r="R532" s="107">
        <v>7930595</v>
      </c>
      <c r="S532" s="66">
        <f>IFERROR(R532/O532,"-")</f>
        <v>2.3358849513640735E-2</v>
      </c>
      <c r="T532" s="107">
        <v>30</v>
      </c>
      <c r="U532" s="66">
        <f>IFERROR(T532/P532,"-")</f>
        <v>0.17045454545454544</v>
      </c>
      <c r="V532" s="102">
        <f t="shared" si="392"/>
        <v>264353.16666666669</v>
      </c>
      <c r="W532" s="67">
        <f t="shared" ref="W532:W548" si="400">IFERROR(T532/$CJ$36,"-")</f>
        <v>0.15306122448979592</v>
      </c>
      <c r="X532" s="213">
        <f>CK36</f>
        <v>7985</v>
      </c>
      <c r="Y532" s="176">
        <v>5178872300</v>
      </c>
      <c r="Z532" s="176">
        <v>7314</v>
      </c>
      <c r="AA532" s="129" t="s">
        <v>66</v>
      </c>
      <c r="AB532" s="107">
        <v>150040426</v>
      </c>
      <c r="AC532" s="66">
        <f>IFERROR(AB532/Y532,"-")</f>
        <v>2.8971640409051987E-2</v>
      </c>
      <c r="AD532" s="107">
        <v>1119</v>
      </c>
      <c r="AE532" s="66">
        <f>IFERROR(AD532/Z532,"-")</f>
        <v>0.15299425758818705</v>
      </c>
      <c r="AF532" s="102">
        <f t="shared" si="393"/>
        <v>134084.38427167112</v>
      </c>
      <c r="AG532" s="67">
        <f t="shared" ref="AG532:AG548" si="401">IFERROR(AD532/$CK$36,"-")</f>
        <v>0.14013775829680652</v>
      </c>
      <c r="AH532" s="213">
        <f>CL36</f>
        <v>7423</v>
      </c>
      <c r="AI532" s="176">
        <v>6540995960</v>
      </c>
      <c r="AJ532" s="176">
        <v>6845</v>
      </c>
      <c r="AK532" s="129" t="s">
        <v>66</v>
      </c>
      <c r="AL532" s="107">
        <v>175002387</v>
      </c>
      <c r="AM532" s="66">
        <f>IFERROR(AL532/AI532,"-")</f>
        <v>2.6754700365233065E-2</v>
      </c>
      <c r="AN532" s="107">
        <v>1292</v>
      </c>
      <c r="AO532" s="66">
        <f>IFERROR(AN532/AJ532,"-")</f>
        <v>0.18875091307523739</v>
      </c>
      <c r="AP532" s="102">
        <f t="shared" si="394"/>
        <v>135450.76393188853</v>
      </c>
      <c r="AQ532" s="67">
        <f t="shared" ref="AQ532:AQ548" si="402">IFERROR(AN532/$CL$36,"-")</f>
        <v>0.17405361713592887</v>
      </c>
      <c r="AR532" s="213">
        <f>CM36</f>
        <v>4803</v>
      </c>
      <c r="AS532" s="176">
        <v>4731258300</v>
      </c>
      <c r="AT532" s="176">
        <v>4305</v>
      </c>
      <c r="AU532" s="129" t="s">
        <v>66</v>
      </c>
      <c r="AV532" s="107">
        <v>212383554</v>
      </c>
      <c r="AW532" s="66">
        <f>IFERROR(AV532/AS532,"-")</f>
        <v>4.488944389275893E-2</v>
      </c>
      <c r="AX532" s="107">
        <v>1010</v>
      </c>
      <c r="AY532" s="66">
        <f>IFERROR(AX532/AT532,"-")</f>
        <v>0.23461091753774679</v>
      </c>
      <c r="AZ532" s="102">
        <f t="shared" si="395"/>
        <v>210280.74653465347</v>
      </c>
      <c r="BA532" s="67">
        <f t="shared" ref="BA532:BA548" si="403">IFERROR(AX532/$CM$36,"-")</f>
        <v>0.21028523839267124</v>
      </c>
      <c r="BB532" s="213">
        <f>CN36</f>
        <v>2179</v>
      </c>
      <c r="BC532" s="176">
        <v>2247027790</v>
      </c>
      <c r="BD532" s="176">
        <v>1857</v>
      </c>
      <c r="BE532" s="129" t="s">
        <v>66</v>
      </c>
      <c r="BF532" s="107">
        <v>100607060</v>
      </c>
      <c r="BG532" s="66">
        <f>IFERROR(BF532/BC532,"-")</f>
        <v>4.4773393746055982E-2</v>
      </c>
      <c r="BH532" s="107">
        <v>465</v>
      </c>
      <c r="BI532" s="66">
        <f>IFERROR(BH532/BD532,"-")</f>
        <v>0.25040387722132473</v>
      </c>
      <c r="BJ532" s="102">
        <f t="shared" si="396"/>
        <v>216359.26881720431</v>
      </c>
      <c r="BK532" s="67">
        <f t="shared" ref="BK532:BK548" si="404">IFERROR(BH532/$CN$36,"-")</f>
        <v>0.21340064249655805</v>
      </c>
      <c r="BL532" s="213">
        <f>CO36</f>
        <v>811</v>
      </c>
      <c r="BM532" s="176">
        <v>904427880</v>
      </c>
      <c r="BN532" s="176">
        <v>632</v>
      </c>
      <c r="BO532" s="129" t="s">
        <v>66</v>
      </c>
      <c r="BP532" s="107">
        <v>35025250</v>
      </c>
      <c r="BQ532" s="66">
        <f>IFERROR(BP532/BM532,"-")</f>
        <v>3.8726415643002957E-2</v>
      </c>
      <c r="BR532" s="107">
        <v>145</v>
      </c>
      <c r="BS532" s="66">
        <f>IFERROR(BR532/BN532,"-")</f>
        <v>0.22943037974683544</v>
      </c>
      <c r="BT532" s="102">
        <f t="shared" si="397"/>
        <v>241553.44827586206</v>
      </c>
      <c r="BU532" s="67">
        <f t="shared" ref="BU532:BU548" si="405">IFERROR(BR532/$CO$36,"-")</f>
        <v>0.17879161528976573</v>
      </c>
      <c r="BV532" s="213">
        <f>CP36</f>
        <v>23454</v>
      </c>
      <c r="BW532" s="176">
        <f>SUM(E532,O532,Y532,AI532,AS532,BC532,BM532)</f>
        <v>20026222350</v>
      </c>
      <c r="BX532" s="176">
        <f>SUM(F532,P532,Z532,AJ532,AT532,BD532,BN532)</f>
        <v>21182</v>
      </c>
      <c r="BY532" s="129" t="s">
        <v>66</v>
      </c>
      <c r="BZ532" s="107">
        <f t="shared" si="365"/>
        <v>681854427</v>
      </c>
      <c r="CA532" s="66">
        <f>IFERROR(BZ532/BW532,"-")</f>
        <v>3.404808031605621E-2</v>
      </c>
      <c r="CB532" s="107">
        <f t="shared" si="366"/>
        <v>4065</v>
      </c>
      <c r="CC532" s="66">
        <f>IFERROR(CB532/BX532,"-")</f>
        <v>0.1919082239637428</v>
      </c>
      <c r="CD532" s="102">
        <f t="shared" si="398"/>
        <v>167737.86642066421</v>
      </c>
      <c r="CE532" s="67">
        <f t="shared" ref="CE532:CE548" si="406">IFERROR(CB532/$CP$36,"-")</f>
        <v>0.17331798413916602</v>
      </c>
      <c r="CR532" s="216">
        <v>32</v>
      </c>
      <c r="CS532" s="186" t="s">
        <v>41</v>
      </c>
      <c r="CT532" s="225">
        <v>22707</v>
      </c>
      <c r="CU532" s="226">
        <v>19605216650</v>
      </c>
      <c r="CV532" s="226">
        <v>20618</v>
      </c>
      <c r="CW532" s="144" t="s">
        <v>66</v>
      </c>
      <c r="CX532" s="145">
        <v>695814728</v>
      </c>
      <c r="CY532" s="146">
        <v>3.5491305218501627E-2</v>
      </c>
      <c r="CZ532" s="145">
        <v>4131</v>
      </c>
      <c r="DA532" s="146">
        <v>0.20035890969056164</v>
      </c>
      <c r="DB532" s="145">
        <v>168437.35850883563</v>
      </c>
      <c r="DC532" s="147">
        <v>0.18192627824019025</v>
      </c>
    </row>
    <row r="533" spans="2:107" s="27" customFormat="1" ht="13.15" customHeight="1">
      <c r="B533" s="216"/>
      <c r="C533" s="187"/>
      <c r="D533" s="208"/>
      <c r="E533" s="177"/>
      <c r="F533" s="177"/>
      <c r="G533" s="130" t="s">
        <v>68</v>
      </c>
      <c r="H533" s="100">
        <v>236322</v>
      </c>
      <c r="I533" s="68">
        <f>IFERROR(H533/E532,"-")</f>
        <v>2.8090516024545709E-3</v>
      </c>
      <c r="J533" s="100">
        <v>12</v>
      </c>
      <c r="K533" s="68">
        <f>IFERROR(J533/F532,"-")</f>
        <v>0.22641509433962265</v>
      </c>
      <c r="L533" s="103">
        <f t="shared" si="391"/>
        <v>19693.5</v>
      </c>
      <c r="M533" s="69">
        <f t="shared" si="399"/>
        <v>0.21052631578947367</v>
      </c>
      <c r="N533" s="208"/>
      <c r="O533" s="177"/>
      <c r="P533" s="177"/>
      <c r="Q533" s="130" t="s">
        <v>68</v>
      </c>
      <c r="R533" s="100">
        <v>8586876</v>
      </c>
      <c r="S533" s="68">
        <f>IFERROR(R533/O532,"-")</f>
        <v>2.5291865777573221E-2</v>
      </c>
      <c r="T533" s="100">
        <v>52</v>
      </c>
      <c r="U533" s="68">
        <f>IFERROR(T533/P532,"-")</f>
        <v>0.29545454545454547</v>
      </c>
      <c r="V533" s="103">
        <f t="shared" si="392"/>
        <v>165132.23076923078</v>
      </c>
      <c r="W533" s="69">
        <f t="shared" si="400"/>
        <v>0.26530612244897961</v>
      </c>
      <c r="X533" s="208"/>
      <c r="Y533" s="177"/>
      <c r="Z533" s="177"/>
      <c r="AA533" s="130" t="s">
        <v>68</v>
      </c>
      <c r="AB533" s="100">
        <v>129149728</v>
      </c>
      <c r="AC533" s="68">
        <f>IFERROR(AB533/Y532,"-")</f>
        <v>2.4937808951188078E-2</v>
      </c>
      <c r="AD533" s="100">
        <v>1586</v>
      </c>
      <c r="AE533" s="68">
        <f>IFERROR(AD533/Z532,"-")</f>
        <v>0.2168444079846869</v>
      </c>
      <c r="AF533" s="103">
        <f t="shared" si="393"/>
        <v>81431.102143757875</v>
      </c>
      <c r="AG533" s="69">
        <f t="shared" si="401"/>
        <v>0.19862241703193487</v>
      </c>
      <c r="AH533" s="208"/>
      <c r="AI533" s="177"/>
      <c r="AJ533" s="177"/>
      <c r="AK533" s="130" t="s">
        <v>68</v>
      </c>
      <c r="AL533" s="100">
        <v>139658142</v>
      </c>
      <c r="AM533" s="68">
        <f>IFERROR(AL533/AI532,"-")</f>
        <v>2.135120444257238E-2</v>
      </c>
      <c r="AN533" s="100">
        <v>1679</v>
      </c>
      <c r="AO533" s="68">
        <f>IFERROR(AN533/AJ532,"-")</f>
        <v>0.24528853177501825</v>
      </c>
      <c r="AP533" s="103">
        <f t="shared" si="394"/>
        <v>83179.357951161408</v>
      </c>
      <c r="AQ533" s="69">
        <f t="shared" si="402"/>
        <v>0.22618887242354843</v>
      </c>
      <c r="AR533" s="208"/>
      <c r="AS533" s="177"/>
      <c r="AT533" s="177"/>
      <c r="AU533" s="130" t="s">
        <v>68</v>
      </c>
      <c r="AV533" s="100">
        <v>75720607</v>
      </c>
      <c r="AW533" s="68">
        <f>IFERROR(AV533/AS532,"-")</f>
        <v>1.6004327432302734E-2</v>
      </c>
      <c r="AX533" s="100">
        <v>1163</v>
      </c>
      <c r="AY533" s="68">
        <f>IFERROR(AX533/AT532,"-")</f>
        <v>0.27015098722415798</v>
      </c>
      <c r="AZ533" s="103">
        <f t="shared" si="395"/>
        <v>65108.002579535685</v>
      </c>
      <c r="BA533" s="69">
        <f t="shared" si="403"/>
        <v>0.24214032896106599</v>
      </c>
      <c r="BB533" s="208"/>
      <c r="BC533" s="177"/>
      <c r="BD533" s="177"/>
      <c r="BE533" s="130" t="s">
        <v>68</v>
      </c>
      <c r="BF533" s="100">
        <v>27736793</v>
      </c>
      <c r="BG533" s="68">
        <f>IFERROR(BF533/BC532,"-")</f>
        <v>1.2343769455561562E-2</v>
      </c>
      <c r="BH533" s="100">
        <v>547</v>
      </c>
      <c r="BI533" s="68">
        <f>IFERROR(BH533/BD532,"-")</f>
        <v>0.29456112008616048</v>
      </c>
      <c r="BJ533" s="103">
        <f t="shared" si="396"/>
        <v>50707.117001828155</v>
      </c>
      <c r="BK533" s="69">
        <f t="shared" si="404"/>
        <v>0.2510325837540156</v>
      </c>
      <c r="BL533" s="208"/>
      <c r="BM533" s="177"/>
      <c r="BN533" s="177"/>
      <c r="BO533" s="130" t="s">
        <v>68</v>
      </c>
      <c r="BP533" s="100">
        <v>6033933</v>
      </c>
      <c r="BQ533" s="68">
        <f>IFERROR(BP533/BM532,"-")</f>
        <v>6.6715468788954187E-3</v>
      </c>
      <c r="BR533" s="100">
        <v>171</v>
      </c>
      <c r="BS533" s="68">
        <f>IFERROR(BR533/BN532,"-")</f>
        <v>0.27056962025316456</v>
      </c>
      <c r="BT533" s="103">
        <f t="shared" si="397"/>
        <v>35286.15789473684</v>
      </c>
      <c r="BU533" s="69">
        <f t="shared" si="405"/>
        <v>0.21085080147965474</v>
      </c>
      <c r="BV533" s="208"/>
      <c r="BW533" s="177"/>
      <c r="BX533" s="177"/>
      <c r="BY533" s="130" t="s">
        <v>68</v>
      </c>
      <c r="BZ533" s="100">
        <f t="shared" si="365"/>
        <v>387122401</v>
      </c>
      <c r="CA533" s="68">
        <f>IFERROR(BZ533/BW532,"-")</f>
        <v>1.93307751324353E-2</v>
      </c>
      <c r="CB533" s="100">
        <f t="shared" si="366"/>
        <v>5210</v>
      </c>
      <c r="CC533" s="68">
        <f>IFERROR(CB533/BX532,"-")</f>
        <v>0.24596355396091021</v>
      </c>
      <c r="CD533" s="103">
        <f t="shared" si="398"/>
        <v>74303.723800383872</v>
      </c>
      <c r="CE533" s="69">
        <f t="shared" si="406"/>
        <v>0.22213694892129274</v>
      </c>
      <c r="CR533" s="216"/>
      <c r="CS533" s="187"/>
      <c r="CT533" s="225"/>
      <c r="CU533" s="226"/>
      <c r="CV533" s="226"/>
      <c r="CW533" s="144" t="s">
        <v>68</v>
      </c>
      <c r="CX533" s="145">
        <v>345219410</v>
      </c>
      <c r="CY533" s="146">
        <v>1.7608548590050902E-2</v>
      </c>
      <c r="CZ533" s="145">
        <v>5197</v>
      </c>
      <c r="DA533" s="146">
        <v>0.2520613056552527</v>
      </c>
      <c r="DB533" s="145">
        <v>66426.671156436409</v>
      </c>
      <c r="DC533" s="147">
        <v>0.22887215396133351</v>
      </c>
    </row>
    <row r="534" spans="2:107" s="27" customFormat="1" ht="13.15" customHeight="1">
      <c r="B534" s="216"/>
      <c r="C534" s="187"/>
      <c r="D534" s="208"/>
      <c r="E534" s="177"/>
      <c r="F534" s="177"/>
      <c r="G534" s="131" t="s">
        <v>70</v>
      </c>
      <c r="H534" s="100">
        <v>532321</v>
      </c>
      <c r="I534" s="68">
        <f>IFERROR(H534/E532,"-")</f>
        <v>6.327456428391008E-3</v>
      </c>
      <c r="J534" s="100">
        <v>12</v>
      </c>
      <c r="K534" s="68">
        <f>IFERROR(J534/F532,"-")</f>
        <v>0.22641509433962265</v>
      </c>
      <c r="L534" s="103">
        <f t="shared" si="391"/>
        <v>44360.083333333336</v>
      </c>
      <c r="M534" s="69">
        <f t="shared" si="399"/>
        <v>0.21052631578947367</v>
      </c>
      <c r="N534" s="208"/>
      <c r="O534" s="177"/>
      <c r="P534" s="177"/>
      <c r="Q534" s="131" t="s">
        <v>70</v>
      </c>
      <c r="R534" s="100">
        <v>1015616</v>
      </c>
      <c r="S534" s="68">
        <f>IFERROR(R534/O532,"-")</f>
        <v>2.9914049712090646E-3</v>
      </c>
      <c r="T534" s="100">
        <v>39</v>
      </c>
      <c r="U534" s="68">
        <f>IFERROR(T534/P532,"-")</f>
        <v>0.22159090909090909</v>
      </c>
      <c r="V534" s="103">
        <f t="shared" si="392"/>
        <v>26041.435897435898</v>
      </c>
      <c r="W534" s="69">
        <f t="shared" si="400"/>
        <v>0.19897959183673469</v>
      </c>
      <c r="X534" s="208"/>
      <c r="Y534" s="177"/>
      <c r="Z534" s="177"/>
      <c r="AA534" s="131" t="s">
        <v>70</v>
      </c>
      <c r="AB534" s="100">
        <v>63551650</v>
      </c>
      <c r="AC534" s="68">
        <f>IFERROR(AB534/Y532,"-")</f>
        <v>1.2271329802822131E-2</v>
      </c>
      <c r="AD534" s="100">
        <v>1455</v>
      </c>
      <c r="AE534" s="68">
        <f>IFERROR(AD534/Z532,"-")</f>
        <v>0.1989335520918786</v>
      </c>
      <c r="AF534" s="103">
        <f t="shared" si="393"/>
        <v>43678.10996563574</v>
      </c>
      <c r="AG534" s="69">
        <f t="shared" si="401"/>
        <v>0.18221665623043207</v>
      </c>
      <c r="AH534" s="208"/>
      <c r="AI534" s="177"/>
      <c r="AJ534" s="177"/>
      <c r="AK534" s="131" t="s">
        <v>70</v>
      </c>
      <c r="AL534" s="100">
        <v>78133451</v>
      </c>
      <c r="AM534" s="68">
        <f>IFERROR(AL534/AI532,"-")</f>
        <v>1.1945191753336597E-2</v>
      </c>
      <c r="AN534" s="100">
        <v>1627</v>
      </c>
      <c r="AO534" s="68">
        <f>IFERROR(AN534/AJ532,"-")</f>
        <v>0.23769174579985392</v>
      </c>
      <c r="AP534" s="103">
        <f t="shared" si="394"/>
        <v>48023.018438844498</v>
      </c>
      <c r="AQ534" s="69">
        <f t="shared" si="402"/>
        <v>0.21918361848309309</v>
      </c>
      <c r="AR534" s="208"/>
      <c r="AS534" s="177"/>
      <c r="AT534" s="177"/>
      <c r="AU534" s="131" t="s">
        <v>70</v>
      </c>
      <c r="AV534" s="100">
        <v>57751023</v>
      </c>
      <c r="AW534" s="68">
        <f>IFERROR(AV534/AS532,"-")</f>
        <v>1.2206271426778792E-2</v>
      </c>
      <c r="AX534" s="100">
        <v>1125</v>
      </c>
      <c r="AY534" s="68">
        <f>IFERROR(AX534/AT532,"-")</f>
        <v>0.26132404181184671</v>
      </c>
      <c r="AZ534" s="103">
        <f t="shared" si="395"/>
        <v>51334.242666666665</v>
      </c>
      <c r="BA534" s="69">
        <f t="shared" si="403"/>
        <v>0.23422860712054966</v>
      </c>
      <c r="BB534" s="208"/>
      <c r="BC534" s="177"/>
      <c r="BD534" s="177"/>
      <c r="BE534" s="131" t="s">
        <v>70</v>
      </c>
      <c r="BF534" s="100">
        <v>21998859</v>
      </c>
      <c r="BG534" s="68">
        <f>IFERROR(BF534/BC532,"-")</f>
        <v>9.7902033512456028E-3</v>
      </c>
      <c r="BH534" s="100">
        <v>443</v>
      </c>
      <c r="BI534" s="68">
        <f>IFERROR(BH534/BD532,"-")</f>
        <v>0.23855681206246634</v>
      </c>
      <c r="BJ534" s="103">
        <f t="shared" si="396"/>
        <v>49658.823927765239</v>
      </c>
      <c r="BK534" s="69">
        <f t="shared" si="404"/>
        <v>0.20330426801284993</v>
      </c>
      <c r="BL534" s="208"/>
      <c r="BM534" s="177"/>
      <c r="BN534" s="177"/>
      <c r="BO534" s="131" t="s">
        <v>70</v>
      </c>
      <c r="BP534" s="100">
        <v>8685426</v>
      </c>
      <c r="BQ534" s="68">
        <f>IFERROR(BP534/BM532,"-")</f>
        <v>9.6032267382115642E-3</v>
      </c>
      <c r="BR534" s="100">
        <v>124</v>
      </c>
      <c r="BS534" s="68">
        <f>IFERROR(BR534/BN532,"-")</f>
        <v>0.19620253164556961</v>
      </c>
      <c r="BT534" s="103">
        <f t="shared" si="397"/>
        <v>70043.758064516136</v>
      </c>
      <c r="BU534" s="69">
        <f t="shared" si="405"/>
        <v>0.15289765721331688</v>
      </c>
      <c r="BV534" s="208"/>
      <c r="BW534" s="177"/>
      <c r="BX534" s="177"/>
      <c r="BY534" s="131" t="s">
        <v>70</v>
      </c>
      <c r="BZ534" s="100">
        <f t="shared" ref="BZ534:BZ597" si="407">SUM(H534,R534,AB534,AL534,AV534,BF534,BP534)</f>
        <v>231668346</v>
      </c>
      <c r="CA534" s="68">
        <f>IFERROR(BZ534/BW532,"-")</f>
        <v>1.156824996502648E-2</v>
      </c>
      <c r="CB534" s="100">
        <f t="shared" ref="CB534:CB597" si="408">SUM(J534,T534,AD534,AN534,AX534,BH534,BR534)</f>
        <v>4825</v>
      </c>
      <c r="CC534" s="68">
        <f>IFERROR(CB534/BX532,"-")</f>
        <v>0.22778774431120763</v>
      </c>
      <c r="CD534" s="103">
        <f t="shared" si="398"/>
        <v>48014.164974093263</v>
      </c>
      <c r="CE534" s="69">
        <f t="shared" si="406"/>
        <v>0.20572183849236805</v>
      </c>
      <c r="CR534" s="216"/>
      <c r="CS534" s="187"/>
      <c r="CT534" s="225"/>
      <c r="CU534" s="226"/>
      <c r="CV534" s="226"/>
      <c r="CW534" s="144" t="s">
        <v>70</v>
      </c>
      <c r="CX534" s="145">
        <v>279118970</v>
      </c>
      <c r="CY534" s="146">
        <v>1.4236974524839031E-2</v>
      </c>
      <c r="CZ534" s="145">
        <v>4882</v>
      </c>
      <c r="DA534" s="146">
        <v>0.23678339315161509</v>
      </c>
      <c r="DB534" s="145">
        <v>57173.07865628841</v>
      </c>
      <c r="DC534" s="147">
        <v>0.21499977980358478</v>
      </c>
    </row>
    <row r="535" spans="2:107" s="27" customFormat="1" ht="13.15" customHeight="1">
      <c r="B535" s="216"/>
      <c r="C535" s="187"/>
      <c r="D535" s="208"/>
      <c r="E535" s="177"/>
      <c r="F535" s="177"/>
      <c r="G535" s="131" t="s">
        <v>72</v>
      </c>
      <c r="H535" s="100">
        <v>5883</v>
      </c>
      <c r="I535" s="68">
        <f>IFERROR(H535/E532,"-")</f>
        <v>6.992853216052776E-5</v>
      </c>
      <c r="J535" s="100">
        <v>3</v>
      </c>
      <c r="K535" s="68">
        <f>IFERROR(J535/F532,"-")</f>
        <v>5.6603773584905662E-2</v>
      </c>
      <c r="L535" s="103">
        <f t="shared" si="391"/>
        <v>1961</v>
      </c>
      <c r="M535" s="69">
        <f t="shared" si="399"/>
        <v>5.2631578947368418E-2</v>
      </c>
      <c r="N535" s="208"/>
      <c r="O535" s="177"/>
      <c r="P535" s="177"/>
      <c r="Q535" s="131" t="s">
        <v>72</v>
      </c>
      <c r="R535" s="100">
        <v>240821</v>
      </c>
      <c r="S535" s="68">
        <f>IFERROR(R535/O532,"-")</f>
        <v>7.0931645087467915E-4</v>
      </c>
      <c r="T535" s="100">
        <v>13</v>
      </c>
      <c r="U535" s="68">
        <f>IFERROR(T535/P532,"-")</f>
        <v>7.3863636363636367E-2</v>
      </c>
      <c r="V535" s="103">
        <f t="shared" si="392"/>
        <v>18524.692307692309</v>
      </c>
      <c r="W535" s="69">
        <f t="shared" si="400"/>
        <v>6.6326530612244902E-2</v>
      </c>
      <c r="X535" s="208"/>
      <c r="Y535" s="177"/>
      <c r="Z535" s="177"/>
      <c r="AA535" s="131" t="s">
        <v>72</v>
      </c>
      <c r="AB535" s="100">
        <v>23886370</v>
      </c>
      <c r="AC535" s="68">
        <f>IFERROR(AB535/Y532,"-")</f>
        <v>4.6122724439449881E-3</v>
      </c>
      <c r="AD535" s="100">
        <v>231</v>
      </c>
      <c r="AE535" s="68">
        <f>IFERROR(AD535/Z532,"-")</f>
        <v>3.1583264971287939E-2</v>
      </c>
      <c r="AF535" s="103">
        <f t="shared" si="393"/>
        <v>103404.19913419914</v>
      </c>
      <c r="AG535" s="69">
        <f t="shared" si="401"/>
        <v>2.8929242329367565E-2</v>
      </c>
      <c r="AH535" s="208"/>
      <c r="AI535" s="177"/>
      <c r="AJ535" s="177"/>
      <c r="AK535" s="131" t="s">
        <v>72</v>
      </c>
      <c r="AL535" s="100">
        <v>20429018</v>
      </c>
      <c r="AM535" s="68">
        <f>IFERROR(AL535/AI532,"-")</f>
        <v>3.1232274297261606E-3</v>
      </c>
      <c r="AN535" s="100">
        <v>227</v>
      </c>
      <c r="AO535" s="68">
        <f>IFERROR(AN535/AJ532,"-")</f>
        <v>3.3162892622352079E-2</v>
      </c>
      <c r="AP535" s="103">
        <f t="shared" si="394"/>
        <v>89995.674008810573</v>
      </c>
      <c r="AQ535" s="69">
        <f t="shared" si="402"/>
        <v>3.0580627778526201E-2</v>
      </c>
      <c r="AR535" s="208"/>
      <c r="AS535" s="177"/>
      <c r="AT535" s="177"/>
      <c r="AU535" s="131" t="s">
        <v>72</v>
      </c>
      <c r="AV535" s="100">
        <v>13615814</v>
      </c>
      <c r="AW535" s="68">
        <f>IFERROR(AV535/AS532,"-")</f>
        <v>2.8778420320023533E-3</v>
      </c>
      <c r="AX535" s="100">
        <v>155</v>
      </c>
      <c r="AY535" s="68">
        <f>IFERROR(AX535/AT532,"-")</f>
        <v>3.6004645760743324E-2</v>
      </c>
      <c r="AZ535" s="103">
        <f t="shared" si="395"/>
        <v>87843.961290322579</v>
      </c>
      <c r="BA535" s="69">
        <f t="shared" si="403"/>
        <v>3.2271496981053506E-2</v>
      </c>
      <c r="BB535" s="208"/>
      <c r="BC535" s="177"/>
      <c r="BD535" s="177"/>
      <c r="BE535" s="131" t="s">
        <v>72</v>
      </c>
      <c r="BF535" s="100">
        <v>3456069</v>
      </c>
      <c r="BG535" s="68">
        <f>IFERROR(BF535/BC532,"-")</f>
        <v>1.5380624197798641E-3</v>
      </c>
      <c r="BH535" s="100">
        <v>63</v>
      </c>
      <c r="BI535" s="68">
        <f>IFERROR(BH535/BD532,"-")</f>
        <v>3.3925686591276254E-2</v>
      </c>
      <c r="BJ535" s="103">
        <f t="shared" si="396"/>
        <v>54858.238095238092</v>
      </c>
      <c r="BK535" s="69">
        <f t="shared" si="404"/>
        <v>2.8912345112436899E-2</v>
      </c>
      <c r="BL535" s="208"/>
      <c r="BM535" s="177"/>
      <c r="BN535" s="177"/>
      <c r="BO535" s="131" t="s">
        <v>72</v>
      </c>
      <c r="BP535" s="100">
        <v>1510362</v>
      </c>
      <c r="BQ535" s="68">
        <f>IFERROR(BP535/BM532,"-")</f>
        <v>1.6699639997829346E-3</v>
      </c>
      <c r="BR535" s="100">
        <v>11</v>
      </c>
      <c r="BS535" s="68">
        <f>IFERROR(BR535/BN532,"-")</f>
        <v>1.740506329113924E-2</v>
      </c>
      <c r="BT535" s="103">
        <f t="shared" si="397"/>
        <v>137305.63636363635</v>
      </c>
      <c r="BU535" s="69">
        <f t="shared" si="405"/>
        <v>1.3563501849568433E-2</v>
      </c>
      <c r="BV535" s="208"/>
      <c r="BW535" s="177"/>
      <c r="BX535" s="177"/>
      <c r="BY535" s="131" t="s">
        <v>72</v>
      </c>
      <c r="BZ535" s="100">
        <f t="shared" si="407"/>
        <v>63144337</v>
      </c>
      <c r="CA535" s="68">
        <f>IFERROR(BZ535/BW532,"-")</f>
        <v>3.1530827879777336E-3</v>
      </c>
      <c r="CB535" s="100">
        <f t="shared" si="408"/>
        <v>703</v>
      </c>
      <c r="CC535" s="68">
        <f>IFERROR(CB535/BX532,"-")</f>
        <v>3.3188556321404966E-2</v>
      </c>
      <c r="CD535" s="103">
        <f t="shared" si="398"/>
        <v>89821.24751066856</v>
      </c>
      <c r="CE535" s="69">
        <f t="shared" si="406"/>
        <v>2.9973565276711862E-2</v>
      </c>
      <c r="CR535" s="216"/>
      <c r="CS535" s="187"/>
      <c r="CT535" s="225"/>
      <c r="CU535" s="226"/>
      <c r="CV535" s="226"/>
      <c r="CW535" s="144" t="s">
        <v>72</v>
      </c>
      <c r="CX535" s="145">
        <v>61206661</v>
      </c>
      <c r="CY535" s="146">
        <v>3.1219578999143577E-3</v>
      </c>
      <c r="CZ535" s="145">
        <v>669</v>
      </c>
      <c r="DA535" s="146">
        <v>3.2447376079154135E-2</v>
      </c>
      <c r="DB535" s="145">
        <v>91489.777279521673</v>
      </c>
      <c r="DC535" s="147">
        <v>2.9462280354075835E-2</v>
      </c>
    </row>
    <row r="536" spans="2:107" s="27" customFormat="1" ht="13.15" customHeight="1">
      <c r="B536" s="216"/>
      <c r="C536" s="187"/>
      <c r="D536" s="208"/>
      <c r="E536" s="177"/>
      <c r="F536" s="177"/>
      <c r="G536" s="131" t="s">
        <v>74</v>
      </c>
      <c r="H536" s="100">
        <v>210218</v>
      </c>
      <c r="I536" s="68">
        <f>IFERROR(H536/E532,"-")</f>
        <v>2.4987652853513216E-3</v>
      </c>
      <c r="J536" s="100">
        <v>12</v>
      </c>
      <c r="K536" s="68">
        <f>IFERROR(J536/F532,"-")</f>
        <v>0.22641509433962265</v>
      </c>
      <c r="L536" s="103">
        <f t="shared" si="391"/>
        <v>17518.166666666668</v>
      </c>
      <c r="M536" s="69">
        <f t="shared" si="399"/>
        <v>0.21052631578947367</v>
      </c>
      <c r="N536" s="208"/>
      <c r="O536" s="177"/>
      <c r="P536" s="177"/>
      <c r="Q536" s="131" t="s">
        <v>74</v>
      </c>
      <c r="R536" s="100">
        <v>1907529</v>
      </c>
      <c r="S536" s="68">
        <f>IFERROR(R536/O532,"-")</f>
        <v>5.6184539563431998E-3</v>
      </c>
      <c r="T536" s="100">
        <v>51</v>
      </c>
      <c r="U536" s="68">
        <f>IFERROR(T536/P532,"-")</f>
        <v>0.28977272727272729</v>
      </c>
      <c r="V536" s="103">
        <f t="shared" si="392"/>
        <v>37402.529411764706</v>
      </c>
      <c r="W536" s="69">
        <f t="shared" si="400"/>
        <v>0.26020408163265307</v>
      </c>
      <c r="X536" s="208"/>
      <c r="Y536" s="177"/>
      <c r="Z536" s="177"/>
      <c r="AA536" s="131" t="s">
        <v>74</v>
      </c>
      <c r="AB536" s="100">
        <v>78500893</v>
      </c>
      <c r="AC536" s="68">
        <f>IFERROR(AB536/Y532,"-")</f>
        <v>1.5157912466773896E-2</v>
      </c>
      <c r="AD536" s="100">
        <v>1646</v>
      </c>
      <c r="AE536" s="68">
        <f>IFERROR(AD536/Z532,"-")</f>
        <v>0.22504785343177469</v>
      </c>
      <c r="AF536" s="103">
        <f t="shared" si="393"/>
        <v>47691.915552855404</v>
      </c>
      <c r="AG536" s="69">
        <f t="shared" si="401"/>
        <v>0.20613650594865374</v>
      </c>
      <c r="AH536" s="208"/>
      <c r="AI536" s="177"/>
      <c r="AJ536" s="177"/>
      <c r="AK536" s="131" t="s">
        <v>74</v>
      </c>
      <c r="AL536" s="100">
        <v>143303338</v>
      </c>
      <c r="AM536" s="68">
        <f>IFERROR(AL536/AI532,"-")</f>
        <v>2.1908488994082792E-2</v>
      </c>
      <c r="AN536" s="100">
        <v>1924</v>
      </c>
      <c r="AO536" s="68">
        <f>IFERROR(AN536/AJ532,"-")</f>
        <v>0.2810810810810811</v>
      </c>
      <c r="AP536" s="103">
        <f t="shared" si="394"/>
        <v>74481.9844074844</v>
      </c>
      <c r="AQ536" s="69">
        <f t="shared" si="402"/>
        <v>0.25919439579684761</v>
      </c>
      <c r="AR536" s="208"/>
      <c r="AS536" s="177"/>
      <c r="AT536" s="177"/>
      <c r="AU536" s="131" t="s">
        <v>74</v>
      </c>
      <c r="AV536" s="100">
        <v>95569513</v>
      </c>
      <c r="AW536" s="68">
        <f>IFERROR(AV536/AS532,"-")</f>
        <v>2.0199597430560913E-2</v>
      </c>
      <c r="AX536" s="100">
        <v>1277</v>
      </c>
      <c r="AY536" s="68">
        <f>IFERROR(AX536/AT532,"-")</f>
        <v>0.29663182346109174</v>
      </c>
      <c r="AZ536" s="103">
        <f t="shared" si="395"/>
        <v>74839.086139389197</v>
      </c>
      <c r="BA536" s="69">
        <f t="shared" si="403"/>
        <v>0.26587549448261505</v>
      </c>
      <c r="BB536" s="208"/>
      <c r="BC536" s="177"/>
      <c r="BD536" s="177"/>
      <c r="BE536" s="131" t="s">
        <v>74</v>
      </c>
      <c r="BF536" s="100">
        <v>45690434</v>
      </c>
      <c r="BG536" s="68">
        <f>IFERROR(BF536/BC532,"-")</f>
        <v>2.0333720038237711E-2</v>
      </c>
      <c r="BH536" s="100">
        <v>468</v>
      </c>
      <c r="BI536" s="68">
        <f>IFERROR(BH536/BD532,"-")</f>
        <v>0.25201938610662361</v>
      </c>
      <c r="BJ536" s="103">
        <f t="shared" si="396"/>
        <v>97629.132478632484</v>
      </c>
      <c r="BK536" s="69">
        <f t="shared" si="404"/>
        <v>0.21477742083524554</v>
      </c>
      <c r="BL536" s="208"/>
      <c r="BM536" s="177"/>
      <c r="BN536" s="177"/>
      <c r="BO536" s="131" t="s">
        <v>74</v>
      </c>
      <c r="BP536" s="100">
        <v>22602734</v>
      </c>
      <c r="BQ536" s="68">
        <f>IFERROR(BP536/BM532,"-")</f>
        <v>2.4991195538996432E-2</v>
      </c>
      <c r="BR536" s="100">
        <v>129</v>
      </c>
      <c r="BS536" s="68">
        <f>IFERROR(BR536/BN532,"-")</f>
        <v>0.20411392405063292</v>
      </c>
      <c r="BT536" s="103">
        <f t="shared" si="397"/>
        <v>175214.99224806202</v>
      </c>
      <c r="BU536" s="69">
        <f t="shared" si="405"/>
        <v>0.15906288532675708</v>
      </c>
      <c r="BV536" s="208"/>
      <c r="BW536" s="177"/>
      <c r="BX536" s="177"/>
      <c r="BY536" s="131" t="s">
        <v>74</v>
      </c>
      <c r="BZ536" s="100">
        <f t="shared" si="407"/>
        <v>387784659</v>
      </c>
      <c r="CA536" s="68">
        <f>IFERROR(BZ536/BW532,"-")</f>
        <v>1.936384467438014E-2</v>
      </c>
      <c r="CB536" s="100">
        <f t="shared" si="408"/>
        <v>5507</v>
      </c>
      <c r="CC536" s="68">
        <f>IFERROR(CB536/BX532,"-")</f>
        <v>0.25998489283353793</v>
      </c>
      <c r="CD536" s="103">
        <f t="shared" si="398"/>
        <v>70416.68040675504</v>
      </c>
      <c r="CE536" s="69">
        <f t="shared" si="406"/>
        <v>0.23480003410932038</v>
      </c>
      <c r="CR536" s="216"/>
      <c r="CS536" s="187"/>
      <c r="CT536" s="225"/>
      <c r="CU536" s="226"/>
      <c r="CV536" s="226"/>
      <c r="CW536" s="144" t="s">
        <v>74</v>
      </c>
      <c r="CX536" s="145">
        <v>389258673</v>
      </c>
      <c r="CY536" s="146">
        <v>1.9854851897288264E-2</v>
      </c>
      <c r="CZ536" s="145">
        <v>5448</v>
      </c>
      <c r="DA536" s="146">
        <v>0.26423513434862739</v>
      </c>
      <c r="DB536" s="145">
        <v>71449.82984581498</v>
      </c>
      <c r="DC536" s="147">
        <v>0.23992601400449201</v>
      </c>
    </row>
    <row r="537" spans="2:107" s="27" customFormat="1" ht="13.15" customHeight="1">
      <c r="B537" s="216"/>
      <c r="C537" s="187"/>
      <c r="D537" s="208"/>
      <c r="E537" s="177"/>
      <c r="F537" s="177"/>
      <c r="G537" s="131" t="s">
        <v>76</v>
      </c>
      <c r="H537" s="100">
        <v>529370</v>
      </c>
      <c r="I537" s="68">
        <f>IFERROR(H537/E532,"-")</f>
        <v>6.2923792401527422E-3</v>
      </c>
      <c r="J537" s="100">
        <v>19</v>
      </c>
      <c r="K537" s="68">
        <f>IFERROR(J537/F532,"-")</f>
        <v>0.35849056603773582</v>
      </c>
      <c r="L537" s="103">
        <f t="shared" si="391"/>
        <v>27861.57894736842</v>
      </c>
      <c r="M537" s="69">
        <f t="shared" si="399"/>
        <v>0.33333333333333331</v>
      </c>
      <c r="N537" s="208"/>
      <c r="O537" s="177"/>
      <c r="P537" s="177"/>
      <c r="Q537" s="131" t="s">
        <v>76</v>
      </c>
      <c r="R537" s="100">
        <v>2865883</v>
      </c>
      <c r="S537" s="68">
        <f>IFERROR(R537/O532,"-")</f>
        <v>8.4411988912182819E-3</v>
      </c>
      <c r="T537" s="100">
        <v>64</v>
      </c>
      <c r="U537" s="68">
        <f>IFERROR(T537/P532,"-")</f>
        <v>0.36363636363636365</v>
      </c>
      <c r="V537" s="103">
        <f t="shared" si="392"/>
        <v>44779.421875</v>
      </c>
      <c r="W537" s="69">
        <f t="shared" si="400"/>
        <v>0.32653061224489793</v>
      </c>
      <c r="X537" s="208"/>
      <c r="Y537" s="177"/>
      <c r="Z537" s="177"/>
      <c r="AA537" s="131" t="s">
        <v>76</v>
      </c>
      <c r="AB537" s="100">
        <v>106376117</v>
      </c>
      <c r="AC537" s="68">
        <f>IFERROR(AB537/Y532,"-")</f>
        <v>2.0540401623728007E-2</v>
      </c>
      <c r="AD537" s="100">
        <v>1976</v>
      </c>
      <c r="AE537" s="68">
        <f>IFERROR(AD537/Z532,"-")</f>
        <v>0.27016680339075744</v>
      </c>
      <c r="AF537" s="103">
        <f t="shared" si="393"/>
        <v>53834.067307692305</v>
      </c>
      <c r="AG537" s="69">
        <f t="shared" si="401"/>
        <v>0.24746399499060739</v>
      </c>
      <c r="AH537" s="208"/>
      <c r="AI537" s="177"/>
      <c r="AJ537" s="177"/>
      <c r="AK537" s="131" t="s">
        <v>76</v>
      </c>
      <c r="AL537" s="100">
        <v>160857077</v>
      </c>
      <c r="AM537" s="68">
        <f>IFERROR(AL537/AI532,"-")</f>
        <v>2.4592138259018279E-2</v>
      </c>
      <c r="AN537" s="100">
        <v>2235</v>
      </c>
      <c r="AO537" s="68">
        <f>IFERROR(AN537/AJ532,"-")</f>
        <v>0.32651570489408327</v>
      </c>
      <c r="AP537" s="103">
        <f t="shared" si="394"/>
        <v>71971.846532438474</v>
      </c>
      <c r="AQ537" s="69">
        <f t="shared" si="402"/>
        <v>0.30109120301764786</v>
      </c>
      <c r="AR537" s="208"/>
      <c r="AS537" s="177"/>
      <c r="AT537" s="177"/>
      <c r="AU537" s="131" t="s">
        <v>76</v>
      </c>
      <c r="AV537" s="100">
        <v>128522254</v>
      </c>
      <c r="AW537" s="68">
        <f>IFERROR(AV537/AS532,"-")</f>
        <v>2.7164497444580441E-2</v>
      </c>
      <c r="AX537" s="100">
        <v>1576</v>
      </c>
      <c r="AY537" s="68">
        <f>IFERROR(AX537/AT532,"-")</f>
        <v>0.36608594657375143</v>
      </c>
      <c r="AZ537" s="103">
        <f t="shared" si="395"/>
        <v>81549.653553299489</v>
      </c>
      <c r="BA537" s="69">
        <f t="shared" si="403"/>
        <v>0.32812825317509892</v>
      </c>
      <c r="BB537" s="208"/>
      <c r="BC537" s="177"/>
      <c r="BD537" s="177"/>
      <c r="BE537" s="131" t="s">
        <v>76</v>
      </c>
      <c r="BF537" s="100">
        <v>51366723</v>
      </c>
      <c r="BG537" s="68">
        <f>IFERROR(BF537/BC532,"-")</f>
        <v>2.2859852124926323E-2</v>
      </c>
      <c r="BH537" s="100">
        <v>630</v>
      </c>
      <c r="BI537" s="68">
        <f>IFERROR(BH537/BD532,"-")</f>
        <v>0.3392568659127625</v>
      </c>
      <c r="BJ537" s="103">
        <f t="shared" si="396"/>
        <v>81534.480952380953</v>
      </c>
      <c r="BK537" s="69">
        <f t="shared" si="404"/>
        <v>0.28912345112436899</v>
      </c>
      <c r="BL537" s="208"/>
      <c r="BM537" s="177"/>
      <c r="BN537" s="177"/>
      <c r="BO537" s="131" t="s">
        <v>76</v>
      </c>
      <c r="BP537" s="100">
        <v>29316312</v>
      </c>
      <c r="BQ537" s="68">
        <f>IFERROR(BP537/BM532,"-")</f>
        <v>3.2414206426276911E-2</v>
      </c>
      <c r="BR537" s="100">
        <v>187</v>
      </c>
      <c r="BS537" s="68">
        <f>IFERROR(BR537/BN532,"-")</f>
        <v>0.29588607594936711</v>
      </c>
      <c r="BT537" s="103">
        <f t="shared" si="397"/>
        <v>156771.72192513369</v>
      </c>
      <c r="BU537" s="69">
        <f t="shared" si="405"/>
        <v>0.23057953144266338</v>
      </c>
      <c r="BV537" s="208"/>
      <c r="BW537" s="177"/>
      <c r="BX537" s="177"/>
      <c r="BY537" s="131" t="s">
        <v>76</v>
      </c>
      <c r="BZ537" s="100">
        <f t="shared" si="407"/>
        <v>479833736</v>
      </c>
      <c r="CA537" s="68">
        <f>IFERROR(BZ537/BW532,"-")</f>
        <v>2.3960272067986902E-2</v>
      </c>
      <c r="CB537" s="100">
        <f t="shared" si="408"/>
        <v>6687</v>
      </c>
      <c r="CC537" s="68">
        <f>IFERROR(CB537/BX532,"-")</f>
        <v>0.31569256916249644</v>
      </c>
      <c r="CD537" s="103">
        <f t="shared" si="398"/>
        <v>71756.20397786751</v>
      </c>
      <c r="CE537" s="69">
        <f t="shared" si="406"/>
        <v>0.28511128165771299</v>
      </c>
      <c r="CR537" s="216"/>
      <c r="CS537" s="187"/>
      <c r="CT537" s="225"/>
      <c r="CU537" s="226"/>
      <c r="CV537" s="226"/>
      <c r="CW537" s="144" t="s">
        <v>76</v>
      </c>
      <c r="CX537" s="145">
        <v>492101279</v>
      </c>
      <c r="CY537" s="146">
        <v>2.5100527465989519E-2</v>
      </c>
      <c r="CZ537" s="145">
        <v>6518</v>
      </c>
      <c r="DA537" s="146">
        <v>0.3161315355514599</v>
      </c>
      <c r="DB537" s="145">
        <v>75498.815434182266</v>
      </c>
      <c r="DC537" s="147">
        <v>0.28704804685779717</v>
      </c>
    </row>
    <row r="538" spans="2:107" s="27" customFormat="1" ht="13.15" customHeight="1">
      <c r="B538" s="216"/>
      <c r="C538" s="187"/>
      <c r="D538" s="208"/>
      <c r="E538" s="177"/>
      <c r="F538" s="177"/>
      <c r="G538" s="131" t="s">
        <v>77</v>
      </c>
      <c r="H538" s="100">
        <v>760920</v>
      </c>
      <c r="I538" s="68">
        <f>IFERROR(H538/E532,"-")</f>
        <v>9.0447082596615304E-3</v>
      </c>
      <c r="J538" s="100">
        <v>4</v>
      </c>
      <c r="K538" s="68">
        <f>IFERROR(J538/F532,"-")</f>
        <v>7.5471698113207544E-2</v>
      </c>
      <c r="L538" s="103">
        <f t="shared" si="391"/>
        <v>190230</v>
      </c>
      <c r="M538" s="69">
        <f t="shared" si="399"/>
        <v>7.0175438596491224E-2</v>
      </c>
      <c r="N538" s="208"/>
      <c r="O538" s="177"/>
      <c r="P538" s="177"/>
      <c r="Q538" s="131" t="s">
        <v>77</v>
      </c>
      <c r="R538" s="100">
        <v>2354176</v>
      </c>
      <c r="S538" s="68">
        <f>IFERROR(R538/O532,"-")</f>
        <v>6.9340122541404134E-3</v>
      </c>
      <c r="T538" s="100">
        <v>16</v>
      </c>
      <c r="U538" s="68">
        <f>IFERROR(T538/P532,"-")</f>
        <v>9.0909090909090912E-2</v>
      </c>
      <c r="V538" s="103">
        <f t="shared" si="392"/>
        <v>147136</v>
      </c>
      <c r="W538" s="69">
        <f t="shared" si="400"/>
        <v>8.1632653061224483E-2</v>
      </c>
      <c r="X538" s="208"/>
      <c r="Y538" s="177"/>
      <c r="Z538" s="177"/>
      <c r="AA538" s="131" t="s">
        <v>77</v>
      </c>
      <c r="AB538" s="100">
        <v>76286123</v>
      </c>
      <c r="AC538" s="68">
        <f>IFERROR(AB538/Y532,"-")</f>
        <v>1.4730257589089423E-2</v>
      </c>
      <c r="AD538" s="100">
        <v>522</v>
      </c>
      <c r="AE538" s="68">
        <f>IFERROR(AD538/Z532,"-")</f>
        <v>7.1369975389663665E-2</v>
      </c>
      <c r="AF538" s="103">
        <f t="shared" si="393"/>
        <v>146141.99808429118</v>
      </c>
      <c r="AG538" s="69">
        <f t="shared" si="401"/>
        <v>6.5372573575453979E-2</v>
      </c>
      <c r="AH538" s="208"/>
      <c r="AI538" s="177"/>
      <c r="AJ538" s="177"/>
      <c r="AK538" s="131" t="s">
        <v>77</v>
      </c>
      <c r="AL538" s="100">
        <v>175856362</v>
      </c>
      <c r="AM538" s="68">
        <f>IFERROR(AL538/AI532,"-")</f>
        <v>2.6885257700113303E-2</v>
      </c>
      <c r="AN538" s="100">
        <v>759</v>
      </c>
      <c r="AO538" s="68">
        <f>IFERROR(AN538/AJ532,"-")</f>
        <v>0.11088385682980277</v>
      </c>
      <c r="AP538" s="103">
        <f t="shared" si="394"/>
        <v>231694.81159420291</v>
      </c>
      <c r="AQ538" s="69">
        <f t="shared" si="402"/>
        <v>0.10224976424626162</v>
      </c>
      <c r="AR538" s="208"/>
      <c r="AS538" s="177"/>
      <c r="AT538" s="177"/>
      <c r="AU538" s="131" t="s">
        <v>77</v>
      </c>
      <c r="AV538" s="100">
        <v>262347818</v>
      </c>
      <c r="AW538" s="68">
        <f>IFERROR(AV538/AS532,"-")</f>
        <v>5.5449903887090674E-2</v>
      </c>
      <c r="AX538" s="100">
        <v>706</v>
      </c>
      <c r="AY538" s="68">
        <f>IFERROR(AX538/AT532,"-")</f>
        <v>0.16399535423925668</v>
      </c>
      <c r="AZ538" s="103">
        <f t="shared" si="395"/>
        <v>371597.47592067986</v>
      </c>
      <c r="BA538" s="69">
        <f t="shared" si="403"/>
        <v>0.14699146366854049</v>
      </c>
      <c r="BB538" s="208"/>
      <c r="BC538" s="177"/>
      <c r="BD538" s="177"/>
      <c r="BE538" s="131" t="s">
        <v>77</v>
      </c>
      <c r="BF538" s="100">
        <v>143234421</v>
      </c>
      <c r="BG538" s="68">
        <f>IFERROR(BF538/BC532,"-")</f>
        <v>6.3743947287808134E-2</v>
      </c>
      <c r="BH538" s="100">
        <v>354</v>
      </c>
      <c r="BI538" s="68">
        <f>IFERROR(BH538/BD532,"-")</f>
        <v>0.19063004846526657</v>
      </c>
      <c r="BJ538" s="103">
        <f t="shared" si="396"/>
        <v>404617.00847457629</v>
      </c>
      <c r="BK538" s="69">
        <f t="shared" si="404"/>
        <v>0.16245984396512161</v>
      </c>
      <c r="BL538" s="208"/>
      <c r="BM538" s="177"/>
      <c r="BN538" s="177"/>
      <c r="BO538" s="131" t="s">
        <v>77</v>
      </c>
      <c r="BP538" s="100">
        <v>72674010</v>
      </c>
      <c r="BQ538" s="68">
        <f>IFERROR(BP538/BM532,"-")</f>
        <v>8.0353571143782082E-2</v>
      </c>
      <c r="BR538" s="100">
        <v>141</v>
      </c>
      <c r="BS538" s="68">
        <f>IFERROR(BR538/BN532,"-")</f>
        <v>0.22310126582278481</v>
      </c>
      <c r="BT538" s="103">
        <f t="shared" si="397"/>
        <v>515418.51063829788</v>
      </c>
      <c r="BU538" s="69">
        <f t="shared" si="405"/>
        <v>0.17385943279901356</v>
      </c>
      <c r="BV538" s="208"/>
      <c r="BW538" s="177"/>
      <c r="BX538" s="177"/>
      <c r="BY538" s="131" t="s">
        <v>77</v>
      </c>
      <c r="BZ538" s="100">
        <f t="shared" si="407"/>
        <v>733513830</v>
      </c>
      <c r="CA538" s="68">
        <f>IFERROR(BZ538/BW532,"-")</f>
        <v>3.6627668323077414E-2</v>
      </c>
      <c r="CB538" s="100">
        <f t="shared" si="408"/>
        <v>2502</v>
      </c>
      <c r="CC538" s="68">
        <f>IFERROR(CB538/BX532,"-")</f>
        <v>0.11811915777546973</v>
      </c>
      <c r="CD538" s="103">
        <f t="shared" si="398"/>
        <v>293170.99520383694</v>
      </c>
      <c r="CE538" s="69">
        <f t="shared" si="406"/>
        <v>0.10667689946277821</v>
      </c>
      <c r="CR538" s="216"/>
      <c r="CS538" s="187"/>
      <c r="CT538" s="225"/>
      <c r="CU538" s="226"/>
      <c r="CV538" s="226"/>
      <c r="CW538" s="144" t="s">
        <v>77</v>
      </c>
      <c r="CX538" s="145">
        <v>611857580</v>
      </c>
      <c r="CY538" s="146">
        <v>3.1208917040965217E-2</v>
      </c>
      <c r="CZ538" s="145">
        <v>2328</v>
      </c>
      <c r="DA538" s="146">
        <v>0.11291104859831215</v>
      </c>
      <c r="DB538" s="145">
        <v>262825.42096219934</v>
      </c>
      <c r="DC538" s="147">
        <v>0.10252345091821904</v>
      </c>
    </row>
    <row r="539" spans="2:107" s="27" customFormat="1" ht="13.15" customHeight="1">
      <c r="B539" s="216"/>
      <c r="C539" s="187"/>
      <c r="D539" s="208"/>
      <c r="E539" s="177"/>
      <c r="F539" s="177"/>
      <c r="G539" s="131" t="s">
        <v>79</v>
      </c>
      <c r="H539" s="100">
        <v>0</v>
      </c>
      <c r="I539" s="68">
        <f>IFERROR(H539/E532,"-")</f>
        <v>0</v>
      </c>
      <c r="J539" s="100">
        <v>0</v>
      </c>
      <c r="K539" s="68">
        <f>IFERROR(J539/F532,"-")</f>
        <v>0</v>
      </c>
      <c r="L539" s="103" t="str">
        <f t="shared" si="391"/>
        <v>-</v>
      </c>
      <c r="M539" s="69">
        <f t="shared" si="399"/>
        <v>0</v>
      </c>
      <c r="N539" s="208"/>
      <c r="O539" s="177"/>
      <c r="P539" s="177"/>
      <c r="Q539" s="131" t="s">
        <v>79</v>
      </c>
      <c r="R539" s="100">
        <v>0</v>
      </c>
      <c r="S539" s="68">
        <f>IFERROR(R539/O532,"-")</f>
        <v>0</v>
      </c>
      <c r="T539" s="100">
        <v>0</v>
      </c>
      <c r="U539" s="68">
        <f>IFERROR(T539/P532,"-")</f>
        <v>0</v>
      </c>
      <c r="V539" s="103" t="str">
        <f t="shared" si="392"/>
        <v>-</v>
      </c>
      <c r="W539" s="69">
        <f t="shared" si="400"/>
        <v>0</v>
      </c>
      <c r="X539" s="208"/>
      <c r="Y539" s="177"/>
      <c r="Z539" s="177"/>
      <c r="AA539" s="131" t="s">
        <v>79</v>
      </c>
      <c r="AB539" s="100">
        <v>9827</v>
      </c>
      <c r="AC539" s="68">
        <f>IFERROR(AB539/Y532,"-")</f>
        <v>1.8975173417579731E-6</v>
      </c>
      <c r="AD539" s="100">
        <v>3</v>
      </c>
      <c r="AE539" s="68">
        <f>IFERROR(AD539/Z532,"-")</f>
        <v>4.1017227235438887E-4</v>
      </c>
      <c r="AF539" s="103">
        <f t="shared" si="393"/>
        <v>3275.6666666666665</v>
      </c>
      <c r="AG539" s="69">
        <f t="shared" si="401"/>
        <v>3.7570444583594242E-4</v>
      </c>
      <c r="AH539" s="208"/>
      <c r="AI539" s="177"/>
      <c r="AJ539" s="177"/>
      <c r="AK539" s="131" t="s">
        <v>79</v>
      </c>
      <c r="AL539" s="100">
        <v>34595</v>
      </c>
      <c r="AM539" s="68">
        <f>IFERROR(AL539/AI532,"-")</f>
        <v>5.288949910924574E-6</v>
      </c>
      <c r="AN539" s="100">
        <v>8</v>
      </c>
      <c r="AO539" s="68">
        <f>IFERROR(AN539/AJ532,"-")</f>
        <v>1.1687363038714389E-3</v>
      </c>
      <c r="AP539" s="103">
        <f t="shared" si="394"/>
        <v>4324.375</v>
      </c>
      <c r="AQ539" s="69">
        <f t="shared" si="402"/>
        <v>1.077731375454668E-3</v>
      </c>
      <c r="AR539" s="208"/>
      <c r="AS539" s="177"/>
      <c r="AT539" s="177"/>
      <c r="AU539" s="131" t="s">
        <v>79</v>
      </c>
      <c r="AV539" s="100">
        <v>48081</v>
      </c>
      <c r="AW539" s="68">
        <f>IFERROR(AV539/AS532,"-")</f>
        <v>1.0162412819439598E-5</v>
      </c>
      <c r="AX539" s="100">
        <v>8</v>
      </c>
      <c r="AY539" s="68">
        <f>IFERROR(AX539/AT532,"-")</f>
        <v>1.8583042973286876E-3</v>
      </c>
      <c r="AZ539" s="103">
        <f t="shared" si="395"/>
        <v>6010.125</v>
      </c>
      <c r="BA539" s="69">
        <f t="shared" si="403"/>
        <v>1.6656256506350198E-3</v>
      </c>
      <c r="BB539" s="208"/>
      <c r="BC539" s="177"/>
      <c r="BD539" s="177"/>
      <c r="BE539" s="131" t="s">
        <v>79</v>
      </c>
      <c r="BF539" s="100">
        <v>14701</v>
      </c>
      <c r="BG539" s="68">
        <f>IFERROR(BF539/BC532,"-")</f>
        <v>6.5424201985503707E-6</v>
      </c>
      <c r="BH539" s="100">
        <v>3</v>
      </c>
      <c r="BI539" s="68">
        <f>IFERROR(BH539/BD532,"-")</f>
        <v>1.6155088852988692E-3</v>
      </c>
      <c r="BJ539" s="103">
        <f t="shared" si="396"/>
        <v>4900.333333333333</v>
      </c>
      <c r="BK539" s="69">
        <f t="shared" si="404"/>
        <v>1.3767783386874712E-3</v>
      </c>
      <c r="BL539" s="208"/>
      <c r="BM539" s="177"/>
      <c r="BN539" s="177"/>
      <c r="BO539" s="131" t="s">
        <v>79</v>
      </c>
      <c r="BP539" s="100">
        <v>1965</v>
      </c>
      <c r="BQ539" s="68">
        <f>IFERROR(BP539/BM532,"-")</f>
        <v>2.1726442134888633E-6</v>
      </c>
      <c r="BR539" s="100">
        <v>1</v>
      </c>
      <c r="BS539" s="68">
        <f>IFERROR(BR539/BN532,"-")</f>
        <v>1.5822784810126582E-3</v>
      </c>
      <c r="BT539" s="103">
        <f t="shared" si="397"/>
        <v>1965</v>
      </c>
      <c r="BU539" s="69">
        <f t="shared" si="405"/>
        <v>1.2330456226880395E-3</v>
      </c>
      <c r="BV539" s="208"/>
      <c r="BW539" s="177"/>
      <c r="BX539" s="177"/>
      <c r="BY539" s="131" t="s">
        <v>79</v>
      </c>
      <c r="BZ539" s="100">
        <f t="shared" si="407"/>
        <v>109169</v>
      </c>
      <c r="CA539" s="68">
        <f>IFERROR(BZ539/BW532,"-")</f>
        <v>5.4513027016300953E-6</v>
      </c>
      <c r="CB539" s="100">
        <f t="shared" si="408"/>
        <v>23</v>
      </c>
      <c r="CC539" s="68">
        <f>IFERROR(CB539/BX532,"-")</f>
        <v>1.0858275894627513E-3</v>
      </c>
      <c r="CD539" s="103">
        <f t="shared" si="398"/>
        <v>4746.478260869565</v>
      </c>
      <c r="CE539" s="69">
        <f t="shared" si="406"/>
        <v>9.8064296068900826E-4</v>
      </c>
      <c r="CR539" s="216"/>
      <c r="CS539" s="187"/>
      <c r="CT539" s="225"/>
      <c r="CU539" s="226"/>
      <c r="CV539" s="226"/>
      <c r="CW539" s="144" t="s">
        <v>79</v>
      </c>
      <c r="CX539" s="145">
        <v>1217981</v>
      </c>
      <c r="CY539" s="146">
        <v>6.2125352743806582E-5</v>
      </c>
      <c r="CZ539" s="145">
        <v>16</v>
      </c>
      <c r="DA539" s="146">
        <v>7.7602095256571932E-4</v>
      </c>
      <c r="DB539" s="145">
        <v>76123.8125</v>
      </c>
      <c r="DC539" s="147">
        <v>7.0462852864755358E-4</v>
      </c>
    </row>
    <row r="540" spans="2:107" s="27" customFormat="1" ht="13.15" customHeight="1">
      <c r="B540" s="216"/>
      <c r="C540" s="187"/>
      <c r="D540" s="208"/>
      <c r="E540" s="177"/>
      <c r="F540" s="177"/>
      <c r="G540" s="131" t="s">
        <v>81</v>
      </c>
      <c r="H540" s="100">
        <v>0</v>
      </c>
      <c r="I540" s="68">
        <f>IFERROR(H540/E532,"-")</f>
        <v>0</v>
      </c>
      <c r="J540" s="100">
        <v>0</v>
      </c>
      <c r="K540" s="68">
        <f>IFERROR(J540/F532,"-")</f>
        <v>0</v>
      </c>
      <c r="L540" s="103" t="str">
        <f t="shared" si="391"/>
        <v>-</v>
      </c>
      <c r="M540" s="69">
        <f t="shared" si="399"/>
        <v>0</v>
      </c>
      <c r="N540" s="208"/>
      <c r="O540" s="177"/>
      <c r="P540" s="177"/>
      <c r="Q540" s="131" t="s">
        <v>81</v>
      </c>
      <c r="R540" s="100">
        <v>59168</v>
      </c>
      <c r="S540" s="68">
        <f>IFERROR(R540/O532,"-")</f>
        <v>1.7427398675926524E-4</v>
      </c>
      <c r="T540" s="100">
        <v>4</v>
      </c>
      <c r="U540" s="68">
        <f>IFERROR(T540/P532,"-")</f>
        <v>2.2727272727272728E-2</v>
      </c>
      <c r="V540" s="103">
        <f t="shared" si="392"/>
        <v>14792</v>
      </c>
      <c r="W540" s="69">
        <f t="shared" si="400"/>
        <v>2.0408163265306121E-2</v>
      </c>
      <c r="X540" s="208"/>
      <c r="Y540" s="177"/>
      <c r="Z540" s="177"/>
      <c r="AA540" s="131" t="s">
        <v>81</v>
      </c>
      <c r="AB540" s="100">
        <v>1632741</v>
      </c>
      <c r="AC540" s="68">
        <f>IFERROR(AB540/Y532,"-")</f>
        <v>3.1526960029502947E-4</v>
      </c>
      <c r="AD540" s="100">
        <v>73</v>
      </c>
      <c r="AE540" s="68">
        <f>IFERROR(AD540/Z532,"-")</f>
        <v>9.9808586272901283E-3</v>
      </c>
      <c r="AF540" s="103">
        <f t="shared" si="393"/>
        <v>22366.31506849315</v>
      </c>
      <c r="AG540" s="69">
        <f t="shared" si="401"/>
        <v>9.1421415153412657E-3</v>
      </c>
      <c r="AH540" s="208"/>
      <c r="AI540" s="177"/>
      <c r="AJ540" s="177"/>
      <c r="AK540" s="131" t="s">
        <v>81</v>
      </c>
      <c r="AL540" s="100">
        <v>1417869</v>
      </c>
      <c r="AM540" s="68">
        <f>IFERROR(AL540/AI532,"-")</f>
        <v>2.1676653045968246E-4</v>
      </c>
      <c r="AN540" s="100">
        <v>66</v>
      </c>
      <c r="AO540" s="68">
        <f>IFERROR(AN540/AJ532,"-")</f>
        <v>9.6420745069393712E-3</v>
      </c>
      <c r="AP540" s="103">
        <f t="shared" si="394"/>
        <v>21482.863636363636</v>
      </c>
      <c r="AQ540" s="69">
        <f t="shared" si="402"/>
        <v>8.8912838475010102E-3</v>
      </c>
      <c r="AR540" s="208"/>
      <c r="AS540" s="177"/>
      <c r="AT540" s="177"/>
      <c r="AU540" s="131" t="s">
        <v>81</v>
      </c>
      <c r="AV540" s="100">
        <v>863269</v>
      </c>
      <c r="AW540" s="68">
        <f>IFERROR(AV540/AS532,"-")</f>
        <v>1.8246076313356216E-4</v>
      </c>
      <c r="AX540" s="100">
        <v>39</v>
      </c>
      <c r="AY540" s="68">
        <f>IFERROR(AX540/AT532,"-")</f>
        <v>9.0592334494773528E-3</v>
      </c>
      <c r="AZ540" s="103">
        <f t="shared" si="395"/>
        <v>22135.102564102563</v>
      </c>
      <c r="BA540" s="69">
        <f t="shared" si="403"/>
        <v>8.1199250468457218E-3</v>
      </c>
      <c r="BB540" s="208"/>
      <c r="BC540" s="177"/>
      <c r="BD540" s="177"/>
      <c r="BE540" s="131" t="s">
        <v>81</v>
      </c>
      <c r="BF540" s="100">
        <v>426030</v>
      </c>
      <c r="BG540" s="68">
        <f>IFERROR(BF540/BC532,"-")</f>
        <v>1.8959712109301504E-4</v>
      </c>
      <c r="BH540" s="100">
        <v>10</v>
      </c>
      <c r="BI540" s="68">
        <f>IFERROR(BH540/BD532,"-")</f>
        <v>5.3850296176628969E-3</v>
      </c>
      <c r="BJ540" s="103">
        <f t="shared" si="396"/>
        <v>42603</v>
      </c>
      <c r="BK540" s="69">
        <f t="shared" si="404"/>
        <v>4.589261128958238E-3</v>
      </c>
      <c r="BL540" s="208"/>
      <c r="BM540" s="177"/>
      <c r="BN540" s="177"/>
      <c r="BO540" s="131" t="s">
        <v>81</v>
      </c>
      <c r="BP540" s="100">
        <v>35727</v>
      </c>
      <c r="BQ540" s="68">
        <f>IFERROR(BP540/BM532,"-")</f>
        <v>3.9502320516700571E-5</v>
      </c>
      <c r="BR540" s="100">
        <v>2</v>
      </c>
      <c r="BS540" s="68">
        <f>IFERROR(BR540/BN532,"-")</f>
        <v>3.1645569620253164E-3</v>
      </c>
      <c r="BT540" s="103">
        <f t="shared" si="397"/>
        <v>17863.5</v>
      </c>
      <c r="BU540" s="69">
        <f t="shared" si="405"/>
        <v>2.4660912453760789E-3</v>
      </c>
      <c r="BV540" s="208"/>
      <c r="BW540" s="177"/>
      <c r="BX540" s="177"/>
      <c r="BY540" s="131" t="s">
        <v>81</v>
      </c>
      <c r="BZ540" s="100">
        <f t="shared" si="407"/>
        <v>4434804</v>
      </c>
      <c r="CA540" s="68">
        <f>IFERROR(BZ540/BW532,"-")</f>
        <v>2.2144985322206811E-4</v>
      </c>
      <c r="CB540" s="100">
        <f t="shared" si="408"/>
        <v>194</v>
      </c>
      <c r="CC540" s="68">
        <f>IFERROR(CB540/BX532,"-")</f>
        <v>9.1587196676423382E-3</v>
      </c>
      <c r="CD540" s="103">
        <f t="shared" si="398"/>
        <v>22859.81443298969</v>
      </c>
      <c r="CE540" s="69">
        <f t="shared" si="406"/>
        <v>8.2715101901594604E-3</v>
      </c>
      <c r="CR540" s="216"/>
      <c r="CS540" s="187"/>
      <c r="CT540" s="225"/>
      <c r="CU540" s="226"/>
      <c r="CV540" s="226"/>
      <c r="CW540" s="144" t="s">
        <v>81</v>
      </c>
      <c r="CX540" s="145">
        <v>4831819</v>
      </c>
      <c r="CY540" s="146">
        <v>2.4645578196148116E-4</v>
      </c>
      <c r="CZ540" s="145">
        <v>182</v>
      </c>
      <c r="DA540" s="146">
        <v>8.8272383354350576E-3</v>
      </c>
      <c r="DB540" s="145">
        <v>26548.456043956045</v>
      </c>
      <c r="DC540" s="147">
        <v>8.0151495133659219E-3</v>
      </c>
    </row>
    <row r="541" spans="2:107" s="27" customFormat="1" ht="13.15" customHeight="1">
      <c r="B541" s="216"/>
      <c r="C541" s="187"/>
      <c r="D541" s="208"/>
      <c r="E541" s="177"/>
      <c r="F541" s="177"/>
      <c r="G541" s="131" t="s">
        <v>83</v>
      </c>
      <c r="H541" s="100">
        <v>163924</v>
      </c>
      <c r="I541" s="68">
        <f>IFERROR(H541/E532,"-")</f>
        <v>1.9484896661367249E-3</v>
      </c>
      <c r="J541" s="100">
        <v>5</v>
      </c>
      <c r="K541" s="68">
        <f>IFERROR(J541/F532,"-")</f>
        <v>9.4339622641509441E-2</v>
      </c>
      <c r="L541" s="103">
        <f t="shared" si="391"/>
        <v>32784.800000000003</v>
      </c>
      <c r="M541" s="69">
        <f t="shared" si="399"/>
        <v>8.771929824561403E-2</v>
      </c>
      <c r="N541" s="208"/>
      <c r="O541" s="177"/>
      <c r="P541" s="177"/>
      <c r="Q541" s="131" t="s">
        <v>83</v>
      </c>
      <c r="R541" s="100">
        <v>28495</v>
      </c>
      <c r="S541" s="68">
        <f>IFERROR(R541/O532,"-")</f>
        <v>8.3929442480821774E-5</v>
      </c>
      <c r="T541" s="100">
        <v>7</v>
      </c>
      <c r="U541" s="68">
        <f>IFERROR(T541/P532,"-")</f>
        <v>3.9772727272727272E-2</v>
      </c>
      <c r="V541" s="103">
        <f t="shared" si="392"/>
        <v>4070.7142857142858</v>
      </c>
      <c r="W541" s="69">
        <f t="shared" si="400"/>
        <v>3.5714285714285712E-2</v>
      </c>
      <c r="X541" s="208"/>
      <c r="Y541" s="177"/>
      <c r="Z541" s="177"/>
      <c r="AA541" s="131" t="s">
        <v>83</v>
      </c>
      <c r="AB541" s="100">
        <v>4385666</v>
      </c>
      <c r="AC541" s="68">
        <f>IFERROR(AB541/Y532,"-")</f>
        <v>8.4683802688087137E-4</v>
      </c>
      <c r="AD541" s="100">
        <v>223</v>
      </c>
      <c r="AE541" s="68">
        <f>IFERROR(AD541/Z532,"-")</f>
        <v>3.0489472245009572E-2</v>
      </c>
      <c r="AF541" s="103">
        <f t="shared" si="393"/>
        <v>19666.663677130044</v>
      </c>
      <c r="AG541" s="69">
        <f t="shared" si="401"/>
        <v>2.7927363807138384E-2</v>
      </c>
      <c r="AH541" s="208"/>
      <c r="AI541" s="177"/>
      <c r="AJ541" s="177"/>
      <c r="AK541" s="131" t="s">
        <v>83</v>
      </c>
      <c r="AL541" s="100">
        <v>8808659</v>
      </c>
      <c r="AM541" s="68">
        <f>IFERROR(AL541/AI532,"-")</f>
        <v>1.3466846721611489E-3</v>
      </c>
      <c r="AN541" s="100">
        <v>320</v>
      </c>
      <c r="AO541" s="68">
        <f>IFERROR(AN541/AJ532,"-")</f>
        <v>4.6749452154857561E-2</v>
      </c>
      <c r="AP541" s="103">
        <f t="shared" si="394"/>
        <v>27527.059375000001</v>
      </c>
      <c r="AQ541" s="69">
        <f t="shared" si="402"/>
        <v>4.3109255018186715E-2</v>
      </c>
      <c r="AR541" s="208"/>
      <c r="AS541" s="177"/>
      <c r="AT541" s="177"/>
      <c r="AU541" s="131" t="s">
        <v>83</v>
      </c>
      <c r="AV541" s="100">
        <v>6849294</v>
      </c>
      <c r="AW541" s="68">
        <f>IFERROR(AV541/AS532,"-")</f>
        <v>1.4476685832181262E-3</v>
      </c>
      <c r="AX541" s="100">
        <v>277</v>
      </c>
      <c r="AY541" s="68">
        <f>IFERROR(AX541/AT532,"-")</f>
        <v>6.4343786295005811E-2</v>
      </c>
      <c r="AZ541" s="103">
        <f t="shared" si="395"/>
        <v>24726.693140794225</v>
      </c>
      <c r="BA541" s="69">
        <f t="shared" si="403"/>
        <v>5.7672288153237557E-2</v>
      </c>
      <c r="BB541" s="208"/>
      <c r="BC541" s="177"/>
      <c r="BD541" s="177"/>
      <c r="BE541" s="131" t="s">
        <v>83</v>
      </c>
      <c r="BF541" s="100">
        <v>4095265</v>
      </c>
      <c r="BG541" s="68">
        <f>IFERROR(BF541/BC532,"-")</f>
        <v>1.8225253013003458E-3</v>
      </c>
      <c r="BH541" s="100">
        <v>133</v>
      </c>
      <c r="BI541" s="68">
        <f>IFERROR(BH541/BD532,"-")</f>
        <v>7.1620893914916536E-2</v>
      </c>
      <c r="BJ541" s="103">
        <f t="shared" si="396"/>
        <v>30791.466165413534</v>
      </c>
      <c r="BK541" s="69">
        <f t="shared" si="404"/>
        <v>6.1037173015144559E-2</v>
      </c>
      <c r="BL541" s="208"/>
      <c r="BM541" s="177"/>
      <c r="BN541" s="177"/>
      <c r="BO541" s="131" t="s">
        <v>83</v>
      </c>
      <c r="BP541" s="100">
        <v>8908313</v>
      </c>
      <c r="BQ541" s="68">
        <f>IFERROR(BP541/BM532,"-")</f>
        <v>9.8496665096171072E-3</v>
      </c>
      <c r="BR541" s="100">
        <v>60</v>
      </c>
      <c r="BS541" s="68">
        <f>IFERROR(BR541/BN532,"-")</f>
        <v>9.49367088607595E-2</v>
      </c>
      <c r="BT541" s="103">
        <f t="shared" si="397"/>
        <v>148471.88333333333</v>
      </c>
      <c r="BU541" s="69">
        <f t="shared" si="405"/>
        <v>7.3982737361282372E-2</v>
      </c>
      <c r="BV541" s="208"/>
      <c r="BW541" s="177"/>
      <c r="BX541" s="177"/>
      <c r="BY541" s="131" t="s">
        <v>83</v>
      </c>
      <c r="BZ541" s="100">
        <f t="shared" si="407"/>
        <v>33239616</v>
      </c>
      <c r="CA541" s="68">
        <f>IFERROR(BZ541/BW532,"-")</f>
        <v>1.6598046011408636E-3</v>
      </c>
      <c r="CB541" s="100">
        <f t="shared" si="408"/>
        <v>1025</v>
      </c>
      <c r="CC541" s="68">
        <f>IFERROR(CB541/BX532,"-")</f>
        <v>4.8390142573883486E-2</v>
      </c>
      <c r="CD541" s="103">
        <f t="shared" si="398"/>
        <v>32428.893658536585</v>
      </c>
      <c r="CE541" s="69">
        <f t="shared" si="406"/>
        <v>4.3702566726357979E-2</v>
      </c>
      <c r="CR541" s="216"/>
      <c r="CS541" s="187"/>
      <c r="CT541" s="225"/>
      <c r="CU541" s="226"/>
      <c r="CV541" s="226"/>
      <c r="CW541" s="144" t="s">
        <v>83</v>
      </c>
      <c r="CX541" s="145">
        <v>24401498</v>
      </c>
      <c r="CY541" s="146">
        <v>1.2446431190037371E-3</v>
      </c>
      <c r="CZ541" s="145">
        <v>967</v>
      </c>
      <c r="DA541" s="146">
        <v>4.6900766320690658E-2</v>
      </c>
      <c r="DB541" s="145">
        <v>25234.227507755946</v>
      </c>
      <c r="DC541" s="147">
        <v>4.2585986700136524E-2</v>
      </c>
    </row>
    <row r="542" spans="2:107" s="27" customFormat="1" ht="13.15" customHeight="1">
      <c r="B542" s="216"/>
      <c r="C542" s="187"/>
      <c r="D542" s="208"/>
      <c r="E542" s="177"/>
      <c r="F542" s="177"/>
      <c r="G542" s="131" t="s">
        <v>85</v>
      </c>
      <c r="H542" s="100">
        <v>577831</v>
      </c>
      <c r="I542" s="68">
        <f>IFERROR(H542/E532,"-")</f>
        <v>6.8684129979347131E-3</v>
      </c>
      <c r="J542" s="100">
        <v>3</v>
      </c>
      <c r="K542" s="68">
        <f>IFERROR(J542/F532,"-")</f>
        <v>5.6603773584905662E-2</v>
      </c>
      <c r="L542" s="103">
        <f t="shared" si="391"/>
        <v>192610.33333333334</v>
      </c>
      <c r="M542" s="69">
        <f t="shared" si="399"/>
        <v>5.2631578947368418E-2</v>
      </c>
      <c r="N542" s="208"/>
      <c r="O542" s="177"/>
      <c r="P542" s="177"/>
      <c r="Q542" s="131" t="s">
        <v>85</v>
      </c>
      <c r="R542" s="100">
        <v>1010482</v>
      </c>
      <c r="S542" s="68">
        <f>IFERROR(R542/O532,"-")</f>
        <v>2.9762832390561765E-3</v>
      </c>
      <c r="T542" s="100">
        <v>3</v>
      </c>
      <c r="U542" s="68">
        <f>IFERROR(T542/P532,"-")</f>
        <v>1.7045454545454544E-2</v>
      </c>
      <c r="V542" s="103">
        <f t="shared" si="392"/>
        <v>336827.33333333331</v>
      </c>
      <c r="W542" s="69">
        <f t="shared" si="400"/>
        <v>1.5306122448979591E-2</v>
      </c>
      <c r="X542" s="208"/>
      <c r="Y542" s="177"/>
      <c r="Z542" s="177"/>
      <c r="AA542" s="131" t="s">
        <v>85</v>
      </c>
      <c r="AB542" s="100">
        <v>2185167</v>
      </c>
      <c r="AC542" s="68">
        <f>IFERROR(AB542/Y532,"-")</f>
        <v>4.2193876840716847E-4</v>
      </c>
      <c r="AD542" s="100">
        <v>39</v>
      </c>
      <c r="AE542" s="68">
        <f>IFERROR(AD542/Z532,"-")</f>
        <v>5.3322395406070547E-3</v>
      </c>
      <c r="AF542" s="103">
        <f t="shared" si="393"/>
        <v>56029.923076923078</v>
      </c>
      <c r="AG542" s="69">
        <f t="shared" si="401"/>
        <v>4.8841577958672515E-3</v>
      </c>
      <c r="AH542" s="208"/>
      <c r="AI542" s="177"/>
      <c r="AJ542" s="177"/>
      <c r="AK542" s="131" t="s">
        <v>85</v>
      </c>
      <c r="AL542" s="100">
        <v>9645289</v>
      </c>
      <c r="AM542" s="68">
        <f>IFERROR(AL542/AI532,"-")</f>
        <v>1.4745902701948771E-3</v>
      </c>
      <c r="AN542" s="100">
        <v>79</v>
      </c>
      <c r="AO542" s="68">
        <f>IFERROR(AN542/AJ532,"-")</f>
        <v>1.154127100073046E-2</v>
      </c>
      <c r="AP542" s="103">
        <f t="shared" si="394"/>
        <v>122092.26582278482</v>
      </c>
      <c r="AQ542" s="69">
        <f t="shared" si="402"/>
        <v>1.0642597332614846E-2</v>
      </c>
      <c r="AR542" s="208"/>
      <c r="AS542" s="177"/>
      <c r="AT542" s="177"/>
      <c r="AU542" s="131" t="s">
        <v>85</v>
      </c>
      <c r="AV542" s="100">
        <v>10110439</v>
      </c>
      <c r="AW542" s="68">
        <f>IFERROR(AV542/AS532,"-")</f>
        <v>2.1369450490580908E-3</v>
      </c>
      <c r="AX542" s="100">
        <v>72</v>
      </c>
      <c r="AY542" s="68">
        <f>IFERROR(AX542/AT532,"-")</f>
        <v>1.6724738675958188E-2</v>
      </c>
      <c r="AZ542" s="103">
        <f t="shared" si="395"/>
        <v>140422.76388888888</v>
      </c>
      <c r="BA542" s="69">
        <f t="shared" si="403"/>
        <v>1.4990630855715179E-2</v>
      </c>
      <c r="BB542" s="208"/>
      <c r="BC542" s="177"/>
      <c r="BD542" s="177"/>
      <c r="BE542" s="131" t="s">
        <v>85</v>
      </c>
      <c r="BF542" s="100">
        <v>5228228</v>
      </c>
      <c r="BG542" s="68">
        <f>IFERROR(BF542/BC532,"-")</f>
        <v>2.326730458460418E-3</v>
      </c>
      <c r="BH542" s="100">
        <v>46</v>
      </c>
      <c r="BI542" s="68">
        <f>IFERROR(BH542/BD532,"-")</f>
        <v>2.4771136241249325E-2</v>
      </c>
      <c r="BJ542" s="103">
        <f t="shared" si="396"/>
        <v>113657.13043478261</v>
      </c>
      <c r="BK542" s="69">
        <f t="shared" si="404"/>
        <v>2.1110601193207894E-2</v>
      </c>
      <c r="BL542" s="208"/>
      <c r="BM542" s="177"/>
      <c r="BN542" s="177"/>
      <c r="BO542" s="131" t="s">
        <v>85</v>
      </c>
      <c r="BP542" s="100">
        <v>2576860</v>
      </c>
      <c r="BQ542" s="68">
        <f>IFERROR(BP542/BM532,"-")</f>
        <v>2.8491602890437211E-3</v>
      </c>
      <c r="BR542" s="100">
        <v>10</v>
      </c>
      <c r="BS542" s="68">
        <f>IFERROR(BR542/BN532,"-")</f>
        <v>1.5822784810126583E-2</v>
      </c>
      <c r="BT542" s="103">
        <f t="shared" si="397"/>
        <v>257686</v>
      </c>
      <c r="BU542" s="69">
        <f t="shared" si="405"/>
        <v>1.2330456226880395E-2</v>
      </c>
      <c r="BV542" s="208"/>
      <c r="BW542" s="177"/>
      <c r="BX542" s="177"/>
      <c r="BY542" s="131" t="s">
        <v>85</v>
      </c>
      <c r="BZ542" s="100">
        <f t="shared" si="407"/>
        <v>31334296</v>
      </c>
      <c r="CA542" s="68">
        <f>IFERROR(BZ542/BW532,"-")</f>
        <v>1.5646633425100266E-3</v>
      </c>
      <c r="CB542" s="100">
        <f t="shared" si="408"/>
        <v>252</v>
      </c>
      <c r="CC542" s="68">
        <f>IFERROR(CB542/BX532,"-")</f>
        <v>1.1896893588896233E-2</v>
      </c>
      <c r="CD542" s="103">
        <f t="shared" si="398"/>
        <v>124342.44444444444</v>
      </c>
      <c r="CE542" s="69">
        <f t="shared" si="406"/>
        <v>1.0744435917114352E-2</v>
      </c>
      <c r="CR542" s="216"/>
      <c r="CS542" s="187"/>
      <c r="CT542" s="225"/>
      <c r="CU542" s="226"/>
      <c r="CV542" s="226"/>
      <c r="CW542" s="144" t="s">
        <v>85</v>
      </c>
      <c r="CX542" s="145">
        <v>31676758</v>
      </c>
      <c r="CY542" s="146">
        <v>1.6157310865524152E-3</v>
      </c>
      <c r="CZ542" s="145">
        <v>257</v>
      </c>
      <c r="DA542" s="146">
        <v>1.2464836550586866E-2</v>
      </c>
      <c r="DB542" s="145">
        <v>123255.86770428016</v>
      </c>
      <c r="DC542" s="147">
        <v>1.1318095741401329E-2</v>
      </c>
    </row>
    <row r="543" spans="2:107" s="27" customFormat="1" ht="13.15" customHeight="1">
      <c r="B543" s="216"/>
      <c r="C543" s="187"/>
      <c r="D543" s="208"/>
      <c r="E543" s="177"/>
      <c r="F543" s="177"/>
      <c r="G543" s="131" t="s">
        <v>87</v>
      </c>
      <c r="H543" s="100">
        <v>2350167</v>
      </c>
      <c r="I543" s="68">
        <f>IFERROR(H543/E532,"-")</f>
        <v>2.7935360979451138E-2</v>
      </c>
      <c r="J543" s="100">
        <v>1</v>
      </c>
      <c r="K543" s="68">
        <f>IFERROR(J543/F532,"-")</f>
        <v>1.8867924528301886E-2</v>
      </c>
      <c r="L543" s="103">
        <f t="shared" si="391"/>
        <v>2350167</v>
      </c>
      <c r="M543" s="69">
        <f t="shared" si="399"/>
        <v>1.7543859649122806E-2</v>
      </c>
      <c r="N543" s="208"/>
      <c r="O543" s="177"/>
      <c r="P543" s="177"/>
      <c r="Q543" s="131" t="s">
        <v>87</v>
      </c>
      <c r="R543" s="100">
        <v>2311993</v>
      </c>
      <c r="S543" s="68">
        <f>IFERROR(R543/O532,"-")</f>
        <v>6.8097660470104434E-3</v>
      </c>
      <c r="T543" s="100">
        <v>8</v>
      </c>
      <c r="U543" s="68">
        <f>IFERROR(T543/P532,"-")</f>
        <v>4.5454545454545456E-2</v>
      </c>
      <c r="V543" s="103">
        <f t="shared" si="392"/>
        <v>288999.125</v>
      </c>
      <c r="W543" s="69">
        <f t="shared" si="400"/>
        <v>4.0816326530612242E-2</v>
      </c>
      <c r="X543" s="208"/>
      <c r="Y543" s="177"/>
      <c r="Z543" s="177"/>
      <c r="AA543" s="131" t="s">
        <v>87</v>
      </c>
      <c r="AB543" s="100">
        <v>24063759</v>
      </c>
      <c r="AC543" s="68">
        <f>IFERROR(AB543/Y532,"-")</f>
        <v>4.6465248814881958E-3</v>
      </c>
      <c r="AD543" s="100">
        <v>75</v>
      </c>
      <c r="AE543" s="68">
        <f>IFERROR(AD543/Z532,"-")</f>
        <v>1.0254306808859722E-2</v>
      </c>
      <c r="AF543" s="103">
        <f t="shared" si="393"/>
        <v>320850.12</v>
      </c>
      <c r="AG543" s="69">
        <f t="shared" si="401"/>
        <v>9.3926111458985592E-3</v>
      </c>
      <c r="AH543" s="208"/>
      <c r="AI543" s="177"/>
      <c r="AJ543" s="177"/>
      <c r="AK543" s="131" t="s">
        <v>87</v>
      </c>
      <c r="AL543" s="100">
        <v>71038364</v>
      </c>
      <c r="AM543" s="68">
        <f>IFERROR(AL543/AI532,"-")</f>
        <v>1.0860481253072048E-2</v>
      </c>
      <c r="AN543" s="100">
        <v>179</v>
      </c>
      <c r="AO543" s="68">
        <f>IFERROR(AN543/AJ532,"-")</f>
        <v>2.6150474799123448E-2</v>
      </c>
      <c r="AP543" s="103">
        <f t="shared" si="394"/>
        <v>396862.36871508381</v>
      </c>
      <c r="AQ543" s="69">
        <f t="shared" si="402"/>
        <v>2.4114239525798196E-2</v>
      </c>
      <c r="AR543" s="208"/>
      <c r="AS543" s="177"/>
      <c r="AT543" s="177"/>
      <c r="AU543" s="131" t="s">
        <v>87</v>
      </c>
      <c r="AV543" s="100">
        <v>66496326</v>
      </c>
      <c r="AW543" s="68">
        <f>IFERROR(AV543/AS532,"-")</f>
        <v>1.4054680971444742E-2</v>
      </c>
      <c r="AX543" s="100">
        <v>189</v>
      </c>
      <c r="AY543" s="68">
        <f>IFERROR(AX543/AT532,"-")</f>
        <v>4.3902439024390241E-2</v>
      </c>
      <c r="AZ543" s="103">
        <f t="shared" si="395"/>
        <v>351832.41269841272</v>
      </c>
      <c r="BA543" s="69">
        <f t="shared" si="403"/>
        <v>3.9350405996252343E-2</v>
      </c>
      <c r="BB543" s="208"/>
      <c r="BC543" s="177"/>
      <c r="BD543" s="177"/>
      <c r="BE543" s="131" t="s">
        <v>87</v>
      </c>
      <c r="BF543" s="100">
        <v>41326805</v>
      </c>
      <c r="BG543" s="68">
        <f>IFERROR(BF543/BC532,"-")</f>
        <v>1.8391764082276881E-2</v>
      </c>
      <c r="BH543" s="100">
        <v>132</v>
      </c>
      <c r="BI543" s="68">
        <f>IFERROR(BH543/BD532,"-")</f>
        <v>7.1082390953150248E-2</v>
      </c>
      <c r="BJ543" s="103">
        <f t="shared" si="396"/>
        <v>313081.85606060608</v>
      </c>
      <c r="BK543" s="69">
        <f t="shared" si="404"/>
        <v>6.0578246902248736E-2</v>
      </c>
      <c r="BL543" s="208"/>
      <c r="BM543" s="177"/>
      <c r="BN543" s="177"/>
      <c r="BO543" s="131" t="s">
        <v>87</v>
      </c>
      <c r="BP543" s="100">
        <v>23519300</v>
      </c>
      <c r="BQ543" s="68">
        <f>IFERROR(BP543/BM532,"-")</f>
        <v>2.6004616310589628E-2</v>
      </c>
      <c r="BR543" s="100">
        <v>65</v>
      </c>
      <c r="BS543" s="68">
        <f>IFERROR(BR543/BN532,"-")</f>
        <v>0.10284810126582279</v>
      </c>
      <c r="BT543" s="103">
        <f t="shared" si="397"/>
        <v>361835.38461538462</v>
      </c>
      <c r="BU543" s="69">
        <f t="shared" si="405"/>
        <v>8.0147965474722568E-2</v>
      </c>
      <c r="BV543" s="208"/>
      <c r="BW543" s="177"/>
      <c r="BX543" s="177"/>
      <c r="BY543" s="131" t="s">
        <v>87</v>
      </c>
      <c r="BZ543" s="100">
        <f t="shared" si="407"/>
        <v>231106714</v>
      </c>
      <c r="CA543" s="68">
        <f>IFERROR(BZ543/BW532,"-")</f>
        <v>1.1540205135093788E-2</v>
      </c>
      <c r="CB543" s="100">
        <f t="shared" si="408"/>
        <v>649</v>
      </c>
      <c r="CC543" s="68">
        <f>IFERROR(CB543/BX532,"-")</f>
        <v>3.0639221980927202E-2</v>
      </c>
      <c r="CD543" s="103">
        <f t="shared" si="398"/>
        <v>356096.63174114021</v>
      </c>
      <c r="CE543" s="69">
        <f t="shared" si="406"/>
        <v>2.7671186151615929E-2</v>
      </c>
      <c r="CR543" s="216"/>
      <c r="CS543" s="187"/>
      <c r="CT543" s="225"/>
      <c r="CU543" s="226"/>
      <c r="CV543" s="226"/>
      <c r="CW543" s="144" t="s">
        <v>87</v>
      </c>
      <c r="CX543" s="145">
        <v>241027642</v>
      </c>
      <c r="CY543" s="146">
        <v>1.2294056541323659E-2</v>
      </c>
      <c r="CZ543" s="145">
        <v>588</v>
      </c>
      <c r="DA543" s="146">
        <v>2.8518770006790182E-2</v>
      </c>
      <c r="DB543" s="145">
        <v>409910.9557823129</v>
      </c>
      <c r="DC543" s="147">
        <v>2.5895098427797594E-2</v>
      </c>
    </row>
    <row r="544" spans="2:107" s="27" customFormat="1" ht="13.15" customHeight="1">
      <c r="B544" s="216"/>
      <c r="C544" s="187"/>
      <c r="D544" s="208"/>
      <c r="E544" s="177"/>
      <c r="F544" s="177"/>
      <c r="G544" s="131" t="s">
        <v>89</v>
      </c>
      <c r="H544" s="100">
        <v>255005</v>
      </c>
      <c r="I544" s="68">
        <f>IFERROR(H544/E532,"-")</f>
        <v>3.0311278843439373E-3</v>
      </c>
      <c r="J544" s="100">
        <v>4</v>
      </c>
      <c r="K544" s="68">
        <f>IFERROR(J544/F532,"-")</f>
        <v>7.5471698113207544E-2</v>
      </c>
      <c r="L544" s="103">
        <f t="shared" si="391"/>
        <v>63751.25</v>
      </c>
      <c r="M544" s="69">
        <f t="shared" si="399"/>
        <v>7.0175438596491224E-2</v>
      </c>
      <c r="N544" s="208"/>
      <c r="O544" s="177"/>
      <c r="P544" s="177"/>
      <c r="Q544" s="131" t="s">
        <v>89</v>
      </c>
      <c r="R544" s="100">
        <v>2893320</v>
      </c>
      <c r="S544" s="68">
        <f>IFERROR(R544/O532,"-")</f>
        <v>8.5220120904934641E-3</v>
      </c>
      <c r="T544" s="100">
        <v>22</v>
      </c>
      <c r="U544" s="68">
        <f>IFERROR(T544/P532,"-")</f>
        <v>0.125</v>
      </c>
      <c r="V544" s="103">
        <f t="shared" si="392"/>
        <v>131514.54545454544</v>
      </c>
      <c r="W544" s="69">
        <f t="shared" si="400"/>
        <v>0.11224489795918367</v>
      </c>
      <c r="X544" s="208"/>
      <c r="Y544" s="177"/>
      <c r="Z544" s="177"/>
      <c r="AA544" s="131" t="s">
        <v>89</v>
      </c>
      <c r="AB544" s="100">
        <v>39932322</v>
      </c>
      <c r="AC544" s="68">
        <f>IFERROR(AB544/Y532,"-")</f>
        <v>7.7106210940941717E-3</v>
      </c>
      <c r="AD544" s="100">
        <v>695</v>
      </c>
      <c r="AE544" s="68">
        <f>IFERROR(AD544/Z532,"-")</f>
        <v>9.5023243095433418E-2</v>
      </c>
      <c r="AF544" s="103">
        <f t="shared" si="393"/>
        <v>57456.578417266188</v>
      </c>
      <c r="AG544" s="69">
        <f t="shared" si="401"/>
        <v>8.7038196618659983E-2</v>
      </c>
      <c r="AH544" s="208"/>
      <c r="AI544" s="177"/>
      <c r="AJ544" s="177"/>
      <c r="AK544" s="131" t="s">
        <v>89</v>
      </c>
      <c r="AL544" s="100">
        <v>63740210</v>
      </c>
      <c r="AM544" s="68">
        <f>IFERROR(AL544/AI532,"-")</f>
        <v>9.7447254806131995E-3</v>
      </c>
      <c r="AN544" s="100">
        <v>818</v>
      </c>
      <c r="AO544" s="68">
        <f>IFERROR(AN544/AJ532,"-")</f>
        <v>0.11950328707085464</v>
      </c>
      <c r="AP544" s="103">
        <f t="shared" si="394"/>
        <v>77922.01711491443</v>
      </c>
      <c r="AQ544" s="69">
        <f t="shared" si="402"/>
        <v>0.11019803314023979</v>
      </c>
      <c r="AR544" s="208"/>
      <c r="AS544" s="177"/>
      <c r="AT544" s="177"/>
      <c r="AU544" s="131" t="s">
        <v>89</v>
      </c>
      <c r="AV544" s="100">
        <v>52525460</v>
      </c>
      <c r="AW544" s="68">
        <f>IFERROR(AV544/AS532,"-")</f>
        <v>1.1101795055239321E-2</v>
      </c>
      <c r="AX544" s="100">
        <v>532</v>
      </c>
      <c r="AY544" s="68">
        <f>IFERROR(AX544/AT532,"-")</f>
        <v>0.12357723577235773</v>
      </c>
      <c r="AZ544" s="103">
        <f t="shared" si="395"/>
        <v>98732.067669172931</v>
      </c>
      <c r="BA544" s="69">
        <f t="shared" si="403"/>
        <v>0.11076410576722881</v>
      </c>
      <c r="BB544" s="208"/>
      <c r="BC544" s="177"/>
      <c r="BD544" s="177"/>
      <c r="BE544" s="131" t="s">
        <v>89</v>
      </c>
      <c r="BF544" s="100">
        <v>32363247</v>
      </c>
      <c r="BG544" s="68">
        <f>IFERROR(BF544/BC532,"-")</f>
        <v>1.4402691032138948E-2</v>
      </c>
      <c r="BH544" s="100">
        <v>242</v>
      </c>
      <c r="BI544" s="68">
        <f>IFERROR(BH544/BD532,"-")</f>
        <v>0.13031771674744211</v>
      </c>
      <c r="BJ544" s="103">
        <f t="shared" si="396"/>
        <v>133732.42561983471</v>
      </c>
      <c r="BK544" s="69">
        <f t="shared" si="404"/>
        <v>0.11106011932078935</v>
      </c>
      <c r="BL544" s="208"/>
      <c r="BM544" s="177"/>
      <c r="BN544" s="177"/>
      <c r="BO544" s="131" t="s">
        <v>89</v>
      </c>
      <c r="BP544" s="100">
        <v>9258610</v>
      </c>
      <c r="BQ544" s="68">
        <f>IFERROR(BP544/BM532,"-")</f>
        <v>1.0236979868422456E-2</v>
      </c>
      <c r="BR544" s="100">
        <v>101</v>
      </c>
      <c r="BS544" s="68">
        <f>IFERROR(BR544/BN532,"-")</f>
        <v>0.15981012658227847</v>
      </c>
      <c r="BT544" s="103">
        <f t="shared" si="397"/>
        <v>91669.405940594064</v>
      </c>
      <c r="BU544" s="69">
        <f t="shared" si="405"/>
        <v>0.12453760789149199</v>
      </c>
      <c r="BV544" s="208"/>
      <c r="BW544" s="177"/>
      <c r="BX544" s="177"/>
      <c r="BY544" s="131" t="s">
        <v>89</v>
      </c>
      <c r="BZ544" s="100">
        <f t="shared" si="407"/>
        <v>200968174</v>
      </c>
      <c r="CA544" s="68">
        <f>IFERROR(BZ544/BW532,"-")</f>
        <v>1.0035251306395288E-2</v>
      </c>
      <c r="CB544" s="100">
        <f t="shared" si="408"/>
        <v>2414</v>
      </c>
      <c r="CC544" s="68">
        <f>IFERROR(CB544/BX532,"-")</f>
        <v>0.11396468699839486</v>
      </c>
      <c r="CD544" s="103">
        <f t="shared" si="398"/>
        <v>83251.107705053859</v>
      </c>
      <c r="CE544" s="69">
        <f t="shared" si="406"/>
        <v>0.10292487422188112</v>
      </c>
      <c r="CR544" s="216"/>
      <c r="CS544" s="187"/>
      <c r="CT544" s="225"/>
      <c r="CU544" s="226"/>
      <c r="CV544" s="226"/>
      <c r="CW544" s="144" t="s">
        <v>89</v>
      </c>
      <c r="CX544" s="145">
        <v>216123840</v>
      </c>
      <c r="CY544" s="146">
        <v>1.1023792486373774E-2</v>
      </c>
      <c r="CZ544" s="145">
        <v>2378</v>
      </c>
      <c r="DA544" s="146">
        <v>0.11533611407508003</v>
      </c>
      <c r="DB544" s="145">
        <v>90884.709840201846</v>
      </c>
      <c r="DC544" s="147">
        <v>0.10472541507024266</v>
      </c>
    </row>
    <row r="545" spans="2:107" s="27" customFormat="1" ht="13.15" customHeight="1">
      <c r="B545" s="216"/>
      <c r="C545" s="187"/>
      <c r="D545" s="208"/>
      <c r="E545" s="177"/>
      <c r="F545" s="177"/>
      <c r="G545" s="131" t="s">
        <v>91</v>
      </c>
      <c r="H545" s="100">
        <v>170230</v>
      </c>
      <c r="I545" s="68">
        <f>IFERROR(H545/E532,"-")</f>
        <v>2.023446205964073E-3</v>
      </c>
      <c r="J545" s="100">
        <v>2</v>
      </c>
      <c r="K545" s="68">
        <f>IFERROR(J545/F532,"-")</f>
        <v>3.7735849056603772E-2</v>
      </c>
      <c r="L545" s="103">
        <f t="shared" si="391"/>
        <v>85115</v>
      </c>
      <c r="M545" s="69">
        <f t="shared" si="399"/>
        <v>3.5087719298245612E-2</v>
      </c>
      <c r="N545" s="208"/>
      <c r="O545" s="177"/>
      <c r="P545" s="177"/>
      <c r="Q545" s="131" t="s">
        <v>91</v>
      </c>
      <c r="R545" s="100">
        <v>7014704</v>
      </c>
      <c r="S545" s="68">
        <f>IFERROR(R545/O532,"-")</f>
        <v>2.0661175500543621E-2</v>
      </c>
      <c r="T545" s="100">
        <v>8</v>
      </c>
      <c r="U545" s="68">
        <f>IFERROR(T545/P532,"-")</f>
        <v>4.5454545454545456E-2</v>
      </c>
      <c r="V545" s="103">
        <f t="shared" si="392"/>
        <v>876838</v>
      </c>
      <c r="W545" s="69">
        <f t="shared" si="400"/>
        <v>4.0816326530612242E-2</v>
      </c>
      <c r="X545" s="208"/>
      <c r="Y545" s="177"/>
      <c r="Z545" s="177"/>
      <c r="AA545" s="131" t="s">
        <v>91</v>
      </c>
      <c r="AB545" s="100">
        <v>71299397</v>
      </c>
      <c r="AC545" s="68">
        <f>IFERROR(AB545/Y532,"-")</f>
        <v>1.3767359546594729E-2</v>
      </c>
      <c r="AD545" s="100">
        <v>463</v>
      </c>
      <c r="AE545" s="68">
        <f>IFERROR(AD545/Z532,"-")</f>
        <v>6.3303254033360679E-2</v>
      </c>
      <c r="AF545" s="103">
        <f t="shared" si="393"/>
        <v>153994.37796976243</v>
      </c>
      <c r="AG545" s="69">
        <f t="shared" si="401"/>
        <v>5.7983719474013776E-2</v>
      </c>
      <c r="AH545" s="208"/>
      <c r="AI545" s="177"/>
      <c r="AJ545" s="177"/>
      <c r="AK545" s="131" t="s">
        <v>91</v>
      </c>
      <c r="AL545" s="100">
        <v>160716892</v>
      </c>
      <c r="AM545" s="68">
        <f>IFERROR(AL545/AI532,"-")</f>
        <v>2.4570706507514799E-2</v>
      </c>
      <c r="AN545" s="100">
        <v>919</v>
      </c>
      <c r="AO545" s="68">
        <f>IFERROR(AN545/AJ532,"-")</f>
        <v>0.13425858290723156</v>
      </c>
      <c r="AP545" s="103">
        <f t="shared" si="394"/>
        <v>174882.36343852014</v>
      </c>
      <c r="AQ545" s="69">
        <f t="shared" si="402"/>
        <v>0.12380439175535497</v>
      </c>
      <c r="AR545" s="208"/>
      <c r="AS545" s="177"/>
      <c r="AT545" s="177"/>
      <c r="AU545" s="131" t="s">
        <v>91</v>
      </c>
      <c r="AV545" s="100">
        <v>194693133</v>
      </c>
      <c r="AW545" s="68">
        <f>IFERROR(AV545/AS532,"-")</f>
        <v>4.1150391852416937E-2</v>
      </c>
      <c r="AX545" s="100">
        <v>923</v>
      </c>
      <c r="AY545" s="68">
        <f>IFERROR(AX545/AT532,"-")</f>
        <v>0.21440185830429734</v>
      </c>
      <c r="AZ545" s="103">
        <f t="shared" si="395"/>
        <v>210935.13867822319</v>
      </c>
      <c r="BA545" s="69">
        <f t="shared" si="403"/>
        <v>0.19217155944201542</v>
      </c>
      <c r="BB545" s="208"/>
      <c r="BC545" s="177"/>
      <c r="BD545" s="177"/>
      <c r="BE545" s="131" t="s">
        <v>91</v>
      </c>
      <c r="BF545" s="100">
        <v>86419188</v>
      </c>
      <c r="BG545" s="68">
        <f>IFERROR(BF545/BC532,"-")</f>
        <v>3.8459332093974681E-2</v>
      </c>
      <c r="BH545" s="100">
        <v>535</v>
      </c>
      <c r="BI545" s="68">
        <f>IFERROR(BH545/BD532,"-")</f>
        <v>0.28809908454496502</v>
      </c>
      <c r="BJ545" s="103">
        <f t="shared" si="396"/>
        <v>161531.19252336447</v>
      </c>
      <c r="BK545" s="69">
        <f t="shared" si="404"/>
        <v>0.24552547039926573</v>
      </c>
      <c r="BL545" s="208"/>
      <c r="BM545" s="177"/>
      <c r="BN545" s="177"/>
      <c r="BO545" s="131" t="s">
        <v>91</v>
      </c>
      <c r="BP545" s="100">
        <v>53784977</v>
      </c>
      <c r="BQ545" s="68">
        <f>IFERROR(BP545/BM532,"-")</f>
        <v>5.9468508423247635E-2</v>
      </c>
      <c r="BR545" s="100">
        <v>194</v>
      </c>
      <c r="BS545" s="68">
        <f>IFERROR(BR545/BN532,"-")</f>
        <v>0.30696202531645572</v>
      </c>
      <c r="BT545" s="103">
        <f t="shared" si="397"/>
        <v>277242.14948453609</v>
      </c>
      <c r="BU545" s="69">
        <f t="shared" si="405"/>
        <v>0.23921085080147966</v>
      </c>
      <c r="BV545" s="208"/>
      <c r="BW545" s="177"/>
      <c r="BX545" s="177"/>
      <c r="BY545" s="131" t="s">
        <v>91</v>
      </c>
      <c r="BZ545" s="100">
        <f t="shared" si="407"/>
        <v>574098521</v>
      </c>
      <c r="CA545" s="68">
        <f>IFERROR(BZ545/BW532,"-")</f>
        <v>2.8667339799110941E-2</v>
      </c>
      <c r="CB545" s="100">
        <f t="shared" si="408"/>
        <v>3044</v>
      </c>
      <c r="CC545" s="68">
        <f>IFERROR(CB545/BX532,"-")</f>
        <v>0.14370692097063545</v>
      </c>
      <c r="CD545" s="103">
        <f t="shared" si="398"/>
        <v>188600.03975032852</v>
      </c>
      <c r="CE545" s="69">
        <f t="shared" si="406"/>
        <v>0.12978596401466702</v>
      </c>
      <c r="CR545" s="216"/>
      <c r="CS545" s="187"/>
      <c r="CT545" s="225"/>
      <c r="CU545" s="226"/>
      <c r="CV545" s="226"/>
      <c r="CW545" s="144" t="s">
        <v>91</v>
      </c>
      <c r="CX545" s="145">
        <v>594465491</v>
      </c>
      <c r="CY545" s="146">
        <v>3.0321801672107511E-2</v>
      </c>
      <c r="CZ545" s="145">
        <v>2969</v>
      </c>
      <c r="DA545" s="146">
        <v>0.14400038801047629</v>
      </c>
      <c r="DB545" s="145">
        <v>200224.14651397776</v>
      </c>
      <c r="DC545" s="147">
        <v>0.13075263134716167</v>
      </c>
    </row>
    <row r="546" spans="2:107" s="27" customFormat="1" ht="13.15" customHeight="1">
      <c r="B546" s="216"/>
      <c r="C546" s="187"/>
      <c r="D546" s="208"/>
      <c r="E546" s="177"/>
      <c r="F546" s="177"/>
      <c r="G546" s="131" t="s">
        <v>95</v>
      </c>
      <c r="H546" s="100">
        <v>1437046</v>
      </c>
      <c r="I546" s="68">
        <f>IFERROR(H546/E532,"-")</f>
        <v>1.7081508996627193E-2</v>
      </c>
      <c r="J546" s="100">
        <v>13</v>
      </c>
      <c r="K546" s="68">
        <f>IFERROR(J546/F532,"-")</f>
        <v>0.24528301886792453</v>
      </c>
      <c r="L546" s="103">
        <f t="shared" si="391"/>
        <v>110542</v>
      </c>
      <c r="M546" s="69">
        <f t="shared" si="399"/>
        <v>0.22807017543859648</v>
      </c>
      <c r="N546" s="208"/>
      <c r="O546" s="177"/>
      <c r="P546" s="177"/>
      <c r="Q546" s="131" t="s">
        <v>95</v>
      </c>
      <c r="R546" s="100">
        <v>643056</v>
      </c>
      <c r="S546" s="68">
        <f>IFERROR(R546/O532,"-")</f>
        <v>1.8940632238619874E-3</v>
      </c>
      <c r="T546" s="100">
        <v>12</v>
      </c>
      <c r="U546" s="68">
        <f>IFERROR(T546/P532,"-")</f>
        <v>6.8181818181818177E-2</v>
      </c>
      <c r="V546" s="103">
        <f t="shared" si="392"/>
        <v>53588</v>
      </c>
      <c r="W546" s="69">
        <f t="shared" si="400"/>
        <v>6.1224489795918366E-2</v>
      </c>
      <c r="X546" s="208"/>
      <c r="Y546" s="177"/>
      <c r="Z546" s="177"/>
      <c r="AA546" s="131" t="s">
        <v>95</v>
      </c>
      <c r="AB546" s="100">
        <v>36723392</v>
      </c>
      <c r="AC546" s="68">
        <f>IFERROR(AB546/Y532,"-")</f>
        <v>7.0910016452809619E-3</v>
      </c>
      <c r="AD546" s="100">
        <v>393</v>
      </c>
      <c r="AE546" s="68">
        <f>IFERROR(AD546/Z532,"-")</f>
        <v>5.3732567678424936E-2</v>
      </c>
      <c r="AF546" s="103">
        <f t="shared" si="393"/>
        <v>93443.745547073791</v>
      </c>
      <c r="AG546" s="69">
        <f t="shared" si="401"/>
        <v>4.9217282404508456E-2</v>
      </c>
      <c r="AH546" s="208"/>
      <c r="AI546" s="177"/>
      <c r="AJ546" s="177"/>
      <c r="AK546" s="131" t="s">
        <v>95</v>
      </c>
      <c r="AL546" s="100">
        <v>43296518</v>
      </c>
      <c r="AM546" s="68">
        <f>IFERROR(AL546/AI532,"-")</f>
        <v>6.6192546616402432E-3</v>
      </c>
      <c r="AN546" s="100">
        <v>483</v>
      </c>
      <c r="AO546" s="68">
        <f>IFERROR(AN546/AJ532,"-")</f>
        <v>7.0562454346238132E-2</v>
      </c>
      <c r="AP546" s="103">
        <f t="shared" si="394"/>
        <v>89640.824016563143</v>
      </c>
      <c r="AQ546" s="69">
        <f t="shared" si="402"/>
        <v>6.5068031793075576E-2</v>
      </c>
      <c r="AR546" s="208"/>
      <c r="AS546" s="177"/>
      <c r="AT546" s="177"/>
      <c r="AU546" s="131" t="s">
        <v>95</v>
      </c>
      <c r="AV546" s="100">
        <v>21141248</v>
      </c>
      <c r="AW546" s="68">
        <f>IFERROR(AV546/AS532,"-")</f>
        <v>4.4684197436440955E-3</v>
      </c>
      <c r="AX546" s="100">
        <v>351</v>
      </c>
      <c r="AY546" s="68">
        <f>IFERROR(AX546/AT532,"-")</f>
        <v>8.1533101045296166E-2</v>
      </c>
      <c r="AZ546" s="103">
        <f t="shared" si="395"/>
        <v>60231.475783475784</v>
      </c>
      <c r="BA546" s="69">
        <f t="shared" si="403"/>
        <v>7.3079325421611496E-2</v>
      </c>
      <c r="BB546" s="208"/>
      <c r="BC546" s="177"/>
      <c r="BD546" s="177"/>
      <c r="BE546" s="131" t="s">
        <v>95</v>
      </c>
      <c r="BF546" s="100">
        <v>14048354</v>
      </c>
      <c r="BG546" s="68">
        <f>IFERROR(BF546/BC532,"-")</f>
        <v>6.2519716322689536E-3</v>
      </c>
      <c r="BH546" s="100">
        <v>168</v>
      </c>
      <c r="BI546" s="68">
        <f>IFERROR(BH546/BD532,"-")</f>
        <v>9.0468497576736667E-2</v>
      </c>
      <c r="BJ546" s="103">
        <f t="shared" si="396"/>
        <v>83621.154761904763</v>
      </c>
      <c r="BK546" s="69">
        <f t="shared" si="404"/>
        <v>7.7099586966498393E-2</v>
      </c>
      <c r="BL546" s="208"/>
      <c r="BM546" s="177"/>
      <c r="BN546" s="177"/>
      <c r="BO546" s="131" t="s">
        <v>95</v>
      </c>
      <c r="BP546" s="100">
        <v>8462531</v>
      </c>
      <c r="BQ546" s="68">
        <f>IFERROR(BP546/BM532,"-")</f>
        <v>9.3567781214351775E-3</v>
      </c>
      <c r="BR546" s="100">
        <v>53</v>
      </c>
      <c r="BS546" s="68">
        <f>IFERROR(BR546/BN532,"-")</f>
        <v>8.3860759493670889E-2</v>
      </c>
      <c r="BT546" s="103">
        <f t="shared" si="397"/>
        <v>159670.39622641509</v>
      </c>
      <c r="BU546" s="69">
        <f t="shared" si="405"/>
        <v>6.5351418002466091E-2</v>
      </c>
      <c r="BV546" s="208"/>
      <c r="BW546" s="177"/>
      <c r="BX546" s="177"/>
      <c r="BY546" s="131" t="s">
        <v>95</v>
      </c>
      <c r="BZ546" s="100">
        <f t="shared" si="407"/>
        <v>125752145</v>
      </c>
      <c r="CA546" s="68">
        <f>IFERROR(BZ546/BW532,"-")</f>
        <v>6.2793742525284607E-3</v>
      </c>
      <c r="CB546" s="100">
        <f t="shared" si="408"/>
        <v>1473</v>
      </c>
      <c r="CC546" s="68">
        <f>IFERROR(CB546/BX532,"-")</f>
        <v>6.9540175620810121E-2</v>
      </c>
      <c r="CD546" s="103">
        <f t="shared" si="398"/>
        <v>85371.449422946374</v>
      </c>
      <c r="CE546" s="69">
        <f t="shared" si="406"/>
        <v>6.2803786134561265E-2</v>
      </c>
      <c r="CR546" s="216"/>
      <c r="CS546" s="187"/>
      <c r="CT546" s="225"/>
      <c r="CU546" s="226"/>
      <c r="CV546" s="226"/>
      <c r="CW546" s="144" t="s">
        <v>95</v>
      </c>
      <c r="CX546" s="145">
        <v>129330805</v>
      </c>
      <c r="CY546" s="146">
        <v>6.5967546958987568E-3</v>
      </c>
      <c r="CZ546" s="145">
        <v>1427</v>
      </c>
      <c r="DA546" s="146">
        <v>6.9211368706955087E-2</v>
      </c>
      <c r="DB546" s="145">
        <v>90631.257883672035</v>
      </c>
      <c r="DC546" s="147">
        <v>6.2844056898753692E-2</v>
      </c>
    </row>
    <row r="547" spans="2:107" s="27" customFormat="1" ht="13.15" customHeight="1">
      <c r="B547" s="216"/>
      <c r="C547" s="187"/>
      <c r="D547" s="208"/>
      <c r="E547" s="177"/>
      <c r="F547" s="177"/>
      <c r="G547" s="132" t="s">
        <v>93</v>
      </c>
      <c r="H547" s="101">
        <v>114342</v>
      </c>
      <c r="I547" s="70">
        <f>IFERROR(H547/E532,"-")</f>
        <v>1.359131093710533E-3</v>
      </c>
      <c r="J547" s="101">
        <v>7</v>
      </c>
      <c r="K547" s="70">
        <f>IFERROR(J547/F532,"-")</f>
        <v>0.13207547169811321</v>
      </c>
      <c r="L547" s="104">
        <f t="shared" si="391"/>
        <v>16334.571428571429</v>
      </c>
      <c r="M547" s="73">
        <f t="shared" si="399"/>
        <v>0.12280701754385964</v>
      </c>
      <c r="N547" s="208"/>
      <c r="O547" s="177"/>
      <c r="P547" s="177"/>
      <c r="Q547" s="132" t="s">
        <v>93</v>
      </c>
      <c r="R547" s="101">
        <v>448249</v>
      </c>
      <c r="S547" s="70">
        <f>IFERROR(R547/O532,"-")</f>
        <v>1.3202768437475304E-3</v>
      </c>
      <c r="T547" s="101">
        <v>36</v>
      </c>
      <c r="U547" s="70">
        <f>IFERROR(T547/P532,"-")</f>
        <v>0.20454545454545456</v>
      </c>
      <c r="V547" s="104">
        <f t="shared" si="392"/>
        <v>12451.361111111111</v>
      </c>
      <c r="W547" s="73">
        <f t="shared" si="400"/>
        <v>0.18367346938775511</v>
      </c>
      <c r="X547" s="208"/>
      <c r="Y547" s="177"/>
      <c r="Z547" s="177"/>
      <c r="AA547" s="132" t="s">
        <v>93</v>
      </c>
      <c r="AB547" s="101">
        <v>8178532</v>
      </c>
      <c r="AC547" s="70">
        <f>IFERROR(AB547/Y532,"-")</f>
        <v>1.5792109799656578E-3</v>
      </c>
      <c r="AD547" s="101">
        <v>514</v>
      </c>
      <c r="AE547" s="70">
        <f>IFERROR(AD547/Z532,"-")</f>
        <v>7.0276182663385284E-2</v>
      </c>
      <c r="AF547" s="104">
        <f t="shared" si="393"/>
        <v>15911.540856031128</v>
      </c>
      <c r="AG547" s="73">
        <f t="shared" si="401"/>
        <v>6.4370695053224791E-2</v>
      </c>
      <c r="AH547" s="208"/>
      <c r="AI547" s="177"/>
      <c r="AJ547" s="177"/>
      <c r="AK547" s="132" t="s">
        <v>93</v>
      </c>
      <c r="AL547" s="101">
        <v>17221555</v>
      </c>
      <c r="AM547" s="70">
        <f>IFERROR(AL547/AI532,"-")</f>
        <v>2.6328643382926048E-3</v>
      </c>
      <c r="AN547" s="101">
        <v>753</v>
      </c>
      <c r="AO547" s="70">
        <f>IFERROR(AN547/AJ532,"-")</f>
        <v>0.1100073046018992</v>
      </c>
      <c r="AP547" s="104">
        <f t="shared" si="394"/>
        <v>22870.590969455512</v>
      </c>
      <c r="AQ547" s="73">
        <f t="shared" si="402"/>
        <v>0.10144146571467062</v>
      </c>
      <c r="AR547" s="208"/>
      <c r="AS547" s="177"/>
      <c r="AT547" s="177"/>
      <c r="AU547" s="132" t="s">
        <v>93</v>
      </c>
      <c r="AV547" s="101">
        <v>12470673</v>
      </c>
      <c r="AW547" s="70">
        <f>IFERROR(AV547/AS532,"-")</f>
        <v>2.6358047287335803E-3</v>
      </c>
      <c r="AX547" s="101">
        <v>632</v>
      </c>
      <c r="AY547" s="70">
        <f>IFERROR(AX547/AT532,"-")</f>
        <v>0.14680603948896631</v>
      </c>
      <c r="AZ547" s="104">
        <f t="shared" si="395"/>
        <v>19732.077531645569</v>
      </c>
      <c r="BA547" s="73">
        <f t="shared" si="403"/>
        <v>0.13158442640016657</v>
      </c>
      <c r="BB547" s="208"/>
      <c r="BC547" s="177"/>
      <c r="BD547" s="177"/>
      <c r="BE547" s="132" t="s">
        <v>93</v>
      </c>
      <c r="BF547" s="101">
        <v>8233773</v>
      </c>
      <c r="BG547" s="70">
        <f>IFERROR(BF547/BC532,"-")</f>
        <v>3.6642951353975019E-3</v>
      </c>
      <c r="BH547" s="101">
        <v>345</v>
      </c>
      <c r="BI547" s="70">
        <f>IFERROR(BH547/BD532,"-")</f>
        <v>0.18578352180936994</v>
      </c>
      <c r="BJ547" s="104">
        <f t="shared" si="396"/>
        <v>23866.008695652174</v>
      </c>
      <c r="BK547" s="73">
        <f t="shared" si="404"/>
        <v>0.1583295089490592</v>
      </c>
      <c r="BL547" s="208"/>
      <c r="BM547" s="177"/>
      <c r="BN547" s="177"/>
      <c r="BO547" s="132" t="s">
        <v>93</v>
      </c>
      <c r="BP547" s="101">
        <v>3110345</v>
      </c>
      <c r="BQ547" s="70">
        <f>IFERROR(BP547/BM532,"-")</f>
        <v>3.4390193721140043E-3</v>
      </c>
      <c r="BR547" s="101">
        <v>126</v>
      </c>
      <c r="BS547" s="70">
        <f>IFERROR(BR547/BN532,"-")</f>
        <v>0.19936708860759494</v>
      </c>
      <c r="BT547" s="104">
        <f t="shared" si="397"/>
        <v>24685.277777777777</v>
      </c>
      <c r="BU547" s="73">
        <f t="shared" si="405"/>
        <v>0.15536374845869297</v>
      </c>
      <c r="BV547" s="208"/>
      <c r="BW547" s="177"/>
      <c r="BX547" s="177"/>
      <c r="BY547" s="132" t="s">
        <v>93</v>
      </c>
      <c r="BZ547" s="101">
        <f t="shared" si="407"/>
        <v>49777469</v>
      </c>
      <c r="CA547" s="70">
        <f>IFERROR(BZ547/BW532,"-")</f>
        <v>2.4856145173081032E-3</v>
      </c>
      <c r="CB547" s="101">
        <f t="shared" si="408"/>
        <v>2413</v>
      </c>
      <c r="CC547" s="70">
        <f>IFERROR(CB547/BX532,"-")</f>
        <v>0.11391747710320083</v>
      </c>
      <c r="CD547" s="104">
        <f t="shared" si="398"/>
        <v>20628.872358060507</v>
      </c>
      <c r="CE547" s="73">
        <f t="shared" si="406"/>
        <v>0.10288223757141639</v>
      </c>
      <c r="CR547" s="216"/>
      <c r="CS547" s="187"/>
      <c r="CT547" s="225"/>
      <c r="CU547" s="226"/>
      <c r="CV547" s="226"/>
      <c r="CW547" s="144" t="s">
        <v>93</v>
      </c>
      <c r="CX547" s="145">
        <v>47125520</v>
      </c>
      <c r="CY547" s="146">
        <v>2.403723500806098E-3</v>
      </c>
      <c r="CZ547" s="145">
        <v>2222</v>
      </c>
      <c r="DA547" s="146">
        <v>0.10776990978756426</v>
      </c>
      <c r="DB547" s="145">
        <v>21208.604860486048</v>
      </c>
      <c r="DC547" s="147">
        <v>9.7855286915929013E-2</v>
      </c>
    </row>
    <row r="548" spans="2:107" s="27" customFormat="1" ht="13.15" customHeight="1">
      <c r="B548" s="216"/>
      <c r="C548" s="188"/>
      <c r="D548" s="209"/>
      <c r="E548" s="178"/>
      <c r="F548" s="178"/>
      <c r="G548" s="30" t="s">
        <v>100</v>
      </c>
      <c r="H548" s="97">
        <f>SUM(H532:H547)</f>
        <v>8208734</v>
      </c>
      <c r="I548" s="70">
        <f>IFERROR(H548/E532,"-")</f>
        <v>9.7573469236141033E-2</v>
      </c>
      <c r="J548" s="101">
        <v>41</v>
      </c>
      <c r="K548" s="70">
        <f>IFERROR(J548/F532,"-")</f>
        <v>0.77358490566037741</v>
      </c>
      <c r="L548" s="104">
        <f t="shared" si="391"/>
        <v>200213.0243902439</v>
      </c>
      <c r="M548" s="74">
        <f t="shared" si="399"/>
        <v>0.7192982456140351</v>
      </c>
      <c r="N548" s="209"/>
      <c r="O548" s="178"/>
      <c r="P548" s="178"/>
      <c r="Q548" s="30" t="s">
        <v>100</v>
      </c>
      <c r="R548" s="97">
        <f>SUM(R532:R547)</f>
        <v>39310963</v>
      </c>
      <c r="S548" s="70">
        <f>IFERROR(R548/O532,"-")</f>
        <v>0.1157868821889529</v>
      </c>
      <c r="T548" s="101">
        <v>143</v>
      </c>
      <c r="U548" s="70">
        <f>IFERROR(T548/P532,"-")</f>
        <v>0.8125</v>
      </c>
      <c r="V548" s="104">
        <f t="shared" si="392"/>
        <v>274901.83916083915</v>
      </c>
      <c r="W548" s="74">
        <f t="shared" si="400"/>
        <v>0.72959183673469385</v>
      </c>
      <c r="X548" s="209"/>
      <c r="Y548" s="178"/>
      <c r="Z548" s="178"/>
      <c r="AA548" s="30" t="s">
        <v>100</v>
      </c>
      <c r="AB548" s="97">
        <f>SUM(AB532:AB547)</f>
        <v>816202110</v>
      </c>
      <c r="AC548" s="70">
        <f>IFERROR(AB548/Y532,"-")</f>
        <v>0.15760228534694706</v>
      </c>
      <c r="AD548" s="101">
        <v>5095</v>
      </c>
      <c r="AE548" s="70">
        <f>IFERROR(AD548/Z532,"-")</f>
        <v>0.69660924254853707</v>
      </c>
      <c r="AF548" s="104">
        <f t="shared" si="393"/>
        <v>160196.68498527969</v>
      </c>
      <c r="AG548" s="74">
        <f t="shared" si="401"/>
        <v>0.63807138384470885</v>
      </c>
      <c r="AH548" s="209"/>
      <c r="AI548" s="178"/>
      <c r="AJ548" s="178"/>
      <c r="AK548" s="30" t="s">
        <v>100</v>
      </c>
      <c r="AL548" s="97">
        <f>SUM(AL532:AL547)</f>
        <v>1269159726</v>
      </c>
      <c r="AM548" s="70">
        <f>IFERROR(AL548/AI532,"-")</f>
        <v>0.1940315716079421</v>
      </c>
      <c r="AN548" s="101">
        <v>5358</v>
      </c>
      <c r="AO548" s="70">
        <f>IFERROR(AN548/AJ532,"-")</f>
        <v>0.78276113951789628</v>
      </c>
      <c r="AP548" s="104">
        <f t="shared" si="394"/>
        <v>236871.91601343785</v>
      </c>
      <c r="AQ548" s="74">
        <f t="shared" si="402"/>
        <v>0.72181058871076387</v>
      </c>
      <c r="AR548" s="209"/>
      <c r="AS548" s="178"/>
      <c r="AT548" s="178"/>
      <c r="AU548" s="30" t="s">
        <v>100</v>
      </c>
      <c r="AV548" s="97">
        <f>SUM(AV532:AV547)</f>
        <v>1211108506</v>
      </c>
      <c r="AW548" s="70">
        <f>IFERROR(AV548/AS532,"-")</f>
        <v>0.25598021270578275</v>
      </c>
      <c r="AX548" s="101">
        <v>3667</v>
      </c>
      <c r="AY548" s="70">
        <f>IFERROR(AX548/AT532,"-")</f>
        <v>0.85180023228803714</v>
      </c>
      <c r="AZ548" s="104">
        <f t="shared" si="395"/>
        <v>330272.2950640851</v>
      </c>
      <c r="BA548" s="74">
        <f t="shared" si="403"/>
        <v>0.76348115760982715</v>
      </c>
      <c r="BB548" s="209"/>
      <c r="BC548" s="178"/>
      <c r="BD548" s="178"/>
      <c r="BE548" s="30" t="s">
        <v>100</v>
      </c>
      <c r="BF548" s="97">
        <f>SUM(BF532:BF547)</f>
        <v>586245950</v>
      </c>
      <c r="BG548" s="70">
        <f>IFERROR(BF548/BC532,"-")</f>
        <v>0.26089839770072448</v>
      </c>
      <c r="BH548" s="101">
        <v>1620</v>
      </c>
      <c r="BI548" s="70">
        <f>IFERROR(BH548/BD532,"-")</f>
        <v>0.87237479806138929</v>
      </c>
      <c r="BJ548" s="104">
        <f t="shared" si="396"/>
        <v>361880.2160493827</v>
      </c>
      <c r="BK548" s="74">
        <f t="shared" si="404"/>
        <v>0.74346030289123455</v>
      </c>
      <c r="BL548" s="209"/>
      <c r="BM548" s="178"/>
      <c r="BN548" s="178"/>
      <c r="BO548" s="30" t="s">
        <v>100</v>
      </c>
      <c r="BP548" s="97">
        <f>SUM(BP532:BP547)</f>
        <v>285506655</v>
      </c>
      <c r="BQ548" s="70">
        <f>IFERROR(BP548/BM532,"-")</f>
        <v>0.31567653022814823</v>
      </c>
      <c r="BR548" s="101">
        <v>541</v>
      </c>
      <c r="BS548" s="70">
        <f>IFERROR(BR548/BN532,"-")</f>
        <v>0.85601265822784811</v>
      </c>
      <c r="BT548" s="104">
        <f t="shared" si="397"/>
        <v>527738.73382624774</v>
      </c>
      <c r="BU548" s="74">
        <f t="shared" si="405"/>
        <v>0.66707768187422933</v>
      </c>
      <c r="BV548" s="209"/>
      <c r="BW548" s="178"/>
      <c r="BX548" s="178"/>
      <c r="BY548" s="30" t="s">
        <v>100</v>
      </c>
      <c r="BZ548" s="97">
        <f t="shared" si="407"/>
        <v>4215742644</v>
      </c>
      <c r="CA548" s="70">
        <f>IFERROR(BZ548/BW532,"-")</f>
        <v>0.21051112737695135</v>
      </c>
      <c r="CB548" s="101">
        <f t="shared" si="408"/>
        <v>16465</v>
      </c>
      <c r="CC548" s="70">
        <f>IFERROR(CB548/BX532,"-")</f>
        <v>0.77731092436974791</v>
      </c>
      <c r="CD548" s="104">
        <f t="shared" si="398"/>
        <v>256042.67500759187</v>
      </c>
      <c r="CE548" s="74">
        <f t="shared" si="406"/>
        <v>0.70201244990193568</v>
      </c>
      <c r="CR548" s="216"/>
      <c r="CS548" s="188"/>
      <c r="CT548" s="225"/>
      <c r="CU548" s="226"/>
      <c r="CV548" s="226"/>
      <c r="CW548" s="30" t="s">
        <v>100</v>
      </c>
      <c r="CX548" s="145">
        <v>4164778655</v>
      </c>
      <c r="CY548" s="146">
        <v>0.21243216687432015</v>
      </c>
      <c r="CZ548" s="145">
        <v>16069</v>
      </c>
      <c r="DA548" s="146">
        <v>0.77936754292365895</v>
      </c>
      <c r="DB548" s="145">
        <v>259180.94809882384</v>
      </c>
      <c r="DC548" s="147">
        <v>0.7076672391773462</v>
      </c>
    </row>
    <row r="549" spans="2:107" s="27" customFormat="1" ht="13.15" customHeight="1">
      <c r="B549" s="216">
        <v>33</v>
      </c>
      <c r="C549" s="186" t="s">
        <v>42</v>
      </c>
      <c r="D549" s="213">
        <f>CI37</f>
        <v>14</v>
      </c>
      <c r="E549" s="176">
        <v>25387400</v>
      </c>
      <c r="F549" s="176">
        <v>12</v>
      </c>
      <c r="G549" s="129" t="s">
        <v>66</v>
      </c>
      <c r="H549" s="107">
        <v>16189</v>
      </c>
      <c r="I549" s="66">
        <f>IFERROR(H549/E549,"-")</f>
        <v>6.3767853344572501E-4</v>
      </c>
      <c r="J549" s="107">
        <v>1</v>
      </c>
      <c r="K549" s="66">
        <f>IFERROR(J549/F549,"-")</f>
        <v>8.3333333333333329E-2</v>
      </c>
      <c r="L549" s="102">
        <f t="shared" si="391"/>
        <v>16189</v>
      </c>
      <c r="M549" s="67">
        <f t="shared" ref="M549:M565" si="409">IFERROR(J549/$CI$37,"-")</f>
        <v>7.1428571428571425E-2</v>
      </c>
      <c r="N549" s="213">
        <f>CJ37</f>
        <v>59</v>
      </c>
      <c r="O549" s="176">
        <v>110401840</v>
      </c>
      <c r="P549" s="176">
        <v>53</v>
      </c>
      <c r="Q549" s="129" t="s">
        <v>66</v>
      </c>
      <c r="R549" s="107">
        <v>4022523</v>
      </c>
      <c r="S549" s="66">
        <f>IFERROR(R549/O549,"-")</f>
        <v>3.6435289484305695E-2</v>
      </c>
      <c r="T549" s="107">
        <v>8</v>
      </c>
      <c r="U549" s="66">
        <f>IFERROR(T549/P549,"-")</f>
        <v>0.15094339622641509</v>
      </c>
      <c r="V549" s="102">
        <f t="shared" si="392"/>
        <v>502815.375</v>
      </c>
      <c r="W549" s="67">
        <f t="shared" ref="W549:W565" si="410">IFERROR(T549/$CJ$37,"-")</f>
        <v>0.13559322033898305</v>
      </c>
      <c r="X549" s="213">
        <f>CK37</f>
        <v>2533</v>
      </c>
      <c r="Y549" s="176">
        <v>1695791560</v>
      </c>
      <c r="Z549" s="176">
        <v>2354</v>
      </c>
      <c r="AA549" s="129" t="s">
        <v>66</v>
      </c>
      <c r="AB549" s="107">
        <v>32219520</v>
      </c>
      <c r="AC549" s="66">
        <f>IFERROR(AB549/Y549,"-")</f>
        <v>1.8999693570830131E-2</v>
      </c>
      <c r="AD549" s="107">
        <v>400</v>
      </c>
      <c r="AE549" s="66">
        <f>IFERROR(AD549/Z549,"-")</f>
        <v>0.16992353440951571</v>
      </c>
      <c r="AF549" s="102">
        <f t="shared" si="393"/>
        <v>80548.800000000003</v>
      </c>
      <c r="AG549" s="67">
        <f t="shared" ref="AG549:AG565" si="411">IFERROR(AD549/$CK$37,"-")</f>
        <v>0.15791551519936833</v>
      </c>
      <c r="AH549" s="213">
        <f>CL37</f>
        <v>2046</v>
      </c>
      <c r="AI549" s="176">
        <v>1686581580</v>
      </c>
      <c r="AJ549" s="176">
        <v>1902</v>
      </c>
      <c r="AK549" s="129" t="s">
        <v>66</v>
      </c>
      <c r="AL549" s="107">
        <v>41041211</v>
      </c>
      <c r="AM549" s="66">
        <f>IFERROR(AL549/AI549,"-")</f>
        <v>2.4333961361062653E-2</v>
      </c>
      <c r="AN549" s="107">
        <v>384</v>
      </c>
      <c r="AO549" s="66">
        <f>IFERROR(AN549/AJ549,"-")</f>
        <v>0.20189274447949526</v>
      </c>
      <c r="AP549" s="102">
        <f t="shared" si="394"/>
        <v>106878.15364583333</v>
      </c>
      <c r="AQ549" s="67">
        <f t="shared" ref="AQ549:AQ565" si="412">IFERROR(AN549/$CL$37,"-")</f>
        <v>0.18768328445747801</v>
      </c>
      <c r="AR549" s="213">
        <f>CM37</f>
        <v>1181</v>
      </c>
      <c r="AS549" s="176">
        <v>1157646660</v>
      </c>
      <c r="AT549" s="176">
        <v>1064</v>
      </c>
      <c r="AU549" s="129" t="s">
        <v>66</v>
      </c>
      <c r="AV549" s="107">
        <v>60548012</v>
      </c>
      <c r="AW549" s="66">
        <f>IFERROR(AV549/AS549,"-")</f>
        <v>5.2302670661184304E-2</v>
      </c>
      <c r="AX549" s="107">
        <v>281</v>
      </c>
      <c r="AY549" s="66">
        <f>IFERROR(AX549/AT549,"-")</f>
        <v>0.26409774436090228</v>
      </c>
      <c r="AZ549" s="102">
        <f t="shared" si="395"/>
        <v>215473.35231316727</v>
      </c>
      <c r="BA549" s="67">
        <f t="shared" ref="BA549:BA565" si="413">IFERROR(AX549/$CM$37,"-")</f>
        <v>0.23793395427603725</v>
      </c>
      <c r="BB549" s="213">
        <f>CN37</f>
        <v>610</v>
      </c>
      <c r="BC549" s="176">
        <v>704595810</v>
      </c>
      <c r="BD549" s="176">
        <v>537</v>
      </c>
      <c r="BE549" s="129" t="s">
        <v>66</v>
      </c>
      <c r="BF549" s="107">
        <v>18195992</v>
      </c>
      <c r="BG549" s="66">
        <f>IFERROR(BF549/BC549,"-")</f>
        <v>2.5824723539017356E-2</v>
      </c>
      <c r="BH549" s="107">
        <v>151</v>
      </c>
      <c r="BI549" s="66">
        <f>IFERROR(BH549/BD549,"-")</f>
        <v>0.28119180633147112</v>
      </c>
      <c r="BJ549" s="102">
        <f t="shared" si="396"/>
        <v>120503.2582781457</v>
      </c>
      <c r="BK549" s="67">
        <f t="shared" ref="BK549:BK565" si="414">IFERROR(BH549/$CN$37,"-")</f>
        <v>0.24754098360655738</v>
      </c>
      <c r="BL549" s="213">
        <f>CO37</f>
        <v>237</v>
      </c>
      <c r="BM549" s="176">
        <v>277478080</v>
      </c>
      <c r="BN549" s="176">
        <v>187</v>
      </c>
      <c r="BO549" s="129" t="s">
        <v>66</v>
      </c>
      <c r="BP549" s="107">
        <v>16678678</v>
      </c>
      <c r="BQ549" s="66">
        <f>IFERROR(BP549/BM549,"-")</f>
        <v>6.0108092141909014E-2</v>
      </c>
      <c r="BR549" s="107">
        <v>45</v>
      </c>
      <c r="BS549" s="66">
        <f>IFERROR(BR549/BN549,"-")</f>
        <v>0.24064171122994651</v>
      </c>
      <c r="BT549" s="102">
        <f t="shared" si="397"/>
        <v>370637.2888888889</v>
      </c>
      <c r="BU549" s="67">
        <f t="shared" ref="BU549:BU565" si="415">IFERROR(BR549/$CO$37,"-")</f>
        <v>0.189873417721519</v>
      </c>
      <c r="BV549" s="213">
        <f>CP37</f>
        <v>6680</v>
      </c>
      <c r="BW549" s="176">
        <f>SUM(E549,O549,Y549,AI549,AS549,BC549,BM549)</f>
        <v>5657882930</v>
      </c>
      <c r="BX549" s="176">
        <f>SUM(F549,P549,Z549,AJ549,AT549,BD549,BN549)</f>
        <v>6109</v>
      </c>
      <c r="BY549" s="129" t="s">
        <v>66</v>
      </c>
      <c r="BZ549" s="107">
        <f t="shared" si="407"/>
        <v>172722125</v>
      </c>
      <c r="CA549" s="66">
        <f>IFERROR(BZ549/BW549,"-")</f>
        <v>3.0527695100258993E-2</v>
      </c>
      <c r="CB549" s="107">
        <f t="shared" si="408"/>
        <v>1270</v>
      </c>
      <c r="CC549" s="66">
        <f>IFERROR(CB549/BX549,"-")</f>
        <v>0.20788999836307087</v>
      </c>
      <c r="CD549" s="102">
        <f t="shared" si="398"/>
        <v>136001.67322834645</v>
      </c>
      <c r="CE549" s="67">
        <f t="shared" ref="CE549:CE565" si="416">IFERROR(CB549/$CP$37,"-")</f>
        <v>0.19011976047904192</v>
      </c>
      <c r="CR549" s="216">
        <v>33</v>
      </c>
      <c r="CS549" s="186" t="s">
        <v>42</v>
      </c>
      <c r="CT549" s="225">
        <v>6370</v>
      </c>
      <c r="CU549" s="226">
        <v>5542573010</v>
      </c>
      <c r="CV549" s="226">
        <v>5840</v>
      </c>
      <c r="CW549" s="144" t="s">
        <v>66</v>
      </c>
      <c r="CX549" s="145">
        <v>188845483</v>
      </c>
      <c r="CY549" s="146">
        <v>3.4071807923735403E-2</v>
      </c>
      <c r="CZ549" s="145">
        <v>1239</v>
      </c>
      <c r="DA549" s="146">
        <v>0.21215753424657535</v>
      </c>
      <c r="DB549" s="145">
        <v>152417.66182405167</v>
      </c>
      <c r="DC549" s="147">
        <v>0.19450549450549451</v>
      </c>
    </row>
    <row r="550" spans="2:107" s="27" customFormat="1" ht="13.15" customHeight="1">
      <c r="B550" s="216"/>
      <c r="C550" s="187"/>
      <c r="D550" s="208"/>
      <c r="E550" s="177"/>
      <c r="F550" s="177"/>
      <c r="G550" s="130" t="s">
        <v>68</v>
      </c>
      <c r="H550" s="100">
        <v>17245</v>
      </c>
      <c r="I550" s="68">
        <f>IFERROR(H550/E549,"-")</f>
        <v>6.7927397055232122E-4</v>
      </c>
      <c r="J550" s="100">
        <v>5</v>
      </c>
      <c r="K550" s="68">
        <f>IFERROR(J550/F549,"-")</f>
        <v>0.41666666666666669</v>
      </c>
      <c r="L550" s="103">
        <f t="shared" si="391"/>
        <v>3449</v>
      </c>
      <c r="M550" s="69">
        <f t="shared" si="409"/>
        <v>0.35714285714285715</v>
      </c>
      <c r="N550" s="208"/>
      <c r="O550" s="177"/>
      <c r="P550" s="177"/>
      <c r="Q550" s="130" t="s">
        <v>68</v>
      </c>
      <c r="R550" s="100">
        <v>2167993</v>
      </c>
      <c r="S550" s="68">
        <f>IFERROR(R550/O549,"-")</f>
        <v>1.9637290465448765E-2</v>
      </c>
      <c r="T550" s="100">
        <v>19</v>
      </c>
      <c r="U550" s="68">
        <f>IFERROR(T550/P549,"-")</f>
        <v>0.35849056603773582</v>
      </c>
      <c r="V550" s="103">
        <f t="shared" si="392"/>
        <v>114104.89473684211</v>
      </c>
      <c r="W550" s="69">
        <f t="shared" si="410"/>
        <v>0.32203389830508472</v>
      </c>
      <c r="X550" s="208"/>
      <c r="Y550" s="177"/>
      <c r="Z550" s="177"/>
      <c r="AA550" s="130" t="s">
        <v>68</v>
      </c>
      <c r="AB550" s="100">
        <v>31049651</v>
      </c>
      <c r="AC550" s="68">
        <f>IFERROR(AB550/Y549,"-")</f>
        <v>1.8309827535643589E-2</v>
      </c>
      <c r="AD550" s="100">
        <v>478</v>
      </c>
      <c r="AE550" s="68">
        <f>IFERROR(AD550/Z549,"-")</f>
        <v>0.20305862361937127</v>
      </c>
      <c r="AF550" s="103">
        <f t="shared" si="393"/>
        <v>64957.42887029289</v>
      </c>
      <c r="AG550" s="69">
        <f t="shared" si="411"/>
        <v>0.18870904066324518</v>
      </c>
      <c r="AH550" s="208"/>
      <c r="AI550" s="177"/>
      <c r="AJ550" s="177"/>
      <c r="AK550" s="130" t="s">
        <v>68</v>
      </c>
      <c r="AL550" s="100">
        <v>31402619</v>
      </c>
      <c r="AM550" s="68">
        <f>IFERROR(AL550/AI549,"-")</f>
        <v>1.8619092827991162E-2</v>
      </c>
      <c r="AN550" s="100">
        <v>508</v>
      </c>
      <c r="AO550" s="68">
        <f>IFERROR(AN550/AJ549,"-")</f>
        <v>0.26708727655099895</v>
      </c>
      <c r="AP550" s="103">
        <f t="shared" si="394"/>
        <v>61816.17913385827</v>
      </c>
      <c r="AQ550" s="69">
        <f t="shared" si="412"/>
        <v>0.24828934506353861</v>
      </c>
      <c r="AR550" s="208"/>
      <c r="AS550" s="177"/>
      <c r="AT550" s="177"/>
      <c r="AU550" s="130" t="s">
        <v>68</v>
      </c>
      <c r="AV550" s="100">
        <v>14093959</v>
      </c>
      <c r="AW550" s="68">
        <f>IFERROR(AV550/AS549,"-")</f>
        <v>1.2174663899604738E-2</v>
      </c>
      <c r="AX550" s="100">
        <v>295</v>
      </c>
      <c r="AY550" s="68">
        <f>IFERROR(AX550/AT549,"-")</f>
        <v>0.27725563909774437</v>
      </c>
      <c r="AZ550" s="103">
        <f t="shared" si="395"/>
        <v>47776.132203389832</v>
      </c>
      <c r="BA550" s="69">
        <f t="shared" si="413"/>
        <v>0.24978831498729889</v>
      </c>
      <c r="BB550" s="208"/>
      <c r="BC550" s="177"/>
      <c r="BD550" s="177"/>
      <c r="BE550" s="130" t="s">
        <v>68</v>
      </c>
      <c r="BF550" s="100">
        <v>11735737</v>
      </c>
      <c r="BG550" s="68">
        <f>IFERROR(BF550/BC549,"-")</f>
        <v>1.6655984655940547E-2</v>
      </c>
      <c r="BH550" s="100">
        <v>175</v>
      </c>
      <c r="BI550" s="68">
        <f>IFERROR(BH550/BD549,"-")</f>
        <v>0.32588454376163872</v>
      </c>
      <c r="BJ550" s="103">
        <f t="shared" si="396"/>
        <v>67061.354285714289</v>
      </c>
      <c r="BK550" s="69">
        <f t="shared" si="414"/>
        <v>0.28688524590163933</v>
      </c>
      <c r="BL550" s="208"/>
      <c r="BM550" s="177"/>
      <c r="BN550" s="177"/>
      <c r="BO550" s="130" t="s">
        <v>68</v>
      </c>
      <c r="BP550" s="100">
        <v>1758074</v>
      </c>
      <c r="BQ550" s="68">
        <f>IFERROR(BP550/BM549,"-")</f>
        <v>6.3359022810018E-3</v>
      </c>
      <c r="BR550" s="100">
        <v>48</v>
      </c>
      <c r="BS550" s="68">
        <f>IFERROR(BR550/BN549,"-")</f>
        <v>0.25668449197860965</v>
      </c>
      <c r="BT550" s="103">
        <f t="shared" si="397"/>
        <v>36626.541666666664</v>
      </c>
      <c r="BU550" s="69">
        <f t="shared" si="415"/>
        <v>0.20253164556962025</v>
      </c>
      <c r="BV550" s="208"/>
      <c r="BW550" s="177"/>
      <c r="BX550" s="177"/>
      <c r="BY550" s="130" t="s">
        <v>68</v>
      </c>
      <c r="BZ550" s="100">
        <f t="shared" si="407"/>
        <v>92225278</v>
      </c>
      <c r="CA550" s="68">
        <f>IFERROR(BZ550/BW549,"-")</f>
        <v>1.6300315708370445E-2</v>
      </c>
      <c r="CB550" s="100">
        <f t="shared" si="408"/>
        <v>1528</v>
      </c>
      <c r="CC550" s="68">
        <f>IFERROR(CB550/BX549,"-")</f>
        <v>0.25012276968407265</v>
      </c>
      <c r="CD550" s="103">
        <f t="shared" si="398"/>
        <v>60356.857329842933</v>
      </c>
      <c r="CE550" s="69">
        <f t="shared" si="416"/>
        <v>0.22874251497005987</v>
      </c>
      <c r="CR550" s="216"/>
      <c r="CS550" s="187"/>
      <c r="CT550" s="225"/>
      <c r="CU550" s="226"/>
      <c r="CV550" s="226"/>
      <c r="CW550" s="144" t="s">
        <v>68</v>
      </c>
      <c r="CX550" s="145">
        <v>112814544</v>
      </c>
      <c r="CY550" s="146">
        <v>2.0354182758884398E-2</v>
      </c>
      <c r="CZ550" s="145">
        <v>1448</v>
      </c>
      <c r="DA550" s="146">
        <v>0.24794520547945206</v>
      </c>
      <c r="DB550" s="145">
        <v>77910.59668508287</v>
      </c>
      <c r="DC550" s="147">
        <v>0.22731554160125589</v>
      </c>
    </row>
    <row r="551" spans="2:107" s="27" customFormat="1" ht="13.15" customHeight="1">
      <c r="B551" s="216"/>
      <c r="C551" s="187"/>
      <c r="D551" s="208"/>
      <c r="E551" s="177"/>
      <c r="F551" s="177"/>
      <c r="G551" s="131" t="s">
        <v>70</v>
      </c>
      <c r="H551" s="100">
        <v>35946</v>
      </c>
      <c r="I551" s="68">
        <f>IFERROR(H551/E549,"-")</f>
        <v>1.4158992256001009E-3</v>
      </c>
      <c r="J551" s="100">
        <v>3</v>
      </c>
      <c r="K551" s="68">
        <f>IFERROR(J551/F549,"-")</f>
        <v>0.25</v>
      </c>
      <c r="L551" s="103">
        <f t="shared" si="391"/>
        <v>11982</v>
      </c>
      <c r="M551" s="69">
        <f t="shared" si="409"/>
        <v>0.21428571428571427</v>
      </c>
      <c r="N551" s="208"/>
      <c r="O551" s="177"/>
      <c r="P551" s="177"/>
      <c r="Q551" s="131" t="s">
        <v>70</v>
      </c>
      <c r="R551" s="100">
        <v>3754494</v>
      </c>
      <c r="S551" s="68">
        <f>IFERROR(R551/O549,"-")</f>
        <v>3.4007531033903061E-2</v>
      </c>
      <c r="T551" s="100">
        <v>12</v>
      </c>
      <c r="U551" s="68">
        <f>IFERROR(T551/P549,"-")</f>
        <v>0.22641509433962265</v>
      </c>
      <c r="V551" s="103">
        <f t="shared" si="392"/>
        <v>312874.5</v>
      </c>
      <c r="W551" s="69">
        <f t="shared" si="410"/>
        <v>0.20338983050847459</v>
      </c>
      <c r="X551" s="208"/>
      <c r="Y551" s="177"/>
      <c r="Z551" s="177"/>
      <c r="AA551" s="131" t="s">
        <v>70</v>
      </c>
      <c r="AB551" s="100">
        <v>32110898</v>
      </c>
      <c r="AC551" s="68">
        <f>IFERROR(AB551/Y549,"-")</f>
        <v>1.8935639707983922E-2</v>
      </c>
      <c r="AD551" s="100">
        <v>532</v>
      </c>
      <c r="AE551" s="68">
        <f>IFERROR(AD551/Z549,"-")</f>
        <v>0.22599830076465591</v>
      </c>
      <c r="AF551" s="103">
        <f t="shared" si="393"/>
        <v>60358.830827067672</v>
      </c>
      <c r="AG551" s="69">
        <f t="shared" si="411"/>
        <v>0.21002763521515988</v>
      </c>
      <c r="AH551" s="208"/>
      <c r="AI551" s="177"/>
      <c r="AJ551" s="177"/>
      <c r="AK551" s="131" t="s">
        <v>70</v>
      </c>
      <c r="AL551" s="100">
        <v>20114408</v>
      </c>
      <c r="AM551" s="68">
        <f>IFERROR(AL551/AI549,"-")</f>
        <v>1.1926139973614558E-2</v>
      </c>
      <c r="AN551" s="100">
        <v>510</v>
      </c>
      <c r="AO551" s="68">
        <f>IFERROR(AN551/AJ549,"-")</f>
        <v>0.26813880126182965</v>
      </c>
      <c r="AP551" s="103">
        <f t="shared" si="394"/>
        <v>39440.015686274513</v>
      </c>
      <c r="AQ551" s="69">
        <f t="shared" si="412"/>
        <v>0.24926686217008798</v>
      </c>
      <c r="AR551" s="208"/>
      <c r="AS551" s="177"/>
      <c r="AT551" s="177"/>
      <c r="AU551" s="131" t="s">
        <v>70</v>
      </c>
      <c r="AV551" s="100">
        <v>16221833</v>
      </c>
      <c r="AW551" s="68">
        <f>IFERROR(AV551/AS549,"-")</f>
        <v>1.4012767073504103E-2</v>
      </c>
      <c r="AX551" s="100">
        <v>310</v>
      </c>
      <c r="AY551" s="68">
        <f>IFERROR(AX551/AT549,"-")</f>
        <v>0.29135338345864664</v>
      </c>
      <c r="AZ551" s="103">
        <f t="shared" si="395"/>
        <v>52328.493548387094</v>
      </c>
      <c r="BA551" s="69">
        <f t="shared" si="413"/>
        <v>0.26248941574936496</v>
      </c>
      <c r="BB551" s="208"/>
      <c r="BC551" s="177"/>
      <c r="BD551" s="177"/>
      <c r="BE551" s="131" t="s">
        <v>70</v>
      </c>
      <c r="BF551" s="100">
        <v>5498670</v>
      </c>
      <c r="BG551" s="68">
        <f>IFERROR(BF551/BC549,"-")</f>
        <v>7.8040061010297519E-3</v>
      </c>
      <c r="BH551" s="100">
        <v>159</v>
      </c>
      <c r="BI551" s="68">
        <f>IFERROR(BH551/BD549,"-")</f>
        <v>0.29608938547486036</v>
      </c>
      <c r="BJ551" s="103">
        <f t="shared" si="396"/>
        <v>34582.830188679247</v>
      </c>
      <c r="BK551" s="69">
        <f t="shared" si="414"/>
        <v>0.26065573770491801</v>
      </c>
      <c r="BL551" s="208"/>
      <c r="BM551" s="177"/>
      <c r="BN551" s="177"/>
      <c r="BO551" s="131" t="s">
        <v>70</v>
      </c>
      <c r="BP551" s="100">
        <v>2371844</v>
      </c>
      <c r="BQ551" s="68">
        <f>IFERROR(BP551/BM549,"-")</f>
        <v>8.5478607895802076E-3</v>
      </c>
      <c r="BR551" s="100">
        <v>40</v>
      </c>
      <c r="BS551" s="68">
        <f>IFERROR(BR551/BN549,"-")</f>
        <v>0.21390374331550802</v>
      </c>
      <c r="BT551" s="103">
        <f t="shared" si="397"/>
        <v>59296.1</v>
      </c>
      <c r="BU551" s="69">
        <f t="shared" si="415"/>
        <v>0.16877637130801687</v>
      </c>
      <c r="BV551" s="208"/>
      <c r="BW551" s="177"/>
      <c r="BX551" s="177"/>
      <c r="BY551" s="131" t="s">
        <v>70</v>
      </c>
      <c r="BZ551" s="100">
        <f t="shared" si="407"/>
        <v>80108093</v>
      </c>
      <c r="CA551" s="68">
        <f>IFERROR(BZ551/BW549,"-")</f>
        <v>1.4158669239202516E-2</v>
      </c>
      <c r="CB551" s="100">
        <f t="shared" si="408"/>
        <v>1566</v>
      </c>
      <c r="CC551" s="68">
        <f>IFERROR(CB551/BX549,"-")</f>
        <v>0.25634310034375513</v>
      </c>
      <c r="CD551" s="103">
        <f t="shared" si="398"/>
        <v>51154.593231162195</v>
      </c>
      <c r="CE551" s="69">
        <f t="shared" si="416"/>
        <v>0.2344311377245509</v>
      </c>
      <c r="CR551" s="216"/>
      <c r="CS551" s="187"/>
      <c r="CT551" s="225"/>
      <c r="CU551" s="226"/>
      <c r="CV551" s="226"/>
      <c r="CW551" s="144" t="s">
        <v>70</v>
      </c>
      <c r="CX551" s="145">
        <v>72804931</v>
      </c>
      <c r="CY551" s="146">
        <v>1.3135583576191809E-2</v>
      </c>
      <c r="CZ551" s="145">
        <v>1475</v>
      </c>
      <c r="DA551" s="146">
        <v>0.25256849315068491</v>
      </c>
      <c r="DB551" s="145">
        <v>49359.275254237291</v>
      </c>
      <c r="DC551" s="147">
        <v>0.23155416012558869</v>
      </c>
    </row>
    <row r="552" spans="2:107" s="27" customFormat="1" ht="13.15" customHeight="1">
      <c r="B552" s="216"/>
      <c r="C552" s="187"/>
      <c r="D552" s="208"/>
      <c r="E552" s="177"/>
      <c r="F552" s="177"/>
      <c r="G552" s="131" t="s">
        <v>72</v>
      </c>
      <c r="H552" s="100">
        <v>13102</v>
      </c>
      <c r="I552" s="68">
        <f>IFERROR(H552/E549,"-")</f>
        <v>5.1608278122218109E-4</v>
      </c>
      <c r="J552" s="100">
        <v>1</v>
      </c>
      <c r="K552" s="68">
        <f>IFERROR(J552/F549,"-")</f>
        <v>8.3333333333333329E-2</v>
      </c>
      <c r="L552" s="103">
        <f t="shared" si="391"/>
        <v>13102</v>
      </c>
      <c r="M552" s="69">
        <f t="shared" si="409"/>
        <v>7.1428571428571425E-2</v>
      </c>
      <c r="N552" s="208"/>
      <c r="O552" s="177"/>
      <c r="P552" s="177"/>
      <c r="Q552" s="131" t="s">
        <v>72</v>
      </c>
      <c r="R552" s="100">
        <v>132756</v>
      </c>
      <c r="S552" s="68">
        <f>IFERROR(R552/O549,"-")</f>
        <v>1.2024799586673556E-3</v>
      </c>
      <c r="T552" s="100">
        <v>4</v>
      </c>
      <c r="U552" s="68">
        <f>IFERROR(T552/P549,"-")</f>
        <v>7.5471698113207544E-2</v>
      </c>
      <c r="V552" s="103">
        <f t="shared" si="392"/>
        <v>33189</v>
      </c>
      <c r="W552" s="69">
        <f t="shared" si="410"/>
        <v>6.7796610169491525E-2</v>
      </c>
      <c r="X552" s="208"/>
      <c r="Y552" s="177"/>
      <c r="Z552" s="177"/>
      <c r="AA552" s="131" t="s">
        <v>72</v>
      </c>
      <c r="AB552" s="100">
        <v>7717476</v>
      </c>
      <c r="AC552" s="68">
        <f>IFERROR(AB552/Y549,"-")</f>
        <v>4.5509579019251635E-3</v>
      </c>
      <c r="AD552" s="100">
        <v>89</v>
      </c>
      <c r="AE552" s="68">
        <f>IFERROR(AD552/Z549,"-")</f>
        <v>3.7807986406117246E-2</v>
      </c>
      <c r="AF552" s="103">
        <f t="shared" si="393"/>
        <v>86713.213483146072</v>
      </c>
      <c r="AG552" s="69">
        <f t="shared" si="411"/>
        <v>3.5136202131859452E-2</v>
      </c>
      <c r="AH552" s="208"/>
      <c r="AI552" s="177"/>
      <c r="AJ552" s="177"/>
      <c r="AK552" s="131" t="s">
        <v>72</v>
      </c>
      <c r="AL552" s="100">
        <v>8204907</v>
      </c>
      <c r="AM552" s="68">
        <f>IFERROR(AL552/AI549,"-")</f>
        <v>4.8648147811504025E-3</v>
      </c>
      <c r="AN552" s="100">
        <v>84</v>
      </c>
      <c r="AO552" s="68">
        <f>IFERROR(AN552/AJ549,"-")</f>
        <v>4.4164037854889593E-2</v>
      </c>
      <c r="AP552" s="103">
        <f t="shared" si="394"/>
        <v>97677.46428571429</v>
      </c>
      <c r="AQ552" s="69">
        <f t="shared" si="412"/>
        <v>4.1055718475073312E-2</v>
      </c>
      <c r="AR552" s="208"/>
      <c r="AS552" s="177"/>
      <c r="AT552" s="177"/>
      <c r="AU552" s="131" t="s">
        <v>72</v>
      </c>
      <c r="AV552" s="100">
        <v>230041</v>
      </c>
      <c r="AW552" s="68">
        <f>IFERROR(AV552/AS549,"-")</f>
        <v>1.9871434691480042E-4</v>
      </c>
      <c r="AX552" s="100">
        <v>33</v>
      </c>
      <c r="AY552" s="68">
        <f>IFERROR(AX552/AT549,"-")</f>
        <v>3.1015037593984961E-2</v>
      </c>
      <c r="AZ552" s="103">
        <f t="shared" si="395"/>
        <v>6970.939393939394</v>
      </c>
      <c r="BA552" s="69">
        <f t="shared" si="413"/>
        <v>2.7942421676545301E-2</v>
      </c>
      <c r="BB552" s="208"/>
      <c r="BC552" s="177"/>
      <c r="BD552" s="177"/>
      <c r="BE552" s="131" t="s">
        <v>72</v>
      </c>
      <c r="BF552" s="100">
        <v>237174</v>
      </c>
      <c r="BG552" s="68">
        <f>IFERROR(BF552/BC549,"-")</f>
        <v>3.36610006238896E-4</v>
      </c>
      <c r="BH552" s="100">
        <v>25</v>
      </c>
      <c r="BI552" s="68">
        <f>IFERROR(BH552/BD549,"-")</f>
        <v>4.6554934823091247E-2</v>
      </c>
      <c r="BJ552" s="103">
        <f t="shared" si="396"/>
        <v>9486.9599999999991</v>
      </c>
      <c r="BK552" s="69">
        <f t="shared" si="414"/>
        <v>4.0983606557377046E-2</v>
      </c>
      <c r="BL552" s="208"/>
      <c r="BM552" s="177"/>
      <c r="BN552" s="177"/>
      <c r="BO552" s="131" t="s">
        <v>72</v>
      </c>
      <c r="BP552" s="100">
        <v>30693</v>
      </c>
      <c r="BQ552" s="68">
        <f>IFERROR(BP552/BM549,"-")</f>
        <v>1.1061414292617276E-4</v>
      </c>
      <c r="BR552" s="100">
        <v>6</v>
      </c>
      <c r="BS552" s="68">
        <f>IFERROR(BR552/BN549,"-")</f>
        <v>3.2085561497326207E-2</v>
      </c>
      <c r="BT552" s="103">
        <f t="shared" si="397"/>
        <v>5115.5</v>
      </c>
      <c r="BU552" s="69">
        <f t="shared" si="415"/>
        <v>2.5316455696202531E-2</v>
      </c>
      <c r="BV552" s="208"/>
      <c r="BW552" s="177"/>
      <c r="BX552" s="177"/>
      <c r="BY552" s="131" t="s">
        <v>72</v>
      </c>
      <c r="BZ552" s="100">
        <f t="shared" si="407"/>
        <v>16566149</v>
      </c>
      <c r="CA552" s="68">
        <f>IFERROR(BZ552/BW549,"-")</f>
        <v>2.9279766310046293E-3</v>
      </c>
      <c r="CB552" s="100">
        <f t="shared" si="408"/>
        <v>242</v>
      </c>
      <c r="CC552" s="68">
        <f>IFERROR(CB552/BX549,"-")</f>
        <v>3.9613684727451304E-2</v>
      </c>
      <c r="CD552" s="103">
        <f t="shared" si="398"/>
        <v>68455.161157024791</v>
      </c>
      <c r="CE552" s="69">
        <f t="shared" si="416"/>
        <v>3.622754491017964E-2</v>
      </c>
      <c r="CR552" s="216"/>
      <c r="CS552" s="187"/>
      <c r="CT552" s="225"/>
      <c r="CU552" s="226"/>
      <c r="CV552" s="226"/>
      <c r="CW552" s="144" t="s">
        <v>72</v>
      </c>
      <c r="CX552" s="145">
        <v>21945359</v>
      </c>
      <c r="CY552" s="146">
        <v>3.9594172165898093E-3</v>
      </c>
      <c r="CZ552" s="145">
        <v>230</v>
      </c>
      <c r="DA552" s="146">
        <v>3.9383561643835614E-2</v>
      </c>
      <c r="DB552" s="145">
        <v>95414.604347826084</v>
      </c>
      <c r="DC552" s="147">
        <v>3.6106750392464679E-2</v>
      </c>
    </row>
    <row r="553" spans="2:107" s="27" customFormat="1" ht="13.15" customHeight="1">
      <c r="B553" s="216"/>
      <c r="C553" s="187"/>
      <c r="D553" s="208"/>
      <c r="E553" s="177"/>
      <c r="F553" s="177"/>
      <c r="G553" s="131" t="s">
        <v>74</v>
      </c>
      <c r="H553" s="100">
        <v>668815</v>
      </c>
      <c r="I553" s="68">
        <f>IFERROR(H553/E549,"-")</f>
        <v>2.6344367678454668E-2</v>
      </c>
      <c r="J553" s="100">
        <v>4</v>
      </c>
      <c r="K553" s="68">
        <f>IFERROR(J553/F549,"-")</f>
        <v>0.33333333333333331</v>
      </c>
      <c r="L553" s="103">
        <f t="shared" si="391"/>
        <v>167203.75</v>
      </c>
      <c r="M553" s="69">
        <f t="shared" si="409"/>
        <v>0.2857142857142857</v>
      </c>
      <c r="N553" s="208"/>
      <c r="O553" s="177"/>
      <c r="P553" s="177"/>
      <c r="Q553" s="131" t="s">
        <v>74</v>
      </c>
      <c r="R553" s="100">
        <v>409692</v>
      </c>
      <c r="S553" s="68">
        <f>IFERROR(R553/O549,"-")</f>
        <v>3.7109164122626943E-3</v>
      </c>
      <c r="T553" s="100">
        <v>15</v>
      </c>
      <c r="U553" s="68">
        <f>IFERROR(T553/P549,"-")</f>
        <v>0.28301886792452829</v>
      </c>
      <c r="V553" s="103">
        <f t="shared" si="392"/>
        <v>27312.799999999999</v>
      </c>
      <c r="W553" s="69">
        <f t="shared" si="410"/>
        <v>0.25423728813559321</v>
      </c>
      <c r="X553" s="208"/>
      <c r="Y553" s="177"/>
      <c r="Z553" s="177"/>
      <c r="AA553" s="131" t="s">
        <v>74</v>
      </c>
      <c r="AB553" s="100">
        <v>27626838</v>
      </c>
      <c r="AC553" s="68">
        <f>IFERROR(AB553/Y549,"-")</f>
        <v>1.6291411427946958E-2</v>
      </c>
      <c r="AD553" s="100">
        <v>587</v>
      </c>
      <c r="AE553" s="68">
        <f>IFERROR(AD553/Z549,"-")</f>
        <v>0.24936278674596432</v>
      </c>
      <c r="AF553" s="103">
        <f t="shared" si="393"/>
        <v>47064.45996592845</v>
      </c>
      <c r="AG553" s="69">
        <f t="shared" si="411"/>
        <v>0.23174101855507304</v>
      </c>
      <c r="AH553" s="208"/>
      <c r="AI553" s="177"/>
      <c r="AJ553" s="177"/>
      <c r="AK553" s="131" t="s">
        <v>74</v>
      </c>
      <c r="AL553" s="100">
        <v>20933007</v>
      </c>
      <c r="AM553" s="68">
        <f>IFERROR(AL553/AI549,"-")</f>
        <v>1.2411499833882924E-2</v>
      </c>
      <c r="AN553" s="100">
        <v>582</v>
      </c>
      <c r="AO553" s="68">
        <f>IFERROR(AN553/AJ549,"-")</f>
        <v>0.305993690851735</v>
      </c>
      <c r="AP553" s="103">
        <f t="shared" si="394"/>
        <v>35967.365979381444</v>
      </c>
      <c r="AQ553" s="69">
        <f t="shared" si="412"/>
        <v>0.28445747800586513</v>
      </c>
      <c r="AR553" s="208"/>
      <c r="AS553" s="177"/>
      <c r="AT553" s="177"/>
      <c r="AU553" s="131" t="s">
        <v>74</v>
      </c>
      <c r="AV553" s="100">
        <v>23584572</v>
      </c>
      <c r="AW553" s="68">
        <f>IFERROR(AV553/AS549,"-")</f>
        <v>2.0372858847966614E-2</v>
      </c>
      <c r="AX553" s="100">
        <v>317</v>
      </c>
      <c r="AY553" s="68">
        <f>IFERROR(AX553/AT549,"-")</f>
        <v>0.29793233082706766</v>
      </c>
      <c r="AZ553" s="103">
        <f t="shared" si="395"/>
        <v>74399.280757097789</v>
      </c>
      <c r="BA553" s="69">
        <f t="shared" si="413"/>
        <v>0.26841659610499574</v>
      </c>
      <c r="BB553" s="208"/>
      <c r="BC553" s="177"/>
      <c r="BD553" s="177"/>
      <c r="BE553" s="131" t="s">
        <v>74</v>
      </c>
      <c r="BF553" s="100">
        <v>7108915</v>
      </c>
      <c r="BG553" s="68">
        <f>IFERROR(BF553/BC549,"-")</f>
        <v>1.0089351794470649E-2</v>
      </c>
      <c r="BH553" s="100">
        <v>146</v>
      </c>
      <c r="BI553" s="68">
        <f>IFERROR(BH553/BD549,"-")</f>
        <v>0.27188081936685288</v>
      </c>
      <c r="BJ553" s="103">
        <f t="shared" si="396"/>
        <v>48691.198630136983</v>
      </c>
      <c r="BK553" s="69">
        <f t="shared" si="414"/>
        <v>0.23934426229508196</v>
      </c>
      <c r="BL553" s="208"/>
      <c r="BM553" s="177"/>
      <c r="BN553" s="177"/>
      <c r="BO553" s="131" t="s">
        <v>74</v>
      </c>
      <c r="BP553" s="100">
        <v>1682120</v>
      </c>
      <c r="BQ553" s="68">
        <f>IFERROR(BP553/BM549,"-")</f>
        <v>6.0621725507110326E-3</v>
      </c>
      <c r="BR553" s="100">
        <v>35</v>
      </c>
      <c r="BS553" s="68">
        <f>IFERROR(BR553/BN549,"-")</f>
        <v>0.18716577540106952</v>
      </c>
      <c r="BT553" s="103">
        <f t="shared" si="397"/>
        <v>48060.571428571428</v>
      </c>
      <c r="BU553" s="69">
        <f t="shared" si="415"/>
        <v>0.14767932489451477</v>
      </c>
      <c r="BV553" s="208"/>
      <c r="BW553" s="177"/>
      <c r="BX553" s="177"/>
      <c r="BY553" s="131" t="s">
        <v>74</v>
      </c>
      <c r="BZ553" s="100">
        <f t="shared" si="407"/>
        <v>82013959</v>
      </c>
      <c r="CA553" s="68">
        <f>IFERROR(BZ553/BW549,"-")</f>
        <v>1.4495520677024684E-2</v>
      </c>
      <c r="CB553" s="100">
        <f t="shared" si="408"/>
        <v>1686</v>
      </c>
      <c r="CC553" s="68">
        <f>IFERROR(CB553/BX549,"-")</f>
        <v>0.27598624979538389</v>
      </c>
      <c r="CD553" s="103">
        <f t="shared" si="398"/>
        <v>48644.103795966788</v>
      </c>
      <c r="CE553" s="69">
        <f t="shared" si="416"/>
        <v>0.25239520958083833</v>
      </c>
      <c r="CR553" s="216"/>
      <c r="CS553" s="187"/>
      <c r="CT553" s="225"/>
      <c r="CU553" s="226"/>
      <c r="CV553" s="226"/>
      <c r="CW553" s="144" t="s">
        <v>74</v>
      </c>
      <c r="CX553" s="145">
        <v>104106187</v>
      </c>
      <c r="CY553" s="146">
        <v>1.8783006883656729E-2</v>
      </c>
      <c r="CZ553" s="145">
        <v>1587</v>
      </c>
      <c r="DA553" s="146">
        <v>0.27174657534246577</v>
      </c>
      <c r="DB553" s="145">
        <v>65599.361688720863</v>
      </c>
      <c r="DC553" s="147">
        <v>0.24913657770800629</v>
      </c>
    </row>
    <row r="554" spans="2:107" s="27" customFormat="1" ht="13.15" customHeight="1">
      <c r="B554" s="216"/>
      <c r="C554" s="187"/>
      <c r="D554" s="208"/>
      <c r="E554" s="177"/>
      <c r="F554" s="177"/>
      <c r="G554" s="131" t="s">
        <v>76</v>
      </c>
      <c r="H554" s="100">
        <v>13909</v>
      </c>
      <c r="I554" s="68">
        <f>IFERROR(H554/E549,"-")</f>
        <v>5.4787020332921056E-4</v>
      </c>
      <c r="J554" s="100">
        <v>2</v>
      </c>
      <c r="K554" s="68">
        <f>IFERROR(J554/F549,"-")</f>
        <v>0.16666666666666666</v>
      </c>
      <c r="L554" s="103">
        <f t="shared" si="391"/>
        <v>6954.5</v>
      </c>
      <c r="M554" s="69">
        <f t="shared" si="409"/>
        <v>0.14285714285714285</v>
      </c>
      <c r="N554" s="208"/>
      <c r="O554" s="177"/>
      <c r="P554" s="177"/>
      <c r="Q554" s="131" t="s">
        <v>76</v>
      </c>
      <c r="R554" s="100">
        <v>1603035</v>
      </c>
      <c r="S554" s="68">
        <f>IFERROR(R554/O549,"-")</f>
        <v>1.4520002565174639E-2</v>
      </c>
      <c r="T554" s="100">
        <v>17</v>
      </c>
      <c r="U554" s="68">
        <f>IFERROR(T554/P549,"-")</f>
        <v>0.32075471698113206</v>
      </c>
      <c r="V554" s="103">
        <f t="shared" si="392"/>
        <v>94296.176470588238</v>
      </c>
      <c r="W554" s="69">
        <f t="shared" si="410"/>
        <v>0.28813559322033899</v>
      </c>
      <c r="X554" s="208"/>
      <c r="Y554" s="177"/>
      <c r="Z554" s="177"/>
      <c r="AA554" s="131" t="s">
        <v>76</v>
      </c>
      <c r="AB554" s="100">
        <v>38674174</v>
      </c>
      <c r="AC554" s="68">
        <f>IFERROR(AB554/Y549,"-")</f>
        <v>2.2805971507488809E-2</v>
      </c>
      <c r="AD554" s="100">
        <v>621</v>
      </c>
      <c r="AE554" s="68">
        <f>IFERROR(AD554/Z549,"-")</f>
        <v>0.26380628717077315</v>
      </c>
      <c r="AF554" s="103">
        <f t="shared" si="393"/>
        <v>62277.252818035427</v>
      </c>
      <c r="AG554" s="69">
        <f t="shared" si="411"/>
        <v>0.24516383734701935</v>
      </c>
      <c r="AH554" s="208"/>
      <c r="AI554" s="177"/>
      <c r="AJ554" s="177"/>
      <c r="AK554" s="131" t="s">
        <v>76</v>
      </c>
      <c r="AL554" s="100">
        <v>44932069</v>
      </c>
      <c r="AM554" s="68">
        <f>IFERROR(AL554/AI549,"-")</f>
        <v>2.6640910545222486E-2</v>
      </c>
      <c r="AN554" s="100">
        <v>613</v>
      </c>
      <c r="AO554" s="68">
        <f>IFERROR(AN554/AJ549,"-")</f>
        <v>0.32229232386961093</v>
      </c>
      <c r="AP554" s="103">
        <f t="shared" si="394"/>
        <v>73298.644371941278</v>
      </c>
      <c r="AQ554" s="69">
        <f t="shared" si="412"/>
        <v>0.29960899315738027</v>
      </c>
      <c r="AR554" s="208"/>
      <c r="AS554" s="177"/>
      <c r="AT554" s="177"/>
      <c r="AU554" s="131" t="s">
        <v>76</v>
      </c>
      <c r="AV554" s="100">
        <v>31925305</v>
      </c>
      <c r="AW554" s="68">
        <f>IFERROR(AV554/AS549,"-")</f>
        <v>2.757776280372113E-2</v>
      </c>
      <c r="AX554" s="100">
        <v>375</v>
      </c>
      <c r="AY554" s="68">
        <f>IFERROR(AX554/AT549,"-")</f>
        <v>0.35244360902255639</v>
      </c>
      <c r="AZ554" s="103">
        <f t="shared" si="395"/>
        <v>85134.146666666667</v>
      </c>
      <c r="BA554" s="69">
        <f t="shared" si="413"/>
        <v>0.31752751905165116</v>
      </c>
      <c r="BB554" s="208"/>
      <c r="BC554" s="177"/>
      <c r="BD554" s="177"/>
      <c r="BE554" s="131" t="s">
        <v>76</v>
      </c>
      <c r="BF554" s="100">
        <v>17032212</v>
      </c>
      <c r="BG554" s="68">
        <f>IFERROR(BF554/BC549,"-")</f>
        <v>2.4173024815461221E-2</v>
      </c>
      <c r="BH554" s="100">
        <v>209</v>
      </c>
      <c r="BI554" s="68">
        <f>IFERROR(BH554/BD549,"-")</f>
        <v>0.38919925512104281</v>
      </c>
      <c r="BJ554" s="103">
        <f t="shared" si="396"/>
        <v>81493.837320574166</v>
      </c>
      <c r="BK554" s="69">
        <f t="shared" si="414"/>
        <v>0.34262295081967215</v>
      </c>
      <c r="BL554" s="208"/>
      <c r="BM554" s="177"/>
      <c r="BN554" s="177"/>
      <c r="BO554" s="131" t="s">
        <v>76</v>
      </c>
      <c r="BP554" s="100">
        <v>5747415</v>
      </c>
      <c r="BQ554" s="68">
        <f>IFERROR(BP554/BM549,"-")</f>
        <v>2.0713041549083804E-2</v>
      </c>
      <c r="BR554" s="100">
        <v>64</v>
      </c>
      <c r="BS554" s="68">
        <f>IFERROR(BR554/BN549,"-")</f>
        <v>0.34224598930481281</v>
      </c>
      <c r="BT554" s="103">
        <f t="shared" si="397"/>
        <v>89803.359375</v>
      </c>
      <c r="BU554" s="69">
        <f t="shared" si="415"/>
        <v>0.27004219409282698</v>
      </c>
      <c r="BV554" s="208"/>
      <c r="BW554" s="177"/>
      <c r="BX554" s="177"/>
      <c r="BY554" s="131" t="s">
        <v>76</v>
      </c>
      <c r="BZ554" s="100">
        <f t="shared" si="407"/>
        <v>139928119</v>
      </c>
      <c r="CA554" s="68">
        <f>IFERROR(BZ554/BW549,"-")</f>
        <v>2.4731533107207646E-2</v>
      </c>
      <c r="CB554" s="100">
        <f t="shared" si="408"/>
        <v>1901</v>
      </c>
      <c r="CC554" s="68">
        <f>IFERROR(CB554/BX549,"-")</f>
        <v>0.31118022589621869</v>
      </c>
      <c r="CD554" s="103">
        <f t="shared" si="398"/>
        <v>73607.637559179377</v>
      </c>
      <c r="CE554" s="69">
        <f t="shared" si="416"/>
        <v>0.28458083832335329</v>
      </c>
      <c r="CR554" s="216"/>
      <c r="CS554" s="187"/>
      <c r="CT554" s="225"/>
      <c r="CU554" s="226"/>
      <c r="CV554" s="226"/>
      <c r="CW554" s="144" t="s">
        <v>76</v>
      </c>
      <c r="CX554" s="145">
        <v>140556736</v>
      </c>
      <c r="CY554" s="146">
        <v>2.5359473974705476E-2</v>
      </c>
      <c r="CZ554" s="145">
        <v>1824</v>
      </c>
      <c r="DA554" s="146">
        <v>0.31232876712328766</v>
      </c>
      <c r="DB554" s="145">
        <v>77059.614035087725</v>
      </c>
      <c r="DC554" s="147">
        <v>0.28634222919937208</v>
      </c>
    </row>
    <row r="555" spans="2:107" s="27" customFormat="1" ht="13.15" customHeight="1">
      <c r="B555" s="216"/>
      <c r="C555" s="187"/>
      <c r="D555" s="208"/>
      <c r="E555" s="177"/>
      <c r="F555" s="177"/>
      <c r="G555" s="131" t="s">
        <v>77</v>
      </c>
      <c r="H555" s="100">
        <v>1046225</v>
      </c>
      <c r="I555" s="68">
        <f>IFERROR(H555/E549,"-")</f>
        <v>4.1210403586030862E-2</v>
      </c>
      <c r="J555" s="100">
        <v>1</v>
      </c>
      <c r="K555" s="68">
        <f>IFERROR(J555/F549,"-")</f>
        <v>8.3333333333333329E-2</v>
      </c>
      <c r="L555" s="103">
        <f t="shared" si="391"/>
        <v>1046225</v>
      </c>
      <c r="M555" s="69">
        <f t="shared" si="409"/>
        <v>7.1428571428571425E-2</v>
      </c>
      <c r="N555" s="208"/>
      <c r="O555" s="177"/>
      <c r="P555" s="177"/>
      <c r="Q555" s="131" t="s">
        <v>77</v>
      </c>
      <c r="R555" s="100">
        <v>2938095</v>
      </c>
      <c r="S555" s="68">
        <f>IFERROR(R555/O549,"-")</f>
        <v>2.6612735802229382E-2</v>
      </c>
      <c r="T555" s="100">
        <v>7</v>
      </c>
      <c r="U555" s="68">
        <f>IFERROR(T555/P549,"-")</f>
        <v>0.13207547169811321</v>
      </c>
      <c r="V555" s="103">
        <f t="shared" si="392"/>
        <v>419727.85714285716</v>
      </c>
      <c r="W555" s="69">
        <f t="shared" si="410"/>
        <v>0.11864406779661017</v>
      </c>
      <c r="X555" s="208"/>
      <c r="Y555" s="177"/>
      <c r="Z555" s="177"/>
      <c r="AA555" s="131" t="s">
        <v>77</v>
      </c>
      <c r="AB555" s="100">
        <v>27804827</v>
      </c>
      <c r="AC555" s="68">
        <f>IFERROR(AB555/Y549,"-")</f>
        <v>1.639637067187668E-2</v>
      </c>
      <c r="AD555" s="100">
        <v>165</v>
      </c>
      <c r="AE555" s="68">
        <f>IFERROR(AD555/Z549,"-")</f>
        <v>7.0093457943925228E-2</v>
      </c>
      <c r="AF555" s="103">
        <f t="shared" si="393"/>
        <v>168514.10303030303</v>
      </c>
      <c r="AG555" s="69">
        <f t="shared" si="411"/>
        <v>6.514015001973944E-2</v>
      </c>
      <c r="AH555" s="208"/>
      <c r="AI555" s="177"/>
      <c r="AJ555" s="177"/>
      <c r="AK555" s="131" t="s">
        <v>77</v>
      </c>
      <c r="AL555" s="100">
        <v>69558106</v>
      </c>
      <c r="AM555" s="68">
        <f>IFERROR(AL555/AI549,"-")</f>
        <v>4.1242064318050956E-2</v>
      </c>
      <c r="AN555" s="100">
        <v>221</v>
      </c>
      <c r="AO555" s="68">
        <f>IFERROR(AN555/AJ549,"-")</f>
        <v>0.11619348054679285</v>
      </c>
      <c r="AP555" s="103">
        <f t="shared" si="394"/>
        <v>314742.56108597288</v>
      </c>
      <c r="AQ555" s="69">
        <f t="shared" si="412"/>
        <v>0.10801564027370479</v>
      </c>
      <c r="AR555" s="208"/>
      <c r="AS555" s="177"/>
      <c r="AT555" s="177"/>
      <c r="AU555" s="131" t="s">
        <v>77</v>
      </c>
      <c r="AV555" s="100">
        <v>50583887</v>
      </c>
      <c r="AW555" s="68">
        <f>IFERROR(AV555/AS549,"-")</f>
        <v>4.369544589710992E-2</v>
      </c>
      <c r="AX555" s="100">
        <v>151</v>
      </c>
      <c r="AY555" s="68">
        <f>IFERROR(AX555/AT549,"-")</f>
        <v>0.14191729323308272</v>
      </c>
      <c r="AZ555" s="103">
        <f t="shared" si="395"/>
        <v>334992.62913907284</v>
      </c>
      <c r="BA555" s="69">
        <f t="shared" si="413"/>
        <v>0.12785774767146485</v>
      </c>
      <c r="BB555" s="208"/>
      <c r="BC555" s="177"/>
      <c r="BD555" s="177"/>
      <c r="BE555" s="131" t="s">
        <v>77</v>
      </c>
      <c r="BF555" s="100">
        <v>41728715</v>
      </c>
      <c r="BG555" s="68">
        <f>IFERROR(BF555/BC549,"-")</f>
        <v>5.9223620702484735E-2</v>
      </c>
      <c r="BH555" s="100">
        <v>106</v>
      </c>
      <c r="BI555" s="68">
        <f>IFERROR(BH555/BD549,"-")</f>
        <v>0.1973929236499069</v>
      </c>
      <c r="BJ555" s="103">
        <f t="shared" si="396"/>
        <v>393667.12264150946</v>
      </c>
      <c r="BK555" s="69">
        <f t="shared" si="414"/>
        <v>0.17377049180327869</v>
      </c>
      <c r="BL555" s="208"/>
      <c r="BM555" s="177"/>
      <c r="BN555" s="177"/>
      <c r="BO555" s="131" t="s">
        <v>77</v>
      </c>
      <c r="BP555" s="100">
        <v>23927642</v>
      </c>
      <c r="BQ555" s="68">
        <f>IFERROR(BP555/BM549,"-")</f>
        <v>8.623254853140111E-2</v>
      </c>
      <c r="BR555" s="100">
        <v>34</v>
      </c>
      <c r="BS555" s="68">
        <f>IFERROR(BR555/BN549,"-")</f>
        <v>0.18181818181818182</v>
      </c>
      <c r="BT555" s="103">
        <f t="shared" si="397"/>
        <v>703754.17647058819</v>
      </c>
      <c r="BU555" s="69">
        <f t="shared" si="415"/>
        <v>0.14345991561181434</v>
      </c>
      <c r="BV555" s="208"/>
      <c r="BW555" s="177"/>
      <c r="BX555" s="177"/>
      <c r="BY555" s="131" t="s">
        <v>77</v>
      </c>
      <c r="BZ555" s="100">
        <f t="shared" si="407"/>
        <v>217587497</v>
      </c>
      <c r="CA555" s="68">
        <f>IFERROR(BZ555/BW549,"-")</f>
        <v>3.8457405303718432E-2</v>
      </c>
      <c r="CB555" s="100">
        <f t="shared" si="408"/>
        <v>685</v>
      </c>
      <c r="CC555" s="68">
        <f>IFERROR(CB555/BX549,"-")</f>
        <v>0.11212964478638075</v>
      </c>
      <c r="CD555" s="103">
        <f t="shared" si="398"/>
        <v>317645.98102189781</v>
      </c>
      <c r="CE555" s="69">
        <f t="shared" si="416"/>
        <v>0.10254491017964072</v>
      </c>
      <c r="CR555" s="216"/>
      <c r="CS555" s="187"/>
      <c r="CT555" s="225"/>
      <c r="CU555" s="226"/>
      <c r="CV555" s="226"/>
      <c r="CW555" s="144" t="s">
        <v>77</v>
      </c>
      <c r="CX555" s="145">
        <v>179449912</v>
      </c>
      <c r="CY555" s="146">
        <v>3.2376643785518668E-2</v>
      </c>
      <c r="CZ555" s="145">
        <v>624</v>
      </c>
      <c r="DA555" s="146">
        <v>0.10684931506849316</v>
      </c>
      <c r="DB555" s="145">
        <v>287579.98717948719</v>
      </c>
      <c r="DC555" s="147">
        <v>9.7959183673469383E-2</v>
      </c>
    </row>
    <row r="556" spans="2:107" s="27" customFormat="1" ht="13.15" customHeight="1">
      <c r="B556" s="216"/>
      <c r="C556" s="187"/>
      <c r="D556" s="208"/>
      <c r="E556" s="177"/>
      <c r="F556" s="177"/>
      <c r="G556" s="131" t="s">
        <v>79</v>
      </c>
      <c r="H556" s="100">
        <v>0</v>
      </c>
      <c r="I556" s="68">
        <f>IFERROR(H556/E549,"-")</f>
        <v>0</v>
      </c>
      <c r="J556" s="100">
        <v>0</v>
      </c>
      <c r="K556" s="68">
        <f>IFERROR(J556/F549,"-")</f>
        <v>0</v>
      </c>
      <c r="L556" s="103" t="str">
        <f t="shared" si="391"/>
        <v>-</v>
      </c>
      <c r="M556" s="69">
        <f t="shared" si="409"/>
        <v>0</v>
      </c>
      <c r="N556" s="208"/>
      <c r="O556" s="177"/>
      <c r="P556" s="177"/>
      <c r="Q556" s="131" t="s">
        <v>79</v>
      </c>
      <c r="R556" s="100">
        <v>0</v>
      </c>
      <c r="S556" s="68">
        <f>IFERROR(R556/O549,"-")</f>
        <v>0</v>
      </c>
      <c r="T556" s="100">
        <v>0</v>
      </c>
      <c r="U556" s="68">
        <f>IFERROR(T556/P549,"-")</f>
        <v>0</v>
      </c>
      <c r="V556" s="103" t="str">
        <f t="shared" si="392"/>
        <v>-</v>
      </c>
      <c r="W556" s="69">
        <f t="shared" si="410"/>
        <v>0</v>
      </c>
      <c r="X556" s="208"/>
      <c r="Y556" s="177"/>
      <c r="Z556" s="177"/>
      <c r="AA556" s="131" t="s">
        <v>79</v>
      </c>
      <c r="AB556" s="100">
        <v>0</v>
      </c>
      <c r="AC556" s="68">
        <f>IFERROR(AB556/Y549,"-")</f>
        <v>0</v>
      </c>
      <c r="AD556" s="100">
        <v>0</v>
      </c>
      <c r="AE556" s="68">
        <f>IFERROR(AD556/Z549,"-")</f>
        <v>0</v>
      </c>
      <c r="AF556" s="103" t="str">
        <f t="shared" si="393"/>
        <v>-</v>
      </c>
      <c r="AG556" s="69">
        <f t="shared" si="411"/>
        <v>0</v>
      </c>
      <c r="AH556" s="208"/>
      <c r="AI556" s="177"/>
      <c r="AJ556" s="177"/>
      <c r="AK556" s="131" t="s">
        <v>79</v>
      </c>
      <c r="AL556" s="100">
        <v>0</v>
      </c>
      <c r="AM556" s="68">
        <f>IFERROR(AL556/AI549,"-")</f>
        <v>0</v>
      </c>
      <c r="AN556" s="100">
        <v>0</v>
      </c>
      <c r="AO556" s="68">
        <f>IFERROR(AN556/AJ549,"-")</f>
        <v>0</v>
      </c>
      <c r="AP556" s="103" t="str">
        <f t="shared" si="394"/>
        <v>-</v>
      </c>
      <c r="AQ556" s="69">
        <f t="shared" si="412"/>
        <v>0</v>
      </c>
      <c r="AR556" s="208"/>
      <c r="AS556" s="177"/>
      <c r="AT556" s="177"/>
      <c r="AU556" s="131" t="s">
        <v>79</v>
      </c>
      <c r="AV556" s="100">
        <v>0</v>
      </c>
      <c r="AW556" s="68">
        <f>IFERROR(AV556/AS549,"-")</f>
        <v>0</v>
      </c>
      <c r="AX556" s="100">
        <v>0</v>
      </c>
      <c r="AY556" s="68">
        <f>IFERROR(AX556/AT549,"-")</f>
        <v>0</v>
      </c>
      <c r="AZ556" s="103" t="str">
        <f t="shared" si="395"/>
        <v>-</v>
      </c>
      <c r="BA556" s="69">
        <f t="shared" si="413"/>
        <v>0</v>
      </c>
      <c r="BB556" s="208"/>
      <c r="BC556" s="177"/>
      <c r="BD556" s="177"/>
      <c r="BE556" s="131" t="s">
        <v>79</v>
      </c>
      <c r="BF556" s="100">
        <v>0</v>
      </c>
      <c r="BG556" s="68">
        <f>IFERROR(BF556/BC549,"-")</f>
        <v>0</v>
      </c>
      <c r="BH556" s="100">
        <v>0</v>
      </c>
      <c r="BI556" s="68">
        <f>IFERROR(BH556/BD549,"-")</f>
        <v>0</v>
      </c>
      <c r="BJ556" s="103" t="str">
        <f t="shared" si="396"/>
        <v>-</v>
      </c>
      <c r="BK556" s="69">
        <f t="shared" si="414"/>
        <v>0</v>
      </c>
      <c r="BL556" s="208"/>
      <c r="BM556" s="177"/>
      <c r="BN556" s="177"/>
      <c r="BO556" s="131" t="s">
        <v>79</v>
      </c>
      <c r="BP556" s="100">
        <v>0</v>
      </c>
      <c r="BQ556" s="68">
        <f>IFERROR(BP556/BM549,"-")</f>
        <v>0</v>
      </c>
      <c r="BR556" s="100">
        <v>0</v>
      </c>
      <c r="BS556" s="68">
        <f>IFERROR(BR556/BN549,"-")</f>
        <v>0</v>
      </c>
      <c r="BT556" s="103" t="str">
        <f t="shared" si="397"/>
        <v>-</v>
      </c>
      <c r="BU556" s="69">
        <f t="shared" si="415"/>
        <v>0</v>
      </c>
      <c r="BV556" s="208"/>
      <c r="BW556" s="177"/>
      <c r="BX556" s="177"/>
      <c r="BY556" s="131" t="s">
        <v>79</v>
      </c>
      <c r="BZ556" s="100">
        <f t="shared" si="407"/>
        <v>0</v>
      </c>
      <c r="CA556" s="68">
        <f>IFERROR(BZ556/BW549,"-")</f>
        <v>0</v>
      </c>
      <c r="CB556" s="100">
        <f t="shared" si="408"/>
        <v>0</v>
      </c>
      <c r="CC556" s="68">
        <f>IFERROR(CB556/BX549,"-")</f>
        <v>0</v>
      </c>
      <c r="CD556" s="103" t="str">
        <f t="shared" si="398"/>
        <v>-</v>
      </c>
      <c r="CE556" s="69">
        <f t="shared" si="416"/>
        <v>0</v>
      </c>
      <c r="CR556" s="216"/>
      <c r="CS556" s="187"/>
      <c r="CT556" s="225"/>
      <c r="CU556" s="226"/>
      <c r="CV556" s="226"/>
      <c r="CW556" s="144" t="s">
        <v>79</v>
      </c>
      <c r="CX556" s="145">
        <v>1286</v>
      </c>
      <c r="CY556" s="146">
        <v>2.3202220298763372E-7</v>
      </c>
      <c r="CZ556" s="145">
        <v>1</v>
      </c>
      <c r="DA556" s="146">
        <v>1.7123287671232877E-4</v>
      </c>
      <c r="DB556" s="145">
        <v>1286</v>
      </c>
      <c r="DC556" s="147">
        <v>1.5698587127158556E-4</v>
      </c>
    </row>
    <row r="557" spans="2:107" s="27" customFormat="1" ht="13.15" customHeight="1">
      <c r="B557" s="216"/>
      <c r="C557" s="187"/>
      <c r="D557" s="208"/>
      <c r="E557" s="177"/>
      <c r="F557" s="177"/>
      <c r="G557" s="131" t="s">
        <v>81</v>
      </c>
      <c r="H557" s="100">
        <v>0</v>
      </c>
      <c r="I557" s="68">
        <f>IFERROR(H557/E549,"-")</f>
        <v>0</v>
      </c>
      <c r="J557" s="100">
        <v>0</v>
      </c>
      <c r="K557" s="68">
        <f>IFERROR(J557/F549,"-")</f>
        <v>0</v>
      </c>
      <c r="L557" s="103" t="str">
        <f t="shared" si="391"/>
        <v>-</v>
      </c>
      <c r="M557" s="69">
        <f t="shared" si="409"/>
        <v>0</v>
      </c>
      <c r="N557" s="208"/>
      <c r="O557" s="177"/>
      <c r="P557" s="177"/>
      <c r="Q557" s="131" t="s">
        <v>81</v>
      </c>
      <c r="R557" s="100">
        <v>48021</v>
      </c>
      <c r="S557" s="68">
        <f>IFERROR(R557/O549,"-")</f>
        <v>4.3496557666067884E-4</v>
      </c>
      <c r="T557" s="100">
        <v>1</v>
      </c>
      <c r="U557" s="68">
        <f>IFERROR(T557/P549,"-")</f>
        <v>1.8867924528301886E-2</v>
      </c>
      <c r="V557" s="103">
        <f t="shared" si="392"/>
        <v>48021</v>
      </c>
      <c r="W557" s="69">
        <f t="shared" si="410"/>
        <v>1.6949152542372881E-2</v>
      </c>
      <c r="X557" s="208"/>
      <c r="Y557" s="177"/>
      <c r="Z557" s="177"/>
      <c r="AA557" s="131" t="s">
        <v>81</v>
      </c>
      <c r="AB557" s="100">
        <v>200743</v>
      </c>
      <c r="AC557" s="68">
        <f>IFERROR(AB557/Y549,"-")</f>
        <v>1.1837716658997879E-4</v>
      </c>
      <c r="AD557" s="100">
        <v>12</v>
      </c>
      <c r="AE557" s="68">
        <f>IFERROR(AD557/Z549,"-")</f>
        <v>5.0977060322854716E-3</v>
      </c>
      <c r="AF557" s="103">
        <f t="shared" si="393"/>
        <v>16728.583333333332</v>
      </c>
      <c r="AG557" s="69">
        <f t="shared" si="411"/>
        <v>4.7374654559810504E-3</v>
      </c>
      <c r="AH557" s="208"/>
      <c r="AI557" s="177"/>
      <c r="AJ557" s="177"/>
      <c r="AK557" s="131" t="s">
        <v>81</v>
      </c>
      <c r="AL557" s="100">
        <v>135277</v>
      </c>
      <c r="AM557" s="68">
        <f>IFERROR(AL557/AI549,"-")</f>
        <v>8.0207801154806869E-5</v>
      </c>
      <c r="AN557" s="100">
        <v>11</v>
      </c>
      <c r="AO557" s="68">
        <f>IFERROR(AN557/AJ549,"-")</f>
        <v>5.7833859095688745E-3</v>
      </c>
      <c r="AP557" s="103">
        <f t="shared" si="394"/>
        <v>12297.90909090909</v>
      </c>
      <c r="AQ557" s="69">
        <f t="shared" si="412"/>
        <v>5.3763440860215058E-3</v>
      </c>
      <c r="AR557" s="208"/>
      <c r="AS557" s="177"/>
      <c r="AT557" s="177"/>
      <c r="AU557" s="131" t="s">
        <v>81</v>
      </c>
      <c r="AV557" s="100">
        <v>29078</v>
      </c>
      <c r="AW557" s="68">
        <f>IFERROR(AV557/AS549,"-")</f>
        <v>2.5118199710436687E-5</v>
      </c>
      <c r="AX557" s="100">
        <v>7</v>
      </c>
      <c r="AY557" s="68">
        <f>IFERROR(AX557/AT549,"-")</f>
        <v>6.5789473684210523E-3</v>
      </c>
      <c r="AZ557" s="103">
        <f t="shared" si="395"/>
        <v>4154</v>
      </c>
      <c r="BA557" s="69">
        <f t="shared" si="413"/>
        <v>5.9271803556308214E-3</v>
      </c>
      <c r="BB557" s="208"/>
      <c r="BC557" s="177"/>
      <c r="BD557" s="177"/>
      <c r="BE557" s="131" t="s">
        <v>81</v>
      </c>
      <c r="BF557" s="100">
        <v>62404</v>
      </c>
      <c r="BG557" s="68">
        <f>IFERROR(BF557/BC549,"-")</f>
        <v>8.8567089264978744E-5</v>
      </c>
      <c r="BH557" s="100">
        <v>5</v>
      </c>
      <c r="BI557" s="68">
        <f>IFERROR(BH557/BD549,"-")</f>
        <v>9.3109869646182501E-3</v>
      </c>
      <c r="BJ557" s="103">
        <f t="shared" si="396"/>
        <v>12480.8</v>
      </c>
      <c r="BK557" s="69">
        <f t="shared" si="414"/>
        <v>8.1967213114754103E-3</v>
      </c>
      <c r="BL557" s="208"/>
      <c r="BM557" s="177"/>
      <c r="BN557" s="177"/>
      <c r="BO557" s="131" t="s">
        <v>81</v>
      </c>
      <c r="BP557" s="100">
        <v>36993</v>
      </c>
      <c r="BQ557" s="68">
        <f>IFERROR(BP557/BM549,"-")</f>
        <v>1.3331863907952658E-4</v>
      </c>
      <c r="BR557" s="100">
        <v>1</v>
      </c>
      <c r="BS557" s="68">
        <f>IFERROR(BR557/BN549,"-")</f>
        <v>5.3475935828877002E-3</v>
      </c>
      <c r="BT557" s="103">
        <f t="shared" si="397"/>
        <v>36993</v>
      </c>
      <c r="BU557" s="69">
        <f t="shared" si="415"/>
        <v>4.2194092827004216E-3</v>
      </c>
      <c r="BV557" s="208"/>
      <c r="BW557" s="177"/>
      <c r="BX557" s="177"/>
      <c r="BY557" s="131" t="s">
        <v>81</v>
      </c>
      <c r="BZ557" s="100">
        <f t="shared" si="407"/>
        <v>512516</v>
      </c>
      <c r="CA557" s="68">
        <f>IFERROR(BZ557/BW549,"-")</f>
        <v>9.0584412286522873E-5</v>
      </c>
      <c r="CB557" s="100">
        <f t="shared" si="408"/>
        <v>37</v>
      </c>
      <c r="CC557" s="68">
        <f>IFERROR(CB557/BX549,"-")</f>
        <v>6.0566377475855292E-3</v>
      </c>
      <c r="CD557" s="103">
        <f t="shared" si="398"/>
        <v>13851.783783783783</v>
      </c>
      <c r="CE557" s="69">
        <f t="shared" si="416"/>
        <v>5.5389221556886225E-3</v>
      </c>
      <c r="CR557" s="216"/>
      <c r="CS557" s="187"/>
      <c r="CT557" s="225"/>
      <c r="CU557" s="226"/>
      <c r="CV557" s="226"/>
      <c r="CW557" s="144" t="s">
        <v>81</v>
      </c>
      <c r="CX557" s="145">
        <v>367795</v>
      </c>
      <c r="CY557" s="146">
        <v>6.6358169632843502E-5</v>
      </c>
      <c r="CZ557" s="145">
        <v>25</v>
      </c>
      <c r="DA557" s="146">
        <v>4.2808219178082189E-3</v>
      </c>
      <c r="DB557" s="145">
        <v>14711.8</v>
      </c>
      <c r="DC557" s="147">
        <v>3.9246467817896386E-3</v>
      </c>
    </row>
    <row r="558" spans="2:107" s="27" customFormat="1" ht="13.15" customHeight="1">
      <c r="B558" s="216"/>
      <c r="C558" s="187"/>
      <c r="D558" s="208"/>
      <c r="E558" s="177"/>
      <c r="F558" s="177"/>
      <c r="G558" s="131" t="s">
        <v>83</v>
      </c>
      <c r="H558" s="100">
        <v>69518</v>
      </c>
      <c r="I558" s="68">
        <f>IFERROR(H558/E549,"-")</f>
        <v>2.7382874969473048E-3</v>
      </c>
      <c r="J558" s="100">
        <v>2</v>
      </c>
      <c r="K558" s="68">
        <f>IFERROR(J558/F549,"-")</f>
        <v>0.16666666666666666</v>
      </c>
      <c r="L558" s="103">
        <f t="shared" si="391"/>
        <v>34759</v>
      </c>
      <c r="M558" s="69">
        <f t="shared" si="409"/>
        <v>0.14285714285714285</v>
      </c>
      <c r="N558" s="208"/>
      <c r="O558" s="177"/>
      <c r="P558" s="177"/>
      <c r="Q558" s="131" t="s">
        <v>83</v>
      </c>
      <c r="R558" s="100">
        <v>6464</v>
      </c>
      <c r="S558" s="68">
        <f>IFERROR(R558/O549,"-")</f>
        <v>5.8549748808534349E-5</v>
      </c>
      <c r="T558" s="100">
        <v>2</v>
      </c>
      <c r="U558" s="68">
        <f>IFERROR(T558/P549,"-")</f>
        <v>3.7735849056603772E-2</v>
      </c>
      <c r="V558" s="103">
        <f t="shared" si="392"/>
        <v>3232</v>
      </c>
      <c r="W558" s="69">
        <f t="shared" si="410"/>
        <v>3.3898305084745763E-2</v>
      </c>
      <c r="X558" s="208"/>
      <c r="Y558" s="177"/>
      <c r="Z558" s="177"/>
      <c r="AA558" s="131" t="s">
        <v>83</v>
      </c>
      <c r="AB558" s="100">
        <v>815621</v>
      </c>
      <c r="AC558" s="68">
        <f>IFERROR(AB558/Y549,"-")</f>
        <v>4.8096771987708205E-4</v>
      </c>
      <c r="AD558" s="100">
        <v>72</v>
      </c>
      <c r="AE558" s="68">
        <f>IFERROR(AD558/Z549,"-")</f>
        <v>3.058623619371283E-2</v>
      </c>
      <c r="AF558" s="103">
        <f t="shared" si="393"/>
        <v>11328.069444444445</v>
      </c>
      <c r="AG558" s="69">
        <f t="shared" si="411"/>
        <v>2.8424792735886301E-2</v>
      </c>
      <c r="AH558" s="208"/>
      <c r="AI558" s="177"/>
      <c r="AJ558" s="177"/>
      <c r="AK558" s="131" t="s">
        <v>83</v>
      </c>
      <c r="AL558" s="100">
        <v>2661397</v>
      </c>
      <c r="AM558" s="68">
        <f>IFERROR(AL558/AI549,"-")</f>
        <v>1.5779829636227854E-3</v>
      </c>
      <c r="AN558" s="100">
        <v>71</v>
      </c>
      <c r="AO558" s="68">
        <f>IFERROR(AN558/AJ549,"-")</f>
        <v>3.7329127234490007E-2</v>
      </c>
      <c r="AP558" s="103">
        <f t="shared" si="394"/>
        <v>37484.464788732395</v>
      </c>
      <c r="AQ558" s="69">
        <f t="shared" si="412"/>
        <v>3.4701857282502441E-2</v>
      </c>
      <c r="AR558" s="208"/>
      <c r="AS558" s="177"/>
      <c r="AT558" s="177"/>
      <c r="AU558" s="131" t="s">
        <v>83</v>
      </c>
      <c r="AV558" s="100">
        <v>3162211</v>
      </c>
      <c r="AW558" s="68">
        <f>IFERROR(AV558/AS549,"-")</f>
        <v>2.73158564634912E-3</v>
      </c>
      <c r="AX558" s="100">
        <v>55</v>
      </c>
      <c r="AY558" s="68">
        <f>IFERROR(AX558/AT549,"-")</f>
        <v>5.1691729323308268E-2</v>
      </c>
      <c r="AZ558" s="103">
        <f t="shared" si="395"/>
        <v>57494.745454545453</v>
      </c>
      <c r="BA558" s="69">
        <f t="shared" si="413"/>
        <v>4.6570702794242171E-2</v>
      </c>
      <c r="BB558" s="208"/>
      <c r="BC558" s="177"/>
      <c r="BD558" s="177"/>
      <c r="BE558" s="131" t="s">
        <v>83</v>
      </c>
      <c r="BF558" s="100">
        <v>960199</v>
      </c>
      <c r="BG558" s="68">
        <f>IFERROR(BF558/BC549,"-")</f>
        <v>1.362765696832628E-3</v>
      </c>
      <c r="BH558" s="100">
        <v>51</v>
      </c>
      <c r="BI558" s="68">
        <f>IFERROR(BH558/BD549,"-")</f>
        <v>9.4972067039106142E-2</v>
      </c>
      <c r="BJ558" s="103">
        <f t="shared" si="396"/>
        <v>18827.431372549021</v>
      </c>
      <c r="BK558" s="69">
        <f t="shared" si="414"/>
        <v>8.3606557377049182E-2</v>
      </c>
      <c r="BL558" s="208"/>
      <c r="BM558" s="177"/>
      <c r="BN558" s="177"/>
      <c r="BO558" s="131" t="s">
        <v>83</v>
      </c>
      <c r="BP558" s="100">
        <v>1548455</v>
      </c>
      <c r="BQ558" s="68">
        <f>IFERROR(BP558/BM549,"-")</f>
        <v>5.5804588239907098E-3</v>
      </c>
      <c r="BR558" s="100">
        <v>16</v>
      </c>
      <c r="BS558" s="68">
        <f>IFERROR(BR558/BN549,"-")</f>
        <v>8.5561497326203204E-2</v>
      </c>
      <c r="BT558" s="103">
        <f t="shared" si="397"/>
        <v>96778.4375</v>
      </c>
      <c r="BU558" s="69">
        <f t="shared" si="415"/>
        <v>6.7510548523206745E-2</v>
      </c>
      <c r="BV558" s="208"/>
      <c r="BW558" s="177"/>
      <c r="BX558" s="177"/>
      <c r="BY558" s="131" t="s">
        <v>83</v>
      </c>
      <c r="BZ558" s="100">
        <f t="shared" si="407"/>
        <v>9223865</v>
      </c>
      <c r="CA558" s="68">
        <f>IFERROR(BZ558/BW549,"-")</f>
        <v>1.6302679136558239E-3</v>
      </c>
      <c r="CB558" s="100">
        <f t="shared" si="408"/>
        <v>269</v>
      </c>
      <c r="CC558" s="68">
        <f>IFERROR(CB558/BX549,"-")</f>
        <v>4.4033393354067772E-2</v>
      </c>
      <c r="CD558" s="103">
        <f t="shared" si="398"/>
        <v>34289.460966542749</v>
      </c>
      <c r="CE558" s="69">
        <f t="shared" si="416"/>
        <v>4.0269461077844314E-2</v>
      </c>
      <c r="CR558" s="216"/>
      <c r="CS558" s="187"/>
      <c r="CT558" s="225"/>
      <c r="CU558" s="226"/>
      <c r="CV558" s="226"/>
      <c r="CW558" s="144" t="s">
        <v>83</v>
      </c>
      <c r="CX558" s="145">
        <v>9762515</v>
      </c>
      <c r="CY558" s="146">
        <v>1.7613687690511812E-3</v>
      </c>
      <c r="CZ558" s="145">
        <v>242</v>
      </c>
      <c r="DA558" s="146">
        <v>4.1438356164383565E-2</v>
      </c>
      <c r="DB558" s="145">
        <v>40340.971074380162</v>
      </c>
      <c r="DC558" s="147">
        <v>3.7990580847723707E-2</v>
      </c>
    </row>
    <row r="559" spans="2:107" s="27" customFormat="1" ht="13.15" customHeight="1">
      <c r="B559" s="216"/>
      <c r="C559" s="187"/>
      <c r="D559" s="208"/>
      <c r="E559" s="177"/>
      <c r="F559" s="177"/>
      <c r="G559" s="131" t="s">
        <v>85</v>
      </c>
      <c r="H559" s="100">
        <v>61327</v>
      </c>
      <c r="I559" s="68">
        <f>IFERROR(H559/E549,"-")</f>
        <v>2.4156471320418791E-3</v>
      </c>
      <c r="J559" s="100">
        <v>2</v>
      </c>
      <c r="K559" s="68">
        <f>IFERROR(J559/F549,"-")</f>
        <v>0.16666666666666666</v>
      </c>
      <c r="L559" s="103">
        <f t="shared" si="391"/>
        <v>30663.5</v>
      </c>
      <c r="M559" s="69">
        <f t="shared" si="409"/>
        <v>0.14285714285714285</v>
      </c>
      <c r="N559" s="208"/>
      <c r="O559" s="177"/>
      <c r="P559" s="177"/>
      <c r="Q559" s="131" t="s">
        <v>85</v>
      </c>
      <c r="R559" s="100">
        <v>0</v>
      </c>
      <c r="S559" s="68">
        <f>IFERROR(R559/O549,"-")</f>
        <v>0</v>
      </c>
      <c r="T559" s="100">
        <v>0</v>
      </c>
      <c r="U559" s="68">
        <f>IFERROR(T559/P549,"-")</f>
        <v>0</v>
      </c>
      <c r="V559" s="103" t="str">
        <f t="shared" si="392"/>
        <v>-</v>
      </c>
      <c r="W559" s="69">
        <f t="shared" si="410"/>
        <v>0</v>
      </c>
      <c r="X559" s="208"/>
      <c r="Y559" s="177"/>
      <c r="Z559" s="177"/>
      <c r="AA559" s="131" t="s">
        <v>85</v>
      </c>
      <c r="AB559" s="100">
        <v>3753920</v>
      </c>
      <c r="AC559" s="68">
        <f>IFERROR(AB559/Y549,"-")</f>
        <v>2.213668288336097E-3</v>
      </c>
      <c r="AD559" s="100">
        <v>22</v>
      </c>
      <c r="AE559" s="68">
        <f>IFERROR(AD559/Z549,"-")</f>
        <v>9.3457943925233638E-3</v>
      </c>
      <c r="AF559" s="103">
        <f t="shared" si="393"/>
        <v>170632.72727272726</v>
      </c>
      <c r="AG559" s="69">
        <f t="shared" si="411"/>
        <v>8.6853533359652589E-3</v>
      </c>
      <c r="AH559" s="208"/>
      <c r="AI559" s="177"/>
      <c r="AJ559" s="177"/>
      <c r="AK559" s="131" t="s">
        <v>85</v>
      </c>
      <c r="AL559" s="100">
        <v>2023568</v>
      </c>
      <c r="AM559" s="68">
        <f>IFERROR(AL559/AI549,"-")</f>
        <v>1.1998043996187839E-3</v>
      </c>
      <c r="AN559" s="100">
        <v>22</v>
      </c>
      <c r="AO559" s="68">
        <f>IFERROR(AN559/AJ549,"-")</f>
        <v>1.1566771819137749E-2</v>
      </c>
      <c r="AP559" s="103">
        <f t="shared" si="394"/>
        <v>91980.363636363632</v>
      </c>
      <c r="AQ559" s="69">
        <f t="shared" si="412"/>
        <v>1.0752688172043012E-2</v>
      </c>
      <c r="AR559" s="208"/>
      <c r="AS559" s="177"/>
      <c r="AT559" s="177"/>
      <c r="AU559" s="131" t="s">
        <v>85</v>
      </c>
      <c r="AV559" s="100">
        <v>2869671</v>
      </c>
      <c r="AW559" s="68">
        <f>IFERROR(AV559/AS549,"-")</f>
        <v>2.4788833235177303E-3</v>
      </c>
      <c r="AX559" s="100">
        <v>19</v>
      </c>
      <c r="AY559" s="68">
        <f>IFERROR(AX559/AT549,"-")</f>
        <v>1.7857142857142856E-2</v>
      </c>
      <c r="AZ559" s="103">
        <f t="shared" si="395"/>
        <v>151035.31578947368</v>
      </c>
      <c r="BA559" s="69">
        <f t="shared" si="413"/>
        <v>1.6088060965283656E-2</v>
      </c>
      <c r="BB559" s="208"/>
      <c r="BC559" s="177"/>
      <c r="BD559" s="177"/>
      <c r="BE559" s="131" t="s">
        <v>85</v>
      </c>
      <c r="BF559" s="100">
        <v>1685156</v>
      </c>
      <c r="BG559" s="68">
        <f>IFERROR(BF559/BC549,"-")</f>
        <v>2.3916633849979893E-3</v>
      </c>
      <c r="BH559" s="100">
        <v>15</v>
      </c>
      <c r="BI559" s="68">
        <f>IFERROR(BH559/BD549,"-")</f>
        <v>2.7932960893854747E-2</v>
      </c>
      <c r="BJ559" s="103">
        <f t="shared" si="396"/>
        <v>112343.73333333334</v>
      </c>
      <c r="BK559" s="69">
        <f t="shared" si="414"/>
        <v>2.4590163934426229E-2</v>
      </c>
      <c r="BL559" s="208"/>
      <c r="BM559" s="177"/>
      <c r="BN559" s="177"/>
      <c r="BO559" s="131" t="s">
        <v>85</v>
      </c>
      <c r="BP559" s="100">
        <v>4717541</v>
      </c>
      <c r="BQ559" s="68">
        <f>IFERROR(BP559/BM549,"-")</f>
        <v>1.7001490712347439E-2</v>
      </c>
      <c r="BR559" s="100">
        <v>9</v>
      </c>
      <c r="BS559" s="68">
        <f>IFERROR(BR559/BN549,"-")</f>
        <v>4.8128342245989303E-2</v>
      </c>
      <c r="BT559" s="103">
        <f t="shared" si="397"/>
        <v>524171.22222222225</v>
      </c>
      <c r="BU559" s="69">
        <f t="shared" si="415"/>
        <v>3.7974683544303799E-2</v>
      </c>
      <c r="BV559" s="208"/>
      <c r="BW559" s="177"/>
      <c r="BX559" s="177"/>
      <c r="BY559" s="131" t="s">
        <v>85</v>
      </c>
      <c r="BZ559" s="100">
        <f t="shared" si="407"/>
        <v>15111183</v>
      </c>
      <c r="CA559" s="68">
        <f>IFERROR(BZ559/BW549,"-")</f>
        <v>2.6708193129757812E-3</v>
      </c>
      <c r="CB559" s="100">
        <f t="shared" si="408"/>
        <v>89</v>
      </c>
      <c r="CC559" s="68">
        <f>IFERROR(CB559/BX549,"-")</f>
        <v>1.4568669176624652E-2</v>
      </c>
      <c r="CD559" s="103">
        <f t="shared" si="398"/>
        <v>169788.57303370786</v>
      </c>
      <c r="CE559" s="69">
        <f t="shared" si="416"/>
        <v>1.3323353293413174E-2</v>
      </c>
      <c r="CR559" s="216"/>
      <c r="CS559" s="187"/>
      <c r="CT559" s="225"/>
      <c r="CU559" s="226"/>
      <c r="CV559" s="226"/>
      <c r="CW559" s="144" t="s">
        <v>85</v>
      </c>
      <c r="CX559" s="145">
        <v>14458455</v>
      </c>
      <c r="CY559" s="146">
        <v>2.6086178700603169E-3</v>
      </c>
      <c r="CZ559" s="145">
        <v>82</v>
      </c>
      <c r="DA559" s="146">
        <v>1.4041095890410958E-2</v>
      </c>
      <c r="DB559" s="145">
        <v>176322.62195121951</v>
      </c>
      <c r="DC559" s="147">
        <v>1.2872841444270016E-2</v>
      </c>
    </row>
    <row r="560" spans="2:107" s="27" customFormat="1" ht="13.15" customHeight="1">
      <c r="B560" s="216"/>
      <c r="C560" s="187"/>
      <c r="D560" s="208"/>
      <c r="E560" s="177"/>
      <c r="F560" s="177"/>
      <c r="G560" s="131" t="s">
        <v>87</v>
      </c>
      <c r="H560" s="100">
        <v>0</v>
      </c>
      <c r="I560" s="68">
        <f>IFERROR(H560/E549,"-")</f>
        <v>0</v>
      </c>
      <c r="J560" s="100">
        <v>0</v>
      </c>
      <c r="K560" s="68">
        <f>IFERROR(J560/F549,"-")</f>
        <v>0</v>
      </c>
      <c r="L560" s="103" t="str">
        <f t="shared" si="391"/>
        <v>-</v>
      </c>
      <c r="M560" s="69">
        <f t="shared" si="409"/>
        <v>0</v>
      </c>
      <c r="N560" s="208"/>
      <c r="O560" s="177"/>
      <c r="P560" s="177"/>
      <c r="Q560" s="131" t="s">
        <v>87</v>
      </c>
      <c r="R560" s="100">
        <v>5218</v>
      </c>
      <c r="S560" s="68">
        <f>IFERROR(R560/O549,"-")</f>
        <v>4.7263705025206101E-5</v>
      </c>
      <c r="T560" s="100">
        <v>1</v>
      </c>
      <c r="U560" s="68">
        <f>IFERROR(T560/P549,"-")</f>
        <v>1.8867924528301886E-2</v>
      </c>
      <c r="V560" s="103">
        <f t="shared" si="392"/>
        <v>5218</v>
      </c>
      <c r="W560" s="69">
        <f t="shared" si="410"/>
        <v>1.6949152542372881E-2</v>
      </c>
      <c r="X560" s="208"/>
      <c r="Y560" s="177"/>
      <c r="Z560" s="177"/>
      <c r="AA560" s="131" t="s">
        <v>87</v>
      </c>
      <c r="AB560" s="100">
        <v>11110387</v>
      </c>
      <c r="AC560" s="68">
        <f>IFERROR(AB560/Y549,"-")</f>
        <v>6.5517409462752607E-3</v>
      </c>
      <c r="AD560" s="100">
        <v>24</v>
      </c>
      <c r="AE560" s="68">
        <f>IFERROR(AD560/Z549,"-")</f>
        <v>1.0195412064570943E-2</v>
      </c>
      <c r="AF560" s="103">
        <f t="shared" si="393"/>
        <v>462932.79166666669</v>
      </c>
      <c r="AG560" s="69">
        <f t="shared" si="411"/>
        <v>9.4749309119621008E-3</v>
      </c>
      <c r="AH560" s="208"/>
      <c r="AI560" s="177"/>
      <c r="AJ560" s="177"/>
      <c r="AK560" s="131" t="s">
        <v>87</v>
      </c>
      <c r="AL560" s="100">
        <v>8189177</v>
      </c>
      <c r="AM560" s="68">
        <f>IFERROR(AL560/AI549,"-")</f>
        <v>4.8554882237003914E-3</v>
      </c>
      <c r="AN560" s="100">
        <v>32</v>
      </c>
      <c r="AO560" s="68">
        <f>IFERROR(AN560/AJ549,"-")</f>
        <v>1.6824395373291272E-2</v>
      </c>
      <c r="AP560" s="103">
        <f t="shared" si="394"/>
        <v>255911.78125</v>
      </c>
      <c r="AQ560" s="69">
        <f t="shared" si="412"/>
        <v>1.5640273704789834E-2</v>
      </c>
      <c r="AR560" s="208"/>
      <c r="AS560" s="177"/>
      <c r="AT560" s="177"/>
      <c r="AU560" s="131" t="s">
        <v>87</v>
      </c>
      <c r="AV560" s="100">
        <v>17182412</v>
      </c>
      <c r="AW560" s="68">
        <f>IFERROR(AV560/AS549,"-")</f>
        <v>1.4842535804491502E-2</v>
      </c>
      <c r="AX560" s="100">
        <v>31</v>
      </c>
      <c r="AY560" s="68">
        <f>IFERROR(AX560/AT549,"-")</f>
        <v>2.913533834586466E-2</v>
      </c>
      <c r="AZ560" s="103">
        <f t="shared" si="395"/>
        <v>554271.3548387097</v>
      </c>
      <c r="BA560" s="69">
        <f t="shared" si="413"/>
        <v>2.6248941574936496E-2</v>
      </c>
      <c r="BB560" s="208"/>
      <c r="BC560" s="177"/>
      <c r="BD560" s="177"/>
      <c r="BE560" s="131" t="s">
        <v>87</v>
      </c>
      <c r="BF560" s="100">
        <v>19278157</v>
      </c>
      <c r="BG560" s="68">
        <f>IFERROR(BF560/BC549,"-")</f>
        <v>2.736058989621298E-2</v>
      </c>
      <c r="BH560" s="100">
        <v>37</v>
      </c>
      <c r="BI560" s="68">
        <f>IFERROR(BH560/BD549,"-")</f>
        <v>6.8901303538175043E-2</v>
      </c>
      <c r="BJ560" s="103">
        <f t="shared" si="396"/>
        <v>521031.2702702703</v>
      </c>
      <c r="BK560" s="69">
        <f t="shared" si="414"/>
        <v>6.0655737704918035E-2</v>
      </c>
      <c r="BL560" s="208"/>
      <c r="BM560" s="177"/>
      <c r="BN560" s="177"/>
      <c r="BO560" s="131" t="s">
        <v>87</v>
      </c>
      <c r="BP560" s="100">
        <v>6377114</v>
      </c>
      <c r="BQ560" s="68">
        <f>IFERROR(BP560/BM549,"-")</f>
        <v>2.2982406394047413E-2</v>
      </c>
      <c r="BR560" s="100">
        <v>16</v>
      </c>
      <c r="BS560" s="68">
        <f>IFERROR(BR560/BN549,"-")</f>
        <v>8.5561497326203204E-2</v>
      </c>
      <c r="BT560" s="103">
        <f t="shared" si="397"/>
        <v>398569.625</v>
      </c>
      <c r="BU560" s="69">
        <f t="shared" si="415"/>
        <v>6.7510548523206745E-2</v>
      </c>
      <c r="BV560" s="208"/>
      <c r="BW560" s="177"/>
      <c r="BX560" s="177"/>
      <c r="BY560" s="131" t="s">
        <v>87</v>
      </c>
      <c r="BZ560" s="100">
        <f t="shared" si="407"/>
        <v>62142465</v>
      </c>
      <c r="CA560" s="68">
        <f>IFERROR(BZ560/BW549,"-")</f>
        <v>1.0983342315285411E-2</v>
      </c>
      <c r="CB560" s="100">
        <f t="shared" si="408"/>
        <v>141</v>
      </c>
      <c r="CC560" s="68">
        <f>IFERROR(CB560/BX549,"-")</f>
        <v>2.3080700605663775E-2</v>
      </c>
      <c r="CD560" s="103">
        <f t="shared" si="398"/>
        <v>440726.70212765958</v>
      </c>
      <c r="CE560" s="69">
        <f t="shared" si="416"/>
        <v>2.1107784431137724E-2</v>
      </c>
      <c r="CR560" s="216"/>
      <c r="CS560" s="187"/>
      <c r="CT560" s="225"/>
      <c r="CU560" s="226"/>
      <c r="CV560" s="226"/>
      <c r="CW560" s="144" t="s">
        <v>87</v>
      </c>
      <c r="CX560" s="145">
        <v>61553412</v>
      </c>
      <c r="CY560" s="146">
        <v>1.110556629365898E-2</v>
      </c>
      <c r="CZ560" s="145">
        <v>147</v>
      </c>
      <c r="DA560" s="146">
        <v>2.5171232876712329E-2</v>
      </c>
      <c r="DB560" s="145">
        <v>418730.69387755101</v>
      </c>
      <c r="DC560" s="147">
        <v>2.3076923076923078E-2</v>
      </c>
    </row>
    <row r="561" spans="2:107" s="27" customFormat="1" ht="13.15" customHeight="1">
      <c r="B561" s="216"/>
      <c r="C561" s="187"/>
      <c r="D561" s="208"/>
      <c r="E561" s="177"/>
      <c r="F561" s="177"/>
      <c r="G561" s="131" t="s">
        <v>89</v>
      </c>
      <c r="H561" s="100">
        <v>467579</v>
      </c>
      <c r="I561" s="68">
        <f>IFERROR(H561/E549,"-")</f>
        <v>1.8417758415591987E-2</v>
      </c>
      <c r="J561" s="100">
        <v>2</v>
      </c>
      <c r="K561" s="68">
        <f>IFERROR(J561/F549,"-")</f>
        <v>0.16666666666666666</v>
      </c>
      <c r="L561" s="103">
        <f t="shared" si="391"/>
        <v>233789.5</v>
      </c>
      <c r="M561" s="69">
        <f t="shared" si="409"/>
        <v>0.14285714285714285</v>
      </c>
      <c r="N561" s="208"/>
      <c r="O561" s="177"/>
      <c r="P561" s="177"/>
      <c r="Q561" s="131" t="s">
        <v>89</v>
      </c>
      <c r="R561" s="100">
        <v>675342</v>
      </c>
      <c r="S561" s="68">
        <f>IFERROR(R561/O549,"-")</f>
        <v>6.1171263087644191E-3</v>
      </c>
      <c r="T561" s="100">
        <v>8</v>
      </c>
      <c r="U561" s="68">
        <f>IFERROR(T561/P549,"-")</f>
        <v>0.15094339622641509</v>
      </c>
      <c r="V561" s="103">
        <f t="shared" si="392"/>
        <v>84417.75</v>
      </c>
      <c r="W561" s="69">
        <f t="shared" si="410"/>
        <v>0.13559322033898305</v>
      </c>
      <c r="X561" s="208"/>
      <c r="Y561" s="177"/>
      <c r="Z561" s="177"/>
      <c r="AA561" s="131" t="s">
        <v>89</v>
      </c>
      <c r="AB561" s="100">
        <v>15654544</v>
      </c>
      <c r="AC561" s="68">
        <f>IFERROR(AB561/Y549,"-")</f>
        <v>9.2314081336741637E-3</v>
      </c>
      <c r="AD561" s="100">
        <v>213</v>
      </c>
      <c r="AE561" s="68">
        <f>IFERROR(AD561/Z549,"-")</f>
        <v>9.0484282073067121E-2</v>
      </c>
      <c r="AF561" s="103">
        <f t="shared" si="393"/>
        <v>73495.511737089197</v>
      </c>
      <c r="AG561" s="69">
        <f t="shared" si="411"/>
        <v>8.4090011843663645E-2</v>
      </c>
      <c r="AH561" s="208"/>
      <c r="AI561" s="177"/>
      <c r="AJ561" s="177"/>
      <c r="AK561" s="131" t="s">
        <v>89</v>
      </c>
      <c r="AL561" s="100">
        <v>14597832</v>
      </c>
      <c r="AM561" s="68">
        <f>IFERROR(AL561/AI549,"-")</f>
        <v>8.655277736402173E-3</v>
      </c>
      <c r="AN561" s="100">
        <v>226</v>
      </c>
      <c r="AO561" s="68">
        <f>IFERROR(AN561/AJ549,"-")</f>
        <v>0.11882229232386961</v>
      </c>
      <c r="AP561" s="103">
        <f t="shared" si="394"/>
        <v>64592.176991150445</v>
      </c>
      <c r="AQ561" s="69">
        <f t="shared" si="412"/>
        <v>0.1104594330400782</v>
      </c>
      <c r="AR561" s="208"/>
      <c r="AS561" s="177"/>
      <c r="AT561" s="177"/>
      <c r="AU561" s="131" t="s">
        <v>89</v>
      </c>
      <c r="AV561" s="100">
        <v>12093095</v>
      </c>
      <c r="AW561" s="68">
        <f>IFERROR(AV561/AS549,"-")</f>
        <v>1.0446274686267397E-2</v>
      </c>
      <c r="AX561" s="100">
        <v>130</v>
      </c>
      <c r="AY561" s="68">
        <f>IFERROR(AX561/AT549,"-")</f>
        <v>0.12218045112781954</v>
      </c>
      <c r="AZ561" s="103">
        <f t="shared" si="395"/>
        <v>93023.807692307688</v>
      </c>
      <c r="BA561" s="69">
        <f t="shared" si="413"/>
        <v>0.1100762066045724</v>
      </c>
      <c r="BB561" s="208"/>
      <c r="BC561" s="177"/>
      <c r="BD561" s="177"/>
      <c r="BE561" s="131" t="s">
        <v>89</v>
      </c>
      <c r="BF561" s="100">
        <v>11721553</v>
      </c>
      <c r="BG561" s="68">
        <f>IFERROR(BF561/BC549,"-")</f>
        <v>1.6635853965694176E-2</v>
      </c>
      <c r="BH561" s="100">
        <v>98</v>
      </c>
      <c r="BI561" s="68">
        <f>IFERROR(BH561/BD549,"-")</f>
        <v>0.18249534450651769</v>
      </c>
      <c r="BJ561" s="103">
        <f t="shared" si="396"/>
        <v>119607.68367346939</v>
      </c>
      <c r="BK561" s="69">
        <f t="shared" si="414"/>
        <v>0.16065573770491803</v>
      </c>
      <c r="BL561" s="208"/>
      <c r="BM561" s="177"/>
      <c r="BN561" s="177"/>
      <c r="BO561" s="131" t="s">
        <v>89</v>
      </c>
      <c r="BP561" s="100">
        <v>2710011</v>
      </c>
      <c r="BQ561" s="68">
        <f>IFERROR(BP561/BM549,"-")</f>
        <v>9.766576876991508E-3</v>
      </c>
      <c r="BR561" s="100">
        <v>26</v>
      </c>
      <c r="BS561" s="68">
        <f>IFERROR(BR561/BN549,"-")</f>
        <v>0.13903743315508021</v>
      </c>
      <c r="BT561" s="103">
        <f t="shared" si="397"/>
        <v>104231.19230769231</v>
      </c>
      <c r="BU561" s="69">
        <f t="shared" si="415"/>
        <v>0.10970464135021098</v>
      </c>
      <c r="BV561" s="208"/>
      <c r="BW561" s="177"/>
      <c r="BX561" s="177"/>
      <c r="BY561" s="131" t="s">
        <v>89</v>
      </c>
      <c r="BZ561" s="100">
        <f t="shared" si="407"/>
        <v>57919956</v>
      </c>
      <c r="CA561" s="68">
        <f>IFERROR(BZ561/BW549,"-")</f>
        <v>1.0237036841623021E-2</v>
      </c>
      <c r="CB561" s="100">
        <f t="shared" si="408"/>
        <v>703</v>
      </c>
      <c r="CC561" s="68">
        <f>IFERROR(CB561/BX549,"-")</f>
        <v>0.11507611720412506</v>
      </c>
      <c r="CD561" s="103">
        <f t="shared" si="398"/>
        <v>82389.695590327174</v>
      </c>
      <c r="CE561" s="69">
        <f t="shared" si="416"/>
        <v>0.10523952095808384</v>
      </c>
      <c r="CR561" s="216"/>
      <c r="CS561" s="187"/>
      <c r="CT561" s="225"/>
      <c r="CU561" s="226"/>
      <c r="CV561" s="226"/>
      <c r="CW561" s="144" t="s">
        <v>89</v>
      </c>
      <c r="CX561" s="145">
        <v>49144089</v>
      </c>
      <c r="CY561" s="146">
        <v>8.8666561381029064E-3</v>
      </c>
      <c r="CZ561" s="145">
        <v>648</v>
      </c>
      <c r="DA561" s="146">
        <v>0.11095890410958904</v>
      </c>
      <c r="DB561" s="145">
        <v>75839.643518518526</v>
      </c>
      <c r="DC561" s="147">
        <v>0.10172684458398744</v>
      </c>
    </row>
    <row r="562" spans="2:107" s="27" customFormat="1" ht="13.15" customHeight="1">
      <c r="B562" s="216"/>
      <c r="C562" s="187"/>
      <c r="D562" s="208"/>
      <c r="E562" s="177"/>
      <c r="F562" s="177"/>
      <c r="G562" s="131" t="s">
        <v>91</v>
      </c>
      <c r="H562" s="100">
        <v>0</v>
      </c>
      <c r="I562" s="68">
        <f>IFERROR(H562/E549,"-")</f>
        <v>0</v>
      </c>
      <c r="J562" s="100">
        <v>0</v>
      </c>
      <c r="K562" s="68">
        <f>IFERROR(J562/F549,"-")</f>
        <v>0</v>
      </c>
      <c r="L562" s="103" t="str">
        <f t="shared" si="391"/>
        <v>-</v>
      </c>
      <c r="M562" s="69">
        <f t="shared" si="409"/>
        <v>0</v>
      </c>
      <c r="N562" s="208"/>
      <c r="O562" s="177"/>
      <c r="P562" s="177"/>
      <c r="Q562" s="131" t="s">
        <v>91</v>
      </c>
      <c r="R562" s="100">
        <v>2583348</v>
      </c>
      <c r="S562" s="68">
        <f>IFERROR(R562/O549,"-")</f>
        <v>2.339950131265928E-2</v>
      </c>
      <c r="T562" s="100">
        <v>2</v>
      </c>
      <c r="U562" s="68">
        <f>IFERROR(T562/P549,"-")</f>
        <v>3.7735849056603772E-2</v>
      </c>
      <c r="V562" s="103">
        <f t="shared" si="392"/>
        <v>1291674</v>
      </c>
      <c r="W562" s="69">
        <f t="shared" si="410"/>
        <v>3.3898305084745763E-2</v>
      </c>
      <c r="X562" s="208"/>
      <c r="Y562" s="177"/>
      <c r="Z562" s="177"/>
      <c r="AA562" s="131" t="s">
        <v>91</v>
      </c>
      <c r="AB562" s="100">
        <v>23875090</v>
      </c>
      <c r="AC562" s="68">
        <f>IFERROR(AB562/Y549,"-")</f>
        <v>1.4079023957401935E-2</v>
      </c>
      <c r="AD562" s="100">
        <v>168</v>
      </c>
      <c r="AE562" s="68">
        <f>IFERROR(AD562/Z549,"-")</f>
        <v>7.1367884451996599E-2</v>
      </c>
      <c r="AF562" s="103">
        <f t="shared" si="393"/>
        <v>142113.63095238095</v>
      </c>
      <c r="AG562" s="69">
        <f t="shared" si="411"/>
        <v>6.6324516383734697E-2</v>
      </c>
      <c r="AH562" s="208"/>
      <c r="AI562" s="177"/>
      <c r="AJ562" s="177"/>
      <c r="AK562" s="131" t="s">
        <v>91</v>
      </c>
      <c r="AL562" s="100">
        <v>48476270</v>
      </c>
      <c r="AM562" s="68">
        <f>IFERROR(AL562/AI549,"-")</f>
        <v>2.8742321495056289E-2</v>
      </c>
      <c r="AN562" s="100">
        <v>224</v>
      </c>
      <c r="AO562" s="68">
        <f>IFERROR(AN562/AJ549,"-")</f>
        <v>0.11777076761303891</v>
      </c>
      <c r="AP562" s="103">
        <f t="shared" si="394"/>
        <v>216411.91964285713</v>
      </c>
      <c r="AQ562" s="69">
        <f t="shared" si="412"/>
        <v>0.10948191593352884</v>
      </c>
      <c r="AR562" s="208"/>
      <c r="AS562" s="177"/>
      <c r="AT562" s="177"/>
      <c r="AU562" s="131" t="s">
        <v>91</v>
      </c>
      <c r="AV562" s="100">
        <v>53888140</v>
      </c>
      <c r="AW562" s="68">
        <f>IFERROR(AV562/AS549,"-")</f>
        <v>4.6549730467844136E-2</v>
      </c>
      <c r="AX562" s="100">
        <v>218</v>
      </c>
      <c r="AY562" s="68">
        <f>IFERROR(AX562/AT549,"-")</f>
        <v>0.20488721804511278</v>
      </c>
      <c r="AZ562" s="103">
        <f t="shared" si="395"/>
        <v>247193.30275229359</v>
      </c>
      <c r="BA562" s="69">
        <f t="shared" si="413"/>
        <v>0.18458933107535985</v>
      </c>
      <c r="BB562" s="208"/>
      <c r="BC562" s="177"/>
      <c r="BD562" s="177"/>
      <c r="BE562" s="131" t="s">
        <v>91</v>
      </c>
      <c r="BF562" s="100">
        <v>35919973</v>
      </c>
      <c r="BG562" s="68">
        <f>IFERROR(BF562/BC549,"-")</f>
        <v>5.0979543860756142E-2</v>
      </c>
      <c r="BH562" s="100">
        <v>152</v>
      </c>
      <c r="BI562" s="68">
        <f>IFERROR(BH562/BD549,"-")</f>
        <v>0.28305400372439476</v>
      </c>
      <c r="BJ562" s="103">
        <f t="shared" si="396"/>
        <v>236315.61184210525</v>
      </c>
      <c r="BK562" s="69">
        <f t="shared" si="414"/>
        <v>0.24918032786885247</v>
      </c>
      <c r="BL562" s="208"/>
      <c r="BM562" s="177"/>
      <c r="BN562" s="177"/>
      <c r="BO562" s="131" t="s">
        <v>91</v>
      </c>
      <c r="BP562" s="100">
        <v>10152141</v>
      </c>
      <c r="BQ562" s="68">
        <f>IFERROR(BP562/BM549,"-")</f>
        <v>3.6587181949651659E-2</v>
      </c>
      <c r="BR562" s="100">
        <v>43</v>
      </c>
      <c r="BS562" s="68">
        <f>IFERROR(BR562/BN549,"-")</f>
        <v>0.22994652406417113</v>
      </c>
      <c r="BT562" s="103">
        <f t="shared" si="397"/>
        <v>236096.3023255814</v>
      </c>
      <c r="BU562" s="69">
        <f t="shared" si="415"/>
        <v>0.18143459915611815</v>
      </c>
      <c r="BV562" s="208"/>
      <c r="BW562" s="177"/>
      <c r="BX562" s="177"/>
      <c r="BY562" s="131" t="s">
        <v>91</v>
      </c>
      <c r="BZ562" s="100">
        <f t="shared" si="407"/>
        <v>174894962</v>
      </c>
      <c r="CA562" s="68">
        <f>IFERROR(BZ562/BW549,"-")</f>
        <v>3.0911732208640803E-2</v>
      </c>
      <c r="CB562" s="100">
        <f t="shared" si="408"/>
        <v>807</v>
      </c>
      <c r="CC562" s="68">
        <f>IFERROR(CB562/BX549,"-")</f>
        <v>0.13210018006220331</v>
      </c>
      <c r="CD562" s="103">
        <f t="shared" si="398"/>
        <v>216722.38166047088</v>
      </c>
      <c r="CE562" s="69">
        <f t="shared" si="416"/>
        <v>0.12080838323353293</v>
      </c>
      <c r="CR562" s="216"/>
      <c r="CS562" s="187"/>
      <c r="CT562" s="225"/>
      <c r="CU562" s="226"/>
      <c r="CV562" s="226"/>
      <c r="CW562" s="144" t="s">
        <v>91</v>
      </c>
      <c r="CX562" s="145">
        <v>184328001</v>
      </c>
      <c r="CY562" s="146">
        <v>3.3256756504142108E-2</v>
      </c>
      <c r="CZ562" s="145">
        <v>804</v>
      </c>
      <c r="DA562" s="146">
        <v>0.13767123287671232</v>
      </c>
      <c r="DB562" s="145">
        <v>229263.68283582089</v>
      </c>
      <c r="DC562" s="147">
        <v>0.12621664050235479</v>
      </c>
    </row>
    <row r="563" spans="2:107" s="27" customFormat="1" ht="13.15" customHeight="1">
      <c r="B563" s="216"/>
      <c r="C563" s="187"/>
      <c r="D563" s="208"/>
      <c r="E563" s="177"/>
      <c r="F563" s="177"/>
      <c r="G563" s="131" t="s">
        <v>95</v>
      </c>
      <c r="H563" s="100">
        <v>312747</v>
      </c>
      <c r="I563" s="68">
        <f>IFERROR(H563/E549,"-")</f>
        <v>1.2318985008311209E-2</v>
      </c>
      <c r="J563" s="100">
        <v>3</v>
      </c>
      <c r="K563" s="68">
        <f>IFERROR(J563/F549,"-")</f>
        <v>0.25</v>
      </c>
      <c r="L563" s="103">
        <f t="shared" si="391"/>
        <v>104249</v>
      </c>
      <c r="M563" s="69">
        <f t="shared" si="409"/>
        <v>0.21428571428571427</v>
      </c>
      <c r="N563" s="208"/>
      <c r="O563" s="177"/>
      <c r="P563" s="177"/>
      <c r="Q563" s="131" t="s">
        <v>95</v>
      </c>
      <c r="R563" s="100">
        <v>567502</v>
      </c>
      <c r="S563" s="68">
        <f>IFERROR(R563/O549,"-")</f>
        <v>5.1403309944834255E-3</v>
      </c>
      <c r="T563" s="100">
        <v>9</v>
      </c>
      <c r="U563" s="68">
        <f>IFERROR(T563/P549,"-")</f>
        <v>0.16981132075471697</v>
      </c>
      <c r="V563" s="103">
        <f t="shared" si="392"/>
        <v>63055.777777777781</v>
      </c>
      <c r="W563" s="69">
        <f t="shared" si="410"/>
        <v>0.15254237288135594</v>
      </c>
      <c r="X563" s="208"/>
      <c r="Y563" s="177"/>
      <c r="Z563" s="177"/>
      <c r="AA563" s="131" t="s">
        <v>95</v>
      </c>
      <c r="AB563" s="100">
        <v>7567276</v>
      </c>
      <c r="AC563" s="68">
        <f>IFERROR(AB563/Y549,"-")</f>
        <v>4.4623856955627256E-3</v>
      </c>
      <c r="AD563" s="100">
        <v>139</v>
      </c>
      <c r="AE563" s="68">
        <f>IFERROR(AD563/Z549,"-")</f>
        <v>5.9048428207306713E-2</v>
      </c>
      <c r="AF563" s="103">
        <f t="shared" si="393"/>
        <v>54440.834532374101</v>
      </c>
      <c r="AG563" s="69">
        <f t="shared" si="411"/>
        <v>5.4875641531780497E-2</v>
      </c>
      <c r="AH563" s="208"/>
      <c r="AI563" s="177"/>
      <c r="AJ563" s="177"/>
      <c r="AK563" s="131" t="s">
        <v>95</v>
      </c>
      <c r="AL563" s="100">
        <v>7061117</v>
      </c>
      <c r="AM563" s="68">
        <f>IFERROR(AL563/AI549,"-")</f>
        <v>4.1866442060869659E-3</v>
      </c>
      <c r="AN563" s="100">
        <v>142</v>
      </c>
      <c r="AO563" s="68">
        <f>IFERROR(AN563/AJ549,"-")</f>
        <v>7.4658254468980015E-2</v>
      </c>
      <c r="AP563" s="103">
        <f t="shared" si="394"/>
        <v>49726.17605633803</v>
      </c>
      <c r="AQ563" s="69">
        <f t="shared" si="412"/>
        <v>6.9403714565004881E-2</v>
      </c>
      <c r="AR563" s="208"/>
      <c r="AS563" s="177"/>
      <c r="AT563" s="177"/>
      <c r="AU563" s="131" t="s">
        <v>95</v>
      </c>
      <c r="AV563" s="100">
        <v>3784778</v>
      </c>
      <c r="AW563" s="68">
        <f>IFERROR(AV563/AS549,"-")</f>
        <v>3.2693723661760491E-3</v>
      </c>
      <c r="AX563" s="100">
        <v>83</v>
      </c>
      <c r="AY563" s="68">
        <f>IFERROR(AX563/AT549,"-")</f>
        <v>7.8007518796992484E-2</v>
      </c>
      <c r="AZ563" s="103">
        <f t="shared" si="395"/>
        <v>45599.734939759037</v>
      </c>
      <c r="BA563" s="69">
        <f t="shared" si="413"/>
        <v>7.027942421676546E-2</v>
      </c>
      <c r="BB563" s="208"/>
      <c r="BC563" s="177"/>
      <c r="BD563" s="177"/>
      <c r="BE563" s="131" t="s">
        <v>95</v>
      </c>
      <c r="BF563" s="100">
        <v>6083216</v>
      </c>
      <c r="BG563" s="68">
        <f>IFERROR(BF563/BC549,"-")</f>
        <v>8.6336249998421079E-3</v>
      </c>
      <c r="BH563" s="100">
        <v>55</v>
      </c>
      <c r="BI563" s="68">
        <f>IFERROR(BH563/BD549,"-")</f>
        <v>0.10242085661080075</v>
      </c>
      <c r="BJ563" s="103">
        <f t="shared" si="396"/>
        <v>110603.92727272728</v>
      </c>
      <c r="BK563" s="69">
        <f t="shared" si="414"/>
        <v>9.0163934426229511E-2</v>
      </c>
      <c r="BL563" s="208"/>
      <c r="BM563" s="177"/>
      <c r="BN563" s="177"/>
      <c r="BO563" s="131" t="s">
        <v>95</v>
      </c>
      <c r="BP563" s="100">
        <v>157530</v>
      </c>
      <c r="BQ563" s="68">
        <f>IFERROR(BP563/BM549,"-")</f>
        <v>5.6772052048219453E-4</v>
      </c>
      <c r="BR563" s="100">
        <v>10</v>
      </c>
      <c r="BS563" s="68">
        <f>IFERROR(BR563/BN549,"-")</f>
        <v>5.3475935828877004E-2</v>
      </c>
      <c r="BT563" s="103">
        <f t="shared" si="397"/>
        <v>15753</v>
      </c>
      <c r="BU563" s="69">
        <f t="shared" si="415"/>
        <v>4.2194092827004218E-2</v>
      </c>
      <c r="BV563" s="208"/>
      <c r="BW563" s="177"/>
      <c r="BX563" s="177"/>
      <c r="BY563" s="131" t="s">
        <v>95</v>
      </c>
      <c r="BZ563" s="100">
        <f t="shared" si="407"/>
        <v>25534166</v>
      </c>
      <c r="CA563" s="68">
        <f>IFERROR(BZ563/BW549,"-")</f>
        <v>4.5130248037846907E-3</v>
      </c>
      <c r="CB563" s="100">
        <f t="shared" si="408"/>
        <v>441</v>
      </c>
      <c r="CC563" s="68">
        <f>IFERROR(CB563/BX549,"-")</f>
        <v>7.2188574234735639E-2</v>
      </c>
      <c r="CD563" s="103">
        <f t="shared" si="398"/>
        <v>57900.603174603173</v>
      </c>
      <c r="CE563" s="69">
        <f t="shared" si="416"/>
        <v>6.6017964071856283E-2</v>
      </c>
      <c r="CR563" s="216"/>
      <c r="CS563" s="187"/>
      <c r="CT563" s="225"/>
      <c r="CU563" s="226"/>
      <c r="CV563" s="226"/>
      <c r="CW563" s="144" t="s">
        <v>95</v>
      </c>
      <c r="CX563" s="145">
        <v>28215720</v>
      </c>
      <c r="CY563" s="146">
        <v>5.0907259045740562E-3</v>
      </c>
      <c r="CZ563" s="145">
        <v>412</v>
      </c>
      <c r="DA563" s="146">
        <v>7.0547945205479454E-2</v>
      </c>
      <c r="DB563" s="145">
        <v>68484.757281553393</v>
      </c>
      <c r="DC563" s="147">
        <v>6.4678178963893246E-2</v>
      </c>
    </row>
    <row r="564" spans="2:107" s="27" customFormat="1" ht="13.15" customHeight="1">
      <c r="B564" s="216"/>
      <c r="C564" s="187"/>
      <c r="D564" s="208"/>
      <c r="E564" s="177"/>
      <c r="F564" s="177"/>
      <c r="G564" s="132" t="s">
        <v>93</v>
      </c>
      <c r="H564" s="101">
        <v>78911</v>
      </c>
      <c r="I564" s="70">
        <f>IFERROR(H564/E549,"-")</f>
        <v>3.1082741832562611E-3</v>
      </c>
      <c r="J564" s="101">
        <v>2</v>
      </c>
      <c r="K564" s="70">
        <f>IFERROR(J564/F549,"-")</f>
        <v>0.16666666666666666</v>
      </c>
      <c r="L564" s="104">
        <f t="shared" si="391"/>
        <v>39455.5</v>
      </c>
      <c r="M564" s="73">
        <f t="shared" si="409"/>
        <v>0.14285714285714285</v>
      </c>
      <c r="N564" s="208"/>
      <c r="O564" s="177"/>
      <c r="P564" s="177"/>
      <c r="Q564" s="132" t="s">
        <v>93</v>
      </c>
      <c r="R564" s="101">
        <v>120281</v>
      </c>
      <c r="S564" s="70">
        <f>IFERROR(R564/O549,"-")</f>
        <v>1.0894836535333106E-3</v>
      </c>
      <c r="T564" s="101">
        <v>9</v>
      </c>
      <c r="U564" s="70">
        <f>IFERROR(T564/P549,"-")</f>
        <v>0.16981132075471697</v>
      </c>
      <c r="V564" s="104">
        <f t="shared" si="392"/>
        <v>13364.555555555555</v>
      </c>
      <c r="W564" s="73">
        <f t="shared" si="410"/>
        <v>0.15254237288135594</v>
      </c>
      <c r="X564" s="208"/>
      <c r="Y564" s="177"/>
      <c r="Z564" s="177"/>
      <c r="AA564" s="132" t="s">
        <v>93</v>
      </c>
      <c r="AB564" s="101">
        <v>6158628</v>
      </c>
      <c r="AC564" s="70">
        <f>IFERROR(AB564/Y549,"-")</f>
        <v>3.6317128503694169E-3</v>
      </c>
      <c r="AD564" s="101">
        <v>180</v>
      </c>
      <c r="AE564" s="70">
        <f>IFERROR(AD564/Z549,"-")</f>
        <v>7.6465590484282073E-2</v>
      </c>
      <c r="AF564" s="104">
        <f t="shared" si="393"/>
        <v>34214.6</v>
      </c>
      <c r="AG564" s="73">
        <f t="shared" si="411"/>
        <v>7.1061981839715752E-2</v>
      </c>
      <c r="AH564" s="208"/>
      <c r="AI564" s="177"/>
      <c r="AJ564" s="177"/>
      <c r="AK564" s="132" t="s">
        <v>93</v>
      </c>
      <c r="AL564" s="101">
        <v>3962876</v>
      </c>
      <c r="AM564" s="70">
        <f>IFERROR(AL564/AI549,"-")</f>
        <v>2.3496497572326148E-3</v>
      </c>
      <c r="AN564" s="101">
        <v>219</v>
      </c>
      <c r="AO564" s="70">
        <f>IFERROR(AN564/AJ549,"-")</f>
        <v>0.11514195583596215</v>
      </c>
      <c r="AP564" s="104">
        <f t="shared" si="394"/>
        <v>18095.324200913241</v>
      </c>
      <c r="AQ564" s="73">
        <f t="shared" si="412"/>
        <v>0.10703812316715543</v>
      </c>
      <c r="AR564" s="208"/>
      <c r="AS564" s="177"/>
      <c r="AT564" s="177"/>
      <c r="AU564" s="132" t="s">
        <v>93</v>
      </c>
      <c r="AV564" s="101">
        <v>5117431</v>
      </c>
      <c r="AW564" s="70">
        <f>IFERROR(AV564/AS549,"-")</f>
        <v>4.4205465940704222E-3</v>
      </c>
      <c r="AX564" s="101">
        <v>157</v>
      </c>
      <c r="AY564" s="70">
        <f>IFERROR(AX564/AT549,"-")</f>
        <v>0.14755639097744361</v>
      </c>
      <c r="AZ564" s="104">
        <f t="shared" si="395"/>
        <v>32595.101910828027</v>
      </c>
      <c r="BA564" s="73">
        <f t="shared" si="413"/>
        <v>0.13293818797629128</v>
      </c>
      <c r="BB564" s="208"/>
      <c r="BC564" s="177"/>
      <c r="BD564" s="177"/>
      <c r="BE564" s="132" t="s">
        <v>93</v>
      </c>
      <c r="BF564" s="101">
        <v>3902058</v>
      </c>
      <c r="BG564" s="70">
        <f>IFERROR(BF564/BC549,"-")</f>
        <v>5.5380090892110188E-3</v>
      </c>
      <c r="BH564" s="101">
        <v>114</v>
      </c>
      <c r="BI564" s="70">
        <f>IFERROR(BH564/BD549,"-")</f>
        <v>0.21229050279329609</v>
      </c>
      <c r="BJ564" s="104">
        <f t="shared" si="396"/>
        <v>34228.57894736842</v>
      </c>
      <c r="BK564" s="73">
        <f t="shared" si="414"/>
        <v>0.18688524590163935</v>
      </c>
      <c r="BL564" s="208"/>
      <c r="BM564" s="177"/>
      <c r="BN564" s="177"/>
      <c r="BO564" s="132" t="s">
        <v>93</v>
      </c>
      <c r="BP564" s="101">
        <v>952046</v>
      </c>
      <c r="BQ564" s="70">
        <f>IFERROR(BP564/BM549,"-")</f>
        <v>3.4310674198120444E-3</v>
      </c>
      <c r="BR564" s="101">
        <v>38</v>
      </c>
      <c r="BS564" s="70">
        <f>IFERROR(BR564/BN549,"-")</f>
        <v>0.20320855614973263</v>
      </c>
      <c r="BT564" s="104">
        <f t="shared" si="397"/>
        <v>25053.842105263157</v>
      </c>
      <c r="BU564" s="73">
        <f t="shared" si="415"/>
        <v>0.16033755274261605</v>
      </c>
      <c r="BV564" s="208"/>
      <c r="BW564" s="177"/>
      <c r="BX564" s="177"/>
      <c r="BY564" s="132" t="s">
        <v>93</v>
      </c>
      <c r="BZ564" s="101">
        <f t="shared" si="407"/>
        <v>20292231</v>
      </c>
      <c r="CA564" s="70">
        <f>IFERROR(BZ564/BW549,"-")</f>
        <v>3.5865413355238864E-3</v>
      </c>
      <c r="CB564" s="101">
        <f t="shared" si="408"/>
        <v>719</v>
      </c>
      <c r="CC564" s="70">
        <f>IFERROR(CB564/BX549,"-")</f>
        <v>0.11769520379767556</v>
      </c>
      <c r="CD564" s="104">
        <f t="shared" si="398"/>
        <v>28222.852573018081</v>
      </c>
      <c r="CE564" s="73">
        <f t="shared" si="416"/>
        <v>0.10763473053892215</v>
      </c>
      <c r="CR564" s="216"/>
      <c r="CS564" s="187"/>
      <c r="CT564" s="225"/>
      <c r="CU564" s="226"/>
      <c r="CV564" s="226"/>
      <c r="CW564" s="144" t="s">
        <v>93</v>
      </c>
      <c r="CX564" s="145">
        <v>21980969</v>
      </c>
      <c r="CY564" s="146">
        <v>3.9658420304688061E-3</v>
      </c>
      <c r="CZ564" s="145">
        <v>615</v>
      </c>
      <c r="DA564" s="146">
        <v>0.1053082191780822</v>
      </c>
      <c r="DB564" s="145">
        <v>35741.413008130083</v>
      </c>
      <c r="DC564" s="147">
        <v>9.6546310832025112E-2</v>
      </c>
    </row>
    <row r="565" spans="2:107" s="27" customFormat="1" ht="13.15" customHeight="1">
      <c r="B565" s="216"/>
      <c r="C565" s="188"/>
      <c r="D565" s="209"/>
      <c r="E565" s="178"/>
      <c r="F565" s="178"/>
      <c r="G565" s="30" t="s">
        <v>100</v>
      </c>
      <c r="H565" s="97">
        <f>SUM(H549:H564)</f>
        <v>2801513</v>
      </c>
      <c r="I565" s="70">
        <f>IFERROR(H565/E549,"-")</f>
        <v>0.11035052821478371</v>
      </c>
      <c r="J565" s="101">
        <v>12</v>
      </c>
      <c r="K565" s="70">
        <f>IFERROR(J565/F549,"-")</f>
        <v>1</v>
      </c>
      <c r="L565" s="104">
        <f t="shared" si="391"/>
        <v>233459.41666666666</v>
      </c>
      <c r="M565" s="74">
        <f t="shared" si="409"/>
        <v>0.8571428571428571</v>
      </c>
      <c r="N565" s="209"/>
      <c r="O565" s="178"/>
      <c r="P565" s="178"/>
      <c r="Q565" s="30" t="s">
        <v>100</v>
      </c>
      <c r="R565" s="97">
        <f>SUM(R549:R564)</f>
        <v>19034764</v>
      </c>
      <c r="S565" s="70">
        <f>IFERROR(R565/O549,"-")</f>
        <v>0.17241346702192645</v>
      </c>
      <c r="T565" s="101">
        <v>44</v>
      </c>
      <c r="U565" s="70">
        <f>IFERROR(T565/P549,"-")</f>
        <v>0.83018867924528306</v>
      </c>
      <c r="V565" s="104">
        <f t="shared" si="392"/>
        <v>432608.27272727271</v>
      </c>
      <c r="W565" s="74">
        <f t="shared" si="410"/>
        <v>0.74576271186440679</v>
      </c>
      <c r="X565" s="209"/>
      <c r="Y565" s="178"/>
      <c r="Z565" s="178"/>
      <c r="AA565" s="30" t="s">
        <v>100</v>
      </c>
      <c r="AB565" s="97">
        <f>SUM(AB549:AB564)</f>
        <v>266339593</v>
      </c>
      <c r="AC565" s="70">
        <f>IFERROR(AB565/Y549,"-")</f>
        <v>0.15705915708178192</v>
      </c>
      <c r="AD565" s="101">
        <v>1652</v>
      </c>
      <c r="AE565" s="70">
        <f>IFERROR(AD565/Z549,"-")</f>
        <v>0.70178419711129991</v>
      </c>
      <c r="AF565" s="104">
        <f t="shared" si="393"/>
        <v>161222.51392251815</v>
      </c>
      <c r="AG565" s="74">
        <f t="shared" si="411"/>
        <v>0.65219107777339125</v>
      </c>
      <c r="AH565" s="209"/>
      <c r="AI565" s="178"/>
      <c r="AJ565" s="178"/>
      <c r="AK565" s="30" t="s">
        <v>100</v>
      </c>
      <c r="AL565" s="97">
        <f>SUM(AL549:AL564)</f>
        <v>323293841</v>
      </c>
      <c r="AM565" s="70">
        <f>IFERROR(AL565/AI549,"-")</f>
        <v>0.19168586022384995</v>
      </c>
      <c r="AN565" s="101">
        <v>1512</v>
      </c>
      <c r="AO565" s="70">
        <f>IFERROR(AN565/AJ549,"-")</f>
        <v>0.79495268138801267</v>
      </c>
      <c r="AP565" s="104">
        <f t="shared" si="394"/>
        <v>213818.67791005291</v>
      </c>
      <c r="AQ565" s="74">
        <f t="shared" si="412"/>
        <v>0.73900293255131966</v>
      </c>
      <c r="AR565" s="209"/>
      <c r="AS565" s="178"/>
      <c r="AT565" s="178"/>
      <c r="AU565" s="30" t="s">
        <v>100</v>
      </c>
      <c r="AV565" s="97">
        <f>SUM(AV549:AV564)</f>
        <v>295314425</v>
      </c>
      <c r="AW565" s="70">
        <f>IFERROR(AV565/AS549,"-")</f>
        <v>0.25509893061843242</v>
      </c>
      <c r="AX565" s="101">
        <v>920</v>
      </c>
      <c r="AY565" s="70">
        <f>IFERROR(AX565/AT549,"-")</f>
        <v>0.86466165413533835</v>
      </c>
      <c r="AZ565" s="104">
        <f t="shared" si="395"/>
        <v>320993.9402173913</v>
      </c>
      <c r="BA565" s="74">
        <f t="shared" si="413"/>
        <v>0.77900084674005077</v>
      </c>
      <c r="BB565" s="209"/>
      <c r="BC565" s="178"/>
      <c r="BD565" s="178"/>
      <c r="BE565" s="30" t="s">
        <v>100</v>
      </c>
      <c r="BF565" s="97">
        <f>SUM(BF549:BF564)</f>
        <v>181150131</v>
      </c>
      <c r="BG565" s="70">
        <f>IFERROR(BF565/BC549,"-")</f>
        <v>0.25709793959745519</v>
      </c>
      <c r="BH565" s="101">
        <v>486</v>
      </c>
      <c r="BI565" s="70">
        <f>IFERROR(BH565/BD549,"-")</f>
        <v>0.9050279329608939</v>
      </c>
      <c r="BJ565" s="104">
        <f t="shared" si="396"/>
        <v>372736.89506172837</v>
      </c>
      <c r="BK565" s="74">
        <f t="shared" si="414"/>
        <v>0.79672131147540981</v>
      </c>
      <c r="BL565" s="209"/>
      <c r="BM565" s="178"/>
      <c r="BN565" s="178"/>
      <c r="BO565" s="30" t="s">
        <v>100</v>
      </c>
      <c r="BP565" s="97">
        <f>SUM(BP549:BP564)</f>
        <v>78848297</v>
      </c>
      <c r="BQ565" s="70">
        <f>IFERROR(BP565/BM549,"-")</f>
        <v>0.28416045332301565</v>
      </c>
      <c r="BR565" s="101">
        <v>153</v>
      </c>
      <c r="BS565" s="70">
        <f>IFERROR(BR565/BN549,"-")</f>
        <v>0.81818181818181823</v>
      </c>
      <c r="BT565" s="104">
        <f t="shared" si="397"/>
        <v>515348.34640522877</v>
      </c>
      <c r="BU565" s="74">
        <f t="shared" si="415"/>
        <v>0.64556962025316456</v>
      </c>
      <c r="BV565" s="209"/>
      <c r="BW565" s="178"/>
      <c r="BX565" s="178"/>
      <c r="BY565" s="30" t="s">
        <v>100</v>
      </c>
      <c r="BZ565" s="97">
        <f t="shared" si="407"/>
        <v>1166782564</v>
      </c>
      <c r="CA565" s="70">
        <f>IFERROR(BZ565/BW549,"-")</f>
        <v>0.20622246491056329</v>
      </c>
      <c r="CB565" s="101">
        <f t="shared" si="408"/>
        <v>4779</v>
      </c>
      <c r="CC565" s="70">
        <f>IFERROR(CB565/BX549,"-")</f>
        <v>0.78228842691111478</v>
      </c>
      <c r="CD565" s="104">
        <f t="shared" si="398"/>
        <v>244147.84766687592</v>
      </c>
      <c r="CE565" s="74">
        <f t="shared" si="416"/>
        <v>0.71541916167664665</v>
      </c>
      <c r="CR565" s="216"/>
      <c r="CS565" s="188"/>
      <c r="CT565" s="225"/>
      <c r="CU565" s="226"/>
      <c r="CV565" s="226"/>
      <c r="CW565" s="30" t="s">
        <v>100</v>
      </c>
      <c r="CX565" s="145">
        <v>1190335394</v>
      </c>
      <c r="CY565" s="146">
        <v>0.21476223982117648</v>
      </c>
      <c r="CZ565" s="145">
        <v>4567</v>
      </c>
      <c r="DA565" s="146">
        <v>0.78202054794520548</v>
      </c>
      <c r="DB565" s="145">
        <v>260638.36084957302</v>
      </c>
      <c r="DC565" s="147">
        <v>0.71695447409733126</v>
      </c>
    </row>
    <row r="566" spans="2:107" s="27" customFormat="1" ht="13.15" customHeight="1">
      <c r="B566" s="216">
        <v>34</v>
      </c>
      <c r="C566" s="186" t="s">
        <v>44</v>
      </c>
      <c r="D566" s="213">
        <f>CI38</f>
        <v>120</v>
      </c>
      <c r="E566" s="176">
        <v>172884020</v>
      </c>
      <c r="F566" s="176">
        <v>114</v>
      </c>
      <c r="G566" s="129" t="s">
        <v>66</v>
      </c>
      <c r="H566" s="107">
        <v>1353596</v>
      </c>
      <c r="I566" s="66">
        <f>IFERROR(H566/E566,"-")</f>
        <v>7.8295032704584263E-3</v>
      </c>
      <c r="J566" s="107">
        <v>28</v>
      </c>
      <c r="K566" s="66">
        <f>IFERROR(J566/F566,"-")</f>
        <v>0.24561403508771928</v>
      </c>
      <c r="L566" s="102">
        <f t="shared" si="391"/>
        <v>48342.714285714283</v>
      </c>
      <c r="M566" s="67">
        <f t="shared" ref="M566:M582" si="417">IFERROR(J566/$CI$38,"-")</f>
        <v>0.23333333333333334</v>
      </c>
      <c r="N566" s="213">
        <f>CJ38</f>
        <v>258</v>
      </c>
      <c r="O566" s="176">
        <v>426387310</v>
      </c>
      <c r="P566" s="176">
        <v>246</v>
      </c>
      <c r="Q566" s="129" t="s">
        <v>66</v>
      </c>
      <c r="R566" s="107">
        <v>13609832</v>
      </c>
      <c r="S566" s="66">
        <f>IFERROR(R566/O566,"-")</f>
        <v>3.1918942428188116E-2</v>
      </c>
      <c r="T566" s="107">
        <v>64</v>
      </c>
      <c r="U566" s="66">
        <f>IFERROR(T566/P566,"-")</f>
        <v>0.26016260162601629</v>
      </c>
      <c r="V566" s="102">
        <f t="shared" si="392"/>
        <v>212653.625</v>
      </c>
      <c r="W566" s="67">
        <f t="shared" ref="W566:W582" si="418">IFERROR(T566/$CJ$38,"-")</f>
        <v>0.24806201550387597</v>
      </c>
      <c r="X566" s="213">
        <f>CK38</f>
        <v>10340</v>
      </c>
      <c r="Y566" s="176">
        <v>6890215480</v>
      </c>
      <c r="Z566" s="176">
        <v>9574</v>
      </c>
      <c r="AA566" s="129" t="s">
        <v>66</v>
      </c>
      <c r="AB566" s="107">
        <v>189172703</v>
      </c>
      <c r="AC566" s="66">
        <f>IFERROR(AB566/Y566,"-")</f>
        <v>2.7455266609455877E-2</v>
      </c>
      <c r="AD566" s="107">
        <v>1409</v>
      </c>
      <c r="AE566" s="66">
        <f>IFERROR(AD566/Z566,"-")</f>
        <v>0.14716941717150617</v>
      </c>
      <c r="AF566" s="102">
        <f t="shared" si="393"/>
        <v>134260.25762952448</v>
      </c>
      <c r="AG566" s="67">
        <f t="shared" ref="AG566:AG582" si="419">IFERROR(AD566/$CK$38,"-")</f>
        <v>0.13626692456479692</v>
      </c>
      <c r="AH566" s="213">
        <f>CL38</f>
        <v>9098</v>
      </c>
      <c r="AI566" s="176">
        <v>8393390020</v>
      </c>
      <c r="AJ566" s="176">
        <v>8494</v>
      </c>
      <c r="AK566" s="129" t="s">
        <v>66</v>
      </c>
      <c r="AL566" s="107">
        <v>322416360</v>
      </c>
      <c r="AM566" s="66">
        <f>IFERROR(AL566/AI566,"-")</f>
        <v>3.8413127381396246E-2</v>
      </c>
      <c r="AN566" s="107">
        <v>1644</v>
      </c>
      <c r="AO566" s="66">
        <f>IFERROR(AN566/AJ566,"-")</f>
        <v>0.19354838709677419</v>
      </c>
      <c r="AP566" s="102">
        <f t="shared" si="394"/>
        <v>196117.00729927007</v>
      </c>
      <c r="AQ566" s="67">
        <f t="shared" ref="AQ566:AQ582" si="420">IFERROR(AN566/$CL$38,"-")</f>
        <v>0.18069905473730491</v>
      </c>
      <c r="AR566" s="213">
        <f>CM38</f>
        <v>6018</v>
      </c>
      <c r="AS566" s="176">
        <v>6323190240</v>
      </c>
      <c r="AT566" s="176">
        <v>5554</v>
      </c>
      <c r="AU566" s="129" t="s">
        <v>66</v>
      </c>
      <c r="AV566" s="107">
        <v>310816171</v>
      </c>
      <c r="AW566" s="66">
        <f>IFERROR(AV566/AS566,"-")</f>
        <v>4.9154961214641552E-2</v>
      </c>
      <c r="AX566" s="107">
        <v>1231</v>
      </c>
      <c r="AY566" s="66">
        <f>IFERROR(AX566/AT566,"-")</f>
        <v>0.22164205977673748</v>
      </c>
      <c r="AZ566" s="102">
        <f t="shared" si="395"/>
        <v>252490.79691307881</v>
      </c>
      <c r="BA566" s="67">
        <f t="shared" ref="BA566:BA582" si="421">IFERROR(AX566/$CM$38,"-")</f>
        <v>0.20455300764373546</v>
      </c>
      <c r="BB566" s="213">
        <f>CN38</f>
        <v>2872</v>
      </c>
      <c r="BC566" s="176">
        <v>3430961200</v>
      </c>
      <c r="BD566" s="176">
        <v>2546</v>
      </c>
      <c r="BE566" s="129" t="s">
        <v>66</v>
      </c>
      <c r="BF566" s="107">
        <v>200345188</v>
      </c>
      <c r="BG566" s="66">
        <f>IFERROR(BF566/BC566,"-")</f>
        <v>5.8393312054942505E-2</v>
      </c>
      <c r="BH566" s="107">
        <v>626</v>
      </c>
      <c r="BI566" s="66">
        <f>IFERROR(BH566/BD566,"-")</f>
        <v>0.24587588373919875</v>
      </c>
      <c r="BJ566" s="102">
        <f t="shared" si="396"/>
        <v>320040.23642172525</v>
      </c>
      <c r="BK566" s="67">
        <f t="shared" ref="BK566:BK582" si="422">IFERROR(BH566/$CN$38,"-")</f>
        <v>0.217966573816156</v>
      </c>
      <c r="BL566" s="213">
        <f>CO38</f>
        <v>1051</v>
      </c>
      <c r="BM566" s="176">
        <v>1340254320</v>
      </c>
      <c r="BN566" s="176">
        <v>918</v>
      </c>
      <c r="BO566" s="129" t="s">
        <v>66</v>
      </c>
      <c r="BP566" s="107">
        <v>105346770</v>
      </c>
      <c r="BQ566" s="66">
        <f>IFERROR(BP566/BM566,"-")</f>
        <v>7.8602074567459698E-2</v>
      </c>
      <c r="BR566" s="107">
        <v>221</v>
      </c>
      <c r="BS566" s="66">
        <f>IFERROR(BR566/BN566,"-")</f>
        <v>0.24074074074074073</v>
      </c>
      <c r="BT566" s="102">
        <f t="shared" si="397"/>
        <v>476682.21719457011</v>
      </c>
      <c r="BU566" s="67">
        <f t="shared" ref="BU566:BU582" si="423">IFERROR(BR566/$CO$38,"-")</f>
        <v>0.21027592768791628</v>
      </c>
      <c r="BV566" s="213">
        <f>CP38</f>
        <v>29757</v>
      </c>
      <c r="BW566" s="176">
        <f>SUM(E566,O566,Y566,AI566,AS566,BC566,BM566)</f>
        <v>26977282590</v>
      </c>
      <c r="BX566" s="176">
        <f>SUM(F566,P566,Z566,AJ566,AT566,BD566,BN566)</f>
        <v>27446</v>
      </c>
      <c r="BY566" s="129" t="s">
        <v>66</v>
      </c>
      <c r="BZ566" s="107">
        <f t="shared" si="407"/>
        <v>1143060620</v>
      </c>
      <c r="CA566" s="66">
        <f>IFERROR(BZ566/BW566,"-")</f>
        <v>4.2371229058619578E-2</v>
      </c>
      <c r="CB566" s="107">
        <f t="shared" si="408"/>
        <v>5223</v>
      </c>
      <c r="CC566" s="66">
        <f>IFERROR(CB566/BX566,"-")</f>
        <v>0.19030095460176347</v>
      </c>
      <c r="CD566" s="102">
        <f t="shared" si="398"/>
        <v>218851.35362818305</v>
      </c>
      <c r="CE566" s="67">
        <f t="shared" ref="CE566:CE582" si="424">IFERROR(CB566/$CP$38,"-")</f>
        <v>0.17552172598044158</v>
      </c>
      <c r="CR566" s="216">
        <v>34</v>
      </c>
      <c r="CS566" s="186" t="s">
        <v>44</v>
      </c>
      <c r="CT566" s="225">
        <v>29031</v>
      </c>
      <c r="CU566" s="226">
        <v>26497797650</v>
      </c>
      <c r="CV566" s="226">
        <v>26785</v>
      </c>
      <c r="CW566" s="144" t="s">
        <v>66</v>
      </c>
      <c r="CX566" s="145">
        <v>1037775504</v>
      </c>
      <c r="CY566" s="146">
        <v>3.9164594646981916E-2</v>
      </c>
      <c r="CZ566" s="145">
        <v>5224</v>
      </c>
      <c r="DA566" s="146">
        <v>0.19503453425424677</v>
      </c>
      <c r="DB566" s="145">
        <v>198655.3415007657</v>
      </c>
      <c r="DC566" s="147">
        <v>0.17994557541937928</v>
      </c>
    </row>
    <row r="567" spans="2:107" s="27" customFormat="1" ht="13.15" customHeight="1">
      <c r="B567" s="216"/>
      <c r="C567" s="187"/>
      <c r="D567" s="208"/>
      <c r="E567" s="177"/>
      <c r="F567" s="177"/>
      <c r="G567" s="130" t="s">
        <v>68</v>
      </c>
      <c r="H567" s="100">
        <v>3813379</v>
      </c>
      <c r="I567" s="68">
        <f>IFERROR(H567/E566,"-")</f>
        <v>2.2057440589361585E-2</v>
      </c>
      <c r="J567" s="100">
        <v>41</v>
      </c>
      <c r="K567" s="68">
        <f>IFERROR(J567/F566,"-")</f>
        <v>0.35964912280701755</v>
      </c>
      <c r="L567" s="103">
        <f t="shared" si="391"/>
        <v>93009.243902439019</v>
      </c>
      <c r="M567" s="69">
        <f t="shared" si="417"/>
        <v>0.34166666666666667</v>
      </c>
      <c r="N567" s="208"/>
      <c r="O567" s="177"/>
      <c r="P567" s="177"/>
      <c r="Q567" s="130" t="s">
        <v>68</v>
      </c>
      <c r="R567" s="100">
        <v>9745108</v>
      </c>
      <c r="S567" s="68">
        <f>IFERROR(R567/O566,"-")</f>
        <v>2.2855061047665794E-2</v>
      </c>
      <c r="T567" s="100">
        <v>95</v>
      </c>
      <c r="U567" s="68">
        <f>IFERROR(T567/P566,"-")</f>
        <v>0.38617886178861788</v>
      </c>
      <c r="V567" s="103">
        <f t="shared" si="392"/>
        <v>102580.08421052631</v>
      </c>
      <c r="W567" s="69">
        <f t="shared" si="418"/>
        <v>0.36821705426356588</v>
      </c>
      <c r="X567" s="208"/>
      <c r="Y567" s="177"/>
      <c r="Z567" s="177"/>
      <c r="AA567" s="130" t="s">
        <v>68</v>
      </c>
      <c r="AB567" s="100">
        <v>188114448</v>
      </c>
      <c r="AC567" s="68">
        <f>IFERROR(AB567/Y566,"-")</f>
        <v>2.7301678524573516E-2</v>
      </c>
      <c r="AD567" s="100">
        <v>2308</v>
      </c>
      <c r="AE567" s="68">
        <f>IFERROR(AD567/Z566,"-")</f>
        <v>0.24106956340087737</v>
      </c>
      <c r="AF567" s="103">
        <f t="shared" si="393"/>
        <v>81505.393414211445</v>
      </c>
      <c r="AG567" s="69">
        <f t="shared" si="419"/>
        <v>0.22321083172147002</v>
      </c>
      <c r="AH567" s="208"/>
      <c r="AI567" s="177"/>
      <c r="AJ567" s="177"/>
      <c r="AK567" s="130" t="s">
        <v>68</v>
      </c>
      <c r="AL567" s="100">
        <v>209136814</v>
      </c>
      <c r="AM567" s="68">
        <f>IFERROR(AL567/AI566,"-")</f>
        <v>2.4916846888046792E-2</v>
      </c>
      <c r="AN567" s="100">
        <v>2525</v>
      </c>
      <c r="AO567" s="68">
        <f>IFERROR(AN567/AJ566,"-")</f>
        <v>0.2972686602307511</v>
      </c>
      <c r="AP567" s="103">
        <f t="shared" si="394"/>
        <v>82826.460990099004</v>
      </c>
      <c r="AQ567" s="69">
        <f t="shared" si="420"/>
        <v>0.2775335238513959</v>
      </c>
      <c r="AR567" s="208"/>
      <c r="AS567" s="177"/>
      <c r="AT567" s="177"/>
      <c r="AU567" s="130" t="s">
        <v>68</v>
      </c>
      <c r="AV567" s="100">
        <v>143488907</v>
      </c>
      <c r="AW567" s="68">
        <f>IFERROR(AV567/AS566,"-")</f>
        <v>2.2692486158695742E-2</v>
      </c>
      <c r="AX567" s="100">
        <v>1786</v>
      </c>
      <c r="AY567" s="68">
        <f>IFERROR(AX567/AT566,"-")</f>
        <v>0.3215700396110911</v>
      </c>
      <c r="AZ567" s="103">
        <f t="shared" si="395"/>
        <v>80340.933370660699</v>
      </c>
      <c r="BA567" s="69">
        <f t="shared" si="421"/>
        <v>0.29677633765370554</v>
      </c>
      <c r="BB567" s="208"/>
      <c r="BC567" s="177"/>
      <c r="BD567" s="177"/>
      <c r="BE567" s="130" t="s">
        <v>68</v>
      </c>
      <c r="BF567" s="100">
        <v>61241257</v>
      </c>
      <c r="BG567" s="68">
        <f>IFERROR(BF567/BC566,"-")</f>
        <v>1.7849591828668888E-2</v>
      </c>
      <c r="BH567" s="100">
        <v>854</v>
      </c>
      <c r="BI567" s="68">
        <f>IFERROR(BH567/BD566,"-")</f>
        <v>0.33542812254516891</v>
      </c>
      <c r="BJ567" s="103">
        <f t="shared" si="396"/>
        <v>71711.073770491799</v>
      </c>
      <c r="BK567" s="69">
        <f t="shared" si="422"/>
        <v>0.29735376044568246</v>
      </c>
      <c r="BL567" s="208"/>
      <c r="BM567" s="177"/>
      <c r="BN567" s="177"/>
      <c r="BO567" s="130" t="s">
        <v>68</v>
      </c>
      <c r="BP567" s="100">
        <v>24724362</v>
      </c>
      <c r="BQ567" s="68">
        <f>IFERROR(BP567/BM566,"-")</f>
        <v>1.8447515244718628E-2</v>
      </c>
      <c r="BR567" s="100">
        <v>331</v>
      </c>
      <c r="BS567" s="68">
        <f>IFERROR(BR567/BN566,"-")</f>
        <v>0.36056644880174293</v>
      </c>
      <c r="BT567" s="103">
        <f t="shared" si="397"/>
        <v>74695.957703927488</v>
      </c>
      <c r="BU567" s="69">
        <f t="shared" si="423"/>
        <v>0.31493815413891529</v>
      </c>
      <c r="BV567" s="208"/>
      <c r="BW567" s="177"/>
      <c r="BX567" s="177"/>
      <c r="BY567" s="130" t="s">
        <v>68</v>
      </c>
      <c r="BZ567" s="100">
        <f t="shared" si="407"/>
        <v>640264275</v>
      </c>
      <c r="CA567" s="68">
        <f>IFERROR(BZ567/BW566,"-")</f>
        <v>2.3733460657647358E-2</v>
      </c>
      <c r="CB567" s="100">
        <f t="shared" si="408"/>
        <v>7940</v>
      </c>
      <c r="CC567" s="68">
        <f>IFERROR(CB567/BX566,"-")</f>
        <v>0.28929534358376446</v>
      </c>
      <c r="CD567" s="103">
        <f t="shared" si="398"/>
        <v>80637.818010075571</v>
      </c>
      <c r="CE567" s="69">
        <f t="shared" si="424"/>
        <v>0.26682797324999158</v>
      </c>
      <c r="CR567" s="216"/>
      <c r="CS567" s="187"/>
      <c r="CT567" s="225"/>
      <c r="CU567" s="226"/>
      <c r="CV567" s="226"/>
      <c r="CW567" s="144" t="s">
        <v>68</v>
      </c>
      <c r="CX567" s="145">
        <v>617971704</v>
      </c>
      <c r="CY567" s="146">
        <v>2.3321625146458164E-2</v>
      </c>
      <c r="CZ567" s="145">
        <v>7843</v>
      </c>
      <c r="DA567" s="146">
        <v>0.29281314168377826</v>
      </c>
      <c r="DB567" s="145">
        <v>78792.77113349484</v>
      </c>
      <c r="DC567" s="147">
        <v>0.27015948468878098</v>
      </c>
    </row>
    <row r="568" spans="2:107" s="27" customFormat="1" ht="13.15" customHeight="1">
      <c r="B568" s="216"/>
      <c r="C568" s="187"/>
      <c r="D568" s="208"/>
      <c r="E568" s="177"/>
      <c r="F568" s="177"/>
      <c r="G568" s="131" t="s">
        <v>70</v>
      </c>
      <c r="H568" s="100">
        <v>401772</v>
      </c>
      <c r="I568" s="68">
        <f>IFERROR(H568/E566,"-")</f>
        <v>2.3239394826658935E-3</v>
      </c>
      <c r="J568" s="100">
        <v>20</v>
      </c>
      <c r="K568" s="68">
        <f>IFERROR(J568/F566,"-")</f>
        <v>0.17543859649122806</v>
      </c>
      <c r="L568" s="103">
        <f t="shared" si="391"/>
        <v>20088.599999999999</v>
      </c>
      <c r="M568" s="69">
        <f t="shared" si="417"/>
        <v>0.16666666666666666</v>
      </c>
      <c r="N568" s="208"/>
      <c r="O568" s="177"/>
      <c r="P568" s="177"/>
      <c r="Q568" s="131" t="s">
        <v>70</v>
      </c>
      <c r="R568" s="100">
        <v>1555116</v>
      </c>
      <c r="S568" s="68">
        <f>IFERROR(R568/O566,"-")</f>
        <v>3.6471910948756895E-3</v>
      </c>
      <c r="T568" s="100">
        <v>47</v>
      </c>
      <c r="U568" s="68">
        <f>IFERROR(T568/P566,"-")</f>
        <v>0.1910569105691057</v>
      </c>
      <c r="V568" s="103">
        <f t="shared" si="392"/>
        <v>33087.574468085106</v>
      </c>
      <c r="W568" s="69">
        <f t="shared" si="418"/>
        <v>0.18217054263565891</v>
      </c>
      <c r="X568" s="208"/>
      <c r="Y568" s="177"/>
      <c r="Z568" s="177"/>
      <c r="AA568" s="131" t="s">
        <v>70</v>
      </c>
      <c r="AB568" s="100">
        <v>97053229</v>
      </c>
      <c r="AC568" s="68">
        <f>IFERROR(AB568/Y566,"-")</f>
        <v>1.4085659480710463E-2</v>
      </c>
      <c r="AD568" s="100">
        <v>1962</v>
      </c>
      <c r="AE568" s="68">
        <f>IFERROR(AD568/Z566,"-")</f>
        <v>0.20493001880091916</v>
      </c>
      <c r="AF568" s="103">
        <f t="shared" si="393"/>
        <v>49466.47757390418</v>
      </c>
      <c r="AG568" s="69">
        <f t="shared" si="419"/>
        <v>0.18974854932301741</v>
      </c>
      <c r="AH568" s="208"/>
      <c r="AI568" s="177"/>
      <c r="AJ568" s="177"/>
      <c r="AK568" s="131" t="s">
        <v>70</v>
      </c>
      <c r="AL568" s="100">
        <v>107170044</v>
      </c>
      <c r="AM568" s="68">
        <f>IFERROR(AL568/AI566,"-")</f>
        <v>1.276838604480815E-2</v>
      </c>
      <c r="AN568" s="100">
        <v>2216</v>
      </c>
      <c r="AO568" s="68">
        <f>IFERROR(AN568/AJ566,"-")</f>
        <v>0.26089004002825522</v>
      </c>
      <c r="AP568" s="103">
        <f t="shared" si="394"/>
        <v>48361.933212996388</v>
      </c>
      <c r="AQ568" s="69">
        <f t="shared" si="420"/>
        <v>0.24357001538799736</v>
      </c>
      <c r="AR568" s="208"/>
      <c r="AS568" s="177"/>
      <c r="AT568" s="177"/>
      <c r="AU568" s="131" t="s">
        <v>70</v>
      </c>
      <c r="AV568" s="100">
        <v>84815077</v>
      </c>
      <c r="AW568" s="68">
        <f>IFERROR(AV568/AS566,"-")</f>
        <v>1.3413336271850014E-2</v>
      </c>
      <c r="AX568" s="100">
        <v>1463</v>
      </c>
      <c r="AY568" s="68">
        <f>IFERROR(AX568/AT566,"-")</f>
        <v>0.26341375585163845</v>
      </c>
      <c r="AZ568" s="103">
        <f t="shared" si="395"/>
        <v>57973.395078605608</v>
      </c>
      <c r="BA568" s="69">
        <f t="shared" si="421"/>
        <v>0.24310402126952477</v>
      </c>
      <c r="BB568" s="208"/>
      <c r="BC568" s="177"/>
      <c r="BD568" s="177"/>
      <c r="BE568" s="131" t="s">
        <v>70</v>
      </c>
      <c r="BF568" s="100">
        <v>64272967</v>
      </c>
      <c r="BG568" s="68">
        <f>IFERROR(BF568/BC566,"-")</f>
        <v>1.8733224671849975E-2</v>
      </c>
      <c r="BH568" s="100">
        <v>711</v>
      </c>
      <c r="BI568" s="68">
        <f>IFERROR(BH568/BD566,"-")</f>
        <v>0.27926158680282798</v>
      </c>
      <c r="BJ568" s="103">
        <f t="shared" si="396"/>
        <v>90397.984528832632</v>
      </c>
      <c r="BK568" s="69">
        <f t="shared" si="422"/>
        <v>0.24756267409470753</v>
      </c>
      <c r="BL568" s="208"/>
      <c r="BM568" s="177"/>
      <c r="BN568" s="177"/>
      <c r="BO568" s="131" t="s">
        <v>70</v>
      </c>
      <c r="BP568" s="100">
        <v>11259893</v>
      </c>
      <c r="BQ568" s="68">
        <f>IFERROR(BP568/BM566,"-")</f>
        <v>8.4013107303395965E-3</v>
      </c>
      <c r="BR568" s="100">
        <v>184</v>
      </c>
      <c r="BS568" s="68">
        <f>IFERROR(BR568/BN566,"-")</f>
        <v>0.20043572984749455</v>
      </c>
      <c r="BT568" s="103">
        <f t="shared" si="397"/>
        <v>61195.070652173912</v>
      </c>
      <c r="BU568" s="69">
        <f t="shared" si="423"/>
        <v>0.17507136060894388</v>
      </c>
      <c r="BV568" s="208"/>
      <c r="BW568" s="177"/>
      <c r="BX568" s="177"/>
      <c r="BY568" s="131" t="s">
        <v>70</v>
      </c>
      <c r="BZ568" s="100">
        <f t="shared" si="407"/>
        <v>366528098</v>
      </c>
      <c r="CA568" s="68">
        <f>IFERROR(BZ568/BW566,"-")</f>
        <v>1.3586546264517593E-2</v>
      </c>
      <c r="CB568" s="100">
        <f t="shared" si="408"/>
        <v>6603</v>
      </c>
      <c r="CC568" s="68">
        <f>IFERROR(CB568/BX566,"-")</f>
        <v>0.24058150550171245</v>
      </c>
      <c r="CD568" s="103">
        <f t="shared" si="398"/>
        <v>55509.328789943967</v>
      </c>
      <c r="CE568" s="69">
        <f t="shared" si="424"/>
        <v>0.22189736868635951</v>
      </c>
      <c r="CR568" s="216"/>
      <c r="CS568" s="187"/>
      <c r="CT568" s="225"/>
      <c r="CU568" s="226"/>
      <c r="CV568" s="226"/>
      <c r="CW568" s="144" t="s">
        <v>70</v>
      </c>
      <c r="CX568" s="145">
        <v>406696044</v>
      </c>
      <c r="CY568" s="146">
        <v>1.5348296087542958E-2</v>
      </c>
      <c r="CZ568" s="145">
        <v>6416</v>
      </c>
      <c r="DA568" s="146">
        <v>0.23953705432144856</v>
      </c>
      <c r="DB568" s="145">
        <v>63387.787406483789</v>
      </c>
      <c r="DC568" s="147">
        <v>0.22100513244462816</v>
      </c>
    </row>
    <row r="569" spans="2:107" s="27" customFormat="1" ht="13.15" customHeight="1">
      <c r="B569" s="216"/>
      <c r="C569" s="187"/>
      <c r="D569" s="208"/>
      <c r="E569" s="177"/>
      <c r="F569" s="177"/>
      <c r="G569" s="131" t="s">
        <v>72</v>
      </c>
      <c r="H569" s="100">
        <v>60626</v>
      </c>
      <c r="I569" s="68">
        <f>IFERROR(H569/E566,"-")</f>
        <v>3.506744000978228E-4</v>
      </c>
      <c r="J569" s="100">
        <v>13</v>
      </c>
      <c r="K569" s="68">
        <f>IFERROR(J569/F566,"-")</f>
        <v>0.11403508771929824</v>
      </c>
      <c r="L569" s="103">
        <f t="shared" si="391"/>
        <v>4663.5384615384619</v>
      </c>
      <c r="M569" s="69">
        <f t="shared" si="417"/>
        <v>0.10833333333333334</v>
      </c>
      <c r="N569" s="208"/>
      <c r="O569" s="177"/>
      <c r="P569" s="177"/>
      <c r="Q569" s="131" t="s">
        <v>72</v>
      </c>
      <c r="R569" s="100">
        <v>2046450</v>
      </c>
      <c r="S569" s="68">
        <f>IFERROR(R569/O566,"-")</f>
        <v>4.7995096289333754E-3</v>
      </c>
      <c r="T569" s="100">
        <v>25</v>
      </c>
      <c r="U569" s="68">
        <f>IFERROR(T569/P566,"-")</f>
        <v>0.1016260162601626</v>
      </c>
      <c r="V569" s="103">
        <f t="shared" si="392"/>
        <v>81858</v>
      </c>
      <c r="W569" s="69">
        <f t="shared" si="418"/>
        <v>9.6899224806201556E-2</v>
      </c>
      <c r="X569" s="208"/>
      <c r="Y569" s="177"/>
      <c r="Z569" s="177"/>
      <c r="AA569" s="131" t="s">
        <v>72</v>
      </c>
      <c r="AB569" s="100">
        <v>19491170</v>
      </c>
      <c r="AC569" s="68">
        <f>IFERROR(AB569/Y566,"-")</f>
        <v>2.8288186424033288E-3</v>
      </c>
      <c r="AD569" s="100">
        <v>312</v>
      </c>
      <c r="AE569" s="68">
        <f>IFERROR(AD569/Z566,"-")</f>
        <v>3.2588259870482555E-2</v>
      </c>
      <c r="AF569" s="103">
        <f t="shared" si="393"/>
        <v>62471.698717948719</v>
      </c>
      <c r="AG569" s="69">
        <f t="shared" si="419"/>
        <v>3.0174081237911026E-2</v>
      </c>
      <c r="AH569" s="208"/>
      <c r="AI569" s="177"/>
      <c r="AJ569" s="177"/>
      <c r="AK569" s="131" t="s">
        <v>72</v>
      </c>
      <c r="AL569" s="100">
        <v>15918980</v>
      </c>
      <c r="AM569" s="68">
        <f>IFERROR(AL569/AI566,"-")</f>
        <v>1.8966091128933384E-3</v>
      </c>
      <c r="AN569" s="100">
        <v>340</v>
      </c>
      <c r="AO569" s="68">
        <f>IFERROR(AN569/AJ566,"-")</f>
        <v>4.0028255238992227E-2</v>
      </c>
      <c r="AP569" s="103">
        <f t="shared" si="394"/>
        <v>46820.529411764706</v>
      </c>
      <c r="AQ569" s="69">
        <f t="shared" si="420"/>
        <v>3.7370850736425591E-2</v>
      </c>
      <c r="AR569" s="208"/>
      <c r="AS569" s="177"/>
      <c r="AT569" s="177"/>
      <c r="AU569" s="131" t="s">
        <v>72</v>
      </c>
      <c r="AV569" s="100">
        <v>12671138</v>
      </c>
      <c r="AW569" s="68">
        <f>IFERROR(AV569/AS566,"-")</f>
        <v>2.0039153527033533E-3</v>
      </c>
      <c r="AX569" s="100">
        <v>209</v>
      </c>
      <c r="AY569" s="68">
        <f>IFERROR(AX569/AT566,"-")</f>
        <v>3.7630536550234066E-2</v>
      </c>
      <c r="AZ569" s="103">
        <f t="shared" si="395"/>
        <v>60627.454545454544</v>
      </c>
      <c r="BA569" s="69">
        <f t="shared" si="421"/>
        <v>3.4729145895646393E-2</v>
      </c>
      <c r="BB569" s="208"/>
      <c r="BC569" s="177"/>
      <c r="BD569" s="177"/>
      <c r="BE569" s="131" t="s">
        <v>72</v>
      </c>
      <c r="BF569" s="100">
        <v>2920000</v>
      </c>
      <c r="BG569" s="68">
        <f>IFERROR(BF569/BC566,"-")</f>
        <v>8.5107345428447282E-4</v>
      </c>
      <c r="BH569" s="100">
        <v>91</v>
      </c>
      <c r="BI569" s="68">
        <f>IFERROR(BH569/BD566,"-")</f>
        <v>3.5742340926944227E-2</v>
      </c>
      <c r="BJ569" s="103">
        <f t="shared" si="396"/>
        <v>32087.912087912089</v>
      </c>
      <c r="BK569" s="69">
        <f t="shared" si="422"/>
        <v>3.1685236768802229E-2</v>
      </c>
      <c r="BL569" s="208"/>
      <c r="BM569" s="177"/>
      <c r="BN569" s="177"/>
      <c r="BO569" s="131" t="s">
        <v>72</v>
      </c>
      <c r="BP569" s="100">
        <v>2007037</v>
      </c>
      <c r="BQ569" s="68">
        <f>IFERROR(BP569/BM566,"-")</f>
        <v>1.497504593008885E-3</v>
      </c>
      <c r="BR569" s="100">
        <v>22</v>
      </c>
      <c r="BS569" s="68">
        <f>IFERROR(BR569/BN566,"-")</f>
        <v>2.3965141612200435E-2</v>
      </c>
      <c r="BT569" s="103">
        <f t="shared" si="397"/>
        <v>91228.954545454544</v>
      </c>
      <c r="BU569" s="69">
        <f t="shared" si="423"/>
        <v>2.093244529019981E-2</v>
      </c>
      <c r="BV569" s="208"/>
      <c r="BW569" s="177"/>
      <c r="BX569" s="177"/>
      <c r="BY569" s="131" t="s">
        <v>72</v>
      </c>
      <c r="BZ569" s="100">
        <f t="shared" si="407"/>
        <v>55115401</v>
      </c>
      <c r="CA569" s="68">
        <f>IFERROR(BZ569/BW566,"-")</f>
        <v>2.0430301241842015E-3</v>
      </c>
      <c r="CB569" s="100">
        <f t="shared" si="408"/>
        <v>1012</v>
      </c>
      <c r="CC569" s="68">
        <f>IFERROR(CB569/BX566,"-")</f>
        <v>3.687240399329593E-2</v>
      </c>
      <c r="CD569" s="103">
        <f t="shared" si="398"/>
        <v>54461.858695652176</v>
      </c>
      <c r="CE569" s="69">
        <f t="shared" si="424"/>
        <v>3.4008804651006488E-2</v>
      </c>
      <c r="CR569" s="216"/>
      <c r="CS569" s="187"/>
      <c r="CT569" s="225"/>
      <c r="CU569" s="226"/>
      <c r="CV569" s="226"/>
      <c r="CW569" s="144" t="s">
        <v>72</v>
      </c>
      <c r="CX569" s="145">
        <v>55256814</v>
      </c>
      <c r="CY569" s="146">
        <v>2.0853360996210945E-3</v>
      </c>
      <c r="CZ569" s="145">
        <v>922</v>
      </c>
      <c r="DA569" s="146">
        <v>3.44222512600336E-2</v>
      </c>
      <c r="DB569" s="145">
        <v>59931.468546637741</v>
      </c>
      <c r="DC569" s="147">
        <v>3.1759154007784784E-2</v>
      </c>
    </row>
    <row r="570" spans="2:107" s="27" customFormat="1" ht="13.15" customHeight="1">
      <c r="B570" s="216"/>
      <c r="C570" s="187"/>
      <c r="D570" s="208"/>
      <c r="E570" s="177"/>
      <c r="F570" s="177"/>
      <c r="G570" s="131" t="s">
        <v>74</v>
      </c>
      <c r="H570" s="100">
        <v>1400272</v>
      </c>
      <c r="I570" s="68">
        <f>IFERROR(H570/E566,"-")</f>
        <v>8.099487737501708E-3</v>
      </c>
      <c r="J570" s="100">
        <v>25</v>
      </c>
      <c r="K570" s="68">
        <f>IFERROR(J570/F566,"-")</f>
        <v>0.21929824561403508</v>
      </c>
      <c r="L570" s="103">
        <f t="shared" si="391"/>
        <v>56010.879999999997</v>
      </c>
      <c r="M570" s="69">
        <f t="shared" si="417"/>
        <v>0.20833333333333334</v>
      </c>
      <c r="N570" s="208"/>
      <c r="O570" s="177"/>
      <c r="P570" s="177"/>
      <c r="Q570" s="131" t="s">
        <v>74</v>
      </c>
      <c r="R570" s="100">
        <v>1262185</v>
      </c>
      <c r="S570" s="68">
        <f>IFERROR(R570/O566,"-")</f>
        <v>2.9601842512620743E-3</v>
      </c>
      <c r="T570" s="100">
        <v>63</v>
      </c>
      <c r="U570" s="68">
        <f>IFERROR(T570/P566,"-")</f>
        <v>0.25609756097560976</v>
      </c>
      <c r="V570" s="103">
        <f t="shared" si="392"/>
        <v>20034.682539682541</v>
      </c>
      <c r="W570" s="69">
        <f t="shared" si="418"/>
        <v>0.2441860465116279</v>
      </c>
      <c r="X570" s="208"/>
      <c r="Y570" s="177"/>
      <c r="Z570" s="177"/>
      <c r="AA570" s="131" t="s">
        <v>74</v>
      </c>
      <c r="AB570" s="100">
        <v>127907088</v>
      </c>
      <c r="AC570" s="68">
        <f>IFERROR(AB570/Y566,"-")</f>
        <v>1.8563583152264491E-2</v>
      </c>
      <c r="AD570" s="100">
        <v>2193</v>
      </c>
      <c r="AE570" s="68">
        <f>IFERROR(AD570/Z566,"-")</f>
        <v>0.22905786505118028</v>
      </c>
      <c r="AF570" s="103">
        <f t="shared" si="393"/>
        <v>58325.165526675788</v>
      </c>
      <c r="AG570" s="69">
        <f t="shared" si="419"/>
        <v>0.21208897485493231</v>
      </c>
      <c r="AH570" s="208"/>
      <c r="AI570" s="177"/>
      <c r="AJ570" s="177"/>
      <c r="AK570" s="131" t="s">
        <v>74</v>
      </c>
      <c r="AL570" s="100">
        <v>142580895</v>
      </c>
      <c r="AM570" s="68">
        <f>IFERROR(AL570/AI566,"-")</f>
        <v>1.6987283405186026E-2</v>
      </c>
      <c r="AN570" s="100">
        <v>2381</v>
      </c>
      <c r="AO570" s="68">
        <f>IFERROR(AN570/AJ566,"-")</f>
        <v>0.28031551683541323</v>
      </c>
      <c r="AP570" s="103">
        <f t="shared" si="394"/>
        <v>59882.778244435111</v>
      </c>
      <c r="AQ570" s="69">
        <f t="shared" si="420"/>
        <v>0.26170586942185098</v>
      </c>
      <c r="AR570" s="208"/>
      <c r="AS570" s="177"/>
      <c r="AT570" s="177"/>
      <c r="AU570" s="131" t="s">
        <v>74</v>
      </c>
      <c r="AV570" s="100">
        <v>106994281</v>
      </c>
      <c r="AW570" s="68">
        <f>IFERROR(AV570/AS566,"-")</f>
        <v>1.6920933411612805E-2</v>
      </c>
      <c r="AX570" s="100">
        <v>1503</v>
      </c>
      <c r="AY570" s="68">
        <f>IFERROR(AX570/AT566,"-")</f>
        <v>0.27061577241627655</v>
      </c>
      <c r="AZ570" s="103">
        <f t="shared" si="395"/>
        <v>71187.146373918833</v>
      </c>
      <c r="BA570" s="69">
        <f t="shared" si="421"/>
        <v>0.24975074775672981</v>
      </c>
      <c r="BB570" s="208"/>
      <c r="BC570" s="177"/>
      <c r="BD570" s="177"/>
      <c r="BE570" s="131" t="s">
        <v>74</v>
      </c>
      <c r="BF570" s="100">
        <v>68720164</v>
      </c>
      <c r="BG570" s="68">
        <f>IFERROR(BF570/BC566,"-")</f>
        <v>2.0029420326875162E-2</v>
      </c>
      <c r="BH570" s="100">
        <v>690</v>
      </c>
      <c r="BI570" s="68">
        <f>IFERROR(BH570/BD566,"-")</f>
        <v>0.27101335428122547</v>
      </c>
      <c r="BJ570" s="103">
        <f t="shared" si="396"/>
        <v>99594.44057971015</v>
      </c>
      <c r="BK570" s="69">
        <f t="shared" si="422"/>
        <v>0.24025069637883009</v>
      </c>
      <c r="BL570" s="208"/>
      <c r="BM570" s="177"/>
      <c r="BN570" s="177"/>
      <c r="BO570" s="131" t="s">
        <v>74</v>
      </c>
      <c r="BP570" s="100">
        <v>43799238</v>
      </c>
      <c r="BQ570" s="68">
        <f>IFERROR(BP570/BM566,"-")</f>
        <v>3.2679796174803599E-2</v>
      </c>
      <c r="BR570" s="100">
        <v>181</v>
      </c>
      <c r="BS570" s="68">
        <f>IFERROR(BR570/BN566,"-")</f>
        <v>0.19716775599128541</v>
      </c>
      <c r="BT570" s="103">
        <f t="shared" si="397"/>
        <v>241984.74033149172</v>
      </c>
      <c r="BU570" s="69">
        <f t="shared" si="423"/>
        <v>0.17221693625118933</v>
      </c>
      <c r="BV570" s="208"/>
      <c r="BW570" s="177"/>
      <c r="BX570" s="177"/>
      <c r="BY570" s="131" t="s">
        <v>74</v>
      </c>
      <c r="BZ570" s="100">
        <f t="shared" si="407"/>
        <v>492664123</v>
      </c>
      <c r="CA570" s="68">
        <f>IFERROR(BZ570/BW566,"-")</f>
        <v>1.826218490896566E-2</v>
      </c>
      <c r="CB570" s="100">
        <f t="shared" si="408"/>
        <v>7036</v>
      </c>
      <c r="CC570" s="68">
        <f>IFERROR(CB570/BX566,"-")</f>
        <v>0.25635793922611672</v>
      </c>
      <c r="CD570" s="103">
        <f t="shared" si="398"/>
        <v>70020.483655486067</v>
      </c>
      <c r="CE570" s="69">
        <f t="shared" si="424"/>
        <v>0.23644856672379608</v>
      </c>
      <c r="CR570" s="216"/>
      <c r="CS570" s="187"/>
      <c r="CT570" s="225"/>
      <c r="CU570" s="226"/>
      <c r="CV570" s="226"/>
      <c r="CW570" s="144" t="s">
        <v>74</v>
      </c>
      <c r="CX570" s="145">
        <v>502380544</v>
      </c>
      <c r="CY570" s="146">
        <v>1.8959332040940392E-2</v>
      </c>
      <c r="CZ570" s="145">
        <v>6866</v>
      </c>
      <c r="DA570" s="146">
        <v>0.25633750233339558</v>
      </c>
      <c r="DB570" s="145">
        <v>73169.318963006124</v>
      </c>
      <c r="DC570" s="147">
        <v>0.23650580414040165</v>
      </c>
    </row>
    <row r="571" spans="2:107" s="27" customFormat="1" ht="13.15" customHeight="1">
      <c r="B571" s="216"/>
      <c r="C571" s="187"/>
      <c r="D571" s="208"/>
      <c r="E571" s="177"/>
      <c r="F571" s="177"/>
      <c r="G571" s="131" t="s">
        <v>76</v>
      </c>
      <c r="H571" s="100">
        <v>978347</v>
      </c>
      <c r="I571" s="68">
        <f>IFERROR(H571/E566,"-")</f>
        <v>5.6589787766388126E-3</v>
      </c>
      <c r="J571" s="100">
        <v>34</v>
      </c>
      <c r="K571" s="68">
        <f>IFERROR(J571/F566,"-")</f>
        <v>0.2982456140350877</v>
      </c>
      <c r="L571" s="103">
        <f t="shared" si="391"/>
        <v>28774.911764705881</v>
      </c>
      <c r="M571" s="69">
        <f t="shared" si="417"/>
        <v>0.28333333333333333</v>
      </c>
      <c r="N571" s="208"/>
      <c r="O571" s="177"/>
      <c r="P571" s="177"/>
      <c r="Q571" s="131" t="s">
        <v>76</v>
      </c>
      <c r="R571" s="100">
        <v>3516061</v>
      </c>
      <c r="S571" s="68">
        <f>IFERROR(R571/O566,"-")</f>
        <v>8.2461670822239052E-3</v>
      </c>
      <c r="T571" s="100">
        <v>71</v>
      </c>
      <c r="U571" s="68">
        <f>IFERROR(T571/P566,"-")</f>
        <v>0.2886178861788618</v>
      </c>
      <c r="V571" s="103">
        <f t="shared" si="392"/>
        <v>49521.985915492958</v>
      </c>
      <c r="W571" s="69">
        <f t="shared" si="418"/>
        <v>0.27519379844961239</v>
      </c>
      <c r="X571" s="208"/>
      <c r="Y571" s="177"/>
      <c r="Z571" s="177"/>
      <c r="AA571" s="131" t="s">
        <v>76</v>
      </c>
      <c r="AB571" s="100">
        <v>134395965</v>
      </c>
      <c r="AC571" s="68">
        <f>IFERROR(AB571/Y566,"-")</f>
        <v>1.9505335557372147E-2</v>
      </c>
      <c r="AD571" s="100">
        <v>2454</v>
      </c>
      <c r="AE571" s="68">
        <f>IFERROR(AD571/Z566,"-")</f>
        <v>0.25631919782744933</v>
      </c>
      <c r="AF571" s="103">
        <f t="shared" si="393"/>
        <v>54766.081907090462</v>
      </c>
      <c r="AG571" s="69">
        <f t="shared" si="419"/>
        <v>0.23733075435203094</v>
      </c>
      <c r="AH571" s="208"/>
      <c r="AI571" s="177"/>
      <c r="AJ571" s="177"/>
      <c r="AK571" s="131" t="s">
        <v>76</v>
      </c>
      <c r="AL571" s="100">
        <v>192744856</v>
      </c>
      <c r="AM571" s="68">
        <f>IFERROR(AL571/AI566,"-")</f>
        <v>2.2963886527460571E-2</v>
      </c>
      <c r="AN571" s="100">
        <v>2698</v>
      </c>
      <c r="AO571" s="68">
        <f>IFERROR(AN571/AJ566,"-")</f>
        <v>0.31763597833765012</v>
      </c>
      <c r="AP571" s="103">
        <f t="shared" si="394"/>
        <v>71439.902149740548</v>
      </c>
      <c r="AQ571" s="69">
        <f t="shared" si="420"/>
        <v>0.29654869202022421</v>
      </c>
      <c r="AR571" s="208"/>
      <c r="AS571" s="177"/>
      <c r="AT571" s="177"/>
      <c r="AU571" s="131" t="s">
        <v>76</v>
      </c>
      <c r="AV571" s="100">
        <v>165796690</v>
      </c>
      <c r="AW571" s="68">
        <f>IFERROR(AV571/AS566,"-")</f>
        <v>2.6220417812385793E-2</v>
      </c>
      <c r="AX571" s="100">
        <v>1975</v>
      </c>
      <c r="AY571" s="68">
        <f>IFERROR(AX571/AT566,"-")</f>
        <v>0.3555995678790061</v>
      </c>
      <c r="AZ571" s="103">
        <f t="shared" si="395"/>
        <v>83947.691139240502</v>
      </c>
      <c r="BA571" s="69">
        <f t="shared" si="421"/>
        <v>0.32818212030574939</v>
      </c>
      <c r="BB571" s="208"/>
      <c r="BC571" s="177"/>
      <c r="BD571" s="177"/>
      <c r="BE571" s="131" t="s">
        <v>76</v>
      </c>
      <c r="BF571" s="100">
        <v>87549517</v>
      </c>
      <c r="BG571" s="68">
        <f>IFERROR(BF571/BC566,"-")</f>
        <v>2.551748967607095E-2</v>
      </c>
      <c r="BH571" s="100">
        <v>993</v>
      </c>
      <c r="BI571" s="68">
        <f>IFERROR(BH571/BD566,"-")</f>
        <v>0.39002356637863317</v>
      </c>
      <c r="BJ571" s="103">
        <f t="shared" si="396"/>
        <v>88166.683786505542</v>
      </c>
      <c r="BK571" s="69">
        <f t="shared" si="422"/>
        <v>0.34575208913649025</v>
      </c>
      <c r="BL571" s="208"/>
      <c r="BM571" s="177"/>
      <c r="BN571" s="177"/>
      <c r="BO571" s="131" t="s">
        <v>76</v>
      </c>
      <c r="BP571" s="100">
        <v>31761592</v>
      </c>
      <c r="BQ571" s="68">
        <f>IFERROR(BP571/BM566,"-")</f>
        <v>2.3698182894124155E-2</v>
      </c>
      <c r="BR571" s="100">
        <v>296</v>
      </c>
      <c r="BS571" s="68">
        <f>IFERROR(BR571/BN566,"-")</f>
        <v>0.3224400871459695</v>
      </c>
      <c r="BT571" s="103">
        <f t="shared" si="397"/>
        <v>107302.67567567568</v>
      </c>
      <c r="BU571" s="69">
        <f t="shared" si="423"/>
        <v>0.28163653663177923</v>
      </c>
      <c r="BV571" s="208"/>
      <c r="BW571" s="177"/>
      <c r="BX571" s="177"/>
      <c r="BY571" s="131" t="s">
        <v>76</v>
      </c>
      <c r="BZ571" s="100">
        <f t="shared" si="407"/>
        <v>616743028</v>
      </c>
      <c r="CA571" s="68">
        <f>IFERROR(BZ571/BW566,"-")</f>
        <v>2.2861569764947923E-2</v>
      </c>
      <c r="CB571" s="100">
        <f t="shared" si="408"/>
        <v>8521</v>
      </c>
      <c r="CC571" s="68">
        <f>IFERROR(CB571/BX566,"-")</f>
        <v>0.31046418421627925</v>
      </c>
      <c r="CD571" s="103">
        <f t="shared" si="398"/>
        <v>72379.184133317685</v>
      </c>
      <c r="CE571" s="69">
        <f t="shared" si="424"/>
        <v>0.28635279093994692</v>
      </c>
      <c r="CR571" s="216"/>
      <c r="CS571" s="187"/>
      <c r="CT571" s="225"/>
      <c r="CU571" s="226"/>
      <c r="CV571" s="226"/>
      <c r="CW571" s="144" t="s">
        <v>76</v>
      </c>
      <c r="CX571" s="145">
        <v>683904275</v>
      </c>
      <c r="CY571" s="146">
        <v>2.5809853484181921E-2</v>
      </c>
      <c r="CZ571" s="145">
        <v>8374</v>
      </c>
      <c r="DA571" s="146">
        <v>0.31263767033787565</v>
      </c>
      <c r="DB571" s="145">
        <v>81669.963577740622</v>
      </c>
      <c r="DC571" s="147">
        <v>0.28845027728979367</v>
      </c>
    </row>
    <row r="572" spans="2:107" s="27" customFormat="1" ht="13.15" customHeight="1">
      <c r="B572" s="216"/>
      <c r="C572" s="187"/>
      <c r="D572" s="208"/>
      <c r="E572" s="177"/>
      <c r="F572" s="177"/>
      <c r="G572" s="131" t="s">
        <v>77</v>
      </c>
      <c r="H572" s="100">
        <v>141786</v>
      </c>
      <c r="I572" s="68">
        <f>IFERROR(H572/E566,"-")</f>
        <v>8.2012206796209391E-4</v>
      </c>
      <c r="J572" s="100">
        <v>8</v>
      </c>
      <c r="K572" s="68">
        <f>IFERROR(J572/F566,"-")</f>
        <v>7.0175438596491224E-2</v>
      </c>
      <c r="L572" s="103">
        <f t="shared" si="391"/>
        <v>17723.25</v>
      </c>
      <c r="M572" s="69">
        <f t="shared" si="417"/>
        <v>6.6666666666666666E-2</v>
      </c>
      <c r="N572" s="208"/>
      <c r="O572" s="177"/>
      <c r="P572" s="177"/>
      <c r="Q572" s="131" t="s">
        <v>77</v>
      </c>
      <c r="R572" s="100">
        <v>2056179</v>
      </c>
      <c r="S572" s="68">
        <f>IFERROR(R572/O566,"-")</f>
        <v>4.8223269121212822E-3</v>
      </c>
      <c r="T572" s="100">
        <v>24</v>
      </c>
      <c r="U572" s="68">
        <f>IFERROR(T572/P566,"-")</f>
        <v>9.7560975609756101E-2</v>
      </c>
      <c r="V572" s="103">
        <f t="shared" si="392"/>
        <v>85674.125</v>
      </c>
      <c r="W572" s="69">
        <f t="shared" si="418"/>
        <v>9.3023255813953487E-2</v>
      </c>
      <c r="X572" s="208"/>
      <c r="Y572" s="177"/>
      <c r="Z572" s="177"/>
      <c r="AA572" s="131" t="s">
        <v>77</v>
      </c>
      <c r="AB572" s="100">
        <v>166448613</v>
      </c>
      <c r="AC572" s="68">
        <f>IFERROR(AB572/Y566,"-")</f>
        <v>2.4157243482899028E-2</v>
      </c>
      <c r="AD572" s="100">
        <v>726</v>
      </c>
      <c r="AE572" s="68">
        <f>IFERROR(AD572/Z566,"-")</f>
        <v>7.5830373929392098E-2</v>
      </c>
      <c r="AF572" s="103">
        <f t="shared" si="393"/>
        <v>229268.06198347107</v>
      </c>
      <c r="AG572" s="69">
        <f t="shared" si="419"/>
        <v>7.0212765957446813E-2</v>
      </c>
      <c r="AH572" s="208"/>
      <c r="AI572" s="177"/>
      <c r="AJ572" s="177"/>
      <c r="AK572" s="131" t="s">
        <v>77</v>
      </c>
      <c r="AL572" s="100">
        <v>268715076</v>
      </c>
      <c r="AM572" s="68">
        <f>IFERROR(AL572/AI566,"-")</f>
        <v>3.2015082744838302E-2</v>
      </c>
      <c r="AN572" s="100">
        <v>1051</v>
      </c>
      <c r="AO572" s="68">
        <f>IFERROR(AN572/AJ566,"-")</f>
        <v>0.12373440075347304</v>
      </c>
      <c r="AP572" s="103">
        <f t="shared" si="394"/>
        <v>255675.61941008564</v>
      </c>
      <c r="AQ572" s="69">
        <f t="shared" si="420"/>
        <v>0.11551989448230381</v>
      </c>
      <c r="AR572" s="208"/>
      <c r="AS572" s="177"/>
      <c r="AT572" s="177"/>
      <c r="AU572" s="131" t="s">
        <v>77</v>
      </c>
      <c r="AV572" s="100">
        <v>377828301</v>
      </c>
      <c r="AW572" s="68">
        <f>IFERROR(AV572/AS566,"-")</f>
        <v>5.9752796714843105E-2</v>
      </c>
      <c r="AX572" s="100">
        <v>930</v>
      </c>
      <c r="AY572" s="68">
        <f>IFERROR(AX572/AT566,"-")</f>
        <v>0.16744688512783579</v>
      </c>
      <c r="AZ572" s="103">
        <f t="shared" si="395"/>
        <v>406266.99032258062</v>
      </c>
      <c r="BA572" s="69">
        <f t="shared" si="421"/>
        <v>0.15453639082751744</v>
      </c>
      <c r="BB572" s="208"/>
      <c r="BC572" s="177"/>
      <c r="BD572" s="177"/>
      <c r="BE572" s="131" t="s">
        <v>77</v>
      </c>
      <c r="BF572" s="100">
        <v>278572408</v>
      </c>
      <c r="BG572" s="68">
        <f>IFERROR(BF572/BC566,"-")</f>
        <v>8.1193692309898466E-2</v>
      </c>
      <c r="BH572" s="100">
        <v>556</v>
      </c>
      <c r="BI572" s="68">
        <f>IFERROR(BH572/BD566,"-")</f>
        <v>0.21838177533385703</v>
      </c>
      <c r="BJ572" s="103">
        <f t="shared" si="396"/>
        <v>501029.51079136692</v>
      </c>
      <c r="BK572" s="69">
        <f t="shared" si="422"/>
        <v>0.19359331476323119</v>
      </c>
      <c r="BL572" s="208"/>
      <c r="BM572" s="177"/>
      <c r="BN572" s="177"/>
      <c r="BO572" s="131" t="s">
        <v>77</v>
      </c>
      <c r="BP572" s="100">
        <v>132801657</v>
      </c>
      <c r="BQ572" s="68">
        <f>IFERROR(BP572/BM566,"-")</f>
        <v>9.9086908371241067E-2</v>
      </c>
      <c r="BR572" s="100">
        <v>201</v>
      </c>
      <c r="BS572" s="68">
        <f>IFERROR(BR572/BN566,"-")</f>
        <v>0.21895424836601307</v>
      </c>
      <c r="BT572" s="103">
        <f t="shared" si="397"/>
        <v>660704.76119402982</v>
      </c>
      <c r="BU572" s="69">
        <f t="shared" si="423"/>
        <v>0.19124643196955279</v>
      </c>
      <c r="BV572" s="208"/>
      <c r="BW572" s="177"/>
      <c r="BX572" s="177"/>
      <c r="BY572" s="131" t="s">
        <v>77</v>
      </c>
      <c r="BZ572" s="100">
        <f t="shared" si="407"/>
        <v>1226564020</v>
      </c>
      <c r="CA572" s="68">
        <f>IFERROR(BZ572/BW566,"-")</f>
        <v>4.5466551937097831E-2</v>
      </c>
      <c r="CB572" s="100">
        <f t="shared" si="408"/>
        <v>3496</v>
      </c>
      <c r="CC572" s="68">
        <f>IFERROR(CB572/BX566,"-")</f>
        <v>0.1273773956132041</v>
      </c>
      <c r="CD572" s="103">
        <f t="shared" si="398"/>
        <v>350847.83180778031</v>
      </c>
      <c r="CE572" s="69">
        <f t="shared" si="424"/>
        <v>0.11748496152165877</v>
      </c>
      <c r="CR572" s="216"/>
      <c r="CS572" s="187"/>
      <c r="CT572" s="225"/>
      <c r="CU572" s="226"/>
      <c r="CV572" s="226"/>
      <c r="CW572" s="144" t="s">
        <v>77</v>
      </c>
      <c r="CX572" s="145">
        <v>1158084780</v>
      </c>
      <c r="CY572" s="146">
        <v>4.3704944663580374E-2</v>
      </c>
      <c r="CZ572" s="145">
        <v>3482</v>
      </c>
      <c r="DA572" s="146">
        <v>0.12999813328355422</v>
      </c>
      <c r="DB572" s="145">
        <v>332591.8380241241</v>
      </c>
      <c r="DC572" s="147">
        <v>0.11994075298818505</v>
      </c>
    </row>
    <row r="573" spans="2:107" s="27" customFormat="1" ht="13.15" customHeight="1">
      <c r="B573" s="216"/>
      <c r="C573" s="187"/>
      <c r="D573" s="208"/>
      <c r="E573" s="177"/>
      <c r="F573" s="177"/>
      <c r="G573" s="131" t="s">
        <v>79</v>
      </c>
      <c r="H573" s="100">
        <v>0</v>
      </c>
      <c r="I573" s="68">
        <f>IFERROR(H573/E566,"-")</f>
        <v>0</v>
      </c>
      <c r="J573" s="100">
        <v>0</v>
      </c>
      <c r="K573" s="68">
        <f>IFERROR(J573/F566,"-")</f>
        <v>0</v>
      </c>
      <c r="L573" s="103" t="str">
        <f t="shared" si="391"/>
        <v>-</v>
      </c>
      <c r="M573" s="69">
        <f t="shared" si="417"/>
        <v>0</v>
      </c>
      <c r="N573" s="208"/>
      <c r="O573" s="177"/>
      <c r="P573" s="177"/>
      <c r="Q573" s="131" t="s">
        <v>79</v>
      </c>
      <c r="R573" s="100">
        <v>0</v>
      </c>
      <c r="S573" s="68">
        <f>IFERROR(R573/O566,"-")</f>
        <v>0</v>
      </c>
      <c r="T573" s="100">
        <v>0</v>
      </c>
      <c r="U573" s="68">
        <f>IFERROR(T573/P566,"-")</f>
        <v>0</v>
      </c>
      <c r="V573" s="103" t="str">
        <f t="shared" si="392"/>
        <v>-</v>
      </c>
      <c r="W573" s="69">
        <f t="shared" si="418"/>
        <v>0</v>
      </c>
      <c r="X573" s="208"/>
      <c r="Y573" s="177"/>
      <c r="Z573" s="177"/>
      <c r="AA573" s="131" t="s">
        <v>79</v>
      </c>
      <c r="AB573" s="100">
        <v>702923</v>
      </c>
      <c r="AC573" s="68">
        <f>IFERROR(AB573/Y566,"-")</f>
        <v>1.0201756418799257E-4</v>
      </c>
      <c r="AD573" s="100">
        <v>4</v>
      </c>
      <c r="AE573" s="68">
        <f>IFERROR(AD573/Z566,"-")</f>
        <v>4.1779820346772508E-4</v>
      </c>
      <c r="AF573" s="103">
        <f t="shared" si="393"/>
        <v>175730.75</v>
      </c>
      <c r="AG573" s="69">
        <f t="shared" si="419"/>
        <v>3.8684719535783365E-4</v>
      </c>
      <c r="AH573" s="208"/>
      <c r="AI573" s="177"/>
      <c r="AJ573" s="177"/>
      <c r="AK573" s="131" t="s">
        <v>79</v>
      </c>
      <c r="AL573" s="100">
        <v>2473</v>
      </c>
      <c r="AM573" s="68">
        <f>IFERROR(AL573/AI566,"-")</f>
        <v>2.946366121563835E-7</v>
      </c>
      <c r="AN573" s="100">
        <v>3</v>
      </c>
      <c r="AO573" s="68">
        <f>IFERROR(AN573/AJ566,"-")</f>
        <v>3.5319048740287259E-4</v>
      </c>
      <c r="AP573" s="103">
        <f t="shared" si="394"/>
        <v>824.33333333333337</v>
      </c>
      <c r="AQ573" s="69">
        <f t="shared" si="420"/>
        <v>3.297428006155199E-4</v>
      </c>
      <c r="AR573" s="208"/>
      <c r="AS573" s="177"/>
      <c r="AT573" s="177"/>
      <c r="AU573" s="131" t="s">
        <v>79</v>
      </c>
      <c r="AV573" s="100">
        <v>76956</v>
      </c>
      <c r="AW573" s="68">
        <f>IFERROR(AV573/AS566,"-")</f>
        <v>1.217043882582916E-5</v>
      </c>
      <c r="AX573" s="100">
        <v>4</v>
      </c>
      <c r="AY573" s="68">
        <f>IFERROR(AX573/AT566,"-")</f>
        <v>7.2020165646380992E-4</v>
      </c>
      <c r="AZ573" s="103">
        <f t="shared" si="395"/>
        <v>19239</v>
      </c>
      <c r="BA573" s="69">
        <f t="shared" si="421"/>
        <v>6.646726487205051E-4</v>
      </c>
      <c r="BB573" s="208"/>
      <c r="BC573" s="177"/>
      <c r="BD573" s="177"/>
      <c r="BE573" s="131" t="s">
        <v>79</v>
      </c>
      <c r="BF573" s="100">
        <v>392322</v>
      </c>
      <c r="BG573" s="68">
        <f>IFERROR(BF573/BC566,"-")</f>
        <v>1.1434754785335374E-4</v>
      </c>
      <c r="BH573" s="100">
        <v>1</v>
      </c>
      <c r="BI573" s="68">
        <f>IFERROR(BH573/BD566,"-")</f>
        <v>3.9277297721916735E-4</v>
      </c>
      <c r="BJ573" s="103">
        <f t="shared" si="396"/>
        <v>392322</v>
      </c>
      <c r="BK573" s="69">
        <f t="shared" si="422"/>
        <v>3.4818941504178273E-4</v>
      </c>
      <c r="BL573" s="208"/>
      <c r="BM573" s="177"/>
      <c r="BN573" s="177"/>
      <c r="BO573" s="131" t="s">
        <v>79</v>
      </c>
      <c r="BP573" s="100">
        <v>2880</v>
      </c>
      <c r="BQ573" s="68">
        <f>IFERROR(BP573/BM566,"-")</f>
        <v>2.1488458996349289E-6</v>
      </c>
      <c r="BR573" s="100">
        <v>1</v>
      </c>
      <c r="BS573" s="68">
        <f>IFERROR(BR573/BN566,"-")</f>
        <v>1.0893246187363835E-3</v>
      </c>
      <c r="BT573" s="103">
        <f t="shared" si="397"/>
        <v>2880</v>
      </c>
      <c r="BU573" s="69">
        <f t="shared" si="423"/>
        <v>9.5147478591817321E-4</v>
      </c>
      <c r="BV573" s="208"/>
      <c r="BW573" s="177"/>
      <c r="BX573" s="177"/>
      <c r="BY573" s="131" t="s">
        <v>79</v>
      </c>
      <c r="BZ573" s="100">
        <f t="shared" si="407"/>
        <v>1177554</v>
      </c>
      <c r="CA573" s="68">
        <f>IFERROR(BZ573/BW566,"-")</f>
        <v>4.3649837453847129E-5</v>
      </c>
      <c r="CB573" s="100">
        <f t="shared" si="408"/>
        <v>13</v>
      </c>
      <c r="CC573" s="68">
        <f>IFERROR(CB573/BX566,"-")</f>
        <v>4.736573635502441E-4</v>
      </c>
      <c r="CD573" s="103">
        <f t="shared" si="398"/>
        <v>90581.076923076922</v>
      </c>
      <c r="CE573" s="69">
        <f t="shared" si="424"/>
        <v>4.3687199650502403E-4</v>
      </c>
      <c r="CR573" s="216"/>
      <c r="CS573" s="187"/>
      <c r="CT573" s="225"/>
      <c r="CU573" s="226"/>
      <c r="CV573" s="226"/>
      <c r="CW573" s="144" t="s">
        <v>79</v>
      </c>
      <c r="CX573" s="145">
        <v>455410</v>
      </c>
      <c r="CY573" s="146">
        <v>1.7186711364293325E-5</v>
      </c>
      <c r="CZ573" s="145">
        <v>19</v>
      </c>
      <c r="DA573" s="146">
        <v>7.093522493933172E-4</v>
      </c>
      <c r="DB573" s="145">
        <v>23968.947368421053</v>
      </c>
      <c r="DC573" s="147">
        <v>6.544728049326582E-4</v>
      </c>
    </row>
    <row r="574" spans="2:107" s="27" customFormat="1" ht="13.15" customHeight="1">
      <c r="B574" s="216"/>
      <c r="C574" s="187"/>
      <c r="D574" s="208"/>
      <c r="E574" s="177"/>
      <c r="F574" s="177"/>
      <c r="G574" s="131" t="s">
        <v>81</v>
      </c>
      <c r="H574" s="100">
        <v>0</v>
      </c>
      <c r="I574" s="68">
        <f>IFERROR(H574/E566,"-")</f>
        <v>0</v>
      </c>
      <c r="J574" s="100">
        <v>0</v>
      </c>
      <c r="K574" s="68">
        <f>IFERROR(J574/F566,"-")</f>
        <v>0</v>
      </c>
      <c r="L574" s="103" t="str">
        <f t="shared" si="391"/>
        <v>-</v>
      </c>
      <c r="M574" s="69">
        <f t="shared" si="417"/>
        <v>0</v>
      </c>
      <c r="N574" s="208"/>
      <c r="O574" s="177"/>
      <c r="P574" s="177"/>
      <c r="Q574" s="131" t="s">
        <v>81</v>
      </c>
      <c r="R574" s="100">
        <v>7265</v>
      </c>
      <c r="S574" s="68">
        <f>IFERROR(R574/O566,"-")</f>
        <v>1.7038499574483115E-5</v>
      </c>
      <c r="T574" s="100">
        <v>1</v>
      </c>
      <c r="U574" s="68">
        <f>IFERROR(T574/P566,"-")</f>
        <v>4.0650406504065045E-3</v>
      </c>
      <c r="V574" s="103">
        <f t="shared" si="392"/>
        <v>7265</v>
      </c>
      <c r="W574" s="69">
        <f t="shared" si="418"/>
        <v>3.875968992248062E-3</v>
      </c>
      <c r="X574" s="208"/>
      <c r="Y574" s="177"/>
      <c r="Z574" s="177"/>
      <c r="AA574" s="131" t="s">
        <v>81</v>
      </c>
      <c r="AB574" s="100">
        <v>2255726</v>
      </c>
      <c r="AC574" s="68">
        <f>IFERROR(AB574/Y566,"-")</f>
        <v>3.2738105311040286E-4</v>
      </c>
      <c r="AD574" s="100">
        <v>92</v>
      </c>
      <c r="AE574" s="68">
        <f>IFERROR(AD574/Z566,"-")</f>
        <v>9.6093586797576774E-3</v>
      </c>
      <c r="AF574" s="103">
        <f t="shared" si="393"/>
        <v>24518.760869565216</v>
      </c>
      <c r="AG574" s="69">
        <f t="shared" si="419"/>
        <v>8.8974854932301738E-3</v>
      </c>
      <c r="AH574" s="208"/>
      <c r="AI574" s="177"/>
      <c r="AJ574" s="177"/>
      <c r="AK574" s="131" t="s">
        <v>81</v>
      </c>
      <c r="AL574" s="100">
        <v>2147584</v>
      </c>
      <c r="AM574" s="68">
        <f>IFERROR(AL574/AI566,"-")</f>
        <v>2.558661035508511E-4</v>
      </c>
      <c r="AN574" s="100">
        <v>107</v>
      </c>
      <c r="AO574" s="68">
        <f>IFERROR(AN574/AJ566,"-")</f>
        <v>1.2597127384035791E-2</v>
      </c>
      <c r="AP574" s="103">
        <f t="shared" si="394"/>
        <v>20070.878504672899</v>
      </c>
      <c r="AQ574" s="69">
        <f t="shared" si="420"/>
        <v>1.1760826555286876E-2</v>
      </c>
      <c r="AR574" s="208"/>
      <c r="AS574" s="177"/>
      <c r="AT574" s="177"/>
      <c r="AU574" s="131" t="s">
        <v>81</v>
      </c>
      <c r="AV574" s="100">
        <v>1077914</v>
      </c>
      <c r="AW574" s="68">
        <f>IFERROR(AV574/AS566,"-")</f>
        <v>1.7046996201082194E-4</v>
      </c>
      <c r="AX574" s="100">
        <v>50</v>
      </c>
      <c r="AY574" s="68">
        <f>IFERROR(AX574/AT566,"-")</f>
        <v>9.0025207057976234E-3</v>
      </c>
      <c r="AZ574" s="103">
        <f t="shared" si="395"/>
        <v>21558.28</v>
      </c>
      <c r="BA574" s="69">
        <f t="shared" si="421"/>
        <v>8.3084081090063142E-3</v>
      </c>
      <c r="BB574" s="208"/>
      <c r="BC574" s="177"/>
      <c r="BD574" s="177"/>
      <c r="BE574" s="131" t="s">
        <v>81</v>
      </c>
      <c r="BF574" s="100">
        <v>589945</v>
      </c>
      <c r="BG574" s="68">
        <f>IFERROR(BF574/BC566,"-")</f>
        <v>1.7194744143419634E-4</v>
      </c>
      <c r="BH574" s="100">
        <v>24</v>
      </c>
      <c r="BI574" s="68">
        <f>IFERROR(BH574/BD566,"-")</f>
        <v>9.4265514532600164E-3</v>
      </c>
      <c r="BJ574" s="103">
        <f t="shared" si="396"/>
        <v>24581.041666666668</v>
      </c>
      <c r="BK574" s="69">
        <f t="shared" si="422"/>
        <v>8.356545961002786E-3</v>
      </c>
      <c r="BL574" s="208"/>
      <c r="BM574" s="177"/>
      <c r="BN574" s="177"/>
      <c r="BO574" s="131" t="s">
        <v>81</v>
      </c>
      <c r="BP574" s="100">
        <v>16747</v>
      </c>
      <c r="BQ574" s="68">
        <f>IFERROR(BP574/BM566,"-")</f>
        <v>1.2495389680967415E-5</v>
      </c>
      <c r="BR574" s="100">
        <v>1</v>
      </c>
      <c r="BS574" s="68">
        <f>IFERROR(BR574/BN566,"-")</f>
        <v>1.0893246187363835E-3</v>
      </c>
      <c r="BT574" s="103">
        <f t="shared" si="397"/>
        <v>16747</v>
      </c>
      <c r="BU574" s="69">
        <f t="shared" si="423"/>
        <v>9.5147478591817321E-4</v>
      </c>
      <c r="BV574" s="208"/>
      <c r="BW574" s="177"/>
      <c r="BX574" s="177"/>
      <c r="BY574" s="131" t="s">
        <v>81</v>
      </c>
      <c r="BZ574" s="100">
        <f t="shared" si="407"/>
        <v>6095181</v>
      </c>
      <c r="CA574" s="68">
        <f>IFERROR(BZ574/BW566,"-")</f>
        <v>2.2593754503129145E-4</v>
      </c>
      <c r="CB574" s="100">
        <f t="shared" si="408"/>
        <v>275</v>
      </c>
      <c r="CC574" s="68">
        <f>IFERROR(CB574/BX566,"-")</f>
        <v>1.0019674998178241E-2</v>
      </c>
      <c r="CD574" s="103">
        <f t="shared" si="398"/>
        <v>22164.294545454544</v>
      </c>
      <c r="CE574" s="69">
        <f t="shared" si="424"/>
        <v>9.2415230029908937E-3</v>
      </c>
      <c r="CR574" s="216"/>
      <c r="CS574" s="187"/>
      <c r="CT574" s="225"/>
      <c r="CU574" s="226"/>
      <c r="CV574" s="226"/>
      <c r="CW574" s="144" t="s">
        <v>81</v>
      </c>
      <c r="CX574" s="145">
        <v>2708609</v>
      </c>
      <c r="CY574" s="146">
        <v>1.0222015564376537E-4</v>
      </c>
      <c r="CZ574" s="145">
        <v>135</v>
      </c>
      <c r="DA574" s="146">
        <v>5.0401344035840958E-3</v>
      </c>
      <c r="DB574" s="145">
        <v>20063.77037037037</v>
      </c>
      <c r="DC574" s="147">
        <v>4.6502015087320448E-3</v>
      </c>
    </row>
    <row r="575" spans="2:107" s="27" customFormat="1" ht="13.15" customHeight="1">
      <c r="B575" s="216"/>
      <c r="C575" s="187"/>
      <c r="D575" s="208"/>
      <c r="E575" s="177"/>
      <c r="F575" s="177"/>
      <c r="G575" s="131" t="s">
        <v>83</v>
      </c>
      <c r="H575" s="100">
        <v>2061100</v>
      </c>
      <c r="I575" s="68">
        <f>IFERROR(H575/E566,"-")</f>
        <v>1.1921865306001098E-2</v>
      </c>
      <c r="J575" s="100">
        <v>4</v>
      </c>
      <c r="K575" s="68">
        <f>IFERROR(J575/F566,"-")</f>
        <v>3.5087719298245612E-2</v>
      </c>
      <c r="L575" s="103">
        <f t="shared" si="391"/>
        <v>515275</v>
      </c>
      <c r="M575" s="69">
        <f t="shared" si="417"/>
        <v>3.3333333333333333E-2</v>
      </c>
      <c r="N575" s="208"/>
      <c r="O575" s="177"/>
      <c r="P575" s="177"/>
      <c r="Q575" s="131" t="s">
        <v>83</v>
      </c>
      <c r="R575" s="100">
        <v>1589297</v>
      </c>
      <c r="S575" s="68">
        <f>IFERROR(R575/O566,"-")</f>
        <v>3.7273553005130475E-3</v>
      </c>
      <c r="T575" s="100">
        <v>16</v>
      </c>
      <c r="U575" s="68">
        <f>IFERROR(T575/P566,"-")</f>
        <v>6.5040650406504072E-2</v>
      </c>
      <c r="V575" s="103">
        <f t="shared" si="392"/>
        <v>99331.0625</v>
      </c>
      <c r="W575" s="69">
        <f t="shared" si="418"/>
        <v>6.2015503875968991E-2</v>
      </c>
      <c r="X575" s="208"/>
      <c r="Y575" s="177"/>
      <c r="Z575" s="177"/>
      <c r="AA575" s="131" t="s">
        <v>83</v>
      </c>
      <c r="AB575" s="100">
        <v>15452041</v>
      </c>
      <c r="AC575" s="68">
        <f>IFERROR(AB575/Y566,"-")</f>
        <v>2.2426063516956946E-3</v>
      </c>
      <c r="AD575" s="100">
        <v>316</v>
      </c>
      <c r="AE575" s="68">
        <f>IFERROR(AD575/Z566,"-")</f>
        <v>3.3006058073950281E-2</v>
      </c>
      <c r="AF575" s="103">
        <f t="shared" si="393"/>
        <v>48898.863924050631</v>
      </c>
      <c r="AG575" s="69">
        <f t="shared" si="419"/>
        <v>3.0560928433268859E-2</v>
      </c>
      <c r="AH575" s="208"/>
      <c r="AI575" s="177"/>
      <c r="AJ575" s="177"/>
      <c r="AK575" s="131" t="s">
        <v>83</v>
      </c>
      <c r="AL575" s="100">
        <v>41062187</v>
      </c>
      <c r="AM575" s="68">
        <f>IFERROR(AL575/AI566,"-")</f>
        <v>4.8922052832235715E-3</v>
      </c>
      <c r="AN575" s="100">
        <v>446</v>
      </c>
      <c r="AO575" s="68">
        <f>IFERROR(AN575/AJ566,"-")</f>
        <v>5.2507652460560397E-2</v>
      </c>
      <c r="AP575" s="103">
        <f t="shared" si="394"/>
        <v>92067.683856502248</v>
      </c>
      <c r="AQ575" s="69">
        <f t="shared" si="420"/>
        <v>4.9021763024840626E-2</v>
      </c>
      <c r="AR575" s="208"/>
      <c r="AS575" s="177"/>
      <c r="AT575" s="177"/>
      <c r="AU575" s="131" t="s">
        <v>83</v>
      </c>
      <c r="AV575" s="100">
        <v>48712427</v>
      </c>
      <c r="AW575" s="68">
        <f>IFERROR(AV575/AS566,"-")</f>
        <v>7.7037737520293239E-3</v>
      </c>
      <c r="AX575" s="100">
        <v>373</v>
      </c>
      <c r="AY575" s="68">
        <f>IFERROR(AX575/AT566,"-")</f>
        <v>6.7158804465250271E-2</v>
      </c>
      <c r="AZ575" s="103">
        <f t="shared" si="395"/>
        <v>130596.31903485255</v>
      </c>
      <c r="BA575" s="69">
        <f t="shared" si="421"/>
        <v>6.1980724493187103E-2</v>
      </c>
      <c r="BB575" s="208"/>
      <c r="BC575" s="177"/>
      <c r="BD575" s="177"/>
      <c r="BE575" s="131" t="s">
        <v>83</v>
      </c>
      <c r="BF575" s="100">
        <v>44733471</v>
      </c>
      <c r="BG575" s="68">
        <f>IFERROR(BF575/BC566,"-")</f>
        <v>1.3038174550035716E-2</v>
      </c>
      <c r="BH575" s="100">
        <v>235</v>
      </c>
      <c r="BI575" s="68">
        <f>IFERROR(BH575/BD566,"-")</f>
        <v>9.2301649646504322E-2</v>
      </c>
      <c r="BJ575" s="103">
        <f t="shared" si="396"/>
        <v>190355.19574468085</v>
      </c>
      <c r="BK575" s="69">
        <f t="shared" si="422"/>
        <v>8.1824512534818941E-2</v>
      </c>
      <c r="BL575" s="208"/>
      <c r="BM575" s="177"/>
      <c r="BN575" s="177"/>
      <c r="BO575" s="131" t="s">
        <v>83</v>
      </c>
      <c r="BP575" s="100">
        <v>18553946</v>
      </c>
      <c r="BQ575" s="68">
        <f>IFERROR(BP575/BM566,"-")</f>
        <v>1.3843600966718017E-2</v>
      </c>
      <c r="BR575" s="100">
        <v>104</v>
      </c>
      <c r="BS575" s="68">
        <f>IFERROR(BR575/BN566,"-")</f>
        <v>0.11328976034858387</v>
      </c>
      <c r="BT575" s="103">
        <f t="shared" si="397"/>
        <v>178403.32692307694</v>
      </c>
      <c r="BU575" s="69">
        <f t="shared" si="423"/>
        <v>9.8953377735490011E-2</v>
      </c>
      <c r="BV575" s="208"/>
      <c r="BW575" s="177"/>
      <c r="BX575" s="177"/>
      <c r="BY575" s="131" t="s">
        <v>83</v>
      </c>
      <c r="BZ575" s="100">
        <f t="shared" si="407"/>
        <v>172164469</v>
      </c>
      <c r="CA575" s="68">
        <f>IFERROR(BZ575/BW566,"-")</f>
        <v>6.3818313955690377E-3</v>
      </c>
      <c r="CB575" s="100">
        <f t="shared" si="408"/>
        <v>1494</v>
      </c>
      <c r="CC575" s="68">
        <f>IFERROR(CB575/BX566,"-")</f>
        <v>5.4434161626466519E-2</v>
      </c>
      <c r="CD575" s="103">
        <f t="shared" si="398"/>
        <v>115237.26171352075</v>
      </c>
      <c r="CE575" s="69">
        <f t="shared" si="424"/>
        <v>5.0206674059885069E-2</v>
      </c>
      <c r="CR575" s="216"/>
      <c r="CS575" s="187"/>
      <c r="CT575" s="225"/>
      <c r="CU575" s="226"/>
      <c r="CV575" s="226"/>
      <c r="CW575" s="144" t="s">
        <v>83</v>
      </c>
      <c r="CX575" s="145">
        <v>147844886</v>
      </c>
      <c r="CY575" s="146">
        <v>5.5795160017760945E-3</v>
      </c>
      <c r="CZ575" s="145">
        <v>1417</v>
      </c>
      <c r="DA575" s="146">
        <v>5.2902744073175287E-2</v>
      </c>
      <c r="DB575" s="145">
        <v>104336.54622441779</v>
      </c>
      <c r="DC575" s="147">
        <v>4.8809892873135613E-2</v>
      </c>
    </row>
    <row r="576" spans="2:107" s="27" customFormat="1" ht="13.15" customHeight="1">
      <c r="B576" s="216"/>
      <c r="C576" s="187"/>
      <c r="D576" s="208"/>
      <c r="E576" s="177"/>
      <c r="F576" s="177"/>
      <c r="G576" s="131" t="s">
        <v>85</v>
      </c>
      <c r="H576" s="100">
        <v>0</v>
      </c>
      <c r="I576" s="68">
        <f>IFERROR(H576/E566,"-")</f>
        <v>0</v>
      </c>
      <c r="J576" s="100">
        <v>0</v>
      </c>
      <c r="K576" s="68">
        <f>IFERROR(J576/F566,"-")</f>
        <v>0</v>
      </c>
      <c r="L576" s="103" t="str">
        <f t="shared" si="391"/>
        <v>-</v>
      </c>
      <c r="M576" s="69">
        <f t="shared" si="417"/>
        <v>0</v>
      </c>
      <c r="N576" s="208"/>
      <c r="O576" s="177"/>
      <c r="P576" s="177"/>
      <c r="Q576" s="131" t="s">
        <v>85</v>
      </c>
      <c r="R576" s="100">
        <v>985627</v>
      </c>
      <c r="S576" s="68">
        <f>IFERROR(R576/O566,"-")</f>
        <v>2.3115767680797067E-3</v>
      </c>
      <c r="T576" s="100">
        <v>5</v>
      </c>
      <c r="U576" s="68">
        <f>IFERROR(T576/P566,"-")</f>
        <v>2.032520325203252E-2</v>
      </c>
      <c r="V576" s="103">
        <f t="shared" si="392"/>
        <v>197125.4</v>
      </c>
      <c r="W576" s="69">
        <f t="shared" si="418"/>
        <v>1.937984496124031E-2</v>
      </c>
      <c r="X576" s="208"/>
      <c r="Y576" s="177"/>
      <c r="Z576" s="177"/>
      <c r="AA576" s="131" t="s">
        <v>85</v>
      </c>
      <c r="AB576" s="100">
        <v>2280871</v>
      </c>
      <c r="AC576" s="68">
        <f>IFERROR(AB576/Y566,"-")</f>
        <v>3.3103043099604192E-4</v>
      </c>
      <c r="AD576" s="100">
        <v>77</v>
      </c>
      <c r="AE576" s="68">
        <f>IFERROR(AD576/Z566,"-")</f>
        <v>8.0426154167537074E-3</v>
      </c>
      <c r="AF576" s="103">
        <f t="shared" si="393"/>
        <v>29621.7012987013</v>
      </c>
      <c r="AG576" s="69">
        <f t="shared" si="419"/>
        <v>7.4468085106382982E-3</v>
      </c>
      <c r="AH576" s="208"/>
      <c r="AI576" s="177"/>
      <c r="AJ576" s="177"/>
      <c r="AK576" s="131" t="s">
        <v>85</v>
      </c>
      <c r="AL576" s="100">
        <v>11741179</v>
      </c>
      <c r="AM576" s="68">
        <f>IFERROR(AL576/AI566,"-")</f>
        <v>1.3988601711612109E-3</v>
      </c>
      <c r="AN576" s="100">
        <v>142</v>
      </c>
      <c r="AO576" s="68">
        <f>IFERROR(AN576/AJ566,"-")</f>
        <v>1.6717683070402636E-2</v>
      </c>
      <c r="AP576" s="103">
        <f t="shared" si="394"/>
        <v>82684.359154929582</v>
      </c>
      <c r="AQ576" s="69">
        <f t="shared" si="420"/>
        <v>1.5607825895801276E-2</v>
      </c>
      <c r="AR576" s="208"/>
      <c r="AS576" s="177"/>
      <c r="AT576" s="177"/>
      <c r="AU576" s="131" t="s">
        <v>85</v>
      </c>
      <c r="AV576" s="100">
        <v>7970077</v>
      </c>
      <c r="AW576" s="68">
        <f>IFERROR(AV576/AS566,"-")</f>
        <v>1.2604518759505171E-3</v>
      </c>
      <c r="AX576" s="100">
        <v>117</v>
      </c>
      <c r="AY576" s="68">
        <f>IFERROR(AX576/AT566,"-")</f>
        <v>2.106589845156644E-2</v>
      </c>
      <c r="AZ576" s="103">
        <f t="shared" si="395"/>
        <v>68120.316239316235</v>
      </c>
      <c r="BA576" s="69">
        <f t="shared" si="421"/>
        <v>1.9441674975074777E-2</v>
      </c>
      <c r="BB576" s="208"/>
      <c r="BC576" s="177"/>
      <c r="BD576" s="177"/>
      <c r="BE576" s="131" t="s">
        <v>85</v>
      </c>
      <c r="BF576" s="100">
        <v>6908512</v>
      </c>
      <c r="BG576" s="68">
        <f>IFERROR(BF576/BC566,"-")</f>
        <v>2.0135791684266205E-3</v>
      </c>
      <c r="BH576" s="100">
        <v>74</v>
      </c>
      <c r="BI576" s="68">
        <f>IFERROR(BH576/BD566,"-")</f>
        <v>2.9065200314218383E-2</v>
      </c>
      <c r="BJ576" s="103">
        <f t="shared" si="396"/>
        <v>93358.270270270266</v>
      </c>
      <c r="BK576" s="69">
        <f t="shared" si="422"/>
        <v>2.5766016713091922E-2</v>
      </c>
      <c r="BL576" s="208"/>
      <c r="BM576" s="177"/>
      <c r="BN576" s="177"/>
      <c r="BO576" s="131" t="s">
        <v>85</v>
      </c>
      <c r="BP576" s="100">
        <v>5931746</v>
      </c>
      <c r="BQ576" s="68">
        <f>IFERROR(BP576/BM566,"-")</f>
        <v>4.4258361353388511E-3</v>
      </c>
      <c r="BR576" s="100">
        <v>28</v>
      </c>
      <c r="BS576" s="68">
        <f>IFERROR(BR576/BN566,"-")</f>
        <v>3.0501089324618737E-2</v>
      </c>
      <c r="BT576" s="103">
        <f t="shared" si="397"/>
        <v>211848.07142857142</v>
      </c>
      <c r="BU576" s="69">
        <f t="shared" si="423"/>
        <v>2.6641294005708849E-2</v>
      </c>
      <c r="BV576" s="208"/>
      <c r="BW576" s="177"/>
      <c r="BX576" s="177"/>
      <c r="BY576" s="131" t="s">
        <v>85</v>
      </c>
      <c r="BZ576" s="100">
        <f t="shared" si="407"/>
        <v>35818012</v>
      </c>
      <c r="CA576" s="68">
        <f>IFERROR(BZ576/BW566,"-")</f>
        <v>1.3277101531818888E-3</v>
      </c>
      <c r="CB576" s="100">
        <f t="shared" si="408"/>
        <v>443</v>
      </c>
      <c r="CC576" s="68">
        <f>IFERROR(CB576/BX566,"-")</f>
        <v>1.6140785542519857E-2</v>
      </c>
      <c r="CD576" s="103">
        <f t="shared" si="398"/>
        <v>80853.300225733634</v>
      </c>
      <c r="CE576" s="69">
        <f t="shared" si="424"/>
        <v>1.4887253419363511E-2</v>
      </c>
      <c r="CR576" s="216"/>
      <c r="CS576" s="187"/>
      <c r="CT576" s="225"/>
      <c r="CU576" s="226"/>
      <c r="CV576" s="226"/>
      <c r="CW576" s="144" t="s">
        <v>85</v>
      </c>
      <c r="CX576" s="145">
        <v>33434462</v>
      </c>
      <c r="CY576" s="146">
        <v>1.2617826749839339E-3</v>
      </c>
      <c r="CZ576" s="145">
        <v>432</v>
      </c>
      <c r="DA576" s="146">
        <v>1.6128430091469106E-2</v>
      </c>
      <c r="DB576" s="145">
        <v>77394.587962962964</v>
      </c>
      <c r="DC576" s="147">
        <v>1.4880644827942545E-2</v>
      </c>
    </row>
    <row r="577" spans="2:107" s="27" customFormat="1" ht="13.15" customHeight="1">
      <c r="B577" s="216"/>
      <c r="C577" s="187"/>
      <c r="D577" s="208"/>
      <c r="E577" s="177"/>
      <c r="F577" s="177"/>
      <c r="G577" s="131" t="s">
        <v>87</v>
      </c>
      <c r="H577" s="100">
        <v>186146</v>
      </c>
      <c r="I577" s="68">
        <f>IFERROR(H577/E566,"-")</f>
        <v>1.0767102708509439E-3</v>
      </c>
      <c r="J577" s="100">
        <v>1</v>
      </c>
      <c r="K577" s="68">
        <f>IFERROR(J577/F566,"-")</f>
        <v>8.771929824561403E-3</v>
      </c>
      <c r="L577" s="103">
        <f t="shared" si="391"/>
        <v>186146</v>
      </c>
      <c r="M577" s="69">
        <f t="shared" si="417"/>
        <v>8.3333333333333332E-3</v>
      </c>
      <c r="N577" s="208"/>
      <c r="O577" s="177"/>
      <c r="P577" s="177"/>
      <c r="Q577" s="131" t="s">
        <v>87</v>
      </c>
      <c r="R577" s="100">
        <v>5611475</v>
      </c>
      <c r="S577" s="68">
        <f>IFERROR(R577/O566,"-")</f>
        <v>1.3160511273189627E-2</v>
      </c>
      <c r="T577" s="100">
        <v>9</v>
      </c>
      <c r="U577" s="68">
        <f>IFERROR(T577/P566,"-")</f>
        <v>3.6585365853658534E-2</v>
      </c>
      <c r="V577" s="103">
        <f t="shared" si="392"/>
        <v>623497.22222222225</v>
      </c>
      <c r="W577" s="69">
        <f t="shared" si="418"/>
        <v>3.4883720930232558E-2</v>
      </c>
      <c r="X577" s="208"/>
      <c r="Y577" s="177"/>
      <c r="Z577" s="177"/>
      <c r="AA577" s="131" t="s">
        <v>87</v>
      </c>
      <c r="AB577" s="100">
        <v>33262165</v>
      </c>
      <c r="AC577" s="68">
        <f>IFERROR(AB577/Y566,"-")</f>
        <v>4.8274491699931569E-3</v>
      </c>
      <c r="AD577" s="100">
        <v>109</v>
      </c>
      <c r="AE577" s="68">
        <f>IFERROR(AD577/Z566,"-")</f>
        <v>1.1385001044495508E-2</v>
      </c>
      <c r="AF577" s="103">
        <f t="shared" si="393"/>
        <v>305157.47706422018</v>
      </c>
      <c r="AG577" s="69">
        <f t="shared" si="419"/>
        <v>1.0541586073500968E-2</v>
      </c>
      <c r="AH577" s="208"/>
      <c r="AI577" s="177"/>
      <c r="AJ577" s="177"/>
      <c r="AK577" s="131" t="s">
        <v>87</v>
      </c>
      <c r="AL577" s="100">
        <v>82175545</v>
      </c>
      <c r="AM577" s="68">
        <f>IFERROR(AL577/AI566,"-")</f>
        <v>9.7905071495772104E-3</v>
      </c>
      <c r="AN577" s="100">
        <v>187</v>
      </c>
      <c r="AO577" s="68">
        <f>IFERROR(AN577/AJ566,"-")</f>
        <v>2.2015540381445726E-2</v>
      </c>
      <c r="AP577" s="103">
        <f t="shared" si="394"/>
        <v>439441.41711229947</v>
      </c>
      <c r="AQ577" s="69">
        <f t="shared" si="420"/>
        <v>2.0553967905034075E-2</v>
      </c>
      <c r="AR577" s="208"/>
      <c r="AS577" s="177"/>
      <c r="AT577" s="177"/>
      <c r="AU577" s="131" t="s">
        <v>87</v>
      </c>
      <c r="AV577" s="100">
        <v>72340012</v>
      </c>
      <c r="AW577" s="68">
        <f>IFERROR(AV577/AS566,"-")</f>
        <v>1.1440429475359261E-2</v>
      </c>
      <c r="AX577" s="100">
        <v>192</v>
      </c>
      <c r="AY577" s="68">
        <f>IFERROR(AX577/AT566,"-")</f>
        <v>3.4569679510262873E-2</v>
      </c>
      <c r="AZ577" s="103">
        <f t="shared" si="395"/>
        <v>376770.89583333331</v>
      </c>
      <c r="BA577" s="69">
        <f t="shared" si="421"/>
        <v>3.1904287138584245E-2</v>
      </c>
      <c r="BB577" s="208"/>
      <c r="BC577" s="177"/>
      <c r="BD577" s="177"/>
      <c r="BE577" s="131" t="s">
        <v>87</v>
      </c>
      <c r="BF577" s="100">
        <v>63787408</v>
      </c>
      <c r="BG577" s="68">
        <f>IFERROR(BF577/BC566,"-")</f>
        <v>1.8591701940552402E-2</v>
      </c>
      <c r="BH577" s="100">
        <v>144</v>
      </c>
      <c r="BI577" s="68">
        <f>IFERROR(BH577/BD566,"-")</f>
        <v>5.6559308719560095E-2</v>
      </c>
      <c r="BJ577" s="103">
        <f t="shared" si="396"/>
        <v>442968.11111111112</v>
      </c>
      <c r="BK577" s="69">
        <f t="shared" si="422"/>
        <v>5.0139275766016712E-2</v>
      </c>
      <c r="BL577" s="208"/>
      <c r="BM577" s="177"/>
      <c r="BN577" s="177"/>
      <c r="BO577" s="131" t="s">
        <v>87</v>
      </c>
      <c r="BP577" s="100">
        <v>21256373</v>
      </c>
      <c r="BQ577" s="68">
        <f>IFERROR(BP577/BM566,"-")</f>
        <v>1.5859954847972434E-2</v>
      </c>
      <c r="BR577" s="100">
        <v>88</v>
      </c>
      <c r="BS577" s="68">
        <f>IFERROR(BR577/BN566,"-")</f>
        <v>9.586056644880174E-2</v>
      </c>
      <c r="BT577" s="103">
        <f t="shared" si="397"/>
        <v>241549.69318181818</v>
      </c>
      <c r="BU577" s="69">
        <f t="shared" si="423"/>
        <v>8.3729781160799238E-2</v>
      </c>
      <c r="BV577" s="208"/>
      <c r="BW577" s="177"/>
      <c r="BX577" s="177"/>
      <c r="BY577" s="131" t="s">
        <v>87</v>
      </c>
      <c r="BZ577" s="100">
        <f t="shared" si="407"/>
        <v>278619124</v>
      </c>
      <c r="CA577" s="68">
        <f>IFERROR(BZ577/BW566,"-")</f>
        <v>1.03279165746397E-2</v>
      </c>
      <c r="CB577" s="100">
        <f t="shared" si="408"/>
        <v>730</v>
      </c>
      <c r="CC577" s="68">
        <f>IFERROR(CB577/BX566,"-")</f>
        <v>2.6597682722436785E-2</v>
      </c>
      <c r="CD577" s="103">
        <f t="shared" si="398"/>
        <v>381670.03287671233</v>
      </c>
      <c r="CE577" s="69">
        <f t="shared" si="424"/>
        <v>2.4532042880666734E-2</v>
      </c>
      <c r="CR577" s="216"/>
      <c r="CS577" s="187"/>
      <c r="CT577" s="225"/>
      <c r="CU577" s="226"/>
      <c r="CV577" s="226"/>
      <c r="CW577" s="144" t="s">
        <v>87</v>
      </c>
      <c r="CX577" s="145">
        <v>213088064</v>
      </c>
      <c r="CY577" s="146">
        <v>8.0417273471027513E-3</v>
      </c>
      <c r="CZ577" s="145">
        <v>676</v>
      </c>
      <c r="DA577" s="146">
        <v>2.5238006346835914E-2</v>
      </c>
      <c r="DB577" s="145">
        <v>315219.02958579879</v>
      </c>
      <c r="DC577" s="147">
        <v>2.3285453480761945E-2</v>
      </c>
    </row>
    <row r="578" spans="2:107" s="27" customFormat="1" ht="13.15" customHeight="1">
      <c r="B578" s="216"/>
      <c r="C578" s="187"/>
      <c r="D578" s="208"/>
      <c r="E578" s="177"/>
      <c r="F578" s="177"/>
      <c r="G578" s="131" t="s">
        <v>89</v>
      </c>
      <c r="H578" s="100">
        <v>1215439</v>
      </c>
      <c r="I578" s="68">
        <f>IFERROR(H578/E566,"-")</f>
        <v>7.0303721535396966E-3</v>
      </c>
      <c r="J578" s="100">
        <v>20</v>
      </c>
      <c r="K578" s="68">
        <f>IFERROR(J578/F566,"-")</f>
        <v>0.17543859649122806</v>
      </c>
      <c r="L578" s="103">
        <f t="shared" si="391"/>
        <v>60771.95</v>
      </c>
      <c r="M578" s="69">
        <f t="shared" si="417"/>
        <v>0.16666666666666666</v>
      </c>
      <c r="N578" s="208"/>
      <c r="O578" s="177"/>
      <c r="P578" s="177"/>
      <c r="Q578" s="131" t="s">
        <v>89</v>
      </c>
      <c r="R578" s="100">
        <v>4905874</v>
      </c>
      <c r="S578" s="68">
        <f>IFERROR(R578/O566,"-")</f>
        <v>1.1505675438605338E-2</v>
      </c>
      <c r="T578" s="100">
        <v>42</v>
      </c>
      <c r="U578" s="68">
        <f>IFERROR(T578/P566,"-")</f>
        <v>0.17073170731707318</v>
      </c>
      <c r="V578" s="103">
        <f t="shared" si="392"/>
        <v>116806.52380952382</v>
      </c>
      <c r="W578" s="69">
        <f t="shared" si="418"/>
        <v>0.16279069767441862</v>
      </c>
      <c r="X578" s="208"/>
      <c r="Y578" s="177"/>
      <c r="Z578" s="177"/>
      <c r="AA578" s="131" t="s">
        <v>89</v>
      </c>
      <c r="AB578" s="100">
        <v>53438369</v>
      </c>
      <c r="AC578" s="68">
        <f>IFERROR(AB578/Y566,"-")</f>
        <v>7.755689086228694E-3</v>
      </c>
      <c r="AD578" s="100">
        <v>947</v>
      </c>
      <c r="AE578" s="68">
        <f>IFERROR(AD578/Z566,"-")</f>
        <v>9.8913724670983916E-2</v>
      </c>
      <c r="AF578" s="103">
        <f t="shared" si="393"/>
        <v>56429.111932418164</v>
      </c>
      <c r="AG578" s="69">
        <f t="shared" si="419"/>
        <v>9.1586073500967119E-2</v>
      </c>
      <c r="AH578" s="208"/>
      <c r="AI578" s="177"/>
      <c r="AJ578" s="177"/>
      <c r="AK578" s="131" t="s">
        <v>89</v>
      </c>
      <c r="AL578" s="100">
        <v>75861917</v>
      </c>
      <c r="AM578" s="68">
        <f>IFERROR(AL578/AI566,"-")</f>
        <v>9.0382928494010337E-3</v>
      </c>
      <c r="AN578" s="100">
        <v>999</v>
      </c>
      <c r="AO578" s="68">
        <f>IFERROR(AN578/AJ566,"-")</f>
        <v>0.11761243230515658</v>
      </c>
      <c r="AP578" s="103">
        <f t="shared" si="394"/>
        <v>75937.854854854857</v>
      </c>
      <c r="AQ578" s="69">
        <f t="shared" si="420"/>
        <v>0.10980435260496813</v>
      </c>
      <c r="AR578" s="208"/>
      <c r="AS578" s="177"/>
      <c r="AT578" s="177"/>
      <c r="AU578" s="131" t="s">
        <v>89</v>
      </c>
      <c r="AV578" s="100">
        <v>58715699</v>
      </c>
      <c r="AW578" s="68">
        <f>IFERROR(AV578/AS566,"-")</f>
        <v>9.2857713861855904E-3</v>
      </c>
      <c r="AX578" s="100">
        <v>735</v>
      </c>
      <c r="AY578" s="68">
        <f>IFERROR(AX578/AT566,"-")</f>
        <v>0.13233705437522505</v>
      </c>
      <c r="AZ578" s="103">
        <f t="shared" si="395"/>
        <v>79885.304761904757</v>
      </c>
      <c r="BA578" s="69">
        <f t="shared" si="421"/>
        <v>0.12213359920239282</v>
      </c>
      <c r="BB578" s="208"/>
      <c r="BC578" s="177"/>
      <c r="BD578" s="177"/>
      <c r="BE578" s="131" t="s">
        <v>89</v>
      </c>
      <c r="BF578" s="100">
        <v>36511024</v>
      </c>
      <c r="BG578" s="68">
        <f>IFERROR(BF578/BC566,"-")</f>
        <v>1.0641631272309346E-2</v>
      </c>
      <c r="BH578" s="100">
        <v>320</v>
      </c>
      <c r="BI578" s="68">
        <f>IFERROR(BH578/BD566,"-")</f>
        <v>0.12568735271013354</v>
      </c>
      <c r="BJ578" s="103">
        <f t="shared" si="396"/>
        <v>114096.95</v>
      </c>
      <c r="BK578" s="69">
        <f t="shared" si="422"/>
        <v>0.11142061281337047</v>
      </c>
      <c r="BL578" s="208"/>
      <c r="BM578" s="177"/>
      <c r="BN578" s="177"/>
      <c r="BO578" s="131" t="s">
        <v>89</v>
      </c>
      <c r="BP578" s="100">
        <v>19081408</v>
      </c>
      <c r="BQ578" s="68">
        <f>IFERROR(BP578/BM566,"-")</f>
        <v>1.4237154631965671E-2</v>
      </c>
      <c r="BR578" s="100">
        <v>122</v>
      </c>
      <c r="BS578" s="68">
        <f>IFERROR(BR578/BN566,"-")</f>
        <v>0.13289760348583879</v>
      </c>
      <c r="BT578" s="103">
        <f t="shared" si="397"/>
        <v>156404.98360655739</v>
      </c>
      <c r="BU578" s="69">
        <f t="shared" si="423"/>
        <v>0.11607992388201713</v>
      </c>
      <c r="BV578" s="208"/>
      <c r="BW578" s="177"/>
      <c r="BX578" s="177"/>
      <c r="BY578" s="131" t="s">
        <v>89</v>
      </c>
      <c r="BZ578" s="100">
        <f t="shared" si="407"/>
        <v>249729730</v>
      </c>
      <c r="CA578" s="68">
        <f>IFERROR(BZ578/BW566,"-")</f>
        <v>9.257037997317431E-3</v>
      </c>
      <c r="CB578" s="100">
        <f t="shared" si="408"/>
        <v>3185</v>
      </c>
      <c r="CC578" s="68">
        <f>IFERROR(CB578/BX566,"-")</f>
        <v>0.11604605406980981</v>
      </c>
      <c r="CD578" s="103">
        <f t="shared" si="398"/>
        <v>78408.07849293563</v>
      </c>
      <c r="CE578" s="69">
        <f t="shared" si="424"/>
        <v>0.10703363914373089</v>
      </c>
      <c r="CR578" s="216"/>
      <c r="CS578" s="187"/>
      <c r="CT578" s="225"/>
      <c r="CU578" s="226"/>
      <c r="CV578" s="226"/>
      <c r="CW578" s="144" t="s">
        <v>89</v>
      </c>
      <c r="CX578" s="145">
        <v>264858706</v>
      </c>
      <c r="CY578" s="146">
        <v>9.9954988523357526E-3</v>
      </c>
      <c r="CZ578" s="145">
        <v>3130</v>
      </c>
      <c r="DA578" s="146">
        <v>0.11685644950532015</v>
      </c>
      <c r="DB578" s="145">
        <v>84619.394888178911</v>
      </c>
      <c r="DC578" s="147">
        <v>0.10781578312838001</v>
      </c>
    </row>
    <row r="579" spans="2:107" s="27" customFormat="1" ht="13.15" customHeight="1">
      <c r="B579" s="216"/>
      <c r="C579" s="187"/>
      <c r="D579" s="208"/>
      <c r="E579" s="177"/>
      <c r="F579" s="177"/>
      <c r="G579" s="131" t="s">
        <v>91</v>
      </c>
      <c r="H579" s="100">
        <v>345014</v>
      </c>
      <c r="I579" s="68">
        <f>IFERROR(H579/E566,"-")</f>
        <v>1.995638463288857E-3</v>
      </c>
      <c r="J579" s="100">
        <v>5</v>
      </c>
      <c r="K579" s="68">
        <f>IFERROR(J579/F566,"-")</f>
        <v>4.3859649122807015E-2</v>
      </c>
      <c r="L579" s="103">
        <f t="shared" si="391"/>
        <v>69002.8</v>
      </c>
      <c r="M579" s="69">
        <f t="shared" si="417"/>
        <v>4.1666666666666664E-2</v>
      </c>
      <c r="N579" s="208"/>
      <c r="O579" s="177"/>
      <c r="P579" s="177"/>
      <c r="Q579" s="131" t="s">
        <v>91</v>
      </c>
      <c r="R579" s="100">
        <v>8418882</v>
      </c>
      <c r="S579" s="68">
        <f>IFERROR(R579/O566,"-")</f>
        <v>1.9744682364022513E-2</v>
      </c>
      <c r="T579" s="100">
        <v>15</v>
      </c>
      <c r="U579" s="68">
        <f>IFERROR(T579/P566,"-")</f>
        <v>6.097560975609756E-2</v>
      </c>
      <c r="V579" s="103">
        <f t="shared" si="392"/>
        <v>561258.80000000005</v>
      </c>
      <c r="W579" s="69">
        <f t="shared" si="418"/>
        <v>5.8139534883720929E-2</v>
      </c>
      <c r="X579" s="208"/>
      <c r="Y579" s="177"/>
      <c r="Z579" s="177"/>
      <c r="AA579" s="131" t="s">
        <v>91</v>
      </c>
      <c r="AB579" s="100">
        <v>146283122</v>
      </c>
      <c r="AC579" s="68">
        <f>IFERROR(AB579/Y566,"-")</f>
        <v>2.1230558380156785E-2</v>
      </c>
      <c r="AD579" s="100">
        <v>649</v>
      </c>
      <c r="AE579" s="68">
        <f>IFERROR(AD579/Z566,"-")</f>
        <v>6.7787758512638394E-2</v>
      </c>
      <c r="AF579" s="103">
        <f t="shared" si="393"/>
        <v>225397.72265023112</v>
      </c>
      <c r="AG579" s="69">
        <f t="shared" si="419"/>
        <v>6.2765957446808504E-2</v>
      </c>
      <c r="AH579" s="208"/>
      <c r="AI579" s="177"/>
      <c r="AJ579" s="177"/>
      <c r="AK579" s="131" t="s">
        <v>91</v>
      </c>
      <c r="AL579" s="100">
        <v>373754746</v>
      </c>
      <c r="AM579" s="68">
        <f>IFERROR(AL579/AI566,"-")</f>
        <v>4.4529653109102153E-2</v>
      </c>
      <c r="AN579" s="100">
        <v>1215</v>
      </c>
      <c r="AO579" s="68">
        <f>IFERROR(AN579/AJ566,"-")</f>
        <v>0.1430421473981634</v>
      </c>
      <c r="AP579" s="103">
        <f t="shared" si="394"/>
        <v>307617.07489711937</v>
      </c>
      <c r="AQ579" s="69">
        <f t="shared" si="420"/>
        <v>0.13354583424928557</v>
      </c>
      <c r="AR579" s="208"/>
      <c r="AS579" s="177"/>
      <c r="AT579" s="177"/>
      <c r="AU579" s="131" t="s">
        <v>91</v>
      </c>
      <c r="AV579" s="100">
        <v>434414216</v>
      </c>
      <c r="AW579" s="68">
        <f>IFERROR(AV579/AS566,"-")</f>
        <v>6.8701746983971815E-2</v>
      </c>
      <c r="AX579" s="100">
        <v>1314</v>
      </c>
      <c r="AY579" s="68">
        <f>IFERROR(AX579/AT566,"-")</f>
        <v>0.23658624414836155</v>
      </c>
      <c r="AZ579" s="103">
        <f t="shared" si="395"/>
        <v>330604.42617960426</v>
      </c>
      <c r="BA579" s="69">
        <f t="shared" si="421"/>
        <v>0.21834496510468593</v>
      </c>
      <c r="BB579" s="208"/>
      <c r="BC579" s="177"/>
      <c r="BD579" s="177"/>
      <c r="BE579" s="131" t="s">
        <v>91</v>
      </c>
      <c r="BF579" s="100">
        <v>270750076</v>
      </c>
      <c r="BG579" s="68">
        <f>IFERROR(BF579/BC566,"-")</f>
        <v>7.8913767955172451E-2</v>
      </c>
      <c r="BH579" s="100">
        <v>766</v>
      </c>
      <c r="BI579" s="68">
        <f>IFERROR(BH579/BD566,"-")</f>
        <v>0.30086410054988216</v>
      </c>
      <c r="BJ579" s="103">
        <f t="shared" si="396"/>
        <v>353459.62924281985</v>
      </c>
      <c r="BK579" s="69">
        <f t="shared" si="422"/>
        <v>0.2667130919220056</v>
      </c>
      <c r="BL579" s="208"/>
      <c r="BM579" s="177"/>
      <c r="BN579" s="177"/>
      <c r="BO579" s="131" t="s">
        <v>91</v>
      </c>
      <c r="BP579" s="100">
        <v>118299054</v>
      </c>
      <c r="BQ579" s="68">
        <f>IFERROR(BP579/BM566,"-")</f>
        <v>8.8266123999510782E-2</v>
      </c>
      <c r="BR579" s="100">
        <v>273</v>
      </c>
      <c r="BS579" s="68">
        <f>IFERROR(BR579/BN566,"-")</f>
        <v>0.29738562091503268</v>
      </c>
      <c r="BT579" s="103">
        <f t="shared" si="397"/>
        <v>433329.86813186813</v>
      </c>
      <c r="BU579" s="69">
        <f t="shared" si="423"/>
        <v>0.25975261655566129</v>
      </c>
      <c r="BV579" s="208"/>
      <c r="BW579" s="177"/>
      <c r="BX579" s="177"/>
      <c r="BY579" s="131" t="s">
        <v>91</v>
      </c>
      <c r="BZ579" s="100">
        <f t="shared" si="407"/>
        <v>1352265110</v>
      </c>
      <c r="CA579" s="68">
        <f>IFERROR(BZ579/BW566,"-")</f>
        <v>5.0126068312798144E-2</v>
      </c>
      <c r="CB579" s="100">
        <f t="shared" si="408"/>
        <v>4237</v>
      </c>
      <c r="CC579" s="68">
        <f>IFERROR(CB579/BX566,"-")</f>
        <v>0.15437586533556802</v>
      </c>
      <c r="CD579" s="103">
        <f t="shared" si="398"/>
        <v>319156.26858626388</v>
      </c>
      <c r="CE579" s="69">
        <f t="shared" si="424"/>
        <v>0.14238666532244515</v>
      </c>
      <c r="CR579" s="216"/>
      <c r="CS579" s="187"/>
      <c r="CT579" s="225"/>
      <c r="CU579" s="226"/>
      <c r="CV579" s="226"/>
      <c r="CW579" s="144" t="s">
        <v>91</v>
      </c>
      <c r="CX579" s="145">
        <v>1427753300</v>
      </c>
      <c r="CY579" s="146">
        <v>5.3881961016484702E-2</v>
      </c>
      <c r="CZ579" s="145">
        <v>4093</v>
      </c>
      <c r="DA579" s="146">
        <v>0.15280940825088668</v>
      </c>
      <c r="DB579" s="145">
        <v>348828.07231859269</v>
      </c>
      <c r="DC579" s="147">
        <v>0.14098722055733526</v>
      </c>
    </row>
    <row r="580" spans="2:107" s="27" customFormat="1" ht="13.15" customHeight="1">
      <c r="B580" s="216"/>
      <c r="C580" s="187"/>
      <c r="D580" s="208"/>
      <c r="E580" s="177"/>
      <c r="F580" s="177"/>
      <c r="G580" s="131" t="s">
        <v>95</v>
      </c>
      <c r="H580" s="100">
        <v>3526784</v>
      </c>
      <c r="I580" s="68">
        <f>IFERROR(H580/E566,"-")</f>
        <v>2.0399710742496618E-2</v>
      </c>
      <c r="J580" s="100">
        <v>12</v>
      </c>
      <c r="K580" s="68">
        <f>IFERROR(J580/F566,"-")</f>
        <v>0.10526315789473684</v>
      </c>
      <c r="L580" s="103">
        <f t="shared" si="391"/>
        <v>293898.66666666669</v>
      </c>
      <c r="M580" s="69">
        <f t="shared" si="417"/>
        <v>0.1</v>
      </c>
      <c r="N580" s="208"/>
      <c r="O580" s="177"/>
      <c r="P580" s="177"/>
      <c r="Q580" s="131" t="s">
        <v>95</v>
      </c>
      <c r="R580" s="100">
        <v>645085</v>
      </c>
      <c r="S580" s="68">
        <f>IFERROR(R580/O566,"-")</f>
        <v>1.512908533792903E-3</v>
      </c>
      <c r="T580" s="100">
        <v>21</v>
      </c>
      <c r="U580" s="68">
        <f>IFERROR(T580/P566,"-")</f>
        <v>8.5365853658536592E-2</v>
      </c>
      <c r="V580" s="103">
        <f t="shared" si="392"/>
        <v>30718.333333333332</v>
      </c>
      <c r="W580" s="69">
        <f t="shared" si="418"/>
        <v>8.1395348837209308E-2</v>
      </c>
      <c r="X580" s="208"/>
      <c r="Y580" s="177"/>
      <c r="Z580" s="177"/>
      <c r="AA580" s="131" t="s">
        <v>95</v>
      </c>
      <c r="AB580" s="100">
        <v>74471402</v>
      </c>
      <c r="AC580" s="68">
        <f>IFERROR(AB580/Y566,"-")</f>
        <v>1.0808283458792495E-2</v>
      </c>
      <c r="AD580" s="100">
        <v>620</v>
      </c>
      <c r="AE580" s="68">
        <f>IFERROR(AD580/Z566,"-")</f>
        <v>6.4758721537497385E-2</v>
      </c>
      <c r="AF580" s="103">
        <f t="shared" si="393"/>
        <v>120115.16451612904</v>
      </c>
      <c r="AG580" s="69">
        <f t="shared" si="419"/>
        <v>5.9961315280464215E-2</v>
      </c>
      <c r="AH580" s="208"/>
      <c r="AI580" s="177"/>
      <c r="AJ580" s="177"/>
      <c r="AK580" s="131" t="s">
        <v>95</v>
      </c>
      <c r="AL580" s="100">
        <v>75059006</v>
      </c>
      <c r="AM580" s="68">
        <f>IFERROR(AL580/AI566,"-")</f>
        <v>8.942632931526754E-3</v>
      </c>
      <c r="AN580" s="100">
        <v>685</v>
      </c>
      <c r="AO580" s="68">
        <f>IFERROR(AN580/AJ566,"-")</f>
        <v>8.0645161290322578E-2</v>
      </c>
      <c r="AP580" s="103">
        <f t="shared" si="394"/>
        <v>109575.19124087591</v>
      </c>
      <c r="AQ580" s="69">
        <f t="shared" si="420"/>
        <v>7.5291272807210374E-2</v>
      </c>
      <c r="AR580" s="208"/>
      <c r="AS580" s="177"/>
      <c r="AT580" s="177"/>
      <c r="AU580" s="131" t="s">
        <v>95</v>
      </c>
      <c r="AV580" s="100">
        <v>101168320</v>
      </c>
      <c r="AW580" s="68">
        <f>IFERROR(AV580/AS566,"-")</f>
        <v>1.5999569230104326E-2</v>
      </c>
      <c r="AX580" s="100">
        <v>553</v>
      </c>
      <c r="AY580" s="68">
        <f>IFERROR(AX580/AT566,"-")</f>
        <v>9.9567879006121712E-2</v>
      </c>
      <c r="AZ580" s="103">
        <f t="shared" si="395"/>
        <v>182944.52079566004</v>
      </c>
      <c r="BA580" s="69">
        <f t="shared" si="421"/>
        <v>9.1890993685609837E-2</v>
      </c>
      <c r="BB580" s="208"/>
      <c r="BC580" s="177"/>
      <c r="BD580" s="177"/>
      <c r="BE580" s="131" t="s">
        <v>95</v>
      </c>
      <c r="BF580" s="100">
        <v>78766271</v>
      </c>
      <c r="BG580" s="68">
        <f>IFERROR(BF580/BC566,"-")</f>
        <v>2.2957493952423594E-2</v>
      </c>
      <c r="BH580" s="100">
        <v>265</v>
      </c>
      <c r="BI580" s="68">
        <f>IFERROR(BH580/BD566,"-")</f>
        <v>0.10408483896307934</v>
      </c>
      <c r="BJ580" s="103">
        <f t="shared" si="396"/>
        <v>297231.21132075472</v>
      </c>
      <c r="BK580" s="69">
        <f t="shared" si="422"/>
        <v>9.2270194986072418E-2</v>
      </c>
      <c r="BL580" s="208"/>
      <c r="BM580" s="177"/>
      <c r="BN580" s="177"/>
      <c r="BO580" s="131" t="s">
        <v>95</v>
      </c>
      <c r="BP580" s="100">
        <v>8925100</v>
      </c>
      <c r="BQ580" s="68">
        <f>IFERROR(BP580/BM566,"-")</f>
        <v>6.6592585204276753E-3</v>
      </c>
      <c r="BR580" s="100">
        <v>84</v>
      </c>
      <c r="BS580" s="68">
        <f>IFERROR(BR580/BN566,"-")</f>
        <v>9.1503267973856203E-2</v>
      </c>
      <c r="BT580" s="103">
        <f t="shared" si="397"/>
        <v>106251.19047619047</v>
      </c>
      <c r="BU580" s="69">
        <f t="shared" si="423"/>
        <v>7.9923882017126552E-2</v>
      </c>
      <c r="BV580" s="208"/>
      <c r="BW580" s="177"/>
      <c r="BX580" s="177"/>
      <c r="BY580" s="131" t="s">
        <v>95</v>
      </c>
      <c r="BZ580" s="100">
        <f t="shared" si="407"/>
        <v>342561968</v>
      </c>
      <c r="CA580" s="68">
        <f>IFERROR(BZ580/BW566,"-")</f>
        <v>1.2698164348361077E-2</v>
      </c>
      <c r="CB580" s="100">
        <f t="shared" si="408"/>
        <v>2240</v>
      </c>
      <c r="CC580" s="68">
        <f>IFERROR(CB580/BX566,"-")</f>
        <v>8.1614807257888222E-2</v>
      </c>
      <c r="CD580" s="103">
        <f t="shared" si="398"/>
        <v>152929.45000000001</v>
      </c>
      <c r="CE580" s="69">
        <f t="shared" si="424"/>
        <v>7.5276405551634909E-2</v>
      </c>
      <c r="CR580" s="216"/>
      <c r="CS580" s="187"/>
      <c r="CT580" s="225"/>
      <c r="CU580" s="226"/>
      <c r="CV580" s="226"/>
      <c r="CW580" s="144" t="s">
        <v>95</v>
      </c>
      <c r="CX580" s="145">
        <v>284550892</v>
      </c>
      <c r="CY580" s="146">
        <v>1.0738661973290448E-2</v>
      </c>
      <c r="CZ580" s="145">
        <v>2160</v>
      </c>
      <c r="DA580" s="146">
        <v>8.0642150457345532E-2</v>
      </c>
      <c r="DB580" s="145">
        <v>131736.52407407408</v>
      </c>
      <c r="DC580" s="147">
        <v>7.4403224139712718E-2</v>
      </c>
    </row>
    <row r="581" spans="2:107" s="27" customFormat="1" ht="13.15" customHeight="1">
      <c r="B581" s="216"/>
      <c r="C581" s="187"/>
      <c r="D581" s="208"/>
      <c r="E581" s="177"/>
      <c r="F581" s="177"/>
      <c r="G581" s="132" t="s">
        <v>93</v>
      </c>
      <c r="H581" s="101">
        <v>345661</v>
      </c>
      <c r="I581" s="70">
        <f>IFERROR(H581/E566,"-")</f>
        <v>1.999380856599702E-3</v>
      </c>
      <c r="J581" s="101">
        <v>15</v>
      </c>
      <c r="K581" s="70">
        <f>IFERROR(J581/F566,"-")</f>
        <v>0.13157894736842105</v>
      </c>
      <c r="L581" s="104">
        <f t="shared" si="391"/>
        <v>23044.066666666666</v>
      </c>
      <c r="M581" s="73">
        <f t="shared" si="417"/>
        <v>0.125</v>
      </c>
      <c r="N581" s="208"/>
      <c r="O581" s="177"/>
      <c r="P581" s="177"/>
      <c r="Q581" s="132" t="s">
        <v>93</v>
      </c>
      <c r="R581" s="101">
        <v>1126676</v>
      </c>
      <c r="S581" s="70">
        <f>IFERROR(R581/O566,"-")</f>
        <v>2.6423769506648781E-3</v>
      </c>
      <c r="T581" s="101">
        <v>46</v>
      </c>
      <c r="U581" s="70">
        <f>IFERROR(T581/P566,"-")</f>
        <v>0.18699186991869918</v>
      </c>
      <c r="V581" s="104">
        <f t="shared" si="392"/>
        <v>24492.956521739132</v>
      </c>
      <c r="W581" s="73">
        <f t="shared" si="418"/>
        <v>0.17829457364341086</v>
      </c>
      <c r="X581" s="208"/>
      <c r="Y581" s="177"/>
      <c r="Z581" s="177"/>
      <c r="AA581" s="132" t="s">
        <v>93</v>
      </c>
      <c r="AB581" s="101">
        <v>14553174</v>
      </c>
      <c r="AC581" s="70">
        <f>IFERROR(AB581/Y566,"-")</f>
        <v>2.112150779934679E-3</v>
      </c>
      <c r="AD581" s="101">
        <v>775</v>
      </c>
      <c r="AE581" s="70">
        <f>IFERROR(AD581/Z566,"-")</f>
        <v>8.0948401921871735E-2</v>
      </c>
      <c r="AF581" s="104">
        <f t="shared" si="393"/>
        <v>18778.289032258064</v>
      </c>
      <c r="AG581" s="73">
        <f t="shared" si="419"/>
        <v>7.4951644100580264E-2</v>
      </c>
      <c r="AH581" s="208"/>
      <c r="AI581" s="177"/>
      <c r="AJ581" s="177"/>
      <c r="AK581" s="132" t="s">
        <v>93</v>
      </c>
      <c r="AL581" s="101">
        <v>18536238</v>
      </c>
      <c r="AM581" s="70">
        <f>IFERROR(AL581/AI566,"-")</f>
        <v>2.2084328210450537E-3</v>
      </c>
      <c r="AN581" s="101">
        <v>958</v>
      </c>
      <c r="AO581" s="70">
        <f>IFERROR(AN581/AJ566,"-")</f>
        <v>0.11278549564398399</v>
      </c>
      <c r="AP581" s="104">
        <f t="shared" si="394"/>
        <v>19348.891440501044</v>
      </c>
      <c r="AQ581" s="73">
        <f t="shared" si="420"/>
        <v>0.10529786766322269</v>
      </c>
      <c r="AR581" s="208"/>
      <c r="AS581" s="177"/>
      <c r="AT581" s="177"/>
      <c r="AU581" s="132" t="s">
        <v>93</v>
      </c>
      <c r="AV581" s="101">
        <v>14064246</v>
      </c>
      <c r="AW581" s="70">
        <f>IFERROR(AV581/AS566,"-")</f>
        <v>2.2242326209056143E-3</v>
      </c>
      <c r="AX581" s="101">
        <v>830</v>
      </c>
      <c r="AY581" s="70">
        <f>IFERROR(AX581/AT566,"-")</f>
        <v>0.14944184371624056</v>
      </c>
      <c r="AZ581" s="104">
        <f t="shared" si="395"/>
        <v>16944.874698795182</v>
      </c>
      <c r="BA581" s="73">
        <f t="shared" si="421"/>
        <v>0.13791957460950482</v>
      </c>
      <c r="BB581" s="208"/>
      <c r="BC581" s="177"/>
      <c r="BD581" s="177"/>
      <c r="BE581" s="132" t="s">
        <v>93</v>
      </c>
      <c r="BF581" s="101">
        <v>14724040</v>
      </c>
      <c r="BG581" s="70">
        <f>IFERROR(BF581/BC566,"-")</f>
        <v>4.2915204054187498E-3</v>
      </c>
      <c r="BH581" s="101">
        <v>447</v>
      </c>
      <c r="BI581" s="70">
        <f>IFERROR(BH581/BD566,"-")</f>
        <v>0.17556952081696781</v>
      </c>
      <c r="BJ581" s="104">
        <f t="shared" si="396"/>
        <v>32939.686800894851</v>
      </c>
      <c r="BK581" s="73">
        <f t="shared" si="422"/>
        <v>0.15564066852367689</v>
      </c>
      <c r="BL581" s="208"/>
      <c r="BM581" s="177"/>
      <c r="BN581" s="177"/>
      <c r="BO581" s="132" t="s">
        <v>93</v>
      </c>
      <c r="BP581" s="101">
        <v>6764114</v>
      </c>
      <c r="BQ581" s="70">
        <f>IFERROR(BP581/BM566,"-")</f>
        <v>5.0468884144316732E-3</v>
      </c>
      <c r="BR581" s="101">
        <v>171</v>
      </c>
      <c r="BS581" s="70">
        <f>IFERROR(BR581/BN566,"-")</f>
        <v>0.18627450980392157</v>
      </c>
      <c r="BT581" s="104">
        <f t="shared" si="397"/>
        <v>39556.222222222219</v>
      </c>
      <c r="BU581" s="73">
        <f t="shared" si="423"/>
        <v>0.16270218839200762</v>
      </c>
      <c r="BV581" s="208"/>
      <c r="BW581" s="177"/>
      <c r="BX581" s="177"/>
      <c r="BY581" s="132" t="s">
        <v>93</v>
      </c>
      <c r="BZ581" s="101">
        <f t="shared" si="407"/>
        <v>70114149</v>
      </c>
      <c r="CA581" s="70">
        <f>IFERROR(BZ581/BW566,"-")</f>
        <v>2.599007100366368E-3</v>
      </c>
      <c r="CB581" s="101">
        <f t="shared" si="408"/>
        <v>3242</v>
      </c>
      <c r="CC581" s="70">
        <f>IFERROR(CB581/BX566,"-")</f>
        <v>0.11812285943306858</v>
      </c>
      <c r="CD581" s="104">
        <f t="shared" si="398"/>
        <v>21626.819555829734</v>
      </c>
      <c r="CE581" s="73">
        <f t="shared" si="424"/>
        <v>0.10894915482071445</v>
      </c>
      <c r="CR581" s="216"/>
      <c r="CS581" s="187"/>
      <c r="CT581" s="225"/>
      <c r="CU581" s="226"/>
      <c r="CV581" s="226"/>
      <c r="CW581" s="144" t="s">
        <v>93</v>
      </c>
      <c r="CX581" s="145">
        <v>61872865</v>
      </c>
      <c r="CY581" s="146">
        <v>2.3350191520539443E-3</v>
      </c>
      <c r="CZ581" s="145">
        <v>3072</v>
      </c>
      <c r="DA581" s="146">
        <v>0.11469105842822475</v>
      </c>
      <c r="DB581" s="145">
        <v>20140.906575520832</v>
      </c>
      <c r="DC581" s="147">
        <v>0.10581791877648031</v>
      </c>
    </row>
    <row r="582" spans="2:107" s="27" customFormat="1" ht="13.15" customHeight="1">
      <c r="B582" s="216"/>
      <c r="C582" s="188"/>
      <c r="D582" s="209"/>
      <c r="E582" s="178"/>
      <c r="F582" s="178"/>
      <c r="G582" s="30" t="s">
        <v>100</v>
      </c>
      <c r="H582" s="97">
        <f>SUM(H566:H581)</f>
        <v>15829922</v>
      </c>
      <c r="I582" s="70">
        <f>IFERROR(H582/E566,"-")</f>
        <v>9.1563824117463263E-2</v>
      </c>
      <c r="J582" s="101">
        <v>91</v>
      </c>
      <c r="K582" s="70">
        <f>IFERROR(J582/F566,"-")</f>
        <v>0.79824561403508776</v>
      </c>
      <c r="L582" s="104">
        <f t="shared" ref="L582:L645" si="425">IFERROR(H582/J582,"-")</f>
        <v>173955.18681318683</v>
      </c>
      <c r="M582" s="74">
        <f t="shared" si="417"/>
        <v>0.7583333333333333</v>
      </c>
      <c r="N582" s="209"/>
      <c r="O582" s="178"/>
      <c r="P582" s="178"/>
      <c r="Q582" s="30" t="s">
        <v>100</v>
      </c>
      <c r="R582" s="97">
        <f>SUM(R566:R581)</f>
        <v>57081112</v>
      </c>
      <c r="S582" s="70">
        <f>IFERROR(R582/O566,"-")</f>
        <v>0.13387150757371274</v>
      </c>
      <c r="T582" s="101">
        <v>211</v>
      </c>
      <c r="U582" s="70">
        <f>IFERROR(T582/P566,"-")</f>
        <v>0.85772357723577231</v>
      </c>
      <c r="V582" s="104">
        <f t="shared" ref="V582:V645" si="426">IFERROR(R582/T582,"-")</f>
        <v>270526.59715639811</v>
      </c>
      <c r="W582" s="74">
        <f t="shared" si="418"/>
        <v>0.81782945736434109</v>
      </c>
      <c r="X582" s="209"/>
      <c r="Y582" s="178"/>
      <c r="Z582" s="178"/>
      <c r="AA582" s="30" t="s">
        <v>100</v>
      </c>
      <c r="AB582" s="97">
        <f>SUM(AB566:AB581)</f>
        <v>1265283009</v>
      </c>
      <c r="AC582" s="70">
        <f>IFERROR(AB582/Y566,"-")</f>
        <v>0.18363475172477481</v>
      </c>
      <c r="AD582" s="101">
        <v>6822</v>
      </c>
      <c r="AE582" s="70">
        <f>IFERROR(AD582/Z566,"-")</f>
        <v>0.71255483601420511</v>
      </c>
      <c r="AF582" s="104">
        <f t="shared" ref="AF582:AF645" si="427">IFERROR(AB582/AD582,"-")</f>
        <v>185470.97757255938</v>
      </c>
      <c r="AG582" s="74">
        <f t="shared" si="419"/>
        <v>0.65976789168278527</v>
      </c>
      <c r="AH582" s="209"/>
      <c r="AI582" s="178"/>
      <c r="AJ582" s="178"/>
      <c r="AK582" s="30" t="s">
        <v>100</v>
      </c>
      <c r="AL582" s="97">
        <f>SUM(AL566:AL581)</f>
        <v>1939023900</v>
      </c>
      <c r="AM582" s="70">
        <f>IFERROR(AL582/AI566,"-")</f>
        <v>0.23101796715982942</v>
      </c>
      <c r="AN582" s="101">
        <v>6876</v>
      </c>
      <c r="AO582" s="70">
        <f>IFERROR(AN582/AJ566,"-")</f>
        <v>0.80951259712738399</v>
      </c>
      <c r="AP582" s="104">
        <f t="shared" ref="AP582:AP645" si="428">IFERROR(AL582/AN582,"-")</f>
        <v>281998.82198952878</v>
      </c>
      <c r="AQ582" s="74">
        <f t="shared" si="420"/>
        <v>0.75577049901077165</v>
      </c>
      <c r="AR582" s="209"/>
      <c r="AS582" s="178"/>
      <c r="AT582" s="178"/>
      <c r="AU582" s="30" t="s">
        <v>100</v>
      </c>
      <c r="AV582" s="97">
        <f>SUM(AV566:AV581)</f>
        <v>1940950432</v>
      </c>
      <c r="AW582" s="70">
        <f>IFERROR(AV582/AS566,"-")</f>
        <v>0.30695746266207546</v>
      </c>
      <c r="AX582" s="101">
        <v>4769</v>
      </c>
      <c r="AY582" s="70">
        <f>IFERROR(AX582/AT566,"-")</f>
        <v>0.85866042491897732</v>
      </c>
      <c r="AZ582" s="104">
        <f t="shared" ref="AZ582:AZ645" si="429">IFERROR(AV582/AX582,"-")</f>
        <v>406993.17089536588</v>
      </c>
      <c r="BA582" s="74">
        <f t="shared" si="421"/>
        <v>0.79245596543702224</v>
      </c>
      <c r="BB582" s="209"/>
      <c r="BC582" s="178"/>
      <c r="BD582" s="178"/>
      <c r="BE582" s="30" t="s">
        <v>100</v>
      </c>
      <c r="BF582" s="97">
        <f>SUM(BF566:BF581)</f>
        <v>1280784570</v>
      </c>
      <c r="BG582" s="70">
        <f>IFERROR(BF582/BC566,"-")</f>
        <v>0.37330196855621683</v>
      </c>
      <c r="BH582" s="101">
        <v>2272</v>
      </c>
      <c r="BI582" s="70">
        <f>IFERROR(BH582/BD566,"-")</f>
        <v>0.89238020424194819</v>
      </c>
      <c r="BJ582" s="104">
        <f t="shared" ref="BJ582:BJ645" si="430">IFERROR(BF582/BH582,"-")</f>
        <v>563725.60299295769</v>
      </c>
      <c r="BK582" s="74">
        <f t="shared" si="422"/>
        <v>0.79108635097493041</v>
      </c>
      <c r="BL582" s="209"/>
      <c r="BM582" s="178"/>
      <c r="BN582" s="178"/>
      <c r="BO582" s="30" t="s">
        <v>100</v>
      </c>
      <c r="BP582" s="97">
        <f>SUM(BP566:BP581)</f>
        <v>550531917</v>
      </c>
      <c r="BQ582" s="70">
        <f>IFERROR(BP582/BM566,"-")</f>
        <v>0.41076675432764131</v>
      </c>
      <c r="BR582" s="101">
        <v>812</v>
      </c>
      <c r="BS582" s="70">
        <f>IFERROR(BR582/BN566,"-")</f>
        <v>0.88453159041394336</v>
      </c>
      <c r="BT582" s="104">
        <f t="shared" ref="BT582:BT645" si="431">IFERROR(BP582/BR582,"-")</f>
        <v>677994.97167487687</v>
      </c>
      <c r="BU582" s="74">
        <f t="shared" si="423"/>
        <v>0.77259752616555666</v>
      </c>
      <c r="BV582" s="209"/>
      <c r="BW582" s="178"/>
      <c r="BX582" s="178"/>
      <c r="BY582" s="30" t="s">
        <v>100</v>
      </c>
      <c r="BZ582" s="97">
        <f t="shared" si="407"/>
        <v>7049484862</v>
      </c>
      <c r="CA582" s="70">
        <f>IFERROR(BZ582/BW566,"-")</f>
        <v>0.26131189598069893</v>
      </c>
      <c r="CB582" s="101">
        <f t="shared" si="408"/>
        <v>21853</v>
      </c>
      <c r="CC582" s="70">
        <f>IFERROR(CB582/BX566,"-")</f>
        <v>0.79621802812796039</v>
      </c>
      <c r="CD582" s="104">
        <f t="shared" ref="CD582:CD645" si="432">IFERROR(BZ582/CB582,"-")</f>
        <v>322586.59506703884</v>
      </c>
      <c r="CE582" s="74">
        <f t="shared" si="424"/>
        <v>0.7343818261249454</v>
      </c>
      <c r="CR582" s="216"/>
      <c r="CS582" s="188"/>
      <c r="CT582" s="225"/>
      <c r="CU582" s="226"/>
      <c r="CV582" s="226"/>
      <c r="CW582" s="30" t="s">
        <v>100</v>
      </c>
      <c r="CX582" s="145">
        <v>6898636859</v>
      </c>
      <c r="CY582" s="146">
        <v>0.26034755605434251</v>
      </c>
      <c r="CZ582" s="145">
        <v>21278</v>
      </c>
      <c r="DA582" s="146">
        <v>0.79439985066268437</v>
      </c>
      <c r="DB582" s="145">
        <v>324214.53421374189</v>
      </c>
      <c r="DC582" s="147">
        <v>0.73294064965037375</v>
      </c>
    </row>
    <row r="583" spans="2:107" s="27" customFormat="1" ht="13.15" customHeight="1">
      <c r="B583" s="216">
        <v>35</v>
      </c>
      <c r="C583" s="186" t="s">
        <v>1</v>
      </c>
      <c r="D583" s="213">
        <f>CI39</f>
        <v>24</v>
      </c>
      <c r="E583" s="176">
        <v>47977290</v>
      </c>
      <c r="F583" s="176">
        <v>24</v>
      </c>
      <c r="G583" s="129" t="s">
        <v>66</v>
      </c>
      <c r="H583" s="107">
        <v>56946</v>
      </c>
      <c r="I583" s="66">
        <f>IFERROR(H583/E583,"-")</f>
        <v>1.1869365693643805E-3</v>
      </c>
      <c r="J583" s="107">
        <v>1</v>
      </c>
      <c r="K583" s="66">
        <f>IFERROR(J583/F583,"-")</f>
        <v>4.1666666666666664E-2</v>
      </c>
      <c r="L583" s="102">
        <f t="shared" si="425"/>
        <v>56946</v>
      </c>
      <c r="M583" s="67">
        <f t="shared" ref="M583:M599" si="433">IFERROR(J583/$CI$39,"-")</f>
        <v>4.1666666666666664E-2</v>
      </c>
      <c r="N583" s="213">
        <f>CJ39</f>
        <v>58</v>
      </c>
      <c r="O583" s="176">
        <v>102348730</v>
      </c>
      <c r="P583" s="176">
        <v>49</v>
      </c>
      <c r="Q583" s="129" t="s">
        <v>66</v>
      </c>
      <c r="R583" s="107">
        <v>183757</v>
      </c>
      <c r="S583" s="66">
        <f>IFERROR(R583/O583,"-")</f>
        <v>1.7954008808902661E-3</v>
      </c>
      <c r="T583" s="107">
        <v>11</v>
      </c>
      <c r="U583" s="66">
        <f>IFERROR(T583/P583,"-")</f>
        <v>0.22448979591836735</v>
      </c>
      <c r="V583" s="102">
        <f t="shared" si="426"/>
        <v>16705.18181818182</v>
      </c>
      <c r="W583" s="67">
        <f t="shared" ref="W583:W599" si="434">IFERROR(T583/$CJ$39,"-")</f>
        <v>0.18965517241379309</v>
      </c>
      <c r="X583" s="213">
        <f>CK39</f>
        <v>20573</v>
      </c>
      <c r="Y583" s="176">
        <v>12890465940</v>
      </c>
      <c r="Z583" s="176">
        <v>18980</v>
      </c>
      <c r="AA583" s="129" t="s">
        <v>66</v>
      </c>
      <c r="AB583" s="107">
        <v>299513054</v>
      </c>
      <c r="AC583" s="66">
        <f>IFERROR(AB583/Y583,"-")</f>
        <v>2.3235238772137044E-2</v>
      </c>
      <c r="AD583" s="107">
        <v>2848</v>
      </c>
      <c r="AE583" s="66">
        <f>IFERROR(AD583/Z583,"-")</f>
        <v>0.15005268703898841</v>
      </c>
      <c r="AF583" s="102">
        <f t="shared" si="427"/>
        <v>105166.10042134831</v>
      </c>
      <c r="AG583" s="67">
        <f t="shared" ref="AG583:AG599" si="435">IFERROR(AD583/$CK$39,"-")</f>
        <v>0.13843386963495843</v>
      </c>
      <c r="AH583" s="213">
        <f>CL39</f>
        <v>18692</v>
      </c>
      <c r="AI583" s="176">
        <v>15509943490</v>
      </c>
      <c r="AJ583" s="176">
        <v>17411</v>
      </c>
      <c r="AK583" s="129" t="s">
        <v>66</v>
      </c>
      <c r="AL583" s="107">
        <v>494813090</v>
      </c>
      <c r="AM583" s="66">
        <f>IFERROR(AL583/AI583,"-")</f>
        <v>3.190295891916238E-2</v>
      </c>
      <c r="AN583" s="107">
        <v>3614</v>
      </c>
      <c r="AO583" s="66">
        <f>IFERROR(AN583/AJ583,"-")</f>
        <v>0.20756992705760727</v>
      </c>
      <c r="AP583" s="102">
        <f t="shared" si="428"/>
        <v>136915.63087991145</v>
      </c>
      <c r="AQ583" s="67">
        <f t="shared" ref="AQ583:AQ599" si="436">IFERROR(AN583/$CL$39,"-")</f>
        <v>0.19334474641557886</v>
      </c>
      <c r="AR583" s="213">
        <f>CM39</f>
        <v>12965</v>
      </c>
      <c r="AS583" s="176">
        <v>11910142720</v>
      </c>
      <c r="AT583" s="176">
        <v>11816</v>
      </c>
      <c r="AU583" s="129" t="s">
        <v>66</v>
      </c>
      <c r="AV583" s="107">
        <v>536784041</v>
      </c>
      <c r="AW583" s="66">
        <f>IFERROR(AV583/AS583,"-")</f>
        <v>4.5069488554373933E-2</v>
      </c>
      <c r="AX583" s="107">
        <v>2886</v>
      </c>
      <c r="AY583" s="66">
        <f>IFERROR(AX583/AT583,"-")</f>
        <v>0.24424509140148951</v>
      </c>
      <c r="AZ583" s="102">
        <f t="shared" si="429"/>
        <v>185995.8562023562</v>
      </c>
      <c r="BA583" s="67">
        <f t="shared" ref="BA583:BA599" si="437">IFERROR(AX583/$CM$39,"-")</f>
        <v>0.22259930582337062</v>
      </c>
      <c r="BB583" s="213">
        <f>CN39</f>
        <v>6020</v>
      </c>
      <c r="BC583" s="176">
        <v>5867457910</v>
      </c>
      <c r="BD583" s="176">
        <v>5327</v>
      </c>
      <c r="BE583" s="129" t="s">
        <v>66</v>
      </c>
      <c r="BF583" s="107">
        <v>299394796</v>
      </c>
      <c r="BG583" s="66">
        <f>IFERROR(BF583/BC583,"-")</f>
        <v>5.1026321891416856E-2</v>
      </c>
      <c r="BH583" s="107">
        <v>1339</v>
      </c>
      <c r="BI583" s="66">
        <f>IFERROR(BH583/BD583,"-")</f>
        <v>0.25136099117702271</v>
      </c>
      <c r="BJ583" s="102">
        <f t="shared" si="430"/>
        <v>223595.81478715458</v>
      </c>
      <c r="BK583" s="67">
        <f t="shared" ref="BK583:BK599" si="438">IFERROR(BH583/$CN$39,"-")</f>
        <v>0.22242524916943521</v>
      </c>
      <c r="BL583" s="213">
        <f>CO39</f>
        <v>2264</v>
      </c>
      <c r="BM583" s="176">
        <v>2015548060</v>
      </c>
      <c r="BN583" s="176">
        <v>1907</v>
      </c>
      <c r="BO583" s="129" t="s">
        <v>66</v>
      </c>
      <c r="BP583" s="107">
        <v>80489143</v>
      </c>
      <c r="BQ583" s="66">
        <f>IFERROR(BP583/BM583,"-")</f>
        <v>3.9934122434173068E-2</v>
      </c>
      <c r="BR583" s="107">
        <v>374</v>
      </c>
      <c r="BS583" s="66">
        <f>IFERROR(BR583/BN583,"-")</f>
        <v>0.19611955951756685</v>
      </c>
      <c r="BT583" s="102">
        <f t="shared" si="431"/>
        <v>215211.61229946525</v>
      </c>
      <c r="BU583" s="67">
        <f t="shared" ref="BU583:BU599" si="439">IFERROR(BR583/$CO$39,"-")</f>
        <v>0.16519434628975266</v>
      </c>
      <c r="BV583" s="213">
        <f>CP39</f>
        <v>60596</v>
      </c>
      <c r="BW583" s="176">
        <f>SUM(E583,O583,Y583,AI583,AS583,BC583,BM583)</f>
        <v>48343884140</v>
      </c>
      <c r="BX583" s="176">
        <f>SUM(F583,P583,Z583,AJ583,AT583,BD583,BN583)</f>
        <v>55514</v>
      </c>
      <c r="BY583" s="129" t="s">
        <v>66</v>
      </c>
      <c r="BZ583" s="107">
        <f t="shared" si="407"/>
        <v>1711234827</v>
      </c>
      <c r="CA583" s="66">
        <f>IFERROR(BZ583/BW583,"-")</f>
        <v>3.539713155948334E-2</v>
      </c>
      <c r="CB583" s="107">
        <f t="shared" si="408"/>
        <v>11073</v>
      </c>
      <c r="CC583" s="66">
        <f>IFERROR(CB583/BX583,"-")</f>
        <v>0.19946319847245739</v>
      </c>
      <c r="CD583" s="102">
        <f t="shared" si="432"/>
        <v>154541.21078298564</v>
      </c>
      <c r="CE583" s="67">
        <f t="shared" ref="CE583:CE599" si="440">IFERROR(CB583/$CP$39,"-")</f>
        <v>0.18273483398244109</v>
      </c>
      <c r="CR583" s="216">
        <v>35</v>
      </c>
      <c r="CS583" s="186" t="s">
        <v>1</v>
      </c>
      <c r="CT583" s="225">
        <v>58722</v>
      </c>
      <c r="CU583" s="226">
        <v>47045143910</v>
      </c>
      <c r="CV583" s="226">
        <v>53786</v>
      </c>
      <c r="CW583" s="144" t="s">
        <v>66</v>
      </c>
      <c r="CX583" s="145">
        <v>1734036454</v>
      </c>
      <c r="CY583" s="146">
        <v>3.6858989257580105E-2</v>
      </c>
      <c r="CZ583" s="145">
        <v>11062</v>
      </c>
      <c r="DA583" s="146">
        <v>0.20566690216785036</v>
      </c>
      <c r="DB583" s="145">
        <v>156756.14301211355</v>
      </c>
      <c r="DC583" s="147">
        <v>0.18837914239978201</v>
      </c>
    </row>
    <row r="584" spans="2:107" s="27" customFormat="1" ht="13.15" customHeight="1">
      <c r="B584" s="216"/>
      <c r="C584" s="187"/>
      <c r="D584" s="208"/>
      <c r="E584" s="177"/>
      <c r="F584" s="177"/>
      <c r="G584" s="130" t="s">
        <v>68</v>
      </c>
      <c r="H584" s="100">
        <v>43431</v>
      </c>
      <c r="I584" s="68">
        <f>IFERROR(H584/E583,"-")</f>
        <v>9.0524079204973849E-4</v>
      </c>
      <c r="J584" s="100">
        <v>5</v>
      </c>
      <c r="K584" s="68">
        <f>IFERROR(J584/F583,"-")</f>
        <v>0.20833333333333334</v>
      </c>
      <c r="L584" s="103">
        <f t="shared" si="425"/>
        <v>8686.2000000000007</v>
      </c>
      <c r="M584" s="69">
        <f t="shared" si="433"/>
        <v>0.20833333333333334</v>
      </c>
      <c r="N584" s="208"/>
      <c r="O584" s="177"/>
      <c r="P584" s="177"/>
      <c r="Q584" s="130" t="s">
        <v>68</v>
      </c>
      <c r="R584" s="100">
        <v>4743297</v>
      </c>
      <c r="S584" s="68">
        <f>IFERROR(R584/O583,"-")</f>
        <v>4.6344463678249841E-2</v>
      </c>
      <c r="T584" s="100">
        <v>20</v>
      </c>
      <c r="U584" s="68">
        <f>IFERROR(T584/P583,"-")</f>
        <v>0.40816326530612246</v>
      </c>
      <c r="V584" s="103">
        <f t="shared" si="426"/>
        <v>237164.85</v>
      </c>
      <c r="W584" s="69">
        <f t="shared" si="434"/>
        <v>0.34482758620689657</v>
      </c>
      <c r="X584" s="208"/>
      <c r="Y584" s="177"/>
      <c r="Z584" s="177"/>
      <c r="AA584" s="130" t="s">
        <v>68</v>
      </c>
      <c r="AB584" s="100">
        <v>309532531</v>
      </c>
      <c r="AC584" s="68">
        <f>IFERROR(AB584/Y583,"-")</f>
        <v>2.4012516881914976E-2</v>
      </c>
      <c r="AD584" s="100">
        <v>3720</v>
      </c>
      <c r="AE584" s="68">
        <f>IFERROR(AD584/Z583,"-")</f>
        <v>0.19599578503688092</v>
      </c>
      <c r="AF584" s="103">
        <f t="shared" si="427"/>
        <v>83207.669623655907</v>
      </c>
      <c r="AG584" s="69">
        <f t="shared" si="435"/>
        <v>0.18081952073105526</v>
      </c>
      <c r="AH584" s="208"/>
      <c r="AI584" s="177"/>
      <c r="AJ584" s="177"/>
      <c r="AK584" s="130" t="s">
        <v>68</v>
      </c>
      <c r="AL584" s="100">
        <v>300926985</v>
      </c>
      <c r="AM584" s="68">
        <f>IFERROR(AL584/AI583,"-")</f>
        <v>1.9402197383505747E-2</v>
      </c>
      <c r="AN584" s="100">
        <v>4296</v>
      </c>
      <c r="AO584" s="68">
        <f>IFERROR(AN584/AJ583,"-")</f>
        <v>0.24674056630865546</v>
      </c>
      <c r="AP584" s="103">
        <f t="shared" si="428"/>
        <v>70048.180865921793</v>
      </c>
      <c r="AQ584" s="69">
        <f t="shared" si="436"/>
        <v>0.22983094371923818</v>
      </c>
      <c r="AR584" s="208"/>
      <c r="AS584" s="177"/>
      <c r="AT584" s="177"/>
      <c r="AU584" s="130" t="s">
        <v>68</v>
      </c>
      <c r="AV584" s="100">
        <v>213370877</v>
      </c>
      <c r="AW584" s="68">
        <f>IFERROR(AV584/AS583,"-")</f>
        <v>1.7915056268947883E-2</v>
      </c>
      <c r="AX584" s="100">
        <v>3292</v>
      </c>
      <c r="AY584" s="68">
        <f>IFERROR(AX584/AT583,"-")</f>
        <v>0.27860528097494924</v>
      </c>
      <c r="AZ584" s="103">
        <f t="shared" si="429"/>
        <v>64814.968712029164</v>
      </c>
      <c r="BA584" s="69">
        <f t="shared" si="437"/>
        <v>0.25391438488237561</v>
      </c>
      <c r="BB584" s="208"/>
      <c r="BC584" s="177"/>
      <c r="BD584" s="177"/>
      <c r="BE584" s="130" t="s">
        <v>68</v>
      </c>
      <c r="BF584" s="100">
        <v>83721251</v>
      </c>
      <c r="BG584" s="68">
        <f>IFERROR(BF584/BC583,"-")</f>
        <v>1.4268743344083059E-2</v>
      </c>
      <c r="BH584" s="100">
        <v>1607</v>
      </c>
      <c r="BI584" s="68">
        <f>IFERROR(BH584/BD583,"-")</f>
        <v>0.30167073399662098</v>
      </c>
      <c r="BJ584" s="103">
        <f t="shared" si="430"/>
        <v>52097.853764779094</v>
      </c>
      <c r="BK584" s="69">
        <f t="shared" si="438"/>
        <v>0.26694352159468437</v>
      </c>
      <c r="BL584" s="208"/>
      <c r="BM584" s="177"/>
      <c r="BN584" s="177"/>
      <c r="BO584" s="130" t="s">
        <v>68</v>
      </c>
      <c r="BP584" s="100">
        <v>34389230</v>
      </c>
      <c r="BQ584" s="68">
        <f>IFERROR(BP584/BM583,"-")</f>
        <v>1.7061974696847466E-2</v>
      </c>
      <c r="BR584" s="100">
        <v>548</v>
      </c>
      <c r="BS584" s="68">
        <f>IFERROR(BR584/BN583,"-")</f>
        <v>0.28736234923964343</v>
      </c>
      <c r="BT584" s="103">
        <f t="shared" si="431"/>
        <v>62754.06934306569</v>
      </c>
      <c r="BU584" s="69">
        <f t="shared" si="439"/>
        <v>0.24204946996466431</v>
      </c>
      <c r="BV584" s="208"/>
      <c r="BW584" s="177"/>
      <c r="BX584" s="177"/>
      <c r="BY584" s="130" t="s">
        <v>68</v>
      </c>
      <c r="BZ584" s="100">
        <f t="shared" si="407"/>
        <v>946727602</v>
      </c>
      <c r="CA584" s="68">
        <f>IFERROR(BZ584/BW583,"-")</f>
        <v>1.9583192762467182E-2</v>
      </c>
      <c r="CB584" s="100">
        <f t="shared" si="408"/>
        <v>13488</v>
      </c>
      <c r="CC584" s="68">
        <f>IFERROR(CB584/BX583,"-")</f>
        <v>0.24296573837230248</v>
      </c>
      <c r="CD584" s="103">
        <f t="shared" si="432"/>
        <v>70190.361951364175</v>
      </c>
      <c r="CE584" s="69">
        <f t="shared" si="440"/>
        <v>0.2225889497656611</v>
      </c>
      <c r="CR584" s="216"/>
      <c r="CS584" s="187"/>
      <c r="CT584" s="225"/>
      <c r="CU584" s="226"/>
      <c r="CV584" s="226"/>
      <c r="CW584" s="144" t="s">
        <v>68</v>
      </c>
      <c r="CX584" s="145">
        <v>999626006</v>
      </c>
      <c r="CY584" s="146">
        <v>2.1248229315917081E-2</v>
      </c>
      <c r="CZ584" s="145">
        <v>13327</v>
      </c>
      <c r="DA584" s="146">
        <v>0.24777823225374632</v>
      </c>
      <c r="DB584" s="145">
        <v>75007.579050048778</v>
      </c>
      <c r="DC584" s="147">
        <v>0.22695071693743402</v>
      </c>
    </row>
    <row r="585" spans="2:107" s="27" customFormat="1" ht="13.15" customHeight="1">
      <c r="B585" s="216"/>
      <c r="C585" s="187"/>
      <c r="D585" s="208"/>
      <c r="E585" s="177"/>
      <c r="F585" s="177"/>
      <c r="G585" s="131" t="s">
        <v>70</v>
      </c>
      <c r="H585" s="100">
        <v>70024</v>
      </c>
      <c r="I585" s="68">
        <f>IFERROR(H585/E583,"-")</f>
        <v>1.4595238705645943E-3</v>
      </c>
      <c r="J585" s="100">
        <v>2</v>
      </c>
      <c r="K585" s="68">
        <f>IFERROR(J585/F583,"-")</f>
        <v>8.3333333333333329E-2</v>
      </c>
      <c r="L585" s="103">
        <f t="shared" si="425"/>
        <v>35012</v>
      </c>
      <c r="M585" s="69">
        <f t="shared" si="433"/>
        <v>8.3333333333333329E-2</v>
      </c>
      <c r="N585" s="208"/>
      <c r="O585" s="177"/>
      <c r="P585" s="177"/>
      <c r="Q585" s="131" t="s">
        <v>70</v>
      </c>
      <c r="R585" s="100">
        <v>110651</v>
      </c>
      <c r="S585" s="68">
        <f>IFERROR(R585/O583,"-")</f>
        <v>1.0811174696549728E-3</v>
      </c>
      <c r="T585" s="100">
        <v>10</v>
      </c>
      <c r="U585" s="68">
        <f>IFERROR(T585/P583,"-")</f>
        <v>0.20408163265306123</v>
      </c>
      <c r="V585" s="103">
        <f t="shared" si="426"/>
        <v>11065.1</v>
      </c>
      <c r="W585" s="69">
        <f t="shared" si="434"/>
        <v>0.17241379310344829</v>
      </c>
      <c r="X585" s="208"/>
      <c r="Y585" s="177"/>
      <c r="Z585" s="177"/>
      <c r="AA585" s="131" t="s">
        <v>70</v>
      </c>
      <c r="AB585" s="100">
        <v>161879376</v>
      </c>
      <c r="AC585" s="68">
        <f>IFERROR(AB585/Y583,"-")</f>
        <v>1.2558070185630543E-2</v>
      </c>
      <c r="AD585" s="100">
        <v>3917</v>
      </c>
      <c r="AE585" s="68">
        <f>IFERROR(AD585/Z583,"-")</f>
        <v>0.20637513171759747</v>
      </c>
      <c r="AF585" s="103">
        <f t="shared" si="427"/>
        <v>41327.387286188408</v>
      </c>
      <c r="AG585" s="69">
        <f t="shared" si="435"/>
        <v>0.19039517814611384</v>
      </c>
      <c r="AH585" s="208"/>
      <c r="AI585" s="177"/>
      <c r="AJ585" s="177"/>
      <c r="AK585" s="131" t="s">
        <v>70</v>
      </c>
      <c r="AL585" s="100">
        <v>206911773</v>
      </c>
      <c r="AM585" s="68">
        <f>IFERROR(AL585/AI583,"-")</f>
        <v>1.3340588451105955E-2</v>
      </c>
      <c r="AN585" s="100">
        <v>4447</v>
      </c>
      <c r="AO585" s="68">
        <f>IFERROR(AN585/AJ583,"-")</f>
        <v>0.25541324450060304</v>
      </c>
      <c r="AP585" s="103">
        <f t="shared" si="428"/>
        <v>46528.395097818757</v>
      </c>
      <c r="AQ585" s="69">
        <f t="shared" si="436"/>
        <v>0.23790926599614809</v>
      </c>
      <c r="AR585" s="208"/>
      <c r="AS585" s="177"/>
      <c r="AT585" s="177"/>
      <c r="AU585" s="131" t="s">
        <v>70</v>
      </c>
      <c r="AV585" s="100">
        <v>122113461</v>
      </c>
      <c r="AW585" s="68">
        <f>IFERROR(AV585/AS583,"-")</f>
        <v>1.0252896532880506E-2</v>
      </c>
      <c r="AX585" s="100">
        <v>3081</v>
      </c>
      <c r="AY585" s="68">
        <f>IFERROR(AX585/AT583,"-")</f>
        <v>0.26074813811780634</v>
      </c>
      <c r="AZ585" s="103">
        <f t="shared" si="429"/>
        <v>39634.359298928917</v>
      </c>
      <c r="BA585" s="69">
        <f t="shared" si="437"/>
        <v>0.23763979946008484</v>
      </c>
      <c r="BB585" s="208"/>
      <c r="BC585" s="177"/>
      <c r="BD585" s="177"/>
      <c r="BE585" s="131" t="s">
        <v>70</v>
      </c>
      <c r="BF585" s="100">
        <v>53490879</v>
      </c>
      <c r="BG585" s="68">
        <f>IFERROR(BF585/BC583,"-")</f>
        <v>9.1165339096569674E-3</v>
      </c>
      <c r="BH585" s="100">
        <v>1291</v>
      </c>
      <c r="BI585" s="68">
        <f>IFERROR(BH585/BD583,"-")</f>
        <v>0.24235029097052749</v>
      </c>
      <c r="BJ585" s="103">
        <f t="shared" si="430"/>
        <v>41433.678543764523</v>
      </c>
      <c r="BK585" s="69">
        <f t="shared" si="438"/>
        <v>0.21445182724252493</v>
      </c>
      <c r="BL585" s="208"/>
      <c r="BM585" s="177"/>
      <c r="BN585" s="177"/>
      <c r="BO585" s="131" t="s">
        <v>70</v>
      </c>
      <c r="BP585" s="100">
        <v>17036441</v>
      </c>
      <c r="BQ585" s="68">
        <f>IFERROR(BP585/BM583,"-")</f>
        <v>8.4525104303392294E-3</v>
      </c>
      <c r="BR585" s="100">
        <v>370</v>
      </c>
      <c r="BS585" s="68">
        <f>IFERROR(BR585/BN583,"-")</f>
        <v>0.19402202412165706</v>
      </c>
      <c r="BT585" s="103">
        <f t="shared" si="431"/>
        <v>46044.435135135136</v>
      </c>
      <c r="BU585" s="69">
        <f t="shared" si="439"/>
        <v>0.16342756183745583</v>
      </c>
      <c r="BV585" s="208"/>
      <c r="BW585" s="177"/>
      <c r="BX585" s="177"/>
      <c r="BY585" s="131" t="s">
        <v>70</v>
      </c>
      <c r="BZ585" s="100">
        <f t="shared" si="407"/>
        <v>561612605</v>
      </c>
      <c r="CA585" s="68">
        <f>IFERROR(BZ585/BW583,"-")</f>
        <v>1.1617035225668154E-2</v>
      </c>
      <c r="CB585" s="100">
        <f t="shared" si="408"/>
        <v>13118</v>
      </c>
      <c r="CC585" s="68">
        <f>IFERROR(CB585/BX583,"-")</f>
        <v>0.23630075296321648</v>
      </c>
      <c r="CD585" s="103">
        <f t="shared" si="432"/>
        <v>42812.36507089495</v>
      </c>
      <c r="CE585" s="69">
        <f t="shared" si="440"/>
        <v>0.2164829361674038</v>
      </c>
      <c r="CR585" s="216"/>
      <c r="CS585" s="187"/>
      <c r="CT585" s="225"/>
      <c r="CU585" s="226"/>
      <c r="CV585" s="226"/>
      <c r="CW585" s="144" t="s">
        <v>70</v>
      </c>
      <c r="CX585" s="145">
        <v>532309013</v>
      </c>
      <c r="CY585" s="146">
        <v>1.1314855663282421E-2</v>
      </c>
      <c r="CZ585" s="145">
        <v>12609</v>
      </c>
      <c r="DA585" s="146">
        <v>0.23442903357751088</v>
      </c>
      <c r="DB585" s="145">
        <v>42216.5923546673</v>
      </c>
      <c r="DC585" s="147">
        <v>0.21472361295596198</v>
      </c>
    </row>
    <row r="586" spans="2:107" s="27" customFormat="1" ht="13.15" customHeight="1">
      <c r="B586" s="216"/>
      <c r="C586" s="187"/>
      <c r="D586" s="208"/>
      <c r="E586" s="177"/>
      <c r="F586" s="177"/>
      <c r="G586" s="131" t="s">
        <v>72</v>
      </c>
      <c r="H586" s="100">
        <v>7325</v>
      </c>
      <c r="I586" s="68">
        <f>IFERROR(H586/E583,"-")</f>
        <v>1.5267640168921588E-4</v>
      </c>
      <c r="J586" s="100">
        <v>1</v>
      </c>
      <c r="K586" s="68">
        <f>IFERROR(J586/F583,"-")</f>
        <v>4.1666666666666664E-2</v>
      </c>
      <c r="L586" s="103">
        <f t="shared" si="425"/>
        <v>7325</v>
      </c>
      <c r="M586" s="69">
        <f t="shared" si="433"/>
        <v>4.1666666666666664E-2</v>
      </c>
      <c r="N586" s="208"/>
      <c r="O586" s="177"/>
      <c r="P586" s="177"/>
      <c r="Q586" s="131" t="s">
        <v>72</v>
      </c>
      <c r="R586" s="100">
        <v>114840</v>
      </c>
      <c r="S586" s="68">
        <f>IFERROR(R586/O583,"-")</f>
        <v>1.1220461651062989E-3</v>
      </c>
      <c r="T586" s="100">
        <v>7</v>
      </c>
      <c r="U586" s="68">
        <f>IFERROR(T586/P583,"-")</f>
        <v>0.14285714285714285</v>
      </c>
      <c r="V586" s="103">
        <f t="shared" si="426"/>
        <v>16405.714285714286</v>
      </c>
      <c r="W586" s="69">
        <f t="shared" si="434"/>
        <v>0.1206896551724138</v>
      </c>
      <c r="X586" s="208"/>
      <c r="Y586" s="177"/>
      <c r="Z586" s="177"/>
      <c r="AA586" s="131" t="s">
        <v>72</v>
      </c>
      <c r="AB586" s="100">
        <v>31559073</v>
      </c>
      <c r="AC586" s="68">
        <f>IFERROR(AB586/Y583,"-")</f>
        <v>2.4482492058002367E-3</v>
      </c>
      <c r="AD586" s="100">
        <v>682</v>
      </c>
      <c r="AE586" s="68">
        <f>IFERROR(AD586/Z583,"-")</f>
        <v>3.5932560590094836E-2</v>
      </c>
      <c r="AF586" s="103">
        <f t="shared" si="427"/>
        <v>46274.30058651026</v>
      </c>
      <c r="AG586" s="69">
        <f t="shared" si="435"/>
        <v>3.3150245467360132E-2</v>
      </c>
      <c r="AH586" s="208"/>
      <c r="AI586" s="177"/>
      <c r="AJ586" s="177"/>
      <c r="AK586" s="131" t="s">
        <v>72</v>
      </c>
      <c r="AL586" s="100">
        <v>32785580</v>
      </c>
      <c r="AM586" s="68">
        <f>IFERROR(AL586/AI583,"-")</f>
        <v>2.1138426468889733E-3</v>
      </c>
      <c r="AN586" s="100">
        <v>755</v>
      </c>
      <c r="AO586" s="68">
        <f>IFERROR(AN586/AJ583,"-")</f>
        <v>4.3363390959738096E-2</v>
      </c>
      <c r="AP586" s="103">
        <f t="shared" si="428"/>
        <v>43424.609271523179</v>
      </c>
      <c r="AQ586" s="69">
        <f t="shared" si="436"/>
        <v>4.0391611384549539E-2</v>
      </c>
      <c r="AR586" s="208"/>
      <c r="AS586" s="177"/>
      <c r="AT586" s="177"/>
      <c r="AU586" s="131" t="s">
        <v>72</v>
      </c>
      <c r="AV586" s="100">
        <v>16508915</v>
      </c>
      <c r="AW586" s="68">
        <f>IFERROR(AV586/AS583,"-")</f>
        <v>1.3861223486665321E-3</v>
      </c>
      <c r="AX586" s="100">
        <v>505</v>
      </c>
      <c r="AY586" s="68">
        <f>IFERROR(AX586/AT583,"-")</f>
        <v>4.2738659444820581E-2</v>
      </c>
      <c r="AZ586" s="103">
        <f t="shared" si="429"/>
        <v>32690.920792079207</v>
      </c>
      <c r="BA586" s="69">
        <f t="shared" si="437"/>
        <v>3.8951021982259929E-2</v>
      </c>
      <c r="BB586" s="208"/>
      <c r="BC586" s="177"/>
      <c r="BD586" s="177"/>
      <c r="BE586" s="131" t="s">
        <v>72</v>
      </c>
      <c r="BF586" s="100">
        <v>3471961</v>
      </c>
      <c r="BG586" s="68">
        <f>IFERROR(BF586/BC583,"-")</f>
        <v>5.9173172662775858E-4</v>
      </c>
      <c r="BH586" s="100">
        <v>139</v>
      </c>
      <c r="BI586" s="68">
        <f>IFERROR(BH586/BD583,"-")</f>
        <v>2.6093486014642387E-2</v>
      </c>
      <c r="BJ586" s="103">
        <f t="shared" si="430"/>
        <v>24978.136690647483</v>
      </c>
      <c r="BK586" s="69">
        <f t="shared" si="438"/>
        <v>2.3089700996677742E-2</v>
      </c>
      <c r="BL586" s="208"/>
      <c r="BM586" s="177"/>
      <c r="BN586" s="177"/>
      <c r="BO586" s="131" t="s">
        <v>72</v>
      </c>
      <c r="BP586" s="100">
        <v>1577402</v>
      </c>
      <c r="BQ586" s="68">
        <f>IFERROR(BP586/BM583,"-")</f>
        <v>7.8261691264260903E-4</v>
      </c>
      <c r="BR586" s="100">
        <v>34</v>
      </c>
      <c r="BS586" s="68">
        <f>IFERROR(BR586/BN583,"-")</f>
        <v>1.7829050865233349E-2</v>
      </c>
      <c r="BT586" s="103">
        <f t="shared" si="431"/>
        <v>46394.176470588238</v>
      </c>
      <c r="BU586" s="69">
        <f t="shared" si="439"/>
        <v>1.5017667844522967E-2</v>
      </c>
      <c r="BV586" s="208"/>
      <c r="BW586" s="177"/>
      <c r="BX586" s="177"/>
      <c r="BY586" s="131" t="s">
        <v>72</v>
      </c>
      <c r="BZ586" s="100">
        <f t="shared" si="407"/>
        <v>86025096</v>
      </c>
      <c r="CA586" s="68">
        <f>IFERROR(BZ586/BW583,"-")</f>
        <v>1.7794411336680819E-3</v>
      </c>
      <c r="CB586" s="100">
        <f t="shared" si="408"/>
        <v>2123</v>
      </c>
      <c r="CC586" s="68">
        <f>IFERROR(CB586/BX583,"-")</f>
        <v>3.8242605468890731E-2</v>
      </c>
      <c r="CD586" s="103">
        <f t="shared" si="432"/>
        <v>40520.535091851154</v>
      </c>
      <c r="CE586" s="69">
        <f t="shared" si="440"/>
        <v>3.5035315862433164E-2</v>
      </c>
      <c r="CR586" s="216"/>
      <c r="CS586" s="187"/>
      <c r="CT586" s="225"/>
      <c r="CU586" s="226"/>
      <c r="CV586" s="226"/>
      <c r="CW586" s="144" t="s">
        <v>72</v>
      </c>
      <c r="CX586" s="145">
        <v>89408592</v>
      </c>
      <c r="CY586" s="146">
        <v>1.9004850356296849E-3</v>
      </c>
      <c r="CZ586" s="145">
        <v>1966</v>
      </c>
      <c r="DA586" s="146">
        <v>3.6552262670583424E-2</v>
      </c>
      <c r="DB586" s="145">
        <v>45477.412004069178</v>
      </c>
      <c r="DC586" s="147">
        <v>3.3479786110827289E-2</v>
      </c>
    </row>
    <row r="587" spans="2:107" s="27" customFormat="1" ht="13.15" customHeight="1">
      <c r="B587" s="216"/>
      <c r="C587" s="187"/>
      <c r="D587" s="208"/>
      <c r="E587" s="177"/>
      <c r="F587" s="177"/>
      <c r="G587" s="131" t="s">
        <v>74</v>
      </c>
      <c r="H587" s="100">
        <v>161036</v>
      </c>
      <c r="I587" s="68">
        <f>IFERROR(H587/E583,"-")</f>
        <v>3.3565047129589854E-3</v>
      </c>
      <c r="J587" s="100">
        <v>2</v>
      </c>
      <c r="K587" s="68">
        <f>IFERROR(J587/F583,"-")</f>
        <v>8.3333333333333329E-2</v>
      </c>
      <c r="L587" s="103">
        <f t="shared" si="425"/>
        <v>80518</v>
      </c>
      <c r="M587" s="69">
        <f t="shared" si="433"/>
        <v>8.3333333333333329E-2</v>
      </c>
      <c r="N587" s="208"/>
      <c r="O587" s="177"/>
      <c r="P587" s="177"/>
      <c r="Q587" s="131" t="s">
        <v>74</v>
      </c>
      <c r="R587" s="100">
        <v>417242</v>
      </c>
      <c r="S587" s="68">
        <f>IFERROR(R587/O583,"-")</f>
        <v>4.0766700280501769E-3</v>
      </c>
      <c r="T587" s="100">
        <v>18</v>
      </c>
      <c r="U587" s="68">
        <f>IFERROR(T587/P583,"-")</f>
        <v>0.36734693877551022</v>
      </c>
      <c r="V587" s="103">
        <f t="shared" si="426"/>
        <v>23180.111111111109</v>
      </c>
      <c r="W587" s="69">
        <f t="shared" si="434"/>
        <v>0.31034482758620691</v>
      </c>
      <c r="X587" s="208"/>
      <c r="Y587" s="177"/>
      <c r="Z587" s="177"/>
      <c r="AA587" s="131" t="s">
        <v>74</v>
      </c>
      <c r="AB587" s="100">
        <v>208909792</v>
      </c>
      <c r="AC587" s="68">
        <f>IFERROR(AB587/Y583,"-")</f>
        <v>1.6206535355074991E-2</v>
      </c>
      <c r="AD587" s="100">
        <v>4850</v>
      </c>
      <c r="AE587" s="68">
        <f>IFERROR(AD587/Z583,"-")</f>
        <v>0.25553213909378292</v>
      </c>
      <c r="AF587" s="103">
        <f t="shared" si="427"/>
        <v>43074.18391752577</v>
      </c>
      <c r="AG587" s="69">
        <f t="shared" si="435"/>
        <v>0.23574588052301559</v>
      </c>
      <c r="AH587" s="208"/>
      <c r="AI587" s="177"/>
      <c r="AJ587" s="177"/>
      <c r="AK587" s="131" t="s">
        <v>74</v>
      </c>
      <c r="AL587" s="100">
        <v>268130694</v>
      </c>
      <c r="AM587" s="68">
        <f>IFERROR(AL587/AI583,"-")</f>
        <v>1.7287664147382396E-2</v>
      </c>
      <c r="AN587" s="100">
        <v>5576</v>
      </c>
      <c r="AO587" s="68">
        <f>IFERROR(AN587/AJ583,"-")</f>
        <v>0.32025730859801277</v>
      </c>
      <c r="AP587" s="103">
        <f t="shared" si="428"/>
        <v>48086.566355810617</v>
      </c>
      <c r="AQ587" s="69">
        <f t="shared" si="436"/>
        <v>0.29830943719238179</v>
      </c>
      <c r="AR587" s="208"/>
      <c r="AS587" s="177"/>
      <c r="AT587" s="177"/>
      <c r="AU587" s="131" t="s">
        <v>74</v>
      </c>
      <c r="AV587" s="100">
        <v>158829650</v>
      </c>
      <c r="AW587" s="68">
        <f>IFERROR(AV587/AS583,"-")</f>
        <v>1.33356630339355E-2</v>
      </c>
      <c r="AX587" s="100">
        <v>3580</v>
      </c>
      <c r="AY587" s="68">
        <f>IFERROR(AX587/AT583,"-")</f>
        <v>0.30297901150981721</v>
      </c>
      <c r="AZ587" s="103">
        <f t="shared" si="429"/>
        <v>44365.824022346365</v>
      </c>
      <c r="BA587" s="69">
        <f t="shared" si="437"/>
        <v>0.27612803702275357</v>
      </c>
      <c r="BB587" s="208"/>
      <c r="BC587" s="177"/>
      <c r="BD587" s="177"/>
      <c r="BE587" s="131" t="s">
        <v>74</v>
      </c>
      <c r="BF587" s="100">
        <v>65765380</v>
      </c>
      <c r="BG587" s="68">
        <f>IFERROR(BF587/BC583,"-")</f>
        <v>1.1208496253192552E-2</v>
      </c>
      <c r="BH587" s="100">
        <v>1392</v>
      </c>
      <c r="BI587" s="68">
        <f>IFERROR(BH587/BD583,"-")</f>
        <v>0.26131030598836119</v>
      </c>
      <c r="BJ587" s="103">
        <f t="shared" si="430"/>
        <v>47245.244252873563</v>
      </c>
      <c r="BK587" s="69">
        <f t="shared" si="438"/>
        <v>0.23122923588039868</v>
      </c>
      <c r="BL587" s="208"/>
      <c r="BM587" s="177"/>
      <c r="BN587" s="177"/>
      <c r="BO587" s="131" t="s">
        <v>74</v>
      </c>
      <c r="BP587" s="100">
        <v>30476082</v>
      </c>
      <c r="BQ587" s="68">
        <f>IFERROR(BP587/BM583,"-")</f>
        <v>1.5120493827371202E-2</v>
      </c>
      <c r="BR587" s="100">
        <v>335</v>
      </c>
      <c r="BS587" s="68">
        <f>IFERROR(BR587/BN583,"-")</f>
        <v>0.17566858940744626</v>
      </c>
      <c r="BT587" s="103">
        <f t="shared" si="431"/>
        <v>90973.379104477615</v>
      </c>
      <c r="BU587" s="69">
        <f t="shared" si="439"/>
        <v>0.14796819787985865</v>
      </c>
      <c r="BV587" s="208"/>
      <c r="BW587" s="177"/>
      <c r="BX587" s="177"/>
      <c r="BY587" s="131" t="s">
        <v>74</v>
      </c>
      <c r="BZ587" s="100">
        <f t="shared" si="407"/>
        <v>732689876</v>
      </c>
      <c r="CA587" s="68">
        <f>IFERROR(BZ587/BW583,"-")</f>
        <v>1.5155792486143418E-2</v>
      </c>
      <c r="CB587" s="100">
        <f t="shared" si="408"/>
        <v>15753</v>
      </c>
      <c r="CC587" s="68">
        <f>IFERROR(CB587/BX583,"-")</f>
        <v>0.28376625716035597</v>
      </c>
      <c r="CD587" s="103">
        <f t="shared" si="432"/>
        <v>46511.132863581537</v>
      </c>
      <c r="CE587" s="69">
        <f t="shared" si="440"/>
        <v>0.25996765463066868</v>
      </c>
      <c r="CR587" s="216"/>
      <c r="CS587" s="187"/>
      <c r="CT587" s="225"/>
      <c r="CU587" s="226"/>
      <c r="CV587" s="226"/>
      <c r="CW587" s="144" t="s">
        <v>74</v>
      </c>
      <c r="CX587" s="145">
        <v>711095508</v>
      </c>
      <c r="CY587" s="146">
        <v>1.5115173403664481E-2</v>
      </c>
      <c r="CZ587" s="145">
        <v>15070</v>
      </c>
      <c r="DA587" s="146">
        <v>0.2801844346112371</v>
      </c>
      <c r="DB587" s="145">
        <v>47186.16509621765</v>
      </c>
      <c r="DC587" s="147">
        <v>0.2566329484690576</v>
      </c>
    </row>
    <row r="588" spans="2:107" s="27" customFormat="1" ht="13.15" customHeight="1">
      <c r="B588" s="216"/>
      <c r="C588" s="187"/>
      <c r="D588" s="208"/>
      <c r="E588" s="177"/>
      <c r="F588" s="177"/>
      <c r="G588" s="131" t="s">
        <v>76</v>
      </c>
      <c r="H588" s="100">
        <v>827158</v>
      </c>
      <c r="I588" s="68">
        <f>IFERROR(H588/E583,"-")</f>
        <v>1.7240615299446885E-2</v>
      </c>
      <c r="J588" s="100">
        <v>5</v>
      </c>
      <c r="K588" s="68">
        <f>IFERROR(J588/F583,"-")</f>
        <v>0.20833333333333334</v>
      </c>
      <c r="L588" s="103">
        <f t="shared" si="425"/>
        <v>165431.6</v>
      </c>
      <c r="M588" s="69">
        <f t="shared" si="433"/>
        <v>0.20833333333333334</v>
      </c>
      <c r="N588" s="208"/>
      <c r="O588" s="177"/>
      <c r="P588" s="177"/>
      <c r="Q588" s="131" t="s">
        <v>76</v>
      </c>
      <c r="R588" s="100">
        <v>1314675</v>
      </c>
      <c r="S588" s="68">
        <f>IFERROR(R588/O583,"-")</f>
        <v>1.2845054354851301E-2</v>
      </c>
      <c r="T588" s="100">
        <v>17</v>
      </c>
      <c r="U588" s="68">
        <f>IFERROR(T588/P583,"-")</f>
        <v>0.34693877551020408</v>
      </c>
      <c r="V588" s="103">
        <f t="shared" si="426"/>
        <v>77333.823529411762</v>
      </c>
      <c r="W588" s="69">
        <f t="shared" si="434"/>
        <v>0.29310344827586204</v>
      </c>
      <c r="X588" s="208"/>
      <c r="Y588" s="177"/>
      <c r="Z588" s="177"/>
      <c r="AA588" s="131" t="s">
        <v>76</v>
      </c>
      <c r="AB588" s="100">
        <v>334149468</v>
      </c>
      <c r="AC588" s="68">
        <f>IFERROR(AB588/Y583,"-")</f>
        <v>2.5922217983068499E-2</v>
      </c>
      <c r="AD588" s="100">
        <v>5675</v>
      </c>
      <c r="AE588" s="68">
        <f>IFERROR(AD588/Z583,"-")</f>
        <v>0.29899894625922024</v>
      </c>
      <c r="AF588" s="103">
        <f t="shared" si="427"/>
        <v>58880.963524229075</v>
      </c>
      <c r="AG588" s="69">
        <f t="shared" si="435"/>
        <v>0.27584698391095125</v>
      </c>
      <c r="AH588" s="208"/>
      <c r="AI588" s="177"/>
      <c r="AJ588" s="177"/>
      <c r="AK588" s="131" t="s">
        <v>76</v>
      </c>
      <c r="AL588" s="100">
        <v>462873417</v>
      </c>
      <c r="AM588" s="68">
        <f>IFERROR(AL588/AI583,"-")</f>
        <v>2.9843655929400165E-2</v>
      </c>
      <c r="AN588" s="100">
        <v>6539</v>
      </c>
      <c r="AO588" s="68">
        <f>IFERROR(AN588/AJ583,"-")</f>
        <v>0.37556717017977143</v>
      </c>
      <c r="AP588" s="103">
        <f t="shared" si="428"/>
        <v>70786.575470255397</v>
      </c>
      <c r="AQ588" s="69">
        <f t="shared" si="436"/>
        <v>0.34982880376631714</v>
      </c>
      <c r="AR588" s="208"/>
      <c r="AS588" s="177"/>
      <c r="AT588" s="177"/>
      <c r="AU588" s="131" t="s">
        <v>76</v>
      </c>
      <c r="AV588" s="100">
        <v>378670453</v>
      </c>
      <c r="AW588" s="68">
        <f>IFERROR(AV588/AS583,"-")</f>
        <v>3.1793947553971878E-2</v>
      </c>
      <c r="AX588" s="100">
        <v>4789</v>
      </c>
      <c r="AY588" s="68">
        <f>IFERROR(AX588/AT583,"-")</f>
        <v>0.40529790115098174</v>
      </c>
      <c r="AZ588" s="103">
        <f t="shared" si="429"/>
        <v>79070.881812486943</v>
      </c>
      <c r="BA588" s="69">
        <f t="shared" si="437"/>
        <v>0.36937909757038179</v>
      </c>
      <c r="BB588" s="208"/>
      <c r="BC588" s="177"/>
      <c r="BD588" s="177"/>
      <c r="BE588" s="131" t="s">
        <v>76</v>
      </c>
      <c r="BF588" s="100">
        <v>174740211</v>
      </c>
      <c r="BG588" s="68">
        <f>IFERROR(BF588/BC583,"-")</f>
        <v>2.9781246611447786E-2</v>
      </c>
      <c r="BH588" s="100">
        <v>2108</v>
      </c>
      <c r="BI588" s="68">
        <f>IFERROR(BH588/BD583,"-")</f>
        <v>0.39571991740191476</v>
      </c>
      <c r="BJ588" s="103">
        <f t="shared" si="430"/>
        <v>82893.838235294112</v>
      </c>
      <c r="BK588" s="69">
        <f t="shared" si="438"/>
        <v>0.3501661129568106</v>
      </c>
      <c r="BL588" s="208"/>
      <c r="BM588" s="177"/>
      <c r="BN588" s="177"/>
      <c r="BO588" s="131" t="s">
        <v>76</v>
      </c>
      <c r="BP588" s="100">
        <v>60388640</v>
      </c>
      <c r="BQ588" s="68">
        <f>IFERROR(BP588/BM583,"-")</f>
        <v>2.9961399183902369E-2</v>
      </c>
      <c r="BR588" s="100">
        <v>626</v>
      </c>
      <c r="BS588" s="68">
        <f>IFERROR(BR588/BN583,"-")</f>
        <v>0.32826428945988462</v>
      </c>
      <c r="BT588" s="103">
        <f t="shared" si="431"/>
        <v>96467.47603833866</v>
      </c>
      <c r="BU588" s="69">
        <f t="shared" si="439"/>
        <v>0.27650176678445232</v>
      </c>
      <c r="BV588" s="208"/>
      <c r="BW588" s="177"/>
      <c r="BX588" s="177"/>
      <c r="BY588" s="131" t="s">
        <v>76</v>
      </c>
      <c r="BZ588" s="100">
        <f t="shared" si="407"/>
        <v>1412964022</v>
      </c>
      <c r="CA588" s="68">
        <f>IFERROR(BZ588/BW583,"-")</f>
        <v>2.9227358271589635E-2</v>
      </c>
      <c r="CB588" s="100">
        <f t="shared" si="408"/>
        <v>19759</v>
      </c>
      <c r="CC588" s="68">
        <f>IFERROR(CB588/BX583,"-")</f>
        <v>0.35592823431927084</v>
      </c>
      <c r="CD588" s="103">
        <f t="shared" si="432"/>
        <v>71509.895338832939</v>
      </c>
      <c r="CE588" s="69">
        <f t="shared" si="440"/>
        <v>0.32607762888639513</v>
      </c>
      <c r="CR588" s="216"/>
      <c r="CS588" s="187"/>
      <c r="CT588" s="225"/>
      <c r="CU588" s="226"/>
      <c r="CV588" s="226"/>
      <c r="CW588" s="144" t="s">
        <v>76</v>
      </c>
      <c r="CX588" s="145">
        <v>1464588112</v>
      </c>
      <c r="CY588" s="146">
        <v>3.1131547068956558E-2</v>
      </c>
      <c r="CZ588" s="145">
        <v>18945</v>
      </c>
      <c r="DA588" s="146">
        <v>0.35222920462573903</v>
      </c>
      <c r="DB588" s="145">
        <v>77307.369332277653</v>
      </c>
      <c r="DC588" s="147">
        <v>0.32262184530499644</v>
      </c>
    </row>
    <row r="589" spans="2:107" s="27" customFormat="1" ht="13.15" customHeight="1">
      <c r="B589" s="216"/>
      <c r="C589" s="187"/>
      <c r="D589" s="208"/>
      <c r="E589" s="177"/>
      <c r="F589" s="177"/>
      <c r="G589" s="131" t="s">
        <v>77</v>
      </c>
      <c r="H589" s="100">
        <v>15527</v>
      </c>
      <c r="I589" s="68">
        <f>IFERROR(H589/E583,"-")</f>
        <v>3.2363228519159795E-4</v>
      </c>
      <c r="J589" s="100">
        <v>1</v>
      </c>
      <c r="K589" s="68">
        <f>IFERROR(J589/F583,"-")</f>
        <v>4.1666666666666664E-2</v>
      </c>
      <c r="L589" s="103">
        <f t="shared" si="425"/>
        <v>15527</v>
      </c>
      <c r="M589" s="69">
        <f t="shared" si="433"/>
        <v>4.1666666666666664E-2</v>
      </c>
      <c r="N589" s="208"/>
      <c r="O589" s="177"/>
      <c r="P589" s="177"/>
      <c r="Q589" s="131" t="s">
        <v>77</v>
      </c>
      <c r="R589" s="100">
        <v>2144192</v>
      </c>
      <c r="S589" s="68">
        <f>IFERROR(R589/O583,"-")</f>
        <v>2.0949864253322927E-2</v>
      </c>
      <c r="T589" s="100">
        <v>8</v>
      </c>
      <c r="U589" s="68">
        <f>IFERROR(T589/P583,"-")</f>
        <v>0.16326530612244897</v>
      </c>
      <c r="V589" s="103">
        <f t="shared" si="426"/>
        <v>268024</v>
      </c>
      <c r="W589" s="69">
        <f t="shared" si="434"/>
        <v>0.13793103448275862</v>
      </c>
      <c r="X589" s="208"/>
      <c r="Y589" s="177"/>
      <c r="Z589" s="177"/>
      <c r="AA589" s="131" t="s">
        <v>77</v>
      </c>
      <c r="AB589" s="100">
        <v>256532516</v>
      </c>
      <c r="AC589" s="68">
        <f>IFERROR(AB589/Y583,"-")</f>
        <v>1.9900949833315335E-2</v>
      </c>
      <c r="AD589" s="100">
        <v>1312</v>
      </c>
      <c r="AE589" s="68">
        <f>IFERROR(AD589/Z583,"-")</f>
        <v>6.912539515279241E-2</v>
      </c>
      <c r="AF589" s="103">
        <f t="shared" si="427"/>
        <v>195527.83231707316</v>
      </c>
      <c r="AG589" s="69">
        <f t="shared" si="435"/>
        <v>6.3772906236329169E-2</v>
      </c>
      <c r="AH589" s="208"/>
      <c r="AI589" s="177"/>
      <c r="AJ589" s="177"/>
      <c r="AK589" s="131" t="s">
        <v>77</v>
      </c>
      <c r="AL589" s="100">
        <v>445577168</v>
      </c>
      <c r="AM589" s="68">
        <f>IFERROR(AL589/AI583,"-")</f>
        <v>2.8728484297011452E-2</v>
      </c>
      <c r="AN589" s="100">
        <v>2002</v>
      </c>
      <c r="AO589" s="68">
        <f>IFERROR(AN589/AJ583,"-")</f>
        <v>0.1149847797369479</v>
      </c>
      <c r="AP589" s="103">
        <f t="shared" si="428"/>
        <v>222566.01798201798</v>
      </c>
      <c r="AQ589" s="69">
        <f t="shared" si="436"/>
        <v>0.10710464369783865</v>
      </c>
      <c r="AR589" s="208"/>
      <c r="AS589" s="177"/>
      <c r="AT589" s="177"/>
      <c r="AU589" s="131" t="s">
        <v>77</v>
      </c>
      <c r="AV589" s="100">
        <v>548953346</v>
      </c>
      <c r="AW589" s="68">
        <f>IFERROR(AV589/AS583,"-")</f>
        <v>4.6091248350716658E-2</v>
      </c>
      <c r="AX589" s="100">
        <v>1937</v>
      </c>
      <c r="AY589" s="68">
        <f>IFERROR(AX589/AT583,"-")</f>
        <v>0.16393026404874747</v>
      </c>
      <c r="AZ589" s="103">
        <f t="shared" si="429"/>
        <v>283403.89571502322</v>
      </c>
      <c r="BA589" s="69">
        <f t="shared" si="437"/>
        <v>0.14940223679136136</v>
      </c>
      <c r="BB589" s="208"/>
      <c r="BC589" s="177"/>
      <c r="BD589" s="177"/>
      <c r="BE589" s="131" t="s">
        <v>77</v>
      </c>
      <c r="BF589" s="100">
        <v>364685458</v>
      </c>
      <c r="BG589" s="68">
        <f>IFERROR(BF589/BC583,"-")</f>
        <v>6.2153911215700568E-2</v>
      </c>
      <c r="BH589" s="100">
        <v>998</v>
      </c>
      <c r="BI589" s="68">
        <f>IFERROR(BH589/BD583,"-")</f>
        <v>0.18734747512671296</v>
      </c>
      <c r="BJ589" s="103">
        <f t="shared" si="430"/>
        <v>365416.29058116232</v>
      </c>
      <c r="BK589" s="69">
        <f t="shared" si="438"/>
        <v>0.16578073089700995</v>
      </c>
      <c r="BL589" s="208"/>
      <c r="BM589" s="177"/>
      <c r="BN589" s="177"/>
      <c r="BO589" s="131" t="s">
        <v>77</v>
      </c>
      <c r="BP589" s="100">
        <v>137260733</v>
      </c>
      <c r="BQ589" s="68">
        <f>IFERROR(BP589/BM583,"-")</f>
        <v>6.8100947689632374E-2</v>
      </c>
      <c r="BR589" s="100">
        <v>366</v>
      </c>
      <c r="BS589" s="68">
        <f>IFERROR(BR589/BN583,"-")</f>
        <v>0.19192448872574724</v>
      </c>
      <c r="BT589" s="103">
        <f t="shared" si="431"/>
        <v>375029.32513661199</v>
      </c>
      <c r="BU589" s="69">
        <f t="shared" si="439"/>
        <v>0.16166077738515902</v>
      </c>
      <c r="BV589" s="208"/>
      <c r="BW589" s="177"/>
      <c r="BX589" s="177"/>
      <c r="BY589" s="131" t="s">
        <v>77</v>
      </c>
      <c r="BZ589" s="100">
        <f t="shared" si="407"/>
        <v>1755168940</v>
      </c>
      <c r="CA589" s="68">
        <f>IFERROR(BZ589/BW583,"-")</f>
        <v>3.6305914827140739E-2</v>
      </c>
      <c r="CB589" s="100">
        <f t="shared" si="408"/>
        <v>6624</v>
      </c>
      <c r="CC589" s="68">
        <f>IFERROR(CB589/BX583,"-")</f>
        <v>0.11932125229671794</v>
      </c>
      <c r="CD589" s="103">
        <f t="shared" si="432"/>
        <v>264971.15640096617</v>
      </c>
      <c r="CE589" s="69">
        <f t="shared" si="440"/>
        <v>0.10931414614826061</v>
      </c>
      <c r="CR589" s="216"/>
      <c r="CS589" s="187"/>
      <c r="CT589" s="225"/>
      <c r="CU589" s="226"/>
      <c r="CV589" s="226"/>
      <c r="CW589" s="144" t="s">
        <v>77</v>
      </c>
      <c r="CX589" s="145">
        <v>1643098216</v>
      </c>
      <c r="CY589" s="146">
        <v>3.4925989792768813E-2</v>
      </c>
      <c r="CZ589" s="145">
        <v>6147</v>
      </c>
      <c r="DA589" s="146">
        <v>0.11428624549139181</v>
      </c>
      <c r="DB589" s="145">
        <v>267300.83227590693</v>
      </c>
      <c r="DC589" s="147">
        <v>0.10467967712271381</v>
      </c>
    </row>
    <row r="590" spans="2:107" s="27" customFormat="1" ht="13.15" customHeight="1">
      <c r="B590" s="216"/>
      <c r="C590" s="187"/>
      <c r="D590" s="208"/>
      <c r="E590" s="177"/>
      <c r="F590" s="177"/>
      <c r="G590" s="131" t="s">
        <v>79</v>
      </c>
      <c r="H590" s="100">
        <v>0</v>
      </c>
      <c r="I590" s="68">
        <f>IFERROR(H590/E583,"-")</f>
        <v>0</v>
      </c>
      <c r="J590" s="100">
        <v>0</v>
      </c>
      <c r="K590" s="68">
        <f>IFERROR(J590/F583,"-")</f>
        <v>0</v>
      </c>
      <c r="L590" s="103" t="str">
        <f t="shared" si="425"/>
        <v>-</v>
      </c>
      <c r="M590" s="69">
        <f t="shared" si="433"/>
        <v>0</v>
      </c>
      <c r="N590" s="208"/>
      <c r="O590" s="177"/>
      <c r="P590" s="177"/>
      <c r="Q590" s="131" t="s">
        <v>79</v>
      </c>
      <c r="R590" s="100">
        <v>0</v>
      </c>
      <c r="S590" s="68">
        <f>IFERROR(R590/O583,"-")</f>
        <v>0</v>
      </c>
      <c r="T590" s="100">
        <v>0</v>
      </c>
      <c r="U590" s="68">
        <f>IFERROR(T590/P583,"-")</f>
        <v>0</v>
      </c>
      <c r="V590" s="103" t="str">
        <f t="shared" si="426"/>
        <v>-</v>
      </c>
      <c r="W590" s="69">
        <f t="shared" si="434"/>
        <v>0</v>
      </c>
      <c r="X590" s="208"/>
      <c r="Y590" s="177"/>
      <c r="Z590" s="177"/>
      <c r="AA590" s="131" t="s">
        <v>79</v>
      </c>
      <c r="AB590" s="100">
        <v>11751</v>
      </c>
      <c r="AC590" s="68">
        <f>IFERROR(AB590/Y583,"-")</f>
        <v>9.1160397573650468E-7</v>
      </c>
      <c r="AD590" s="100">
        <v>6</v>
      </c>
      <c r="AE590" s="68">
        <f>IFERROR(AD590/Z583,"-")</f>
        <v>3.1612223393045309E-4</v>
      </c>
      <c r="AF590" s="103">
        <f t="shared" si="427"/>
        <v>1958.5</v>
      </c>
      <c r="AG590" s="69">
        <f t="shared" si="435"/>
        <v>2.9164438827589557E-4</v>
      </c>
      <c r="AH590" s="208"/>
      <c r="AI590" s="177"/>
      <c r="AJ590" s="177"/>
      <c r="AK590" s="131" t="s">
        <v>79</v>
      </c>
      <c r="AL590" s="100">
        <v>40962</v>
      </c>
      <c r="AM590" s="68">
        <f>IFERROR(AL590/AI583,"-")</f>
        <v>2.6410154251309913E-6</v>
      </c>
      <c r="AN590" s="100">
        <v>7</v>
      </c>
      <c r="AO590" s="68">
        <f>IFERROR(AN590/AJ583,"-")</f>
        <v>4.0204468439492273E-4</v>
      </c>
      <c r="AP590" s="103">
        <f t="shared" si="428"/>
        <v>5851.7142857142853</v>
      </c>
      <c r="AQ590" s="69">
        <f t="shared" si="436"/>
        <v>3.74491761181254E-4</v>
      </c>
      <c r="AR590" s="208"/>
      <c r="AS590" s="177"/>
      <c r="AT590" s="177"/>
      <c r="AU590" s="131" t="s">
        <v>79</v>
      </c>
      <c r="AV590" s="100">
        <v>9080</v>
      </c>
      <c r="AW590" s="68">
        <f>IFERROR(AV590/AS583,"-")</f>
        <v>7.6237541509494188E-7</v>
      </c>
      <c r="AX590" s="100">
        <v>6</v>
      </c>
      <c r="AY590" s="68">
        <f>IFERROR(AX590/AT583,"-")</f>
        <v>5.077860528097495E-4</v>
      </c>
      <c r="AZ590" s="103">
        <f t="shared" si="429"/>
        <v>1513.3333333333333</v>
      </c>
      <c r="BA590" s="69">
        <f t="shared" si="437"/>
        <v>4.627844195912071E-4</v>
      </c>
      <c r="BB590" s="208"/>
      <c r="BC590" s="177"/>
      <c r="BD590" s="177"/>
      <c r="BE590" s="131" t="s">
        <v>79</v>
      </c>
      <c r="BF590" s="100">
        <v>52840</v>
      </c>
      <c r="BG590" s="68">
        <f>IFERROR(BF590/BC583,"-")</f>
        <v>9.0056035868521464E-6</v>
      </c>
      <c r="BH590" s="100">
        <v>5</v>
      </c>
      <c r="BI590" s="68">
        <f>IFERROR(BH590/BD583,"-")</f>
        <v>9.3861460484325138E-4</v>
      </c>
      <c r="BJ590" s="103">
        <f t="shared" si="430"/>
        <v>10568</v>
      </c>
      <c r="BK590" s="69">
        <f t="shared" si="438"/>
        <v>8.3056478405315617E-4</v>
      </c>
      <c r="BL590" s="208"/>
      <c r="BM590" s="177"/>
      <c r="BN590" s="177"/>
      <c r="BO590" s="131" t="s">
        <v>79</v>
      </c>
      <c r="BP590" s="100">
        <v>3329</v>
      </c>
      <c r="BQ590" s="68">
        <f>IFERROR(BP590/BM583,"-")</f>
        <v>1.6516599460297662E-6</v>
      </c>
      <c r="BR590" s="100">
        <v>2</v>
      </c>
      <c r="BS590" s="68">
        <f>IFERROR(BR590/BN583,"-")</f>
        <v>1.048767697954903E-3</v>
      </c>
      <c r="BT590" s="103">
        <f t="shared" si="431"/>
        <v>1664.5</v>
      </c>
      <c r="BU590" s="69">
        <f t="shared" si="439"/>
        <v>8.8339222614840988E-4</v>
      </c>
      <c r="BV590" s="208"/>
      <c r="BW590" s="177"/>
      <c r="BX590" s="177"/>
      <c r="BY590" s="131" t="s">
        <v>79</v>
      </c>
      <c r="BZ590" s="100">
        <f t="shared" si="407"/>
        <v>117962</v>
      </c>
      <c r="CA590" s="68">
        <f>IFERROR(BZ590/BW583,"-")</f>
        <v>2.4400604564248817E-6</v>
      </c>
      <c r="CB590" s="100">
        <f t="shared" si="408"/>
        <v>26</v>
      </c>
      <c r="CC590" s="68">
        <f>IFERROR(CB590/BX583,"-")</f>
        <v>4.6835032604388083E-4</v>
      </c>
      <c r="CD590" s="103">
        <f t="shared" si="432"/>
        <v>4537</v>
      </c>
      <c r="CE590" s="69">
        <f t="shared" si="440"/>
        <v>4.290712258234867E-4</v>
      </c>
      <c r="CR590" s="216"/>
      <c r="CS590" s="187"/>
      <c r="CT590" s="225"/>
      <c r="CU590" s="226"/>
      <c r="CV590" s="226"/>
      <c r="CW590" s="144" t="s">
        <v>79</v>
      </c>
      <c r="CX590" s="145">
        <v>60459</v>
      </c>
      <c r="CY590" s="146">
        <v>1.2851273261202359E-6</v>
      </c>
      <c r="CZ590" s="145">
        <v>35</v>
      </c>
      <c r="DA590" s="146">
        <v>6.507269549696947E-4</v>
      </c>
      <c r="DB590" s="145">
        <v>1727.4</v>
      </c>
      <c r="DC590" s="147">
        <v>5.9602874561493142E-4</v>
      </c>
    </row>
    <row r="591" spans="2:107" s="27" customFormat="1" ht="13.15" customHeight="1">
      <c r="B591" s="216"/>
      <c r="C591" s="187"/>
      <c r="D591" s="208"/>
      <c r="E591" s="177"/>
      <c r="F591" s="177"/>
      <c r="G591" s="131" t="s">
        <v>81</v>
      </c>
      <c r="H591" s="100">
        <v>0</v>
      </c>
      <c r="I591" s="68">
        <f>IFERROR(H591/E583,"-")</f>
        <v>0</v>
      </c>
      <c r="J591" s="100">
        <v>0</v>
      </c>
      <c r="K591" s="68">
        <f>IFERROR(J591/F583,"-")</f>
        <v>0</v>
      </c>
      <c r="L591" s="103" t="str">
        <f t="shared" si="425"/>
        <v>-</v>
      </c>
      <c r="M591" s="69">
        <f t="shared" si="433"/>
        <v>0</v>
      </c>
      <c r="N591" s="208"/>
      <c r="O591" s="177"/>
      <c r="P591" s="177"/>
      <c r="Q591" s="131" t="s">
        <v>81</v>
      </c>
      <c r="R591" s="100">
        <v>28391</v>
      </c>
      <c r="S591" s="68">
        <f>IFERROR(R591/O583,"-")</f>
        <v>2.7739474637350167E-4</v>
      </c>
      <c r="T591" s="100">
        <v>2</v>
      </c>
      <c r="U591" s="68">
        <f>IFERROR(T591/P583,"-")</f>
        <v>4.0816326530612242E-2</v>
      </c>
      <c r="V591" s="103">
        <f t="shared" si="426"/>
        <v>14195.5</v>
      </c>
      <c r="W591" s="69">
        <f t="shared" si="434"/>
        <v>3.4482758620689655E-2</v>
      </c>
      <c r="X591" s="208"/>
      <c r="Y591" s="177"/>
      <c r="Z591" s="177"/>
      <c r="AA591" s="131" t="s">
        <v>81</v>
      </c>
      <c r="AB591" s="100">
        <v>3946930</v>
      </c>
      <c r="AC591" s="68">
        <f>IFERROR(AB591/Y583,"-")</f>
        <v>3.0618986298644219E-4</v>
      </c>
      <c r="AD591" s="100">
        <v>166</v>
      </c>
      <c r="AE591" s="68">
        <f>IFERROR(AD591/Z583,"-")</f>
        <v>8.746048472075869E-3</v>
      </c>
      <c r="AF591" s="103">
        <f t="shared" si="427"/>
        <v>23776.686746987951</v>
      </c>
      <c r="AG591" s="69">
        <f t="shared" si="435"/>
        <v>8.068828075633111E-3</v>
      </c>
      <c r="AH591" s="208"/>
      <c r="AI591" s="177"/>
      <c r="AJ591" s="177"/>
      <c r="AK591" s="131" t="s">
        <v>81</v>
      </c>
      <c r="AL591" s="100">
        <v>5680182</v>
      </c>
      <c r="AM591" s="68">
        <f>IFERROR(AL591/AI583,"-")</f>
        <v>3.6622841364072564E-4</v>
      </c>
      <c r="AN591" s="100">
        <v>212</v>
      </c>
      <c r="AO591" s="68">
        <f>IFERROR(AN591/AJ583,"-")</f>
        <v>1.2176210441674802E-2</v>
      </c>
      <c r="AP591" s="103">
        <f t="shared" si="428"/>
        <v>26793.311320754718</v>
      </c>
      <c r="AQ591" s="69">
        <f t="shared" si="436"/>
        <v>1.1341750481489407E-2</v>
      </c>
      <c r="AR591" s="208"/>
      <c r="AS591" s="177"/>
      <c r="AT591" s="177"/>
      <c r="AU591" s="131" t="s">
        <v>81</v>
      </c>
      <c r="AV591" s="100">
        <v>3219403</v>
      </c>
      <c r="AW591" s="68">
        <f>IFERROR(AV591/AS583,"-")</f>
        <v>2.7030767604437235E-4</v>
      </c>
      <c r="AX591" s="100">
        <v>133</v>
      </c>
      <c r="AY591" s="68">
        <f>IFERROR(AX591/AT583,"-")</f>
        <v>1.1255924170616114E-2</v>
      </c>
      <c r="AZ591" s="103">
        <f t="shared" si="429"/>
        <v>24206.037593984962</v>
      </c>
      <c r="BA591" s="69">
        <f t="shared" si="437"/>
        <v>1.0258387967605091E-2</v>
      </c>
      <c r="BB591" s="208"/>
      <c r="BC591" s="177"/>
      <c r="BD591" s="177"/>
      <c r="BE591" s="131" t="s">
        <v>81</v>
      </c>
      <c r="BF591" s="100">
        <v>899419</v>
      </c>
      <c r="BG591" s="68">
        <f>IFERROR(BF591/BC583,"-")</f>
        <v>1.5328938252238779E-4</v>
      </c>
      <c r="BH591" s="100">
        <v>38</v>
      </c>
      <c r="BI591" s="68">
        <f>IFERROR(BH591/BD583,"-")</f>
        <v>7.1334709968087105E-3</v>
      </c>
      <c r="BJ591" s="103">
        <f t="shared" si="430"/>
        <v>23668.92105263158</v>
      </c>
      <c r="BK591" s="69">
        <f t="shared" si="438"/>
        <v>6.3122923588039871E-3</v>
      </c>
      <c r="BL591" s="208"/>
      <c r="BM591" s="177"/>
      <c r="BN591" s="177"/>
      <c r="BO591" s="131" t="s">
        <v>81</v>
      </c>
      <c r="BP591" s="100">
        <v>157820</v>
      </c>
      <c r="BQ591" s="68">
        <f>IFERROR(BP591/BM583,"-")</f>
        <v>7.8301283473240522E-5</v>
      </c>
      <c r="BR591" s="100">
        <v>6</v>
      </c>
      <c r="BS591" s="68">
        <f>IFERROR(BR591/BN583,"-")</f>
        <v>3.146303093864709E-3</v>
      </c>
      <c r="BT591" s="103">
        <f t="shared" si="431"/>
        <v>26303.333333333332</v>
      </c>
      <c r="BU591" s="69">
        <f t="shared" si="439"/>
        <v>2.6501766784452299E-3</v>
      </c>
      <c r="BV591" s="208"/>
      <c r="BW591" s="177"/>
      <c r="BX591" s="177"/>
      <c r="BY591" s="131" t="s">
        <v>81</v>
      </c>
      <c r="BZ591" s="100">
        <f t="shared" si="407"/>
        <v>13932145</v>
      </c>
      <c r="CA591" s="68">
        <f>IFERROR(BZ591/BW583,"-")</f>
        <v>2.8818836648817107E-4</v>
      </c>
      <c r="CB591" s="100">
        <f t="shared" si="408"/>
        <v>557</v>
      </c>
      <c r="CC591" s="68">
        <f>IFERROR(CB591/BX583,"-")</f>
        <v>1.0033505061786217E-2</v>
      </c>
      <c r="CD591" s="103">
        <f t="shared" si="432"/>
        <v>25012.827648114901</v>
      </c>
      <c r="CE591" s="69">
        <f t="shared" si="440"/>
        <v>9.1920258762954645E-3</v>
      </c>
      <c r="CR591" s="216"/>
      <c r="CS591" s="187"/>
      <c r="CT591" s="225"/>
      <c r="CU591" s="226"/>
      <c r="CV591" s="226"/>
      <c r="CW591" s="144" t="s">
        <v>81</v>
      </c>
      <c r="CX591" s="145">
        <v>11502508</v>
      </c>
      <c r="CY591" s="146">
        <v>2.4449936898917653E-4</v>
      </c>
      <c r="CZ591" s="145">
        <v>497</v>
      </c>
      <c r="DA591" s="146">
        <v>9.240322760569665E-3</v>
      </c>
      <c r="DB591" s="145">
        <v>23143.879275653922</v>
      </c>
      <c r="DC591" s="147">
        <v>8.4636081877320253E-3</v>
      </c>
    </row>
    <row r="592" spans="2:107" s="27" customFormat="1" ht="13.15" customHeight="1">
      <c r="B592" s="216"/>
      <c r="C592" s="187"/>
      <c r="D592" s="208"/>
      <c r="E592" s="177"/>
      <c r="F592" s="177"/>
      <c r="G592" s="131" t="s">
        <v>83</v>
      </c>
      <c r="H592" s="100">
        <v>0</v>
      </c>
      <c r="I592" s="68">
        <f>IFERROR(H592/E583,"-")</f>
        <v>0</v>
      </c>
      <c r="J592" s="100">
        <v>0</v>
      </c>
      <c r="K592" s="68">
        <f>IFERROR(J592/F583,"-")</f>
        <v>0</v>
      </c>
      <c r="L592" s="103" t="str">
        <f t="shared" si="425"/>
        <v>-</v>
      </c>
      <c r="M592" s="69">
        <f t="shared" si="433"/>
        <v>0</v>
      </c>
      <c r="N592" s="208"/>
      <c r="O592" s="177"/>
      <c r="P592" s="177"/>
      <c r="Q592" s="131" t="s">
        <v>83</v>
      </c>
      <c r="R592" s="100">
        <v>8398</v>
      </c>
      <c r="S592" s="68">
        <f>IFERROR(R592/O583,"-")</f>
        <v>8.2052801241402795E-5</v>
      </c>
      <c r="T592" s="100">
        <v>3</v>
      </c>
      <c r="U592" s="68">
        <f>IFERROR(T592/P583,"-")</f>
        <v>6.1224489795918366E-2</v>
      </c>
      <c r="V592" s="103">
        <f t="shared" si="426"/>
        <v>2799.3333333333335</v>
      </c>
      <c r="W592" s="69">
        <f t="shared" si="434"/>
        <v>5.1724137931034482E-2</v>
      </c>
      <c r="X592" s="208"/>
      <c r="Y592" s="177"/>
      <c r="Z592" s="177"/>
      <c r="AA592" s="131" t="s">
        <v>83</v>
      </c>
      <c r="AB592" s="100">
        <v>11282958</v>
      </c>
      <c r="AC592" s="68">
        <f>IFERROR(AB592/Y583,"-")</f>
        <v>8.7529481498323561E-4</v>
      </c>
      <c r="AD592" s="100">
        <v>581</v>
      </c>
      <c r="AE592" s="68">
        <f>IFERROR(AD592/Z583,"-")</f>
        <v>3.0611169652265544E-2</v>
      </c>
      <c r="AF592" s="103">
        <f t="shared" si="427"/>
        <v>19419.893287435458</v>
      </c>
      <c r="AG592" s="69">
        <f t="shared" si="435"/>
        <v>2.8240898264715888E-2</v>
      </c>
      <c r="AH592" s="208"/>
      <c r="AI592" s="177"/>
      <c r="AJ592" s="177"/>
      <c r="AK592" s="131" t="s">
        <v>83</v>
      </c>
      <c r="AL592" s="100">
        <v>13262570</v>
      </c>
      <c r="AM592" s="68">
        <f>IFERROR(AL592/AI583,"-")</f>
        <v>8.5510111681264412E-4</v>
      </c>
      <c r="AN592" s="100">
        <v>711</v>
      </c>
      <c r="AO592" s="68">
        <f>IFERROR(AN592/AJ583,"-")</f>
        <v>4.0836252943541436E-2</v>
      </c>
      <c r="AP592" s="103">
        <f t="shared" si="428"/>
        <v>18653.403656821378</v>
      </c>
      <c r="AQ592" s="69">
        <f t="shared" si="436"/>
        <v>3.8037663171410226E-2</v>
      </c>
      <c r="AR592" s="208"/>
      <c r="AS592" s="177"/>
      <c r="AT592" s="177"/>
      <c r="AU592" s="131" t="s">
        <v>83</v>
      </c>
      <c r="AV592" s="100">
        <v>17919539</v>
      </c>
      <c r="AW592" s="68">
        <f>IFERROR(AV592/AS583,"-")</f>
        <v>1.5045612316558371E-3</v>
      </c>
      <c r="AX592" s="100">
        <v>675</v>
      </c>
      <c r="AY592" s="68">
        <f>IFERROR(AX592/AT583,"-")</f>
        <v>5.7125930941096817E-2</v>
      </c>
      <c r="AZ592" s="103">
        <f t="shared" si="429"/>
        <v>26547.465185185185</v>
      </c>
      <c r="BA592" s="69">
        <f t="shared" si="437"/>
        <v>5.2063247204010801E-2</v>
      </c>
      <c r="BB592" s="208"/>
      <c r="BC592" s="177"/>
      <c r="BD592" s="177"/>
      <c r="BE592" s="131" t="s">
        <v>83</v>
      </c>
      <c r="BF592" s="100">
        <v>19625319</v>
      </c>
      <c r="BG592" s="68">
        <f>IFERROR(BF592/BC583,"-")</f>
        <v>3.3447737164935196E-3</v>
      </c>
      <c r="BH592" s="100">
        <v>402</v>
      </c>
      <c r="BI592" s="68">
        <f>IFERROR(BH592/BD583,"-")</f>
        <v>7.5464614229397403E-2</v>
      </c>
      <c r="BJ592" s="103">
        <f t="shared" si="430"/>
        <v>48819.201492537315</v>
      </c>
      <c r="BK592" s="69">
        <f t="shared" si="438"/>
        <v>6.677740863787375E-2</v>
      </c>
      <c r="BL592" s="208"/>
      <c r="BM592" s="177"/>
      <c r="BN592" s="177"/>
      <c r="BO592" s="131" t="s">
        <v>83</v>
      </c>
      <c r="BP592" s="100">
        <v>7949378</v>
      </c>
      <c r="BQ592" s="68">
        <f>IFERROR(BP592/BM583,"-")</f>
        <v>3.9440280079453922E-3</v>
      </c>
      <c r="BR592" s="100">
        <v>166</v>
      </c>
      <c r="BS592" s="68">
        <f>IFERROR(BR592/BN583,"-")</f>
        <v>8.7047718930256951E-2</v>
      </c>
      <c r="BT592" s="103">
        <f t="shared" si="431"/>
        <v>47887.819277108436</v>
      </c>
      <c r="BU592" s="69">
        <f t="shared" si="439"/>
        <v>7.3321554770318015E-2</v>
      </c>
      <c r="BV592" s="208"/>
      <c r="BW592" s="177"/>
      <c r="BX592" s="177"/>
      <c r="BY592" s="131" t="s">
        <v>83</v>
      </c>
      <c r="BZ592" s="100">
        <f t="shared" si="407"/>
        <v>70048162</v>
      </c>
      <c r="CA592" s="68">
        <f>IFERROR(BZ592/BW583,"-")</f>
        <v>1.4489560209342335E-3</v>
      </c>
      <c r="CB592" s="100">
        <f t="shared" si="408"/>
        <v>2538</v>
      </c>
      <c r="CC592" s="68">
        <f>IFERROR(CB592/BX583,"-")</f>
        <v>4.5718197211514211E-2</v>
      </c>
      <c r="CD592" s="103">
        <f t="shared" si="432"/>
        <v>27599.748620961385</v>
      </c>
      <c r="CE592" s="69">
        <f t="shared" si="440"/>
        <v>4.1883952736154202E-2</v>
      </c>
      <c r="CR592" s="216"/>
      <c r="CS592" s="187"/>
      <c r="CT592" s="225"/>
      <c r="CU592" s="226"/>
      <c r="CV592" s="226"/>
      <c r="CW592" s="144" t="s">
        <v>83</v>
      </c>
      <c r="CX592" s="145">
        <v>70667815</v>
      </c>
      <c r="CY592" s="146">
        <v>1.5021277251312376E-3</v>
      </c>
      <c r="CZ592" s="145">
        <v>2250</v>
      </c>
      <c r="DA592" s="146">
        <v>4.183244710519466E-2</v>
      </c>
      <c r="DB592" s="145">
        <v>31407.917777777777</v>
      </c>
      <c r="DC592" s="147">
        <v>3.8316133646674161E-2</v>
      </c>
    </row>
    <row r="593" spans="2:107" s="27" customFormat="1" ht="13.15" customHeight="1">
      <c r="B593" s="216"/>
      <c r="C593" s="187"/>
      <c r="D593" s="208"/>
      <c r="E593" s="177"/>
      <c r="F593" s="177"/>
      <c r="G593" s="131" t="s">
        <v>85</v>
      </c>
      <c r="H593" s="100">
        <v>589517</v>
      </c>
      <c r="I593" s="68">
        <f>IFERROR(H593/E583,"-")</f>
        <v>1.2287417651142864E-2</v>
      </c>
      <c r="J593" s="100">
        <v>1</v>
      </c>
      <c r="K593" s="68">
        <f>IFERROR(J593/F583,"-")</f>
        <v>4.1666666666666664E-2</v>
      </c>
      <c r="L593" s="103">
        <f t="shared" si="425"/>
        <v>589517</v>
      </c>
      <c r="M593" s="69">
        <f t="shared" si="433"/>
        <v>4.1666666666666664E-2</v>
      </c>
      <c r="N593" s="208"/>
      <c r="O593" s="177"/>
      <c r="P593" s="177"/>
      <c r="Q593" s="131" t="s">
        <v>85</v>
      </c>
      <c r="R593" s="100">
        <v>5113</v>
      </c>
      <c r="S593" s="68">
        <f>IFERROR(R593/O583,"-")</f>
        <v>4.9956653101606637E-5</v>
      </c>
      <c r="T593" s="100">
        <v>1</v>
      </c>
      <c r="U593" s="68">
        <f>IFERROR(T593/P583,"-")</f>
        <v>2.0408163265306121E-2</v>
      </c>
      <c r="V593" s="103">
        <f t="shared" si="426"/>
        <v>5113</v>
      </c>
      <c r="W593" s="69">
        <f t="shared" si="434"/>
        <v>1.7241379310344827E-2</v>
      </c>
      <c r="X593" s="208"/>
      <c r="Y593" s="177"/>
      <c r="Z593" s="177"/>
      <c r="AA593" s="131" t="s">
        <v>85</v>
      </c>
      <c r="AB593" s="100">
        <v>12301446</v>
      </c>
      <c r="AC593" s="68">
        <f>IFERROR(AB593/Y583,"-")</f>
        <v>9.5430576809700648E-4</v>
      </c>
      <c r="AD593" s="100">
        <v>165</v>
      </c>
      <c r="AE593" s="68">
        <f>IFERROR(AD593/Z583,"-")</f>
        <v>8.6933614330874601E-3</v>
      </c>
      <c r="AF593" s="103">
        <f t="shared" si="427"/>
        <v>74554.218181818185</v>
      </c>
      <c r="AG593" s="69">
        <f t="shared" si="435"/>
        <v>8.0202206775871285E-3</v>
      </c>
      <c r="AH593" s="208"/>
      <c r="AI593" s="177"/>
      <c r="AJ593" s="177"/>
      <c r="AK593" s="131" t="s">
        <v>85</v>
      </c>
      <c r="AL593" s="100">
        <v>35691131</v>
      </c>
      <c r="AM593" s="68">
        <f>IFERROR(AL593/AI583,"-")</f>
        <v>2.3011773719879619E-3</v>
      </c>
      <c r="AN593" s="100">
        <v>300</v>
      </c>
      <c r="AO593" s="68">
        <f>IFERROR(AN593/AJ583,"-")</f>
        <v>1.7230486474068118E-2</v>
      </c>
      <c r="AP593" s="103">
        <f t="shared" si="428"/>
        <v>118970.43666666666</v>
      </c>
      <c r="AQ593" s="69">
        <f t="shared" si="436"/>
        <v>1.6049646907768028E-2</v>
      </c>
      <c r="AR593" s="208"/>
      <c r="AS593" s="177"/>
      <c r="AT593" s="177"/>
      <c r="AU593" s="131" t="s">
        <v>85</v>
      </c>
      <c r="AV593" s="100">
        <v>42487126</v>
      </c>
      <c r="AW593" s="68">
        <f>IFERROR(AV593/AS583,"-")</f>
        <v>3.5673062026917507E-3</v>
      </c>
      <c r="AX593" s="100">
        <v>328</v>
      </c>
      <c r="AY593" s="68">
        <f>IFERROR(AX593/AT583,"-")</f>
        <v>2.7758970886932972E-2</v>
      </c>
      <c r="AZ593" s="103">
        <f t="shared" si="429"/>
        <v>129533.92073170732</v>
      </c>
      <c r="BA593" s="69">
        <f t="shared" si="437"/>
        <v>2.5298881604319323E-2</v>
      </c>
      <c r="BB593" s="208"/>
      <c r="BC593" s="177"/>
      <c r="BD593" s="177"/>
      <c r="BE593" s="131" t="s">
        <v>85</v>
      </c>
      <c r="BF593" s="100">
        <v>22603048</v>
      </c>
      <c r="BG593" s="68">
        <f>IFERROR(BF593/BC583,"-")</f>
        <v>3.8522727127666776E-3</v>
      </c>
      <c r="BH593" s="100">
        <v>231</v>
      </c>
      <c r="BI593" s="68">
        <f>IFERROR(BH593/BD583,"-")</f>
        <v>4.3363994743758211E-2</v>
      </c>
      <c r="BJ593" s="103">
        <f t="shared" si="430"/>
        <v>97848.692640692636</v>
      </c>
      <c r="BK593" s="69">
        <f t="shared" si="438"/>
        <v>3.8372093023255817E-2</v>
      </c>
      <c r="BL593" s="208"/>
      <c r="BM593" s="177"/>
      <c r="BN593" s="177"/>
      <c r="BO593" s="131" t="s">
        <v>85</v>
      </c>
      <c r="BP593" s="100">
        <v>20456909</v>
      </c>
      <c r="BQ593" s="68">
        <f>IFERROR(BP593/BM583,"-")</f>
        <v>1.0149551581518725E-2</v>
      </c>
      <c r="BR593" s="100">
        <v>85</v>
      </c>
      <c r="BS593" s="68">
        <f>IFERROR(BR593/BN583,"-")</f>
        <v>4.4572627163083377E-2</v>
      </c>
      <c r="BT593" s="103">
        <f t="shared" si="431"/>
        <v>240669.51764705882</v>
      </c>
      <c r="BU593" s="69">
        <f t="shared" si="439"/>
        <v>3.7544169611307424E-2</v>
      </c>
      <c r="BV593" s="208"/>
      <c r="BW593" s="177"/>
      <c r="BX593" s="177"/>
      <c r="BY593" s="131" t="s">
        <v>85</v>
      </c>
      <c r="BZ593" s="100">
        <f t="shared" si="407"/>
        <v>134134290</v>
      </c>
      <c r="CA593" s="68">
        <f>IFERROR(BZ593/BW583,"-")</f>
        <v>2.7745865353217768E-3</v>
      </c>
      <c r="CB593" s="100">
        <f t="shared" si="408"/>
        <v>1111</v>
      </c>
      <c r="CC593" s="68">
        <f>IFERROR(CB593/BX583,"-")</f>
        <v>2.0012969701336598E-2</v>
      </c>
      <c r="CD593" s="103">
        <f t="shared" si="432"/>
        <v>120732.93429342934</v>
      </c>
      <c r="CE593" s="69">
        <f t="shared" si="440"/>
        <v>1.8334543534226682E-2</v>
      </c>
      <c r="CR593" s="216"/>
      <c r="CS593" s="187"/>
      <c r="CT593" s="225"/>
      <c r="CU593" s="226"/>
      <c r="CV593" s="226"/>
      <c r="CW593" s="144" t="s">
        <v>85</v>
      </c>
      <c r="CX593" s="145">
        <v>135559734</v>
      </c>
      <c r="CY593" s="146">
        <v>2.8814819710049856E-3</v>
      </c>
      <c r="CZ593" s="145">
        <v>1060</v>
      </c>
      <c r="DA593" s="146">
        <v>1.9707730636225041E-2</v>
      </c>
      <c r="DB593" s="145">
        <v>127886.54150943396</v>
      </c>
      <c r="DC593" s="147">
        <v>1.8051156295766493E-2</v>
      </c>
    </row>
    <row r="594" spans="2:107" s="27" customFormat="1" ht="13.15" customHeight="1">
      <c r="B594" s="216"/>
      <c r="C594" s="187"/>
      <c r="D594" s="208"/>
      <c r="E594" s="177"/>
      <c r="F594" s="177"/>
      <c r="G594" s="131" t="s">
        <v>87</v>
      </c>
      <c r="H594" s="100">
        <v>440175</v>
      </c>
      <c r="I594" s="68">
        <f>IFERROR(H594/E583,"-")</f>
        <v>9.1746532578226066E-3</v>
      </c>
      <c r="J594" s="100">
        <v>1</v>
      </c>
      <c r="K594" s="68">
        <f>IFERROR(J594/F583,"-")</f>
        <v>4.1666666666666664E-2</v>
      </c>
      <c r="L594" s="103">
        <f t="shared" si="425"/>
        <v>440175</v>
      </c>
      <c r="M594" s="69">
        <f t="shared" si="433"/>
        <v>4.1666666666666664E-2</v>
      </c>
      <c r="N594" s="208"/>
      <c r="O594" s="177"/>
      <c r="P594" s="177"/>
      <c r="Q594" s="131" t="s">
        <v>87</v>
      </c>
      <c r="R594" s="100">
        <v>0</v>
      </c>
      <c r="S594" s="68">
        <f>IFERROR(R594/O583,"-")</f>
        <v>0</v>
      </c>
      <c r="T594" s="100">
        <v>0</v>
      </c>
      <c r="U594" s="68">
        <f>IFERROR(T594/P583,"-")</f>
        <v>0</v>
      </c>
      <c r="V594" s="103" t="str">
        <f t="shared" si="426"/>
        <v>-</v>
      </c>
      <c r="W594" s="69">
        <f t="shared" si="434"/>
        <v>0</v>
      </c>
      <c r="X594" s="208"/>
      <c r="Y594" s="177"/>
      <c r="Z594" s="177"/>
      <c r="AA594" s="131" t="s">
        <v>87</v>
      </c>
      <c r="AB594" s="100">
        <v>68105693</v>
      </c>
      <c r="AC594" s="68">
        <f>IFERROR(AB594/Y583,"-")</f>
        <v>5.283415922822725E-3</v>
      </c>
      <c r="AD594" s="100">
        <v>187</v>
      </c>
      <c r="AE594" s="68">
        <f>IFERROR(AD594/Z583,"-")</f>
        <v>9.852476290832456E-3</v>
      </c>
      <c r="AF594" s="103">
        <f t="shared" si="427"/>
        <v>364201.56684491981</v>
      </c>
      <c r="AG594" s="69">
        <f t="shared" si="435"/>
        <v>9.0895834345987459E-3</v>
      </c>
      <c r="AH594" s="208"/>
      <c r="AI594" s="177"/>
      <c r="AJ594" s="177"/>
      <c r="AK594" s="131" t="s">
        <v>87</v>
      </c>
      <c r="AL594" s="100">
        <v>145794544</v>
      </c>
      <c r="AM594" s="68">
        <f>IFERROR(AL594/AI583,"-")</f>
        <v>9.4000693228831356E-3</v>
      </c>
      <c r="AN594" s="100">
        <v>352</v>
      </c>
      <c r="AO594" s="68">
        <f>IFERROR(AN594/AJ583,"-")</f>
        <v>2.0217104129573258E-2</v>
      </c>
      <c r="AP594" s="103">
        <f t="shared" si="428"/>
        <v>414189.04545454547</v>
      </c>
      <c r="AQ594" s="69">
        <f t="shared" si="436"/>
        <v>1.8831585705114489E-2</v>
      </c>
      <c r="AR594" s="208"/>
      <c r="AS594" s="177"/>
      <c r="AT594" s="177"/>
      <c r="AU594" s="131" t="s">
        <v>87</v>
      </c>
      <c r="AV594" s="100">
        <v>206748637</v>
      </c>
      <c r="AW594" s="68">
        <f>IFERROR(AV594/AS583,"-")</f>
        <v>1.7359039422157319E-2</v>
      </c>
      <c r="AX594" s="100">
        <v>454</v>
      </c>
      <c r="AY594" s="68">
        <f>IFERROR(AX594/AT583,"-")</f>
        <v>3.8422477995937711E-2</v>
      </c>
      <c r="AZ594" s="103">
        <f t="shared" si="429"/>
        <v>455393.47356828192</v>
      </c>
      <c r="BA594" s="69">
        <f t="shared" si="437"/>
        <v>3.5017354415734669E-2</v>
      </c>
      <c r="BB594" s="208"/>
      <c r="BC594" s="177"/>
      <c r="BD594" s="177"/>
      <c r="BE594" s="131" t="s">
        <v>87</v>
      </c>
      <c r="BF594" s="100">
        <v>165503980</v>
      </c>
      <c r="BG594" s="68">
        <f>IFERROR(BF594/BC583,"-")</f>
        <v>2.8207101361209425E-2</v>
      </c>
      <c r="BH594" s="100">
        <v>346</v>
      </c>
      <c r="BI594" s="68">
        <f>IFERROR(BH594/BD583,"-")</f>
        <v>6.4952130655152998E-2</v>
      </c>
      <c r="BJ594" s="103">
        <f t="shared" si="430"/>
        <v>478335.20231213875</v>
      </c>
      <c r="BK594" s="69">
        <f t="shared" si="438"/>
        <v>5.7475083056478408E-2</v>
      </c>
      <c r="BL594" s="208"/>
      <c r="BM594" s="177"/>
      <c r="BN594" s="177"/>
      <c r="BO594" s="131" t="s">
        <v>87</v>
      </c>
      <c r="BP594" s="100">
        <v>69604004</v>
      </c>
      <c r="BQ594" s="68">
        <f>IFERROR(BP594/BM583,"-")</f>
        <v>3.4533537245447769E-2</v>
      </c>
      <c r="BR594" s="100">
        <v>150</v>
      </c>
      <c r="BS594" s="68">
        <f>IFERROR(BR594/BN583,"-")</f>
        <v>7.8657577346617727E-2</v>
      </c>
      <c r="BT594" s="103">
        <f t="shared" si="431"/>
        <v>464026.69333333336</v>
      </c>
      <c r="BU594" s="69">
        <f t="shared" si="439"/>
        <v>6.6254416961130741E-2</v>
      </c>
      <c r="BV594" s="208"/>
      <c r="BW594" s="177"/>
      <c r="BX594" s="177"/>
      <c r="BY594" s="131" t="s">
        <v>87</v>
      </c>
      <c r="BZ594" s="100">
        <f t="shared" si="407"/>
        <v>656197033</v>
      </c>
      <c r="CA594" s="68">
        <f>IFERROR(BZ594/BW583,"-")</f>
        <v>1.3573527338012523E-2</v>
      </c>
      <c r="CB594" s="100">
        <f t="shared" si="408"/>
        <v>1490</v>
      </c>
      <c r="CC594" s="68">
        <f>IFERROR(CB594/BX583,"-")</f>
        <v>2.6840076377130092E-2</v>
      </c>
      <c r="CD594" s="103">
        <f t="shared" si="432"/>
        <v>440400.69328859058</v>
      </c>
      <c r="CE594" s="69">
        <f t="shared" si="440"/>
        <v>2.4589081787576739E-2</v>
      </c>
      <c r="CR594" s="216"/>
      <c r="CS594" s="187"/>
      <c r="CT594" s="225"/>
      <c r="CU594" s="226"/>
      <c r="CV594" s="226"/>
      <c r="CW594" s="144" t="s">
        <v>87</v>
      </c>
      <c r="CX594" s="145">
        <v>633352845</v>
      </c>
      <c r="CY594" s="146">
        <v>1.3462661443052221E-2</v>
      </c>
      <c r="CZ594" s="145">
        <v>1460</v>
      </c>
      <c r="DA594" s="146">
        <v>2.7144610121592978E-2</v>
      </c>
      <c r="DB594" s="145">
        <v>433803.3184931507</v>
      </c>
      <c r="DC594" s="147">
        <v>2.4862913388508566E-2</v>
      </c>
    </row>
    <row r="595" spans="2:107" s="27" customFormat="1" ht="13.15" customHeight="1">
      <c r="B595" s="216"/>
      <c r="C595" s="187"/>
      <c r="D595" s="208"/>
      <c r="E595" s="177"/>
      <c r="F595" s="177"/>
      <c r="G595" s="131" t="s">
        <v>89</v>
      </c>
      <c r="H595" s="100">
        <v>2262407</v>
      </c>
      <c r="I595" s="68">
        <f>IFERROR(H595/E583,"-")</f>
        <v>4.7155789749691993E-2</v>
      </c>
      <c r="J595" s="100">
        <v>3</v>
      </c>
      <c r="K595" s="68">
        <f>IFERROR(J595/F583,"-")</f>
        <v>0.125</v>
      </c>
      <c r="L595" s="103">
        <f t="shared" si="425"/>
        <v>754135.66666666663</v>
      </c>
      <c r="M595" s="69">
        <f t="shared" si="433"/>
        <v>0.125</v>
      </c>
      <c r="N595" s="208"/>
      <c r="O595" s="177"/>
      <c r="P595" s="177"/>
      <c r="Q595" s="131" t="s">
        <v>89</v>
      </c>
      <c r="R595" s="100">
        <v>663660</v>
      </c>
      <c r="S595" s="68">
        <f>IFERROR(R595/O583,"-")</f>
        <v>6.4843012707632031E-3</v>
      </c>
      <c r="T595" s="100">
        <v>10</v>
      </c>
      <c r="U595" s="68">
        <f>IFERROR(T595/P583,"-")</f>
        <v>0.20408163265306123</v>
      </c>
      <c r="V595" s="103">
        <f t="shared" si="426"/>
        <v>66366</v>
      </c>
      <c r="W595" s="69">
        <f t="shared" si="434"/>
        <v>0.17241379310344829</v>
      </c>
      <c r="X595" s="208"/>
      <c r="Y595" s="177"/>
      <c r="Z595" s="177"/>
      <c r="AA595" s="131" t="s">
        <v>89</v>
      </c>
      <c r="AB595" s="100">
        <v>77451741</v>
      </c>
      <c r="AC595" s="68">
        <f>IFERROR(AB595/Y583,"-")</f>
        <v>6.0084516231226313E-3</v>
      </c>
      <c r="AD595" s="100">
        <v>1538</v>
      </c>
      <c r="AE595" s="68">
        <f>IFERROR(AD595/Z583,"-")</f>
        <v>8.1032665964172815E-2</v>
      </c>
      <c r="AF595" s="103">
        <f t="shared" si="427"/>
        <v>50358.739271781531</v>
      </c>
      <c r="AG595" s="69">
        <f t="shared" si="435"/>
        <v>7.4758178194721234E-2</v>
      </c>
      <c r="AH595" s="208"/>
      <c r="AI595" s="177"/>
      <c r="AJ595" s="177"/>
      <c r="AK595" s="131" t="s">
        <v>89</v>
      </c>
      <c r="AL595" s="100">
        <v>124373971</v>
      </c>
      <c r="AM595" s="68">
        <f>IFERROR(AL595/AI583,"-")</f>
        <v>8.0189828596209795E-3</v>
      </c>
      <c r="AN595" s="100">
        <v>1895</v>
      </c>
      <c r="AO595" s="68">
        <f>IFERROR(AN595/AJ583,"-")</f>
        <v>0.10883923956119694</v>
      </c>
      <c r="AP595" s="103">
        <f t="shared" si="428"/>
        <v>65632.702374670189</v>
      </c>
      <c r="AQ595" s="69">
        <f t="shared" si="436"/>
        <v>0.10138026963406806</v>
      </c>
      <c r="AR595" s="208"/>
      <c r="AS595" s="177"/>
      <c r="AT595" s="177"/>
      <c r="AU595" s="131" t="s">
        <v>89</v>
      </c>
      <c r="AV595" s="100">
        <v>107655259</v>
      </c>
      <c r="AW595" s="68">
        <f>IFERROR(AV595/AS583,"-")</f>
        <v>9.038956251902916E-3</v>
      </c>
      <c r="AX595" s="100">
        <v>1438</v>
      </c>
      <c r="AY595" s="68">
        <f>IFERROR(AX595/AT583,"-")</f>
        <v>0.12169939065673663</v>
      </c>
      <c r="AZ595" s="103">
        <f t="shared" si="429"/>
        <v>74864.575104311545</v>
      </c>
      <c r="BA595" s="69">
        <f t="shared" si="437"/>
        <v>0.11091399922869263</v>
      </c>
      <c r="BB595" s="208"/>
      <c r="BC595" s="177"/>
      <c r="BD595" s="177"/>
      <c r="BE595" s="131" t="s">
        <v>89</v>
      </c>
      <c r="BF595" s="100">
        <v>54023498</v>
      </c>
      <c r="BG595" s="68">
        <f>IFERROR(BF595/BC583,"-")</f>
        <v>9.2073089962736512E-3</v>
      </c>
      <c r="BH595" s="100">
        <v>662</v>
      </c>
      <c r="BI595" s="68">
        <f>IFERROR(BH595/BD583,"-")</f>
        <v>0.12427257368124649</v>
      </c>
      <c r="BJ595" s="103">
        <f t="shared" si="430"/>
        <v>81606.492447129916</v>
      </c>
      <c r="BK595" s="69">
        <f t="shared" si="438"/>
        <v>0.10996677740863788</v>
      </c>
      <c r="BL595" s="208"/>
      <c r="BM595" s="177"/>
      <c r="BN595" s="177"/>
      <c r="BO595" s="131" t="s">
        <v>89</v>
      </c>
      <c r="BP595" s="100">
        <v>24389228</v>
      </c>
      <c r="BQ595" s="68">
        <f>IFERROR(BP595/BM583,"-")</f>
        <v>1.2100544007866525E-2</v>
      </c>
      <c r="BR595" s="100">
        <v>233</v>
      </c>
      <c r="BS595" s="68">
        <f>IFERROR(BR595/BN583,"-")</f>
        <v>0.1221814368117462</v>
      </c>
      <c r="BT595" s="103">
        <f t="shared" si="431"/>
        <v>104674.7982832618</v>
      </c>
      <c r="BU595" s="69">
        <f t="shared" si="439"/>
        <v>0.10291519434628975</v>
      </c>
      <c r="BV595" s="208"/>
      <c r="BW595" s="177"/>
      <c r="BX595" s="177"/>
      <c r="BY595" s="131" t="s">
        <v>89</v>
      </c>
      <c r="BZ595" s="100">
        <f t="shared" si="407"/>
        <v>390819764</v>
      </c>
      <c r="CA595" s="68">
        <f>IFERROR(BZ595/BW583,"-")</f>
        <v>8.0841614394949607E-3</v>
      </c>
      <c r="CB595" s="100">
        <f t="shared" si="408"/>
        <v>5779</v>
      </c>
      <c r="CC595" s="68">
        <f>IFERROR(CB595/BX583,"-")</f>
        <v>0.10409986670029182</v>
      </c>
      <c r="CD595" s="103">
        <f t="shared" si="432"/>
        <v>67627.576397300567</v>
      </c>
      <c r="CE595" s="69">
        <f t="shared" si="440"/>
        <v>9.5369331308997288E-2</v>
      </c>
      <c r="CR595" s="216"/>
      <c r="CS595" s="187"/>
      <c r="CT595" s="225"/>
      <c r="CU595" s="226"/>
      <c r="CV595" s="226"/>
      <c r="CW595" s="144" t="s">
        <v>89</v>
      </c>
      <c r="CX595" s="145">
        <v>389551186</v>
      </c>
      <c r="CY595" s="146">
        <v>8.2803697390156413E-3</v>
      </c>
      <c r="CZ595" s="145">
        <v>5774</v>
      </c>
      <c r="DA595" s="146">
        <v>0.10735135537128621</v>
      </c>
      <c r="DB595" s="145">
        <v>67466.433321787321</v>
      </c>
      <c r="DC595" s="147">
        <v>9.8327713633731828E-2</v>
      </c>
    </row>
    <row r="596" spans="2:107" s="27" customFormat="1" ht="13.15" customHeight="1">
      <c r="B596" s="216"/>
      <c r="C596" s="187"/>
      <c r="D596" s="208"/>
      <c r="E596" s="177"/>
      <c r="F596" s="177"/>
      <c r="G596" s="131" t="s">
        <v>91</v>
      </c>
      <c r="H596" s="100">
        <v>314752</v>
      </c>
      <c r="I596" s="68">
        <f>IFERROR(H596/E583,"-")</f>
        <v>6.560437240202604E-3</v>
      </c>
      <c r="J596" s="100">
        <v>1</v>
      </c>
      <c r="K596" s="68">
        <f>IFERROR(J596/F583,"-")</f>
        <v>4.1666666666666664E-2</v>
      </c>
      <c r="L596" s="103">
        <f t="shared" si="425"/>
        <v>314752</v>
      </c>
      <c r="M596" s="69">
        <f t="shared" si="433"/>
        <v>4.1666666666666664E-2</v>
      </c>
      <c r="N596" s="208"/>
      <c r="O596" s="177"/>
      <c r="P596" s="177"/>
      <c r="Q596" s="131" t="s">
        <v>91</v>
      </c>
      <c r="R596" s="100">
        <v>46198</v>
      </c>
      <c r="S596" s="68">
        <f>IFERROR(R596/O583,"-")</f>
        <v>4.5137834148015318E-4</v>
      </c>
      <c r="T596" s="100">
        <v>3</v>
      </c>
      <c r="U596" s="68">
        <f>IFERROR(T596/P583,"-")</f>
        <v>6.1224489795918366E-2</v>
      </c>
      <c r="V596" s="103">
        <f t="shared" si="426"/>
        <v>15399.333333333334</v>
      </c>
      <c r="W596" s="69">
        <f t="shared" si="434"/>
        <v>5.1724137931034482E-2</v>
      </c>
      <c r="X596" s="208"/>
      <c r="Y596" s="177"/>
      <c r="Z596" s="177"/>
      <c r="AA596" s="131" t="s">
        <v>91</v>
      </c>
      <c r="AB596" s="100">
        <v>130994561</v>
      </c>
      <c r="AC596" s="68">
        <f>IFERROR(AB596/Y583,"-")</f>
        <v>1.0162127700404909E-2</v>
      </c>
      <c r="AD596" s="100">
        <v>1103</v>
      </c>
      <c r="AE596" s="68">
        <f>IFERROR(AD596/Z583,"-")</f>
        <v>5.811380400421496E-2</v>
      </c>
      <c r="AF596" s="103">
        <f t="shared" si="427"/>
        <v>118762.06799637353</v>
      </c>
      <c r="AG596" s="69">
        <f t="shared" si="435"/>
        <v>5.3613960044718807E-2</v>
      </c>
      <c r="AH596" s="208"/>
      <c r="AI596" s="177"/>
      <c r="AJ596" s="177"/>
      <c r="AK596" s="131" t="s">
        <v>91</v>
      </c>
      <c r="AL596" s="100">
        <v>270173950</v>
      </c>
      <c r="AM596" s="68">
        <f>IFERROR(AL596/AI583,"-")</f>
        <v>1.7419402602865317E-2</v>
      </c>
      <c r="AN596" s="100">
        <v>2135</v>
      </c>
      <c r="AO596" s="68">
        <f>IFERROR(AN596/AJ583,"-")</f>
        <v>0.12262362874045143</v>
      </c>
      <c r="AP596" s="103">
        <f t="shared" si="428"/>
        <v>126545.1756440281</v>
      </c>
      <c r="AQ596" s="69">
        <f t="shared" si="436"/>
        <v>0.11421998716028248</v>
      </c>
      <c r="AR596" s="208"/>
      <c r="AS596" s="177"/>
      <c r="AT596" s="177"/>
      <c r="AU596" s="131" t="s">
        <v>91</v>
      </c>
      <c r="AV596" s="100">
        <v>363274838</v>
      </c>
      <c r="AW596" s="68">
        <f>IFERROR(AV596/AS583,"-")</f>
        <v>3.0501300155704601E-2</v>
      </c>
      <c r="AX596" s="100">
        <v>2545</v>
      </c>
      <c r="AY596" s="68">
        <f>IFERROR(AX596/AT583,"-")</f>
        <v>0.21538591740013541</v>
      </c>
      <c r="AZ596" s="103">
        <f t="shared" si="429"/>
        <v>142740.60432220038</v>
      </c>
      <c r="BA596" s="69">
        <f t="shared" si="437"/>
        <v>0.19629772464327033</v>
      </c>
      <c r="BB596" s="208"/>
      <c r="BC596" s="177"/>
      <c r="BD596" s="177"/>
      <c r="BE596" s="131" t="s">
        <v>91</v>
      </c>
      <c r="BF596" s="100">
        <v>206256993</v>
      </c>
      <c r="BG596" s="68">
        <f>IFERROR(BF596/BC583,"-")</f>
        <v>3.5152700907913288E-2</v>
      </c>
      <c r="BH596" s="100">
        <v>1514</v>
      </c>
      <c r="BI596" s="68">
        <f>IFERROR(BH596/BD583,"-")</f>
        <v>0.2842125023465365</v>
      </c>
      <c r="BJ596" s="103">
        <f t="shared" si="430"/>
        <v>136233.15257595773</v>
      </c>
      <c r="BK596" s="69">
        <f t="shared" si="438"/>
        <v>0.2514950166112957</v>
      </c>
      <c r="BL596" s="208"/>
      <c r="BM596" s="177"/>
      <c r="BN596" s="177"/>
      <c r="BO596" s="131" t="s">
        <v>91</v>
      </c>
      <c r="BP596" s="100">
        <v>81446296</v>
      </c>
      <c r="BQ596" s="68">
        <f>IFERROR(BP596/BM583,"-")</f>
        <v>4.0409007166021138E-2</v>
      </c>
      <c r="BR596" s="100">
        <v>613</v>
      </c>
      <c r="BS596" s="68">
        <f>IFERROR(BR596/BN583,"-")</f>
        <v>0.32144729942317779</v>
      </c>
      <c r="BT596" s="103">
        <f t="shared" si="431"/>
        <v>132865.08319738987</v>
      </c>
      <c r="BU596" s="69">
        <f t="shared" si="439"/>
        <v>0.27075971731448761</v>
      </c>
      <c r="BV596" s="208"/>
      <c r="BW596" s="177"/>
      <c r="BX596" s="177"/>
      <c r="BY596" s="131" t="s">
        <v>91</v>
      </c>
      <c r="BZ596" s="100">
        <f t="shared" si="407"/>
        <v>1052507588</v>
      </c>
      <c r="CA596" s="68">
        <f>IFERROR(BZ596/BW583,"-")</f>
        <v>2.1771266556738028E-2</v>
      </c>
      <c r="CB596" s="100">
        <f t="shared" si="408"/>
        <v>7914</v>
      </c>
      <c r="CC596" s="68">
        <f>IFERROR(CB596/BX583,"-")</f>
        <v>0.14255863385812587</v>
      </c>
      <c r="CD596" s="103">
        <f t="shared" si="432"/>
        <v>132993.12458933535</v>
      </c>
      <c r="CE596" s="69">
        <f t="shared" si="440"/>
        <v>0.13060268004488745</v>
      </c>
      <c r="CR596" s="216"/>
      <c r="CS596" s="187"/>
      <c r="CT596" s="225"/>
      <c r="CU596" s="226"/>
      <c r="CV596" s="226"/>
      <c r="CW596" s="144" t="s">
        <v>91</v>
      </c>
      <c r="CX596" s="145">
        <v>1183548239</v>
      </c>
      <c r="CY596" s="146">
        <v>2.5157713222520781E-2</v>
      </c>
      <c r="CZ596" s="145">
        <v>7695</v>
      </c>
      <c r="DA596" s="146">
        <v>0.14306696909976574</v>
      </c>
      <c r="DB596" s="145">
        <v>153807.43846653673</v>
      </c>
      <c r="DC596" s="147">
        <v>0.13104117707162563</v>
      </c>
    </row>
    <row r="597" spans="2:107" s="27" customFormat="1" ht="13.15" customHeight="1">
      <c r="B597" s="216"/>
      <c r="C597" s="187"/>
      <c r="D597" s="208"/>
      <c r="E597" s="177"/>
      <c r="F597" s="177"/>
      <c r="G597" s="131" t="s">
        <v>95</v>
      </c>
      <c r="H597" s="100">
        <v>1335621</v>
      </c>
      <c r="I597" s="68">
        <f>IFERROR(H597/E583,"-")</f>
        <v>2.783860864171361E-2</v>
      </c>
      <c r="J597" s="100">
        <v>3</v>
      </c>
      <c r="K597" s="68">
        <f>IFERROR(J597/F583,"-")</f>
        <v>0.125</v>
      </c>
      <c r="L597" s="103">
        <f t="shared" si="425"/>
        <v>445207</v>
      </c>
      <c r="M597" s="69">
        <f t="shared" si="433"/>
        <v>0.125</v>
      </c>
      <c r="N597" s="208"/>
      <c r="O597" s="177"/>
      <c r="P597" s="177"/>
      <c r="Q597" s="131" t="s">
        <v>95</v>
      </c>
      <c r="R597" s="100">
        <v>795160</v>
      </c>
      <c r="S597" s="68">
        <f>IFERROR(R597/O583,"-")</f>
        <v>7.7691242480488034E-3</v>
      </c>
      <c r="T597" s="100">
        <v>6</v>
      </c>
      <c r="U597" s="68">
        <f>IFERROR(T597/P583,"-")</f>
        <v>0.12244897959183673</v>
      </c>
      <c r="V597" s="103">
        <f t="shared" si="426"/>
        <v>132526.66666666666</v>
      </c>
      <c r="W597" s="69">
        <f t="shared" si="434"/>
        <v>0.10344827586206896</v>
      </c>
      <c r="X597" s="208"/>
      <c r="Y597" s="177"/>
      <c r="Z597" s="177"/>
      <c r="AA597" s="131" t="s">
        <v>95</v>
      </c>
      <c r="AB597" s="100">
        <v>74736109</v>
      </c>
      <c r="AC597" s="68">
        <f>IFERROR(AB597/Y583,"-")</f>
        <v>5.7977818139287526E-3</v>
      </c>
      <c r="AD597" s="100">
        <v>1174</v>
      </c>
      <c r="AE597" s="68">
        <f>IFERROR(AD597/Z583,"-")</f>
        <v>6.1854583772391988E-2</v>
      </c>
      <c r="AF597" s="103">
        <f t="shared" si="427"/>
        <v>63659.37734241908</v>
      </c>
      <c r="AG597" s="69">
        <f t="shared" si="435"/>
        <v>5.7065085305983573E-2</v>
      </c>
      <c r="AH597" s="208"/>
      <c r="AI597" s="177"/>
      <c r="AJ597" s="177"/>
      <c r="AK597" s="131" t="s">
        <v>95</v>
      </c>
      <c r="AL597" s="100">
        <v>95105332</v>
      </c>
      <c r="AM597" s="68">
        <f>IFERROR(AL597/AI583,"-")</f>
        <v>6.1318941659148493E-3</v>
      </c>
      <c r="AN597" s="100">
        <v>1345</v>
      </c>
      <c r="AO597" s="68">
        <f>IFERROR(AN597/AJ583,"-")</f>
        <v>7.7250014358738725E-2</v>
      </c>
      <c r="AP597" s="103">
        <f t="shared" si="428"/>
        <v>70710.284014869889</v>
      </c>
      <c r="AQ597" s="69">
        <f t="shared" si="436"/>
        <v>7.1955916969826658E-2</v>
      </c>
      <c r="AR597" s="208"/>
      <c r="AS597" s="177"/>
      <c r="AT597" s="177"/>
      <c r="AU597" s="131" t="s">
        <v>95</v>
      </c>
      <c r="AV597" s="100">
        <v>70048330</v>
      </c>
      <c r="AW597" s="68">
        <f>IFERROR(AV597/AS583,"-")</f>
        <v>5.8814013943235101E-3</v>
      </c>
      <c r="AX597" s="100">
        <v>1089</v>
      </c>
      <c r="AY597" s="68">
        <f>IFERROR(AX597/AT583,"-")</f>
        <v>9.2163168584969535E-2</v>
      </c>
      <c r="AZ597" s="103">
        <f t="shared" si="429"/>
        <v>64323.535353535357</v>
      </c>
      <c r="BA597" s="69">
        <f t="shared" si="437"/>
        <v>8.3995372155804091E-2</v>
      </c>
      <c r="BB597" s="208"/>
      <c r="BC597" s="177"/>
      <c r="BD597" s="177"/>
      <c r="BE597" s="131" t="s">
        <v>95</v>
      </c>
      <c r="BF597" s="100">
        <v>23231870</v>
      </c>
      <c r="BG597" s="68">
        <f>IFERROR(BF597/BC583,"-")</f>
        <v>3.959443826670757E-3</v>
      </c>
      <c r="BH597" s="100">
        <v>488</v>
      </c>
      <c r="BI597" s="68">
        <f>IFERROR(BH597/BD583,"-")</f>
        <v>9.1608785432701331E-2</v>
      </c>
      <c r="BJ597" s="103">
        <f t="shared" si="430"/>
        <v>47606.290983606559</v>
      </c>
      <c r="BK597" s="69">
        <f t="shared" si="438"/>
        <v>8.1063122923588041E-2</v>
      </c>
      <c r="BL597" s="208"/>
      <c r="BM597" s="177"/>
      <c r="BN597" s="177"/>
      <c r="BO597" s="131" t="s">
        <v>95</v>
      </c>
      <c r="BP597" s="100">
        <v>9706210</v>
      </c>
      <c r="BQ597" s="68">
        <f>IFERROR(BP597/BM583,"-")</f>
        <v>4.8156678536358001E-3</v>
      </c>
      <c r="BR597" s="100">
        <v>157</v>
      </c>
      <c r="BS597" s="68">
        <f>IFERROR(BR597/BN583,"-")</f>
        <v>8.2328264289459885E-2</v>
      </c>
      <c r="BT597" s="103">
        <f t="shared" si="431"/>
        <v>61822.993630573248</v>
      </c>
      <c r="BU597" s="69">
        <f t="shared" si="439"/>
        <v>6.934628975265017E-2</v>
      </c>
      <c r="BV597" s="208"/>
      <c r="BW597" s="177"/>
      <c r="BX597" s="177"/>
      <c r="BY597" s="131" t="s">
        <v>95</v>
      </c>
      <c r="BZ597" s="100">
        <f t="shared" si="407"/>
        <v>274958632</v>
      </c>
      <c r="CA597" s="68">
        <f>IFERROR(BZ597/BW583,"-")</f>
        <v>5.6875577312683837E-3</v>
      </c>
      <c r="CB597" s="100">
        <f t="shared" si="408"/>
        <v>4262</v>
      </c>
      <c r="CC597" s="68">
        <f>IFERROR(CB597/BX583,"-")</f>
        <v>7.6773426523039229E-2</v>
      </c>
      <c r="CD597" s="103">
        <f t="shared" si="432"/>
        <v>64513.991553261381</v>
      </c>
      <c r="CE597" s="69">
        <f t="shared" si="440"/>
        <v>7.0334675556142326E-2</v>
      </c>
      <c r="CR597" s="216"/>
      <c r="CS597" s="187"/>
      <c r="CT597" s="225"/>
      <c r="CU597" s="226"/>
      <c r="CV597" s="226"/>
      <c r="CW597" s="144" t="s">
        <v>95</v>
      </c>
      <c r="CX597" s="145">
        <v>261790995</v>
      </c>
      <c r="CY597" s="146">
        <v>5.5646762501315944E-3</v>
      </c>
      <c r="CZ597" s="145">
        <v>4097</v>
      </c>
      <c r="DA597" s="146">
        <v>7.6172238128881117E-2</v>
      </c>
      <c r="DB597" s="145">
        <v>63898.216988040032</v>
      </c>
      <c r="DC597" s="147">
        <v>6.9769422022410682E-2</v>
      </c>
    </row>
    <row r="598" spans="2:107" s="27" customFormat="1" ht="13.15" customHeight="1">
      <c r="B598" s="216"/>
      <c r="C598" s="187"/>
      <c r="D598" s="208"/>
      <c r="E598" s="177"/>
      <c r="F598" s="177"/>
      <c r="G598" s="132" t="s">
        <v>93</v>
      </c>
      <c r="H598" s="101">
        <v>70910</v>
      </c>
      <c r="I598" s="70">
        <f>IFERROR(H598/E583,"-")</f>
        <v>1.4779909411306892E-3</v>
      </c>
      <c r="J598" s="101">
        <v>2</v>
      </c>
      <c r="K598" s="70">
        <f>IFERROR(J598/F583,"-")</f>
        <v>8.3333333333333329E-2</v>
      </c>
      <c r="L598" s="104">
        <f t="shared" si="425"/>
        <v>35455</v>
      </c>
      <c r="M598" s="73">
        <f t="shared" si="433"/>
        <v>8.3333333333333329E-2</v>
      </c>
      <c r="N598" s="208"/>
      <c r="O598" s="177"/>
      <c r="P598" s="177"/>
      <c r="Q598" s="132" t="s">
        <v>93</v>
      </c>
      <c r="R598" s="101">
        <v>222885</v>
      </c>
      <c r="S598" s="70">
        <f>IFERROR(R598/O583,"-")</f>
        <v>2.1777016676220603E-3</v>
      </c>
      <c r="T598" s="101">
        <v>7</v>
      </c>
      <c r="U598" s="70">
        <f>IFERROR(T598/P583,"-")</f>
        <v>0.14285714285714285</v>
      </c>
      <c r="V598" s="104">
        <f t="shared" si="426"/>
        <v>31840.714285714286</v>
      </c>
      <c r="W598" s="73">
        <f t="shared" si="434"/>
        <v>0.1206896551724138</v>
      </c>
      <c r="X598" s="208"/>
      <c r="Y598" s="177"/>
      <c r="Z598" s="177"/>
      <c r="AA598" s="132" t="s">
        <v>93</v>
      </c>
      <c r="AB598" s="101">
        <v>31228541</v>
      </c>
      <c r="AC598" s="70">
        <f>IFERROR(AB598/Y583,"-")</f>
        <v>2.4226076191005397E-3</v>
      </c>
      <c r="AD598" s="101">
        <v>1412</v>
      </c>
      <c r="AE598" s="70">
        <f>IFERROR(AD598/Z583,"-")</f>
        <v>7.43940990516333E-2</v>
      </c>
      <c r="AF598" s="104">
        <f t="shared" si="427"/>
        <v>22116.53045325779</v>
      </c>
      <c r="AG598" s="73">
        <f t="shared" si="435"/>
        <v>6.8633646040927435E-2</v>
      </c>
      <c r="AH598" s="208"/>
      <c r="AI598" s="177"/>
      <c r="AJ598" s="177"/>
      <c r="AK598" s="132" t="s">
        <v>93</v>
      </c>
      <c r="AL598" s="101">
        <v>41515845</v>
      </c>
      <c r="AM598" s="70">
        <f>IFERROR(AL598/AI583,"-")</f>
        <v>2.6767244527207495E-3</v>
      </c>
      <c r="AN598" s="101">
        <v>1817</v>
      </c>
      <c r="AO598" s="70">
        <f>IFERROR(AN598/AJ583,"-")</f>
        <v>0.10435931307793923</v>
      </c>
      <c r="AP598" s="104">
        <f t="shared" si="428"/>
        <v>22848.566318106768</v>
      </c>
      <c r="AQ598" s="73">
        <f t="shared" si="436"/>
        <v>9.7207361438048367E-2</v>
      </c>
      <c r="AR598" s="208"/>
      <c r="AS598" s="177"/>
      <c r="AT598" s="177"/>
      <c r="AU598" s="132" t="s">
        <v>93</v>
      </c>
      <c r="AV598" s="101">
        <v>35972957</v>
      </c>
      <c r="AW598" s="70">
        <f>IFERROR(AV598/AS583,"-")</f>
        <v>3.020363218619768E-3</v>
      </c>
      <c r="AX598" s="101">
        <v>1645</v>
      </c>
      <c r="AY598" s="70">
        <f>IFERROR(AX598/AT583,"-")</f>
        <v>0.13921800947867299</v>
      </c>
      <c r="AZ598" s="104">
        <f t="shared" si="429"/>
        <v>21868.05896656535</v>
      </c>
      <c r="BA598" s="73">
        <f t="shared" si="437"/>
        <v>0.12688006170458929</v>
      </c>
      <c r="BB598" s="208"/>
      <c r="BC598" s="177"/>
      <c r="BD598" s="177"/>
      <c r="BE598" s="132" t="s">
        <v>93</v>
      </c>
      <c r="BF598" s="101">
        <v>24178216</v>
      </c>
      <c r="BG598" s="70">
        <f>IFERROR(BF598/BC583,"-")</f>
        <v>4.1207310509705896E-3</v>
      </c>
      <c r="BH598" s="101">
        <v>894</v>
      </c>
      <c r="BI598" s="70">
        <f>IFERROR(BH598/BD583,"-")</f>
        <v>0.16782429134597335</v>
      </c>
      <c r="BJ598" s="104">
        <f t="shared" si="430"/>
        <v>27044.984340044743</v>
      </c>
      <c r="BK598" s="73">
        <f t="shared" si="438"/>
        <v>0.14850498338870433</v>
      </c>
      <c r="BL598" s="208"/>
      <c r="BM598" s="177"/>
      <c r="BN598" s="177"/>
      <c r="BO598" s="132" t="s">
        <v>93</v>
      </c>
      <c r="BP598" s="101">
        <v>7903441</v>
      </c>
      <c r="BQ598" s="70">
        <f>IFERROR(BP598/BM583,"-")</f>
        <v>3.9212366883476842E-3</v>
      </c>
      <c r="BR598" s="101">
        <v>345</v>
      </c>
      <c r="BS598" s="70">
        <f>IFERROR(BR598/BN583,"-")</f>
        <v>0.18091242789722076</v>
      </c>
      <c r="BT598" s="104">
        <f t="shared" si="431"/>
        <v>22908.524637681159</v>
      </c>
      <c r="BU598" s="73">
        <f t="shared" si="439"/>
        <v>0.15238515901060071</v>
      </c>
      <c r="BV598" s="208"/>
      <c r="BW598" s="177"/>
      <c r="BX598" s="177"/>
      <c r="BY598" s="132" t="s">
        <v>93</v>
      </c>
      <c r="BZ598" s="101">
        <f t="shared" ref="BZ598:BZ661" si="441">SUM(H598,R598,AB598,AL598,AV598,BF598,BP598)</f>
        <v>141092795</v>
      </c>
      <c r="CA598" s="70">
        <f>IFERROR(BZ598/BW583,"-")</f>
        <v>2.9185241837707252E-3</v>
      </c>
      <c r="CB598" s="101">
        <f t="shared" ref="CB598:CB661" si="442">SUM(J598,T598,AD598,AN598,AX598,BH598,BR598)</f>
        <v>6122</v>
      </c>
      <c r="CC598" s="70">
        <f>IFERROR(CB598/BX583,"-")</f>
        <v>0.11027848830925532</v>
      </c>
      <c r="CD598" s="104">
        <f t="shared" si="432"/>
        <v>23046.846618752043</v>
      </c>
      <c r="CE598" s="73">
        <f t="shared" si="440"/>
        <v>0.10102977094197636</v>
      </c>
      <c r="CR598" s="216"/>
      <c r="CS598" s="187"/>
      <c r="CT598" s="225"/>
      <c r="CU598" s="226"/>
      <c r="CV598" s="226"/>
      <c r="CW598" s="144" t="s">
        <v>93</v>
      </c>
      <c r="CX598" s="145">
        <v>135512920</v>
      </c>
      <c r="CY598" s="146">
        <v>2.8804868842413111E-3</v>
      </c>
      <c r="CZ598" s="145">
        <v>5624</v>
      </c>
      <c r="DA598" s="146">
        <v>0.10456252556427323</v>
      </c>
      <c r="DB598" s="145">
        <v>24095.469416785207</v>
      </c>
      <c r="DC598" s="147">
        <v>9.577330472395354E-2</v>
      </c>
    </row>
    <row r="599" spans="2:107" s="27" customFormat="1" ht="13.15" customHeight="1">
      <c r="B599" s="216"/>
      <c r="C599" s="188"/>
      <c r="D599" s="209"/>
      <c r="E599" s="178"/>
      <c r="F599" s="178"/>
      <c r="G599" s="30" t="s">
        <v>100</v>
      </c>
      <c r="H599" s="97">
        <f>SUM(H583:H598)</f>
        <v>6194829</v>
      </c>
      <c r="I599" s="70">
        <f>IFERROR(H599/E583,"-")</f>
        <v>0.12912002741296977</v>
      </c>
      <c r="J599" s="101">
        <v>16</v>
      </c>
      <c r="K599" s="70">
        <f>IFERROR(J599/F583,"-")</f>
        <v>0.66666666666666663</v>
      </c>
      <c r="L599" s="104">
        <f t="shared" si="425"/>
        <v>387176.8125</v>
      </c>
      <c r="M599" s="74">
        <f t="shared" si="433"/>
        <v>0.66666666666666663</v>
      </c>
      <c r="N599" s="209"/>
      <c r="O599" s="178"/>
      <c r="P599" s="178"/>
      <c r="Q599" s="30" t="s">
        <v>100</v>
      </c>
      <c r="R599" s="97">
        <f>SUM(R583:R598)</f>
        <v>10798459</v>
      </c>
      <c r="S599" s="70">
        <f>IFERROR(R599/O583,"-")</f>
        <v>0.10550652655875652</v>
      </c>
      <c r="T599" s="101">
        <v>43</v>
      </c>
      <c r="U599" s="70">
        <f>IFERROR(T599/P583,"-")</f>
        <v>0.87755102040816324</v>
      </c>
      <c r="V599" s="104">
        <f t="shared" si="426"/>
        <v>251126.95348837209</v>
      </c>
      <c r="W599" s="74">
        <f t="shared" si="434"/>
        <v>0.74137931034482762</v>
      </c>
      <c r="X599" s="209"/>
      <c r="Y599" s="178"/>
      <c r="Z599" s="178"/>
      <c r="AA599" s="30" t="s">
        <v>100</v>
      </c>
      <c r="AB599" s="97">
        <f>SUM(AB583:AB598)</f>
        <v>2012135540</v>
      </c>
      <c r="AC599" s="70">
        <f>IFERROR(AB599/Y583,"-")</f>
        <v>0.1560948649463636</v>
      </c>
      <c r="AD599" s="101">
        <v>13133</v>
      </c>
      <c r="AE599" s="70">
        <f>IFERROR(AD599/Z583,"-")</f>
        <v>0.69193888303477347</v>
      </c>
      <c r="AF599" s="104">
        <f t="shared" si="427"/>
        <v>153212.17848168736</v>
      </c>
      <c r="AG599" s="74">
        <f t="shared" si="435"/>
        <v>0.63836095853788943</v>
      </c>
      <c r="AH599" s="209"/>
      <c r="AI599" s="178"/>
      <c r="AJ599" s="178"/>
      <c r="AK599" s="30" t="s">
        <v>100</v>
      </c>
      <c r="AL599" s="97">
        <f>SUM(AL583:AL598)</f>
        <v>2943657194</v>
      </c>
      <c r="AM599" s="70">
        <f>IFERROR(AL599/AI583,"-")</f>
        <v>0.18979161309632855</v>
      </c>
      <c r="AN599" s="101">
        <v>13977</v>
      </c>
      <c r="AO599" s="70">
        <f>IFERROR(AN599/AJ583,"-")</f>
        <v>0.80276836482683356</v>
      </c>
      <c r="AP599" s="104">
        <f t="shared" si="428"/>
        <v>210607.22572798168</v>
      </c>
      <c r="AQ599" s="74">
        <f t="shared" si="436"/>
        <v>0.74775304943291243</v>
      </c>
      <c r="AR599" s="209"/>
      <c r="AS599" s="178"/>
      <c r="AT599" s="178"/>
      <c r="AU599" s="30" t="s">
        <v>100</v>
      </c>
      <c r="AV599" s="97">
        <f>SUM(AV583:AV598)</f>
        <v>2822565912</v>
      </c>
      <c r="AW599" s="70">
        <f>IFERROR(AV599/AS583,"-")</f>
        <v>0.23698842057200806</v>
      </c>
      <c r="AX599" s="101">
        <v>10063</v>
      </c>
      <c r="AY599" s="70">
        <f>IFERROR(AX599/AT583,"-")</f>
        <v>0.85164184157075151</v>
      </c>
      <c r="AZ599" s="104">
        <f t="shared" si="429"/>
        <v>280489.50730398489</v>
      </c>
      <c r="BA599" s="74">
        <f t="shared" si="437"/>
        <v>0.77616660239105284</v>
      </c>
      <c r="BB599" s="209"/>
      <c r="BC599" s="178"/>
      <c r="BD599" s="178"/>
      <c r="BE599" s="30" t="s">
        <v>100</v>
      </c>
      <c r="BF599" s="97">
        <f>SUM(BF583:BF598)</f>
        <v>1561645119</v>
      </c>
      <c r="BG599" s="70">
        <f>IFERROR(BF599/BC583,"-")</f>
        <v>0.26615361251053271</v>
      </c>
      <c r="BH599" s="101">
        <v>4707</v>
      </c>
      <c r="BI599" s="70">
        <f>IFERROR(BH599/BD583,"-")</f>
        <v>0.88361178899943682</v>
      </c>
      <c r="BJ599" s="104">
        <f t="shared" si="430"/>
        <v>331770.79222434672</v>
      </c>
      <c r="BK599" s="74">
        <f t="shared" si="438"/>
        <v>0.78189368770764123</v>
      </c>
      <c r="BL599" s="209"/>
      <c r="BM599" s="178"/>
      <c r="BN599" s="178"/>
      <c r="BO599" s="30" t="s">
        <v>100</v>
      </c>
      <c r="BP599" s="97">
        <f>SUM(BP583:BP598)</f>
        <v>583234286</v>
      </c>
      <c r="BQ599" s="70">
        <f>IFERROR(BP599/BM583,"-")</f>
        <v>0.28936759066911061</v>
      </c>
      <c r="BR599" s="101">
        <v>1619</v>
      </c>
      <c r="BS599" s="70">
        <f>IFERROR(BR599/BN583,"-")</f>
        <v>0.848977451494494</v>
      </c>
      <c r="BT599" s="104">
        <f t="shared" si="431"/>
        <v>360243.53675108089</v>
      </c>
      <c r="BU599" s="74">
        <f t="shared" si="439"/>
        <v>0.71510600706713778</v>
      </c>
      <c r="BV599" s="209"/>
      <c r="BW599" s="178"/>
      <c r="BX599" s="178"/>
      <c r="BY599" s="30" t="s">
        <v>100</v>
      </c>
      <c r="BZ599" s="97">
        <f t="shared" si="441"/>
        <v>9940231339</v>
      </c>
      <c r="CA599" s="70">
        <f>IFERROR(BZ599/BW583,"-")</f>
        <v>0.20561507449864577</v>
      </c>
      <c r="CB599" s="101">
        <f t="shared" si="442"/>
        <v>43558</v>
      </c>
      <c r="CC599" s="70">
        <f>IFERROR(CB599/BX583,"-")</f>
        <v>0.78463090391612922</v>
      </c>
      <c r="CD599" s="104">
        <f t="shared" si="432"/>
        <v>228206.78954497451</v>
      </c>
      <c r="CE599" s="74">
        <f t="shared" si="440"/>
        <v>0.71882632516997824</v>
      </c>
      <c r="CR599" s="216"/>
      <c r="CS599" s="188"/>
      <c r="CT599" s="225"/>
      <c r="CU599" s="226"/>
      <c r="CV599" s="226"/>
      <c r="CW599" s="30" t="s">
        <v>100</v>
      </c>
      <c r="CX599" s="145">
        <v>9995708602</v>
      </c>
      <c r="CY599" s="146">
        <v>0.21247057126921221</v>
      </c>
      <c r="CZ599" s="145">
        <v>42118</v>
      </c>
      <c r="DA599" s="146">
        <v>0.78306622541181725</v>
      </c>
      <c r="DB599" s="145">
        <v>237326.28809535116</v>
      </c>
      <c r="DC599" s="147">
        <v>0.7172439630802766</v>
      </c>
    </row>
    <row r="600" spans="2:107" s="27" customFormat="1" ht="13.15" customHeight="1">
      <c r="B600" s="216">
        <v>36</v>
      </c>
      <c r="C600" s="186" t="s">
        <v>2</v>
      </c>
      <c r="D600" s="213">
        <f>CI40</f>
        <v>33</v>
      </c>
      <c r="E600" s="176">
        <v>65438830</v>
      </c>
      <c r="F600" s="176">
        <v>32</v>
      </c>
      <c r="G600" s="129" t="s">
        <v>66</v>
      </c>
      <c r="H600" s="107">
        <v>194874</v>
      </c>
      <c r="I600" s="66">
        <f>IFERROR(H600/E600,"-")</f>
        <v>2.9779566657900211E-3</v>
      </c>
      <c r="J600" s="107">
        <v>7</v>
      </c>
      <c r="K600" s="66">
        <f>IFERROR(J600/F600,"-")</f>
        <v>0.21875</v>
      </c>
      <c r="L600" s="102">
        <f t="shared" si="425"/>
        <v>27839.142857142859</v>
      </c>
      <c r="M600" s="67">
        <f t="shared" ref="M600:M616" si="443">IFERROR(J600/$CI$40,"-")</f>
        <v>0.21212121212121213</v>
      </c>
      <c r="N600" s="213">
        <f>CJ40</f>
        <v>59</v>
      </c>
      <c r="O600" s="176">
        <v>120698630</v>
      </c>
      <c r="P600" s="176">
        <v>55</v>
      </c>
      <c r="Q600" s="129" t="s">
        <v>66</v>
      </c>
      <c r="R600" s="107">
        <v>7310347</v>
      </c>
      <c r="S600" s="66">
        <f>IFERROR(R600/O600,"-")</f>
        <v>6.0566942640525416E-2</v>
      </c>
      <c r="T600" s="107">
        <v>11</v>
      </c>
      <c r="U600" s="66">
        <f>IFERROR(T600/P600,"-")</f>
        <v>0.2</v>
      </c>
      <c r="V600" s="102">
        <f t="shared" si="426"/>
        <v>664577</v>
      </c>
      <c r="W600" s="67">
        <f t="shared" ref="W600:W616" si="444">IFERROR(T600/$CJ$40,"-")</f>
        <v>0.1864406779661017</v>
      </c>
      <c r="X600" s="213">
        <f>CK40</f>
        <v>5554</v>
      </c>
      <c r="Y600" s="176">
        <v>3337188290</v>
      </c>
      <c r="Z600" s="176">
        <v>5102</v>
      </c>
      <c r="AA600" s="129" t="s">
        <v>66</v>
      </c>
      <c r="AB600" s="107">
        <v>89707865</v>
      </c>
      <c r="AC600" s="66">
        <f>IFERROR(AB600/Y600,"-")</f>
        <v>2.6881271658783148E-2</v>
      </c>
      <c r="AD600" s="107">
        <v>843</v>
      </c>
      <c r="AE600" s="66">
        <f>IFERROR(AD600/Z600,"-")</f>
        <v>0.16522932183457467</v>
      </c>
      <c r="AF600" s="102">
        <f t="shared" si="427"/>
        <v>106415.02372479241</v>
      </c>
      <c r="AG600" s="67">
        <f t="shared" ref="AG600:AG616" si="445">IFERROR(AD600/$CK$40,"-")</f>
        <v>0.15178249909974792</v>
      </c>
      <c r="AH600" s="213">
        <f>CL40</f>
        <v>5048</v>
      </c>
      <c r="AI600" s="176">
        <v>4029725710</v>
      </c>
      <c r="AJ600" s="176">
        <v>4753</v>
      </c>
      <c r="AK600" s="129" t="s">
        <v>66</v>
      </c>
      <c r="AL600" s="107">
        <v>163946442</v>
      </c>
      <c r="AM600" s="66">
        <f>IFERROR(AL600/AI600,"-")</f>
        <v>4.068426830966617E-2</v>
      </c>
      <c r="AN600" s="107">
        <v>1059</v>
      </c>
      <c r="AO600" s="66">
        <f>IFERROR(AN600/AJ600,"-")</f>
        <v>0.22280664843256889</v>
      </c>
      <c r="AP600" s="102">
        <f t="shared" si="428"/>
        <v>154812.50424929179</v>
      </c>
      <c r="AQ600" s="67">
        <f t="shared" ref="AQ600:AQ616" si="446">IFERROR(AN600/$CL$40,"-")</f>
        <v>0.20978605388272584</v>
      </c>
      <c r="AR600" s="213">
        <f>CM40</f>
        <v>3511</v>
      </c>
      <c r="AS600" s="176">
        <v>3222276640</v>
      </c>
      <c r="AT600" s="176">
        <v>3291</v>
      </c>
      <c r="AU600" s="129" t="s">
        <v>66</v>
      </c>
      <c r="AV600" s="107">
        <v>130910816</v>
      </c>
      <c r="AW600" s="66">
        <f>IFERROR(AV600/AS600,"-")</f>
        <v>4.0626808503940244E-2</v>
      </c>
      <c r="AX600" s="107">
        <v>816</v>
      </c>
      <c r="AY600" s="66">
        <f>IFERROR(AX600/AT600,"-")</f>
        <v>0.24794895168641751</v>
      </c>
      <c r="AZ600" s="102">
        <f t="shared" si="429"/>
        <v>160429.92156862744</v>
      </c>
      <c r="BA600" s="67">
        <f t="shared" ref="BA600:BA616" si="447">IFERROR(AX600/$CM$40,"-")</f>
        <v>0.23241241811449728</v>
      </c>
      <c r="BB600" s="213">
        <f>CN40</f>
        <v>1781</v>
      </c>
      <c r="BC600" s="176">
        <v>1741820080</v>
      </c>
      <c r="BD600" s="176">
        <v>1637</v>
      </c>
      <c r="BE600" s="129" t="s">
        <v>66</v>
      </c>
      <c r="BF600" s="107">
        <v>82886907</v>
      </c>
      <c r="BG600" s="66">
        <f>IFERROR(BF600/BC600,"-")</f>
        <v>4.7586377003989988E-2</v>
      </c>
      <c r="BH600" s="107">
        <v>381</v>
      </c>
      <c r="BI600" s="66">
        <f>IFERROR(BH600/BD600,"-")</f>
        <v>0.2327428222357972</v>
      </c>
      <c r="BJ600" s="102">
        <f t="shared" si="430"/>
        <v>217550.93700787402</v>
      </c>
      <c r="BK600" s="67">
        <f t="shared" ref="BK600:BK616" si="448">IFERROR(BH600/$CN$40,"-")</f>
        <v>0.21392476137001684</v>
      </c>
      <c r="BL600" s="213">
        <f>CO40</f>
        <v>755</v>
      </c>
      <c r="BM600" s="176">
        <v>683164020</v>
      </c>
      <c r="BN600" s="176">
        <v>680</v>
      </c>
      <c r="BO600" s="129" t="s">
        <v>66</v>
      </c>
      <c r="BP600" s="107">
        <v>49670731</v>
      </c>
      <c r="BQ600" s="66">
        <f>IFERROR(BP600/BM600,"-")</f>
        <v>7.2706889628057408E-2</v>
      </c>
      <c r="BR600" s="107">
        <v>138</v>
      </c>
      <c r="BS600" s="66">
        <f>IFERROR(BR600/BN600,"-")</f>
        <v>0.20294117647058824</v>
      </c>
      <c r="BT600" s="102">
        <f t="shared" si="431"/>
        <v>359932.83333333331</v>
      </c>
      <c r="BU600" s="67">
        <f t="shared" ref="BU600:BU616" si="449">IFERROR(BR600/$CO$40,"-")</f>
        <v>0.1827814569536424</v>
      </c>
      <c r="BV600" s="213">
        <f>CP40</f>
        <v>16741</v>
      </c>
      <c r="BW600" s="176">
        <f>SUM(E600,O600,Y600,AI600,AS600,BC600,BM600)</f>
        <v>13200312200</v>
      </c>
      <c r="BX600" s="176">
        <f>SUM(F600,P600,Z600,AJ600,AT600,BD600,BN600)</f>
        <v>15550</v>
      </c>
      <c r="BY600" s="129" t="s">
        <v>66</v>
      </c>
      <c r="BZ600" s="107">
        <f t="shared" si="441"/>
        <v>524627982</v>
      </c>
      <c r="CA600" s="66">
        <f>IFERROR(BZ600/BW600,"-")</f>
        <v>3.9743604094454675E-2</v>
      </c>
      <c r="CB600" s="107">
        <f t="shared" si="442"/>
        <v>3255</v>
      </c>
      <c r="CC600" s="66">
        <f>IFERROR(CB600/BX600,"-")</f>
        <v>0.20932475884244373</v>
      </c>
      <c r="CD600" s="102">
        <f t="shared" si="432"/>
        <v>161176.03133640552</v>
      </c>
      <c r="CE600" s="67">
        <f t="shared" ref="CE600:CE616" si="450">IFERROR(CB600/$CP$40,"-")</f>
        <v>0.19443282958007288</v>
      </c>
      <c r="CR600" s="216">
        <v>36</v>
      </c>
      <c r="CS600" s="186" t="s">
        <v>2</v>
      </c>
      <c r="CT600" s="225">
        <v>16236</v>
      </c>
      <c r="CU600" s="226">
        <v>12858384860</v>
      </c>
      <c r="CV600" s="226">
        <v>15115</v>
      </c>
      <c r="CW600" s="144" t="s">
        <v>66</v>
      </c>
      <c r="CX600" s="145">
        <v>497943563</v>
      </c>
      <c r="CY600" s="146">
        <v>3.8725202925680664E-2</v>
      </c>
      <c r="CZ600" s="145">
        <v>3115</v>
      </c>
      <c r="DA600" s="146">
        <v>0.20608666887198149</v>
      </c>
      <c r="DB600" s="145">
        <v>159853.47126805779</v>
      </c>
      <c r="DC600" s="147">
        <v>0.19185760039418576</v>
      </c>
    </row>
    <row r="601" spans="2:107" s="27" customFormat="1" ht="13.15" customHeight="1">
      <c r="B601" s="216"/>
      <c r="C601" s="187"/>
      <c r="D601" s="208"/>
      <c r="E601" s="177"/>
      <c r="F601" s="177"/>
      <c r="G601" s="130" t="s">
        <v>68</v>
      </c>
      <c r="H601" s="100">
        <v>77171</v>
      </c>
      <c r="I601" s="68">
        <f>IFERROR(H601/E600,"-")</f>
        <v>1.1792845318291908E-3</v>
      </c>
      <c r="J601" s="100">
        <v>7</v>
      </c>
      <c r="K601" s="68">
        <f>IFERROR(J601/F600,"-")</f>
        <v>0.21875</v>
      </c>
      <c r="L601" s="103">
        <f t="shared" si="425"/>
        <v>11024.428571428571</v>
      </c>
      <c r="M601" s="69">
        <f t="shared" si="443"/>
        <v>0.21212121212121213</v>
      </c>
      <c r="N601" s="208"/>
      <c r="O601" s="177"/>
      <c r="P601" s="177"/>
      <c r="Q601" s="130" t="s">
        <v>68</v>
      </c>
      <c r="R601" s="100">
        <v>1032121</v>
      </c>
      <c r="S601" s="68">
        <f>IFERROR(R601/O600,"-")</f>
        <v>8.5512238208503271E-3</v>
      </c>
      <c r="T601" s="100">
        <v>14</v>
      </c>
      <c r="U601" s="68">
        <f>IFERROR(T601/P600,"-")</f>
        <v>0.25454545454545452</v>
      </c>
      <c r="V601" s="103">
        <f t="shared" si="426"/>
        <v>73722.928571428565</v>
      </c>
      <c r="W601" s="69">
        <f t="shared" si="444"/>
        <v>0.23728813559322035</v>
      </c>
      <c r="X601" s="208"/>
      <c r="Y601" s="177"/>
      <c r="Z601" s="177"/>
      <c r="AA601" s="130" t="s">
        <v>68</v>
      </c>
      <c r="AB601" s="100">
        <v>80780168</v>
      </c>
      <c r="AC601" s="68">
        <f>IFERROR(AB601/Y600,"-")</f>
        <v>2.4206056410440061E-2</v>
      </c>
      <c r="AD601" s="100">
        <v>1033</v>
      </c>
      <c r="AE601" s="68">
        <f>IFERROR(AD601/Z600,"-")</f>
        <v>0.20246961975695807</v>
      </c>
      <c r="AF601" s="103">
        <f t="shared" si="427"/>
        <v>78199.58180058084</v>
      </c>
      <c r="AG601" s="69">
        <f t="shared" si="445"/>
        <v>0.1859920777817789</v>
      </c>
      <c r="AH601" s="208"/>
      <c r="AI601" s="177"/>
      <c r="AJ601" s="177"/>
      <c r="AK601" s="130" t="s">
        <v>68</v>
      </c>
      <c r="AL601" s="100">
        <v>77872215</v>
      </c>
      <c r="AM601" s="68">
        <f>IFERROR(AL601/AI600,"-")</f>
        <v>1.9324445534036113E-2</v>
      </c>
      <c r="AN601" s="100">
        <v>1153</v>
      </c>
      <c r="AO601" s="68">
        <f>IFERROR(AN601/AJ600,"-")</f>
        <v>0.2425836313907006</v>
      </c>
      <c r="AP601" s="103">
        <f t="shared" si="428"/>
        <v>67538.781439722457</v>
      </c>
      <c r="AQ601" s="69">
        <f t="shared" si="446"/>
        <v>0.22840729001584786</v>
      </c>
      <c r="AR601" s="208"/>
      <c r="AS601" s="177"/>
      <c r="AT601" s="177"/>
      <c r="AU601" s="130" t="s">
        <v>68</v>
      </c>
      <c r="AV601" s="100">
        <v>77508480</v>
      </c>
      <c r="AW601" s="68">
        <f>IFERROR(AV601/AS600,"-")</f>
        <v>2.4053949632332001E-2</v>
      </c>
      <c r="AX601" s="100">
        <v>978</v>
      </c>
      <c r="AY601" s="68">
        <f>IFERROR(AX601/AT600,"-")</f>
        <v>0.29717411121239745</v>
      </c>
      <c r="AZ601" s="103">
        <f t="shared" si="429"/>
        <v>79252.024539877297</v>
      </c>
      <c r="BA601" s="69">
        <f t="shared" si="447"/>
        <v>0.27855311876958133</v>
      </c>
      <c r="BB601" s="208"/>
      <c r="BC601" s="177"/>
      <c r="BD601" s="177"/>
      <c r="BE601" s="130" t="s">
        <v>68</v>
      </c>
      <c r="BF601" s="100">
        <v>23031936</v>
      </c>
      <c r="BG601" s="68">
        <f>IFERROR(BF601/BC600,"-")</f>
        <v>1.3222913356240559E-2</v>
      </c>
      <c r="BH601" s="100">
        <v>459</v>
      </c>
      <c r="BI601" s="68">
        <f>IFERROR(BH601/BD600,"-")</f>
        <v>0.28039095907147221</v>
      </c>
      <c r="BJ601" s="103">
        <f t="shared" si="430"/>
        <v>50178.509803921566</v>
      </c>
      <c r="BK601" s="69">
        <f t="shared" si="448"/>
        <v>0.25772038180797308</v>
      </c>
      <c r="BL601" s="208"/>
      <c r="BM601" s="177"/>
      <c r="BN601" s="177"/>
      <c r="BO601" s="130" t="s">
        <v>68</v>
      </c>
      <c r="BP601" s="100">
        <v>14679165</v>
      </c>
      <c r="BQ601" s="68">
        <f>IFERROR(BP601/BM600,"-")</f>
        <v>2.1487028839721388E-2</v>
      </c>
      <c r="BR601" s="100">
        <v>169</v>
      </c>
      <c r="BS601" s="68">
        <f>IFERROR(BR601/BN600,"-")</f>
        <v>0.24852941176470589</v>
      </c>
      <c r="BT601" s="103">
        <f t="shared" si="431"/>
        <v>86858.964497041423</v>
      </c>
      <c r="BU601" s="69">
        <f t="shared" si="449"/>
        <v>0.223841059602649</v>
      </c>
      <c r="BV601" s="208"/>
      <c r="BW601" s="177"/>
      <c r="BX601" s="177"/>
      <c r="BY601" s="130" t="s">
        <v>68</v>
      </c>
      <c r="BZ601" s="100">
        <f t="shared" si="441"/>
        <v>274981256</v>
      </c>
      <c r="CA601" s="68">
        <f>IFERROR(BZ601/BW600,"-")</f>
        <v>2.0831420638672469E-2</v>
      </c>
      <c r="CB601" s="100">
        <f t="shared" si="442"/>
        <v>3813</v>
      </c>
      <c r="CC601" s="68">
        <f>IFERROR(CB601/BX600,"-")</f>
        <v>0.2452090032154341</v>
      </c>
      <c r="CD601" s="103">
        <f t="shared" si="432"/>
        <v>72116.773144505642</v>
      </c>
      <c r="CE601" s="69">
        <f t="shared" si="450"/>
        <v>0.22776417179379965</v>
      </c>
      <c r="CR601" s="216"/>
      <c r="CS601" s="187"/>
      <c r="CT601" s="225"/>
      <c r="CU601" s="226"/>
      <c r="CV601" s="226"/>
      <c r="CW601" s="144" t="s">
        <v>68</v>
      </c>
      <c r="CX601" s="145">
        <v>288854633</v>
      </c>
      <c r="CY601" s="146">
        <v>2.2464301399048342E-2</v>
      </c>
      <c r="CZ601" s="145">
        <v>3752</v>
      </c>
      <c r="DA601" s="146">
        <v>0.24823023486602713</v>
      </c>
      <c r="DB601" s="145">
        <v>76986.842484008535</v>
      </c>
      <c r="DC601" s="147">
        <v>0.23109140182310914</v>
      </c>
    </row>
    <row r="602" spans="2:107" s="27" customFormat="1" ht="13.15" customHeight="1">
      <c r="B602" s="216"/>
      <c r="C602" s="187"/>
      <c r="D602" s="208"/>
      <c r="E602" s="177"/>
      <c r="F602" s="177"/>
      <c r="G602" s="131" t="s">
        <v>70</v>
      </c>
      <c r="H602" s="100">
        <v>4167376</v>
      </c>
      <c r="I602" s="68">
        <f>IFERROR(H602/E600,"-")</f>
        <v>6.3683534684223414E-2</v>
      </c>
      <c r="J602" s="100">
        <v>3</v>
      </c>
      <c r="K602" s="68">
        <f>IFERROR(J602/F600,"-")</f>
        <v>9.375E-2</v>
      </c>
      <c r="L602" s="103">
        <f t="shared" si="425"/>
        <v>1389125.3333333333</v>
      </c>
      <c r="M602" s="69">
        <f t="shared" si="443"/>
        <v>9.0909090909090912E-2</v>
      </c>
      <c r="N602" s="208"/>
      <c r="O602" s="177"/>
      <c r="P602" s="177"/>
      <c r="Q602" s="131" t="s">
        <v>70</v>
      </c>
      <c r="R602" s="100">
        <v>251934</v>
      </c>
      <c r="S602" s="68">
        <f>IFERROR(R602/O600,"-")</f>
        <v>2.0872979254197002E-3</v>
      </c>
      <c r="T602" s="100">
        <v>12</v>
      </c>
      <c r="U602" s="68">
        <f>IFERROR(T602/P600,"-")</f>
        <v>0.21818181818181817</v>
      </c>
      <c r="V602" s="103">
        <f t="shared" si="426"/>
        <v>20994.5</v>
      </c>
      <c r="W602" s="69">
        <f t="shared" si="444"/>
        <v>0.20338983050847459</v>
      </c>
      <c r="X602" s="208"/>
      <c r="Y602" s="177"/>
      <c r="Z602" s="177"/>
      <c r="AA602" s="131" t="s">
        <v>70</v>
      </c>
      <c r="AB602" s="100">
        <v>41609664</v>
      </c>
      <c r="AC602" s="68">
        <f>IFERROR(AB602/Y600,"-")</f>
        <v>1.2468479565472765E-2</v>
      </c>
      <c r="AD602" s="100">
        <v>1016</v>
      </c>
      <c r="AE602" s="68">
        <f>IFERROR(AD602/Z600,"-")</f>
        <v>0.1991375931007448</v>
      </c>
      <c r="AF602" s="103">
        <f t="shared" si="427"/>
        <v>40954.393700787405</v>
      </c>
      <c r="AG602" s="69">
        <f t="shared" si="445"/>
        <v>0.1829312207418077</v>
      </c>
      <c r="AH602" s="208"/>
      <c r="AI602" s="177"/>
      <c r="AJ602" s="177"/>
      <c r="AK602" s="131" t="s">
        <v>70</v>
      </c>
      <c r="AL602" s="100">
        <v>50776825</v>
      </c>
      <c r="AM602" s="68">
        <f>IFERROR(AL602/AI600,"-")</f>
        <v>1.2600566056889266E-2</v>
      </c>
      <c r="AN602" s="100">
        <v>1187</v>
      </c>
      <c r="AO602" s="68">
        <f>IFERROR(AN602/AJ600,"-")</f>
        <v>0.249737008205344</v>
      </c>
      <c r="AP602" s="103">
        <f t="shared" si="428"/>
        <v>42777.443133951136</v>
      </c>
      <c r="AQ602" s="69">
        <f t="shared" si="446"/>
        <v>0.23514263074484945</v>
      </c>
      <c r="AR602" s="208"/>
      <c r="AS602" s="177"/>
      <c r="AT602" s="177"/>
      <c r="AU602" s="131" t="s">
        <v>70</v>
      </c>
      <c r="AV602" s="100">
        <v>30708173</v>
      </c>
      <c r="AW602" s="68">
        <f>IFERROR(AV602/AS600,"-")</f>
        <v>9.529961710550091E-3</v>
      </c>
      <c r="AX602" s="100">
        <v>857</v>
      </c>
      <c r="AY602" s="68">
        <f>IFERROR(AX602/AT600,"-")</f>
        <v>0.26040717107262229</v>
      </c>
      <c r="AZ602" s="103">
        <f t="shared" si="429"/>
        <v>35832.173862310388</v>
      </c>
      <c r="BA602" s="69">
        <f t="shared" si="447"/>
        <v>0.24409000284819141</v>
      </c>
      <c r="BB602" s="208"/>
      <c r="BC602" s="177"/>
      <c r="BD602" s="177"/>
      <c r="BE602" s="131" t="s">
        <v>70</v>
      </c>
      <c r="BF602" s="100">
        <v>11284920</v>
      </c>
      <c r="BG602" s="68">
        <f>IFERROR(BF602/BC600,"-")</f>
        <v>6.4788092235106166E-3</v>
      </c>
      <c r="BH602" s="100">
        <v>377</v>
      </c>
      <c r="BI602" s="68">
        <f>IFERROR(BH602/BD600,"-")</f>
        <v>0.23029932803909592</v>
      </c>
      <c r="BJ602" s="103">
        <f t="shared" si="430"/>
        <v>29933.474801061009</v>
      </c>
      <c r="BK602" s="69">
        <f t="shared" si="448"/>
        <v>0.21167883211678831</v>
      </c>
      <c r="BL602" s="208"/>
      <c r="BM602" s="177"/>
      <c r="BN602" s="177"/>
      <c r="BO602" s="131" t="s">
        <v>70</v>
      </c>
      <c r="BP602" s="100">
        <v>3943882</v>
      </c>
      <c r="BQ602" s="68">
        <f>IFERROR(BP602/BM600,"-")</f>
        <v>5.7729650340777611E-3</v>
      </c>
      <c r="BR602" s="100">
        <v>141</v>
      </c>
      <c r="BS602" s="68">
        <f>IFERROR(BR602/BN600,"-")</f>
        <v>0.2073529411764706</v>
      </c>
      <c r="BT602" s="103">
        <f t="shared" si="431"/>
        <v>27970.794326241135</v>
      </c>
      <c r="BU602" s="69">
        <f t="shared" si="449"/>
        <v>0.18675496688741722</v>
      </c>
      <c r="BV602" s="208"/>
      <c r="BW602" s="177"/>
      <c r="BX602" s="177"/>
      <c r="BY602" s="131" t="s">
        <v>70</v>
      </c>
      <c r="BZ602" s="100">
        <f t="shared" si="441"/>
        <v>142742774</v>
      </c>
      <c r="CA602" s="68">
        <f>IFERROR(BZ602/BW600,"-")</f>
        <v>1.0813590757345875E-2</v>
      </c>
      <c r="CB602" s="100">
        <f t="shared" si="442"/>
        <v>3593</v>
      </c>
      <c r="CC602" s="68">
        <f>IFERROR(CB602/BX600,"-")</f>
        <v>0.23106109324758842</v>
      </c>
      <c r="CD602" s="103">
        <f t="shared" si="432"/>
        <v>39728.019482326745</v>
      </c>
      <c r="CE602" s="69">
        <f t="shared" si="450"/>
        <v>0.2146227823905382</v>
      </c>
      <c r="CR602" s="216"/>
      <c r="CS602" s="187"/>
      <c r="CT602" s="225"/>
      <c r="CU602" s="226"/>
      <c r="CV602" s="226"/>
      <c r="CW602" s="144" t="s">
        <v>70</v>
      </c>
      <c r="CX602" s="145">
        <v>140597536</v>
      </c>
      <c r="CY602" s="146">
        <v>1.0934307654561834E-2</v>
      </c>
      <c r="CZ602" s="145">
        <v>3493</v>
      </c>
      <c r="DA602" s="146">
        <v>0.23109493880251405</v>
      </c>
      <c r="DB602" s="145">
        <v>40251.227025479529</v>
      </c>
      <c r="DC602" s="147">
        <v>0.21513919684651392</v>
      </c>
    </row>
    <row r="603" spans="2:107" s="27" customFormat="1" ht="13.15" customHeight="1">
      <c r="B603" s="216"/>
      <c r="C603" s="187"/>
      <c r="D603" s="208"/>
      <c r="E603" s="177"/>
      <c r="F603" s="177"/>
      <c r="G603" s="131" t="s">
        <v>72</v>
      </c>
      <c r="H603" s="100">
        <v>0</v>
      </c>
      <c r="I603" s="68">
        <f>IFERROR(H603/E600,"-")</f>
        <v>0</v>
      </c>
      <c r="J603" s="100">
        <v>0</v>
      </c>
      <c r="K603" s="68">
        <f>IFERROR(J603/F600,"-")</f>
        <v>0</v>
      </c>
      <c r="L603" s="103" t="str">
        <f t="shared" si="425"/>
        <v>-</v>
      </c>
      <c r="M603" s="69">
        <f t="shared" si="443"/>
        <v>0</v>
      </c>
      <c r="N603" s="208"/>
      <c r="O603" s="177"/>
      <c r="P603" s="177"/>
      <c r="Q603" s="131" t="s">
        <v>72</v>
      </c>
      <c r="R603" s="100">
        <v>7481</v>
      </c>
      <c r="S603" s="68">
        <f>IFERROR(R603/O600,"-")</f>
        <v>6.1980819500602455E-5</v>
      </c>
      <c r="T603" s="100">
        <v>3</v>
      </c>
      <c r="U603" s="68">
        <f>IFERROR(T603/P600,"-")</f>
        <v>5.4545454545454543E-2</v>
      </c>
      <c r="V603" s="103">
        <f t="shared" si="426"/>
        <v>2493.6666666666665</v>
      </c>
      <c r="W603" s="69">
        <f t="shared" si="444"/>
        <v>5.0847457627118647E-2</v>
      </c>
      <c r="X603" s="208"/>
      <c r="Y603" s="177"/>
      <c r="Z603" s="177"/>
      <c r="AA603" s="131" t="s">
        <v>72</v>
      </c>
      <c r="AB603" s="100">
        <v>5203821</v>
      </c>
      <c r="AC603" s="68">
        <f>IFERROR(AB603/Y600,"-")</f>
        <v>1.5593429401611618E-3</v>
      </c>
      <c r="AD603" s="100">
        <v>158</v>
      </c>
      <c r="AE603" s="68">
        <f>IFERROR(AD603/Z600,"-")</f>
        <v>3.0968247745981968E-2</v>
      </c>
      <c r="AF603" s="103">
        <f t="shared" si="427"/>
        <v>32935.575949367092</v>
      </c>
      <c r="AG603" s="69">
        <f t="shared" si="445"/>
        <v>2.844796543032049E-2</v>
      </c>
      <c r="AH603" s="208"/>
      <c r="AI603" s="177"/>
      <c r="AJ603" s="177"/>
      <c r="AK603" s="131" t="s">
        <v>72</v>
      </c>
      <c r="AL603" s="100">
        <v>6010098</v>
      </c>
      <c r="AM603" s="68">
        <f>IFERROR(AL603/AI600,"-")</f>
        <v>1.4914409646010374E-3</v>
      </c>
      <c r="AN603" s="100">
        <v>212</v>
      </c>
      <c r="AO603" s="68">
        <f>IFERROR(AN603/AJ600,"-")</f>
        <v>4.460340837365874E-2</v>
      </c>
      <c r="AP603" s="103">
        <f t="shared" si="428"/>
        <v>28349.518867924529</v>
      </c>
      <c r="AQ603" s="69">
        <f t="shared" si="446"/>
        <v>4.1996830427892234E-2</v>
      </c>
      <c r="AR603" s="208"/>
      <c r="AS603" s="177"/>
      <c r="AT603" s="177"/>
      <c r="AU603" s="131" t="s">
        <v>72</v>
      </c>
      <c r="AV603" s="100">
        <v>6602921</v>
      </c>
      <c r="AW603" s="68">
        <f>IFERROR(AV603/AS600,"-")</f>
        <v>2.0491477727374767E-3</v>
      </c>
      <c r="AX603" s="100">
        <v>130</v>
      </c>
      <c r="AY603" s="68">
        <f>IFERROR(AX603/AT600,"-")</f>
        <v>3.950167122455181E-2</v>
      </c>
      <c r="AZ603" s="103">
        <f t="shared" si="429"/>
        <v>50791.7</v>
      </c>
      <c r="BA603" s="69">
        <f t="shared" si="447"/>
        <v>3.7026488180005694E-2</v>
      </c>
      <c r="BB603" s="208"/>
      <c r="BC603" s="177"/>
      <c r="BD603" s="177"/>
      <c r="BE603" s="131" t="s">
        <v>72</v>
      </c>
      <c r="BF603" s="100">
        <v>681675</v>
      </c>
      <c r="BG603" s="68">
        <f>IFERROR(BF603/BC600,"-")</f>
        <v>3.9135787204841503E-4</v>
      </c>
      <c r="BH603" s="100">
        <v>52</v>
      </c>
      <c r="BI603" s="68">
        <f>IFERROR(BH603/BD600,"-")</f>
        <v>3.176542455711668E-2</v>
      </c>
      <c r="BJ603" s="103">
        <f t="shared" si="430"/>
        <v>13109.134615384615</v>
      </c>
      <c r="BK603" s="69">
        <f t="shared" si="448"/>
        <v>2.9197080291970802E-2</v>
      </c>
      <c r="BL603" s="208"/>
      <c r="BM603" s="177"/>
      <c r="BN603" s="177"/>
      <c r="BO603" s="131" t="s">
        <v>72</v>
      </c>
      <c r="BP603" s="100">
        <v>340596</v>
      </c>
      <c r="BQ603" s="68">
        <f>IFERROR(BP603/BM600,"-")</f>
        <v>4.9855670092227632E-4</v>
      </c>
      <c r="BR603" s="100">
        <v>14</v>
      </c>
      <c r="BS603" s="68">
        <f>IFERROR(BR603/BN600,"-")</f>
        <v>2.0588235294117647E-2</v>
      </c>
      <c r="BT603" s="103">
        <f t="shared" si="431"/>
        <v>24328.285714285714</v>
      </c>
      <c r="BU603" s="69">
        <f t="shared" si="449"/>
        <v>1.8543046357615896E-2</v>
      </c>
      <c r="BV603" s="208"/>
      <c r="BW603" s="177"/>
      <c r="BX603" s="177"/>
      <c r="BY603" s="131" t="s">
        <v>72</v>
      </c>
      <c r="BZ603" s="100">
        <f t="shared" si="441"/>
        <v>18846592</v>
      </c>
      <c r="CA603" s="68">
        <f>IFERROR(BZ603/BW600,"-")</f>
        <v>1.427738353036832E-3</v>
      </c>
      <c r="CB603" s="100">
        <f t="shared" si="442"/>
        <v>569</v>
      </c>
      <c r="CC603" s="68">
        <f>IFERROR(CB603/BX600,"-")</f>
        <v>3.6591639871382635E-2</v>
      </c>
      <c r="CD603" s="103">
        <f t="shared" si="432"/>
        <v>33122.305799648508</v>
      </c>
      <c r="CE603" s="69">
        <f t="shared" si="450"/>
        <v>3.3988411683889851E-2</v>
      </c>
      <c r="CR603" s="216"/>
      <c r="CS603" s="187"/>
      <c r="CT603" s="225"/>
      <c r="CU603" s="226"/>
      <c r="CV603" s="226"/>
      <c r="CW603" s="144" t="s">
        <v>72</v>
      </c>
      <c r="CX603" s="145">
        <v>20740807</v>
      </c>
      <c r="CY603" s="146">
        <v>1.6130180598747455E-3</v>
      </c>
      <c r="CZ603" s="145">
        <v>531</v>
      </c>
      <c r="DA603" s="146">
        <v>3.5130664902414822E-2</v>
      </c>
      <c r="DB603" s="145">
        <v>39059.900188323918</v>
      </c>
      <c r="DC603" s="147">
        <v>3.2705099778270512E-2</v>
      </c>
    </row>
    <row r="604" spans="2:107" s="27" customFormat="1" ht="13.15" customHeight="1">
      <c r="B604" s="216"/>
      <c r="C604" s="187"/>
      <c r="D604" s="208"/>
      <c r="E604" s="177"/>
      <c r="F604" s="177"/>
      <c r="G604" s="131" t="s">
        <v>74</v>
      </c>
      <c r="H604" s="100">
        <v>51277</v>
      </c>
      <c r="I604" s="68">
        <f>IFERROR(H604/E600,"-")</f>
        <v>7.8358674811270315E-4</v>
      </c>
      <c r="J604" s="100">
        <v>5</v>
      </c>
      <c r="K604" s="68">
        <f>IFERROR(J604/F600,"-")</f>
        <v>0.15625</v>
      </c>
      <c r="L604" s="103">
        <f t="shared" si="425"/>
        <v>10255.4</v>
      </c>
      <c r="M604" s="69">
        <f t="shared" si="443"/>
        <v>0.15151515151515152</v>
      </c>
      <c r="N604" s="208"/>
      <c r="O604" s="177"/>
      <c r="P604" s="177"/>
      <c r="Q604" s="131" t="s">
        <v>74</v>
      </c>
      <c r="R604" s="100">
        <v>103827</v>
      </c>
      <c r="S604" s="68">
        <f>IFERROR(R604/O600,"-")</f>
        <v>8.6021688895723174E-4</v>
      </c>
      <c r="T604" s="100">
        <v>10</v>
      </c>
      <c r="U604" s="68">
        <f>IFERROR(T604/P600,"-")</f>
        <v>0.18181818181818182</v>
      </c>
      <c r="V604" s="103">
        <f t="shared" si="426"/>
        <v>10382.700000000001</v>
      </c>
      <c r="W604" s="69">
        <f t="shared" si="444"/>
        <v>0.16949152542372881</v>
      </c>
      <c r="X604" s="208"/>
      <c r="Y604" s="177"/>
      <c r="Z604" s="177"/>
      <c r="AA604" s="131" t="s">
        <v>74</v>
      </c>
      <c r="AB604" s="100">
        <v>54482464</v>
      </c>
      <c r="AC604" s="68">
        <f>IFERROR(AB604/Y600,"-")</f>
        <v>1.6325858556815204E-2</v>
      </c>
      <c r="AD604" s="100">
        <v>1138</v>
      </c>
      <c r="AE604" s="68">
        <f>IFERROR(AD604/Z600,"-")</f>
        <v>0.22304978439827519</v>
      </c>
      <c r="AF604" s="103">
        <f t="shared" si="427"/>
        <v>47875.627416520212</v>
      </c>
      <c r="AG604" s="69">
        <f t="shared" si="445"/>
        <v>0.20489737126395391</v>
      </c>
      <c r="AH604" s="208"/>
      <c r="AI604" s="177"/>
      <c r="AJ604" s="177"/>
      <c r="AK604" s="131" t="s">
        <v>74</v>
      </c>
      <c r="AL604" s="100">
        <v>60113352</v>
      </c>
      <c r="AM604" s="68">
        <f>IFERROR(AL604/AI600,"-")</f>
        <v>1.4917479830159458E-2</v>
      </c>
      <c r="AN604" s="100">
        <v>1343</v>
      </c>
      <c r="AO604" s="68">
        <f>IFERROR(AN604/AJ600,"-")</f>
        <v>0.28255838417841361</v>
      </c>
      <c r="AP604" s="103">
        <f t="shared" si="428"/>
        <v>44760.500372300819</v>
      </c>
      <c r="AQ604" s="69">
        <f t="shared" si="446"/>
        <v>0.26604595879556259</v>
      </c>
      <c r="AR604" s="208"/>
      <c r="AS604" s="177"/>
      <c r="AT604" s="177"/>
      <c r="AU604" s="131" t="s">
        <v>74</v>
      </c>
      <c r="AV604" s="100">
        <v>41633042</v>
      </c>
      <c r="AW604" s="68">
        <f>IFERROR(AV604/AS600,"-")</f>
        <v>1.292038103842009E-2</v>
      </c>
      <c r="AX604" s="100">
        <v>932</v>
      </c>
      <c r="AY604" s="68">
        <f>IFERROR(AX604/AT600,"-")</f>
        <v>0.28319659677909448</v>
      </c>
      <c r="AZ604" s="103">
        <f t="shared" si="429"/>
        <v>44670.645922746779</v>
      </c>
      <c r="BA604" s="69">
        <f t="shared" si="447"/>
        <v>0.26545143833665624</v>
      </c>
      <c r="BB604" s="208"/>
      <c r="BC604" s="177"/>
      <c r="BD604" s="177"/>
      <c r="BE604" s="131" t="s">
        <v>74</v>
      </c>
      <c r="BF604" s="100">
        <v>14948722</v>
      </c>
      <c r="BG604" s="68">
        <f>IFERROR(BF604/BC600,"-")</f>
        <v>8.5822423174728817E-3</v>
      </c>
      <c r="BH604" s="100">
        <v>386</v>
      </c>
      <c r="BI604" s="68">
        <f>IFERROR(BH604/BD600,"-")</f>
        <v>0.23579718998167379</v>
      </c>
      <c r="BJ604" s="103">
        <f t="shared" si="430"/>
        <v>38727.259067357511</v>
      </c>
      <c r="BK604" s="69">
        <f t="shared" si="448"/>
        <v>0.2167321729365525</v>
      </c>
      <c r="BL604" s="208"/>
      <c r="BM604" s="177"/>
      <c r="BN604" s="177"/>
      <c r="BO604" s="131" t="s">
        <v>74</v>
      </c>
      <c r="BP604" s="100">
        <v>4500881</v>
      </c>
      <c r="BQ604" s="68">
        <f>IFERROR(BP604/BM600,"-")</f>
        <v>6.5882875389134225E-3</v>
      </c>
      <c r="BR604" s="100">
        <v>141</v>
      </c>
      <c r="BS604" s="68">
        <f>IFERROR(BR604/BN600,"-")</f>
        <v>0.2073529411764706</v>
      </c>
      <c r="BT604" s="103">
        <f t="shared" si="431"/>
        <v>31921.141843971633</v>
      </c>
      <c r="BU604" s="69">
        <f t="shared" si="449"/>
        <v>0.18675496688741722</v>
      </c>
      <c r="BV604" s="208"/>
      <c r="BW604" s="177"/>
      <c r="BX604" s="177"/>
      <c r="BY604" s="131" t="s">
        <v>74</v>
      </c>
      <c r="BZ604" s="100">
        <f t="shared" si="441"/>
        <v>175833565</v>
      </c>
      <c r="CA604" s="68">
        <f>IFERROR(BZ604/BW600,"-")</f>
        <v>1.3320409573343272E-2</v>
      </c>
      <c r="CB604" s="100">
        <f t="shared" si="442"/>
        <v>3955</v>
      </c>
      <c r="CC604" s="68">
        <f>IFERROR(CB604/BX600,"-")</f>
        <v>0.25434083601286173</v>
      </c>
      <c r="CD604" s="103">
        <f t="shared" si="432"/>
        <v>44458.549936788877</v>
      </c>
      <c r="CE604" s="69">
        <f t="shared" si="450"/>
        <v>0.23624634131772296</v>
      </c>
      <c r="CR604" s="216"/>
      <c r="CS604" s="187"/>
      <c r="CT604" s="225"/>
      <c r="CU604" s="226"/>
      <c r="CV604" s="226"/>
      <c r="CW604" s="144" t="s">
        <v>74</v>
      </c>
      <c r="CX604" s="145">
        <v>179467603</v>
      </c>
      <c r="CY604" s="146">
        <v>1.3957243071662113E-2</v>
      </c>
      <c r="CZ604" s="145">
        <v>3806</v>
      </c>
      <c r="DA604" s="146">
        <v>0.25180284485610321</v>
      </c>
      <c r="DB604" s="145">
        <v>47153.863110877559</v>
      </c>
      <c r="DC604" s="147">
        <v>0.23441734417344173</v>
      </c>
    </row>
    <row r="605" spans="2:107" s="27" customFormat="1" ht="13.15" customHeight="1">
      <c r="B605" s="216"/>
      <c r="C605" s="187"/>
      <c r="D605" s="208"/>
      <c r="E605" s="177"/>
      <c r="F605" s="177"/>
      <c r="G605" s="131" t="s">
        <v>76</v>
      </c>
      <c r="H605" s="100">
        <v>212136</v>
      </c>
      <c r="I605" s="68">
        <f>IFERROR(H605/E600,"-")</f>
        <v>3.2417450006364721E-3</v>
      </c>
      <c r="J605" s="100">
        <v>6</v>
      </c>
      <c r="K605" s="68">
        <f>IFERROR(J605/F600,"-")</f>
        <v>0.1875</v>
      </c>
      <c r="L605" s="103">
        <f t="shared" si="425"/>
        <v>35356</v>
      </c>
      <c r="M605" s="69">
        <f t="shared" si="443"/>
        <v>0.18181818181818182</v>
      </c>
      <c r="N605" s="208"/>
      <c r="O605" s="177"/>
      <c r="P605" s="177"/>
      <c r="Q605" s="131" t="s">
        <v>76</v>
      </c>
      <c r="R605" s="100">
        <v>653421</v>
      </c>
      <c r="S605" s="68">
        <f>IFERROR(R605/O600,"-")</f>
        <v>5.4136571392732463E-3</v>
      </c>
      <c r="T605" s="100">
        <v>17</v>
      </c>
      <c r="U605" s="68">
        <f>IFERROR(T605/P600,"-")</f>
        <v>0.30909090909090908</v>
      </c>
      <c r="V605" s="103">
        <f t="shared" si="426"/>
        <v>38436.529411764706</v>
      </c>
      <c r="W605" s="69">
        <f t="shared" si="444"/>
        <v>0.28813559322033899</v>
      </c>
      <c r="X605" s="208"/>
      <c r="Y605" s="177"/>
      <c r="Z605" s="177"/>
      <c r="AA605" s="131" t="s">
        <v>76</v>
      </c>
      <c r="AB605" s="100">
        <v>81471911</v>
      </c>
      <c r="AC605" s="68">
        <f>IFERROR(AB605/Y600,"-")</f>
        <v>2.4413339590137421E-2</v>
      </c>
      <c r="AD605" s="100">
        <v>1579</v>
      </c>
      <c r="AE605" s="68">
        <f>IFERROR(AD605/Z600,"-")</f>
        <v>0.30948647589180711</v>
      </c>
      <c r="AF605" s="103">
        <f t="shared" si="427"/>
        <v>51597.157061431288</v>
      </c>
      <c r="AG605" s="69">
        <f t="shared" si="445"/>
        <v>0.28429960388908893</v>
      </c>
      <c r="AH605" s="208"/>
      <c r="AI605" s="177"/>
      <c r="AJ605" s="177"/>
      <c r="AK605" s="131" t="s">
        <v>76</v>
      </c>
      <c r="AL605" s="100">
        <v>108810007</v>
      </c>
      <c r="AM605" s="68">
        <f>IFERROR(AL605/AI600,"-")</f>
        <v>2.7001839537113308E-2</v>
      </c>
      <c r="AN605" s="100">
        <v>1813</v>
      </c>
      <c r="AO605" s="68">
        <f>IFERROR(AN605/AJ600,"-")</f>
        <v>0.38144329896907214</v>
      </c>
      <c r="AP605" s="103">
        <f t="shared" si="428"/>
        <v>60016.551020408166</v>
      </c>
      <c r="AQ605" s="69">
        <f t="shared" si="446"/>
        <v>0.35915213946117275</v>
      </c>
      <c r="AR605" s="208"/>
      <c r="AS605" s="177"/>
      <c r="AT605" s="177"/>
      <c r="AU605" s="131" t="s">
        <v>76</v>
      </c>
      <c r="AV605" s="100">
        <v>93826553</v>
      </c>
      <c r="AW605" s="68">
        <f>IFERROR(AV605/AS600,"-")</f>
        <v>2.9118093659394807E-2</v>
      </c>
      <c r="AX605" s="100">
        <v>1349</v>
      </c>
      <c r="AY605" s="68">
        <f>IFERROR(AX605/AT600,"-")</f>
        <v>0.40990580370707991</v>
      </c>
      <c r="AZ605" s="103">
        <f t="shared" si="429"/>
        <v>69552.67086730912</v>
      </c>
      <c r="BA605" s="69">
        <f t="shared" si="447"/>
        <v>0.38422101965252065</v>
      </c>
      <c r="BB605" s="208"/>
      <c r="BC605" s="177"/>
      <c r="BD605" s="177"/>
      <c r="BE605" s="131" t="s">
        <v>76</v>
      </c>
      <c r="BF605" s="100">
        <v>43234528</v>
      </c>
      <c r="BG605" s="68">
        <f>IFERROR(BF605/BC600,"-")</f>
        <v>2.4821466060949302E-2</v>
      </c>
      <c r="BH605" s="100">
        <v>615</v>
      </c>
      <c r="BI605" s="68">
        <f>IFERROR(BH605/BD600,"-")</f>
        <v>0.37568723274282223</v>
      </c>
      <c r="BJ605" s="103">
        <f t="shared" si="430"/>
        <v>70300.045528455288</v>
      </c>
      <c r="BK605" s="69">
        <f t="shared" si="448"/>
        <v>0.34531162268388543</v>
      </c>
      <c r="BL605" s="208"/>
      <c r="BM605" s="177"/>
      <c r="BN605" s="177"/>
      <c r="BO605" s="131" t="s">
        <v>76</v>
      </c>
      <c r="BP605" s="100">
        <v>15487673</v>
      </c>
      <c r="BQ605" s="68">
        <f>IFERROR(BP605/BM600,"-")</f>
        <v>2.267050451515289E-2</v>
      </c>
      <c r="BR605" s="100">
        <v>208</v>
      </c>
      <c r="BS605" s="68">
        <f>IFERROR(BR605/BN600,"-")</f>
        <v>0.30588235294117649</v>
      </c>
      <c r="BT605" s="103">
        <f t="shared" si="431"/>
        <v>74459.966346153844</v>
      </c>
      <c r="BU605" s="69">
        <f t="shared" si="449"/>
        <v>0.27549668874172184</v>
      </c>
      <c r="BV605" s="208"/>
      <c r="BW605" s="177"/>
      <c r="BX605" s="177"/>
      <c r="BY605" s="131" t="s">
        <v>76</v>
      </c>
      <c r="BZ605" s="100">
        <f t="shared" si="441"/>
        <v>343696229</v>
      </c>
      <c r="CA605" s="68">
        <f>IFERROR(BZ605/BW600,"-")</f>
        <v>2.6036977292097682E-2</v>
      </c>
      <c r="CB605" s="100">
        <f t="shared" si="442"/>
        <v>5587</v>
      </c>
      <c r="CC605" s="68">
        <f>IFERROR(CB605/BX600,"-")</f>
        <v>0.35929260450160772</v>
      </c>
      <c r="CD605" s="103">
        <f t="shared" si="432"/>
        <v>61517.134240200467</v>
      </c>
      <c r="CE605" s="69">
        <f t="shared" si="450"/>
        <v>0.33373155725464426</v>
      </c>
      <c r="CR605" s="216"/>
      <c r="CS605" s="187"/>
      <c r="CT605" s="225"/>
      <c r="CU605" s="226"/>
      <c r="CV605" s="226"/>
      <c r="CW605" s="144" t="s">
        <v>76</v>
      </c>
      <c r="CX605" s="145">
        <v>332761312</v>
      </c>
      <c r="CY605" s="146">
        <v>2.5878935466860806E-2</v>
      </c>
      <c r="CZ605" s="145">
        <v>5329</v>
      </c>
      <c r="DA605" s="146">
        <v>0.35256367846510089</v>
      </c>
      <c r="DB605" s="145">
        <v>62443.481328579473</v>
      </c>
      <c r="DC605" s="147">
        <v>0.32822123675782211</v>
      </c>
    </row>
    <row r="606" spans="2:107" s="27" customFormat="1" ht="13.15" customHeight="1">
      <c r="B606" s="216"/>
      <c r="C606" s="187"/>
      <c r="D606" s="208"/>
      <c r="E606" s="177"/>
      <c r="F606" s="177"/>
      <c r="G606" s="131" t="s">
        <v>77</v>
      </c>
      <c r="H606" s="100">
        <v>68290</v>
      </c>
      <c r="I606" s="68">
        <f>IFERROR(H606/E600,"-")</f>
        <v>1.0435700027032879E-3</v>
      </c>
      <c r="J606" s="100">
        <v>4</v>
      </c>
      <c r="K606" s="68">
        <f>IFERROR(J606/F600,"-")</f>
        <v>0.125</v>
      </c>
      <c r="L606" s="103">
        <f t="shared" si="425"/>
        <v>17072.5</v>
      </c>
      <c r="M606" s="69">
        <f t="shared" si="443"/>
        <v>0.12121212121212122</v>
      </c>
      <c r="N606" s="208"/>
      <c r="O606" s="177"/>
      <c r="P606" s="177"/>
      <c r="Q606" s="131" t="s">
        <v>77</v>
      </c>
      <c r="R606" s="100">
        <v>1348766</v>
      </c>
      <c r="S606" s="68">
        <f>IFERROR(R606/O600,"-")</f>
        <v>1.1174658734734604E-2</v>
      </c>
      <c r="T606" s="100">
        <v>5</v>
      </c>
      <c r="U606" s="68">
        <f>IFERROR(T606/P600,"-")</f>
        <v>9.0909090909090912E-2</v>
      </c>
      <c r="V606" s="103">
        <f t="shared" si="426"/>
        <v>269753.2</v>
      </c>
      <c r="W606" s="69">
        <f t="shared" si="444"/>
        <v>8.4745762711864403E-2</v>
      </c>
      <c r="X606" s="208"/>
      <c r="Y606" s="177"/>
      <c r="Z606" s="177"/>
      <c r="AA606" s="131" t="s">
        <v>77</v>
      </c>
      <c r="AB606" s="100">
        <v>47120647</v>
      </c>
      <c r="AC606" s="68">
        <f>IFERROR(AB606/Y600,"-")</f>
        <v>1.4119864660078859E-2</v>
      </c>
      <c r="AD606" s="100">
        <v>362</v>
      </c>
      <c r="AE606" s="68">
        <f>IFERROR(AD606/Z600,"-")</f>
        <v>7.095256762054096E-2</v>
      </c>
      <c r="AF606" s="103">
        <f t="shared" si="427"/>
        <v>130167.53314917127</v>
      </c>
      <c r="AG606" s="69">
        <f t="shared" si="445"/>
        <v>6.5178249909974798E-2</v>
      </c>
      <c r="AH606" s="208"/>
      <c r="AI606" s="177"/>
      <c r="AJ606" s="177"/>
      <c r="AK606" s="131" t="s">
        <v>77</v>
      </c>
      <c r="AL606" s="100">
        <v>121246566</v>
      </c>
      <c r="AM606" s="68">
        <f>IFERROR(AL606/AI600,"-")</f>
        <v>3.0088044379576396E-2</v>
      </c>
      <c r="AN606" s="100">
        <v>507</v>
      </c>
      <c r="AO606" s="68">
        <f>IFERROR(AN606/AJ600,"-")</f>
        <v>0.10666947191247633</v>
      </c>
      <c r="AP606" s="103">
        <f t="shared" si="428"/>
        <v>239145.10059171598</v>
      </c>
      <c r="AQ606" s="69">
        <f t="shared" si="446"/>
        <v>0.10043581616481775</v>
      </c>
      <c r="AR606" s="208"/>
      <c r="AS606" s="177"/>
      <c r="AT606" s="177"/>
      <c r="AU606" s="131" t="s">
        <v>77</v>
      </c>
      <c r="AV606" s="100">
        <v>148437976</v>
      </c>
      <c r="AW606" s="68">
        <f>IFERROR(AV606/AS600,"-")</f>
        <v>4.6066180090608234E-2</v>
      </c>
      <c r="AX606" s="100">
        <v>518</v>
      </c>
      <c r="AY606" s="68">
        <f>IFERROR(AX606/AT600,"-")</f>
        <v>0.15739896687936797</v>
      </c>
      <c r="AZ606" s="103">
        <f t="shared" si="429"/>
        <v>286559.79922779923</v>
      </c>
      <c r="BA606" s="69">
        <f t="shared" si="447"/>
        <v>0.14753631444033039</v>
      </c>
      <c r="BB606" s="208"/>
      <c r="BC606" s="177"/>
      <c r="BD606" s="177"/>
      <c r="BE606" s="131" t="s">
        <v>77</v>
      </c>
      <c r="BF606" s="100">
        <v>110115629</v>
      </c>
      <c r="BG606" s="68">
        <f>IFERROR(BF606/BC600,"-")</f>
        <v>6.3218716022610102E-2</v>
      </c>
      <c r="BH606" s="100">
        <v>319</v>
      </c>
      <c r="BI606" s="68">
        <f>IFERROR(BH606/BD600,"-")</f>
        <v>0.19486866218692731</v>
      </c>
      <c r="BJ606" s="103">
        <f t="shared" si="430"/>
        <v>345190.05956112855</v>
      </c>
      <c r="BK606" s="69">
        <f t="shared" si="448"/>
        <v>0.17911285794497472</v>
      </c>
      <c r="BL606" s="208"/>
      <c r="BM606" s="177"/>
      <c r="BN606" s="177"/>
      <c r="BO606" s="131" t="s">
        <v>77</v>
      </c>
      <c r="BP606" s="100">
        <v>51168806</v>
      </c>
      <c r="BQ606" s="68">
        <f>IFERROR(BP606/BM600,"-")</f>
        <v>7.4899737840409097E-2</v>
      </c>
      <c r="BR606" s="100">
        <v>143</v>
      </c>
      <c r="BS606" s="68">
        <f>IFERROR(BR606/BN600,"-")</f>
        <v>0.21029411764705883</v>
      </c>
      <c r="BT606" s="103">
        <f t="shared" si="431"/>
        <v>357823.81818181818</v>
      </c>
      <c r="BU606" s="69">
        <f t="shared" si="449"/>
        <v>0.18940397350993377</v>
      </c>
      <c r="BV606" s="208"/>
      <c r="BW606" s="177"/>
      <c r="BX606" s="177"/>
      <c r="BY606" s="131" t="s">
        <v>77</v>
      </c>
      <c r="BZ606" s="100">
        <f t="shared" si="441"/>
        <v>479506680</v>
      </c>
      <c r="CA606" s="68">
        <f>IFERROR(BZ606/BW600,"-")</f>
        <v>3.6325404485509062E-2</v>
      </c>
      <c r="CB606" s="100">
        <f t="shared" si="442"/>
        <v>1858</v>
      </c>
      <c r="CC606" s="68">
        <f>IFERROR(CB606/BX600,"-")</f>
        <v>0.11948553054662379</v>
      </c>
      <c r="CD606" s="103">
        <f t="shared" si="432"/>
        <v>258076.7922497309</v>
      </c>
      <c r="CE606" s="69">
        <f t="shared" si="450"/>
        <v>0.11098500686936265</v>
      </c>
      <c r="CR606" s="216"/>
      <c r="CS606" s="187"/>
      <c r="CT606" s="225"/>
      <c r="CU606" s="226"/>
      <c r="CV606" s="226"/>
      <c r="CW606" s="144" t="s">
        <v>77</v>
      </c>
      <c r="CX606" s="145">
        <v>497535796</v>
      </c>
      <c r="CY606" s="146">
        <v>3.8693490777970074E-2</v>
      </c>
      <c r="CZ606" s="145">
        <v>1882</v>
      </c>
      <c r="DA606" s="146">
        <v>0.12451207409857758</v>
      </c>
      <c r="DB606" s="145">
        <v>264365.46014877787</v>
      </c>
      <c r="DC606" s="147">
        <v>0.11591525006159152</v>
      </c>
    </row>
    <row r="607" spans="2:107" s="27" customFormat="1" ht="13.15" customHeight="1">
      <c r="B607" s="216"/>
      <c r="C607" s="187"/>
      <c r="D607" s="208"/>
      <c r="E607" s="177"/>
      <c r="F607" s="177"/>
      <c r="G607" s="131" t="s">
        <v>79</v>
      </c>
      <c r="H607" s="100">
        <v>0</v>
      </c>
      <c r="I607" s="68">
        <f>IFERROR(H607/E600,"-")</f>
        <v>0</v>
      </c>
      <c r="J607" s="100">
        <v>0</v>
      </c>
      <c r="K607" s="68">
        <f>IFERROR(J607/F600,"-")</f>
        <v>0</v>
      </c>
      <c r="L607" s="103" t="str">
        <f t="shared" si="425"/>
        <v>-</v>
      </c>
      <c r="M607" s="69">
        <f t="shared" si="443"/>
        <v>0</v>
      </c>
      <c r="N607" s="208"/>
      <c r="O607" s="177"/>
      <c r="P607" s="177"/>
      <c r="Q607" s="131" t="s">
        <v>79</v>
      </c>
      <c r="R607" s="100">
        <v>0</v>
      </c>
      <c r="S607" s="68">
        <f>IFERROR(R607/O600,"-")</f>
        <v>0</v>
      </c>
      <c r="T607" s="100">
        <v>0</v>
      </c>
      <c r="U607" s="68">
        <f>IFERROR(T607/P600,"-")</f>
        <v>0</v>
      </c>
      <c r="V607" s="103" t="str">
        <f t="shared" si="426"/>
        <v>-</v>
      </c>
      <c r="W607" s="69">
        <f t="shared" si="444"/>
        <v>0</v>
      </c>
      <c r="X607" s="208"/>
      <c r="Y607" s="177"/>
      <c r="Z607" s="177"/>
      <c r="AA607" s="131" t="s">
        <v>79</v>
      </c>
      <c r="AB607" s="100">
        <v>0</v>
      </c>
      <c r="AC607" s="68">
        <f>IFERROR(AB607/Y600,"-")</f>
        <v>0</v>
      </c>
      <c r="AD607" s="100">
        <v>0</v>
      </c>
      <c r="AE607" s="68">
        <f>IFERROR(AD607/Z600,"-")</f>
        <v>0</v>
      </c>
      <c r="AF607" s="103" t="str">
        <f t="shared" si="427"/>
        <v>-</v>
      </c>
      <c r="AG607" s="69">
        <f t="shared" si="445"/>
        <v>0</v>
      </c>
      <c r="AH607" s="208"/>
      <c r="AI607" s="177"/>
      <c r="AJ607" s="177"/>
      <c r="AK607" s="131" t="s">
        <v>79</v>
      </c>
      <c r="AL607" s="100">
        <v>1831</v>
      </c>
      <c r="AM607" s="68">
        <f>IFERROR(AL607/AI600,"-")</f>
        <v>4.5437335733701833E-7</v>
      </c>
      <c r="AN607" s="100">
        <v>1</v>
      </c>
      <c r="AO607" s="68">
        <f>IFERROR(AN607/AJ600,"-")</f>
        <v>2.1039343572480537E-4</v>
      </c>
      <c r="AP607" s="103">
        <f t="shared" si="428"/>
        <v>1831</v>
      </c>
      <c r="AQ607" s="69">
        <f t="shared" si="446"/>
        <v>1.9809825673534074E-4</v>
      </c>
      <c r="AR607" s="208"/>
      <c r="AS607" s="177"/>
      <c r="AT607" s="177"/>
      <c r="AU607" s="131" t="s">
        <v>79</v>
      </c>
      <c r="AV607" s="100">
        <v>6543</v>
      </c>
      <c r="AW607" s="68">
        <f>IFERROR(AV607/AS600,"-")</f>
        <v>2.0305519143756696E-6</v>
      </c>
      <c r="AX607" s="100">
        <v>7</v>
      </c>
      <c r="AY607" s="68">
        <f>IFERROR(AX607/AT600,"-")</f>
        <v>2.1270130659374049E-3</v>
      </c>
      <c r="AZ607" s="103">
        <f t="shared" si="429"/>
        <v>934.71428571428567</v>
      </c>
      <c r="BA607" s="69">
        <f t="shared" si="447"/>
        <v>1.9937339789233835E-3</v>
      </c>
      <c r="BB607" s="208"/>
      <c r="BC607" s="177"/>
      <c r="BD607" s="177"/>
      <c r="BE607" s="131" t="s">
        <v>79</v>
      </c>
      <c r="BF607" s="100">
        <v>4781</v>
      </c>
      <c r="BG607" s="68">
        <f>IFERROR(BF607/BC600,"-")</f>
        <v>2.7448299941518642E-6</v>
      </c>
      <c r="BH607" s="100">
        <v>3</v>
      </c>
      <c r="BI607" s="68">
        <f>IFERROR(BH607/BD600,"-")</f>
        <v>1.8326206475259622E-3</v>
      </c>
      <c r="BJ607" s="103">
        <f t="shared" si="430"/>
        <v>1593.6666666666667</v>
      </c>
      <c r="BK607" s="69">
        <f t="shared" si="448"/>
        <v>1.6844469399213925E-3</v>
      </c>
      <c r="BL607" s="208"/>
      <c r="BM607" s="177"/>
      <c r="BN607" s="177"/>
      <c r="BO607" s="131" t="s">
        <v>79</v>
      </c>
      <c r="BP607" s="100">
        <v>6694</v>
      </c>
      <c r="BQ607" s="68">
        <f>IFERROR(BP607/BM600,"-")</f>
        <v>9.7985253965804578E-6</v>
      </c>
      <c r="BR607" s="100">
        <v>3</v>
      </c>
      <c r="BS607" s="68">
        <f>IFERROR(BR607/BN600,"-")</f>
        <v>4.4117647058823529E-3</v>
      </c>
      <c r="BT607" s="103">
        <f t="shared" si="431"/>
        <v>2231.3333333333335</v>
      </c>
      <c r="BU607" s="69">
        <f t="shared" si="449"/>
        <v>3.9735099337748344E-3</v>
      </c>
      <c r="BV607" s="208"/>
      <c r="BW607" s="177"/>
      <c r="BX607" s="177"/>
      <c r="BY607" s="131" t="s">
        <v>79</v>
      </c>
      <c r="BZ607" s="100">
        <f t="shared" si="441"/>
        <v>19849</v>
      </c>
      <c r="CA607" s="68">
        <f>IFERROR(BZ607/BW600,"-")</f>
        <v>1.5036765569832506E-6</v>
      </c>
      <c r="CB607" s="100">
        <f t="shared" si="442"/>
        <v>14</v>
      </c>
      <c r="CC607" s="68">
        <f>IFERROR(CB607/BX600,"-")</f>
        <v>9.0032154340836013E-4</v>
      </c>
      <c r="CD607" s="103">
        <f t="shared" si="432"/>
        <v>1417.7857142857142</v>
      </c>
      <c r="CE607" s="69">
        <f t="shared" si="450"/>
        <v>8.3627023475300161E-4</v>
      </c>
      <c r="CR607" s="216"/>
      <c r="CS607" s="187"/>
      <c r="CT607" s="225"/>
      <c r="CU607" s="226"/>
      <c r="CV607" s="226"/>
      <c r="CW607" s="144" t="s">
        <v>79</v>
      </c>
      <c r="CX607" s="145">
        <v>39444</v>
      </c>
      <c r="CY607" s="146">
        <v>3.0675703386902669E-6</v>
      </c>
      <c r="CZ607" s="145">
        <v>20</v>
      </c>
      <c r="DA607" s="146">
        <v>1.3231888852133643E-3</v>
      </c>
      <c r="DB607" s="145">
        <v>1972.2</v>
      </c>
      <c r="DC607" s="147">
        <v>1.231830500123183E-3</v>
      </c>
    </row>
    <row r="608" spans="2:107" s="27" customFormat="1" ht="13.15" customHeight="1">
      <c r="B608" s="216"/>
      <c r="C608" s="187"/>
      <c r="D608" s="208"/>
      <c r="E608" s="177"/>
      <c r="F608" s="177"/>
      <c r="G608" s="131" t="s">
        <v>81</v>
      </c>
      <c r="H608" s="100">
        <v>0</v>
      </c>
      <c r="I608" s="68">
        <f>IFERROR(H608/E600,"-")</f>
        <v>0</v>
      </c>
      <c r="J608" s="100">
        <v>0</v>
      </c>
      <c r="K608" s="68">
        <f>IFERROR(J608/F600,"-")</f>
        <v>0</v>
      </c>
      <c r="L608" s="103" t="str">
        <f t="shared" si="425"/>
        <v>-</v>
      </c>
      <c r="M608" s="69">
        <f t="shared" si="443"/>
        <v>0</v>
      </c>
      <c r="N608" s="208"/>
      <c r="O608" s="177"/>
      <c r="P608" s="177"/>
      <c r="Q608" s="131" t="s">
        <v>81</v>
      </c>
      <c r="R608" s="100">
        <v>5384</v>
      </c>
      <c r="S608" s="68">
        <f>IFERROR(R608/O600,"-")</f>
        <v>4.4606968612651193E-5</v>
      </c>
      <c r="T608" s="100">
        <v>1</v>
      </c>
      <c r="U608" s="68">
        <f>IFERROR(T608/P600,"-")</f>
        <v>1.8181818181818181E-2</v>
      </c>
      <c r="V608" s="103">
        <f t="shared" si="426"/>
        <v>5384</v>
      </c>
      <c r="W608" s="69">
        <f t="shared" si="444"/>
        <v>1.6949152542372881E-2</v>
      </c>
      <c r="X608" s="208"/>
      <c r="Y608" s="177"/>
      <c r="Z608" s="177"/>
      <c r="AA608" s="131" t="s">
        <v>81</v>
      </c>
      <c r="AB608" s="100">
        <v>1138516</v>
      </c>
      <c r="AC608" s="68">
        <f>IFERROR(AB608/Y600,"-")</f>
        <v>3.4116025260294796E-4</v>
      </c>
      <c r="AD608" s="100">
        <v>51</v>
      </c>
      <c r="AE608" s="68">
        <f>IFERROR(AD608/Z600,"-")</f>
        <v>9.9960799686397497E-3</v>
      </c>
      <c r="AF608" s="103">
        <f t="shared" si="427"/>
        <v>22323.843137254902</v>
      </c>
      <c r="AG608" s="69">
        <f t="shared" si="445"/>
        <v>9.1825711199135761E-3</v>
      </c>
      <c r="AH608" s="208"/>
      <c r="AI608" s="177"/>
      <c r="AJ608" s="177"/>
      <c r="AK608" s="131" t="s">
        <v>81</v>
      </c>
      <c r="AL608" s="100">
        <v>1252108</v>
      </c>
      <c r="AM608" s="68">
        <f>IFERROR(AL608/AI600,"-")</f>
        <v>3.107179222875693E-4</v>
      </c>
      <c r="AN608" s="100">
        <v>52</v>
      </c>
      <c r="AO608" s="68">
        <f>IFERROR(AN608/AJ600,"-")</f>
        <v>1.094045865768988E-2</v>
      </c>
      <c r="AP608" s="103">
        <f t="shared" si="428"/>
        <v>24079</v>
      </c>
      <c r="AQ608" s="69">
        <f t="shared" si="446"/>
        <v>1.0301109350237718E-2</v>
      </c>
      <c r="AR608" s="208"/>
      <c r="AS608" s="177"/>
      <c r="AT608" s="177"/>
      <c r="AU608" s="131" t="s">
        <v>81</v>
      </c>
      <c r="AV608" s="100">
        <v>729043</v>
      </c>
      <c r="AW608" s="68">
        <f>IFERROR(AV608/AS600,"-")</f>
        <v>2.2625090315026459E-4</v>
      </c>
      <c r="AX608" s="100">
        <v>30</v>
      </c>
      <c r="AY608" s="68">
        <f>IFERROR(AX608/AT600,"-")</f>
        <v>9.1157702825888781E-3</v>
      </c>
      <c r="AZ608" s="103">
        <f t="shared" si="429"/>
        <v>24301.433333333334</v>
      </c>
      <c r="BA608" s="69">
        <f t="shared" si="447"/>
        <v>8.5445741953859306E-3</v>
      </c>
      <c r="BB608" s="208"/>
      <c r="BC608" s="177"/>
      <c r="BD608" s="177"/>
      <c r="BE608" s="131" t="s">
        <v>81</v>
      </c>
      <c r="BF608" s="100">
        <v>553810</v>
      </c>
      <c r="BG608" s="68">
        <f>IFERROR(BF608/BC600,"-")</f>
        <v>3.1794902720377411E-4</v>
      </c>
      <c r="BH608" s="100">
        <v>16</v>
      </c>
      <c r="BI608" s="68">
        <f>IFERROR(BH608/BD600,"-")</f>
        <v>9.7739767868051317E-3</v>
      </c>
      <c r="BJ608" s="103">
        <f t="shared" si="430"/>
        <v>34613.125</v>
      </c>
      <c r="BK608" s="69">
        <f t="shared" si="448"/>
        <v>8.9837170129140938E-3</v>
      </c>
      <c r="BL608" s="208"/>
      <c r="BM608" s="177"/>
      <c r="BN608" s="177"/>
      <c r="BO608" s="131" t="s">
        <v>81</v>
      </c>
      <c r="BP608" s="100">
        <v>123829</v>
      </c>
      <c r="BQ608" s="68">
        <f>IFERROR(BP608/BM600,"-")</f>
        <v>1.8125808206351381E-4</v>
      </c>
      <c r="BR608" s="100">
        <v>3</v>
      </c>
      <c r="BS608" s="68">
        <f>IFERROR(BR608/BN600,"-")</f>
        <v>4.4117647058823529E-3</v>
      </c>
      <c r="BT608" s="103">
        <f t="shared" si="431"/>
        <v>41276.333333333336</v>
      </c>
      <c r="BU608" s="69">
        <f t="shared" si="449"/>
        <v>3.9735099337748344E-3</v>
      </c>
      <c r="BV608" s="208"/>
      <c r="BW608" s="177"/>
      <c r="BX608" s="177"/>
      <c r="BY608" s="131" t="s">
        <v>81</v>
      </c>
      <c r="BZ608" s="100">
        <f t="shared" si="441"/>
        <v>3802690</v>
      </c>
      <c r="CA608" s="68">
        <f>IFERROR(BZ608/BW600,"-")</f>
        <v>2.8807576232931826E-4</v>
      </c>
      <c r="CB608" s="100">
        <f t="shared" si="442"/>
        <v>153</v>
      </c>
      <c r="CC608" s="68">
        <f>IFERROR(CB608/BX600,"-")</f>
        <v>9.8392282958199365E-3</v>
      </c>
      <c r="CD608" s="103">
        <f t="shared" si="432"/>
        <v>24854.183006535946</v>
      </c>
      <c r="CE608" s="69">
        <f t="shared" si="450"/>
        <v>9.1392389940863749E-3</v>
      </c>
      <c r="CR608" s="216"/>
      <c r="CS608" s="187"/>
      <c r="CT608" s="225"/>
      <c r="CU608" s="226"/>
      <c r="CV608" s="226"/>
      <c r="CW608" s="144" t="s">
        <v>81</v>
      </c>
      <c r="CX608" s="145">
        <v>3311115</v>
      </c>
      <c r="CY608" s="146">
        <v>2.5750629150168397E-4</v>
      </c>
      <c r="CZ608" s="145">
        <v>143</v>
      </c>
      <c r="DA608" s="146">
        <v>9.4608005292755541E-3</v>
      </c>
      <c r="DB608" s="145">
        <v>23154.65034965035</v>
      </c>
      <c r="DC608" s="147">
        <v>8.8075880758807581E-3</v>
      </c>
    </row>
    <row r="609" spans="2:107" s="27" customFormat="1" ht="13.15" customHeight="1">
      <c r="B609" s="216"/>
      <c r="C609" s="187"/>
      <c r="D609" s="208"/>
      <c r="E609" s="177"/>
      <c r="F609" s="177"/>
      <c r="G609" s="131" t="s">
        <v>83</v>
      </c>
      <c r="H609" s="100">
        <v>1133389</v>
      </c>
      <c r="I609" s="68">
        <f>IFERROR(H609/E600,"-")</f>
        <v>1.7319823719342171E-2</v>
      </c>
      <c r="J609" s="100">
        <v>1</v>
      </c>
      <c r="K609" s="68">
        <f>IFERROR(J609/F600,"-")</f>
        <v>3.125E-2</v>
      </c>
      <c r="L609" s="103">
        <f t="shared" si="425"/>
        <v>1133389</v>
      </c>
      <c r="M609" s="69">
        <f t="shared" si="443"/>
        <v>3.0303030303030304E-2</v>
      </c>
      <c r="N609" s="208"/>
      <c r="O609" s="177"/>
      <c r="P609" s="177"/>
      <c r="Q609" s="131" t="s">
        <v>83</v>
      </c>
      <c r="R609" s="100">
        <v>1259839</v>
      </c>
      <c r="S609" s="68">
        <f>IFERROR(R609/O600,"-")</f>
        <v>1.0437889808691283E-2</v>
      </c>
      <c r="T609" s="100">
        <v>5</v>
      </c>
      <c r="U609" s="68">
        <f>IFERROR(T609/P600,"-")</f>
        <v>9.0909090909090912E-2</v>
      </c>
      <c r="V609" s="103">
        <f t="shared" si="426"/>
        <v>251967.8</v>
      </c>
      <c r="W609" s="69">
        <f t="shared" si="444"/>
        <v>8.4745762711864403E-2</v>
      </c>
      <c r="X609" s="208"/>
      <c r="Y609" s="177"/>
      <c r="Z609" s="177"/>
      <c r="AA609" s="131" t="s">
        <v>83</v>
      </c>
      <c r="AB609" s="100">
        <v>1780543</v>
      </c>
      <c r="AC609" s="68">
        <f>IFERROR(AB609/Y600,"-")</f>
        <v>5.3354586114767895E-4</v>
      </c>
      <c r="AD609" s="100">
        <v>172</v>
      </c>
      <c r="AE609" s="68">
        <f>IFERROR(AD609/Z600,"-")</f>
        <v>3.3712269698157583E-2</v>
      </c>
      <c r="AF609" s="103">
        <f t="shared" si="427"/>
        <v>10351.994186046511</v>
      </c>
      <c r="AG609" s="69">
        <f t="shared" si="445"/>
        <v>3.0968671227943823E-2</v>
      </c>
      <c r="AH609" s="208"/>
      <c r="AI609" s="177"/>
      <c r="AJ609" s="177"/>
      <c r="AK609" s="131" t="s">
        <v>83</v>
      </c>
      <c r="AL609" s="100">
        <v>6136424</v>
      </c>
      <c r="AM609" s="68">
        <f>IFERROR(AL609/AI600,"-")</f>
        <v>1.5227895002312701E-3</v>
      </c>
      <c r="AN609" s="100">
        <v>205</v>
      </c>
      <c r="AO609" s="68">
        <f>IFERROR(AN609/AJ600,"-")</f>
        <v>4.3130654323585108E-2</v>
      </c>
      <c r="AP609" s="103">
        <f t="shared" si="428"/>
        <v>29933.775609756096</v>
      </c>
      <c r="AQ609" s="69">
        <f t="shared" si="446"/>
        <v>4.0610142630744847E-2</v>
      </c>
      <c r="AR609" s="208"/>
      <c r="AS609" s="177"/>
      <c r="AT609" s="177"/>
      <c r="AU609" s="131" t="s">
        <v>83</v>
      </c>
      <c r="AV609" s="100">
        <v>3467268</v>
      </c>
      <c r="AW609" s="68">
        <f>IFERROR(AV609/AS600,"-")</f>
        <v>1.0760305173549594E-3</v>
      </c>
      <c r="AX609" s="100">
        <v>183</v>
      </c>
      <c r="AY609" s="68">
        <f>IFERROR(AX609/AT600,"-")</f>
        <v>5.5606198723792161E-2</v>
      </c>
      <c r="AZ609" s="103">
        <f t="shared" si="429"/>
        <v>18946.819672131147</v>
      </c>
      <c r="BA609" s="69">
        <f t="shared" si="447"/>
        <v>5.2121902591854175E-2</v>
      </c>
      <c r="BB609" s="208"/>
      <c r="BC609" s="177"/>
      <c r="BD609" s="177"/>
      <c r="BE609" s="131" t="s">
        <v>83</v>
      </c>
      <c r="BF609" s="100">
        <v>2221966</v>
      </c>
      <c r="BG609" s="68">
        <f>IFERROR(BF609/BC600,"-")</f>
        <v>1.2756575868616694E-3</v>
      </c>
      <c r="BH609" s="100">
        <v>101</v>
      </c>
      <c r="BI609" s="68">
        <f>IFERROR(BH609/BD600,"-")</f>
        <v>6.1698228466707389E-2</v>
      </c>
      <c r="BJ609" s="103">
        <f t="shared" si="430"/>
        <v>21999.663366336634</v>
      </c>
      <c r="BK609" s="69">
        <f t="shared" si="448"/>
        <v>5.6709713644020214E-2</v>
      </c>
      <c r="BL609" s="208"/>
      <c r="BM609" s="177"/>
      <c r="BN609" s="177"/>
      <c r="BO609" s="131" t="s">
        <v>83</v>
      </c>
      <c r="BP609" s="100">
        <v>937899</v>
      </c>
      <c r="BQ609" s="68">
        <f>IFERROR(BP609/BM600,"-")</f>
        <v>1.3728752869625657E-3</v>
      </c>
      <c r="BR609" s="100">
        <v>40</v>
      </c>
      <c r="BS609" s="68">
        <f>IFERROR(BR609/BN600,"-")</f>
        <v>5.8823529411764705E-2</v>
      </c>
      <c r="BT609" s="103">
        <f t="shared" si="431"/>
        <v>23447.474999999999</v>
      </c>
      <c r="BU609" s="69">
        <f t="shared" si="449"/>
        <v>5.2980132450331126E-2</v>
      </c>
      <c r="BV609" s="208"/>
      <c r="BW609" s="177"/>
      <c r="BX609" s="177"/>
      <c r="BY609" s="131" t="s">
        <v>83</v>
      </c>
      <c r="BZ609" s="100">
        <f t="shared" si="441"/>
        <v>16937328</v>
      </c>
      <c r="CA609" s="68">
        <f>IFERROR(BZ609/BW600,"-")</f>
        <v>1.2831005618185304E-3</v>
      </c>
      <c r="CB609" s="100">
        <f t="shared" si="442"/>
        <v>707</v>
      </c>
      <c r="CC609" s="68">
        <f>IFERROR(CB609/BX600,"-")</f>
        <v>4.5466237942122185E-2</v>
      </c>
      <c r="CD609" s="103">
        <f t="shared" si="432"/>
        <v>23956.616690240451</v>
      </c>
      <c r="CE609" s="69">
        <f t="shared" si="450"/>
        <v>4.2231646855026582E-2</v>
      </c>
      <c r="CR609" s="216"/>
      <c r="CS609" s="187"/>
      <c r="CT609" s="225"/>
      <c r="CU609" s="226"/>
      <c r="CV609" s="226"/>
      <c r="CW609" s="144" t="s">
        <v>83</v>
      </c>
      <c r="CX609" s="145">
        <v>21024991</v>
      </c>
      <c r="CY609" s="146">
        <v>1.635119124906952E-3</v>
      </c>
      <c r="CZ609" s="145">
        <v>614</v>
      </c>
      <c r="DA609" s="146">
        <v>4.0621898776050283E-2</v>
      </c>
      <c r="DB609" s="145">
        <v>34242.656351791527</v>
      </c>
      <c r="DC609" s="147">
        <v>3.7817196353781717E-2</v>
      </c>
    </row>
    <row r="610" spans="2:107" s="27" customFormat="1" ht="13.15" customHeight="1">
      <c r="B610" s="216"/>
      <c r="C610" s="187"/>
      <c r="D610" s="208"/>
      <c r="E610" s="177"/>
      <c r="F610" s="177"/>
      <c r="G610" s="131" t="s">
        <v>85</v>
      </c>
      <c r="H610" s="100">
        <v>152975</v>
      </c>
      <c r="I610" s="68">
        <f>IFERROR(H610/E600,"-")</f>
        <v>2.3376793258681429E-3</v>
      </c>
      <c r="J610" s="100">
        <v>1</v>
      </c>
      <c r="K610" s="68">
        <f>IFERROR(J610/F600,"-")</f>
        <v>3.125E-2</v>
      </c>
      <c r="L610" s="103">
        <f t="shared" si="425"/>
        <v>152975</v>
      </c>
      <c r="M610" s="69">
        <f t="shared" si="443"/>
        <v>3.0303030303030304E-2</v>
      </c>
      <c r="N610" s="208"/>
      <c r="O610" s="177"/>
      <c r="P610" s="177"/>
      <c r="Q610" s="131" t="s">
        <v>85</v>
      </c>
      <c r="R610" s="100">
        <v>18657</v>
      </c>
      <c r="S610" s="68">
        <f>IFERROR(R610/O600,"-")</f>
        <v>1.5457507678421869E-4</v>
      </c>
      <c r="T610" s="100">
        <v>3</v>
      </c>
      <c r="U610" s="68">
        <f>IFERROR(T610/P600,"-")</f>
        <v>5.4545454545454543E-2</v>
      </c>
      <c r="V610" s="103">
        <f t="shared" si="426"/>
        <v>6219</v>
      </c>
      <c r="W610" s="69">
        <f t="shared" si="444"/>
        <v>5.0847457627118647E-2</v>
      </c>
      <c r="X610" s="208"/>
      <c r="Y610" s="177"/>
      <c r="Z610" s="177"/>
      <c r="AA610" s="131" t="s">
        <v>85</v>
      </c>
      <c r="AB610" s="100">
        <v>4855376</v>
      </c>
      <c r="AC610" s="68">
        <f>IFERROR(AB610/Y600,"-")</f>
        <v>1.4549301921468747E-3</v>
      </c>
      <c r="AD610" s="100">
        <v>45</v>
      </c>
      <c r="AE610" s="68">
        <f>IFERROR(AD610/Z600,"-")</f>
        <v>8.8200705605644848E-3</v>
      </c>
      <c r="AF610" s="103">
        <f t="shared" si="427"/>
        <v>107897.24444444444</v>
      </c>
      <c r="AG610" s="69">
        <f t="shared" si="445"/>
        <v>8.1022686352178602E-3</v>
      </c>
      <c r="AH610" s="208"/>
      <c r="AI610" s="177"/>
      <c r="AJ610" s="177"/>
      <c r="AK610" s="131" t="s">
        <v>85</v>
      </c>
      <c r="AL610" s="100">
        <v>10737483</v>
      </c>
      <c r="AM610" s="68">
        <f>IFERROR(AL610/AI600,"-")</f>
        <v>2.6645691971923318E-3</v>
      </c>
      <c r="AN610" s="100">
        <v>87</v>
      </c>
      <c r="AO610" s="68">
        <f>IFERROR(AN610/AJ600,"-")</f>
        <v>1.8304228908058068E-2</v>
      </c>
      <c r="AP610" s="103">
        <f t="shared" si="428"/>
        <v>123419.3448275862</v>
      </c>
      <c r="AQ610" s="69">
        <f t="shared" si="446"/>
        <v>1.7234548335974643E-2</v>
      </c>
      <c r="AR610" s="208"/>
      <c r="AS610" s="177"/>
      <c r="AT610" s="177"/>
      <c r="AU610" s="131" t="s">
        <v>85</v>
      </c>
      <c r="AV610" s="100">
        <v>6226141</v>
      </c>
      <c r="AW610" s="68">
        <f>IFERROR(AV610/AS600,"-")</f>
        <v>1.9322180233414098E-3</v>
      </c>
      <c r="AX610" s="100">
        <v>113</v>
      </c>
      <c r="AY610" s="68">
        <f>IFERROR(AX610/AT600,"-")</f>
        <v>3.4336068064418107E-2</v>
      </c>
      <c r="AZ610" s="103">
        <f t="shared" si="429"/>
        <v>55098.592920353985</v>
      </c>
      <c r="BA610" s="69">
        <f t="shared" si="447"/>
        <v>3.2184562802620338E-2</v>
      </c>
      <c r="BB610" s="208"/>
      <c r="BC610" s="177"/>
      <c r="BD610" s="177"/>
      <c r="BE610" s="131" t="s">
        <v>85</v>
      </c>
      <c r="BF610" s="100">
        <v>10150214</v>
      </c>
      <c r="BG610" s="68">
        <f>IFERROR(BF610/BC600,"-")</f>
        <v>5.8273607685128993E-3</v>
      </c>
      <c r="BH610" s="100">
        <v>82</v>
      </c>
      <c r="BI610" s="68">
        <f>IFERROR(BH610/BD600,"-")</f>
        <v>5.0091631032376301E-2</v>
      </c>
      <c r="BJ610" s="103">
        <f t="shared" si="430"/>
        <v>123783.09756097561</v>
      </c>
      <c r="BK610" s="69">
        <f t="shared" si="448"/>
        <v>4.6041549691184729E-2</v>
      </c>
      <c r="BL610" s="208"/>
      <c r="BM610" s="177"/>
      <c r="BN610" s="177"/>
      <c r="BO610" s="131" t="s">
        <v>85</v>
      </c>
      <c r="BP610" s="100">
        <v>7470688</v>
      </c>
      <c r="BQ610" s="68">
        <f>IFERROR(BP610/BM600,"-")</f>
        <v>1.0935423677611125E-2</v>
      </c>
      <c r="BR610" s="100">
        <v>48</v>
      </c>
      <c r="BS610" s="68">
        <f>IFERROR(BR610/BN600,"-")</f>
        <v>7.0588235294117646E-2</v>
      </c>
      <c r="BT610" s="103">
        <f t="shared" si="431"/>
        <v>155639.33333333334</v>
      </c>
      <c r="BU610" s="69">
        <f t="shared" si="449"/>
        <v>6.3576158940397351E-2</v>
      </c>
      <c r="BV610" s="208"/>
      <c r="BW610" s="177"/>
      <c r="BX610" s="177"/>
      <c r="BY610" s="131" t="s">
        <v>85</v>
      </c>
      <c r="BZ610" s="100">
        <f t="shared" si="441"/>
        <v>39611534</v>
      </c>
      <c r="CA610" s="68">
        <f>IFERROR(BZ610/BW600,"-")</f>
        <v>3.0008028143455575E-3</v>
      </c>
      <c r="CB610" s="100">
        <f t="shared" si="442"/>
        <v>379</v>
      </c>
      <c r="CC610" s="68">
        <f>IFERROR(CB610/BX600,"-")</f>
        <v>2.4372990353697749E-2</v>
      </c>
      <c r="CD610" s="103">
        <f t="shared" si="432"/>
        <v>104515.92084432718</v>
      </c>
      <c r="CE610" s="69">
        <f t="shared" si="450"/>
        <v>2.2639029926527686E-2</v>
      </c>
      <c r="CR610" s="216"/>
      <c r="CS610" s="187"/>
      <c r="CT610" s="225"/>
      <c r="CU610" s="226"/>
      <c r="CV610" s="226"/>
      <c r="CW610" s="144" t="s">
        <v>85</v>
      </c>
      <c r="CX610" s="145">
        <v>36633707</v>
      </c>
      <c r="CY610" s="146">
        <v>2.8490131069229797E-3</v>
      </c>
      <c r="CZ610" s="145">
        <v>398</v>
      </c>
      <c r="DA610" s="146">
        <v>2.6331458815745949E-2</v>
      </c>
      <c r="DB610" s="145">
        <v>92044.489949748749</v>
      </c>
      <c r="DC610" s="147">
        <v>2.4513426952451341E-2</v>
      </c>
    </row>
    <row r="611" spans="2:107" s="27" customFormat="1" ht="13.15" customHeight="1">
      <c r="B611" s="216"/>
      <c r="C611" s="187"/>
      <c r="D611" s="208"/>
      <c r="E611" s="177"/>
      <c r="F611" s="177"/>
      <c r="G611" s="131" t="s">
        <v>87</v>
      </c>
      <c r="H611" s="100">
        <v>3478019</v>
      </c>
      <c r="I611" s="68">
        <f>IFERROR(H611/E600,"-")</f>
        <v>5.3149162355133797E-2</v>
      </c>
      <c r="J611" s="100">
        <v>3</v>
      </c>
      <c r="K611" s="68">
        <f>IFERROR(J611/F600,"-")</f>
        <v>9.375E-2</v>
      </c>
      <c r="L611" s="103">
        <f t="shared" si="425"/>
        <v>1159339.6666666667</v>
      </c>
      <c r="M611" s="69">
        <f t="shared" si="443"/>
        <v>9.0909090909090912E-2</v>
      </c>
      <c r="N611" s="208"/>
      <c r="O611" s="177"/>
      <c r="P611" s="177"/>
      <c r="Q611" s="131" t="s">
        <v>87</v>
      </c>
      <c r="R611" s="100">
        <v>2251685</v>
      </c>
      <c r="S611" s="68">
        <f>IFERROR(R611/O600,"-")</f>
        <v>1.8655431300255852E-2</v>
      </c>
      <c r="T611" s="100">
        <v>4</v>
      </c>
      <c r="U611" s="68">
        <f>IFERROR(T611/P600,"-")</f>
        <v>7.2727272727272724E-2</v>
      </c>
      <c r="V611" s="103">
        <f t="shared" si="426"/>
        <v>562921.25</v>
      </c>
      <c r="W611" s="69">
        <f t="shared" si="444"/>
        <v>6.7796610169491525E-2</v>
      </c>
      <c r="X611" s="208"/>
      <c r="Y611" s="177"/>
      <c r="Z611" s="177"/>
      <c r="AA611" s="131" t="s">
        <v>87</v>
      </c>
      <c r="AB611" s="100">
        <v>31095358</v>
      </c>
      <c r="AC611" s="68">
        <f>IFERROR(AB611/Y600,"-")</f>
        <v>9.3178314490609693E-3</v>
      </c>
      <c r="AD611" s="100">
        <v>47</v>
      </c>
      <c r="AE611" s="68">
        <f>IFERROR(AD611/Z600,"-")</f>
        <v>9.2120736965895719E-3</v>
      </c>
      <c r="AF611" s="103">
        <f t="shared" si="427"/>
        <v>661603.36170212761</v>
      </c>
      <c r="AG611" s="69">
        <f t="shared" si="445"/>
        <v>8.4623694634497655E-3</v>
      </c>
      <c r="AH611" s="208"/>
      <c r="AI611" s="177"/>
      <c r="AJ611" s="177"/>
      <c r="AK611" s="131" t="s">
        <v>87</v>
      </c>
      <c r="AL611" s="100">
        <v>51768263</v>
      </c>
      <c r="AM611" s="68">
        <f>IFERROR(AL611/AI600,"-")</f>
        <v>1.2846597194328643E-2</v>
      </c>
      <c r="AN611" s="100">
        <v>113</v>
      </c>
      <c r="AO611" s="68">
        <f>IFERROR(AN611/AJ600,"-")</f>
        <v>2.3774458236903009E-2</v>
      </c>
      <c r="AP611" s="103">
        <f t="shared" si="428"/>
        <v>458126.22123893804</v>
      </c>
      <c r="AQ611" s="69">
        <f t="shared" si="446"/>
        <v>2.2385103011093501E-2</v>
      </c>
      <c r="AR611" s="208"/>
      <c r="AS611" s="177"/>
      <c r="AT611" s="177"/>
      <c r="AU611" s="131" t="s">
        <v>87</v>
      </c>
      <c r="AV611" s="100">
        <v>70547027</v>
      </c>
      <c r="AW611" s="68">
        <f>IFERROR(AV611/AS600,"-")</f>
        <v>2.1893535186972648E-2</v>
      </c>
      <c r="AX611" s="100">
        <v>127</v>
      </c>
      <c r="AY611" s="68">
        <f>IFERROR(AX611/AT600,"-")</f>
        <v>3.8590094196292918E-2</v>
      </c>
      <c r="AZ611" s="103">
        <f t="shared" si="429"/>
        <v>555488.40157480317</v>
      </c>
      <c r="BA611" s="69">
        <f t="shared" si="447"/>
        <v>3.6172030760467107E-2</v>
      </c>
      <c r="BB611" s="208"/>
      <c r="BC611" s="177"/>
      <c r="BD611" s="177"/>
      <c r="BE611" s="131" t="s">
        <v>87</v>
      </c>
      <c r="BF611" s="100">
        <v>60424793</v>
      </c>
      <c r="BG611" s="68">
        <f>IFERROR(BF611/BC600,"-")</f>
        <v>3.4690605358045933E-2</v>
      </c>
      <c r="BH611" s="100">
        <v>116</v>
      </c>
      <c r="BI611" s="68">
        <f>IFERROR(BH611/BD600,"-")</f>
        <v>7.0861331704337199E-2</v>
      </c>
      <c r="BJ611" s="103">
        <f t="shared" si="430"/>
        <v>520903.38793103449</v>
      </c>
      <c r="BK611" s="69">
        <f t="shared" si="448"/>
        <v>6.5131948343627177E-2</v>
      </c>
      <c r="BL611" s="208"/>
      <c r="BM611" s="177"/>
      <c r="BN611" s="177"/>
      <c r="BO611" s="131" t="s">
        <v>87</v>
      </c>
      <c r="BP611" s="100">
        <v>27894534</v>
      </c>
      <c r="BQ611" s="68">
        <f>IFERROR(BP611/BM600,"-")</f>
        <v>4.0831386289927857E-2</v>
      </c>
      <c r="BR611" s="100">
        <v>60</v>
      </c>
      <c r="BS611" s="68">
        <f>IFERROR(BR611/BN600,"-")</f>
        <v>8.8235294117647065E-2</v>
      </c>
      <c r="BT611" s="103">
        <f t="shared" si="431"/>
        <v>464908.9</v>
      </c>
      <c r="BU611" s="69">
        <f t="shared" si="449"/>
        <v>7.9470198675496692E-2</v>
      </c>
      <c r="BV611" s="208"/>
      <c r="BW611" s="177"/>
      <c r="BX611" s="177"/>
      <c r="BY611" s="131" t="s">
        <v>87</v>
      </c>
      <c r="BZ611" s="100">
        <f t="shared" si="441"/>
        <v>247459679</v>
      </c>
      <c r="CA611" s="68">
        <f>IFERROR(BZ611/BW600,"-")</f>
        <v>1.874650199561189E-2</v>
      </c>
      <c r="CB611" s="100">
        <f t="shared" si="442"/>
        <v>470</v>
      </c>
      <c r="CC611" s="68">
        <f>IFERROR(CB611/BX600,"-")</f>
        <v>3.0225080385852091E-2</v>
      </c>
      <c r="CD611" s="103">
        <f t="shared" si="432"/>
        <v>526509.95531914895</v>
      </c>
      <c r="CE611" s="69">
        <f t="shared" si="450"/>
        <v>2.8074786452422198E-2</v>
      </c>
      <c r="CR611" s="216"/>
      <c r="CS611" s="187"/>
      <c r="CT611" s="225"/>
      <c r="CU611" s="226"/>
      <c r="CV611" s="226"/>
      <c r="CW611" s="144" t="s">
        <v>87</v>
      </c>
      <c r="CX611" s="145">
        <v>195307488</v>
      </c>
      <c r="CY611" s="146">
        <v>1.5189115128103267E-2</v>
      </c>
      <c r="CZ611" s="145">
        <v>426</v>
      </c>
      <c r="DA611" s="146">
        <v>2.8183923255044659E-2</v>
      </c>
      <c r="DB611" s="145">
        <v>458468.28169014084</v>
      </c>
      <c r="DC611" s="147">
        <v>2.6237989652623799E-2</v>
      </c>
    </row>
    <row r="612" spans="2:107" s="27" customFormat="1" ht="13.15" customHeight="1">
      <c r="B612" s="216"/>
      <c r="C612" s="187"/>
      <c r="D612" s="208"/>
      <c r="E612" s="177"/>
      <c r="F612" s="177"/>
      <c r="G612" s="131" t="s">
        <v>89</v>
      </c>
      <c r="H612" s="100">
        <v>583568</v>
      </c>
      <c r="I612" s="68">
        <f>IFERROR(H612/E600,"-")</f>
        <v>8.9177633524315757E-3</v>
      </c>
      <c r="J612" s="100">
        <v>4</v>
      </c>
      <c r="K612" s="68">
        <f>IFERROR(J612/F600,"-")</f>
        <v>0.125</v>
      </c>
      <c r="L612" s="103">
        <f t="shared" si="425"/>
        <v>145892</v>
      </c>
      <c r="M612" s="69">
        <f t="shared" si="443"/>
        <v>0.12121212121212122</v>
      </c>
      <c r="N612" s="208"/>
      <c r="O612" s="177"/>
      <c r="P612" s="177"/>
      <c r="Q612" s="131" t="s">
        <v>89</v>
      </c>
      <c r="R612" s="100">
        <v>1374021</v>
      </c>
      <c r="S612" s="68">
        <f>IFERROR(R612/O600,"-")</f>
        <v>1.1383898889324593E-2</v>
      </c>
      <c r="T612" s="100">
        <v>8</v>
      </c>
      <c r="U612" s="68">
        <f>IFERROR(T612/P600,"-")</f>
        <v>0.14545454545454545</v>
      </c>
      <c r="V612" s="103">
        <f t="shared" si="426"/>
        <v>171752.625</v>
      </c>
      <c r="W612" s="69">
        <f t="shared" si="444"/>
        <v>0.13559322033898305</v>
      </c>
      <c r="X612" s="208"/>
      <c r="Y612" s="177"/>
      <c r="Z612" s="177"/>
      <c r="AA612" s="131" t="s">
        <v>89</v>
      </c>
      <c r="AB612" s="100">
        <v>20304504</v>
      </c>
      <c r="AC612" s="68">
        <f>IFERROR(AB612/Y600,"-")</f>
        <v>6.0843147690656674E-3</v>
      </c>
      <c r="AD612" s="100">
        <v>426</v>
      </c>
      <c r="AE612" s="68">
        <f>IFERROR(AD612/Z600,"-")</f>
        <v>8.3496667973343791E-2</v>
      </c>
      <c r="AF612" s="103">
        <f t="shared" si="427"/>
        <v>47663.154929577468</v>
      </c>
      <c r="AG612" s="69">
        <f t="shared" si="445"/>
        <v>7.6701476413395753E-2</v>
      </c>
      <c r="AH612" s="208"/>
      <c r="AI612" s="177"/>
      <c r="AJ612" s="177"/>
      <c r="AK612" s="131" t="s">
        <v>89</v>
      </c>
      <c r="AL612" s="100">
        <v>35774276</v>
      </c>
      <c r="AM612" s="68">
        <f>IFERROR(AL612/AI600,"-")</f>
        <v>8.8775957905085304E-3</v>
      </c>
      <c r="AN612" s="100">
        <v>518</v>
      </c>
      <c r="AO612" s="68">
        <f>IFERROR(AN612/AJ600,"-")</f>
        <v>0.10898379970544919</v>
      </c>
      <c r="AP612" s="103">
        <f t="shared" si="428"/>
        <v>69062.308880308876</v>
      </c>
      <c r="AQ612" s="69">
        <f t="shared" si="446"/>
        <v>0.1026148969889065</v>
      </c>
      <c r="AR612" s="208"/>
      <c r="AS612" s="177"/>
      <c r="AT612" s="177"/>
      <c r="AU612" s="131" t="s">
        <v>89</v>
      </c>
      <c r="AV612" s="100">
        <v>35978913</v>
      </c>
      <c r="AW612" s="68">
        <f>IFERROR(AV612/AS600,"-")</f>
        <v>1.1165680982623516E-2</v>
      </c>
      <c r="AX612" s="100">
        <v>410</v>
      </c>
      <c r="AY612" s="68">
        <f>IFERROR(AX612/AT600,"-")</f>
        <v>0.12458219386204801</v>
      </c>
      <c r="AZ612" s="103">
        <f t="shared" si="429"/>
        <v>87753.446341463408</v>
      </c>
      <c r="BA612" s="69">
        <f t="shared" si="447"/>
        <v>0.11677584733694105</v>
      </c>
      <c r="BB612" s="208"/>
      <c r="BC612" s="177"/>
      <c r="BD612" s="177"/>
      <c r="BE612" s="131" t="s">
        <v>89</v>
      </c>
      <c r="BF612" s="100">
        <v>26228479</v>
      </c>
      <c r="BG612" s="68">
        <f>IFERROR(BF612/BC600,"-")</f>
        <v>1.5058087400163626E-2</v>
      </c>
      <c r="BH612" s="100">
        <v>212</v>
      </c>
      <c r="BI612" s="68">
        <f>IFERROR(BH612/BD600,"-")</f>
        <v>0.129505192425168</v>
      </c>
      <c r="BJ612" s="103">
        <f t="shared" si="430"/>
        <v>123719.24056603774</v>
      </c>
      <c r="BK612" s="69">
        <f t="shared" si="448"/>
        <v>0.11903425042111174</v>
      </c>
      <c r="BL612" s="208"/>
      <c r="BM612" s="177"/>
      <c r="BN612" s="177"/>
      <c r="BO612" s="131" t="s">
        <v>89</v>
      </c>
      <c r="BP612" s="100">
        <v>10444922</v>
      </c>
      <c r="BQ612" s="68">
        <f>IFERROR(BP612/BM600,"-")</f>
        <v>1.5289039958515379E-2</v>
      </c>
      <c r="BR612" s="100">
        <v>85</v>
      </c>
      <c r="BS612" s="68">
        <f>IFERROR(BR612/BN600,"-")</f>
        <v>0.125</v>
      </c>
      <c r="BT612" s="103">
        <f t="shared" si="431"/>
        <v>122881.43529411765</v>
      </c>
      <c r="BU612" s="69">
        <f t="shared" si="449"/>
        <v>0.11258278145695365</v>
      </c>
      <c r="BV612" s="208"/>
      <c r="BW612" s="177"/>
      <c r="BX612" s="177"/>
      <c r="BY612" s="131" t="s">
        <v>89</v>
      </c>
      <c r="BZ612" s="100">
        <f t="shared" si="441"/>
        <v>130688683</v>
      </c>
      <c r="CA612" s="68">
        <f>IFERROR(BZ612/BW600,"-")</f>
        <v>9.9004236430105044E-3</v>
      </c>
      <c r="CB612" s="100">
        <f t="shared" si="442"/>
        <v>1663</v>
      </c>
      <c r="CC612" s="68">
        <f>IFERROR(CB612/BX600,"-")</f>
        <v>0.10694533762057878</v>
      </c>
      <c r="CD612" s="103">
        <f t="shared" si="432"/>
        <v>78586.099218280215</v>
      </c>
      <c r="CE612" s="69">
        <f t="shared" si="450"/>
        <v>9.9336957171017259E-2</v>
      </c>
      <c r="CR612" s="216"/>
      <c r="CS612" s="187"/>
      <c r="CT612" s="225"/>
      <c r="CU612" s="226"/>
      <c r="CV612" s="226"/>
      <c r="CW612" s="144" t="s">
        <v>89</v>
      </c>
      <c r="CX612" s="145">
        <v>122422871</v>
      </c>
      <c r="CY612" s="146">
        <v>9.5208591384470347E-3</v>
      </c>
      <c r="CZ612" s="145">
        <v>1645</v>
      </c>
      <c r="DA612" s="146">
        <v>0.10883228580879921</v>
      </c>
      <c r="DB612" s="145">
        <v>74421.1981762918</v>
      </c>
      <c r="DC612" s="147">
        <v>0.10131805863513181</v>
      </c>
    </row>
    <row r="613" spans="2:107" s="27" customFormat="1" ht="13.15" customHeight="1">
      <c r="B613" s="216"/>
      <c r="C613" s="187"/>
      <c r="D613" s="208"/>
      <c r="E613" s="177"/>
      <c r="F613" s="177"/>
      <c r="G613" s="131" t="s">
        <v>91</v>
      </c>
      <c r="H613" s="100">
        <v>4857</v>
      </c>
      <c r="I613" s="68">
        <f>IFERROR(H613/E600,"-")</f>
        <v>7.4221987159611507E-5</v>
      </c>
      <c r="J613" s="100">
        <v>3</v>
      </c>
      <c r="K613" s="68">
        <f>IFERROR(J613/F600,"-")</f>
        <v>9.375E-2</v>
      </c>
      <c r="L613" s="103">
        <f t="shared" si="425"/>
        <v>1619</v>
      </c>
      <c r="M613" s="69">
        <f t="shared" si="443"/>
        <v>9.0909090909090912E-2</v>
      </c>
      <c r="N613" s="208"/>
      <c r="O613" s="177"/>
      <c r="P613" s="177"/>
      <c r="Q613" s="131" t="s">
        <v>91</v>
      </c>
      <c r="R613" s="100">
        <v>842133</v>
      </c>
      <c r="S613" s="68">
        <f>IFERROR(R613/O600,"-")</f>
        <v>6.9771545874215803E-3</v>
      </c>
      <c r="T613" s="100">
        <v>5</v>
      </c>
      <c r="U613" s="68">
        <f>IFERROR(T613/P600,"-")</f>
        <v>9.0909090909090912E-2</v>
      </c>
      <c r="V613" s="103">
        <f t="shared" si="426"/>
        <v>168426.6</v>
      </c>
      <c r="W613" s="69">
        <f t="shared" si="444"/>
        <v>8.4745762711864403E-2</v>
      </c>
      <c r="X613" s="208"/>
      <c r="Y613" s="177"/>
      <c r="Z613" s="177"/>
      <c r="AA613" s="131" t="s">
        <v>91</v>
      </c>
      <c r="AB613" s="100">
        <v>41540373</v>
      </c>
      <c r="AC613" s="68">
        <f>IFERROR(AB613/Y600,"-")</f>
        <v>1.2447716277944868E-2</v>
      </c>
      <c r="AD613" s="100">
        <v>409</v>
      </c>
      <c r="AE613" s="68">
        <f>IFERROR(AD613/Z600,"-")</f>
        <v>8.0164641317130539E-2</v>
      </c>
      <c r="AF613" s="103">
        <f t="shared" si="427"/>
        <v>101565.70415647922</v>
      </c>
      <c r="AG613" s="69">
        <f t="shared" si="445"/>
        <v>7.364061937342456E-2</v>
      </c>
      <c r="AH613" s="208"/>
      <c r="AI613" s="177"/>
      <c r="AJ613" s="177"/>
      <c r="AK613" s="131" t="s">
        <v>91</v>
      </c>
      <c r="AL613" s="100">
        <v>77976845</v>
      </c>
      <c r="AM613" s="68">
        <f>IFERROR(AL613/AI600,"-")</f>
        <v>1.9350410080392295E-2</v>
      </c>
      <c r="AN613" s="100">
        <v>755</v>
      </c>
      <c r="AO613" s="68">
        <f>IFERROR(AN613/AJ600,"-")</f>
        <v>0.15884704397222807</v>
      </c>
      <c r="AP613" s="103">
        <f t="shared" si="428"/>
        <v>103280.58940397351</v>
      </c>
      <c r="AQ613" s="69">
        <f t="shared" si="446"/>
        <v>0.14956418383518225</v>
      </c>
      <c r="AR613" s="208"/>
      <c r="AS613" s="177"/>
      <c r="AT613" s="177"/>
      <c r="AU613" s="131" t="s">
        <v>91</v>
      </c>
      <c r="AV613" s="100">
        <v>98562055</v>
      </c>
      <c r="AW613" s="68">
        <f>IFERROR(AV613/AS600,"-")</f>
        <v>3.0587707391876818E-2</v>
      </c>
      <c r="AX613" s="100">
        <v>865</v>
      </c>
      <c r="AY613" s="68">
        <f>IFERROR(AX613/AT600,"-")</f>
        <v>0.26283804314797932</v>
      </c>
      <c r="AZ613" s="103">
        <f t="shared" si="429"/>
        <v>113944.57225433526</v>
      </c>
      <c r="BA613" s="69">
        <f t="shared" si="447"/>
        <v>0.24636855596696097</v>
      </c>
      <c r="BB613" s="208"/>
      <c r="BC613" s="177"/>
      <c r="BD613" s="177"/>
      <c r="BE613" s="131" t="s">
        <v>91</v>
      </c>
      <c r="BF613" s="100">
        <v>61202250</v>
      </c>
      <c r="BG613" s="68">
        <f>IFERROR(BF613/BC600,"-")</f>
        <v>3.5136952836139081E-2</v>
      </c>
      <c r="BH613" s="100">
        <v>515</v>
      </c>
      <c r="BI613" s="68">
        <f>IFERROR(BH613/BD600,"-")</f>
        <v>0.31459987782529014</v>
      </c>
      <c r="BJ613" s="103">
        <f t="shared" si="430"/>
        <v>118839.32038834952</v>
      </c>
      <c r="BK613" s="69">
        <f t="shared" si="448"/>
        <v>0.28916339135317237</v>
      </c>
      <c r="BL613" s="208"/>
      <c r="BM613" s="177"/>
      <c r="BN613" s="177"/>
      <c r="BO613" s="131" t="s">
        <v>91</v>
      </c>
      <c r="BP613" s="100">
        <v>31631777</v>
      </c>
      <c r="BQ613" s="68">
        <f>IFERROR(BP613/BM600,"-")</f>
        <v>4.6301877841868781E-2</v>
      </c>
      <c r="BR613" s="100">
        <v>240</v>
      </c>
      <c r="BS613" s="68">
        <f>IFERROR(BR613/BN600,"-")</f>
        <v>0.35294117647058826</v>
      </c>
      <c r="BT613" s="103">
        <f t="shared" si="431"/>
        <v>131799.07083333333</v>
      </c>
      <c r="BU613" s="69">
        <f t="shared" si="449"/>
        <v>0.31788079470198677</v>
      </c>
      <c r="BV613" s="208"/>
      <c r="BW613" s="177"/>
      <c r="BX613" s="177"/>
      <c r="BY613" s="131" t="s">
        <v>91</v>
      </c>
      <c r="BZ613" s="100">
        <f t="shared" si="441"/>
        <v>311760290</v>
      </c>
      <c r="CA613" s="68">
        <f>IFERROR(BZ613/BW600,"-")</f>
        <v>2.3617645194785621E-2</v>
      </c>
      <c r="CB613" s="100">
        <f t="shared" si="442"/>
        <v>2792</v>
      </c>
      <c r="CC613" s="68">
        <f>IFERROR(CB613/BX600,"-")</f>
        <v>0.17954983922829582</v>
      </c>
      <c r="CD613" s="103">
        <f t="shared" si="432"/>
        <v>111661.99498567336</v>
      </c>
      <c r="CE613" s="69">
        <f t="shared" si="450"/>
        <v>0.16677617824502719</v>
      </c>
      <c r="CR613" s="216"/>
      <c r="CS613" s="187"/>
      <c r="CT613" s="225"/>
      <c r="CU613" s="226"/>
      <c r="CV613" s="226"/>
      <c r="CW613" s="144" t="s">
        <v>91</v>
      </c>
      <c r="CX613" s="145">
        <v>362016925</v>
      </c>
      <c r="CY613" s="146">
        <v>2.8154152247080899E-2</v>
      </c>
      <c r="CZ613" s="145">
        <v>2807</v>
      </c>
      <c r="DA613" s="146">
        <v>0.18570956003969566</v>
      </c>
      <c r="DB613" s="145">
        <v>128969.33558959744</v>
      </c>
      <c r="DC613" s="147">
        <v>0.17288741069228875</v>
      </c>
    </row>
    <row r="614" spans="2:107" s="27" customFormat="1" ht="13.15" customHeight="1">
      <c r="B614" s="216"/>
      <c r="C614" s="187"/>
      <c r="D614" s="208"/>
      <c r="E614" s="177"/>
      <c r="F614" s="177"/>
      <c r="G614" s="131" t="s">
        <v>95</v>
      </c>
      <c r="H614" s="100">
        <v>208866</v>
      </c>
      <c r="I614" s="68">
        <f>IFERROR(H614/E600,"-")</f>
        <v>3.1917746695654553E-3</v>
      </c>
      <c r="J614" s="100">
        <v>5</v>
      </c>
      <c r="K614" s="68">
        <f>IFERROR(J614/F600,"-")</f>
        <v>0.15625</v>
      </c>
      <c r="L614" s="103">
        <f t="shared" si="425"/>
        <v>41773.199999999997</v>
      </c>
      <c r="M614" s="69">
        <f t="shared" si="443"/>
        <v>0.15151515151515152</v>
      </c>
      <c r="N614" s="208"/>
      <c r="O614" s="177"/>
      <c r="P614" s="177"/>
      <c r="Q614" s="131" t="s">
        <v>95</v>
      </c>
      <c r="R614" s="100">
        <v>203991</v>
      </c>
      <c r="S614" s="68">
        <f>IFERROR(R614/O600,"-")</f>
        <v>1.6900854632732783E-3</v>
      </c>
      <c r="T614" s="100">
        <v>8</v>
      </c>
      <c r="U614" s="68">
        <f>IFERROR(T614/P600,"-")</f>
        <v>0.14545454545454545</v>
      </c>
      <c r="V614" s="103">
        <f t="shared" si="426"/>
        <v>25498.875</v>
      </c>
      <c r="W614" s="69">
        <f t="shared" si="444"/>
        <v>0.13559322033898305</v>
      </c>
      <c r="X614" s="208"/>
      <c r="Y614" s="177"/>
      <c r="Z614" s="177"/>
      <c r="AA614" s="131" t="s">
        <v>95</v>
      </c>
      <c r="AB614" s="100">
        <v>20411047</v>
      </c>
      <c r="AC614" s="68">
        <f>IFERROR(AB614/Y600,"-")</f>
        <v>6.1162407470871233E-3</v>
      </c>
      <c r="AD614" s="100">
        <v>319</v>
      </c>
      <c r="AE614" s="68">
        <f>IFERROR(AD614/Z600,"-")</f>
        <v>6.2524500196001573E-2</v>
      </c>
      <c r="AF614" s="103">
        <f t="shared" si="427"/>
        <v>63984.473354231974</v>
      </c>
      <c r="AG614" s="69">
        <f t="shared" si="445"/>
        <v>5.7436082102988839E-2</v>
      </c>
      <c r="AH614" s="208"/>
      <c r="AI614" s="177"/>
      <c r="AJ614" s="177"/>
      <c r="AK614" s="131" t="s">
        <v>95</v>
      </c>
      <c r="AL614" s="100">
        <v>22063976</v>
      </c>
      <c r="AM614" s="68">
        <f>IFERROR(AL614/AI600,"-")</f>
        <v>5.4753046703022376E-3</v>
      </c>
      <c r="AN614" s="100">
        <v>359</v>
      </c>
      <c r="AO614" s="68">
        <f>IFERROR(AN614/AJ600,"-")</f>
        <v>7.5531243425205133E-2</v>
      </c>
      <c r="AP614" s="103">
        <f t="shared" si="428"/>
        <v>61459.543175487466</v>
      </c>
      <c r="AQ614" s="69">
        <f t="shared" si="446"/>
        <v>7.1117274167987327E-2</v>
      </c>
      <c r="AR614" s="208"/>
      <c r="AS614" s="177"/>
      <c r="AT614" s="177"/>
      <c r="AU614" s="131" t="s">
        <v>95</v>
      </c>
      <c r="AV614" s="100">
        <v>15767781</v>
      </c>
      <c r="AW614" s="68">
        <f>IFERROR(AV614/AS600,"-")</f>
        <v>4.8933666353364368E-3</v>
      </c>
      <c r="AX614" s="100">
        <v>334</v>
      </c>
      <c r="AY614" s="68">
        <f>IFERROR(AX614/AT600,"-")</f>
        <v>0.10148890914615619</v>
      </c>
      <c r="AZ614" s="103">
        <f t="shared" si="429"/>
        <v>47208.925149700597</v>
      </c>
      <c r="BA614" s="69">
        <f t="shared" si="447"/>
        <v>9.5129592708630015E-2</v>
      </c>
      <c r="BB614" s="208"/>
      <c r="BC614" s="177"/>
      <c r="BD614" s="177"/>
      <c r="BE614" s="131" t="s">
        <v>95</v>
      </c>
      <c r="BF614" s="100">
        <v>7117761</v>
      </c>
      <c r="BG614" s="68">
        <f>IFERROR(BF614/BC600,"-")</f>
        <v>4.0863927805907486E-3</v>
      </c>
      <c r="BH614" s="100">
        <v>172</v>
      </c>
      <c r="BI614" s="68">
        <f>IFERROR(BH614/BD600,"-")</f>
        <v>0.10507025045815516</v>
      </c>
      <c r="BJ614" s="103">
        <f t="shared" si="430"/>
        <v>41382.33139534884</v>
      </c>
      <c r="BK614" s="69">
        <f t="shared" si="448"/>
        <v>9.6574957888826501E-2</v>
      </c>
      <c r="BL614" s="208"/>
      <c r="BM614" s="177"/>
      <c r="BN614" s="177"/>
      <c r="BO614" s="131" t="s">
        <v>95</v>
      </c>
      <c r="BP614" s="100">
        <v>1525951</v>
      </c>
      <c r="BQ614" s="68">
        <f>IFERROR(BP614/BM600,"-")</f>
        <v>2.2336524689927318E-3</v>
      </c>
      <c r="BR614" s="100">
        <v>66</v>
      </c>
      <c r="BS614" s="68">
        <f>IFERROR(BR614/BN600,"-")</f>
        <v>9.7058823529411767E-2</v>
      </c>
      <c r="BT614" s="103">
        <f t="shared" si="431"/>
        <v>23120.469696969696</v>
      </c>
      <c r="BU614" s="69">
        <f t="shared" si="449"/>
        <v>8.7417218543046363E-2</v>
      </c>
      <c r="BV614" s="208"/>
      <c r="BW614" s="177"/>
      <c r="BX614" s="177"/>
      <c r="BY614" s="131" t="s">
        <v>95</v>
      </c>
      <c r="BZ614" s="100">
        <f t="shared" si="441"/>
        <v>67299373</v>
      </c>
      <c r="CA614" s="68">
        <f>IFERROR(BZ614/BW600,"-")</f>
        <v>5.0983167655686201E-3</v>
      </c>
      <c r="CB614" s="100">
        <f t="shared" si="442"/>
        <v>1263</v>
      </c>
      <c r="CC614" s="68">
        <f>IFERROR(CB614/BX600,"-")</f>
        <v>8.1221864951768488E-2</v>
      </c>
      <c r="CD614" s="103">
        <f t="shared" si="432"/>
        <v>53285.330958036422</v>
      </c>
      <c r="CE614" s="69">
        <f t="shared" si="450"/>
        <v>7.5443521892360074E-2</v>
      </c>
      <c r="CR614" s="216"/>
      <c r="CS614" s="187"/>
      <c r="CT614" s="225"/>
      <c r="CU614" s="226"/>
      <c r="CV614" s="226"/>
      <c r="CW614" s="144" t="s">
        <v>95</v>
      </c>
      <c r="CX614" s="145">
        <v>67382796</v>
      </c>
      <c r="CY614" s="146">
        <v>5.2403779116625381E-3</v>
      </c>
      <c r="CZ614" s="145">
        <v>1225</v>
      </c>
      <c r="DA614" s="146">
        <v>8.1045319219318554E-2</v>
      </c>
      <c r="DB614" s="145">
        <v>55006.364081632652</v>
      </c>
      <c r="DC614" s="147">
        <v>7.5449618132544957E-2</v>
      </c>
    </row>
    <row r="615" spans="2:107" s="27" customFormat="1" ht="13.15" customHeight="1">
      <c r="B615" s="216"/>
      <c r="C615" s="187"/>
      <c r="D615" s="208"/>
      <c r="E615" s="177"/>
      <c r="F615" s="177"/>
      <c r="G615" s="132" t="s">
        <v>93</v>
      </c>
      <c r="H615" s="101">
        <v>282966</v>
      </c>
      <c r="I615" s="70">
        <f>IFERROR(H615/E600,"-")</f>
        <v>4.3241298782389602E-3</v>
      </c>
      <c r="J615" s="101">
        <v>7</v>
      </c>
      <c r="K615" s="70">
        <f>IFERROR(J615/F600,"-")</f>
        <v>0.21875</v>
      </c>
      <c r="L615" s="104">
        <f t="shared" si="425"/>
        <v>40423.714285714283</v>
      </c>
      <c r="M615" s="73">
        <f t="shared" si="443"/>
        <v>0.21212121212121213</v>
      </c>
      <c r="N615" s="208"/>
      <c r="O615" s="177"/>
      <c r="P615" s="177"/>
      <c r="Q615" s="132" t="s">
        <v>93</v>
      </c>
      <c r="R615" s="101">
        <v>1185775</v>
      </c>
      <c r="S615" s="70">
        <f>IFERROR(R615/O600,"-")</f>
        <v>9.8242622969291361E-3</v>
      </c>
      <c r="T615" s="101">
        <v>12</v>
      </c>
      <c r="U615" s="70">
        <f>IFERROR(T615/P600,"-")</f>
        <v>0.21818181818181817</v>
      </c>
      <c r="V615" s="104">
        <f t="shared" si="426"/>
        <v>98814.583333333328</v>
      </c>
      <c r="W615" s="73">
        <f t="shared" si="444"/>
        <v>0.20338983050847459</v>
      </c>
      <c r="X615" s="208"/>
      <c r="Y615" s="177"/>
      <c r="Z615" s="177"/>
      <c r="AA615" s="132" t="s">
        <v>93</v>
      </c>
      <c r="AB615" s="101">
        <v>6358903</v>
      </c>
      <c r="AC615" s="70">
        <f>IFERROR(AB615/Y600,"-")</f>
        <v>1.9054672518942586E-3</v>
      </c>
      <c r="AD615" s="101">
        <v>326</v>
      </c>
      <c r="AE615" s="70">
        <f>IFERROR(AD615/Z600,"-")</f>
        <v>6.3896511172089374E-2</v>
      </c>
      <c r="AF615" s="104">
        <f t="shared" si="427"/>
        <v>19505.837423312885</v>
      </c>
      <c r="AG615" s="73">
        <f t="shared" si="445"/>
        <v>5.8696435001800502E-2</v>
      </c>
      <c r="AH615" s="208"/>
      <c r="AI615" s="177"/>
      <c r="AJ615" s="177"/>
      <c r="AK615" s="132" t="s">
        <v>93</v>
      </c>
      <c r="AL615" s="101">
        <v>9628055</v>
      </c>
      <c r="AM615" s="70">
        <f>IFERROR(AL615/AI600,"-")</f>
        <v>2.3892581512700525E-3</v>
      </c>
      <c r="AN615" s="101">
        <v>480</v>
      </c>
      <c r="AO615" s="70">
        <f>IFERROR(AN615/AJ600,"-")</f>
        <v>0.10098884914790658</v>
      </c>
      <c r="AP615" s="104">
        <f t="shared" si="428"/>
        <v>20058.447916666668</v>
      </c>
      <c r="AQ615" s="73">
        <f t="shared" si="446"/>
        <v>9.5087163232963554E-2</v>
      </c>
      <c r="AR615" s="208"/>
      <c r="AS615" s="177"/>
      <c r="AT615" s="177"/>
      <c r="AU615" s="132" t="s">
        <v>93</v>
      </c>
      <c r="AV615" s="101">
        <v>8312337</v>
      </c>
      <c r="AW615" s="70">
        <f>IFERROR(AV615/AS600,"-")</f>
        <v>2.5796472273094465E-3</v>
      </c>
      <c r="AX615" s="101">
        <v>440</v>
      </c>
      <c r="AY615" s="70">
        <f>IFERROR(AX615/AT600,"-")</f>
        <v>0.13369796414463689</v>
      </c>
      <c r="AZ615" s="104">
        <f t="shared" si="429"/>
        <v>18891.674999999999</v>
      </c>
      <c r="BA615" s="73">
        <f t="shared" si="447"/>
        <v>0.12532042153232698</v>
      </c>
      <c r="BB615" s="208"/>
      <c r="BC615" s="177"/>
      <c r="BD615" s="177"/>
      <c r="BE615" s="132" t="s">
        <v>93</v>
      </c>
      <c r="BF615" s="101">
        <v>6297018</v>
      </c>
      <c r="BG615" s="70">
        <f>IFERROR(BF615/BC600,"-")</f>
        <v>3.6151942857381688E-3</v>
      </c>
      <c r="BH615" s="101">
        <v>288</v>
      </c>
      <c r="BI615" s="70">
        <f>IFERROR(BH615/BD600,"-")</f>
        <v>0.17593158216249236</v>
      </c>
      <c r="BJ615" s="104">
        <f t="shared" si="430"/>
        <v>21864.645833333332</v>
      </c>
      <c r="BK615" s="73">
        <f t="shared" si="448"/>
        <v>0.16170690623245368</v>
      </c>
      <c r="BL615" s="208"/>
      <c r="BM615" s="177"/>
      <c r="BN615" s="177"/>
      <c r="BO615" s="132" t="s">
        <v>93</v>
      </c>
      <c r="BP615" s="101">
        <v>3968813</v>
      </c>
      <c r="BQ615" s="70">
        <f>IFERROR(BP615/BM600,"-")</f>
        <v>5.8094584665041348E-3</v>
      </c>
      <c r="BR615" s="101">
        <v>123</v>
      </c>
      <c r="BS615" s="70">
        <f>IFERROR(BR615/BN600,"-")</f>
        <v>0.18088235294117647</v>
      </c>
      <c r="BT615" s="104">
        <f t="shared" si="431"/>
        <v>32266.772357723577</v>
      </c>
      <c r="BU615" s="73">
        <f t="shared" si="449"/>
        <v>0.16291390728476821</v>
      </c>
      <c r="BV615" s="208"/>
      <c r="BW615" s="177"/>
      <c r="BX615" s="177"/>
      <c r="BY615" s="132" t="s">
        <v>93</v>
      </c>
      <c r="BZ615" s="101">
        <f t="shared" si="441"/>
        <v>36033867</v>
      </c>
      <c r="CA615" s="70">
        <f>IFERROR(BZ615/BW600,"-")</f>
        <v>2.7297738458034347E-3</v>
      </c>
      <c r="CB615" s="101">
        <f t="shared" si="442"/>
        <v>1676</v>
      </c>
      <c r="CC615" s="70">
        <f>IFERROR(CB615/BX600,"-")</f>
        <v>0.10778135048231512</v>
      </c>
      <c r="CD615" s="104">
        <f t="shared" si="432"/>
        <v>21499.920644391408</v>
      </c>
      <c r="CE615" s="73">
        <f t="shared" si="450"/>
        <v>0.10011349381757362</v>
      </c>
      <c r="CR615" s="216"/>
      <c r="CS615" s="187"/>
      <c r="CT615" s="225"/>
      <c r="CU615" s="226"/>
      <c r="CV615" s="226"/>
      <c r="CW615" s="144" t="s">
        <v>93</v>
      </c>
      <c r="CX615" s="145">
        <v>29441310</v>
      </c>
      <c r="CY615" s="146">
        <v>2.2896584851481885E-3</v>
      </c>
      <c r="CZ615" s="145">
        <v>1557</v>
      </c>
      <c r="DA615" s="146">
        <v>0.1030102547138604</v>
      </c>
      <c r="DB615" s="145">
        <v>18908.998073217725</v>
      </c>
      <c r="DC615" s="147">
        <v>9.5898004434589804E-2</v>
      </c>
    </row>
    <row r="616" spans="2:107" s="27" customFormat="1" ht="13.15" customHeight="1">
      <c r="B616" s="216"/>
      <c r="C616" s="188"/>
      <c r="D616" s="209"/>
      <c r="E616" s="178"/>
      <c r="F616" s="178"/>
      <c r="G616" s="30" t="s">
        <v>100</v>
      </c>
      <c r="H616" s="97">
        <f>SUM(H600:H615)</f>
        <v>10615764</v>
      </c>
      <c r="I616" s="70">
        <f>IFERROR(H616/E600,"-")</f>
        <v>0.1622242329210348</v>
      </c>
      <c r="J616" s="101">
        <v>23</v>
      </c>
      <c r="K616" s="70">
        <f>IFERROR(J616/F600,"-")</f>
        <v>0.71875</v>
      </c>
      <c r="L616" s="104">
        <f t="shared" si="425"/>
        <v>461554.95652173914</v>
      </c>
      <c r="M616" s="74">
        <f t="shared" si="443"/>
        <v>0.69696969696969702</v>
      </c>
      <c r="N616" s="209"/>
      <c r="O616" s="178"/>
      <c r="P616" s="178"/>
      <c r="Q616" s="30" t="s">
        <v>100</v>
      </c>
      <c r="R616" s="97">
        <f>SUM(R600:R615)</f>
        <v>17849382</v>
      </c>
      <c r="S616" s="70">
        <f>IFERROR(R616/O600,"-")</f>
        <v>0.14788388236055372</v>
      </c>
      <c r="T616" s="101">
        <v>47</v>
      </c>
      <c r="U616" s="70">
        <f>IFERROR(T616/P600,"-")</f>
        <v>0.8545454545454545</v>
      </c>
      <c r="V616" s="104">
        <f t="shared" si="426"/>
        <v>379774.08510638296</v>
      </c>
      <c r="W616" s="74">
        <f t="shared" si="444"/>
        <v>0.79661016949152541</v>
      </c>
      <c r="X616" s="209"/>
      <c r="Y616" s="178"/>
      <c r="Z616" s="178"/>
      <c r="AA616" s="30" t="s">
        <v>100</v>
      </c>
      <c r="AB616" s="97">
        <f>SUM(AB600:AB615)</f>
        <v>527861160</v>
      </c>
      <c r="AC616" s="70">
        <f>IFERROR(AB616/Y600,"-")</f>
        <v>0.158175420182839</v>
      </c>
      <c r="AD616" s="101">
        <v>3564</v>
      </c>
      <c r="AE616" s="70">
        <f>IFERROR(AD616/Z600,"-")</f>
        <v>0.69854958839670722</v>
      </c>
      <c r="AF616" s="104">
        <f t="shared" si="427"/>
        <v>148109.19191919192</v>
      </c>
      <c r="AG616" s="74">
        <f t="shared" si="445"/>
        <v>0.64169967590925459</v>
      </c>
      <c r="AH616" s="209"/>
      <c r="AI616" s="178"/>
      <c r="AJ616" s="178"/>
      <c r="AK616" s="30" t="s">
        <v>100</v>
      </c>
      <c r="AL616" s="97">
        <f>SUM(AL600:AL615)</f>
        <v>804114766</v>
      </c>
      <c r="AM616" s="70">
        <f>IFERROR(AL616/AI600,"-")</f>
        <v>0.19954578149191202</v>
      </c>
      <c r="AN616" s="101">
        <v>3807</v>
      </c>
      <c r="AO616" s="70">
        <f>IFERROR(AN616/AJ600,"-")</f>
        <v>0.80096780980433413</v>
      </c>
      <c r="AP616" s="104">
        <f t="shared" si="428"/>
        <v>211220.05936432886</v>
      </c>
      <c r="AQ616" s="74">
        <f t="shared" si="446"/>
        <v>0.75416006339144215</v>
      </c>
      <c r="AR616" s="209"/>
      <c r="AS616" s="178"/>
      <c r="AT616" s="178"/>
      <c r="AU616" s="30" t="s">
        <v>100</v>
      </c>
      <c r="AV616" s="97">
        <f>SUM(AV600:AV615)</f>
        <v>769225069</v>
      </c>
      <c r="AW616" s="70">
        <f>IFERROR(AV616/AS600,"-")</f>
        <v>0.23872098982786283</v>
      </c>
      <c r="AX616" s="101">
        <v>2850</v>
      </c>
      <c r="AY616" s="70">
        <f>IFERROR(AX616/AT600,"-")</f>
        <v>0.86599817684594349</v>
      </c>
      <c r="AZ616" s="104">
        <f t="shared" si="429"/>
        <v>269903.53298245615</v>
      </c>
      <c r="BA616" s="74">
        <f t="shared" si="447"/>
        <v>0.81173454856166338</v>
      </c>
      <c r="BB616" s="209"/>
      <c r="BC616" s="178"/>
      <c r="BD616" s="178"/>
      <c r="BE616" s="30" t="s">
        <v>100</v>
      </c>
      <c r="BF616" s="97">
        <f>SUM(BF600:BF615)</f>
        <v>460385389</v>
      </c>
      <c r="BG616" s="70">
        <f>IFERROR(BF616/BC600,"-")</f>
        <v>0.26431282673007189</v>
      </c>
      <c r="BH616" s="101">
        <v>1446</v>
      </c>
      <c r="BI616" s="70">
        <f>IFERROR(BH616/BD600,"-")</f>
        <v>0.88332315210751378</v>
      </c>
      <c r="BJ616" s="104">
        <f t="shared" si="430"/>
        <v>318385.46957123099</v>
      </c>
      <c r="BK616" s="74">
        <f t="shared" si="448"/>
        <v>0.81190342504211122</v>
      </c>
      <c r="BL616" s="209"/>
      <c r="BM616" s="178"/>
      <c r="BN616" s="178"/>
      <c r="BO616" s="30" t="s">
        <v>100</v>
      </c>
      <c r="BP616" s="97">
        <f>SUM(BP600:BP615)</f>
        <v>223796841</v>
      </c>
      <c r="BQ616" s="70">
        <f>IFERROR(BP616/BM600,"-")</f>
        <v>0.32758874069509691</v>
      </c>
      <c r="BR616" s="101">
        <v>584</v>
      </c>
      <c r="BS616" s="70">
        <f>IFERROR(BR616/BN600,"-")</f>
        <v>0.85882352941176465</v>
      </c>
      <c r="BT616" s="104">
        <f t="shared" si="431"/>
        <v>383213.76883561641</v>
      </c>
      <c r="BU616" s="74">
        <f t="shared" si="449"/>
        <v>0.77350993377483446</v>
      </c>
      <c r="BV616" s="209"/>
      <c r="BW616" s="178"/>
      <c r="BX616" s="178"/>
      <c r="BY616" s="30" t="s">
        <v>100</v>
      </c>
      <c r="BZ616" s="97">
        <f t="shared" si="441"/>
        <v>2813848371</v>
      </c>
      <c r="CA616" s="70">
        <f>IFERROR(BZ616/BW600,"-")</f>
        <v>0.21316528945429034</v>
      </c>
      <c r="CB616" s="101">
        <f t="shared" si="442"/>
        <v>12321</v>
      </c>
      <c r="CC616" s="70">
        <f>IFERROR(CB616/BX600,"-")</f>
        <v>0.79234726688102897</v>
      </c>
      <c r="CD616" s="104">
        <f t="shared" si="432"/>
        <v>228378.24616508401</v>
      </c>
      <c r="CE616" s="74">
        <f t="shared" si="450"/>
        <v>0.73597754017083805</v>
      </c>
      <c r="CR616" s="216"/>
      <c r="CS616" s="188"/>
      <c r="CT616" s="225"/>
      <c r="CU616" s="226"/>
      <c r="CV616" s="226"/>
      <c r="CW616" s="30" t="s">
        <v>100</v>
      </c>
      <c r="CX616" s="145">
        <v>2795481897</v>
      </c>
      <c r="CY616" s="146">
        <v>0.21740536835977081</v>
      </c>
      <c r="CZ616" s="145">
        <v>11924</v>
      </c>
      <c r="DA616" s="146">
        <v>0.78888521336420769</v>
      </c>
      <c r="DB616" s="145">
        <v>234441.62168735324</v>
      </c>
      <c r="DC616" s="147">
        <v>0.73441734417344173</v>
      </c>
    </row>
    <row r="617" spans="2:107" s="27" customFormat="1" ht="13.15" customHeight="1">
      <c r="B617" s="216">
        <v>37</v>
      </c>
      <c r="C617" s="186" t="s">
        <v>3</v>
      </c>
      <c r="D617" s="213">
        <f>CI41</f>
        <v>26</v>
      </c>
      <c r="E617" s="176">
        <v>25222560</v>
      </c>
      <c r="F617" s="176">
        <v>25</v>
      </c>
      <c r="G617" s="129" t="s">
        <v>66</v>
      </c>
      <c r="H617" s="107">
        <v>233480</v>
      </c>
      <c r="I617" s="66">
        <f>IFERROR(H617/E617,"-")</f>
        <v>9.2567923319441005E-3</v>
      </c>
      <c r="J617" s="107">
        <v>5</v>
      </c>
      <c r="K617" s="66">
        <f>IFERROR(J617/F617,"-")</f>
        <v>0.2</v>
      </c>
      <c r="L617" s="102">
        <f t="shared" si="425"/>
        <v>46696</v>
      </c>
      <c r="M617" s="67">
        <f t="shared" ref="M617:M633" si="451">IFERROR(J617/$CI$41,"-")</f>
        <v>0.19230769230769232</v>
      </c>
      <c r="N617" s="213">
        <f>CJ41</f>
        <v>122</v>
      </c>
      <c r="O617" s="176">
        <v>204457140</v>
      </c>
      <c r="P617" s="176">
        <v>115</v>
      </c>
      <c r="Q617" s="129" t="s">
        <v>66</v>
      </c>
      <c r="R617" s="107">
        <v>408123</v>
      </c>
      <c r="S617" s="66">
        <f>IFERROR(R617/O617,"-")</f>
        <v>1.9961298490236146E-3</v>
      </c>
      <c r="T617" s="107">
        <v>21</v>
      </c>
      <c r="U617" s="66">
        <f>IFERROR(T617/P617,"-")</f>
        <v>0.18260869565217391</v>
      </c>
      <c r="V617" s="102">
        <f t="shared" si="426"/>
        <v>19434.428571428572</v>
      </c>
      <c r="W617" s="67">
        <f t="shared" ref="W617:W633" si="452">IFERROR(T617/$CJ$41,"-")</f>
        <v>0.1721311475409836</v>
      </c>
      <c r="X617" s="213">
        <f>CK41</f>
        <v>17559</v>
      </c>
      <c r="Y617" s="176">
        <v>10826701570</v>
      </c>
      <c r="Z617" s="176">
        <v>16238</v>
      </c>
      <c r="AA617" s="129" t="s">
        <v>66</v>
      </c>
      <c r="AB617" s="107">
        <v>250098535</v>
      </c>
      <c r="AC617" s="66">
        <f>IFERROR(AB617/Y617,"-")</f>
        <v>2.3100159673099772E-2</v>
      </c>
      <c r="AD617" s="107">
        <v>2068</v>
      </c>
      <c r="AE617" s="66">
        <f>IFERROR(AD617/Z617,"-")</f>
        <v>0.12735558566325902</v>
      </c>
      <c r="AF617" s="102">
        <f t="shared" si="427"/>
        <v>120937.39603481625</v>
      </c>
      <c r="AG617" s="67">
        <f t="shared" ref="AG617:AG633" si="453">IFERROR(AD617/$CK$41,"-")</f>
        <v>0.11777436072669287</v>
      </c>
      <c r="AH617" s="213">
        <f>CL41</f>
        <v>15536</v>
      </c>
      <c r="AI617" s="176">
        <v>12954728820</v>
      </c>
      <c r="AJ617" s="176">
        <v>14638</v>
      </c>
      <c r="AK617" s="129" t="s">
        <v>66</v>
      </c>
      <c r="AL617" s="107">
        <v>405121866</v>
      </c>
      <c r="AM617" s="66">
        <f>IFERROR(AL617/AI617,"-")</f>
        <v>3.1272122452656634E-2</v>
      </c>
      <c r="AN617" s="107">
        <v>2667</v>
      </c>
      <c r="AO617" s="66">
        <f>IFERROR(AN617/AJ617,"-")</f>
        <v>0.1821970214510179</v>
      </c>
      <c r="AP617" s="102">
        <f t="shared" si="428"/>
        <v>151901.7120359955</v>
      </c>
      <c r="AQ617" s="67">
        <f t="shared" ref="AQ617:AQ633" si="454">IFERROR(AN617/$CL$41,"-")</f>
        <v>0.17166580844490217</v>
      </c>
      <c r="AR617" s="213">
        <f>CM41</f>
        <v>10782</v>
      </c>
      <c r="AS617" s="176">
        <v>10590667200</v>
      </c>
      <c r="AT617" s="176">
        <v>10092</v>
      </c>
      <c r="AU617" s="129" t="s">
        <v>66</v>
      </c>
      <c r="AV617" s="107">
        <v>387651510</v>
      </c>
      <c r="AW617" s="66">
        <f>IFERROR(AV617/AS617,"-")</f>
        <v>3.6603124494366132E-2</v>
      </c>
      <c r="AX617" s="107">
        <v>2337</v>
      </c>
      <c r="AY617" s="66">
        <f>IFERROR(AX617/AT617,"-")</f>
        <v>0.23156956004756243</v>
      </c>
      <c r="AZ617" s="102">
        <f t="shared" si="429"/>
        <v>165875.69961489088</v>
      </c>
      <c r="BA617" s="67">
        <f t="shared" ref="BA617:BA633" si="455">IFERROR(AX617/$CM$41,"-")</f>
        <v>0.21675013912075683</v>
      </c>
      <c r="BB617" s="213">
        <f>CN41</f>
        <v>5091</v>
      </c>
      <c r="BC617" s="176">
        <v>5161628730</v>
      </c>
      <c r="BD617" s="176">
        <v>4613</v>
      </c>
      <c r="BE617" s="129" t="s">
        <v>66</v>
      </c>
      <c r="BF617" s="107">
        <v>208305235</v>
      </c>
      <c r="BG617" s="66">
        <f>IFERROR(BF617/BC617,"-")</f>
        <v>4.0356493249757618E-2</v>
      </c>
      <c r="BH617" s="107">
        <v>1103</v>
      </c>
      <c r="BI617" s="66">
        <f>IFERROR(BH617/BD617,"-")</f>
        <v>0.23910687188380664</v>
      </c>
      <c r="BJ617" s="102">
        <f t="shared" si="430"/>
        <v>188853.34088848595</v>
      </c>
      <c r="BK617" s="67">
        <f t="shared" ref="BK617:BK633" si="456">IFERROR(BH617/$CN$41,"-")</f>
        <v>0.21665684541347477</v>
      </c>
      <c r="BL617" s="213">
        <f>CO41</f>
        <v>1951</v>
      </c>
      <c r="BM617" s="176">
        <v>1811972360</v>
      </c>
      <c r="BN617" s="176">
        <v>1693</v>
      </c>
      <c r="BO617" s="129" t="s">
        <v>66</v>
      </c>
      <c r="BP617" s="107">
        <v>96660000</v>
      </c>
      <c r="BQ617" s="66">
        <f>IFERROR(BP617/BM617,"-")</f>
        <v>5.3345184581071646E-2</v>
      </c>
      <c r="BR617" s="107">
        <v>362</v>
      </c>
      <c r="BS617" s="66">
        <f>IFERROR(BR617/BN617,"-")</f>
        <v>0.21382161842882458</v>
      </c>
      <c r="BT617" s="102">
        <f t="shared" si="431"/>
        <v>267016.57458563533</v>
      </c>
      <c r="BU617" s="67">
        <f t="shared" ref="BU617:BU633" si="457">IFERROR(BR617/$CO$41,"-")</f>
        <v>0.18554587391081498</v>
      </c>
      <c r="BV617" s="213">
        <f>CP41</f>
        <v>51067</v>
      </c>
      <c r="BW617" s="176">
        <f>SUM(E617,O617,Y617,AI617,AS617,BC617,BM617)</f>
        <v>41575378380</v>
      </c>
      <c r="BX617" s="176">
        <f>SUM(F617,P617,Z617,AJ617,AT617,BD617,BN617)</f>
        <v>47414</v>
      </c>
      <c r="BY617" s="129" t="s">
        <v>66</v>
      </c>
      <c r="BZ617" s="107">
        <f t="shared" si="441"/>
        <v>1348478749</v>
      </c>
      <c r="CA617" s="66">
        <f>IFERROR(BZ617/BW617,"-")</f>
        <v>3.2434551447129846E-2</v>
      </c>
      <c r="CB617" s="107">
        <f t="shared" si="442"/>
        <v>8563</v>
      </c>
      <c r="CC617" s="66">
        <f>IFERROR(CB617/BX617,"-")</f>
        <v>0.18060066646981904</v>
      </c>
      <c r="CD617" s="102">
        <f t="shared" si="432"/>
        <v>157477.37346724278</v>
      </c>
      <c r="CE617" s="67">
        <f t="shared" ref="CE617:CE633" si="458">IFERROR(CB617/$CP$41,"-")</f>
        <v>0.16768167309612861</v>
      </c>
      <c r="CR617" s="216">
        <v>37</v>
      </c>
      <c r="CS617" s="186" t="s">
        <v>3</v>
      </c>
      <c r="CT617" s="225">
        <v>49221</v>
      </c>
      <c r="CU617" s="226">
        <v>40580734590</v>
      </c>
      <c r="CV617" s="226">
        <v>45910</v>
      </c>
      <c r="CW617" s="144" t="s">
        <v>66</v>
      </c>
      <c r="CX617" s="145">
        <v>1199745445</v>
      </c>
      <c r="CY617" s="146">
        <v>2.9564409247920417E-2</v>
      </c>
      <c r="CZ617" s="145">
        <v>8409</v>
      </c>
      <c r="DA617" s="146">
        <v>0.18316270964931389</v>
      </c>
      <c r="DB617" s="145">
        <v>142673.97371863481</v>
      </c>
      <c r="DC617" s="147">
        <v>0.17084171390260255</v>
      </c>
    </row>
    <row r="618" spans="2:107" s="27" customFormat="1" ht="13.15" customHeight="1">
      <c r="B618" s="216"/>
      <c r="C618" s="187"/>
      <c r="D618" s="208"/>
      <c r="E618" s="177"/>
      <c r="F618" s="177"/>
      <c r="G618" s="130" t="s">
        <v>68</v>
      </c>
      <c r="H618" s="100">
        <v>145017</v>
      </c>
      <c r="I618" s="68">
        <f>IFERROR(H618/E617,"-")</f>
        <v>5.7494956895731437E-3</v>
      </c>
      <c r="J618" s="100">
        <v>5</v>
      </c>
      <c r="K618" s="68">
        <f>IFERROR(J618/F617,"-")</f>
        <v>0.2</v>
      </c>
      <c r="L618" s="103">
        <f t="shared" si="425"/>
        <v>29003.4</v>
      </c>
      <c r="M618" s="69">
        <f t="shared" si="451"/>
        <v>0.19230769230769232</v>
      </c>
      <c r="N618" s="208"/>
      <c r="O618" s="177"/>
      <c r="P618" s="177"/>
      <c r="Q618" s="130" t="s">
        <v>68</v>
      </c>
      <c r="R618" s="100">
        <v>423655</v>
      </c>
      <c r="S618" s="68">
        <f>IFERROR(R618/O617,"-")</f>
        <v>2.0720968707671449E-3</v>
      </c>
      <c r="T618" s="100">
        <v>22</v>
      </c>
      <c r="U618" s="68">
        <f>IFERROR(T618/P617,"-")</f>
        <v>0.19130434782608696</v>
      </c>
      <c r="V618" s="103">
        <f t="shared" si="426"/>
        <v>19257.045454545456</v>
      </c>
      <c r="W618" s="69">
        <f t="shared" si="452"/>
        <v>0.18032786885245902</v>
      </c>
      <c r="X618" s="208"/>
      <c r="Y618" s="177"/>
      <c r="Z618" s="177"/>
      <c r="AA618" s="130" t="s">
        <v>68</v>
      </c>
      <c r="AB618" s="100">
        <v>251607184</v>
      </c>
      <c r="AC618" s="68">
        <f>IFERROR(AB618/Y617,"-")</f>
        <v>2.3239504882741496E-2</v>
      </c>
      <c r="AD618" s="100">
        <v>3273</v>
      </c>
      <c r="AE618" s="68">
        <f>IFERROR(AD618/Z617,"-")</f>
        <v>0.20156423204828181</v>
      </c>
      <c r="AF618" s="103">
        <f t="shared" si="427"/>
        <v>76873.566758325702</v>
      </c>
      <c r="AG618" s="69">
        <f t="shared" si="453"/>
        <v>0.18640013668204339</v>
      </c>
      <c r="AH618" s="208"/>
      <c r="AI618" s="177"/>
      <c r="AJ618" s="177"/>
      <c r="AK618" s="130" t="s">
        <v>68</v>
      </c>
      <c r="AL618" s="100">
        <v>325512951</v>
      </c>
      <c r="AM618" s="68">
        <f>IFERROR(AL618/AI617,"-")</f>
        <v>2.5126959855574962E-2</v>
      </c>
      <c r="AN618" s="100">
        <v>3647</v>
      </c>
      <c r="AO618" s="68">
        <f>IFERROR(AN618/AJ617,"-")</f>
        <v>0.24914605820467278</v>
      </c>
      <c r="AP618" s="103">
        <f t="shared" si="428"/>
        <v>89254.990677268986</v>
      </c>
      <c r="AQ618" s="69">
        <f t="shared" si="454"/>
        <v>0.23474510813594232</v>
      </c>
      <c r="AR618" s="208"/>
      <c r="AS618" s="177"/>
      <c r="AT618" s="177"/>
      <c r="AU618" s="130" t="s">
        <v>68</v>
      </c>
      <c r="AV618" s="100">
        <v>208168073</v>
      </c>
      <c r="AW618" s="68">
        <f>IFERROR(AV618/AS617,"-")</f>
        <v>1.9655803460616721E-2</v>
      </c>
      <c r="AX618" s="100">
        <v>2910</v>
      </c>
      <c r="AY618" s="68">
        <f>IFERROR(AX618/AT617,"-")</f>
        <v>0.28834720570749106</v>
      </c>
      <c r="AZ618" s="103">
        <f t="shared" si="429"/>
        <v>71535.420274914082</v>
      </c>
      <c r="BA618" s="69">
        <f t="shared" si="455"/>
        <v>0.26989426822481916</v>
      </c>
      <c r="BB618" s="208"/>
      <c r="BC618" s="177"/>
      <c r="BD618" s="177"/>
      <c r="BE618" s="130" t="s">
        <v>68</v>
      </c>
      <c r="BF618" s="100">
        <v>83417222</v>
      </c>
      <c r="BG618" s="68">
        <f>IFERROR(BF618/BC617,"-")</f>
        <v>1.6161027141523988E-2</v>
      </c>
      <c r="BH618" s="100">
        <v>1385</v>
      </c>
      <c r="BI618" s="68">
        <f>IFERROR(BH618/BD617,"-")</f>
        <v>0.30023845653587689</v>
      </c>
      <c r="BJ618" s="103">
        <f t="shared" si="430"/>
        <v>60229.041155234656</v>
      </c>
      <c r="BK618" s="69">
        <f t="shared" si="456"/>
        <v>0.27204871341583187</v>
      </c>
      <c r="BL618" s="208"/>
      <c r="BM618" s="177"/>
      <c r="BN618" s="177"/>
      <c r="BO618" s="130" t="s">
        <v>68</v>
      </c>
      <c r="BP618" s="100">
        <v>25481358</v>
      </c>
      <c r="BQ618" s="68">
        <f>IFERROR(BP618/BM617,"-")</f>
        <v>1.4062774114280639E-2</v>
      </c>
      <c r="BR618" s="100">
        <v>464</v>
      </c>
      <c r="BS618" s="68">
        <f>IFERROR(BR618/BN617,"-")</f>
        <v>0.27406969875959836</v>
      </c>
      <c r="BT618" s="103">
        <f t="shared" si="431"/>
        <v>54916.71982758621</v>
      </c>
      <c r="BU618" s="69">
        <f t="shared" si="457"/>
        <v>0.23782675550999488</v>
      </c>
      <c r="BV618" s="208"/>
      <c r="BW618" s="177"/>
      <c r="BX618" s="177"/>
      <c r="BY618" s="130" t="s">
        <v>68</v>
      </c>
      <c r="BZ618" s="100">
        <f t="shared" si="441"/>
        <v>894755460</v>
      </c>
      <c r="CA618" s="68">
        <f>IFERROR(BZ618/BW617,"-")</f>
        <v>2.152128242398452E-2</v>
      </c>
      <c r="CB618" s="100">
        <f t="shared" si="442"/>
        <v>11706</v>
      </c>
      <c r="CC618" s="68">
        <f>IFERROR(CB618/BX617,"-")</f>
        <v>0.24688910448390772</v>
      </c>
      <c r="CD618" s="103">
        <f t="shared" si="432"/>
        <v>76435.627883136855</v>
      </c>
      <c r="CE618" s="69">
        <f t="shared" si="458"/>
        <v>0.22922826874498209</v>
      </c>
      <c r="CR618" s="216"/>
      <c r="CS618" s="187"/>
      <c r="CT618" s="225"/>
      <c r="CU618" s="226"/>
      <c r="CV618" s="226"/>
      <c r="CW618" s="144" t="s">
        <v>68</v>
      </c>
      <c r="CX618" s="145">
        <v>885377234</v>
      </c>
      <c r="CY618" s="146">
        <v>2.1817673902289999E-2</v>
      </c>
      <c r="CZ618" s="145">
        <v>11605</v>
      </c>
      <c r="DA618" s="146">
        <v>0.25277717272925287</v>
      </c>
      <c r="DB618" s="145">
        <v>76292.738819474369</v>
      </c>
      <c r="DC618" s="147">
        <v>0.23577334877389733</v>
      </c>
    </row>
    <row r="619" spans="2:107" s="27" customFormat="1" ht="13.15" customHeight="1">
      <c r="B619" s="216"/>
      <c r="C619" s="187"/>
      <c r="D619" s="208"/>
      <c r="E619" s="177"/>
      <c r="F619" s="177"/>
      <c r="G619" s="131" t="s">
        <v>70</v>
      </c>
      <c r="H619" s="100">
        <v>32320</v>
      </c>
      <c r="I619" s="68">
        <f>IFERROR(H619/E617,"-")</f>
        <v>1.2813925311308606E-3</v>
      </c>
      <c r="J619" s="100">
        <v>1</v>
      </c>
      <c r="K619" s="68">
        <f>IFERROR(J619/F617,"-")</f>
        <v>0.04</v>
      </c>
      <c r="L619" s="103">
        <f t="shared" si="425"/>
        <v>32320</v>
      </c>
      <c r="M619" s="69">
        <f t="shared" si="451"/>
        <v>3.8461538461538464E-2</v>
      </c>
      <c r="N619" s="208"/>
      <c r="O619" s="177"/>
      <c r="P619" s="177"/>
      <c r="Q619" s="131" t="s">
        <v>70</v>
      </c>
      <c r="R619" s="100">
        <v>678309</v>
      </c>
      <c r="S619" s="68">
        <f>IFERROR(R619/O617,"-")</f>
        <v>3.3176097445166259E-3</v>
      </c>
      <c r="T619" s="100">
        <v>24</v>
      </c>
      <c r="U619" s="68">
        <f>IFERROR(T619/P617,"-")</f>
        <v>0.20869565217391303</v>
      </c>
      <c r="V619" s="103">
        <f t="shared" si="426"/>
        <v>28262.875</v>
      </c>
      <c r="W619" s="69">
        <f t="shared" si="452"/>
        <v>0.19672131147540983</v>
      </c>
      <c r="X619" s="208"/>
      <c r="Y619" s="177"/>
      <c r="Z619" s="177"/>
      <c r="AA619" s="131" t="s">
        <v>70</v>
      </c>
      <c r="AB619" s="100">
        <v>118651182</v>
      </c>
      <c r="AC619" s="68">
        <f>IFERROR(AB619/Y617,"-")</f>
        <v>1.0959125568656457E-2</v>
      </c>
      <c r="AD619" s="100">
        <v>3417</v>
      </c>
      <c r="AE619" s="68">
        <f>IFERROR(AD619/Z617,"-")</f>
        <v>0.21043231925113931</v>
      </c>
      <c r="AF619" s="103">
        <f t="shared" si="427"/>
        <v>34723.787532923619</v>
      </c>
      <c r="AG619" s="69">
        <f t="shared" si="453"/>
        <v>0.19460105928583632</v>
      </c>
      <c r="AH619" s="208"/>
      <c r="AI619" s="177"/>
      <c r="AJ619" s="177"/>
      <c r="AK619" s="131" t="s">
        <v>70</v>
      </c>
      <c r="AL619" s="100">
        <v>157256935</v>
      </c>
      <c r="AM619" s="68">
        <f>IFERROR(AL619/AI617,"-")</f>
        <v>1.213896000333259E-2</v>
      </c>
      <c r="AN619" s="100">
        <v>3847</v>
      </c>
      <c r="AO619" s="68">
        <f>IFERROR(AN619/AJ617,"-")</f>
        <v>0.26280912692990843</v>
      </c>
      <c r="AP619" s="103">
        <f t="shared" si="428"/>
        <v>40877.809981804006</v>
      </c>
      <c r="AQ619" s="69">
        <f t="shared" si="454"/>
        <v>0.24761843460350155</v>
      </c>
      <c r="AR619" s="208"/>
      <c r="AS619" s="177"/>
      <c r="AT619" s="177"/>
      <c r="AU619" s="131" t="s">
        <v>70</v>
      </c>
      <c r="AV619" s="100">
        <v>133573715</v>
      </c>
      <c r="AW619" s="68">
        <f>IFERROR(AV619/AS617,"-")</f>
        <v>1.2612398489870402E-2</v>
      </c>
      <c r="AX619" s="100">
        <v>2863</v>
      </c>
      <c r="AY619" s="68">
        <f>IFERROR(AX619/AT617,"-")</f>
        <v>0.28369005152596116</v>
      </c>
      <c r="AZ619" s="103">
        <f t="shared" si="429"/>
        <v>46655.157177785542</v>
      </c>
      <c r="BA619" s="69">
        <f t="shared" si="455"/>
        <v>0.26553515117788906</v>
      </c>
      <c r="BB619" s="208"/>
      <c r="BC619" s="177"/>
      <c r="BD619" s="177"/>
      <c r="BE619" s="131" t="s">
        <v>70</v>
      </c>
      <c r="BF619" s="100">
        <v>49373125</v>
      </c>
      <c r="BG619" s="68">
        <f>IFERROR(BF619/BC617,"-")</f>
        <v>9.565415798512885E-3</v>
      </c>
      <c r="BH619" s="100">
        <v>1214</v>
      </c>
      <c r="BI619" s="68">
        <f>IFERROR(BH619/BD617,"-")</f>
        <v>0.26316930414047257</v>
      </c>
      <c r="BJ619" s="103">
        <f t="shared" si="430"/>
        <v>40669.789950576604</v>
      </c>
      <c r="BK619" s="69">
        <f t="shared" si="456"/>
        <v>0.23846002749950893</v>
      </c>
      <c r="BL619" s="208"/>
      <c r="BM619" s="177"/>
      <c r="BN619" s="177"/>
      <c r="BO619" s="131" t="s">
        <v>70</v>
      </c>
      <c r="BP619" s="100">
        <v>8361531</v>
      </c>
      <c r="BQ619" s="68">
        <f>IFERROR(BP619/BM617,"-")</f>
        <v>4.6146018474586444E-3</v>
      </c>
      <c r="BR619" s="100">
        <v>335</v>
      </c>
      <c r="BS619" s="68">
        <f>IFERROR(BR619/BN617,"-")</f>
        <v>0.19787359716479622</v>
      </c>
      <c r="BT619" s="103">
        <f t="shared" si="431"/>
        <v>24959.794029850746</v>
      </c>
      <c r="BU619" s="69">
        <f t="shared" si="457"/>
        <v>0.1717068170169144</v>
      </c>
      <c r="BV619" s="208"/>
      <c r="BW619" s="177"/>
      <c r="BX619" s="177"/>
      <c r="BY619" s="131" t="s">
        <v>70</v>
      </c>
      <c r="BZ619" s="100">
        <f t="shared" si="441"/>
        <v>467927117</v>
      </c>
      <c r="CA619" s="68">
        <f>IFERROR(BZ619/BW617,"-")</f>
        <v>1.1254909401500438E-2</v>
      </c>
      <c r="CB619" s="100">
        <f t="shared" si="442"/>
        <v>11701</v>
      </c>
      <c r="CC619" s="68">
        <f>IFERROR(CB619/BX617,"-")</f>
        <v>0.24678365039861644</v>
      </c>
      <c r="CD619" s="103">
        <f t="shared" si="432"/>
        <v>39990.352704897021</v>
      </c>
      <c r="CE619" s="69">
        <f t="shared" si="458"/>
        <v>0.22913035815693109</v>
      </c>
      <c r="CR619" s="216"/>
      <c r="CS619" s="187"/>
      <c r="CT619" s="225"/>
      <c r="CU619" s="226"/>
      <c r="CV619" s="226"/>
      <c r="CW619" s="144" t="s">
        <v>70</v>
      </c>
      <c r="CX619" s="145">
        <v>493142550</v>
      </c>
      <c r="CY619" s="146">
        <v>1.2152134626994193E-2</v>
      </c>
      <c r="CZ619" s="145">
        <v>11445</v>
      </c>
      <c r="DA619" s="146">
        <v>0.24929209322587673</v>
      </c>
      <c r="DB619" s="145">
        <v>43088.034076015727</v>
      </c>
      <c r="DC619" s="147">
        <v>0.23252270372402023</v>
      </c>
    </row>
    <row r="620" spans="2:107" s="27" customFormat="1" ht="13.15" customHeight="1">
      <c r="B620" s="216"/>
      <c r="C620" s="187"/>
      <c r="D620" s="208"/>
      <c r="E620" s="177"/>
      <c r="F620" s="177"/>
      <c r="G620" s="131" t="s">
        <v>72</v>
      </c>
      <c r="H620" s="100">
        <v>43340</v>
      </c>
      <c r="I620" s="68">
        <f>IFERROR(H620/E617,"-")</f>
        <v>1.7183029795548113E-3</v>
      </c>
      <c r="J620" s="100">
        <v>2</v>
      </c>
      <c r="K620" s="68">
        <f>IFERROR(J620/F617,"-")</f>
        <v>0.08</v>
      </c>
      <c r="L620" s="103">
        <f t="shared" si="425"/>
        <v>21670</v>
      </c>
      <c r="M620" s="69">
        <f t="shared" si="451"/>
        <v>7.6923076923076927E-2</v>
      </c>
      <c r="N620" s="208"/>
      <c r="O620" s="177"/>
      <c r="P620" s="177"/>
      <c r="Q620" s="131" t="s">
        <v>72</v>
      </c>
      <c r="R620" s="100">
        <v>97404</v>
      </c>
      <c r="S620" s="68">
        <f>IFERROR(R620/O617,"-")</f>
        <v>4.76403025103452E-4</v>
      </c>
      <c r="T620" s="100">
        <v>10</v>
      </c>
      <c r="U620" s="68">
        <f>IFERROR(T620/P617,"-")</f>
        <v>8.6956521739130432E-2</v>
      </c>
      <c r="V620" s="103">
        <f t="shared" si="426"/>
        <v>9740.4</v>
      </c>
      <c r="W620" s="69">
        <f t="shared" si="452"/>
        <v>8.1967213114754092E-2</v>
      </c>
      <c r="X620" s="208"/>
      <c r="Y620" s="177"/>
      <c r="Z620" s="177"/>
      <c r="AA620" s="131" t="s">
        <v>72</v>
      </c>
      <c r="AB620" s="100">
        <v>15039159</v>
      </c>
      <c r="AC620" s="68">
        <f>IFERROR(AB620/Y617,"-")</f>
        <v>1.389080404845776E-3</v>
      </c>
      <c r="AD620" s="100">
        <v>631</v>
      </c>
      <c r="AE620" s="68">
        <f>IFERROR(AD620/Z617,"-")</f>
        <v>3.8859465451410273E-2</v>
      </c>
      <c r="AF620" s="103">
        <f t="shared" si="427"/>
        <v>23833.849445324882</v>
      </c>
      <c r="AG620" s="69">
        <f t="shared" si="453"/>
        <v>3.5935987243009282E-2</v>
      </c>
      <c r="AH620" s="208"/>
      <c r="AI620" s="177"/>
      <c r="AJ620" s="177"/>
      <c r="AK620" s="131" t="s">
        <v>72</v>
      </c>
      <c r="AL620" s="100">
        <v>22938415</v>
      </c>
      <c r="AM620" s="68">
        <f>IFERROR(AL620/AI617,"-")</f>
        <v>1.7706596038187081E-3</v>
      </c>
      <c r="AN620" s="100">
        <v>695</v>
      </c>
      <c r="AO620" s="68">
        <f>IFERROR(AN620/AJ617,"-")</f>
        <v>4.7479163820194015E-2</v>
      </c>
      <c r="AP620" s="103">
        <f t="shared" si="428"/>
        <v>33004.91366906475</v>
      </c>
      <c r="AQ620" s="69">
        <f t="shared" si="454"/>
        <v>4.4734809474768281E-2</v>
      </c>
      <c r="AR620" s="208"/>
      <c r="AS620" s="177"/>
      <c r="AT620" s="177"/>
      <c r="AU620" s="131" t="s">
        <v>72</v>
      </c>
      <c r="AV620" s="100">
        <v>14075064</v>
      </c>
      <c r="AW620" s="68">
        <f>IFERROR(AV620/AS617,"-")</f>
        <v>1.3290063538206544E-3</v>
      </c>
      <c r="AX620" s="100">
        <v>509</v>
      </c>
      <c r="AY620" s="68">
        <f>IFERROR(AX620/AT617,"-")</f>
        <v>5.0435988902100673E-2</v>
      </c>
      <c r="AZ620" s="103">
        <f t="shared" si="429"/>
        <v>27652.38506876228</v>
      </c>
      <c r="BA620" s="69">
        <f t="shared" si="455"/>
        <v>4.7208310146540533E-2</v>
      </c>
      <c r="BB620" s="208"/>
      <c r="BC620" s="177"/>
      <c r="BD620" s="177"/>
      <c r="BE620" s="131" t="s">
        <v>72</v>
      </c>
      <c r="BF620" s="100">
        <v>4601072</v>
      </c>
      <c r="BG620" s="68">
        <f>IFERROR(BF620/BC617,"-")</f>
        <v>8.9139925412651678E-4</v>
      </c>
      <c r="BH620" s="100">
        <v>167</v>
      </c>
      <c r="BI620" s="68">
        <f>IFERROR(BH620/BD617,"-")</f>
        <v>3.6202037719488406E-2</v>
      </c>
      <c r="BJ620" s="103">
        <f t="shared" si="430"/>
        <v>27551.329341317367</v>
      </c>
      <c r="BK620" s="69">
        <f t="shared" si="456"/>
        <v>3.2802985660970341E-2</v>
      </c>
      <c r="BL620" s="208"/>
      <c r="BM620" s="177"/>
      <c r="BN620" s="177"/>
      <c r="BO620" s="131" t="s">
        <v>72</v>
      </c>
      <c r="BP620" s="100">
        <v>578757</v>
      </c>
      <c r="BQ620" s="68">
        <f>IFERROR(BP620/BM617,"-")</f>
        <v>3.1940719007435633E-4</v>
      </c>
      <c r="BR620" s="100">
        <v>43</v>
      </c>
      <c r="BS620" s="68">
        <f>IFERROR(BR620/BN617,"-")</f>
        <v>2.5398700531600708E-2</v>
      </c>
      <c r="BT620" s="103">
        <f t="shared" si="431"/>
        <v>13459.465116279071</v>
      </c>
      <c r="BU620" s="69">
        <f t="shared" si="457"/>
        <v>2.2039979497693492E-2</v>
      </c>
      <c r="BV620" s="208"/>
      <c r="BW620" s="177"/>
      <c r="BX620" s="177"/>
      <c r="BY620" s="131" t="s">
        <v>72</v>
      </c>
      <c r="BZ620" s="100">
        <f t="shared" si="441"/>
        <v>57373211</v>
      </c>
      <c r="CA620" s="68">
        <f>IFERROR(BZ620/BW617,"-")</f>
        <v>1.3799804893080566E-3</v>
      </c>
      <c r="CB620" s="100">
        <f t="shared" si="442"/>
        <v>2057</v>
      </c>
      <c r="CC620" s="68">
        <f>IFERROR(CB620/BX617,"-")</f>
        <v>4.3383810688826088E-2</v>
      </c>
      <c r="CD620" s="103">
        <f t="shared" si="432"/>
        <v>27891.692270296549</v>
      </c>
      <c r="CE620" s="69">
        <f t="shared" si="458"/>
        <v>4.028041592417804E-2</v>
      </c>
      <c r="CR620" s="216"/>
      <c r="CS620" s="187"/>
      <c r="CT620" s="225"/>
      <c r="CU620" s="226"/>
      <c r="CV620" s="226"/>
      <c r="CW620" s="144" t="s">
        <v>72</v>
      </c>
      <c r="CX620" s="145">
        <v>88848627</v>
      </c>
      <c r="CY620" s="146">
        <v>2.1894287498160341E-3</v>
      </c>
      <c r="CZ620" s="145">
        <v>1989</v>
      </c>
      <c r="DA620" s="146">
        <v>4.3323894576345022E-2</v>
      </c>
      <c r="DB620" s="145">
        <v>44669.998491704377</v>
      </c>
      <c r="DC620" s="147">
        <v>4.0409581276284516E-2</v>
      </c>
    </row>
    <row r="621" spans="2:107" s="27" customFormat="1" ht="13.15" customHeight="1">
      <c r="B621" s="216"/>
      <c r="C621" s="187"/>
      <c r="D621" s="208"/>
      <c r="E621" s="177"/>
      <c r="F621" s="177"/>
      <c r="G621" s="131" t="s">
        <v>74</v>
      </c>
      <c r="H621" s="100">
        <v>33475</v>
      </c>
      <c r="I621" s="68">
        <f>IFERROR(H621/E617,"-")</f>
        <v>1.3271848694184889E-3</v>
      </c>
      <c r="J621" s="100">
        <v>3</v>
      </c>
      <c r="K621" s="68">
        <f>IFERROR(J621/F617,"-")</f>
        <v>0.12</v>
      </c>
      <c r="L621" s="103">
        <f t="shared" si="425"/>
        <v>11158.333333333334</v>
      </c>
      <c r="M621" s="69">
        <f t="shared" si="451"/>
        <v>0.11538461538461539</v>
      </c>
      <c r="N621" s="208"/>
      <c r="O621" s="177"/>
      <c r="P621" s="177"/>
      <c r="Q621" s="131" t="s">
        <v>74</v>
      </c>
      <c r="R621" s="100">
        <v>1928341</v>
      </c>
      <c r="S621" s="68">
        <f>IFERROR(R621/O617,"-")</f>
        <v>9.4315170406863748E-3</v>
      </c>
      <c r="T621" s="100">
        <v>22</v>
      </c>
      <c r="U621" s="68">
        <f>IFERROR(T621/P617,"-")</f>
        <v>0.19130434782608696</v>
      </c>
      <c r="V621" s="103">
        <f t="shared" si="426"/>
        <v>87651.863636363632</v>
      </c>
      <c r="W621" s="69">
        <f t="shared" si="452"/>
        <v>0.18032786885245902</v>
      </c>
      <c r="X621" s="208"/>
      <c r="Y621" s="177"/>
      <c r="Z621" s="177"/>
      <c r="AA621" s="131" t="s">
        <v>74</v>
      </c>
      <c r="AB621" s="100">
        <v>171975613</v>
      </c>
      <c r="AC621" s="68">
        <f>IFERROR(AB621/Y617,"-")</f>
        <v>1.5884395804954286E-2</v>
      </c>
      <c r="AD621" s="100">
        <v>3949</v>
      </c>
      <c r="AE621" s="68">
        <f>IFERROR(AD621/Z617,"-")</f>
        <v>0.24319497475058505</v>
      </c>
      <c r="AF621" s="103">
        <f t="shared" si="427"/>
        <v>43549.154975943275</v>
      </c>
      <c r="AG621" s="69">
        <f t="shared" si="453"/>
        <v>0.22489891223873798</v>
      </c>
      <c r="AH621" s="208"/>
      <c r="AI621" s="177"/>
      <c r="AJ621" s="177"/>
      <c r="AK621" s="131" t="s">
        <v>74</v>
      </c>
      <c r="AL621" s="100">
        <v>203616766</v>
      </c>
      <c r="AM621" s="68">
        <f>IFERROR(AL621/AI617,"-")</f>
        <v>1.5717562970955341E-2</v>
      </c>
      <c r="AN621" s="100">
        <v>4452</v>
      </c>
      <c r="AO621" s="68">
        <f>IFERROR(AN621/AJ617,"-")</f>
        <v>0.30413990982374639</v>
      </c>
      <c r="AP621" s="103">
        <f t="shared" si="428"/>
        <v>45736.021114106021</v>
      </c>
      <c r="AQ621" s="69">
        <f t="shared" si="454"/>
        <v>0.28656024716786815</v>
      </c>
      <c r="AR621" s="208"/>
      <c r="AS621" s="177"/>
      <c r="AT621" s="177"/>
      <c r="AU621" s="131" t="s">
        <v>74</v>
      </c>
      <c r="AV621" s="100">
        <v>168986970</v>
      </c>
      <c r="AW621" s="68">
        <f>IFERROR(AV621/AS617,"-")</f>
        <v>1.5956215676383449E-2</v>
      </c>
      <c r="AX621" s="100">
        <v>3151</v>
      </c>
      <c r="AY621" s="68">
        <f>IFERROR(AX621/AT617,"-")</f>
        <v>0.31222750693618706</v>
      </c>
      <c r="AZ621" s="103">
        <f t="shared" si="429"/>
        <v>53629.631862900664</v>
      </c>
      <c r="BA621" s="69">
        <f t="shared" si="455"/>
        <v>0.29224633648673715</v>
      </c>
      <c r="BB621" s="208"/>
      <c r="BC621" s="177"/>
      <c r="BD621" s="177"/>
      <c r="BE621" s="131" t="s">
        <v>74</v>
      </c>
      <c r="BF621" s="100">
        <v>73504494</v>
      </c>
      <c r="BG621" s="68">
        <f>IFERROR(BF621/BC617,"-")</f>
        <v>1.4240562009581034E-2</v>
      </c>
      <c r="BH621" s="100">
        <v>1282</v>
      </c>
      <c r="BI621" s="68">
        <f>IFERROR(BH621/BD617,"-")</f>
        <v>0.27791025363104271</v>
      </c>
      <c r="BJ621" s="103">
        <f t="shared" si="430"/>
        <v>57335.798751950075</v>
      </c>
      <c r="BK621" s="69">
        <f t="shared" si="456"/>
        <v>0.25181693184050286</v>
      </c>
      <c r="BL621" s="208"/>
      <c r="BM621" s="177"/>
      <c r="BN621" s="177"/>
      <c r="BO621" s="131" t="s">
        <v>74</v>
      </c>
      <c r="BP621" s="100">
        <v>17943493</v>
      </c>
      <c r="BQ621" s="68">
        <f>IFERROR(BP621/BM617,"-")</f>
        <v>9.9027410109059286E-3</v>
      </c>
      <c r="BR621" s="100">
        <v>308</v>
      </c>
      <c r="BS621" s="68">
        <f>IFERROR(BR621/BN617,"-")</f>
        <v>0.18192557590076786</v>
      </c>
      <c r="BT621" s="103">
        <f t="shared" si="431"/>
        <v>58258.094155844155</v>
      </c>
      <c r="BU621" s="69">
        <f t="shared" si="457"/>
        <v>0.15786776012301384</v>
      </c>
      <c r="BV621" s="208"/>
      <c r="BW621" s="177"/>
      <c r="BX621" s="177"/>
      <c r="BY621" s="131" t="s">
        <v>74</v>
      </c>
      <c r="BZ621" s="100">
        <f t="shared" si="441"/>
        <v>637989152</v>
      </c>
      <c r="CA621" s="68">
        <f>IFERROR(BZ621/BW617,"-")</f>
        <v>1.5345360087135303E-2</v>
      </c>
      <c r="CB621" s="100">
        <f t="shared" si="442"/>
        <v>13167</v>
      </c>
      <c r="CC621" s="68">
        <f>IFERROR(CB621/BX617,"-")</f>
        <v>0.27770278820601513</v>
      </c>
      <c r="CD621" s="103">
        <f t="shared" si="432"/>
        <v>48453.645629224578</v>
      </c>
      <c r="CE621" s="69">
        <f t="shared" si="458"/>
        <v>0.25783774257348191</v>
      </c>
      <c r="CR621" s="216"/>
      <c r="CS621" s="187"/>
      <c r="CT621" s="225"/>
      <c r="CU621" s="226"/>
      <c r="CV621" s="226"/>
      <c r="CW621" s="144" t="s">
        <v>74</v>
      </c>
      <c r="CX621" s="145">
        <v>640849297</v>
      </c>
      <c r="CY621" s="146">
        <v>1.5791959004061981E-2</v>
      </c>
      <c r="CZ621" s="145">
        <v>12859</v>
      </c>
      <c r="DA621" s="146">
        <v>0.2800914833369636</v>
      </c>
      <c r="DB621" s="145">
        <v>49836.635585970915</v>
      </c>
      <c r="DC621" s="147">
        <v>0.26125027935230899</v>
      </c>
    </row>
    <row r="622" spans="2:107" s="27" customFormat="1" ht="13.15" customHeight="1">
      <c r="B622" s="216"/>
      <c r="C622" s="187"/>
      <c r="D622" s="208"/>
      <c r="E622" s="177"/>
      <c r="F622" s="177"/>
      <c r="G622" s="131" t="s">
        <v>76</v>
      </c>
      <c r="H622" s="100">
        <v>366363</v>
      </c>
      <c r="I622" s="68">
        <f>IFERROR(H622/E617,"-")</f>
        <v>1.4525210763697262E-2</v>
      </c>
      <c r="J622" s="100">
        <v>8</v>
      </c>
      <c r="K622" s="68">
        <f>IFERROR(J622/F617,"-")</f>
        <v>0.32</v>
      </c>
      <c r="L622" s="103">
        <f t="shared" si="425"/>
        <v>45795.375</v>
      </c>
      <c r="M622" s="69">
        <f t="shared" si="451"/>
        <v>0.30769230769230771</v>
      </c>
      <c r="N622" s="208"/>
      <c r="O622" s="177"/>
      <c r="P622" s="177"/>
      <c r="Q622" s="131" t="s">
        <v>76</v>
      </c>
      <c r="R622" s="100">
        <v>2039457</v>
      </c>
      <c r="S622" s="68">
        <f>IFERROR(R622/O617,"-")</f>
        <v>9.9749854663916358E-3</v>
      </c>
      <c r="T622" s="100">
        <v>42</v>
      </c>
      <c r="U622" s="68">
        <f>IFERROR(T622/P617,"-")</f>
        <v>0.36521739130434783</v>
      </c>
      <c r="V622" s="103">
        <f t="shared" si="426"/>
        <v>48558.5</v>
      </c>
      <c r="W622" s="69">
        <f t="shared" si="452"/>
        <v>0.34426229508196721</v>
      </c>
      <c r="X622" s="208"/>
      <c r="Y622" s="177"/>
      <c r="Z622" s="177"/>
      <c r="AA622" s="131" t="s">
        <v>76</v>
      </c>
      <c r="AB622" s="100">
        <v>303616729</v>
      </c>
      <c r="AC622" s="68">
        <f>IFERROR(AB622/Y617,"-")</f>
        <v>2.804332668051919E-2</v>
      </c>
      <c r="AD622" s="100">
        <v>5044</v>
      </c>
      <c r="AE622" s="68">
        <f>IFERROR(AD622/Z617,"-")</f>
        <v>0.31062938785564725</v>
      </c>
      <c r="AF622" s="103">
        <f t="shared" si="427"/>
        <v>60193.641752577321</v>
      </c>
      <c r="AG622" s="69">
        <f t="shared" si="453"/>
        <v>0.28726009453841334</v>
      </c>
      <c r="AH622" s="208"/>
      <c r="AI622" s="177"/>
      <c r="AJ622" s="177"/>
      <c r="AK622" s="131" t="s">
        <v>76</v>
      </c>
      <c r="AL622" s="100">
        <v>444060789</v>
      </c>
      <c r="AM622" s="68">
        <f>IFERROR(AL622/AI617,"-")</f>
        <v>3.4277891507419452E-2</v>
      </c>
      <c r="AN622" s="100">
        <v>5807</v>
      </c>
      <c r="AO622" s="68">
        <f>IFERROR(AN622/AJ617,"-")</f>
        <v>0.39670720043721819</v>
      </c>
      <c r="AP622" s="103">
        <f t="shared" si="428"/>
        <v>76469.913724814876</v>
      </c>
      <c r="AQ622" s="69">
        <f t="shared" si="454"/>
        <v>0.37377703398558187</v>
      </c>
      <c r="AR622" s="208"/>
      <c r="AS622" s="177"/>
      <c r="AT622" s="177"/>
      <c r="AU622" s="131" t="s">
        <v>76</v>
      </c>
      <c r="AV622" s="100">
        <v>373106641</v>
      </c>
      <c r="AW622" s="68">
        <f>IFERROR(AV622/AS617,"-")</f>
        <v>3.5229757856993185E-2</v>
      </c>
      <c r="AX622" s="100">
        <v>4367</v>
      </c>
      <c r="AY622" s="68">
        <f>IFERROR(AX622/AT617,"-")</f>
        <v>0.43271898533491876</v>
      </c>
      <c r="AZ622" s="103">
        <f t="shared" si="429"/>
        <v>85437.746965880462</v>
      </c>
      <c r="BA622" s="69">
        <f t="shared" si="455"/>
        <v>0.40502689667965125</v>
      </c>
      <c r="BB622" s="208"/>
      <c r="BC622" s="177"/>
      <c r="BD622" s="177"/>
      <c r="BE622" s="131" t="s">
        <v>76</v>
      </c>
      <c r="BF622" s="100">
        <v>182720474</v>
      </c>
      <c r="BG622" s="68">
        <f>IFERROR(BF622/BC617,"-")</f>
        <v>3.5399770800640287E-2</v>
      </c>
      <c r="BH622" s="100">
        <v>2055</v>
      </c>
      <c r="BI622" s="68">
        <f>IFERROR(BH622/BD617,"-")</f>
        <v>0.44548016475178842</v>
      </c>
      <c r="BJ622" s="103">
        <f t="shared" si="430"/>
        <v>88915.072506082724</v>
      </c>
      <c r="BK622" s="69">
        <f t="shared" si="456"/>
        <v>0.40365350618738949</v>
      </c>
      <c r="BL622" s="208"/>
      <c r="BM622" s="177"/>
      <c r="BN622" s="177"/>
      <c r="BO622" s="131" t="s">
        <v>76</v>
      </c>
      <c r="BP622" s="100">
        <v>49994843</v>
      </c>
      <c r="BQ622" s="68">
        <f>IFERROR(BP622/BM617,"-")</f>
        <v>2.7591393833402623E-2</v>
      </c>
      <c r="BR622" s="100">
        <v>604</v>
      </c>
      <c r="BS622" s="68">
        <f>IFERROR(BR622/BN617,"-")</f>
        <v>0.35676314235085649</v>
      </c>
      <c r="BT622" s="103">
        <f t="shared" si="431"/>
        <v>82772.918874172188</v>
      </c>
      <c r="BU622" s="69">
        <f t="shared" si="457"/>
        <v>0.30958482829318296</v>
      </c>
      <c r="BV622" s="208"/>
      <c r="BW622" s="177"/>
      <c r="BX622" s="177"/>
      <c r="BY622" s="131" t="s">
        <v>76</v>
      </c>
      <c r="BZ622" s="100">
        <f t="shared" si="441"/>
        <v>1355905296</v>
      </c>
      <c r="CA622" s="68">
        <f>IFERROR(BZ622/BW617,"-")</f>
        <v>3.261317993565787E-2</v>
      </c>
      <c r="CB622" s="100">
        <f t="shared" si="442"/>
        <v>17927</v>
      </c>
      <c r="CC622" s="68">
        <f>IFERROR(CB622/BX617,"-")</f>
        <v>0.37809507740329862</v>
      </c>
      <c r="CD622" s="103">
        <f t="shared" si="432"/>
        <v>75634.81318681319</v>
      </c>
      <c r="CE622" s="69">
        <f t="shared" si="458"/>
        <v>0.35104862239802614</v>
      </c>
      <c r="CR622" s="216"/>
      <c r="CS622" s="187"/>
      <c r="CT622" s="225"/>
      <c r="CU622" s="226"/>
      <c r="CV622" s="226"/>
      <c r="CW622" s="144" t="s">
        <v>76</v>
      </c>
      <c r="CX622" s="145">
        <v>1371438831</v>
      </c>
      <c r="CY622" s="146">
        <v>3.3795318021127028E-2</v>
      </c>
      <c r="CZ622" s="145">
        <v>17190</v>
      </c>
      <c r="DA622" s="146">
        <v>0.37442822914397733</v>
      </c>
      <c r="DB622" s="145">
        <v>79781.200174520069</v>
      </c>
      <c r="DC622" s="147">
        <v>0.34924117754616935</v>
      </c>
    </row>
    <row r="623" spans="2:107" s="27" customFormat="1" ht="13.15" customHeight="1">
      <c r="B623" s="216"/>
      <c r="C623" s="187"/>
      <c r="D623" s="208"/>
      <c r="E623" s="177"/>
      <c r="F623" s="177"/>
      <c r="G623" s="131" t="s">
        <v>77</v>
      </c>
      <c r="H623" s="100">
        <v>31529</v>
      </c>
      <c r="I623" s="68">
        <f>IFERROR(H623/E617,"-")</f>
        <v>1.2500317176369093E-3</v>
      </c>
      <c r="J623" s="100">
        <v>3</v>
      </c>
      <c r="K623" s="68">
        <f>IFERROR(J623/F617,"-")</f>
        <v>0.12</v>
      </c>
      <c r="L623" s="103">
        <f t="shared" si="425"/>
        <v>10509.666666666666</v>
      </c>
      <c r="M623" s="69">
        <f t="shared" si="451"/>
        <v>0.11538461538461539</v>
      </c>
      <c r="N623" s="208"/>
      <c r="O623" s="177"/>
      <c r="P623" s="177"/>
      <c r="Q623" s="131" t="s">
        <v>77</v>
      </c>
      <c r="R623" s="100">
        <v>5017697</v>
      </c>
      <c r="S623" s="68">
        <f>IFERROR(R623/O617,"-")</f>
        <v>2.454155917470038E-2</v>
      </c>
      <c r="T623" s="100">
        <v>12</v>
      </c>
      <c r="U623" s="68">
        <f>IFERROR(T623/P617,"-")</f>
        <v>0.10434782608695652</v>
      </c>
      <c r="V623" s="103">
        <f t="shared" si="426"/>
        <v>418141.41666666669</v>
      </c>
      <c r="W623" s="69">
        <f t="shared" si="452"/>
        <v>9.8360655737704916E-2</v>
      </c>
      <c r="X623" s="208"/>
      <c r="Y623" s="177"/>
      <c r="Z623" s="177"/>
      <c r="AA623" s="131" t="s">
        <v>77</v>
      </c>
      <c r="AB623" s="100">
        <v>172085511</v>
      </c>
      <c r="AC623" s="68">
        <f>IFERROR(AB623/Y617,"-")</f>
        <v>1.5894546449570238E-2</v>
      </c>
      <c r="AD623" s="100">
        <v>1197</v>
      </c>
      <c r="AE623" s="68">
        <f>IFERROR(AD623/Z617,"-")</f>
        <v>7.3715974873752921E-2</v>
      </c>
      <c r="AF623" s="103">
        <f t="shared" si="427"/>
        <v>143764.00250626568</v>
      </c>
      <c r="AG623" s="69">
        <f t="shared" si="453"/>
        <v>6.8170169144028708E-2</v>
      </c>
      <c r="AH623" s="208"/>
      <c r="AI623" s="177"/>
      <c r="AJ623" s="177"/>
      <c r="AK623" s="131" t="s">
        <v>77</v>
      </c>
      <c r="AL623" s="100">
        <v>372166308</v>
      </c>
      <c r="AM623" s="68">
        <f>IFERROR(AL623/AI617,"-")</f>
        <v>2.8728220649855331E-2</v>
      </c>
      <c r="AN623" s="100">
        <v>1797</v>
      </c>
      <c r="AO623" s="68">
        <f>IFERROR(AN623/AJ617,"-")</f>
        <v>0.12276267249624266</v>
      </c>
      <c r="AP623" s="103">
        <f t="shared" si="428"/>
        <v>207104.23372287146</v>
      </c>
      <c r="AQ623" s="69">
        <f t="shared" si="454"/>
        <v>0.11566683831101957</v>
      </c>
      <c r="AR623" s="208"/>
      <c r="AS623" s="177"/>
      <c r="AT623" s="177"/>
      <c r="AU623" s="131" t="s">
        <v>77</v>
      </c>
      <c r="AV623" s="100">
        <v>507139873</v>
      </c>
      <c r="AW623" s="68">
        <f>IFERROR(AV623/AS617,"-")</f>
        <v>4.7885545209087485E-2</v>
      </c>
      <c r="AX623" s="100">
        <v>1721</v>
      </c>
      <c r="AY623" s="68">
        <f>IFERROR(AX623/AT617,"-")</f>
        <v>0.17053111375346811</v>
      </c>
      <c r="AZ623" s="103">
        <f t="shared" si="429"/>
        <v>294677.4392794887</v>
      </c>
      <c r="BA623" s="69">
        <f t="shared" si="455"/>
        <v>0.15961788165460952</v>
      </c>
      <c r="BB623" s="208"/>
      <c r="BC623" s="177"/>
      <c r="BD623" s="177"/>
      <c r="BE623" s="131" t="s">
        <v>77</v>
      </c>
      <c r="BF623" s="100">
        <v>399395744</v>
      </c>
      <c r="BG623" s="68">
        <f>IFERROR(BF623/BC617,"-")</f>
        <v>7.7377852009902312E-2</v>
      </c>
      <c r="BH623" s="100">
        <v>968</v>
      </c>
      <c r="BI623" s="68">
        <f>IFERROR(BH623/BD617,"-")</f>
        <v>0.20984175157164536</v>
      </c>
      <c r="BJ623" s="103">
        <f t="shared" si="430"/>
        <v>412598.90909090912</v>
      </c>
      <c r="BK623" s="69">
        <f t="shared" si="456"/>
        <v>0.19013946179532509</v>
      </c>
      <c r="BL623" s="208"/>
      <c r="BM623" s="177"/>
      <c r="BN623" s="177"/>
      <c r="BO623" s="131" t="s">
        <v>77</v>
      </c>
      <c r="BP623" s="100">
        <v>136974854</v>
      </c>
      <c r="BQ623" s="68">
        <f>IFERROR(BP623/BM617,"-")</f>
        <v>7.5594339639926955E-2</v>
      </c>
      <c r="BR623" s="100">
        <v>355</v>
      </c>
      <c r="BS623" s="68">
        <f>IFERROR(BR623/BN617,"-")</f>
        <v>0.20968694624926165</v>
      </c>
      <c r="BT623" s="103">
        <f t="shared" si="431"/>
        <v>385844.65915492957</v>
      </c>
      <c r="BU623" s="69">
        <f t="shared" si="457"/>
        <v>0.18195797027165556</v>
      </c>
      <c r="BV623" s="208"/>
      <c r="BW623" s="177"/>
      <c r="BX623" s="177"/>
      <c r="BY623" s="131" t="s">
        <v>77</v>
      </c>
      <c r="BZ623" s="100">
        <f t="shared" si="441"/>
        <v>1592811516</v>
      </c>
      <c r="CA623" s="68">
        <f>IFERROR(BZ623/BW617,"-")</f>
        <v>3.8311413583339227E-2</v>
      </c>
      <c r="CB623" s="100">
        <f t="shared" si="442"/>
        <v>6053</v>
      </c>
      <c r="CC623" s="68">
        <f>IFERROR(CB623/BX617,"-")</f>
        <v>0.12766271565360443</v>
      </c>
      <c r="CD623" s="103">
        <f t="shared" si="432"/>
        <v>263144.14604328433</v>
      </c>
      <c r="CE623" s="69">
        <f t="shared" si="458"/>
        <v>0.11853055789453071</v>
      </c>
      <c r="CR623" s="216"/>
      <c r="CS623" s="187"/>
      <c r="CT623" s="225"/>
      <c r="CU623" s="226"/>
      <c r="CV623" s="226"/>
      <c r="CW623" s="144" t="s">
        <v>77</v>
      </c>
      <c r="CX623" s="145">
        <v>1508994731</v>
      </c>
      <c r="CY623" s="146">
        <v>3.7185002840531382E-2</v>
      </c>
      <c r="CZ623" s="145">
        <v>5648</v>
      </c>
      <c r="DA623" s="146">
        <v>0.12302330646917883</v>
      </c>
      <c r="DB623" s="145">
        <v>267173.28806657222</v>
      </c>
      <c r="DC623" s="147">
        <v>0.1147477702606611</v>
      </c>
    </row>
    <row r="624" spans="2:107" s="27" customFormat="1" ht="13.15" customHeight="1">
      <c r="B624" s="216"/>
      <c r="C624" s="187"/>
      <c r="D624" s="208"/>
      <c r="E624" s="177"/>
      <c r="F624" s="177"/>
      <c r="G624" s="131" t="s">
        <v>79</v>
      </c>
      <c r="H624" s="100">
        <v>0</v>
      </c>
      <c r="I624" s="68">
        <f>IFERROR(H624/E617,"-")</f>
        <v>0</v>
      </c>
      <c r="J624" s="100">
        <v>0</v>
      </c>
      <c r="K624" s="68">
        <f>IFERROR(J624/F617,"-")</f>
        <v>0</v>
      </c>
      <c r="L624" s="103" t="str">
        <f t="shared" si="425"/>
        <v>-</v>
      </c>
      <c r="M624" s="69">
        <f t="shared" si="451"/>
        <v>0</v>
      </c>
      <c r="N624" s="208"/>
      <c r="O624" s="177"/>
      <c r="P624" s="177"/>
      <c r="Q624" s="131" t="s">
        <v>79</v>
      </c>
      <c r="R624" s="100">
        <v>0</v>
      </c>
      <c r="S624" s="68">
        <f>IFERROR(R624/O617,"-")</f>
        <v>0</v>
      </c>
      <c r="T624" s="100">
        <v>0</v>
      </c>
      <c r="U624" s="68">
        <f>IFERROR(T624/P617,"-")</f>
        <v>0</v>
      </c>
      <c r="V624" s="103" t="str">
        <f t="shared" si="426"/>
        <v>-</v>
      </c>
      <c r="W624" s="69">
        <f t="shared" si="452"/>
        <v>0</v>
      </c>
      <c r="X624" s="208"/>
      <c r="Y624" s="177"/>
      <c r="Z624" s="177"/>
      <c r="AA624" s="131" t="s">
        <v>79</v>
      </c>
      <c r="AB624" s="100">
        <v>10682</v>
      </c>
      <c r="AC624" s="68">
        <f>IFERROR(AB624/Y617,"-")</f>
        <v>9.8663475029172711E-7</v>
      </c>
      <c r="AD624" s="100">
        <v>9</v>
      </c>
      <c r="AE624" s="68">
        <f>IFERROR(AD624/Z617,"-")</f>
        <v>5.5425545017859343E-4</v>
      </c>
      <c r="AF624" s="103">
        <f t="shared" si="427"/>
        <v>1186.8888888888889</v>
      </c>
      <c r="AG624" s="69">
        <f t="shared" si="453"/>
        <v>5.1255766273705791E-4</v>
      </c>
      <c r="AH624" s="208"/>
      <c r="AI624" s="177"/>
      <c r="AJ624" s="177"/>
      <c r="AK624" s="131" t="s">
        <v>79</v>
      </c>
      <c r="AL624" s="100">
        <v>401794</v>
      </c>
      <c r="AM624" s="68">
        <f>IFERROR(AL624/AI617,"-")</f>
        <v>3.1015238186977351E-5</v>
      </c>
      <c r="AN624" s="100">
        <v>8</v>
      </c>
      <c r="AO624" s="68">
        <f>IFERROR(AN624/AJ617,"-")</f>
        <v>5.4652274900942753E-4</v>
      </c>
      <c r="AP624" s="103">
        <f t="shared" si="428"/>
        <v>50224.25</v>
      </c>
      <c r="AQ624" s="69">
        <f t="shared" si="454"/>
        <v>5.1493305870236867E-4</v>
      </c>
      <c r="AR624" s="208"/>
      <c r="AS624" s="177"/>
      <c r="AT624" s="177"/>
      <c r="AU624" s="131" t="s">
        <v>79</v>
      </c>
      <c r="AV624" s="100">
        <v>1192143</v>
      </c>
      <c r="AW624" s="68">
        <f>IFERROR(AV624/AS617,"-")</f>
        <v>1.1256542930553043E-4</v>
      </c>
      <c r="AX624" s="100">
        <v>14</v>
      </c>
      <c r="AY624" s="68">
        <f>IFERROR(AX624/AT617,"-")</f>
        <v>1.3872374157748713E-3</v>
      </c>
      <c r="AZ624" s="103">
        <f t="shared" si="429"/>
        <v>85153.071428571435</v>
      </c>
      <c r="BA624" s="69">
        <f t="shared" si="455"/>
        <v>1.2984603969578928E-3</v>
      </c>
      <c r="BB624" s="208"/>
      <c r="BC624" s="177"/>
      <c r="BD624" s="177"/>
      <c r="BE624" s="131" t="s">
        <v>79</v>
      </c>
      <c r="BF624" s="100">
        <v>6638</v>
      </c>
      <c r="BG624" s="68">
        <f>IFERROR(BF624/BC617,"-")</f>
        <v>1.2860281797137317E-6</v>
      </c>
      <c r="BH624" s="100">
        <v>4</v>
      </c>
      <c r="BI624" s="68">
        <f>IFERROR(BH624/BD617,"-")</f>
        <v>8.6711467591588987E-4</v>
      </c>
      <c r="BJ624" s="103">
        <f t="shared" si="430"/>
        <v>1659.5</v>
      </c>
      <c r="BK624" s="69">
        <f t="shared" si="456"/>
        <v>7.8570025535258301E-4</v>
      </c>
      <c r="BL624" s="208"/>
      <c r="BM624" s="177"/>
      <c r="BN624" s="177"/>
      <c r="BO624" s="131" t="s">
        <v>79</v>
      </c>
      <c r="BP624" s="100">
        <v>6310</v>
      </c>
      <c r="BQ624" s="68">
        <f>IFERROR(BP624/BM617,"-")</f>
        <v>3.4823930757972489E-6</v>
      </c>
      <c r="BR624" s="100">
        <v>1</v>
      </c>
      <c r="BS624" s="68">
        <f>IFERROR(BR624/BN617,"-")</f>
        <v>5.9066745422327229E-4</v>
      </c>
      <c r="BT624" s="103">
        <f t="shared" si="431"/>
        <v>6310</v>
      </c>
      <c r="BU624" s="69">
        <f t="shared" si="457"/>
        <v>5.1255766273705791E-4</v>
      </c>
      <c r="BV624" s="208"/>
      <c r="BW624" s="177"/>
      <c r="BX624" s="177"/>
      <c r="BY624" s="131" t="s">
        <v>79</v>
      </c>
      <c r="BZ624" s="100">
        <f t="shared" si="441"/>
        <v>1617567</v>
      </c>
      <c r="CA624" s="68">
        <f>IFERROR(BZ624/BW617,"-")</f>
        <v>3.8906849751682285E-5</v>
      </c>
      <c r="CB624" s="100">
        <f t="shared" si="442"/>
        <v>36</v>
      </c>
      <c r="CC624" s="68">
        <f>IFERROR(CB624/BX617,"-")</f>
        <v>7.5926941409710212E-4</v>
      </c>
      <c r="CD624" s="103">
        <f t="shared" si="432"/>
        <v>44932.416666666664</v>
      </c>
      <c r="CE624" s="69">
        <f t="shared" si="458"/>
        <v>7.049562339671412E-4</v>
      </c>
      <c r="CR624" s="216"/>
      <c r="CS624" s="187"/>
      <c r="CT624" s="225"/>
      <c r="CU624" s="226"/>
      <c r="CV624" s="226"/>
      <c r="CW624" s="144" t="s">
        <v>79</v>
      </c>
      <c r="CX624" s="145">
        <v>779868</v>
      </c>
      <c r="CY624" s="146">
        <v>1.92176905588145E-5</v>
      </c>
      <c r="CZ624" s="145">
        <v>36</v>
      </c>
      <c r="DA624" s="146">
        <v>7.8414288825963841E-4</v>
      </c>
      <c r="DB624" s="145">
        <v>21663</v>
      </c>
      <c r="DC624" s="147">
        <v>7.3139513622234409E-4</v>
      </c>
    </row>
    <row r="625" spans="2:107" s="27" customFormat="1" ht="13.15" customHeight="1">
      <c r="B625" s="216"/>
      <c r="C625" s="187"/>
      <c r="D625" s="208"/>
      <c r="E625" s="177"/>
      <c r="F625" s="177"/>
      <c r="G625" s="131" t="s">
        <v>81</v>
      </c>
      <c r="H625" s="100">
        <v>0</v>
      </c>
      <c r="I625" s="68">
        <f>IFERROR(H625/E617,"-")</f>
        <v>0</v>
      </c>
      <c r="J625" s="100">
        <v>0</v>
      </c>
      <c r="K625" s="68">
        <f>IFERROR(J625/F617,"-")</f>
        <v>0</v>
      </c>
      <c r="L625" s="103" t="str">
        <f t="shared" si="425"/>
        <v>-</v>
      </c>
      <c r="M625" s="69">
        <f t="shared" si="451"/>
        <v>0</v>
      </c>
      <c r="N625" s="208"/>
      <c r="O625" s="177"/>
      <c r="P625" s="177"/>
      <c r="Q625" s="131" t="s">
        <v>81</v>
      </c>
      <c r="R625" s="100">
        <v>1147</v>
      </c>
      <c r="S625" s="68">
        <f>IFERROR(R625/O617,"-")</f>
        <v>5.6099777195357422E-6</v>
      </c>
      <c r="T625" s="100">
        <v>1</v>
      </c>
      <c r="U625" s="68">
        <f>IFERROR(T625/P617,"-")</f>
        <v>8.6956521739130436E-3</v>
      </c>
      <c r="V625" s="103">
        <f t="shared" si="426"/>
        <v>1147</v>
      </c>
      <c r="W625" s="69">
        <f t="shared" si="452"/>
        <v>8.1967213114754103E-3</v>
      </c>
      <c r="X625" s="208"/>
      <c r="Y625" s="177"/>
      <c r="Z625" s="177"/>
      <c r="AA625" s="131" t="s">
        <v>81</v>
      </c>
      <c r="AB625" s="100">
        <v>4507826</v>
      </c>
      <c r="AC625" s="68">
        <f>IFERROR(AB625/Y617,"-")</f>
        <v>4.1636189663626244E-4</v>
      </c>
      <c r="AD625" s="100">
        <v>136</v>
      </c>
      <c r="AE625" s="68">
        <f>IFERROR(AD625/Z617,"-")</f>
        <v>8.3754156915876333E-3</v>
      </c>
      <c r="AF625" s="103">
        <f t="shared" si="427"/>
        <v>33145.779411764706</v>
      </c>
      <c r="AG625" s="69">
        <f t="shared" si="453"/>
        <v>7.7453157924710974E-3</v>
      </c>
      <c r="AH625" s="208"/>
      <c r="AI625" s="177"/>
      <c r="AJ625" s="177"/>
      <c r="AK625" s="131" t="s">
        <v>81</v>
      </c>
      <c r="AL625" s="100">
        <v>3158927</v>
      </c>
      <c r="AM625" s="68">
        <f>IFERROR(AL625/AI617,"-")</f>
        <v>2.4384354500135342E-4</v>
      </c>
      <c r="AN625" s="100">
        <v>150</v>
      </c>
      <c r="AO625" s="68">
        <f>IFERROR(AN625/AJ617,"-")</f>
        <v>1.0247301543926767E-2</v>
      </c>
      <c r="AP625" s="103">
        <f t="shared" si="428"/>
        <v>21059.513333333332</v>
      </c>
      <c r="AQ625" s="69">
        <f t="shared" si="454"/>
        <v>9.6549948506694135E-3</v>
      </c>
      <c r="AR625" s="208"/>
      <c r="AS625" s="177"/>
      <c r="AT625" s="177"/>
      <c r="AU625" s="131" t="s">
        <v>81</v>
      </c>
      <c r="AV625" s="100">
        <v>3129077</v>
      </c>
      <c r="AW625" s="68">
        <f>IFERROR(AV625/AS617,"-")</f>
        <v>2.9545607853677055E-4</v>
      </c>
      <c r="AX625" s="100">
        <v>88</v>
      </c>
      <c r="AY625" s="68">
        <f>IFERROR(AX625/AT617,"-")</f>
        <v>8.7197780420134752E-3</v>
      </c>
      <c r="AZ625" s="103">
        <f t="shared" si="429"/>
        <v>35557.693181818184</v>
      </c>
      <c r="BA625" s="69">
        <f t="shared" si="455"/>
        <v>8.1617510665924695E-3</v>
      </c>
      <c r="BB625" s="208"/>
      <c r="BC625" s="177"/>
      <c r="BD625" s="177"/>
      <c r="BE625" s="131" t="s">
        <v>81</v>
      </c>
      <c r="BF625" s="100">
        <v>551786</v>
      </c>
      <c r="BG625" s="68">
        <f>IFERROR(BF625/BC617,"-")</f>
        <v>1.0690152834762293E-4</v>
      </c>
      <c r="BH625" s="100">
        <v>27</v>
      </c>
      <c r="BI625" s="68">
        <f>IFERROR(BH625/BD617,"-")</f>
        <v>5.8530240624322565E-3</v>
      </c>
      <c r="BJ625" s="103">
        <f t="shared" si="430"/>
        <v>20436.518518518518</v>
      </c>
      <c r="BK625" s="69">
        <f t="shared" si="456"/>
        <v>5.3034767236299352E-3</v>
      </c>
      <c r="BL625" s="208"/>
      <c r="BM625" s="177"/>
      <c r="BN625" s="177"/>
      <c r="BO625" s="131" t="s">
        <v>81</v>
      </c>
      <c r="BP625" s="100">
        <v>126347</v>
      </c>
      <c r="BQ625" s="68">
        <f>IFERROR(BP625/BM617,"-")</f>
        <v>6.9728988581260697E-5</v>
      </c>
      <c r="BR625" s="100">
        <v>7</v>
      </c>
      <c r="BS625" s="68">
        <f>IFERROR(BR625/BN617,"-")</f>
        <v>4.134672179562906E-3</v>
      </c>
      <c r="BT625" s="103">
        <f t="shared" si="431"/>
        <v>18049.571428571428</v>
      </c>
      <c r="BU625" s="69">
        <f t="shared" si="457"/>
        <v>3.5879036391594054E-3</v>
      </c>
      <c r="BV625" s="208"/>
      <c r="BW625" s="177"/>
      <c r="BX625" s="177"/>
      <c r="BY625" s="131" t="s">
        <v>81</v>
      </c>
      <c r="BZ625" s="100">
        <f t="shared" si="441"/>
        <v>11475110</v>
      </c>
      <c r="CA625" s="68">
        <f>IFERROR(BZ625/BW617,"-")</f>
        <v>2.7600734971350608E-4</v>
      </c>
      <c r="CB625" s="100">
        <f t="shared" si="442"/>
        <v>409</v>
      </c>
      <c r="CC625" s="68">
        <f>IFERROR(CB625/BX617,"-")</f>
        <v>8.6261441768254107E-3</v>
      </c>
      <c r="CD625" s="103">
        <f t="shared" si="432"/>
        <v>28056.503667481662</v>
      </c>
      <c r="CE625" s="69">
        <f t="shared" si="458"/>
        <v>8.0090861025711325E-3</v>
      </c>
      <c r="CR625" s="216"/>
      <c r="CS625" s="187"/>
      <c r="CT625" s="225"/>
      <c r="CU625" s="226"/>
      <c r="CV625" s="226"/>
      <c r="CW625" s="144" t="s">
        <v>81</v>
      </c>
      <c r="CX625" s="145">
        <v>11489741</v>
      </c>
      <c r="CY625" s="146">
        <v>2.8313289830961632E-4</v>
      </c>
      <c r="CZ625" s="145">
        <v>380</v>
      </c>
      <c r="DA625" s="146">
        <v>8.2770638205184061E-3</v>
      </c>
      <c r="DB625" s="145">
        <v>30236.160526315791</v>
      </c>
      <c r="DC625" s="147">
        <v>7.7202819934580769E-3</v>
      </c>
    </row>
    <row r="626" spans="2:107" s="27" customFormat="1" ht="13.15" customHeight="1">
      <c r="B626" s="216"/>
      <c r="C626" s="187"/>
      <c r="D626" s="208"/>
      <c r="E626" s="177"/>
      <c r="F626" s="177"/>
      <c r="G626" s="131" t="s">
        <v>83</v>
      </c>
      <c r="H626" s="100">
        <v>3288</v>
      </c>
      <c r="I626" s="68">
        <f>IFERROR(H626/E617,"-")</f>
        <v>1.3035948769672865E-4</v>
      </c>
      <c r="J626" s="100">
        <v>1</v>
      </c>
      <c r="K626" s="68">
        <f>IFERROR(J626/F617,"-")</f>
        <v>0.04</v>
      </c>
      <c r="L626" s="103">
        <f t="shared" si="425"/>
        <v>3288</v>
      </c>
      <c r="M626" s="69">
        <f t="shared" si="451"/>
        <v>3.8461538461538464E-2</v>
      </c>
      <c r="N626" s="208"/>
      <c r="O626" s="177"/>
      <c r="P626" s="177"/>
      <c r="Q626" s="131" t="s">
        <v>83</v>
      </c>
      <c r="R626" s="100">
        <v>196059</v>
      </c>
      <c r="S626" s="68">
        <f>IFERROR(R626/O617,"-")</f>
        <v>9.5892469199168097E-4</v>
      </c>
      <c r="T626" s="100">
        <v>6</v>
      </c>
      <c r="U626" s="68">
        <f>IFERROR(T626/P617,"-")</f>
        <v>5.2173913043478258E-2</v>
      </c>
      <c r="V626" s="103">
        <f t="shared" si="426"/>
        <v>32676.5</v>
      </c>
      <c r="W626" s="69">
        <f t="shared" si="452"/>
        <v>4.9180327868852458E-2</v>
      </c>
      <c r="X626" s="208"/>
      <c r="Y626" s="177"/>
      <c r="Z626" s="177"/>
      <c r="AA626" s="131" t="s">
        <v>83</v>
      </c>
      <c r="AB626" s="100">
        <v>15182509</v>
      </c>
      <c r="AC626" s="68">
        <f>IFERROR(AB626/Y617,"-")</f>
        <v>1.4023208178259596E-3</v>
      </c>
      <c r="AD626" s="100">
        <v>408</v>
      </c>
      <c r="AE626" s="68">
        <f>IFERROR(AD626/Z617,"-")</f>
        <v>2.5126247074762902E-2</v>
      </c>
      <c r="AF626" s="103">
        <f t="shared" si="427"/>
        <v>37212.031862745098</v>
      </c>
      <c r="AG626" s="69">
        <f t="shared" si="453"/>
        <v>2.3235947377413291E-2</v>
      </c>
      <c r="AH626" s="208"/>
      <c r="AI626" s="177"/>
      <c r="AJ626" s="177"/>
      <c r="AK626" s="131" t="s">
        <v>83</v>
      </c>
      <c r="AL626" s="100">
        <v>12164160</v>
      </c>
      <c r="AM626" s="68">
        <f>IFERROR(AL626/AI617,"-")</f>
        <v>9.3897449873443198E-4</v>
      </c>
      <c r="AN626" s="100">
        <v>579</v>
      </c>
      <c r="AO626" s="68">
        <f>IFERROR(AN626/AJ617,"-")</f>
        <v>3.955458395955732E-2</v>
      </c>
      <c r="AP626" s="103">
        <f t="shared" si="428"/>
        <v>21008.911917098445</v>
      </c>
      <c r="AQ626" s="69">
        <f t="shared" si="454"/>
        <v>3.7268280123583936E-2</v>
      </c>
      <c r="AR626" s="208"/>
      <c r="AS626" s="177"/>
      <c r="AT626" s="177"/>
      <c r="AU626" s="131" t="s">
        <v>83</v>
      </c>
      <c r="AV626" s="100">
        <v>17033396</v>
      </c>
      <c r="AW626" s="68">
        <f>IFERROR(AV626/AS617,"-")</f>
        <v>1.6083402186408049E-3</v>
      </c>
      <c r="AX626" s="100">
        <v>485</v>
      </c>
      <c r="AY626" s="68">
        <f>IFERROR(AX626/AT617,"-")</f>
        <v>4.8057867617915181E-2</v>
      </c>
      <c r="AZ626" s="103">
        <f t="shared" si="429"/>
        <v>35120.404123711342</v>
      </c>
      <c r="BA626" s="69">
        <f t="shared" si="455"/>
        <v>4.4982378037469857E-2</v>
      </c>
      <c r="BB626" s="208"/>
      <c r="BC626" s="177"/>
      <c r="BD626" s="177"/>
      <c r="BE626" s="131" t="s">
        <v>83</v>
      </c>
      <c r="BF626" s="100">
        <v>12317072</v>
      </c>
      <c r="BG626" s="68">
        <f>IFERROR(BF626/BC617,"-")</f>
        <v>2.3862762403680281E-3</v>
      </c>
      <c r="BH626" s="100">
        <v>306</v>
      </c>
      <c r="BI626" s="68">
        <f>IFERROR(BH626/BD617,"-")</f>
        <v>6.6334272707565575E-2</v>
      </c>
      <c r="BJ626" s="103">
        <f t="shared" si="430"/>
        <v>40251.869281045751</v>
      </c>
      <c r="BK626" s="69">
        <f t="shared" si="456"/>
        <v>6.0106069534472596E-2</v>
      </c>
      <c r="BL626" s="208"/>
      <c r="BM626" s="177"/>
      <c r="BN626" s="177"/>
      <c r="BO626" s="131" t="s">
        <v>83</v>
      </c>
      <c r="BP626" s="100">
        <v>3139095</v>
      </c>
      <c r="BQ626" s="68">
        <f>IFERROR(BP626/BM617,"-")</f>
        <v>1.7324188101853827E-3</v>
      </c>
      <c r="BR626" s="100">
        <v>110</v>
      </c>
      <c r="BS626" s="68">
        <f>IFERROR(BR626/BN617,"-")</f>
        <v>6.497341996455995E-2</v>
      </c>
      <c r="BT626" s="103">
        <f t="shared" si="431"/>
        <v>28537.227272727272</v>
      </c>
      <c r="BU626" s="69">
        <f t="shared" si="457"/>
        <v>5.6381342901076374E-2</v>
      </c>
      <c r="BV626" s="208"/>
      <c r="BW626" s="177"/>
      <c r="BX626" s="177"/>
      <c r="BY626" s="131" t="s">
        <v>83</v>
      </c>
      <c r="BZ626" s="100">
        <f t="shared" si="441"/>
        <v>60035579</v>
      </c>
      <c r="CA626" s="68">
        <f>IFERROR(BZ626/BW617,"-")</f>
        <v>1.4440176214699312E-3</v>
      </c>
      <c r="CB626" s="100">
        <f t="shared" si="442"/>
        <v>1895</v>
      </c>
      <c r="CC626" s="68">
        <f>IFERROR(CB626/BX617,"-")</f>
        <v>3.9967098325389125E-2</v>
      </c>
      <c r="CD626" s="103">
        <f t="shared" si="432"/>
        <v>31681.04432717678</v>
      </c>
      <c r="CE626" s="69">
        <f t="shared" si="458"/>
        <v>3.7108112871325906E-2</v>
      </c>
      <c r="CR626" s="216"/>
      <c r="CS626" s="187"/>
      <c r="CT626" s="225"/>
      <c r="CU626" s="226"/>
      <c r="CV626" s="226"/>
      <c r="CW626" s="144" t="s">
        <v>83</v>
      </c>
      <c r="CX626" s="145">
        <v>56152830</v>
      </c>
      <c r="CY626" s="146">
        <v>1.3837312352112353E-3</v>
      </c>
      <c r="CZ626" s="145">
        <v>1786</v>
      </c>
      <c r="DA626" s="146">
        <v>3.8902199956436505E-2</v>
      </c>
      <c r="DB626" s="145">
        <v>31440.554311310192</v>
      </c>
      <c r="DC626" s="147">
        <v>3.6285325369252962E-2</v>
      </c>
    </row>
    <row r="627" spans="2:107" s="27" customFormat="1" ht="13.15" customHeight="1">
      <c r="B627" s="216"/>
      <c r="C627" s="187"/>
      <c r="D627" s="208"/>
      <c r="E627" s="177"/>
      <c r="F627" s="177"/>
      <c r="G627" s="131" t="s">
        <v>85</v>
      </c>
      <c r="H627" s="100">
        <v>0</v>
      </c>
      <c r="I627" s="68">
        <f>IFERROR(H627/E617,"-")</f>
        <v>0</v>
      </c>
      <c r="J627" s="100">
        <v>0</v>
      </c>
      <c r="K627" s="68">
        <f>IFERROR(J627/F617,"-")</f>
        <v>0</v>
      </c>
      <c r="L627" s="103" t="str">
        <f t="shared" si="425"/>
        <v>-</v>
      </c>
      <c r="M627" s="69">
        <f t="shared" si="451"/>
        <v>0</v>
      </c>
      <c r="N627" s="208"/>
      <c r="O627" s="177"/>
      <c r="P627" s="177"/>
      <c r="Q627" s="131" t="s">
        <v>85</v>
      </c>
      <c r="R627" s="100">
        <v>680786</v>
      </c>
      <c r="S627" s="68">
        <f>IFERROR(R627/O617,"-")</f>
        <v>3.3297247530704966E-3</v>
      </c>
      <c r="T627" s="100">
        <v>2</v>
      </c>
      <c r="U627" s="68">
        <f>IFERROR(T627/P617,"-")</f>
        <v>1.7391304347826087E-2</v>
      </c>
      <c r="V627" s="103">
        <f t="shared" si="426"/>
        <v>340393</v>
      </c>
      <c r="W627" s="69">
        <f t="shared" si="452"/>
        <v>1.6393442622950821E-2</v>
      </c>
      <c r="X627" s="208"/>
      <c r="Y627" s="177"/>
      <c r="Z627" s="177"/>
      <c r="AA627" s="131" t="s">
        <v>85</v>
      </c>
      <c r="AB627" s="100">
        <v>10641825</v>
      </c>
      <c r="AC627" s="68">
        <f>IFERROR(AB627/Y617,"-")</f>
        <v>9.8292401718060832E-4</v>
      </c>
      <c r="AD627" s="100">
        <v>160</v>
      </c>
      <c r="AE627" s="68">
        <f>IFERROR(AD627/Z617,"-")</f>
        <v>9.8534302253972163E-3</v>
      </c>
      <c r="AF627" s="103">
        <f t="shared" si="427"/>
        <v>66511.40625</v>
      </c>
      <c r="AG627" s="69">
        <f t="shared" si="453"/>
        <v>9.1121362264365846E-3</v>
      </c>
      <c r="AH627" s="208"/>
      <c r="AI627" s="177"/>
      <c r="AJ627" s="177"/>
      <c r="AK627" s="131" t="s">
        <v>85</v>
      </c>
      <c r="AL627" s="100">
        <v>24039907</v>
      </c>
      <c r="AM627" s="68">
        <f>IFERROR(AL627/AI617,"-")</f>
        <v>1.8556858529440064E-3</v>
      </c>
      <c r="AN627" s="100">
        <v>303</v>
      </c>
      <c r="AO627" s="68">
        <f>IFERROR(AN627/AJ617,"-")</f>
        <v>2.0699549118732067E-2</v>
      </c>
      <c r="AP627" s="103">
        <f t="shared" si="428"/>
        <v>79339.627062706277</v>
      </c>
      <c r="AQ627" s="69">
        <f t="shared" si="454"/>
        <v>1.9503089598352213E-2</v>
      </c>
      <c r="AR627" s="208"/>
      <c r="AS627" s="177"/>
      <c r="AT627" s="177"/>
      <c r="AU627" s="131" t="s">
        <v>85</v>
      </c>
      <c r="AV627" s="100">
        <v>33101047</v>
      </c>
      <c r="AW627" s="68">
        <f>IFERROR(AV627/AS617,"-")</f>
        <v>3.1254921314117019E-3</v>
      </c>
      <c r="AX627" s="100">
        <v>329</v>
      </c>
      <c r="AY627" s="68">
        <f>IFERROR(AX627/AT617,"-")</f>
        <v>3.2600079270709473E-2</v>
      </c>
      <c r="AZ627" s="103">
        <f t="shared" si="429"/>
        <v>100611.08510638298</v>
      </c>
      <c r="BA627" s="69">
        <f t="shared" si="455"/>
        <v>3.051381932851048E-2</v>
      </c>
      <c r="BB627" s="208"/>
      <c r="BC627" s="177"/>
      <c r="BD627" s="177"/>
      <c r="BE627" s="131" t="s">
        <v>85</v>
      </c>
      <c r="BF627" s="100">
        <v>20703178</v>
      </c>
      <c r="BG627" s="68">
        <f>IFERROR(BF627/BC617,"-")</f>
        <v>4.0109777519779111E-3</v>
      </c>
      <c r="BH627" s="100">
        <v>217</v>
      </c>
      <c r="BI627" s="68">
        <f>IFERROR(BH627/BD617,"-")</f>
        <v>4.7040971168437029E-2</v>
      </c>
      <c r="BJ627" s="103">
        <f t="shared" si="430"/>
        <v>95406.350230414741</v>
      </c>
      <c r="BK627" s="69">
        <f t="shared" si="456"/>
        <v>4.2624238852877624E-2</v>
      </c>
      <c r="BL627" s="208"/>
      <c r="BM627" s="177"/>
      <c r="BN627" s="177"/>
      <c r="BO627" s="131" t="s">
        <v>85</v>
      </c>
      <c r="BP627" s="100">
        <v>16318436</v>
      </c>
      <c r="BQ627" s="68">
        <f>IFERROR(BP627/BM617,"-")</f>
        <v>9.0058967566149853E-3</v>
      </c>
      <c r="BR627" s="100">
        <v>132</v>
      </c>
      <c r="BS627" s="68">
        <f>IFERROR(BR627/BN617,"-")</f>
        <v>7.7968103957471946E-2</v>
      </c>
      <c r="BT627" s="103">
        <f t="shared" si="431"/>
        <v>123624.51515151515</v>
      </c>
      <c r="BU627" s="69">
        <f t="shared" si="457"/>
        <v>6.7657611481291652E-2</v>
      </c>
      <c r="BV627" s="208"/>
      <c r="BW627" s="177"/>
      <c r="BX627" s="177"/>
      <c r="BY627" s="131" t="s">
        <v>85</v>
      </c>
      <c r="BZ627" s="100">
        <f t="shared" si="441"/>
        <v>105485179</v>
      </c>
      <c r="CA627" s="68">
        <f>IFERROR(BZ627/BW617,"-")</f>
        <v>2.5372031021789585E-3</v>
      </c>
      <c r="CB627" s="100">
        <f t="shared" si="442"/>
        <v>1143</v>
      </c>
      <c r="CC627" s="68">
        <f>IFERROR(CB627/BX617,"-")</f>
        <v>2.4106803897582994E-2</v>
      </c>
      <c r="CD627" s="103">
        <f t="shared" si="432"/>
        <v>92287.995625546813</v>
      </c>
      <c r="CE627" s="69">
        <f t="shared" si="458"/>
        <v>2.2382360428456732E-2</v>
      </c>
      <c r="CR627" s="216"/>
      <c r="CS627" s="187"/>
      <c r="CT627" s="225"/>
      <c r="CU627" s="226"/>
      <c r="CV627" s="226"/>
      <c r="CW627" s="144" t="s">
        <v>85</v>
      </c>
      <c r="CX627" s="145">
        <v>87118314</v>
      </c>
      <c r="CY627" s="146">
        <v>2.1467899701714099E-3</v>
      </c>
      <c r="CZ627" s="145">
        <v>983</v>
      </c>
      <c r="DA627" s="146">
        <v>2.1411457198867348E-2</v>
      </c>
      <c r="DB627" s="145">
        <v>88624.937945066122</v>
      </c>
      <c r="DC627" s="147">
        <v>1.9971150525182342E-2</v>
      </c>
    </row>
    <row r="628" spans="2:107" s="27" customFormat="1" ht="13.15" customHeight="1">
      <c r="B628" s="216"/>
      <c r="C628" s="187"/>
      <c r="D628" s="208"/>
      <c r="E628" s="177"/>
      <c r="F628" s="177"/>
      <c r="G628" s="131" t="s">
        <v>87</v>
      </c>
      <c r="H628" s="100">
        <v>8494</v>
      </c>
      <c r="I628" s="68">
        <f>IFERROR(H628/E617,"-")</f>
        <v>3.3676200988321566E-4</v>
      </c>
      <c r="J628" s="100">
        <v>1</v>
      </c>
      <c r="K628" s="68">
        <f>IFERROR(J628/F617,"-")</f>
        <v>0.04</v>
      </c>
      <c r="L628" s="103">
        <f t="shared" si="425"/>
        <v>8494</v>
      </c>
      <c r="M628" s="69">
        <f t="shared" si="451"/>
        <v>3.8461538461538464E-2</v>
      </c>
      <c r="N628" s="208"/>
      <c r="O628" s="177"/>
      <c r="P628" s="177"/>
      <c r="Q628" s="131" t="s">
        <v>87</v>
      </c>
      <c r="R628" s="100">
        <v>371260</v>
      </c>
      <c r="S628" s="68">
        <f>IFERROR(R628/O617,"-")</f>
        <v>1.8158328928987268E-3</v>
      </c>
      <c r="T628" s="100">
        <v>4</v>
      </c>
      <c r="U628" s="68">
        <f>IFERROR(T628/P617,"-")</f>
        <v>3.4782608695652174E-2</v>
      </c>
      <c r="V628" s="103">
        <f t="shared" si="426"/>
        <v>92815</v>
      </c>
      <c r="W628" s="69">
        <f t="shared" si="452"/>
        <v>3.2786885245901641E-2</v>
      </c>
      <c r="X628" s="208"/>
      <c r="Y628" s="177"/>
      <c r="Z628" s="177"/>
      <c r="AA628" s="131" t="s">
        <v>87</v>
      </c>
      <c r="AB628" s="100">
        <v>55898235</v>
      </c>
      <c r="AC628" s="68">
        <f>IFERROR(AB628/Y617,"-")</f>
        <v>5.1629976718754241E-3</v>
      </c>
      <c r="AD628" s="100">
        <v>173</v>
      </c>
      <c r="AE628" s="68">
        <f>IFERROR(AD628/Z617,"-")</f>
        <v>1.065402143121074E-2</v>
      </c>
      <c r="AF628" s="103">
        <f t="shared" si="427"/>
        <v>323111.18497109826</v>
      </c>
      <c r="AG628" s="69">
        <f t="shared" si="453"/>
        <v>9.8524972948345578E-3</v>
      </c>
      <c r="AH628" s="208"/>
      <c r="AI628" s="177"/>
      <c r="AJ628" s="177"/>
      <c r="AK628" s="131" t="s">
        <v>87</v>
      </c>
      <c r="AL628" s="100">
        <v>150742612</v>
      </c>
      <c r="AM628" s="68">
        <f>IFERROR(AL628/AI617,"-")</f>
        <v>1.1636107099924613E-2</v>
      </c>
      <c r="AN628" s="100">
        <v>331</v>
      </c>
      <c r="AO628" s="68">
        <f>IFERROR(AN628/AJ617,"-")</f>
        <v>2.2612378740265063E-2</v>
      </c>
      <c r="AP628" s="103">
        <f t="shared" si="428"/>
        <v>455415.74622356496</v>
      </c>
      <c r="AQ628" s="69">
        <f t="shared" si="454"/>
        <v>2.1305355303810506E-2</v>
      </c>
      <c r="AR628" s="208"/>
      <c r="AS628" s="177"/>
      <c r="AT628" s="177"/>
      <c r="AU628" s="131" t="s">
        <v>87</v>
      </c>
      <c r="AV628" s="100">
        <v>167517785</v>
      </c>
      <c r="AW628" s="68">
        <f>IFERROR(AV628/AS617,"-")</f>
        <v>1.5817491177515238E-2</v>
      </c>
      <c r="AX628" s="100">
        <v>406</v>
      </c>
      <c r="AY628" s="68">
        <f>IFERROR(AX628/AT617,"-")</f>
        <v>4.0229885057471264E-2</v>
      </c>
      <c r="AZ628" s="103">
        <f t="shared" si="429"/>
        <v>412605.38177339901</v>
      </c>
      <c r="BA628" s="69">
        <f t="shared" si="455"/>
        <v>3.7655351511778894E-2</v>
      </c>
      <c r="BB628" s="208"/>
      <c r="BC628" s="177"/>
      <c r="BD628" s="177"/>
      <c r="BE628" s="131" t="s">
        <v>87</v>
      </c>
      <c r="BF628" s="100">
        <v>149898759</v>
      </c>
      <c r="BG628" s="68">
        <f>IFERROR(BF628/BC617,"-")</f>
        <v>2.9040980442620871E-2</v>
      </c>
      <c r="BH628" s="100">
        <v>331</v>
      </c>
      <c r="BI628" s="68">
        <f>IFERROR(BH628/BD617,"-")</f>
        <v>7.1753739432039887E-2</v>
      </c>
      <c r="BJ628" s="103">
        <f t="shared" si="430"/>
        <v>452866.34138972807</v>
      </c>
      <c r="BK628" s="69">
        <f t="shared" si="456"/>
        <v>6.5016696130426238E-2</v>
      </c>
      <c r="BL628" s="208"/>
      <c r="BM628" s="177"/>
      <c r="BN628" s="177"/>
      <c r="BO628" s="131" t="s">
        <v>87</v>
      </c>
      <c r="BP628" s="100">
        <v>74884027</v>
      </c>
      <c r="BQ628" s="68">
        <f>IFERROR(BP628/BM617,"-")</f>
        <v>4.1327356119273254E-2</v>
      </c>
      <c r="BR628" s="100">
        <v>167</v>
      </c>
      <c r="BS628" s="68">
        <f>IFERROR(BR628/BN617,"-")</f>
        <v>9.8641464855286479E-2</v>
      </c>
      <c r="BT628" s="103">
        <f t="shared" si="431"/>
        <v>448407.34730538924</v>
      </c>
      <c r="BU628" s="69">
        <f t="shared" si="457"/>
        <v>8.5597129677088671E-2</v>
      </c>
      <c r="BV628" s="208"/>
      <c r="BW628" s="177"/>
      <c r="BX628" s="177"/>
      <c r="BY628" s="131" t="s">
        <v>87</v>
      </c>
      <c r="BZ628" s="100">
        <f t="shared" si="441"/>
        <v>599321172</v>
      </c>
      <c r="CA628" s="68">
        <f>IFERROR(BZ628/BW617,"-")</f>
        <v>1.4415290860907854E-2</v>
      </c>
      <c r="CB628" s="100">
        <f t="shared" si="442"/>
        <v>1413</v>
      </c>
      <c r="CC628" s="68">
        <f>IFERROR(CB628/BX617,"-")</f>
        <v>2.9801324503311258E-2</v>
      </c>
      <c r="CD628" s="103">
        <f t="shared" si="432"/>
        <v>424148.03397027601</v>
      </c>
      <c r="CE628" s="69">
        <f t="shared" si="458"/>
        <v>2.7669532183210291E-2</v>
      </c>
      <c r="CR628" s="216"/>
      <c r="CS628" s="187"/>
      <c r="CT628" s="225"/>
      <c r="CU628" s="226"/>
      <c r="CV628" s="226"/>
      <c r="CW628" s="144" t="s">
        <v>87</v>
      </c>
      <c r="CX628" s="145">
        <v>673081806</v>
      </c>
      <c r="CY628" s="146">
        <v>1.6586240066878002E-2</v>
      </c>
      <c r="CZ628" s="145">
        <v>1343</v>
      </c>
      <c r="DA628" s="146">
        <v>2.9252886081463734E-2</v>
      </c>
      <c r="DB628" s="145">
        <v>501177.81533879373</v>
      </c>
      <c r="DC628" s="147">
        <v>2.7285101887405783E-2</v>
      </c>
    </row>
    <row r="629" spans="2:107" s="27" customFormat="1" ht="13.15" customHeight="1">
      <c r="B629" s="216"/>
      <c r="C629" s="187"/>
      <c r="D629" s="208"/>
      <c r="E629" s="177"/>
      <c r="F629" s="177"/>
      <c r="G629" s="131" t="s">
        <v>89</v>
      </c>
      <c r="H629" s="100">
        <v>0</v>
      </c>
      <c r="I629" s="68">
        <f>IFERROR(H629/E617,"-")</f>
        <v>0</v>
      </c>
      <c r="J629" s="100">
        <v>0</v>
      </c>
      <c r="K629" s="68">
        <f>IFERROR(J629/F617,"-")</f>
        <v>0</v>
      </c>
      <c r="L629" s="103" t="str">
        <f t="shared" si="425"/>
        <v>-</v>
      </c>
      <c r="M629" s="69">
        <f t="shared" si="451"/>
        <v>0</v>
      </c>
      <c r="N629" s="208"/>
      <c r="O629" s="177"/>
      <c r="P629" s="177"/>
      <c r="Q629" s="131" t="s">
        <v>89</v>
      </c>
      <c r="R629" s="100">
        <v>3761286</v>
      </c>
      <c r="S629" s="68">
        <f>IFERROR(R629/O617,"-")</f>
        <v>1.8396452185528957E-2</v>
      </c>
      <c r="T629" s="100">
        <v>13</v>
      </c>
      <c r="U629" s="68">
        <f>IFERROR(T629/P617,"-")</f>
        <v>0.11304347826086956</v>
      </c>
      <c r="V629" s="103">
        <f t="shared" si="426"/>
        <v>289329.69230769231</v>
      </c>
      <c r="W629" s="69">
        <f t="shared" si="452"/>
        <v>0.10655737704918032</v>
      </c>
      <c r="X629" s="208"/>
      <c r="Y629" s="177"/>
      <c r="Z629" s="177"/>
      <c r="AA629" s="131" t="s">
        <v>89</v>
      </c>
      <c r="AB629" s="100">
        <v>79471635</v>
      </c>
      <c r="AC629" s="68">
        <f>IFERROR(AB629/Y617,"-")</f>
        <v>7.3403367116177008E-3</v>
      </c>
      <c r="AD629" s="100">
        <v>1393</v>
      </c>
      <c r="AE629" s="68">
        <f>IFERROR(AD629/Z617,"-")</f>
        <v>8.5786426899864515E-2</v>
      </c>
      <c r="AF629" s="103">
        <f t="shared" si="427"/>
        <v>57050.707106963389</v>
      </c>
      <c r="AG629" s="69">
        <f t="shared" si="453"/>
        <v>7.9332536021413519E-2</v>
      </c>
      <c r="AH629" s="208"/>
      <c r="AI629" s="177"/>
      <c r="AJ629" s="177"/>
      <c r="AK629" s="131" t="s">
        <v>89</v>
      </c>
      <c r="AL629" s="100">
        <v>111317701</v>
      </c>
      <c r="AM629" s="68">
        <f>IFERROR(AL629/AI617,"-")</f>
        <v>8.5928237130015045E-3</v>
      </c>
      <c r="AN629" s="100">
        <v>1598</v>
      </c>
      <c r="AO629" s="68">
        <f>IFERROR(AN629/AJ617,"-")</f>
        <v>0.10916791911463315</v>
      </c>
      <c r="AP629" s="103">
        <f t="shared" si="428"/>
        <v>69660.638923654566</v>
      </c>
      <c r="AQ629" s="69">
        <f t="shared" si="454"/>
        <v>0.10285787847579815</v>
      </c>
      <c r="AR629" s="208"/>
      <c r="AS629" s="177"/>
      <c r="AT629" s="177"/>
      <c r="AU629" s="131" t="s">
        <v>89</v>
      </c>
      <c r="AV629" s="100">
        <v>104464469</v>
      </c>
      <c r="AW629" s="68">
        <f>IFERROR(AV629/AS617,"-")</f>
        <v>9.863823215972645E-3</v>
      </c>
      <c r="AX629" s="100">
        <v>1230</v>
      </c>
      <c r="AY629" s="68">
        <f>IFERROR(AX629/AT617,"-")</f>
        <v>0.12187871581450654</v>
      </c>
      <c r="AZ629" s="103">
        <f t="shared" si="429"/>
        <v>84930.462601626015</v>
      </c>
      <c r="BA629" s="69">
        <f t="shared" si="455"/>
        <v>0.11407902058987202</v>
      </c>
      <c r="BB629" s="208"/>
      <c r="BC629" s="177"/>
      <c r="BD629" s="177"/>
      <c r="BE629" s="131" t="s">
        <v>89</v>
      </c>
      <c r="BF629" s="100">
        <v>52291737</v>
      </c>
      <c r="BG629" s="68">
        <f>IFERROR(BF629/BC617,"-")</f>
        <v>1.0130859799364143E-2</v>
      </c>
      <c r="BH629" s="100">
        <v>550</v>
      </c>
      <c r="BI629" s="68">
        <f>IFERROR(BH629/BD617,"-")</f>
        <v>0.11922826793843486</v>
      </c>
      <c r="BJ629" s="103">
        <f t="shared" si="430"/>
        <v>95075.885454545452</v>
      </c>
      <c r="BK629" s="69">
        <f t="shared" si="456"/>
        <v>0.10803378511098016</v>
      </c>
      <c r="BL629" s="208"/>
      <c r="BM629" s="177"/>
      <c r="BN629" s="177"/>
      <c r="BO629" s="131" t="s">
        <v>89</v>
      </c>
      <c r="BP629" s="100">
        <v>22029167</v>
      </c>
      <c r="BQ629" s="68">
        <f>IFERROR(BP629/BM617,"-")</f>
        <v>1.2157562381359946E-2</v>
      </c>
      <c r="BR629" s="100">
        <v>211</v>
      </c>
      <c r="BS629" s="68">
        <f>IFERROR(BR629/BN617,"-")</f>
        <v>0.12463083284111046</v>
      </c>
      <c r="BT629" s="103">
        <f t="shared" si="431"/>
        <v>104403.63507109004</v>
      </c>
      <c r="BU629" s="69">
        <f t="shared" si="457"/>
        <v>0.10814966683751923</v>
      </c>
      <c r="BV629" s="208"/>
      <c r="BW629" s="177"/>
      <c r="BX629" s="177"/>
      <c r="BY629" s="131" t="s">
        <v>89</v>
      </c>
      <c r="BZ629" s="100">
        <f t="shared" si="441"/>
        <v>373335995</v>
      </c>
      <c r="CA629" s="68">
        <f>IFERROR(BZ629/BW617,"-")</f>
        <v>8.9797377569892367E-3</v>
      </c>
      <c r="CB629" s="100">
        <f t="shared" si="442"/>
        <v>4995</v>
      </c>
      <c r="CC629" s="68">
        <f>IFERROR(CB629/BX617,"-")</f>
        <v>0.10534863120597292</v>
      </c>
      <c r="CD629" s="103">
        <f t="shared" si="432"/>
        <v>74741.940940940942</v>
      </c>
      <c r="CE629" s="69">
        <f t="shared" si="458"/>
        <v>9.7812677462940839E-2</v>
      </c>
      <c r="CR629" s="216"/>
      <c r="CS629" s="187"/>
      <c r="CT629" s="225"/>
      <c r="CU629" s="226"/>
      <c r="CV629" s="226"/>
      <c r="CW629" s="144" t="s">
        <v>89</v>
      </c>
      <c r="CX629" s="145">
        <v>340428202</v>
      </c>
      <c r="CY629" s="146">
        <v>8.3889117690809159E-3</v>
      </c>
      <c r="CZ629" s="145">
        <v>4938</v>
      </c>
      <c r="DA629" s="146">
        <v>0.10755826617294707</v>
      </c>
      <c r="DB629" s="145">
        <v>68940.502632644799</v>
      </c>
      <c r="DC629" s="147">
        <v>0.10032303285183153</v>
      </c>
    </row>
    <row r="630" spans="2:107" s="27" customFormat="1" ht="13.15" customHeight="1">
      <c r="B630" s="216"/>
      <c r="C630" s="187"/>
      <c r="D630" s="208"/>
      <c r="E630" s="177"/>
      <c r="F630" s="177"/>
      <c r="G630" s="131" t="s">
        <v>91</v>
      </c>
      <c r="H630" s="100">
        <v>36567</v>
      </c>
      <c r="I630" s="68">
        <f>IFERROR(H630/E617,"-")</f>
        <v>1.4497735360724684E-3</v>
      </c>
      <c r="J630" s="100">
        <v>3</v>
      </c>
      <c r="K630" s="68">
        <f>IFERROR(J630/F617,"-")</f>
        <v>0.12</v>
      </c>
      <c r="L630" s="103">
        <f t="shared" si="425"/>
        <v>12189</v>
      </c>
      <c r="M630" s="69">
        <f t="shared" si="451"/>
        <v>0.11538461538461539</v>
      </c>
      <c r="N630" s="208"/>
      <c r="O630" s="177"/>
      <c r="P630" s="177"/>
      <c r="Q630" s="131" t="s">
        <v>91</v>
      </c>
      <c r="R630" s="100">
        <v>952599</v>
      </c>
      <c r="S630" s="68">
        <f>IFERROR(R630/O617,"-")</f>
        <v>4.659162306584157E-3</v>
      </c>
      <c r="T630" s="100">
        <v>10</v>
      </c>
      <c r="U630" s="68">
        <f>IFERROR(T630/P617,"-")</f>
        <v>8.6956521739130432E-2</v>
      </c>
      <c r="V630" s="103">
        <f t="shared" si="426"/>
        <v>95259.9</v>
      </c>
      <c r="W630" s="69">
        <f t="shared" si="452"/>
        <v>8.1967213114754092E-2</v>
      </c>
      <c r="X630" s="208"/>
      <c r="Y630" s="177"/>
      <c r="Z630" s="177"/>
      <c r="AA630" s="131" t="s">
        <v>91</v>
      </c>
      <c r="AB630" s="100">
        <v>125798602</v>
      </c>
      <c r="AC630" s="68">
        <f>IFERROR(AB630/Y617,"-")</f>
        <v>1.1619291543841824E-2</v>
      </c>
      <c r="AD630" s="100">
        <v>1047</v>
      </c>
      <c r="AE630" s="68">
        <f>IFERROR(AD630/Z617,"-")</f>
        <v>6.4478384037443034E-2</v>
      </c>
      <c r="AF630" s="103">
        <f t="shared" si="427"/>
        <v>120151.482330468</v>
      </c>
      <c r="AG630" s="69">
        <f t="shared" si="453"/>
        <v>5.9627541431744403E-2</v>
      </c>
      <c r="AH630" s="208"/>
      <c r="AI630" s="177"/>
      <c r="AJ630" s="177"/>
      <c r="AK630" s="131" t="s">
        <v>91</v>
      </c>
      <c r="AL630" s="100">
        <v>249086501</v>
      </c>
      <c r="AM630" s="68">
        <f>IFERROR(AL630/AI617,"-")</f>
        <v>1.9227457746197732E-2</v>
      </c>
      <c r="AN630" s="100">
        <v>2000</v>
      </c>
      <c r="AO630" s="68">
        <f>IFERROR(AN630/AJ617,"-")</f>
        <v>0.13663068725235689</v>
      </c>
      <c r="AP630" s="103">
        <f t="shared" si="428"/>
        <v>124543.25049999999</v>
      </c>
      <c r="AQ630" s="69">
        <f t="shared" si="454"/>
        <v>0.12873326467559218</v>
      </c>
      <c r="AR630" s="208"/>
      <c r="AS630" s="177"/>
      <c r="AT630" s="177"/>
      <c r="AU630" s="131" t="s">
        <v>91</v>
      </c>
      <c r="AV630" s="100">
        <v>287424900</v>
      </c>
      <c r="AW630" s="68">
        <f>IFERROR(AV630/AS617,"-")</f>
        <v>2.7139451610754043E-2</v>
      </c>
      <c r="AX630" s="100">
        <v>2315</v>
      </c>
      <c r="AY630" s="68">
        <f>IFERROR(AX630/AT617,"-")</f>
        <v>0.22938961553705906</v>
      </c>
      <c r="AZ630" s="103">
        <f t="shared" si="429"/>
        <v>124157.6241900648</v>
      </c>
      <c r="BA630" s="69">
        <f t="shared" si="455"/>
        <v>0.21470970135410869</v>
      </c>
      <c r="BB630" s="208"/>
      <c r="BC630" s="177"/>
      <c r="BD630" s="177"/>
      <c r="BE630" s="131" t="s">
        <v>91</v>
      </c>
      <c r="BF630" s="100">
        <v>156700853</v>
      </c>
      <c r="BG630" s="68">
        <f>IFERROR(BF630/BC617,"-")</f>
        <v>3.0358799750403589E-2</v>
      </c>
      <c r="BH630" s="100">
        <v>1349</v>
      </c>
      <c r="BI630" s="68">
        <f>IFERROR(BH630/BD617,"-")</f>
        <v>0.29243442445263385</v>
      </c>
      <c r="BJ630" s="103">
        <f t="shared" si="430"/>
        <v>116160.75092661231</v>
      </c>
      <c r="BK630" s="69">
        <f t="shared" si="456"/>
        <v>0.2649774111176586</v>
      </c>
      <c r="BL630" s="208"/>
      <c r="BM630" s="177"/>
      <c r="BN630" s="177"/>
      <c r="BO630" s="131" t="s">
        <v>91</v>
      </c>
      <c r="BP630" s="100">
        <v>58743382</v>
      </c>
      <c r="BQ630" s="68">
        <f>IFERROR(BP630/BM617,"-")</f>
        <v>3.2419579512791244E-2</v>
      </c>
      <c r="BR630" s="100">
        <v>487</v>
      </c>
      <c r="BS630" s="68">
        <f>IFERROR(BR630/BN617,"-")</f>
        <v>0.2876550502067336</v>
      </c>
      <c r="BT630" s="103">
        <f t="shared" si="431"/>
        <v>120622.96098562628</v>
      </c>
      <c r="BU630" s="69">
        <f t="shared" si="457"/>
        <v>0.24961558175294721</v>
      </c>
      <c r="BV630" s="208"/>
      <c r="BW630" s="177"/>
      <c r="BX630" s="177"/>
      <c r="BY630" s="131" t="s">
        <v>91</v>
      </c>
      <c r="BZ630" s="100">
        <f t="shared" si="441"/>
        <v>878743404</v>
      </c>
      <c r="CA630" s="68">
        <f>IFERROR(BZ630/BW617,"-")</f>
        <v>2.1136149284517947E-2</v>
      </c>
      <c r="CB630" s="100">
        <f t="shared" si="442"/>
        <v>7211</v>
      </c>
      <c r="CC630" s="68">
        <f>IFERROR(CB630/BX617,"-")</f>
        <v>0.1520858818070612</v>
      </c>
      <c r="CD630" s="103">
        <f t="shared" si="432"/>
        <v>121861.51768132021</v>
      </c>
      <c r="CE630" s="69">
        <f t="shared" si="458"/>
        <v>0.14120665008714042</v>
      </c>
      <c r="CR630" s="216"/>
      <c r="CS630" s="187"/>
      <c r="CT630" s="225"/>
      <c r="CU630" s="226"/>
      <c r="CV630" s="226"/>
      <c r="CW630" s="144" t="s">
        <v>91</v>
      </c>
      <c r="CX630" s="145">
        <v>940815098</v>
      </c>
      <c r="CY630" s="146">
        <v>2.3183786777281206E-2</v>
      </c>
      <c r="CZ630" s="145">
        <v>6903</v>
      </c>
      <c r="DA630" s="146">
        <v>0.15035939882378566</v>
      </c>
      <c r="DB630" s="145">
        <v>136290.757351876</v>
      </c>
      <c r="DC630" s="147">
        <v>0.14024501737063449</v>
      </c>
    </row>
    <row r="631" spans="2:107" s="27" customFormat="1" ht="13.15" customHeight="1">
      <c r="B631" s="216"/>
      <c r="C631" s="187"/>
      <c r="D631" s="208"/>
      <c r="E631" s="177"/>
      <c r="F631" s="177"/>
      <c r="G631" s="131" t="s">
        <v>95</v>
      </c>
      <c r="H631" s="100">
        <v>146140</v>
      </c>
      <c r="I631" s="68">
        <f>IFERROR(H631/E617,"-")</f>
        <v>5.7940193223844048E-3</v>
      </c>
      <c r="J631" s="100">
        <v>4</v>
      </c>
      <c r="K631" s="68">
        <f>IFERROR(J631/F617,"-")</f>
        <v>0.16</v>
      </c>
      <c r="L631" s="103">
        <f t="shared" si="425"/>
        <v>36535</v>
      </c>
      <c r="M631" s="69">
        <f t="shared" si="451"/>
        <v>0.15384615384615385</v>
      </c>
      <c r="N631" s="208"/>
      <c r="O631" s="177"/>
      <c r="P631" s="177"/>
      <c r="Q631" s="131" t="s">
        <v>95</v>
      </c>
      <c r="R631" s="100">
        <v>1302689</v>
      </c>
      <c r="S631" s="68">
        <f>IFERROR(R631/O617,"-")</f>
        <v>6.3714527162025258E-3</v>
      </c>
      <c r="T631" s="100">
        <v>19</v>
      </c>
      <c r="U631" s="68">
        <f>IFERROR(T631/P617,"-")</f>
        <v>0.16521739130434782</v>
      </c>
      <c r="V631" s="103">
        <f t="shared" si="426"/>
        <v>68562.578947368427</v>
      </c>
      <c r="W631" s="69">
        <f t="shared" si="452"/>
        <v>0.15573770491803279</v>
      </c>
      <c r="X631" s="208"/>
      <c r="Y631" s="177"/>
      <c r="Z631" s="177"/>
      <c r="AA631" s="131" t="s">
        <v>95</v>
      </c>
      <c r="AB631" s="100">
        <v>64118108</v>
      </c>
      <c r="AC631" s="68">
        <f>IFERROR(AB631/Y617,"-")</f>
        <v>5.9222199471782432E-3</v>
      </c>
      <c r="AD631" s="100">
        <v>862</v>
      </c>
      <c r="AE631" s="68">
        <f>IFERROR(AD631/Z617,"-")</f>
        <v>5.3085355339327504E-2</v>
      </c>
      <c r="AF631" s="103">
        <f t="shared" si="427"/>
        <v>74382.955916473322</v>
      </c>
      <c r="AG631" s="69">
        <f t="shared" si="453"/>
        <v>4.9091633919927102E-2</v>
      </c>
      <c r="AH631" s="208"/>
      <c r="AI631" s="177"/>
      <c r="AJ631" s="177"/>
      <c r="AK631" s="131" t="s">
        <v>95</v>
      </c>
      <c r="AL631" s="100">
        <v>60809286</v>
      </c>
      <c r="AM631" s="68">
        <f>IFERROR(AL631/AI617,"-")</f>
        <v>4.6939837062525249E-3</v>
      </c>
      <c r="AN631" s="100">
        <v>995</v>
      </c>
      <c r="AO631" s="68">
        <f>IFERROR(AN631/AJ617,"-")</f>
        <v>6.7973766908047545E-2</v>
      </c>
      <c r="AP631" s="103">
        <f t="shared" si="428"/>
        <v>61114.860301507535</v>
      </c>
      <c r="AQ631" s="69">
        <f t="shared" si="454"/>
        <v>6.4044799176107101E-2</v>
      </c>
      <c r="AR631" s="208"/>
      <c r="AS631" s="177"/>
      <c r="AT631" s="177"/>
      <c r="AU631" s="131" t="s">
        <v>95</v>
      </c>
      <c r="AV631" s="100">
        <v>39889795</v>
      </c>
      <c r="AW631" s="68">
        <f>IFERROR(AV631/AS617,"-")</f>
        <v>3.7665044370386786E-3</v>
      </c>
      <c r="AX631" s="100">
        <v>748</v>
      </c>
      <c r="AY631" s="68">
        <f>IFERROR(AX631/AT617,"-")</f>
        <v>7.4118113357114546E-2</v>
      </c>
      <c r="AZ631" s="103">
        <f t="shared" si="429"/>
        <v>53328.602941176468</v>
      </c>
      <c r="BA631" s="69">
        <f t="shared" si="455"/>
        <v>6.937488406603598E-2</v>
      </c>
      <c r="BB631" s="208"/>
      <c r="BC631" s="177"/>
      <c r="BD631" s="177"/>
      <c r="BE631" s="131" t="s">
        <v>95</v>
      </c>
      <c r="BF631" s="100">
        <v>16197343</v>
      </c>
      <c r="BG631" s="68">
        <f>IFERROR(BF631/BC617,"-")</f>
        <v>3.1380294568377452E-3</v>
      </c>
      <c r="BH631" s="100">
        <v>347</v>
      </c>
      <c r="BI631" s="68">
        <f>IFERROR(BH631/BD617,"-")</f>
        <v>7.5222198135703452E-2</v>
      </c>
      <c r="BJ631" s="103">
        <f t="shared" si="430"/>
        <v>46678.221902017292</v>
      </c>
      <c r="BK631" s="69">
        <f t="shared" si="456"/>
        <v>6.8159497151836571E-2</v>
      </c>
      <c r="BL631" s="208"/>
      <c r="BM631" s="177"/>
      <c r="BN631" s="177"/>
      <c r="BO631" s="131" t="s">
        <v>95</v>
      </c>
      <c r="BP631" s="100">
        <v>4470331</v>
      </c>
      <c r="BQ631" s="68">
        <f>IFERROR(BP631/BM617,"-")</f>
        <v>2.4671077212237388E-3</v>
      </c>
      <c r="BR631" s="100">
        <v>112</v>
      </c>
      <c r="BS631" s="68">
        <f>IFERROR(BR631/BN617,"-")</f>
        <v>6.6154754873006497E-2</v>
      </c>
      <c r="BT631" s="103">
        <f t="shared" si="431"/>
        <v>39913.669642857145</v>
      </c>
      <c r="BU631" s="69">
        <f t="shared" si="457"/>
        <v>5.7406458226550487E-2</v>
      </c>
      <c r="BV631" s="208"/>
      <c r="BW631" s="177"/>
      <c r="BX631" s="177"/>
      <c r="BY631" s="131" t="s">
        <v>95</v>
      </c>
      <c r="BZ631" s="100">
        <f t="shared" si="441"/>
        <v>186933692</v>
      </c>
      <c r="CA631" s="68">
        <f>IFERROR(BZ631/BW617,"-")</f>
        <v>4.4962595479329463E-3</v>
      </c>
      <c r="CB631" s="100">
        <f t="shared" si="442"/>
        <v>3087</v>
      </c>
      <c r="CC631" s="68">
        <f>IFERROR(CB631/BX617,"-")</f>
        <v>6.5107352258826509E-2</v>
      </c>
      <c r="CD631" s="103">
        <f t="shared" si="432"/>
        <v>60555.131843213479</v>
      </c>
      <c r="CE631" s="69">
        <f t="shared" si="458"/>
        <v>6.0449997062682358E-2</v>
      </c>
      <c r="CR631" s="216"/>
      <c r="CS631" s="187"/>
      <c r="CT631" s="225"/>
      <c r="CU631" s="226"/>
      <c r="CV631" s="226"/>
      <c r="CW631" s="144" t="s">
        <v>95</v>
      </c>
      <c r="CX631" s="145">
        <v>196284778</v>
      </c>
      <c r="CY631" s="146">
        <v>4.8368956349146269E-3</v>
      </c>
      <c r="CZ631" s="145">
        <v>3181</v>
      </c>
      <c r="DA631" s="146">
        <v>6.9287736876497488E-2</v>
      </c>
      <c r="DB631" s="145">
        <v>61705.368751964794</v>
      </c>
      <c r="DC631" s="147">
        <v>6.4626886897868802E-2</v>
      </c>
    </row>
    <row r="632" spans="2:107" s="27" customFormat="1" ht="13.15" customHeight="1">
      <c r="B632" s="216"/>
      <c r="C632" s="187"/>
      <c r="D632" s="208"/>
      <c r="E632" s="177"/>
      <c r="F632" s="177"/>
      <c r="G632" s="132" t="s">
        <v>93</v>
      </c>
      <c r="H632" s="101">
        <v>20603</v>
      </c>
      <c r="I632" s="70">
        <f>IFERROR(H632/E617,"-")</f>
        <v>8.1684809154978718E-4</v>
      </c>
      <c r="J632" s="101">
        <v>3</v>
      </c>
      <c r="K632" s="70">
        <f>IFERROR(J632/F617,"-")</f>
        <v>0.12</v>
      </c>
      <c r="L632" s="104">
        <f t="shared" si="425"/>
        <v>6867.666666666667</v>
      </c>
      <c r="M632" s="73">
        <f t="shared" si="451"/>
        <v>0.11538461538461539</v>
      </c>
      <c r="N632" s="208"/>
      <c r="O632" s="177"/>
      <c r="P632" s="177"/>
      <c r="Q632" s="132" t="s">
        <v>93</v>
      </c>
      <c r="R632" s="101">
        <v>278616</v>
      </c>
      <c r="S632" s="70">
        <f>IFERROR(R632/O617,"-")</f>
        <v>1.3627110307813169E-3</v>
      </c>
      <c r="T632" s="101">
        <v>20</v>
      </c>
      <c r="U632" s="70">
        <f>IFERROR(T632/P617,"-")</f>
        <v>0.17391304347826086</v>
      </c>
      <c r="V632" s="104">
        <f t="shared" si="426"/>
        <v>13930.8</v>
      </c>
      <c r="W632" s="73">
        <f t="shared" si="452"/>
        <v>0.16393442622950818</v>
      </c>
      <c r="X632" s="208"/>
      <c r="Y632" s="177"/>
      <c r="Z632" s="177"/>
      <c r="AA632" s="132" t="s">
        <v>93</v>
      </c>
      <c r="AB632" s="101">
        <v>20417682</v>
      </c>
      <c r="AC632" s="70">
        <f>IFERROR(AB632/Y617,"-")</f>
        <v>1.8858635631535193E-3</v>
      </c>
      <c r="AD632" s="101">
        <v>1198</v>
      </c>
      <c r="AE632" s="70">
        <f>IFERROR(AD632/Z617,"-")</f>
        <v>7.3777558812661653E-2</v>
      </c>
      <c r="AF632" s="104">
        <f t="shared" si="427"/>
        <v>17043.140233722872</v>
      </c>
      <c r="AG632" s="73">
        <f t="shared" si="453"/>
        <v>6.8227119995443938E-2</v>
      </c>
      <c r="AH632" s="208"/>
      <c r="AI632" s="177"/>
      <c r="AJ632" s="177"/>
      <c r="AK632" s="132" t="s">
        <v>93</v>
      </c>
      <c r="AL632" s="101">
        <v>28637573</v>
      </c>
      <c r="AM632" s="70">
        <f>IFERROR(AL632/AI617,"-")</f>
        <v>2.2105883803440357E-3</v>
      </c>
      <c r="AN632" s="101">
        <v>1565</v>
      </c>
      <c r="AO632" s="70">
        <f>IFERROR(AN632/AJ617,"-")</f>
        <v>0.10691351277496926</v>
      </c>
      <c r="AP632" s="104">
        <f t="shared" si="428"/>
        <v>18298.768690095847</v>
      </c>
      <c r="AQ632" s="73">
        <f t="shared" si="454"/>
        <v>0.10073377960865088</v>
      </c>
      <c r="AR632" s="208"/>
      <c r="AS632" s="177"/>
      <c r="AT632" s="177"/>
      <c r="AU632" s="132" t="s">
        <v>93</v>
      </c>
      <c r="AV632" s="101">
        <v>34828440</v>
      </c>
      <c r="AW632" s="70">
        <f>IFERROR(AV632/AS617,"-")</f>
        <v>3.2885973416292413E-3</v>
      </c>
      <c r="AX632" s="101">
        <v>1482</v>
      </c>
      <c r="AY632" s="70">
        <f>IFERROR(AX632/AT617,"-")</f>
        <v>0.14684898929845422</v>
      </c>
      <c r="AZ632" s="104">
        <f t="shared" si="429"/>
        <v>23500.971659919029</v>
      </c>
      <c r="BA632" s="73">
        <f t="shared" si="455"/>
        <v>0.13745130773511408</v>
      </c>
      <c r="BB632" s="208"/>
      <c r="BC632" s="177"/>
      <c r="BD632" s="177"/>
      <c r="BE632" s="132" t="s">
        <v>93</v>
      </c>
      <c r="BF632" s="101">
        <v>20058493</v>
      </c>
      <c r="BG632" s="70">
        <f>IFERROR(BF632/BC617,"-")</f>
        <v>3.8860782224451077E-3</v>
      </c>
      <c r="BH632" s="101">
        <v>815</v>
      </c>
      <c r="BI632" s="70">
        <f>IFERROR(BH632/BD617,"-")</f>
        <v>0.17667461521786257</v>
      </c>
      <c r="BJ632" s="104">
        <f t="shared" si="430"/>
        <v>24611.647852760736</v>
      </c>
      <c r="BK632" s="73">
        <f t="shared" si="456"/>
        <v>0.16008642702808878</v>
      </c>
      <c r="BL632" s="208"/>
      <c r="BM632" s="177"/>
      <c r="BN632" s="177"/>
      <c r="BO632" s="132" t="s">
        <v>93</v>
      </c>
      <c r="BP632" s="101">
        <v>8473013</v>
      </c>
      <c r="BQ632" s="70">
        <f>IFERROR(BP632/BM617,"-")</f>
        <v>4.676127068516652E-3</v>
      </c>
      <c r="BR632" s="101">
        <v>308</v>
      </c>
      <c r="BS632" s="70">
        <f>IFERROR(BR632/BN617,"-")</f>
        <v>0.18192557590076786</v>
      </c>
      <c r="BT632" s="104">
        <f t="shared" si="431"/>
        <v>27509.782467532466</v>
      </c>
      <c r="BU632" s="73">
        <f t="shared" si="457"/>
        <v>0.15786776012301384</v>
      </c>
      <c r="BV632" s="208"/>
      <c r="BW632" s="177"/>
      <c r="BX632" s="177"/>
      <c r="BY632" s="132" t="s">
        <v>93</v>
      </c>
      <c r="BZ632" s="101">
        <f t="shared" si="441"/>
        <v>112714420</v>
      </c>
      <c r="CA632" s="70">
        <f>IFERROR(BZ632/BW617,"-")</f>
        <v>2.7110858491722523E-3</v>
      </c>
      <c r="CB632" s="101">
        <f t="shared" si="442"/>
        <v>5391</v>
      </c>
      <c r="CC632" s="70">
        <f>IFERROR(CB632/BX617,"-")</f>
        <v>0.11370059476104104</v>
      </c>
      <c r="CD632" s="104">
        <f t="shared" si="432"/>
        <v>20907.887219439806</v>
      </c>
      <c r="CE632" s="73">
        <f t="shared" si="458"/>
        <v>0.10556719603657939</v>
      </c>
      <c r="CR632" s="216"/>
      <c r="CS632" s="187"/>
      <c r="CT632" s="225"/>
      <c r="CU632" s="226"/>
      <c r="CV632" s="226"/>
      <c r="CW632" s="144" t="s">
        <v>93</v>
      </c>
      <c r="CX632" s="145">
        <v>112451831</v>
      </c>
      <c r="CY632" s="146">
        <v>2.7710644505609971E-3</v>
      </c>
      <c r="CZ632" s="145">
        <v>4991</v>
      </c>
      <c r="DA632" s="146">
        <v>0.10871269875844043</v>
      </c>
      <c r="DB632" s="145">
        <v>22530.921859346825</v>
      </c>
      <c r="DC632" s="147">
        <v>0.10139980902460331</v>
      </c>
    </row>
    <row r="633" spans="2:107" s="27" customFormat="1" ht="13.15" customHeight="1">
      <c r="B633" s="216"/>
      <c r="C633" s="188"/>
      <c r="D633" s="209"/>
      <c r="E633" s="178"/>
      <c r="F633" s="178"/>
      <c r="G633" s="30" t="s">
        <v>100</v>
      </c>
      <c r="H633" s="97">
        <f>SUM(H617:H632)</f>
        <v>1100616</v>
      </c>
      <c r="I633" s="70">
        <f>IFERROR(H633/E617,"-")</f>
        <v>4.3636173330542184E-2</v>
      </c>
      <c r="J633" s="101">
        <v>17</v>
      </c>
      <c r="K633" s="70">
        <f>IFERROR(J633/F617,"-")</f>
        <v>0.68</v>
      </c>
      <c r="L633" s="104">
        <f t="shared" si="425"/>
        <v>64742.117647058825</v>
      </c>
      <c r="M633" s="74">
        <f t="shared" si="451"/>
        <v>0.65384615384615385</v>
      </c>
      <c r="N633" s="209"/>
      <c r="O633" s="178"/>
      <c r="P633" s="178"/>
      <c r="Q633" s="30" t="s">
        <v>100</v>
      </c>
      <c r="R633" s="97">
        <f>SUM(R617:R632)</f>
        <v>18137428</v>
      </c>
      <c r="S633" s="70">
        <f>IFERROR(R633/O617,"-")</f>
        <v>8.8710171725966624E-2</v>
      </c>
      <c r="T633" s="101">
        <v>88</v>
      </c>
      <c r="U633" s="70">
        <f>IFERROR(T633/P617,"-")</f>
        <v>0.76521739130434785</v>
      </c>
      <c r="V633" s="104">
        <f t="shared" si="426"/>
        <v>206107.13636363635</v>
      </c>
      <c r="W633" s="74">
        <f t="shared" si="452"/>
        <v>0.72131147540983609</v>
      </c>
      <c r="X633" s="209"/>
      <c r="Y633" s="178"/>
      <c r="Z633" s="178"/>
      <c r="AA633" s="30" t="s">
        <v>100</v>
      </c>
      <c r="AB633" s="97">
        <f>SUM(AB617:AB632)</f>
        <v>1659121017</v>
      </c>
      <c r="AC633" s="70">
        <f>IFERROR(AB633/Y617,"-")</f>
        <v>0.15324344226844705</v>
      </c>
      <c r="AD633" s="101">
        <v>11131</v>
      </c>
      <c r="AE633" s="70">
        <f>IFERROR(AD633/Z617,"-")</f>
        <v>0.68549082399310257</v>
      </c>
      <c r="AF633" s="104">
        <f t="shared" si="427"/>
        <v>149054.08471835413</v>
      </c>
      <c r="AG633" s="74">
        <f t="shared" si="453"/>
        <v>0.63391992710291023</v>
      </c>
      <c r="AH633" s="209"/>
      <c r="AI633" s="178"/>
      <c r="AJ633" s="178"/>
      <c r="AK633" s="30" t="s">
        <v>100</v>
      </c>
      <c r="AL633" s="97">
        <f>SUM(AL617:AL632)</f>
        <v>2571032491</v>
      </c>
      <c r="AM633" s="70">
        <f>IFERROR(AL633/AI617,"-")</f>
        <v>0.1984628568242002</v>
      </c>
      <c r="AN633" s="101">
        <v>11698</v>
      </c>
      <c r="AO633" s="70">
        <f>IFERROR(AN633/AJ617,"-")</f>
        <v>0.79915288973903542</v>
      </c>
      <c r="AP633" s="104">
        <f t="shared" si="428"/>
        <v>219783.9366558386</v>
      </c>
      <c r="AQ633" s="74">
        <f t="shared" si="454"/>
        <v>0.75296086508753857</v>
      </c>
      <c r="AR633" s="209"/>
      <c r="AS633" s="178"/>
      <c r="AT633" s="178"/>
      <c r="AU633" s="30" t="s">
        <v>100</v>
      </c>
      <c r="AV633" s="97">
        <f>SUM(AV617:AV632)</f>
        <v>2481282898</v>
      </c>
      <c r="AW633" s="70">
        <f>IFERROR(AV633/AS617,"-")</f>
        <v>0.23428957318194268</v>
      </c>
      <c r="AX633" s="101">
        <v>8680</v>
      </c>
      <c r="AY633" s="70">
        <f>IFERROR(AX633/AT617,"-")</f>
        <v>0.86008719778042009</v>
      </c>
      <c r="AZ633" s="104">
        <f t="shared" si="429"/>
        <v>285862.08502304147</v>
      </c>
      <c r="BA633" s="74">
        <f t="shared" si="455"/>
        <v>0.8050454461138935</v>
      </c>
      <c r="BB633" s="209"/>
      <c r="BC633" s="178"/>
      <c r="BD633" s="178"/>
      <c r="BE633" s="30" t="s">
        <v>100</v>
      </c>
      <c r="BF633" s="97">
        <f>SUM(BF617:BF632)</f>
        <v>1430043225</v>
      </c>
      <c r="BG633" s="70">
        <f>IFERROR(BF633/BC617,"-")</f>
        <v>0.27705270948458938</v>
      </c>
      <c r="BH633" s="101">
        <v>4069</v>
      </c>
      <c r="BI633" s="70">
        <f>IFERROR(BH633/BD617,"-")</f>
        <v>0.88207240407543896</v>
      </c>
      <c r="BJ633" s="104">
        <f t="shared" si="430"/>
        <v>351448.32268370606</v>
      </c>
      <c r="BK633" s="74">
        <f t="shared" si="456"/>
        <v>0.79925358475741504</v>
      </c>
      <c r="BL633" s="209"/>
      <c r="BM633" s="178"/>
      <c r="BN633" s="178"/>
      <c r="BO633" s="30" t="s">
        <v>100</v>
      </c>
      <c r="BP633" s="97">
        <f>SUM(BP617:BP632)</f>
        <v>524184944</v>
      </c>
      <c r="BQ633" s="70">
        <f>IFERROR(BP633/BM617,"-")</f>
        <v>0.28928970196874304</v>
      </c>
      <c r="BR633" s="101">
        <v>1447</v>
      </c>
      <c r="BS633" s="70">
        <f>IFERROR(BR633/BN617,"-")</f>
        <v>0.854695806261075</v>
      </c>
      <c r="BT633" s="104">
        <f t="shared" si="431"/>
        <v>362256.35383552179</v>
      </c>
      <c r="BU633" s="74">
        <f t="shared" si="457"/>
        <v>0.74167093798052286</v>
      </c>
      <c r="BV633" s="209"/>
      <c r="BW633" s="178"/>
      <c r="BX633" s="178"/>
      <c r="BY633" s="30" t="s">
        <v>100</v>
      </c>
      <c r="BZ633" s="97">
        <f t="shared" si="441"/>
        <v>8684902619</v>
      </c>
      <c r="CA633" s="70">
        <f>IFERROR(BZ633/BW617,"-")</f>
        <v>0.20889533559068957</v>
      </c>
      <c r="CB633" s="101">
        <f t="shared" si="442"/>
        <v>37130</v>
      </c>
      <c r="CC633" s="70">
        <f>IFERROR(CB633/BX617,"-")</f>
        <v>0.78310203737292783</v>
      </c>
      <c r="CD633" s="104">
        <f t="shared" si="432"/>
        <v>233905.26848909238</v>
      </c>
      <c r="CE633" s="74">
        <f t="shared" si="458"/>
        <v>0.7270840268666654</v>
      </c>
      <c r="CR633" s="216"/>
      <c r="CS633" s="188"/>
      <c r="CT633" s="225"/>
      <c r="CU633" s="226"/>
      <c r="CV633" s="226"/>
      <c r="CW633" s="30" t="s">
        <v>100</v>
      </c>
      <c r="CX633" s="145">
        <v>8606999183</v>
      </c>
      <c r="CY633" s="146">
        <v>0.21209569688570784</v>
      </c>
      <c r="CZ633" s="145">
        <v>36122</v>
      </c>
      <c r="DA633" s="146">
        <v>0.78680026138096271</v>
      </c>
      <c r="DB633" s="145">
        <v>238275.82035878411</v>
      </c>
      <c r="DC633" s="147">
        <v>0.73387375307287539</v>
      </c>
    </row>
    <row r="634" spans="2:107" s="27" customFormat="1" ht="13.15" customHeight="1">
      <c r="B634" s="216">
        <v>38</v>
      </c>
      <c r="C634" s="186" t="s">
        <v>45</v>
      </c>
      <c r="D634" s="213">
        <f>CI42</f>
        <v>27</v>
      </c>
      <c r="E634" s="176">
        <v>38559580</v>
      </c>
      <c r="F634" s="176">
        <v>22</v>
      </c>
      <c r="G634" s="129" t="s">
        <v>66</v>
      </c>
      <c r="H634" s="107">
        <v>6682476</v>
      </c>
      <c r="I634" s="66">
        <f>IFERROR(H634/E634,"-")</f>
        <v>0.17330261377328279</v>
      </c>
      <c r="J634" s="107">
        <v>7</v>
      </c>
      <c r="K634" s="66">
        <f>IFERROR(J634/F634,"-")</f>
        <v>0.31818181818181818</v>
      </c>
      <c r="L634" s="102">
        <f t="shared" si="425"/>
        <v>954639.42857142852</v>
      </c>
      <c r="M634" s="67">
        <f t="shared" ref="M634:M650" si="459">IFERROR(J634/$CI$42,"-")</f>
        <v>0.25925925925925924</v>
      </c>
      <c r="N634" s="213">
        <f>CJ42</f>
        <v>58</v>
      </c>
      <c r="O634" s="176">
        <v>102410130</v>
      </c>
      <c r="P634" s="176">
        <v>53</v>
      </c>
      <c r="Q634" s="129" t="s">
        <v>66</v>
      </c>
      <c r="R634" s="107">
        <v>3667858</v>
      </c>
      <c r="S634" s="66">
        <f>IFERROR(R634/O634,"-")</f>
        <v>3.5815382716533999E-2</v>
      </c>
      <c r="T634" s="107">
        <v>23</v>
      </c>
      <c r="U634" s="66">
        <f>IFERROR(T634/P634,"-")</f>
        <v>0.43396226415094341</v>
      </c>
      <c r="V634" s="102">
        <f t="shared" si="426"/>
        <v>159472.08695652173</v>
      </c>
      <c r="W634" s="67">
        <f t="shared" ref="W634:W650" si="460">IFERROR(T634/$CJ$42,"-")</f>
        <v>0.39655172413793105</v>
      </c>
      <c r="X634" s="213">
        <f>CK42</f>
        <v>3783</v>
      </c>
      <c r="Y634" s="176">
        <v>2463202250</v>
      </c>
      <c r="Z634" s="176">
        <v>3543</v>
      </c>
      <c r="AA634" s="129" t="s">
        <v>66</v>
      </c>
      <c r="AB634" s="107">
        <v>50594800</v>
      </c>
      <c r="AC634" s="66">
        <f>IFERROR(AB634/Y634,"-")</f>
        <v>2.054025405343796E-2</v>
      </c>
      <c r="AD634" s="107">
        <v>713</v>
      </c>
      <c r="AE634" s="66">
        <f>IFERROR(AD634/Z634,"-")</f>
        <v>0.20124188540784646</v>
      </c>
      <c r="AF634" s="102">
        <f t="shared" si="427"/>
        <v>70960.448807854133</v>
      </c>
      <c r="AG634" s="67">
        <f t="shared" ref="AG634:AG650" si="461">IFERROR(AD634/$CK$42,"-")</f>
        <v>0.18847475548506476</v>
      </c>
      <c r="AH634" s="213">
        <f>CL42</f>
        <v>3268</v>
      </c>
      <c r="AI634" s="176">
        <v>2896383750</v>
      </c>
      <c r="AJ634" s="176">
        <v>3058</v>
      </c>
      <c r="AK634" s="129" t="s">
        <v>66</v>
      </c>
      <c r="AL634" s="107">
        <v>88126411</v>
      </c>
      <c r="AM634" s="66">
        <f>IFERROR(AL634/AI634,"-")</f>
        <v>3.0426358730952001E-2</v>
      </c>
      <c r="AN634" s="107">
        <v>858</v>
      </c>
      <c r="AO634" s="66">
        <f>IFERROR(AN634/AJ634,"-")</f>
        <v>0.2805755395683453</v>
      </c>
      <c r="AP634" s="102">
        <f t="shared" si="428"/>
        <v>102711.43473193473</v>
      </c>
      <c r="AQ634" s="67">
        <f t="shared" ref="AQ634:AQ650" si="462">IFERROR(AN634/$CL$42,"-")</f>
        <v>0.26254589963280295</v>
      </c>
      <c r="AR634" s="213">
        <f>CM42</f>
        <v>2236</v>
      </c>
      <c r="AS634" s="176">
        <v>2236107870</v>
      </c>
      <c r="AT634" s="176">
        <v>2053</v>
      </c>
      <c r="AU634" s="129" t="s">
        <v>66</v>
      </c>
      <c r="AV634" s="107">
        <v>81154855</v>
      </c>
      <c r="AW634" s="66">
        <f>IFERROR(AV634/AS634,"-")</f>
        <v>3.6292907014365099E-2</v>
      </c>
      <c r="AX634" s="107">
        <v>593</v>
      </c>
      <c r="AY634" s="66">
        <f>IFERROR(AX634/AT634,"-")</f>
        <v>0.28884559181685338</v>
      </c>
      <c r="AZ634" s="102">
        <f t="shared" si="429"/>
        <v>136854.73018549746</v>
      </c>
      <c r="BA634" s="67">
        <f t="shared" ref="BA634:BA650" si="463">IFERROR(AX634/$CM$42,"-")</f>
        <v>0.26520572450805008</v>
      </c>
      <c r="BB634" s="213">
        <f>CN42</f>
        <v>1042</v>
      </c>
      <c r="BC634" s="176">
        <v>1085585500</v>
      </c>
      <c r="BD634" s="176">
        <v>919</v>
      </c>
      <c r="BE634" s="129" t="s">
        <v>66</v>
      </c>
      <c r="BF634" s="107">
        <v>46985634</v>
      </c>
      <c r="BG634" s="66">
        <f>IFERROR(BF634/BC634,"-")</f>
        <v>4.3281375810564897E-2</v>
      </c>
      <c r="BH634" s="107">
        <v>264</v>
      </c>
      <c r="BI634" s="66">
        <f>IFERROR(BH634/BD634,"-")</f>
        <v>0.28726877040261156</v>
      </c>
      <c r="BJ634" s="102">
        <f t="shared" si="430"/>
        <v>177975.88636363635</v>
      </c>
      <c r="BK634" s="67">
        <f t="shared" ref="BK634:BK650" si="464">IFERROR(BH634/$CN$42,"-")</f>
        <v>0.25335892514395392</v>
      </c>
      <c r="BL634" s="213">
        <f>CO42</f>
        <v>380</v>
      </c>
      <c r="BM634" s="176">
        <v>355492340</v>
      </c>
      <c r="BN634" s="176">
        <v>319</v>
      </c>
      <c r="BO634" s="129" t="s">
        <v>66</v>
      </c>
      <c r="BP634" s="107">
        <v>19708387</v>
      </c>
      <c r="BQ634" s="66">
        <f>IFERROR(BP634/BM634,"-")</f>
        <v>5.5439695268820699E-2</v>
      </c>
      <c r="BR634" s="107">
        <v>83</v>
      </c>
      <c r="BS634" s="66">
        <f>IFERROR(BR634/BN634,"-")</f>
        <v>0.2601880877742947</v>
      </c>
      <c r="BT634" s="102">
        <f t="shared" si="431"/>
        <v>237450.44578313254</v>
      </c>
      <c r="BU634" s="67">
        <f t="shared" ref="BU634:BU650" si="465">IFERROR(BR634/$CO$42,"-")</f>
        <v>0.21842105263157896</v>
      </c>
      <c r="BV634" s="213">
        <f>CP42</f>
        <v>10794</v>
      </c>
      <c r="BW634" s="176">
        <f>SUM(E634,O634,Y634,AI634,AS634,BC634,BM634)</f>
        <v>9177741420</v>
      </c>
      <c r="BX634" s="176">
        <f>SUM(F634,P634,Z634,AJ634,AT634,BD634,BN634)</f>
        <v>9967</v>
      </c>
      <c r="BY634" s="129" t="s">
        <v>66</v>
      </c>
      <c r="BZ634" s="107">
        <f t="shared" si="441"/>
        <v>296920421</v>
      </c>
      <c r="CA634" s="66">
        <f>IFERROR(BZ634/BW634,"-")</f>
        <v>3.235223214645766E-2</v>
      </c>
      <c r="CB634" s="107">
        <f t="shared" si="442"/>
        <v>2541</v>
      </c>
      <c r="CC634" s="66">
        <f>IFERROR(CB634/BX634,"-")</f>
        <v>0.25494130631082573</v>
      </c>
      <c r="CD634" s="102">
        <f t="shared" si="432"/>
        <v>116851.79889807162</v>
      </c>
      <c r="CE634" s="67">
        <f t="shared" ref="CE634:CE650" si="466">IFERROR(CB634/$CP$42,"-")</f>
        <v>0.23540856031128404</v>
      </c>
      <c r="CR634" s="216">
        <v>38</v>
      </c>
      <c r="CS634" s="186" t="s">
        <v>45</v>
      </c>
      <c r="CT634" s="225">
        <v>10441</v>
      </c>
      <c r="CU634" s="226">
        <v>8805662500</v>
      </c>
      <c r="CV634" s="226">
        <v>9668</v>
      </c>
      <c r="CW634" s="144" t="s">
        <v>66</v>
      </c>
      <c r="CX634" s="145">
        <v>331167441</v>
      </c>
      <c r="CY634" s="146">
        <v>3.760846398553204E-2</v>
      </c>
      <c r="CZ634" s="145">
        <v>2492</v>
      </c>
      <c r="DA634" s="146">
        <v>0.25775755068266448</v>
      </c>
      <c r="DB634" s="145">
        <v>132892.23154093098</v>
      </c>
      <c r="DC634" s="147">
        <v>0.23867445646968682</v>
      </c>
    </row>
    <row r="635" spans="2:107" s="27" customFormat="1" ht="13.15" customHeight="1">
      <c r="B635" s="216"/>
      <c r="C635" s="187"/>
      <c r="D635" s="208"/>
      <c r="E635" s="177"/>
      <c r="F635" s="177"/>
      <c r="G635" s="130" t="s">
        <v>68</v>
      </c>
      <c r="H635" s="100">
        <v>16417</v>
      </c>
      <c r="I635" s="68">
        <f>IFERROR(H635/E634,"-")</f>
        <v>4.2575671208037015E-4</v>
      </c>
      <c r="J635" s="100">
        <v>1</v>
      </c>
      <c r="K635" s="68">
        <f>IFERROR(J635/F634,"-")</f>
        <v>4.5454545454545456E-2</v>
      </c>
      <c r="L635" s="103">
        <f t="shared" si="425"/>
        <v>16417</v>
      </c>
      <c r="M635" s="69">
        <f t="shared" si="459"/>
        <v>3.7037037037037035E-2</v>
      </c>
      <c r="N635" s="208"/>
      <c r="O635" s="177"/>
      <c r="P635" s="177"/>
      <c r="Q635" s="130" t="s">
        <v>68</v>
      </c>
      <c r="R635" s="100">
        <v>2288825</v>
      </c>
      <c r="S635" s="68">
        <f>IFERROR(R635/O634,"-")</f>
        <v>2.2349595689410803E-2</v>
      </c>
      <c r="T635" s="100">
        <v>15</v>
      </c>
      <c r="U635" s="68">
        <f>IFERROR(T635/P634,"-")</f>
        <v>0.28301886792452829</v>
      </c>
      <c r="V635" s="103">
        <f t="shared" si="426"/>
        <v>152588.33333333334</v>
      </c>
      <c r="W635" s="69">
        <f t="shared" si="460"/>
        <v>0.25862068965517243</v>
      </c>
      <c r="X635" s="208"/>
      <c r="Y635" s="177"/>
      <c r="Z635" s="177"/>
      <c r="AA635" s="130" t="s">
        <v>68</v>
      </c>
      <c r="AB635" s="100">
        <v>45360180</v>
      </c>
      <c r="AC635" s="68">
        <f>IFERROR(AB635/Y634,"-")</f>
        <v>1.841512608231825E-2</v>
      </c>
      <c r="AD635" s="100">
        <v>742</v>
      </c>
      <c r="AE635" s="68">
        <f>IFERROR(AD635/Z634,"-")</f>
        <v>0.20942703923228903</v>
      </c>
      <c r="AF635" s="103">
        <f t="shared" si="427"/>
        <v>61132.318059299192</v>
      </c>
      <c r="AG635" s="69">
        <f t="shared" si="461"/>
        <v>0.19614062913031985</v>
      </c>
      <c r="AH635" s="208"/>
      <c r="AI635" s="177"/>
      <c r="AJ635" s="177"/>
      <c r="AK635" s="130" t="s">
        <v>68</v>
      </c>
      <c r="AL635" s="100">
        <v>53107253</v>
      </c>
      <c r="AM635" s="68">
        <f>IFERROR(AL635/AI634,"-")</f>
        <v>1.833571017652616E-2</v>
      </c>
      <c r="AN635" s="100">
        <v>788</v>
      </c>
      <c r="AO635" s="68">
        <f>IFERROR(AN635/AJ634,"-")</f>
        <v>0.25768476128188356</v>
      </c>
      <c r="AP635" s="103">
        <f t="shared" si="428"/>
        <v>67394.991116751262</v>
      </c>
      <c r="AQ635" s="69">
        <f t="shared" si="462"/>
        <v>0.24112607099143207</v>
      </c>
      <c r="AR635" s="208"/>
      <c r="AS635" s="177"/>
      <c r="AT635" s="177"/>
      <c r="AU635" s="130" t="s">
        <v>68</v>
      </c>
      <c r="AV635" s="100">
        <v>39178428</v>
      </c>
      <c r="AW635" s="68">
        <f>IFERROR(AV635/AS634,"-")</f>
        <v>1.7520813072403347E-2</v>
      </c>
      <c r="AX635" s="100">
        <v>593</v>
      </c>
      <c r="AY635" s="68">
        <f>IFERROR(AX635/AT634,"-")</f>
        <v>0.28884559181685338</v>
      </c>
      <c r="AZ635" s="103">
        <f t="shared" si="429"/>
        <v>66068.175379426641</v>
      </c>
      <c r="BA635" s="69">
        <f t="shared" si="463"/>
        <v>0.26520572450805008</v>
      </c>
      <c r="BB635" s="208"/>
      <c r="BC635" s="177"/>
      <c r="BD635" s="177"/>
      <c r="BE635" s="130" t="s">
        <v>68</v>
      </c>
      <c r="BF635" s="100">
        <v>14122968</v>
      </c>
      <c r="BG635" s="68">
        <f>IFERROR(BF635/BC634,"-")</f>
        <v>1.300954001320025E-2</v>
      </c>
      <c r="BH635" s="100">
        <v>262</v>
      </c>
      <c r="BI635" s="68">
        <f>IFERROR(BH635/BD634,"-")</f>
        <v>0.28509249183895541</v>
      </c>
      <c r="BJ635" s="103">
        <f t="shared" si="430"/>
        <v>53904.458015267177</v>
      </c>
      <c r="BK635" s="69">
        <f t="shared" si="464"/>
        <v>0.25143953934740881</v>
      </c>
      <c r="BL635" s="208"/>
      <c r="BM635" s="177"/>
      <c r="BN635" s="177"/>
      <c r="BO635" s="130" t="s">
        <v>68</v>
      </c>
      <c r="BP635" s="100">
        <v>3784029</v>
      </c>
      <c r="BQ635" s="68">
        <f>IFERROR(BP635/BM634,"-")</f>
        <v>1.0644474083464077E-2</v>
      </c>
      <c r="BR635" s="100">
        <v>99</v>
      </c>
      <c r="BS635" s="68">
        <f>IFERROR(BR635/BN634,"-")</f>
        <v>0.31034482758620691</v>
      </c>
      <c r="BT635" s="103">
        <f t="shared" si="431"/>
        <v>38222.515151515152</v>
      </c>
      <c r="BU635" s="69">
        <f t="shared" si="465"/>
        <v>0.26052631578947366</v>
      </c>
      <c r="BV635" s="208"/>
      <c r="BW635" s="177"/>
      <c r="BX635" s="177"/>
      <c r="BY635" s="130" t="s">
        <v>68</v>
      </c>
      <c r="BZ635" s="100">
        <f t="shared" si="441"/>
        <v>157858100</v>
      </c>
      <c r="CA635" s="68">
        <f>IFERROR(BZ635/BW634,"-")</f>
        <v>1.7200103247188674E-2</v>
      </c>
      <c r="CB635" s="100">
        <f t="shared" si="442"/>
        <v>2500</v>
      </c>
      <c r="CC635" s="68">
        <f>IFERROR(CB635/BX634,"-")</f>
        <v>0.25082773151399618</v>
      </c>
      <c r="CD635" s="103">
        <f t="shared" si="432"/>
        <v>63143.24</v>
      </c>
      <c r="CE635" s="69">
        <f t="shared" si="466"/>
        <v>0.23161015378914213</v>
      </c>
      <c r="CR635" s="216"/>
      <c r="CS635" s="187"/>
      <c r="CT635" s="225"/>
      <c r="CU635" s="226"/>
      <c r="CV635" s="226"/>
      <c r="CW635" s="144" t="s">
        <v>68</v>
      </c>
      <c r="CX635" s="145">
        <v>164411326</v>
      </c>
      <c r="CY635" s="146">
        <v>1.8671091016717937E-2</v>
      </c>
      <c r="CZ635" s="145">
        <v>2539</v>
      </c>
      <c r="DA635" s="146">
        <v>0.26261894911046751</v>
      </c>
      <c r="DB635" s="145">
        <v>64754.362347380862</v>
      </c>
      <c r="DC635" s="147">
        <v>0.24317594100181975</v>
      </c>
    </row>
    <row r="636" spans="2:107" s="27" customFormat="1" ht="13.15" customHeight="1">
      <c r="B636" s="216"/>
      <c r="C636" s="187"/>
      <c r="D636" s="208"/>
      <c r="E636" s="177"/>
      <c r="F636" s="177"/>
      <c r="G636" s="131" t="s">
        <v>70</v>
      </c>
      <c r="H636" s="100">
        <v>164893</v>
      </c>
      <c r="I636" s="68">
        <f>IFERROR(H636/E634,"-")</f>
        <v>4.2763173250331046E-3</v>
      </c>
      <c r="J636" s="100">
        <v>3</v>
      </c>
      <c r="K636" s="68">
        <f>IFERROR(J636/F634,"-")</f>
        <v>0.13636363636363635</v>
      </c>
      <c r="L636" s="103">
        <f t="shared" si="425"/>
        <v>54964.333333333336</v>
      </c>
      <c r="M636" s="69">
        <f t="shared" si="459"/>
        <v>0.1111111111111111</v>
      </c>
      <c r="N636" s="208"/>
      <c r="O636" s="177"/>
      <c r="P636" s="177"/>
      <c r="Q636" s="131" t="s">
        <v>70</v>
      </c>
      <c r="R636" s="100">
        <v>86458</v>
      </c>
      <c r="S636" s="68">
        <f>IFERROR(R636/O634,"-")</f>
        <v>8.4423288985181451E-4</v>
      </c>
      <c r="T636" s="100">
        <v>8</v>
      </c>
      <c r="U636" s="68">
        <f>IFERROR(T636/P634,"-")</f>
        <v>0.15094339622641509</v>
      </c>
      <c r="V636" s="103">
        <f t="shared" si="426"/>
        <v>10807.25</v>
      </c>
      <c r="W636" s="69">
        <f t="shared" si="460"/>
        <v>0.13793103448275862</v>
      </c>
      <c r="X636" s="208"/>
      <c r="Y636" s="177"/>
      <c r="Z636" s="177"/>
      <c r="AA636" s="131" t="s">
        <v>70</v>
      </c>
      <c r="AB636" s="100">
        <v>33305695</v>
      </c>
      <c r="AC636" s="68">
        <f>IFERROR(AB636/Y634,"-")</f>
        <v>1.3521299357371081E-2</v>
      </c>
      <c r="AD636" s="100">
        <v>795</v>
      </c>
      <c r="AE636" s="68">
        <f>IFERROR(AD636/Z634,"-")</f>
        <v>0.22438611346316681</v>
      </c>
      <c r="AF636" s="103">
        <f t="shared" si="427"/>
        <v>41893.955974842764</v>
      </c>
      <c r="AG636" s="69">
        <f t="shared" si="461"/>
        <v>0.21015067406819984</v>
      </c>
      <c r="AH636" s="208"/>
      <c r="AI636" s="177"/>
      <c r="AJ636" s="177"/>
      <c r="AK636" s="131" t="s">
        <v>70</v>
      </c>
      <c r="AL636" s="100">
        <v>46420883</v>
      </c>
      <c r="AM636" s="68">
        <f>IFERROR(AL636/AI634,"-")</f>
        <v>1.602718665991687E-2</v>
      </c>
      <c r="AN636" s="100">
        <v>862</v>
      </c>
      <c r="AO636" s="68">
        <f>IFERROR(AN636/AJ634,"-")</f>
        <v>0.28188358404185743</v>
      </c>
      <c r="AP636" s="103">
        <f t="shared" si="428"/>
        <v>53852.53248259861</v>
      </c>
      <c r="AQ636" s="69">
        <f t="shared" si="462"/>
        <v>0.26376988984088129</v>
      </c>
      <c r="AR636" s="208"/>
      <c r="AS636" s="177"/>
      <c r="AT636" s="177"/>
      <c r="AU636" s="131" t="s">
        <v>70</v>
      </c>
      <c r="AV636" s="100">
        <v>36243906</v>
      </c>
      <c r="AW636" s="68">
        <f>IFERROR(AV636/AS634,"-")</f>
        <v>1.6208478350375824E-2</v>
      </c>
      <c r="AX636" s="100">
        <v>621</v>
      </c>
      <c r="AY636" s="68">
        <f>IFERROR(AX636/AT634,"-")</f>
        <v>0.30248416950803703</v>
      </c>
      <c r="AZ636" s="103">
        <f t="shared" si="429"/>
        <v>58363.777777777781</v>
      </c>
      <c r="BA636" s="69">
        <f t="shared" si="463"/>
        <v>0.27772808586762077</v>
      </c>
      <c r="BB636" s="208"/>
      <c r="BC636" s="177"/>
      <c r="BD636" s="177"/>
      <c r="BE636" s="131" t="s">
        <v>70</v>
      </c>
      <c r="BF636" s="100">
        <v>15489743</v>
      </c>
      <c r="BG636" s="68">
        <f>IFERROR(BF636/BC634,"-")</f>
        <v>1.4268561066816017E-2</v>
      </c>
      <c r="BH636" s="100">
        <v>289</v>
      </c>
      <c r="BI636" s="68">
        <f>IFERROR(BH636/BD634,"-")</f>
        <v>0.31447225244831339</v>
      </c>
      <c r="BJ636" s="103">
        <f t="shared" si="430"/>
        <v>53597.726643598617</v>
      </c>
      <c r="BK636" s="69">
        <f t="shared" si="464"/>
        <v>0.27735124760076774</v>
      </c>
      <c r="BL636" s="208"/>
      <c r="BM636" s="177"/>
      <c r="BN636" s="177"/>
      <c r="BO636" s="131" t="s">
        <v>70</v>
      </c>
      <c r="BP636" s="100">
        <v>3036757</v>
      </c>
      <c r="BQ636" s="68">
        <f>IFERROR(BP636/BM634,"-")</f>
        <v>8.5423978474472896E-3</v>
      </c>
      <c r="BR636" s="100">
        <v>85</v>
      </c>
      <c r="BS636" s="68">
        <f>IFERROR(BR636/BN634,"-")</f>
        <v>0.2664576802507837</v>
      </c>
      <c r="BT636" s="103">
        <f t="shared" si="431"/>
        <v>35726.552941176473</v>
      </c>
      <c r="BU636" s="69">
        <f t="shared" si="465"/>
        <v>0.22368421052631579</v>
      </c>
      <c r="BV636" s="208"/>
      <c r="BW636" s="177"/>
      <c r="BX636" s="177"/>
      <c r="BY636" s="131" t="s">
        <v>70</v>
      </c>
      <c r="BZ636" s="100">
        <f t="shared" si="441"/>
        <v>134748335</v>
      </c>
      <c r="CA636" s="68">
        <f>IFERROR(BZ636/BW634,"-")</f>
        <v>1.4682080136443853E-2</v>
      </c>
      <c r="CB636" s="100">
        <f t="shared" si="442"/>
        <v>2663</v>
      </c>
      <c r="CC636" s="68">
        <f>IFERROR(CB636/BX634,"-")</f>
        <v>0.26718169960870874</v>
      </c>
      <c r="CD636" s="103">
        <f t="shared" si="432"/>
        <v>50600.200901239201</v>
      </c>
      <c r="CE636" s="69">
        <f t="shared" si="466"/>
        <v>0.24671113581619419</v>
      </c>
      <c r="CR636" s="216"/>
      <c r="CS636" s="187"/>
      <c r="CT636" s="225"/>
      <c r="CU636" s="226"/>
      <c r="CV636" s="226"/>
      <c r="CW636" s="144" t="s">
        <v>70</v>
      </c>
      <c r="CX636" s="145">
        <v>121560939</v>
      </c>
      <c r="CY636" s="146">
        <v>1.3804860111320415E-2</v>
      </c>
      <c r="CZ636" s="145">
        <v>2574</v>
      </c>
      <c r="DA636" s="146">
        <v>0.26623913942904426</v>
      </c>
      <c r="DB636" s="145">
        <v>47226.472027972028</v>
      </c>
      <c r="DC636" s="147">
        <v>0.24652811033425917</v>
      </c>
    </row>
    <row r="637" spans="2:107" s="27" customFormat="1" ht="13.15" customHeight="1">
      <c r="B637" s="216"/>
      <c r="C637" s="187"/>
      <c r="D637" s="208"/>
      <c r="E637" s="177"/>
      <c r="F637" s="177"/>
      <c r="G637" s="131" t="s">
        <v>72</v>
      </c>
      <c r="H637" s="100">
        <v>9266</v>
      </c>
      <c r="I637" s="68">
        <f>IFERROR(H637/E634,"-")</f>
        <v>2.4030344728858563E-4</v>
      </c>
      <c r="J637" s="100">
        <v>2</v>
      </c>
      <c r="K637" s="68">
        <f>IFERROR(J637/F634,"-")</f>
        <v>9.0909090909090912E-2</v>
      </c>
      <c r="L637" s="103">
        <f t="shared" si="425"/>
        <v>4633</v>
      </c>
      <c r="M637" s="69">
        <f t="shared" si="459"/>
        <v>7.407407407407407E-2</v>
      </c>
      <c r="N637" s="208"/>
      <c r="O637" s="177"/>
      <c r="P637" s="177"/>
      <c r="Q637" s="131" t="s">
        <v>72</v>
      </c>
      <c r="R637" s="100">
        <v>9126</v>
      </c>
      <c r="S637" s="68">
        <f>IFERROR(R637/O634,"-")</f>
        <v>8.9112278248255325E-5</v>
      </c>
      <c r="T637" s="100">
        <v>2</v>
      </c>
      <c r="U637" s="68">
        <f>IFERROR(T637/P634,"-")</f>
        <v>3.7735849056603772E-2</v>
      </c>
      <c r="V637" s="103">
        <f t="shared" si="426"/>
        <v>4563</v>
      </c>
      <c r="W637" s="69">
        <f t="shared" si="460"/>
        <v>3.4482758620689655E-2</v>
      </c>
      <c r="X637" s="208"/>
      <c r="Y637" s="177"/>
      <c r="Z637" s="177"/>
      <c r="AA637" s="131" t="s">
        <v>72</v>
      </c>
      <c r="AB637" s="100">
        <v>4998131</v>
      </c>
      <c r="AC637" s="68">
        <f>IFERROR(AB637/Y634,"-")</f>
        <v>2.0291192085424574E-3</v>
      </c>
      <c r="AD637" s="100">
        <v>131</v>
      </c>
      <c r="AE637" s="68">
        <f>IFERROR(AD637/Z634,"-")</f>
        <v>3.6974315551792265E-2</v>
      </c>
      <c r="AF637" s="103">
        <f t="shared" si="427"/>
        <v>38153.67175572519</v>
      </c>
      <c r="AG637" s="69">
        <f t="shared" si="461"/>
        <v>3.4628601638910919E-2</v>
      </c>
      <c r="AH637" s="208"/>
      <c r="AI637" s="177"/>
      <c r="AJ637" s="177"/>
      <c r="AK637" s="131" t="s">
        <v>72</v>
      </c>
      <c r="AL637" s="100">
        <v>9918893</v>
      </c>
      <c r="AM637" s="68">
        <f>IFERROR(AL637/AI634,"-")</f>
        <v>3.4245783211565113E-3</v>
      </c>
      <c r="AN637" s="100">
        <v>140</v>
      </c>
      <c r="AO637" s="68">
        <f>IFERROR(AN637/AJ634,"-")</f>
        <v>4.5781556572923481E-2</v>
      </c>
      <c r="AP637" s="103">
        <f t="shared" si="428"/>
        <v>70849.235714285707</v>
      </c>
      <c r="AQ637" s="69">
        <f t="shared" si="462"/>
        <v>4.2839657282741736E-2</v>
      </c>
      <c r="AR637" s="208"/>
      <c r="AS637" s="177"/>
      <c r="AT637" s="177"/>
      <c r="AU637" s="131" t="s">
        <v>72</v>
      </c>
      <c r="AV637" s="100">
        <v>4009270</v>
      </c>
      <c r="AW637" s="68">
        <f>IFERROR(AV637/AS634,"-")</f>
        <v>1.7929680646399228E-3</v>
      </c>
      <c r="AX637" s="100">
        <v>98</v>
      </c>
      <c r="AY637" s="68">
        <f>IFERROR(AX637/AT634,"-")</f>
        <v>4.7735021919142716E-2</v>
      </c>
      <c r="AZ637" s="103">
        <f t="shared" si="429"/>
        <v>40910.918367346938</v>
      </c>
      <c r="BA637" s="69">
        <f t="shared" si="463"/>
        <v>4.3828264758497319E-2</v>
      </c>
      <c r="BB637" s="208"/>
      <c r="BC637" s="177"/>
      <c r="BD637" s="177"/>
      <c r="BE637" s="131" t="s">
        <v>72</v>
      </c>
      <c r="BF637" s="100">
        <v>1065640</v>
      </c>
      <c r="BG637" s="68">
        <f>IFERROR(BF637/BC634,"-")</f>
        <v>9.8162696535648267E-4</v>
      </c>
      <c r="BH637" s="100">
        <v>44</v>
      </c>
      <c r="BI637" s="68">
        <f>IFERROR(BH637/BD634,"-")</f>
        <v>4.7878128400435253E-2</v>
      </c>
      <c r="BJ637" s="103">
        <f t="shared" si="430"/>
        <v>24219.090909090908</v>
      </c>
      <c r="BK637" s="69">
        <f t="shared" si="464"/>
        <v>4.2226487523992322E-2</v>
      </c>
      <c r="BL637" s="208"/>
      <c r="BM637" s="177"/>
      <c r="BN637" s="177"/>
      <c r="BO637" s="131" t="s">
        <v>72</v>
      </c>
      <c r="BP637" s="100">
        <v>89366</v>
      </c>
      <c r="BQ637" s="68">
        <f>IFERROR(BP637/BM634,"-")</f>
        <v>2.5138656996097299E-4</v>
      </c>
      <c r="BR637" s="100">
        <v>12</v>
      </c>
      <c r="BS637" s="68">
        <f>IFERROR(BR637/BN634,"-")</f>
        <v>3.7617554858934171E-2</v>
      </c>
      <c r="BT637" s="103">
        <f t="shared" si="431"/>
        <v>7447.166666666667</v>
      </c>
      <c r="BU637" s="69">
        <f t="shared" si="465"/>
        <v>3.1578947368421054E-2</v>
      </c>
      <c r="BV637" s="208"/>
      <c r="BW637" s="177"/>
      <c r="BX637" s="177"/>
      <c r="BY637" s="131" t="s">
        <v>72</v>
      </c>
      <c r="BZ637" s="100">
        <f t="shared" si="441"/>
        <v>20099692</v>
      </c>
      <c r="CA637" s="68">
        <f>IFERROR(BZ637/BW634,"-")</f>
        <v>2.1900477557799838E-3</v>
      </c>
      <c r="CB637" s="100">
        <f t="shared" si="442"/>
        <v>429</v>
      </c>
      <c r="CC637" s="68">
        <f>IFERROR(CB637/BX634,"-")</f>
        <v>4.3042038727801747E-2</v>
      </c>
      <c r="CD637" s="103">
        <f t="shared" si="432"/>
        <v>46852.428904428903</v>
      </c>
      <c r="CE637" s="69">
        <f t="shared" si="466"/>
        <v>3.9744302390216785E-2</v>
      </c>
      <c r="CR637" s="216"/>
      <c r="CS637" s="187"/>
      <c r="CT637" s="225"/>
      <c r="CU637" s="226"/>
      <c r="CV637" s="226"/>
      <c r="CW637" s="144" t="s">
        <v>72</v>
      </c>
      <c r="CX637" s="145">
        <v>20066356</v>
      </c>
      <c r="CY637" s="146">
        <v>2.278801396260645E-3</v>
      </c>
      <c r="CZ637" s="145">
        <v>396</v>
      </c>
      <c r="DA637" s="146">
        <v>4.0959867604468347E-2</v>
      </c>
      <c r="DB637" s="145">
        <v>50672.616161616163</v>
      </c>
      <c r="DC637" s="147">
        <v>3.7927401589886028E-2</v>
      </c>
    </row>
    <row r="638" spans="2:107" s="27" customFormat="1" ht="13.15" customHeight="1">
      <c r="B638" s="216"/>
      <c r="C638" s="187"/>
      <c r="D638" s="208"/>
      <c r="E638" s="177"/>
      <c r="F638" s="177"/>
      <c r="G638" s="131" t="s">
        <v>74</v>
      </c>
      <c r="H638" s="100">
        <v>29449</v>
      </c>
      <c r="I638" s="68">
        <f>IFERROR(H638/E634,"-")</f>
        <v>7.637271982734252E-4</v>
      </c>
      <c r="J638" s="100">
        <v>4</v>
      </c>
      <c r="K638" s="68">
        <f>IFERROR(J638/F634,"-")</f>
        <v>0.18181818181818182</v>
      </c>
      <c r="L638" s="103">
        <f t="shared" si="425"/>
        <v>7362.25</v>
      </c>
      <c r="M638" s="69">
        <f t="shared" si="459"/>
        <v>0.14814814814814814</v>
      </c>
      <c r="N638" s="208"/>
      <c r="O638" s="177"/>
      <c r="P638" s="177"/>
      <c r="Q638" s="131" t="s">
        <v>74</v>
      </c>
      <c r="R638" s="100">
        <v>1948004</v>
      </c>
      <c r="S638" s="68">
        <f>IFERROR(R638/O634,"-")</f>
        <v>1.9021594836370191E-2</v>
      </c>
      <c r="T638" s="100">
        <v>13</v>
      </c>
      <c r="U638" s="68">
        <f>IFERROR(T638/P634,"-")</f>
        <v>0.24528301886792453</v>
      </c>
      <c r="V638" s="103">
        <f t="shared" si="426"/>
        <v>149846.46153846153</v>
      </c>
      <c r="W638" s="69">
        <f t="shared" si="460"/>
        <v>0.22413793103448276</v>
      </c>
      <c r="X638" s="208"/>
      <c r="Y638" s="177"/>
      <c r="Z638" s="177"/>
      <c r="AA638" s="131" t="s">
        <v>74</v>
      </c>
      <c r="AB638" s="100">
        <v>54298510</v>
      </c>
      <c r="AC638" s="68">
        <f>IFERROR(AB638/Y634,"-")</f>
        <v>2.2043869925825212E-2</v>
      </c>
      <c r="AD638" s="100">
        <v>889</v>
      </c>
      <c r="AE638" s="68">
        <f>IFERROR(AD638/Z634,"-")</f>
        <v>0.25091730172170479</v>
      </c>
      <c r="AF638" s="103">
        <f t="shared" si="427"/>
        <v>61078.188976377955</v>
      </c>
      <c r="AG638" s="69">
        <f t="shared" si="461"/>
        <v>0.23499867829764737</v>
      </c>
      <c r="AH638" s="208"/>
      <c r="AI638" s="177"/>
      <c r="AJ638" s="177"/>
      <c r="AK638" s="131" t="s">
        <v>74</v>
      </c>
      <c r="AL638" s="100">
        <v>47366434</v>
      </c>
      <c r="AM638" s="68">
        <f>IFERROR(AL638/AI634,"-")</f>
        <v>1.6353645817823691E-2</v>
      </c>
      <c r="AN638" s="100">
        <v>968</v>
      </c>
      <c r="AO638" s="68">
        <f>IFERROR(AN638/AJ634,"-")</f>
        <v>0.31654676258992803</v>
      </c>
      <c r="AP638" s="103">
        <f t="shared" si="428"/>
        <v>48932.266528925618</v>
      </c>
      <c r="AQ638" s="69">
        <f t="shared" si="462"/>
        <v>0.29620563035495717</v>
      </c>
      <c r="AR638" s="208"/>
      <c r="AS638" s="177"/>
      <c r="AT638" s="177"/>
      <c r="AU638" s="131" t="s">
        <v>74</v>
      </c>
      <c r="AV638" s="100">
        <v>37611090</v>
      </c>
      <c r="AW638" s="68">
        <f>IFERROR(AV638/AS634,"-")</f>
        <v>1.6819890714842838E-2</v>
      </c>
      <c r="AX638" s="100">
        <v>667</v>
      </c>
      <c r="AY638" s="68">
        <f>IFERROR(AX638/AT634,"-")</f>
        <v>0.32489040428641014</v>
      </c>
      <c r="AZ638" s="103">
        <f t="shared" si="429"/>
        <v>56388.440779610195</v>
      </c>
      <c r="BA638" s="69">
        <f t="shared" si="463"/>
        <v>0.29830053667262968</v>
      </c>
      <c r="BB638" s="208"/>
      <c r="BC638" s="177"/>
      <c r="BD638" s="177"/>
      <c r="BE638" s="131" t="s">
        <v>74</v>
      </c>
      <c r="BF638" s="100">
        <v>19289707</v>
      </c>
      <c r="BG638" s="68">
        <f>IFERROR(BF638/BC634,"-")</f>
        <v>1.7768943118713357E-2</v>
      </c>
      <c r="BH638" s="100">
        <v>290</v>
      </c>
      <c r="BI638" s="68">
        <f>IFERROR(BH638/BD634,"-")</f>
        <v>0.31556039173014144</v>
      </c>
      <c r="BJ638" s="103">
        <f t="shared" si="430"/>
        <v>66516.231034482757</v>
      </c>
      <c r="BK638" s="69">
        <f t="shared" si="464"/>
        <v>0.27831094049904032</v>
      </c>
      <c r="BL638" s="208"/>
      <c r="BM638" s="177"/>
      <c r="BN638" s="177"/>
      <c r="BO638" s="131" t="s">
        <v>74</v>
      </c>
      <c r="BP638" s="100">
        <v>7323954</v>
      </c>
      <c r="BQ638" s="68">
        <f>IFERROR(BP638/BM634,"-")</f>
        <v>2.0602283582256652E-2</v>
      </c>
      <c r="BR638" s="100">
        <v>70</v>
      </c>
      <c r="BS638" s="68">
        <f>IFERROR(BR638/BN634,"-")</f>
        <v>0.21943573667711599</v>
      </c>
      <c r="BT638" s="103">
        <f t="shared" si="431"/>
        <v>104627.91428571429</v>
      </c>
      <c r="BU638" s="69">
        <f t="shared" si="465"/>
        <v>0.18421052631578946</v>
      </c>
      <c r="BV638" s="208"/>
      <c r="BW638" s="177"/>
      <c r="BX638" s="177"/>
      <c r="BY638" s="131" t="s">
        <v>74</v>
      </c>
      <c r="BZ638" s="100">
        <f t="shared" si="441"/>
        <v>167867148</v>
      </c>
      <c r="CA638" s="68">
        <f>IFERROR(BZ638/BW634,"-")</f>
        <v>1.8290681804805087E-2</v>
      </c>
      <c r="CB638" s="100">
        <f t="shared" si="442"/>
        <v>2901</v>
      </c>
      <c r="CC638" s="68">
        <f>IFERROR(CB638/BX634,"-")</f>
        <v>0.29106049964884118</v>
      </c>
      <c r="CD638" s="103">
        <f t="shared" si="432"/>
        <v>57865.269906928646</v>
      </c>
      <c r="CE638" s="69">
        <f t="shared" si="466"/>
        <v>0.2687604224569205</v>
      </c>
      <c r="CR638" s="216"/>
      <c r="CS638" s="187"/>
      <c r="CT638" s="225"/>
      <c r="CU638" s="226"/>
      <c r="CV638" s="226"/>
      <c r="CW638" s="144" t="s">
        <v>74</v>
      </c>
      <c r="CX638" s="145">
        <v>143595919</v>
      </c>
      <c r="CY638" s="146">
        <v>1.6307224924870786E-2</v>
      </c>
      <c r="CZ638" s="145">
        <v>2816</v>
      </c>
      <c r="DA638" s="146">
        <v>0.29127016963177493</v>
      </c>
      <c r="DB638" s="145">
        <v>50992.868963068184</v>
      </c>
      <c r="DC638" s="147">
        <v>0.26970596686141174</v>
      </c>
    </row>
    <row r="639" spans="2:107" s="27" customFormat="1" ht="13.15" customHeight="1">
      <c r="B639" s="216"/>
      <c r="C639" s="187"/>
      <c r="D639" s="208"/>
      <c r="E639" s="177"/>
      <c r="F639" s="177"/>
      <c r="G639" s="131" t="s">
        <v>76</v>
      </c>
      <c r="H639" s="100">
        <v>84691</v>
      </c>
      <c r="I639" s="68">
        <f>IFERROR(H639/E634,"-")</f>
        <v>2.1963672840834884E-3</v>
      </c>
      <c r="J639" s="100">
        <v>2</v>
      </c>
      <c r="K639" s="68">
        <f>IFERROR(J639/F634,"-")</f>
        <v>9.0909090909090912E-2</v>
      </c>
      <c r="L639" s="103">
        <f t="shared" si="425"/>
        <v>42345.5</v>
      </c>
      <c r="M639" s="69">
        <f t="shared" si="459"/>
        <v>7.407407407407407E-2</v>
      </c>
      <c r="N639" s="208"/>
      <c r="O639" s="177"/>
      <c r="P639" s="177"/>
      <c r="Q639" s="131" t="s">
        <v>76</v>
      </c>
      <c r="R639" s="100">
        <v>404954</v>
      </c>
      <c r="S639" s="68">
        <f>IFERROR(R639/O634,"-")</f>
        <v>3.9542377301932923E-3</v>
      </c>
      <c r="T639" s="100">
        <v>19</v>
      </c>
      <c r="U639" s="68">
        <f>IFERROR(T639/P634,"-")</f>
        <v>0.35849056603773582</v>
      </c>
      <c r="V639" s="103">
        <f t="shared" si="426"/>
        <v>21313.36842105263</v>
      </c>
      <c r="W639" s="69">
        <f t="shared" si="460"/>
        <v>0.32758620689655171</v>
      </c>
      <c r="X639" s="208"/>
      <c r="Y639" s="177"/>
      <c r="Z639" s="177"/>
      <c r="AA639" s="131" t="s">
        <v>76</v>
      </c>
      <c r="AB639" s="100">
        <v>45640814</v>
      </c>
      <c r="AC639" s="68">
        <f>IFERROR(AB639/Y634,"-")</f>
        <v>1.8529056637553817E-2</v>
      </c>
      <c r="AD639" s="100">
        <v>949</v>
      </c>
      <c r="AE639" s="68">
        <f>IFERROR(AD639/Z634,"-")</f>
        <v>0.26785210273779281</v>
      </c>
      <c r="AF639" s="103">
        <f t="shared" si="427"/>
        <v>48093.58693361433</v>
      </c>
      <c r="AG639" s="69">
        <f t="shared" si="461"/>
        <v>0.25085910652920962</v>
      </c>
      <c r="AH639" s="208"/>
      <c r="AI639" s="177"/>
      <c r="AJ639" s="177"/>
      <c r="AK639" s="131" t="s">
        <v>76</v>
      </c>
      <c r="AL639" s="100">
        <v>61936368</v>
      </c>
      <c r="AM639" s="68">
        <f>IFERROR(AL639/AI634,"-")</f>
        <v>2.1384033797317084E-2</v>
      </c>
      <c r="AN639" s="100">
        <v>1135</v>
      </c>
      <c r="AO639" s="68">
        <f>IFERROR(AN639/AJ634,"-")</f>
        <v>0.37115761935905822</v>
      </c>
      <c r="AP639" s="103">
        <f t="shared" si="428"/>
        <v>54569.487224669603</v>
      </c>
      <c r="AQ639" s="69">
        <f t="shared" si="462"/>
        <v>0.34730722154222765</v>
      </c>
      <c r="AR639" s="208"/>
      <c r="AS639" s="177"/>
      <c r="AT639" s="177"/>
      <c r="AU639" s="131" t="s">
        <v>76</v>
      </c>
      <c r="AV639" s="100">
        <v>49656779</v>
      </c>
      <c r="AW639" s="68">
        <f>IFERROR(AV639/AS634,"-")</f>
        <v>2.2206790497991496E-2</v>
      </c>
      <c r="AX639" s="100">
        <v>820</v>
      </c>
      <c r="AY639" s="68">
        <f>IFERROR(AX639/AT634,"-")</f>
        <v>0.39941548952752071</v>
      </c>
      <c r="AZ639" s="103">
        <f t="shared" si="429"/>
        <v>60557.04756097561</v>
      </c>
      <c r="BA639" s="69">
        <f t="shared" si="463"/>
        <v>0.36672629695885511</v>
      </c>
      <c r="BB639" s="208"/>
      <c r="BC639" s="177"/>
      <c r="BD639" s="177"/>
      <c r="BE639" s="131" t="s">
        <v>76</v>
      </c>
      <c r="BF639" s="100">
        <v>23165817</v>
      </c>
      <c r="BG639" s="68">
        <f>IFERROR(BF639/BC634,"-")</f>
        <v>2.1339467964522369E-2</v>
      </c>
      <c r="BH639" s="100">
        <v>369</v>
      </c>
      <c r="BI639" s="68">
        <f>IFERROR(BH639/BD634,"-")</f>
        <v>0.4015233949945593</v>
      </c>
      <c r="BJ639" s="103">
        <f t="shared" si="430"/>
        <v>62779.991869918696</v>
      </c>
      <c r="BK639" s="69">
        <f t="shared" si="464"/>
        <v>0.35412667946257198</v>
      </c>
      <c r="BL639" s="208"/>
      <c r="BM639" s="177"/>
      <c r="BN639" s="177"/>
      <c r="BO639" s="131" t="s">
        <v>76</v>
      </c>
      <c r="BP639" s="100">
        <v>4880357</v>
      </c>
      <c r="BQ639" s="68">
        <f>IFERROR(BP639/BM634,"-")</f>
        <v>1.3728444894199408E-2</v>
      </c>
      <c r="BR639" s="100">
        <v>120</v>
      </c>
      <c r="BS639" s="68">
        <f>IFERROR(BR639/BN634,"-")</f>
        <v>0.37617554858934171</v>
      </c>
      <c r="BT639" s="103">
        <f t="shared" si="431"/>
        <v>40669.64166666667</v>
      </c>
      <c r="BU639" s="69">
        <f t="shared" si="465"/>
        <v>0.31578947368421051</v>
      </c>
      <c r="BV639" s="208"/>
      <c r="BW639" s="177"/>
      <c r="BX639" s="177"/>
      <c r="BY639" s="131" t="s">
        <v>76</v>
      </c>
      <c r="BZ639" s="100">
        <f t="shared" si="441"/>
        <v>185769780</v>
      </c>
      <c r="CA639" s="68">
        <f>IFERROR(BZ639/BW634,"-")</f>
        <v>2.0241339508124866E-2</v>
      </c>
      <c r="CB639" s="100">
        <f t="shared" si="442"/>
        <v>3414</v>
      </c>
      <c r="CC639" s="68">
        <f>IFERROR(CB639/BX634,"-")</f>
        <v>0.3425303501555132</v>
      </c>
      <c r="CD639" s="103">
        <f t="shared" si="432"/>
        <v>54414.112478031631</v>
      </c>
      <c r="CE639" s="69">
        <f t="shared" si="466"/>
        <v>0.31628682601445246</v>
      </c>
      <c r="CR639" s="216"/>
      <c r="CS639" s="187"/>
      <c r="CT639" s="225"/>
      <c r="CU639" s="226"/>
      <c r="CV639" s="226"/>
      <c r="CW639" s="144" t="s">
        <v>76</v>
      </c>
      <c r="CX639" s="145">
        <v>205323363</v>
      </c>
      <c r="CY639" s="146">
        <v>2.3317196519852992E-2</v>
      </c>
      <c r="CZ639" s="145">
        <v>3343</v>
      </c>
      <c r="DA639" s="146">
        <v>0.34577989242863055</v>
      </c>
      <c r="DB639" s="145">
        <v>61418.894107089443</v>
      </c>
      <c r="DC639" s="147">
        <v>0.3201800593812853</v>
      </c>
    </row>
    <row r="640" spans="2:107" s="27" customFormat="1" ht="13.15" customHeight="1">
      <c r="B640" s="216"/>
      <c r="C640" s="187"/>
      <c r="D640" s="208"/>
      <c r="E640" s="177"/>
      <c r="F640" s="177"/>
      <c r="G640" s="131" t="s">
        <v>77</v>
      </c>
      <c r="H640" s="100">
        <v>6897</v>
      </c>
      <c r="I640" s="68">
        <f>IFERROR(H640/E634,"-")</f>
        <v>1.7886605611368173E-4</v>
      </c>
      <c r="J640" s="100">
        <v>1</v>
      </c>
      <c r="K640" s="68">
        <f>IFERROR(J640/F634,"-")</f>
        <v>4.5454545454545456E-2</v>
      </c>
      <c r="L640" s="103">
        <f t="shared" si="425"/>
        <v>6897</v>
      </c>
      <c r="M640" s="69">
        <f t="shared" si="459"/>
        <v>3.7037037037037035E-2</v>
      </c>
      <c r="N640" s="208"/>
      <c r="O640" s="177"/>
      <c r="P640" s="177"/>
      <c r="Q640" s="131" t="s">
        <v>77</v>
      </c>
      <c r="R640" s="100">
        <v>1281967</v>
      </c>
      <c r="S640" s="68">
        <f>IFERROR(R640/O634,"-")</f>
        <v>1.2517970634350332E-2</v>
      </c>
      <c r="T640" s="100">
        <v>6</v>
      </c>
      <c r="U640" s="68">
        <f>IFERROR(T640/P634,"-")</f>
        <v>0.11320754716981132</v>
      </c>
      <c r="V640" s="103">
        <f t="shared" si="426"/>
        <v>213661.16666666666</v>
      </c>
      <c r="W640" s="69">
        <f t="shared" si="460"/>
        <v>0.10344827586206896</v>
      </c>
      <c r="X640" s="208"/>
      <c r="Y640" s="177"/>
      <c r="Z640" s="177"/>
      <c r="AA640" s="131" t="s">
        <v>77</v>
      </c>
      <c r="AB640" s="100">
        <v>49668267</v>
      </c>
      <c r="AC640" s="68">
        <f>IFERROR(AB640/Y634,"-")</f>
        <v>2.0164104267118139E-2</v>
      </c>
      <c r="AD640" s="100">
        <v>297</v>
      </c>
      <c r="AE640" s="68">
        <f>IFERROR(AD640/Z634,"-")</f>
        <v>8.3827265029635903E-2</v>
      </c>
      <c r="AF640" s="103">
        <f t="shared" si="427"/>
        <v>167233.22222222222</v>
      </c>
      <c r="AG640" s="69">
        <f t="shared" si="461"/>
        <v>7.8509119746233147E-2</v>
      </c>
      <c r="AH640" s="208"/>
      <c r="AI640" s="177"/>
      <c r="AJ640" s="177"/>
      <c r="AK640" s="131" t="s">
        <v>77</v>
      </c>
      <c r="AL640" s="100">
        <v>83571460</v>
      </c>
      <c r="AM640" s="68">
        <f>IFERROR(AL640/AI634,"-")</f>
        <v>2.8853724925089776E-2</v>
      </c>
      <c r="AN640" s="100">
        <v>425</v>
      </c>
      <c r="AO640" s="68">
        <f>IFERROR(AN640/AJ634,"-")</f>
        <v>0.13897972531066055</v>
      </c>
      <c r="AP640" s="103">
        <f t="shared" si="428"/>
        <v>196638.72941176471</v>
      </c>
      <c r="AQ640" s="69">
        <f t="shared" si="462"/>
        <v>0.13004895960832313</v>
      </c>
      <c r="AR640" s="208"/>
      <c r="AS640" s="177"/>
      <c r="AT640" s="177"/>
      <c r="AU640" s="131" t="s">
        <v>77</v>
      </c>
      <c r="AV640" s="100">
        <v>124300332</v>
      </c>
      <c r="AW640" s="68">
        <f>IFERROR(AV640/AS634,"-")</f>
        <v>5.5587806683047004E-2</v>
      </c>
      <c r="AX640" s="100">
        <v>371</v>
      </c>
      <c r="AY640" s="68">
        <f>IFERROR(AX640/AT634,"-")</f>
        <v>0.18071115440818314</v>
      </c>
      <c r="AZ640" s="103">
        <f t="shared" si="429"/>
        <v>335041.32614555256</v>
      </c>
      <c r="BA640" s="69">
        <f t="shared" si="463"/>
        <v>0.16592128801431127</v>
      </c>
      <c r="BB640" s="208"/>
      <c r="BC640" s="177"/>
      <c r="BD640" s="177"/>
      <c r="BE640" s="131" t="s">
        <v>77</v>
      </c>
      <c r="BF640" s="100">
        <v>60645860</v>
      </c>
      <c r="BG640" s="68">
        <f>IFERROR(BF640/BC634,"-")</f>
        <v>5.5864655524599398E-2</v>
      </c>
      <c r="BH640" s="100">
        <v>187</v>
      </c>
      <c r="BI640" s="68">
        <f>IFERROR(BH640/BD634,"-")</f>
        <v>0.20348204570184983</v>
      </c>
      <c r="BJ640" s="103">
        <f t="shared" si="430"/>
        <v>324309.4117647059</v>
      </c>
      <c r="BK640" s="69">
        <f t="shared" si="464"/>
        <v>0.17946257197696738</v>
      </c>
      <c r="BL640" s="208"/>
      <c r="BM640" s="177"/>
      <c r="BN640" s="177"/>
      <c r="BO640" s="131" t="s">
        <v>77</v>
      </c>
      <c r="BP640" s="100">
        <v>18372505</v>
      </c>
      <c r="BQ640" s="68">
        <f>IFERROR(BP640/BM634,"-")</f>
        <v>5.168185902402285E-2</v>
      </c>
      <c r="BR640" s="100">
        <v>59</v>
      </c>
      <c r="BS640" s="68">
        <f>IFERROR(BR640/BN634,"-")</f>
        <v>0.18495297805642633</v>
      </c>
      <c r="BT640" s="103">
        <f t="shared" si="431"/>
        <v>311398.3898305085</v>
      </c>
      <c r="BU640" s="69">
        <f t="shared" si="465"/>
        <v>0.15526315789473685</v>
      </c>
      <c r="BV640" s="208"/>
      <c r="BW640" s="177"/>
      <c r="BX640" s="177"/>
      <c r="BY640" s="131" t="s">
        <v>77</v>
      </c>
      <c r="BZ640" s="100">
        <f t="shared" si="441"/>
        <v>337847288</v>
      </c>
      <c r="CA640" s="68">
        <f>IFERROR(BZ640/BW634,"-")</f>
        <v>3.6811593674209227E-2</v>
      </c>
      <c r="CB640" s="100">
        <f t="shared" si="442"/>
        <v>1346</v>
      </c>
      <c r="CC640" s="68">
        <f>IFERROR(CB640/BX634,"-")</f>
        <v>0.13504565064713556</v>
      </c>
      <c r="CD640" s="103">
        <f t="shared" si="432"/>
        <v>251000.95690936106</v>
      </c>
      <c r="CE640" s="69">
        <f t="shared" si="466"/>
        <v>0.12469890680007412</v>
      </c>
      <c r="CR640" s="216"/>
      <c r="CS640" s="187"/>
      <c r="CT640" s="225"/>
      <c r="CU640" s="226"/>
      <c r="CV640" s="226"/>
      <c r="CW640" s="144" t="s">
        <v>77</v>
      </c>
      <c r="CX640" s="145">
        <v>397533160</v>
      </c>
      <c r="CY640" s="146">
        <v>4.5145173347263763E-2</v>
      </c>
      <c r="CZ640" s="145">
        <v>1318</v>
      </c>
      <c r="DA640" s="146">
        <v>0.13632602399669011</v>
      </c>
      <c r="DB640" s="145">
        <v>301618.48254931712</v>
      </c>
      <c r="DC640" s="147">
        <v>0.1262331194330045</v>
      </c>
    </row>
    <row r="641" spans="2:107" s="27" customFormat="1" ht="13.15" customHeight="1">
      <c r="B641" s="216"/>
      <c r="C641" s="187"/>
      <c r="D641" s="208"/>
      <c r="E641" s="177"/>
      <c r="F641" s="177"/>
      <c r="G641" s="131" t="s">
        <v>79</v>
      </c>
      <c r="H641" s="100">
        <v>0</v>
      </c>
      <c r="I641" s="68">
        <f>IFERROR(H641/E634,"-")</f>
        <v>0</v>
      </c>
      <c r="J641" s="100">
        <v>0</v>
      </c>
      <c r="K641" s="68">
        <f>IFERROR(J641/F634,"-")</f>
        <v>0</v>
      </c>
      <c r="L641" s="103" t="str">
        <f t="shared" si="425"/>
        <v>-</v>
      </c>
      <c r="M641" s="69">
        <f t="shared" si="459"/>
        <v>0</v>
      </c>
      <c r="N641" s="208"/>
      <c r="O641" s="177"/>
      <c r="P641" s="177"/>
      <c r="Q641" s="131" t="s">
        <v>79</v>
      </c>
      <c r="R641" s="100">
        <v>0</v>
      </c>
      <c r="S641" s="68">
        <f>IFERROR(R641/O634,"-")</f>
        <v>0</v>
      </c>
      <c r="T641" s="100">
        <v>0</v>
      </c>
      <c r="U641" s="68">
        <f>IFERROR(T641/P634,"-")</f>
        <v>0</v>
      </c>
      <c r="V641" s="103" t="str">
        <f t="shared" si="426"/>
        <v>-</v>
      </c>
      <c r="W641" s="69">
        <f t="shared" si="460"/>
        <v>0</v>
      </c>
      <c r="X641" s="208"/>
      <c r="Y641" s="177"/>
      <c r="Z641" s="177"/>
      <c r="AA641" s="131" t="s">
        <v>79</v>
      </c>
      <c r="AB641" s="100">
        <v>252</v>
      </c>
      <c r="AC641" s="68">
        <f>IFERROR(AB641/Y634,"-")</f>
        <v>1.0230585003728378E-7</v>
      </c>
      <c r="AD641" s="100">
        <v>1</v>
      </c>
      <c r="AE641" s="68">
        <f>IFERROR(AD641/Z634,"-")</f>
        <v>2.8224668360146769E-4</v>
      </c>
      <c r="AF641" s="103">
        <f t="shared" si="427"/>
        <v>252</v>
      </c>
      <c r="AG641" s="69">
        <f t="shared" si="461"/>
        <v>2.6434047052603752E-4</v>
      </c>
      <c r="AH641" s="208"/>
      <c r="AI641" s="177"/>
      <c r="AJ641" s="177"/>
      <c r="AK641" s="131" t="s">
        <v>79</v>
      </c>
      <c r="AL641" s="100">
        <v>0</v>
      </c>
      <c r="AM641" s="68">
        <f>IFERROR(AL641/AI634,"-")</f>
        <v>0</v>
      </c>
      <c r="AN641" s="100">
        <v>0</v>
      </c>
      <c r="AO641" s="68">
        <f>IFERROR(AN641/AJ634,"-")</f>
        <v>0</v>
      </c>
      <c r="AP641" s="103" t="str">
        <f t="shared" si="428"/>
        <v>-</v>
      </c>
      <c r="AQ641" s="69">
        <f t="shared" si="462"/>
        <v>0</v>
      </c>
      <c r="AR641" s="208"/>
      <c r="AS641" s="177"/>
      <c r="AT641" s="177"/>
      <c r="AU641" s="131" t="s">
        <v>79</v>
      </c>
      <c r="AV641" s="100">
        <v>6358</v>
      </c>
      <c r="AW641" s="68">
        <f>IFERROR(AV641/AS634,"-")</f>
        <v>2.8433333137904477E-6</v>
      </c>
      <c r="AX641" s="100">
        <v>2</v>
      </c>
      <c r="AY641" s="68">
        <f>IFERROR(AX641/AT634,"-")</f>
        <v>9.7418412079883102E-4</v>
      </c>
      <c r="AZ641" s="103">
        <f t="shared" si="429"/>
        <v>3179</v>
      </c>
      <c r="BA641" s="69">
        <f t="shared" si="463"/>
        <v>8.9445438282647585E-4</v>
      </c>
      <c r="BB641" s="208"/>
      <c r="BC641" s="177"/>
      <c r="BD641" s="177"/>
      <c r="BE641" s="131" t="s">
        <v>79</v>
      </c>
      <c r="BF641" s="100">
        <v>15013</v>
      </c>
      <c r="BG641" s="68">
        <f>IFERROR(BF641/BC634,"-")</f>
        <v>1.3829403579911485E-5</v>
      </c>
      <c r="BH641" s="100">
        <v>2</v>
      </c>
      <c r="BI641" s="68">
        <f>IFERROR(BH641/BD634,"-")</f>
        <v>2.176278563656148E-3</v>
      </c>
      <c r="BJ641" s="103">
        <f t="shared" si="430"/>
        <v>7506.5</v>
      </c>
      <c r="BK641" s="69">
        <f t="shared" si="464"/>
        <v>1.9193857965451055E-3</v>
      </c>
      <c r="BL641" s="208"/>
      <c r="BM641" s="177"/>
      <c r="BN641" s="177"/>
      <c r="BO641" s="131" t="s">
        <v>79</v>
      </c>
      <c r="BP641" s="100">
        <v>0</v>
      </c>
      <c r="BQ641" s="68">
        <f>IFERROR(BP641/BM634,"-")</f>
        <v>0</v>
      </c>
      <c r="BR641" s="100">
        <v>0</v>
      </c>
      <c r="BS641" s="68">
        <f>IFERROR(BR641/BN634,"-")</f>
        <v>0</v>
      </c>
      <c r="BT641" s="103" t="str">
        <f t="shared" si="431"/>
        <v>-</v>
      </c>
      <c r="BU641" s="69">
        <f t="shared" si="465"/>
        <v>0</v>
      </c>
      <c r="BV641" s="208"/>
      <c r="BW641" s="177"/>
      <c r="BX641" s="177"/>
      <c r="BY641" s="131" t="s">
        <v>79</v>
      </c>
      <c r="BZ641" s="100">
        <f t="shared" si="441"/>
        <v>21623</v>
      </c>
      <c r="CA641" s="68">
        <f>IFERROR(BZ641/BW634,"-")</f>
        <v>2.356026282553513E-6</v>
      </c>
      <c r="CB641" s="100">
        <f t="shared" si="442"/>
        <v>5</v>
      </c>
      <c r="CC641" s="68">
        <f>IFERROR(CB641/BX634,"-")</f>
        <v>5.0165546302799241E-4</v>
      </c>
      <c r="CD641" s="103">
        <f t="shared" si="432"/>
        <v>4324.6000000000004</v>
      </c>
      <c r="CE641" s="69">
        <f t="shared" si="466"/>
        <v>4.6322030757828421E-4</v>
      </c>
      <c r="CR641" s="216"/>
      <c r="CS641" s="187"/>
      <c r="CT641" s="225"/>
      <c r="CU641" s="226"/>
      <c r="CV641" s="226"/>
      <c r="CW641" s="144" t="s">
        <v>79</v>
      </c>
      <c r="CX641" s="145">
        <v>14380</v>
      </c>
      <c r="CY641" s="146">
        <v>1.6330401034561569E-6</v>
      </c>
      <c r="CZ641" s="145">
        <v>2</v>
      </c>
      <c r="DA641" s="146">
        <v>2.0686801820438559E-4</v>
      </c>
      <c r="DB641" s="145">
        <v>7190</v>
      </c>
      <c r="DC641" s="147">
        <v>1.9155253328225267E-4</v>
      </c>
    </row>
    <row r="642" spans="2:107" s="27" customFormat="1" ht="13.15" customHeight="1">
      <c r="B642" s="216"/>
      <c r="C642" s="187"/>
      <c r="D642" s="208"/>
      <c r="E642" s="177"/>
      <c r="F642" s="177"/>
      <c r="G642" s="131" t="s">
        <v>81</v>
      </c>
      <c r="H642" s="100">
        <v>0</v>
      </c>
      <c r="I642" s="68">
        <f>IFERROR(H642/E634,"-")</f>
        <v>0</v>
      </c>
      <c r="J642" s="100">
        <v>0</v>
      </c>
      <c r="K642" s="68">
        <f>IFERROR(J642/F634,"-")</f>
        <v>0</v>
      </c>
      <c r="L642" s="103" t="str">
        <f t="shared" si="425"/>
        <v>-</v>
      </c>
      <c r="M642" s="69">
        <f t="shared" si="459"/>
        <v>0</v>
      </c>
      <c r="N642" s="208"/>
      <c r="O642" s="177"/>
      <c r="P642" s="177"/>
      <c r="Q642" s="131" t="s">
        <v>81</v>
      </c>
      <c r="R642" s="100">
        <v>0</v>
      </c>
      <c r="S642" s="68">
        <f>IFERROR(R642/O634,"-")</f>
        <v>0</v>
      </c>
      <c r="T642" s="100">
        <v>0</v>
      </c>
      <c r="U642" s="68">
        <f>IFERROR(T642/P634,"-")</f>
        <v>0</v>
      </c>
      <c r="V642" s="103" t="str">
        <f t="shared" si="426"/>
        <v>-</v>
      </c>
      <c r="W642" s="69">
        <f t="shared" si="460"/>
        <v>0</v>
      </c>
      <c r="X642" s="208"/>
      <c r="Y642" s="177"/>
      <c r="Z642" s="177"/>
      <c r="AA642" s="131" t="s">
        <v>81</v>
      </c>
      <c r="AB642" s="100">
        <v>303422</v>
      </c>
      <c r="AC642" s="68">
        <f>IFERROR(AB642/Y634,"-")</f>
        <v>1.2318192710322507E-4</v>
      </c>
      <c r="AD642" s="100">
        <v>17</v>
      </c>
      <c r="AE642" s="68">
        <f>IFERROR(AD642/Z634,"-")</f>
        <v>4.7981936212249509E-3</v>
      </c>
      <c r="AF642" s="103">
        <f t="shared" si="427"/>
        <v>17848.352941176472</v>
      </c>
      <c r="AG642" s="69">
        <f t="shared" si="461"/>
        <v>4.4937879989426378E-3</v>
      </c>
      <c r="AH642" s="208"/>
      <c r="AI642" s="177"/>
      <c r="AJ642" s="177"/>
      <c r="AK642" s="131" t="s">
        <v>81</v>
      </c>
      <c r="AL642" s="100">
        <v>130623</v>
      </c>
      <c r="AM642" s="68">
        <f>IFERROR(AL642/AI634,"-")</f>
        <v>4.5098651033379124E-5</v>
      </c>
      <c r="AN642" s="100">
        <v>15</v>
      </c>
      <c r="AO642" s="68">
        <f>IFERROR(AN642/AJ634,"-")</f>
        <v>4.9051667756703724E-3</v>
      </c>
      <c r="AP642" s="103">
        <f t="shared" si="428"/>
        <v>8708.2000000000007</v>
      </c>
      <c r="AQ642" s="69">
        <f t="shared" si="462"/>
        <v>4.5899632802937577E-3</v>
      </c>
      <c r="AR642" s="208"/>
      <c r="AS642" s="177"/>
      <c r="AT642" s="177"/>
      <c r="AU642" s="131" t="s">
        <v>81</v>
      </c>
      <c r="AV642" s="100">
        <v>110433</v>
      </c>
      <c r="AW642" s="68">
        <f>IFERROR(AV642/AS634,"-")</f>
        <v>4.9386257917870483E-5</v>
      </c>
      <c r="AX642" s="100">
        <v>7</v>
      </c>
      <c r="AY642" s="68">
        <f>IFERROR(AX642/AT634,"-")</f>
        <v>3.4096444227959084E-3</v>
      </c>
      <c r="AZ642" s="103">
        <f t="shared" si="429"/>
        <v>15776.142857142857</v>
      </c>
      <c r="BA642" s="69">
        <f t="shared" si="463"/>
        <v>3.1305903398926656E-3</v>
      </c>
      <c r="BB642" s="208"/>
      <c r="BC642" s="177"/>
      <c r="BD642" s="177"/>
      <c r="BE642" s="131" t="s">
        <v>81</v>
      </c>
      <c r="BF642" s="100">
        <v>175736</v>
      </c>
      <c r="BG642" s="68">
        <f>IFERROR(BF642/BC634,"-")</f>
        <v>1.6188130736823585E-4</v>
      </c>
      <c r="BH642" s="100">
        <v>5</v>
      </c>
      <c r="BI642" s="68">
        <f>IFERROR(BH642/BD634,"-")</f>
        <v>5.4406964091403701E-3</v>
      </c>
      <c r="BJ642" s="103">
        <f t="shared" si="430"/>
        <v>35147.199999999997</v>
      </c>
      <c r="BK642" s="69">
        <f t="shared" si="464"/>
        <v>4.7984644913627635E-3</v>
      </c>
      <c r="BL642" s="208"/>
      <c r="BM642" s="177"/>
      <c r="BN642" s="177"/>
      <c r="BO642" s="131" t="s">
        <v>81</v>
      </c>
      <c r="BP642" s="100">
        <v>0</v>
      </c>
      <c r="BQ642" s="68">
        <f>IFERROR(BP642/BM634,"-")</f>
        <v>0</v>
      </c>
      <c r="BR642" s="100">
        <v>0</v>
      </c>
      <c r="BS642" s="68">
        <f>IFERROR(BR642/BN634,"-")</f>
        <v>0</v>
      </c>
      <c r="BT642" s="103" t="str">
        <f t="shared" si="431"/>
        <v>-</v>
      </c>
      <c r="BU642" s="69">
        <f t="shared" si="465"/>
        <v>0</v>
      </c>
      <c r="BV642" s="208"/>
      <c r="BW642" s="177"/>
      <c r="BX642" s="177"/>
      <c r="BY642" s="131" t="s">
        <v>81</v>
      </c>
      <c r="BZ642" s="100">
        <f t="shared" si="441"/>
        <v>720214</v>
      </c>
      <c r="CA642" s="68">
        <f>IFERROR(BZ642/BW634,"-")</f>
        <v>7.8473991262220587E-5</v>
      </c>
      <c r="CB642" s="100">
        <f t="shared" si="442"/>
        <v>44</v>
      </c>
      <c r="CC642" s="68">
        <f>IFERROR(CB642/BX634,"-")</f>
        <v>4.4145680746463332E-3</v>
      </c>
      <c r="CD642" s="103">
        <f t="shared" si="432"/>
        <v>16368.5</v>
      </c>
      <c r="CE642" s="69">
        <f t="shared" si="466"/>
        <v>4.0763387066889015E-3</v>
      </c>
      <c r="CR642" s="216"/>
      <c r="CS642" s="187"/>
      <c r="CT642" s="225"/>
      <c r="CU642" s="226"/>
      <c r="CV642" s="226"/>
      <c r="CW642" s="144" t="s">
        <v>81</v>
      </c>
      <c r="CX642" s="145">
        <v>755135</v>
      </c>
      <c r="CY642" s="146">
        <v>8.5755614640011476E-5</v>
      </c>
      <c r="CZ642" s="145">
        <v>35</v>
      </c>
      <c r="DA642" s="146">
        <v>3.620190318576748E-3</v>
      </c>
      <c r="DB642" s="145">
        <v>21575.285714285714</v>
      </c>
      <c r="DC642" s="147">
        <v>3.3521693324394214E-3</v>
      </c>
    </row>
    <row r="643" spans="2:107" s="27" customFormat="1" ht="13.15" customHeight="1">
      <c r="B643" s="216"/>
      <c r="C643" s="187"/>
      <c r="D643" s="208"/>
      <c r="E643" s="177"/>
      <c r="F643" s="177"/>
      <c r="G643" s="131" t="s">
        <v>83</v>
      </c>
      <c r="H643" s="100">
        <v>0</v>
      </c>
      <c r="I643" s="68">
        <f>IFERROR(H643/E634,"-")</f>
        <v>0</v>
      </c>
      <c r="J643" s="100">
        <v>0</v>
      </c>
      <c r="K643" s="68">
        <f>IFERROR(J643/F634,"-")</f>
        <v>0</v>
      </c>
      <c r="L643" s="103" t="str">
        <f t="shared" si="425"/>
        <v>-</v>
      </c>
      <c r="M643" s="69">
        <f t="shared" si="459"/>
        <v>0</v>
      </c>
      <c r="N643" s="208"/>
      <c r="O643" s="177"/>
      <c r="P643" s="177"/>
      <c r="Q643" s="131" t="s">
        <v>83</v>
      </c>
      <c r="R643" s="100">
        <v>38943</v>
      </c>
      <c r="S643" s="68">
        <f>IFERROR(R643/O634,"-")</f>
        <v>3.8026511635128285E-4</v>
      </c>
      <c r="T643" s="100">
        <v>5</v>
      </c>
      <c r="U643" s="68">
        <f>IFERROR(T643/P634,"-")</f>
        <v>9.4339622641509441E-2</v>
      </c>
      <c r="V643" s="103">
        <f t="shared" si="426"/>
        <v>7788.6</v>
      </c>
      <c r="W643" s="69">
        <f t="shared" si="460"/>
        <v>8.6206896551724144E-2</v>
      </c>
      <c r="X643" s="208"/>
      <c r="Y643" s="177"/>
      <c r="Z643" s="177"/>
      <c r="AA643" s="131" t="s">
        <v>83</v>
      </c>
      <c r="AB643" s="100">
        <v>1744262</v>
      </c>
      <c r="AC643" s="68">
        <f>IFERROR(AB643/Y634,"-")</f>
        <v>7.0812780395925672E-4</v>
      </c>
      <c r="AD643" s="100">
        <v>123</v>
      </c>
      <c r="AE643" s="68">
        <f>IFERROR(AD643/Z634,"-")</f>
        <v>3.4716342082980522E-2</v>
      </c>
      <c r="AF643" s="103">
        <f t="shared" si="427"/>
        <v>14180.991869918698</v>
      </c>
      <c r="AG643" s="69">
        <f t="shared" si="461"/>
        <v>3.2513877874702619E-2</v>
      </c>
      <c r="AH643" s="208"/>
      <c r="AI643" s="177"/>
      <c r="AJ643" s="177"/>
      <c r="AK643" s="131" t="s">
        <v>83</v>
      </c>
      <c r="AL643" s="100">
        <v>2048500</v>
      </c>
      <c r="AM643" s="68">
        <f>IFERROR(AL643/AI634,"-")</f>
        <v>7.0726125293307557E-4</v>
      </c>
      <c r="AN643" s="100">
        <v>124</v>
      </c>
      <c r="AO643" s="68">
        <f>IFERROR(AN643/AJ634,"-")</f>
        <v>4.0549378678875085E-2</v>
      </c>
      <c r="AP643" s="103">
        <f t="shared" si="428"/>
        <v>16520.16129032258</v>
      </c>
      <c r="AQ643" s="69">
        <f t="shared" si="462"/>
        <v>3.7943696450428395E-2</v>
      </c>
      <c r="AR643" s="208"/>
      <c r="AS643" s="177"/>
      <c r="AT643" s="177"/>
      <c r="AU643" s="131" t="s">
        <v>83</v>
      </c>
      <c r="AV643" s="100">
        <v>6789395</v>
      </c>
      <c r="AW643" s="68">
        <f>IFERROR(AV643/AS634,"-")</f>
        <v>3.0362555809975303E-3</v>
      </c>
      <c r="AX643" s="100">
        <v>133</v>
      </c>
      <c r="AY643" s="68">
        <f>IFERROR(AX643/AT634,"-")</f>
        <v>6.4783244033122259E-2</v>
      </c>
      <c r="AZ643" s="103">
        <f t="shared" si="429"/>
        <v>51048.082706766916</v>
      </c>
      <c r="BA643" s="69">
        <f t="shared" si="463"/>
        <v>5.9481216457960645E-2</v>
      </c>
      <c r="BB643" s="208"/>
      <c r="BC643" s="177"/>
      <c r="BD643" s="177"/>
      <c r="BE643" s="131" t="s">
        <v>83</v>
      </c>
      <c r="BF643" s="100">
        <v>4957701</v>
      </c>
      <c r="BG643" s="68">
        <f>IFERROR(BF643/BC634,"-")</f>
        <v>4.5668452646060584E-3</v>
      </c>
      <c r="BH643" s="100">
        <v>64</v>
      </c>
      <c r="BI643" s="68">
        <f>IFERROR(BH643/BD634,"-")</f>
        <v>6.9640914036996737E-2</v>
      </c>
      <c r="BJ643" s="103">
        <f t="shared" si="430"/>
        <v>77464.078125</v>
      </c>
      <c r="BK643" s="69">
        <f t="shared" si="464"/>
        <v>6.1420345489443376E-2</v>
      </c>
      <c r="BL643" s="208"/>
      <c r="BM643" s="177"/>
      <c r="BN643" s="177"/>
      <c r="BO643" s="131" t="s">
        <v>83</v>
      </c>
      <c r="BP643" s="100">
        <v>868038</v>
      </c>
      <c r="BQ643" s="68">
        <f>IFERROR(BP643/BM634,"-")</f>
        <v>2.4417910101804164E-3</v>
      </c>
      <c r="BR643" s="100">
        <v>23</v>
      </c>
      <c r="BS643" s="68">
        <f>IFERROR(BR643/BN634,"-")</f>
        <v>7.2100313479623826E-2</v>
      </c>
      <c r="BT643" s="103">
        <f t="shared" si="431"/>
        <v>37740.782608695656</v>
      </c>
      <c r="BU643" s="69">
        <f t="shared" si="465"/>
        <v>6.0526315789473685E-2</v>
      </c>
      <c r="BV643" s="208"/>
      <c r="BW643" s="177"/>
      <c r="BX643" s="177"/>
      <c r="BY643" s="131" t="s">
        <v>83</v>
      </c>
      <c r="BZ643" s="100">
        <f t="shared" si="441"/>
        <v>16446839</v>
      </c>
      <c r="CA643" s="68">
        <f>IFERROR(BZ643/BW634,"-")</f>
        <v>1.7920355616207805E-3</v>
      </c>
      <c r="CB643" s="100">
        <f t="shared" si="442"/>
        <v>472</v>
      </c>
      <c r="CC643" s="68">
        <f>IFERROR(CB643/BX634,"-")</f>
        <v>4.735627570984248E-2</v>
      </c>
      <c r="CD643" s="103">
        <f t="shared" si="432"/>
        <v>34844.997881355936</v>
      </c>
      <c r="CE643" s="69">
        <f t="shared" si="466"/>
        <v>4.3727997035390029E-2</v>
      </c>
      <c r="CR643" s="216"/>
      <c r="CS643" s="187"/>
      <c r="CT643" s="225"/>
      <c r="CU643" s="226"/>
      <c r="CV643" s="226"/>
      <c r="CW643" s="144" t="s">
        <v>83</v>
      </c>
      <c r="CX643" s="145">
        <v>23461065</v>
      </c>
      <c r="CY643" s="146">
        <v>2.6643157173012254E-3</v>
      </c>
      <c r="CZ643" s="145">
        <v>454</v>
      </c>
      <c r="DA643" s="146">
        <v>4.6959040132395533E-2</v>
      </c>
      <c r="DB643" s="145">
        <v>51676.354625550659</v>
      </c>
      <c r="DC643" s="147">
        <v>4.3482425055071355E-2</v>
      </c>
    </row>
    <row r="644" spans="2:107" s="27" customFormat="1" ht="13.15" customHeight="1">
      <c r="B644" s="216"/>
      <c r="C644" s="187"/>
      <c r="D644" s="208"/>
      <c r="E644" s="177"/>
      <c r="F644" s="177"/>
      <c r="G644" s="131" t="s">
        <v>85</v>
      </c>
      <c r="H644" s="100">
        <v>6518</v>
      </c>
      <c r="I644" s="68">
        <f>IFERROR(H644/E634,"-")</f>
        <v>1.6903711088139445E-4</v>
      </c>
      <c r="J644" s="100">
        <v>1</v>
      </c>
      <c r="K644" s="68">
        <f>IFERROR(J644/F634,"-")</f>
        <v>4.5454545454545456E-2</v>
      </c>
      <c r="L644" s="103">
        <f t="shared" si="425"/>
        <v>6518</v>
      </c>
      <c r="M644" s="69">
        <f t="shared" si="459"/>
        <v>3.7037037037037035E-2</v>
      </c>
      <c r="N644" s="208"/>
      <c r="O644" s="177"/>
      <c r="P644" s="177"/>
      <c r="Q644" s="131" t="s">
        <v>85</v>
      </c>
      <c r="R644" s="100">
        <v>0</v>
      </c>
      <c r="S644" s="68">
        <f>IFERROR(R644/O634,"-")</f>
        <v>0</v>
      </c>
      <c r="T644" s="100">
        <v>0</v>
      </c>
      <c r="U644" s="68">
        <f>IFERROR(T644/P634,"-")</f>
        <v>0</v>
      </c>
      <c r="V644" s="103" t="str">
        <f t="shared" si="426"/>
        <v>-</v>
      </c>
      <c r="W644" s="69">
        <f t="shared" si="460"/>
        <v>0</v>
      </c>
      <c r="X644" s="208"/>
      <c r="Y644" s="177"/>
      <c r="Z644" s="177"/>
      <c r="AA644" s="131" t="s">
        <v>85</v>
      </c>
      <c r="AB644" s="100">
        <v>996125</v>
      </c>
      <c r="AC644" s="68">
        <f>IFERROR(AB644/Y634,"-")</f>
        <v>4.0440243995392582E-4</v>
      </c>
      <c r="AD644" s="100">
        <v>23</v>
      </c>
      <c r="AE644" s="68">
        <f>IFERROR(AD644/Z634,"-")</f>
        <v>6.4916737228337563E-3</v>
      </c>
      <c r="AF644" s="103">
        <f t="shared" si="427"/>
        <v>43309.782608695656</v>
      </c>
      <c r="AG644" s="69">
        <f t="shared" si="461"/>
        <v>6.0798308220988634E-3</v>
      </c>
      <c r="AH644" s="208"/>
      <c r="AI644" s="177"/>
      <c r="AJ644" s="177"/>
      <c r="AK644" s="131" t="s">
        <v>85</v>
      </c>
      <c r="AL644" s="100">
        <v>4994009</v>
      </c>
      <c r="AM644" s="68">
        <f>IFERROR(AL644/AI634,"-")</f>
        <v>1.7242221442514308E-3</v>
      </c>
      <c r="AN644" s="100">
        <v>31</v>
      </c>
      <c r="AO644" s="68">
        <f>IFERROR(AN644/AJ634,"-")</f>
        <v>1.0137344669718771E-2</v>
      </c>
      <c r="AP644" s="103">
        <f t="shared" si="428"/>
        <v>161097.06451612903</v>
      </c>
      <c r="AQ644" s="69">
        <f t="shared" si="462"/>
        <v>9.4859241126070987E-3</v>
      </c>
      <c r="AR644" s="208"/>
      <c r="AS644" s="177"/>
      <c r="AT644" s="177"/>
      <c r="AU644" s="131" t="s">
        <v>85</v>
      </c>
      <c r="AV644" s="100">
        <v>3982555</v>
      </c>
      <c r="AW644" s="68">
        <f>IFERROR(AV644/AS634,"-")</f>
        <v>1.7810209665779675E-3</v>
      </c>
      <c r="AX644" s="100">
        <v>27</v>
      </c>
      <c r="AY644" s="68">
        <f>IFERROR(AX644/AT634,"-")</f>
        <v>1.3151485630784217E-2</v>
      </c>
      <c r="AZ644" s="103">
        <f t="shared" si="429"/>
        <v>147502.03703703705</v>
      </c>
      <c r="BA644" s="69">
        <f t="shared" si="463"/>
        <v>1.2075134168157423E-2</v>
      </c>
      <c r="BB644" s="208"/>
      <c r="BC644" s="177"/>
      <c r="BD644" s="177"/>
      <c r="BE644" s="131" t="s">
        <v>85</v>
      </c>
      <c r="BF644" s="100">
        <v>1539013</v>
      </c>
      <c r="BG644" s="68">
        <f>IFERROR(BF644/BC634,"-")</f>
        <v>1.4176801366635793E-3</v>
      </c>
      <c r="BH644" s="100">
        <v>17</v>
      </c>
      <c r="BI644" s="68">
        <f>IFERROR(BH644/BD634,"-")</f>
        <v>1.8498367791077257E-2</v>
      </c>
      <c r="BJ644" s="103">
        <f t="shared" si="430"/>
        <v>90530.176470588238</v>
      </c>
      <c r="BK644" s="69">
        <f t="shared" si="464"/>
        <v>1.6314779270633396E-2</v>
      </c>
      <c r="BL644" s="208"/>
      <c r="BM644" s="177"/>
      <c r="BN644" s="177"/>
      <c r="BO644" s="131" t="s">
        <v>85</v>
      </c>
      <c r="BP644" s="100">
        <v>1231791</v>
      </c>
      <c r="BQ644" s="68">
        <f>IFERROR(BP644/BM634,"-")</f>
        <v>3.4650282478660439E-3</v>
      </c>
      <c r="BR644" s="100">
        <v>4</v>
      </c>
      <c r="BS644" s="68">
        <f>IFERROR(BR644/BN634,"-")</f>
        <v>1.2539184952978056E-2</v>
      </c>
      <c r="BT644" s="103">
        <f t="shared" si="431"/>
        <v>307947.75</v>
      </c>
      <c r="BU644" s="69">
        <f t="shared" si="465"/>
        <v>1.0526315789473684E-2</v>
      </c>
      <c r="BV644" s="208"/>
      <c r="BW644" s="177"/>
      <c r="BX644" s="177"/>
      <c r="BY644" s="131" t="s">
        <v>85</v>
      </c>
      <c r="BZ644" s="100">
        <f t="shared" si="441"/>
        <v>12750011</v>
      </c>
      <c r="CA644" s="68">
        <f>IFERROR(BZ644/BW634,"-")</f>
        <v>1.3892318835890673E-3</v>
      </c>
      <c r="CB644" s="100">
        <f t="shared" si="442"/>
        <v>103</v>
      </c>
      <c r="CC644" s="68">
        <f>IFERROR(CB644/BX634,"-")</f>
        <v>1.0334102538376643E-2</v>
      </c>
      <c r="CD644" s="103">
        <f t="shared" si="432"/>
        <v>123786.5145631068</v>
      </c>
      <c r="CE644" s="69">
        <f t="shared" si="466"/>
        <v>9.542338336112656E-3</v>
      </c>
      <c r="CR644" s="216"/>
      <c r="CS644" s="187"/>
      <c r="CT644" s="225"/>
      <c r="CU644" s="226"/>
      <c r="CV644" s="226"/>
      <c r="CW644" s="144" t="s">
        <v>85</v>
      </c>
      <c r="CX644" s="145">
        <v>19886056</v>
      </c>
      <c r="CY644" s="146">
        <v>2.2583259351582007E-3</v>
      </c>
      <c r="CZ644" s="145">
        <v>115</v>
      </c>
      <c r="DA644" s="146">
        <v>1.1894911046752173E-2</v>
      </c>
      <c r="DB644" s="145">
        <v>172922.22608695654</v>
      </c>
      <c r="DC644" s="147">
        <v>1.1014270663729528E-2</v>
      </c>
    </row>
    <row r="645" spans="2:107" s="27" customFormat="1" ht="13.15" customHeight="1">
      <c r="B645" s="216"/>
      <c r="C645" s="187"/>
      <c r="D645" s="208"/>
      <c r="E645" s="177"/>
      <c r="F645" s="177"/>
      <c r="G645" s="131" t="s">
        <v>87</v>
      </c>
      <c r="H645" s="100">
        <v>1540359</v>
      </c>
      <c r="I645" s="68">
        <f>IFERROR(H645/E634,"-")</f>
        <v>3.9947504614936159E-2</v>
      </c>
      <c r="J645" s="100">
        <v>1</v>
      </c>
      <c r="K645" s="68">
        <f>IFERROR(J645/F634,"-")</f>
        <v>4.5454545454545456E-2</v>
      </c>
      <c r="L645" s="103">
        <f t="shared" si="425"/>
        <v>1540359</v>
      </c>
      <c r="M645" s="69">
        <f t="shared" si="459"/>
        <v>3.7037037037037035E-2</v>
      </c>
      <c r="N645" s="208"/>
      <c r="O645" s="177"/>
      <c r="P645" s="177"/>
      <c r="Q645" s="131" t="s">
        <v>87</v>
      </c>
      <c r="R645" s="100">
        <v>91974</v>
      </c>
      <c r="S645" s="68">
        <f>IFERROR(R645/O634,"-")</f>
        <v>8.9809474902531616E-4</v>
      </c>
      <c r="T645" s="100">
        <v>3</v>
      </c>
      <c r="U645" s="68">
        <f>IFERROR(T645/P634,"-")</f>
        <v>5.6603773584905662E-2</v>
      </c>
      <c r="V645" s="103">
        <f t="shared" si="426"/>
        <v>30658</v>
      </c>
      <c r="W645" s="69">
        <f t="shared" si="460"/>
        <v>5.1724137931034482E-2</v>
      </c>
      <c r="X645" s="208"/>
      <c r="Y645" s="177"/>
      <c r="Z645" s="177"/>
      <c r="AA645" s="131" t="s">
        <v>87</v>
      </c>
      <c r="AB645" s="100">
        <v>15003030</v>
      </c>
      <c r="AC645" s="68">
        <f>IFERROR(AB645/Y634,"-")</f>
        <v>6.0908640368447214E-3</v>
      </c>
      <c r="AD645" s="100">
        <v>33</v>
      </c>
      <c r="AE645" s="68">
        <f>IFERROR(AD645/Z634,"-")</f>
        <v>9.3141405588484331E-3</v>
      </c>
      <c r="AF645" s="103">
        <f t="shared" si="427"/>
        <v>454637.27272727271</v>
      </c>
      <c r="AG645" s="69">
        <f t="shared" si="461"/>
        <v>8.7232355273592389E-3</v>
      </c>
      <c r="AH645" s="208"/>
      <c r="AI645" s="177"/>
      <c r="AJ645" s="177"/>
      <c r="AK645" s="131" t="s">
        <v>87</v>
      </c>
      <c r="AL645" s="100">
        <v>23097980</v>
      </c>
      <c r="AM645" s="68">
        <f>IFERROR(AL645/AI634,"-")</f>
        <v>7.9747650842192444E-3</v>
      </c>
      <c r="AN645" s="100">
        <v>61</v>
      </c>
      <c r="AO645" s="68">
        <f>IFERROR(AN645/AJ634,"-")</f>
        <v>1.9947678221059514E-2</v>
      </c>
      <c r="AP645" s="103">
        <f t="shared" si="428"/>
        <v>378655.40983606555</v>
      </c>
      <c r="AQ645" s="69">
        <f t="shared" si="462"/>
        <v>1.8665850673194616E-2</v>
      </c>
      <c r="AR645" s="208"/>
      <c r="AS645" s="177"/>
      <c r="AT645" s="177"/>
      <c r="AU645" s="131" t="s">
        <v>87</v>
      </c>
      <c r="AV645" s="100">
        <v>30881948</v>
      </c>
      <c r="AW645" s="68">
        <f>IFERROR(AV645/AS634,"-")</f>
        <v>1.3810580613894981E-2</v>
      </c>
      <c r="AX645" s="100">
        <v>71</v>
      </c>
      <c r="AY645" s="68">
        <f>IFERROR(AX645/AT634,"-")</f>
        <v>3.4583536288358502E-2</v>
      </c>
      <c r="AZ645" s="103">
        <f t="shared" si="429"/>
        <v>434957.01408450707</v>
      </c>
      <c r="BA645" s="69">
        <f t="shared" si="463"/>
        <v>3.1753130590339892E-2</v>
      </c>
      <c r="BB645" s="208"/>
      <c r="BC645" s="177"/>
      <c r="BD645" s="177"/>
      <c r="BE645" s="131" t="s">
        <v>87</v>
      </c>
      <c r="BF645" s="100">
        <v>27962214</v>
      </c>
      <c r="BG645" s="68">
        <f>IFERROR(BF645/BC634,"-")</f>
        <v>2.5757726130277162E-2</v>
      </c>
      <c r="BH645" s="100">
        <v>54</v>
      </c>
      <c r="BI645" s="68">
        <f>IFERROR(BH645/BD634,"-")</f>
        <v>5.8759521218715999E-2</v>
      </c>
      <c r="BJ645" s="103">
        <f t="shared" si="430"/>
        <v>517818.77777777775</v>
      </c>
      <c r="BK645" s="69">
        <f t="shared" si="464"/>
        <v>5.1823416506717852E-2</v>
      </c>
      <c r="BL645" s="208"/>
      <c r="BM645" s="177"/>
      <c r="BN645" s="177"/>
      <c r="BO645" s="131" t="s">
        <v>87</v>
      </c>
      <c r="BP645" s="100">
        <v>10130762</v>
      </c>
      <c r="BQ645" s="68">
        <f>IFERROR(BP645/BM634,"-")</f>
        <v>2.8497834861926984E-2</v>
      </c>
      <c r="BR645" s="100">
        <v>31</v>
      </c>
      <c r="BS645" s="68">
        <f>IFERROR(BR645/BN634,"-")</f>
        <v>9.7178683385579931E-2</v>
      </c>
      <c r="BT645" s="103">
        <f t="shared" si="431"/>
        <v>326798.77419354836</v>
      </c>
      <c r="BU645" s="69">
        <f t="shared" si="465"/>
        <v>8.1578947368421056E-2</v>
      </c>
      <c r="BV645" s="208"/>
      <c r="BW645" s="177"/>
      <c r="BX645" s="177"/>
      <c r="BY645" s="131" t="s">
        <v>87</v>
      </c>
      <c r="BZ645" s="100">
        <f t="shared" si="441"/>
        <v>108708267</v>
      </c>
      <c r="CA645" s="68">
        <f>IFERROR(BZ645/BW634,"-")</f>
        <v>1.18447733516554E-2</v>
      </c>
      <c r="CB645" s="100">
        <f t="shared" si="442"/>
        <v>254</v>
      </c>
      <c r="CC645" s="68">
        <f>IFERROR(CB645/BX634,"-")</f>
        <v>2.5484097521822013E-2</v>
      </c>
      <c r="CD645" s="103">
        <f t="shared" si="432"/>
        <v>427985.30314960628</v>
      </c>
      <c r="CE645" s="69">
        <f t="shared" si="466"/>
        <v>2.3531591624976839E-2</v>
      </c>
      <c r="CR645" s="216"/>
      <c r="CS645" s="187"/>
      <c r="CT645" s="225"/>
      <c r="CU645" s="226"/>
      <c r="CV645" s="226"/>
      <c r="CW645" s="144" t="s">
        <v>87</v>
      </c>
      <c r="CX645" s="145">
        <v>105948536</v>
      </c>
      <c r="CY645" s="146">
        <v>1.2031864269156353E-2</v>
      </c>
      <c r="CZ645" s="145">
        <v>241</v>
      </c>
      <c r="DA645" s="146">
        <v>2.4927596193628464E-2</v>
      </c>
      <c r="DB645" s="145">
        <v>439620.48132780084</v>
      </c>
      <c r="DC645" s="147">
        <v>2.3082080260511444E-2</v>
      </c>
    </row>
    <row r="646" spans="2:107" s="27" customFormat="1" ht="13.15" customHeight="1">
      <c r="B646" s="216"/>
      <c r="C646" s="187"/>
      <c r="D646" s="208"/>
      <c r="E646" s="177"/>
      <c r="F646" s="177"/>
      <c r="G646" s="131" t="s">
        <v>89</v>
      </c>
      <c r="H646" s="100">
        <v>580699</v>
      </c>
      <c r="I646" s="68">
        <f>IFERROR(H646/E634,"-")</f>
        <v>1.5059785402226892E-2</v>
      </c>
      <c r="J646" s="100">
        <v>3</v>
      </c>
      <c r="K646" s="68">
        <f>IFERROR(J646/F634,"-")</f>
        <v>0.13636363636363635</v>
      </c>
      <c r="L646" s="103">
        <f t="shared" ref="L646:L709" si="467">IFERROR(H646/J646,"-")</f>
        <v>193566.33333333334</v>
      </c>
      <c r="M646" s="69">
        <f t="shared" si="459"/>
        <v>0.1111111111111111</v>
      </c>
      <c r="N646" s="208"/>
      <c r="O646" s="177"/>
      <c r="P646" s="177"/>
      <c r="Q646" s="131" t="s">
        <v>89</v>
      </c>
      <c r="R646" s="100">
        <v>1832948</v>
      </c>
      <c r="S646" s="68">
        <f>IFERROR(R646/O634,"-")</f>
        <v>1.7898112227764967E-2</v>
      </c>
      <c r="T646" s="100">
        <v>10</v>
      </c>
      <c r="U646" s="68">
        <f>IFERROR(T646/P634,"-")</f>
        <v>0.18867924528301888</v>
      </c>
      <c r="V646" s="103">
        <f t="shared" ref="V646:V709" si="468">IFERROR(R646/T646,"-")</f>
        <v>183294.8</v>
      </c>
      <c r="W646" s="69">
        <f t="shared" si="460"/>
        <v>0.17241379310344829</v>
      </c>
      <c r="X646" s="208"/>
      <c r="Y646" s="177"/>
      <c r="Z646" s="177"/>
      <c r="AA646" s="131" t="s">
        <v>89</v>
      </c>
      <c r="AB646" s="100">
        <v>19455871</v>
      </c>
      <c r="AC646" s="68">
        <f>IFERROR(AB646/Y634,"-")</f>
        <v>7.8986088129791212E-3</v>
      </c>
      <c r="AD646" s="100">
        <v>365</v>
      </c>
      <c r="AE646" s="68">
        <f>IFERROR(AD646/Z634,"-")</f>
        <v>0.1030200395145357</v>
      </c>
      <c r="AF646" s="103">
        <f t="shared" ref="AF646:AF709" si="469">IFERROR(AB646/AD646,"-")</f>
        <v>53303.756164383565</v>
      </c>
      <c r="AG646" s="69">
        <f t="shared" si="461"/>
        <v>9.6484271742003705E-2</v>
      </c>
      <c r="AH646" s="208"/>
      <c r="AI646" s="177"/>
      <c r="AJ646" s="177"/>
      <c r="AK646" s="131" t="s">
        <v>89</v>
      </c>
      <c r="AL646" s="100">
        <v>31554566</v>
      </c>
      <c r="AM646" s="68">
        <f>IFERROR(AL646/AI634,"-")</f>
        <v>1.0894470043895254E-2</v>
      </c>
      <c r="AN646" s="100">
        <v>398</v>
      </c>
      <c r="AO646" s="68">
        <f>IFERROR(AN646/AJ634,"-")</f>
        <v>0.1301504251144539</v>
      </c>
      <c r="AP646" s="103">
        <f t="shared" ref="AP646:AP709" si="470">IFERROR(AL646/AN646,"-")</f>
        <v>79282.82914572864</v>
      </c>
      <c r="AQ646" s="69">
        <f t="shared" si="462"/>
        <v>0.12178702570379436</v>
      </c>
      <c r="AR646" s="208"/>
      <c r="AS646" s="177"/>
      <c r="AT646" s="177"/>
      <c r="AU646" s="131" t="s">
        <v>89</v>
      </c>
      <c r="AV646" s="100">
        <v>17993664</v>
      </c>
      <c r="AW646" s="68">
        <f>IFERROR(AV646/AS634,"-")</f>
        <v>8.0468676137703497E-3</v>
      </c>
      <c r="AX646" s="100">
        <v>259</v>
      </c>
      <c r="AY646" s="68">
        <f>IFERROR(AX646/AT634,"-")</f>
        <v>0.12615684364344862</v>
      </c>
      <c r="AZ646" s="103">
        <f t="shared" ref="AZ646:AZ709" si="471">IFERROR(AV646/AX646,"-")</f>
        <v>69473.606177606183</v>
      </c>
      <c r="BA646" s="69">
        <f t="shared" si="463"/>
        <v>0.11583184257602862</v>
      </c>
      <c r="BB646" s="208"/>
      <c r="BC646" s="177"/>
      <c r="BD646" s="177"/>
      <c r="BE646" s="131" t="s">
        <v>89</v>
      </c>
      <c r="BF646" s="100">
        <v>9472105</v>
      </c>
      <c r="BG646" s="68">
        <f>IFERROR(BF646/BC634,"-")</f>
        <v>8.7253422231597603E-3</v>
      </c>
      <c r="BH646" s="100">
        <v>133</v>
      </c>
      <c r="BI646" s="68">
        <f>IFERROR(BH646/BD634,"-")</f>
        <v>0.14472252448313383</v>
      </c>
      <c r="BJ646" s="103">
        <f t="shared" ref="BJ646:BJ709" si="472">IFERROR(BF646/BH646,"-")</f>
        <v>71218.834586466168</v>
      </c>
      <c r="BK646" s="69">
        <f t="shared" si="464"/>
        <v>0.12763915547024951</v>
      </c>
      <c r="BL646" s="208"/>
      <c r="BM646" s="177"/>
      <c r="BN646" s="177"/>
      <c r="BO646" s="131" t="s">
        <v>89</v>
      </c>
      <c r="BP646" s="100">
        <v>2937613</v>
      </c>
      <c r="BQ646" s="68">
        <f>IFERROR(BP646/BM634,"-")</f>
        <v>8.2635057621776049E-3</v>
      </c>
      <c r="BR646" s="100">
        <v>51</v>
      </c>
      <c r="BS646" s="68">
        <f>IFERROR(BR646/BN634,"-")</f>
        <v>0.15987460815047022</v>
      </c>
      <c r="BT646" s="103">
        <f t="shared" ref="BT646:BT709" si="473">IFERROR(BP646/BR646,"-")</f>
        <v>57600.254901960783</v>
      </c>
      <c r="BU646" s="69">
        <f t="shared" si="465"/>
        <v>0.13421052631578947</v>
      </c>
      <c r="BV646" s="208"/>
      <c r="BW646" s="177"/>
      <c r="BX646" s="177"/>
      <c r="BY646" s="131" t="s">
        <v>89</v>
      </c>
      <c r="BZ646" s="100">
        <f t="shared" si="441"/>
        <v>83827466</v>
      </c>
      <c r="CA646" s="68">
        <f>IFERROR(BZ646/BW634,"-")</f>
        <v>9.1337794522434908E-3</v>
      </c>
      <c r="CB646" s="100">
        <f t="shared" si="442"/>
        <v>1219</v>
      </c>
      <c r="CC646" s="68">
        <f>IFERROR(CB646/BX634,"-")</f>
        <v>0.12230360188622454</v>
      </c>
      <c r="CD646" s="103">
        <f t="shared" ref="CD646:CD709" si="474">IFERROR(BZ646/CB646,"-")</f>
        <v>68767.404429860544</v>
      </c>
      <c r="CE646" s="69">
        <f t="shared" si="466"/>
        <v>0.1129331109875857</v>
      </c>
      <c r="CR646" s="216"/>
      <c r="CS646" s="187"/>
      <c r="CT646" s="225"/>
      <c r="CU646" s="226"/>
      <c r="CV646" s="226"/>
      <c r="CW646" s="144" t="s">
        <v>89</v>
      </c>
      <c r="CX646" s="145">
        <v>87237779</v>
      </c>
      <c r="CY646" s="146">
        <v>9.907009154620677E-3</v>
      </c>
      <c r="CZ646" s="145">
        <v>1170</v>
      </c>
      <c r="DA646" s="146">
        <v>0.12101779064956558</v>
      </c>
      <c r="DB646" s="145">
        <v>74562.204273504278</v>
      </c>
      <c r="DC646" s="147">
        <v>0.1120582319701178</v>
      </c>
    </row>
    <row r="647" spans="2:107" s="27" customFormat="1" ht="13.15" customHeight="1">
      <c r="B647" s="216"/>
      <c r="C647" s="187"/>
      <c r="D647" s="208"/>
      <c r="E647" s="177"/>
      <c r="F647" s="177"/>
      <c r="G647" s="131" t="s">
        <v>91</v>
      </c>
      <c r="H647" s="100">
        <v>3860</v>
      </c>
      <c r="I647" s="68">
        <f>IFERROR(H647/E634,"-")</f>
        <v>1.0010482479321611E-4</v>
      </c>
      <c r="J647" s="100">
        <v>1</v>
      </c>
      <c r="K647" s="68">
        <f>IFERROR(J647/F634,"-")</f>
        <v>4.5454545454545456E-2</v>
      </c>
      <c r="L647" s="103">
        <f t="shared" si="467"/>
        <v>3860</v>
      </c>
      <c r="M647" s="69">
        <f t="shared" si="459"/>
        <v>3.7037037037037035E-2</v>
      </c>
      <c r="N647" s="208"/>
      <c r="O647" s="177"/>
      <c r="P647" s="177"/>
      <c r="Q647" s="131" t="s">
        <v>91</v>
      </c>
      <c r="R647" s="100">
        <v>464269</v>
      </c>
      <c r="S647" s="68">
        <f>IFERROR(R647/O634,"-")</f>
        <v>4.5334284801708579E-3</v>
      </c>
      <c r="T647" s="100">
        <v>8</v>
      </c>
      <c r="U647" s="68">
        <f>IFERROR(T647/P634,"-")</f>
        <v>0.15094339622641509</v>
      </c>
      <c r="V647" s="103">
        <f t="shared" si="468"/>
        <v>58033.625</v>
      </c>
      <c r="W647" s="69">
        <f t="shared" si="460"/>
        <v>0.13793103448275862</v>
      </c>
      <c r="X647" s="208"/>
      <c r="Y647" s="177"/>
      <c r="Z647" s="177"/>
      <c r="AA647" s="131" t="s">
        <v>91</v>
      </c>
      <c r="AB647" s="100">
        <v>54774719</v>
      </c>
      <c r="AC647" s="68">
        <f>IFERROR(AB647/Y634,"-")</f>
        <v>2.2237199158128409E-2</v>
      </c>
      <c r="AD647" s="100">
        <v>277</v>
      </c>
      <c r="AE647" s="68">
        <f>IFERROR(AD647/Z634,"-")</f>
        <v>7.8182331357606549E-2</v>
      </c>
      <c r="AF647" s="103">
        <f t="shared" si="469"/>
        <v>197742.66787003609</v>
      </c>
      <c r="AG647" s="69">
        <f t="shared" si="461"/>
        <v>7.3222310335712401E-2</v>
      </c>
      <c r="AH647" s="208"/>
      <c r="AI647" s="177"/>
      <c r="AJ647" s="177"/>
      <c r="AK647" s="131" t="s">
        <v>91</v>
      </c>
      <c r="AL647" s="100">
        <v>63048520</v>
      </c>
      <c r="AM647" s="68">
        <f>IFERROR(AL647/AI634,"-")</f>
        <v>2.1768013302795253E-2</v>
      </c>
      <c r="AN647" s="100">
        <v>433</v>
      </c>
      <c r="AO647" s="68">
        <f>IFERROR(AN647/AJ634,"-")</f>
        <v>0.14159581425768475</v>
      </c>
      <c r="AP647" s="103">
        <f t="shared" si="470"/>
        <v>145608.59122401848</v>
      </c>
      <c r="AQ647" s="69">
        <f t="shared" si="462"/>
        <v>0.13249694002447981</v>
      </c>
      <c r="AR647" s="208"/>
      <c r="AS647" s="177"/>
      <c r="AT647" s="177"/>
      <c r="AU647" s="131" t="s">
        <v>91</v>
      </c>
      <c r="AV647" s="100">
        <v>80860496</v>
      </c>
      <c r="AW647" s="68">
        <f>IFERROR(AV647/AS634,"-")</f>
        <v>3.6161268016108722E-2</v>
      </c>
      <c r="AX647" s="100">
        <v>516</v>
      </c>
      <c r="AY647" s="68">
        <f>IFERROR(AX647/AT634,"-")</f>
        <v>0.25133950316609838</v>
      </c>
      <c r="AZ647" s="103">
        <f t="shared" si="471"/>
        <v>156706.38759689924</v>
      </c>
      <c r="BA647" s="69">
        <f t="shared" si="463"/>
        <v>0.23076923076923078</v>
      </c>
      <c r="BB647" s="208"/>
      <c r="BC647" s="177"/>
      <c r="BD647" s="177"/>
      <c r="BE647" s="131" t="s">
        <v>91</v>
      </c>
      <c r="BF647" s="100">
        <v>61763992</v>
      </c>
      <c r="BG647" s="68">
        <f>IFERROR(BF647/BC634,"-")</f>
        <v>5.6894636120324006E-2</v>
      </c>
      <c r="BH647" s="100">
        <v>278</v>
      </c>
      <c r="BI647" s="68">
        <f>IFERROR(BH647/BD634,"-")</f>
        <v>0.30250272034820458</v>
      </c>
      <c r="BJ647" s="103">
        <f t="shared" si="472"/>
        <v>222172.63309352519</v>
      </c>
      <c r="BK647" s="69">
        <f t="shared" si="464"/>
        <v>0.2667946257197697</v>
      </c>
      <c r="BL647" s="208"/>
      <c r="BM647" s="177"/>
      <c r="BN647" s="177"/>
      <c r="BO647" s="131" t="s">
        <v>91</v>
      </c>
      <c r="BP647" s="100">
        <v>21223261</v>
      </c>
      <c r="BQ647" s="68">
        <f>IFERROR(BP647/BM634,"-")</f>
        <v>5.9701036033575294E-2</v>
      </c>
      <c r="BR647" s="100">
        <v>105</v>
      </c>
      <c r="BS647" s="68">
        <f>IFERROR(BR647/BN634,"-")</f>
        <v>0.32915360501567398</v>
      </c>
      <c r="BT647" s="103">
        <f t="shared" si="473"/>
        <v>202126.29523809525</v>
      </c>
      <c r="BU647" s="69">
        <f t="shared" si="465"/>
        <v>0.27631578947368424</v>
      </c>
      <c r="BV647" s="208"/>
      <c r="BW647" s="177"/>
      <c r="BX647" s="177"/>
      <c r="BY647" s="131" t="s">
        <v>91</v>
      </c>
      <c r="BZ647" s="100">
        <f t="shared" si="441"/>
        <v>282139117</v>
      </c>
      <c r="CA647" s="68">
        <f>IFERROR(BZ647/BW634,"-")</f>
        <v>3.0741672061621452E-2</v>
      </c>
      <c r="CB647" s="100">
        <f t="shared" si="442"/>
        <v>1618</v>
      </c>
      <c r="CC647" s="68">
        <f>IFERROR(CB647/BX634,"-")</f>
        <v>0.16233570783585832</v>
      </c>
      <c r="CD647" s="103">
        <f t="shared" si="474"/>
        <v>174375.22682323857</v>
      </c>
      <c r="CE647" s="69">
        <f t="shared" si="466"/>
        <v>0.14989809153233277</v>
      </c>
      <c r="CR647" s="216"/>
      <c r="CS647" s="187"/>
      <c r="CT647" s="225"/>
      <c r="CU647" s="226"/>
      <c r="CV647" s="226"/>
      <c r="CW647" s="144" t="s">
        <v>91</v>
      </c>
      <c r="CX647" s="145">
        <v>298620971</v>
      </c>
      <c r="CY647" s="146">
        <v>3.3912379789709179E-2</v>
      </c>
      <c r="CZ647" s="145">
        <v>1536</v>
      </c>
      <c r="DA647" s="146">
        <v>0.15887463798096815</v>
      </c>
      <c r="DB647" s="145">
        <v>194414.69466145834</v>
      </c>
      <c r="DC647" s="147">
        <v>0.14711234556077005</v>
      </c>
    </row>
    <row r="648" spans="2:107" s="27" customFormat="1" ht="13.15" customHeight="1">
      <c r="B648" s="216"/>
      <c r="C648" s="187"/>
      <c r="D648" s="208"/>
      <c r="E648" s="177"/>
      <c r="F648" s="177"/>
      <c r="G648" s="131" t="s">
        <v>95</v>
      </c>
      <c r="H648" s="100">
        <v>91640</v>
      </c>
      <c r="I648" s="68">
        <f>IFERROR(H648/E634,"-")</f>
        <v>2.376581902603711E-3</v>
      </c>
      <c r="J648" s="100">
        <v>2</v>
      </c>
      <c r="K648" s="68">
        <f>IFERROR(J648/F634,"-")</f>
        <v>9.0909090909090912E-2</v>
      </c>
      <c r="L648" s="103">
        <f t="shared" si="467"/>
        <v>45820</v>
      </c>
      <c r="M648" s="69">
        <f t="shared" si="459"/>
        <v>7.407407407407407E-2</v>
      </c>
      <c r="N648" s="208"/>
      <c r="O648" s="177"/>
      <c r="P648" s="177"/>
      <c r="Q648" s="131" t="s">
        <v>95</v>
      </c>
      <c r="R648" s="100">
        <v>207190</v>
      </c>
      <c r="S648" s="68">
        <f>IFERROR(R648/O634,"-")</f>
        <v>2.0231397030742956E-3</v>
      </c>
      <c r="T648" s="100">
        <v>5</v>
      </c>
      <c r="U648" s="68">
        <f>IFERROR(T648/P634,"-")</f>
        <v>9.4339622641509441E-2</v>
      </c>
      <c r="V648" s="103">
        <f t="shared" si="468"/>
        <v>41438</v>
      </c>
      <c r="W648" s="69">
        <f t="shared" si="460"/>
        <v>8.6206896551724144E-2</v>
      </c>
      <c r="X648" s="208"/>
      <c r="Y648" s="177"/>
      <c r="Z648" s="177"/>
      <c r="AA648" s="131" t="s">
        <v>95</v>
      </c>
      <c r="AB648" s="100">
        <v>21513175</v>
      </c>
      <c r="AC648" s="68">
        <f>IFERROR(AB648/Y634,"-")</f>
        <v>8.7338240292692167E-3</v>
      </c>
      <c r="AD648" s="100">
        <v>221</v>
      </c>
      <c r="AE648" s="68">
        <f>IFERROR(AD648/Z634,"-")</f>
        <v>6.2376517075924356E-2</v>
      </c>
      <c r="AF648" s="103">
        <f t="shared" si="469"/>
        <v>97344.683257918558</v>
      </c>
      <c r="AG648" s="69">
        <f t="shared" si="461"/>
        <v>5.8419243986254296E-2</v>
      </c>
      <c r="AH648" s="208"/>
      <c r="AI648" s="177"/>
      <c r="AJ648" s="177"/>
      <c r="AK648" s="131" t="s">
        <v>95</v>
      </c>
      <c r="AL648" s="100">
        <v>25124935</v>
      </c>
      <c r="AM648" s="68">
        <f>IFERROR(AL648/AI634,"-")</f>
        <v>8.6745877510188349E-3</v>
      </c>
      <c r="AN648" s="100">
        <v>237</v>
      </c>
      <c r="AO648" s="68">
        <f>IFERROR(AN648/AJ634,"-")</f>
        <v>7.7501635055591891E-2</v>
      </c>
      <c r="AP648" s="103">
        <f t="shared" si="470"/>
        <v>106012.38396624473</v>
      </c>
      <c r="AQ648" s="69">
        <f t="shared" si="462"/>
        <v>7.2521419828641367E-2</v>
      </c>
      <c r="AR648" s="208"/>
      <c r="AS648" s="177"/>
      <c r="AT648" s="177"/>
      <c r="AU648" s="131" t="s">
        <v>95</v>
      </c>
      <c r="AV648" s="100">
        <v>19509390</v>
      </c>
      <c r="AW648" s="68">
        <f>IFERROR(AV648/AS634,"-")</f>
        <v>8.7247087950189095E-3</v>
      </c>
      <c r="AX648" s="100">
        <v>174</v>
      </c>
      <c r="AY648" s="68">
        <f>IFERROR(AX648/AT634,"-")</f>
        <v>8.4754018509498291E-2</v>
      </c>
      <c r="AZ648" s="103">
        <f t="shared" si="471"/>
        <v>112122.93103448275</v>
      </c>
      <c r="BA648" s="69">
        <f t="shared" si="463"/>
        <v>7.7817531305903395E-2</v>
      </c>
      <c r="BB648" s="208"/>
      <c r="BC648" s="177"/>
      <c r="BD648" s="177"/>
      <c r="BE648" s="131" t="s">
        <v>95</v>
      </c>
      <c r="BF648" s="100">
        <v>6904067</v>
      </c>
      <c r="BG648" s="68">
        <f>IFERROR(BF648/BC634,"-")</f>
        <v>6.3597634640477421E-3</v>
      </c>
      <c r="BH648" s="100">
        <v>79</v>
      </c>
      <c r="BI648" s="68">
        <f>IFERROR(BH648/BD634,"-")</f>
        <v>8.5963003264417845E-2</v>
      </c>
      <c r="BJ648" s="103">
        <f t="shared" si="472"/>
        <v>87393.253164556969</v>
      </c>
      <c r="BK648" s="69">
        <f t="shared" si="464"/>
        <v>7.5815738963531665E-2</v>
      </c>
      <c r="BL648" s="208"/>
      <c r="BM648" s="177"/>
      <c r="BN648" s="177"/>
      <c r="BO648" s="131" t="s">
        <v>95</v>
      </c>
      <c r="BP648" s="100">
        <v>1607841</v>
      </c>
      <c r="BQ648" s="68">
        <f>IFERROR(BP648/BM634,"-")</f>
        <v>4.522856948197534E-3</v>
      </c>
      <c r="BR648" s="100">
        <v>19</v>
      </c>
      <c r="BS648" s="68">
        <f>IFERROR(BR648/BN634,"-")</f>
        <v>5.9561128526645767E-2</v>
      </c>
      <c r="BT648" s="103">
        <f t="shared" si="473"/>
        <v>84623.210526315786</v>
      </c>
      <c r="BU648" s="69">
        <f t="shared" si="465"/>
        <v>0.05</v>
      </c>
      <c r="BV648" s="208"/>
      <c r="BW648" s="177"/>
      <c r="BX648" s="177"/>
      <c r="BY648" s="131" t="s">
        <v>95</v>
      </c>
      <c r="BZ648" s="100">
        <f t="shared" si="441"/>
        <v>74958238</v>
      </c>
      <c r="CA648" s="68">
        <f>IFERROR(BZ648/BW634,"-")</f>
        <v>8.1673948490913143E-3</v>
      </c>
      <c r="CB648" s="100">
        <f t="shared" si="442"/>
        <v>737</v>
      </c>
      <c r="CC648" s="68">
        <f>IFERROR(CB648/BX634,"-")</f>
        <v>7.3944015250326081E-2</v>
      </c>
      <c r="CD648" s="103">
        <f t="shared" si="474"/>
        <v>101707.24287652646</v>
      </c>
      <c r="CE648" s="69">
        <f t="shared" si="466"/>
        <v>6.8278673337039089E-2</v>
      </c>
      <c r="CR648" s="216"/>
      <c r="CS648" s="187"/>
      <c r="CT648" s="225"/>
      <c r="CU648" s="226"/>
      <c r="CV648" s="226"/>
      <c r="CW648" s="144" t="s">
        <v>95</v>
      </c>
      <c r="CX648" s="145">
        <v>76290803</v>
      </c>
      <c r="CY648" s="146">
        <v>8.6638345496434822E-3</v>
      </c>
      <c r="CZ648" s="145">
        <v>720</v>
      </c>
      <c r="DA648" s="146">
        <v>7.4472486553578812E-2</v>
      </c>
      <c r="DB648" s="145">
        <v>105959.44861111112</v>
      </c>
      <c r="DC648" s="147">
        <v>6.8958911981610957E-2</v>
      </c>
    </row>
    <row r="649" spans="2:107" s="27" customFormat="1" ht="13.15" customHeight="1">
      <c r="B649" s="216"/>
      <c r="C649" s="187"/>
      <c r="D649" s="208"/>
      <c r="E649" s="177"/>
      <c r="F649" s="177"/>
      <c r="G649" s="132" t="s">
        <v>93</v>
      </c>
      <c r="H649" s="101">
        <v>89745</v>
      </c>
      <c r="I649" s="70">
        <f>IFERROR(H649/E634,"-")</f>
        <v>2.3274371764422743E-3</v>
      </c>
      <c r="J649" s="101">
        <v>3</v>
      </c>
      <c r="K649" s="70">
        <f>IFERROR(J649/F634,"-")</f>
        <v>0.13636363636363635</v>
      </c>
      <c r="L649" s="104">
        <f t="shared" si="467"/>
        <v>29915</v>
      </c>
      <c r="M649" s="73">
        <f t="shared" si="459"/>
        <v>0.1111111111111111</v>
      </c>
      <c r="N649" s="208"/>
      <c r="O649" s="177"/>
      <c r="P649" s="177"/>
      <c r="Q649" s="132" t="s">
        <v>93</v>
      </c>
      <c r="R649" s="101">
        <v>73240</v>
      </c>
      <c r="S649" s="70">
        <f>IFERROR(R649/O634,"-")</f>
        <v>7.151636268794894E-4</v>
      </c>
      <c r="T649" s="101">
        <v>9</v>
      </c>
      <c r="U649" s="70">
        <f>IFERROR(T649/P634,"-")</f>
        <v>0.16981132075471697</v>
      </c>
      <c r="V649" s="104">
        <f t="shared" si="468"/>
        <v>8137.7777777777774</v>
      </c>
      <c r="W649" s="73">
        <f t="shared" si="460"/>
        <v>0.15517241379310345</v>
      </c>
      <c r="X649" s="208"/>
      <c r="Y649" s="177"/>
      <c r="Z649" s="177"/>
      <c r="AA649" s="132" t="s">
        <v>93</v>
      </c>
      <c r="AB649" s="101">
        <v>3300161</v>
      </c>
      <c r="AC649" s="70">
        <f>IFERROR(AB649/Y634,"-")</f>
        <v>1.3397848268448115E-3</v>
      </c>
      <c r="AD649" s="101">
        <v>229</v>
      </c>
      <c r="AE649" s="70">
        <f>IFERROR(AD649/Z634,"-")</f>
        <v>6.4634490544736106E-2</v>
      </c>
      <c r="AF649" s="104">
        <f t="shared" si="469"/>
        <v>14411.183406113538</v>
      </c>
      <c r="AG649" s="73">
        <f t="shared" si="461"/>
        <v>6.0533967750462596E-2</v>
      </c>
      <c r="AH649" s="208"/>
      <c r="AI649" s="177"/>
      <c r="AJ649" s="177"/>
      <c r="AK649" s="132" t="s">
        <v>93</v>
      </c>
      <c r="AL649" s="101">
        <v>7188528</v>
      </c>
      <c r="AM649" s="70">
        <f>IFERROR(AL649/AI634,"-")</f>
        <v>2.4818976421891611E-3</v>
      </c>
      <c r="AN649" s="101">
        <v>289</v>
      </c>
      <c r="AO649" s="70">
        <f>IFERROR(AN649/AJ634,"-")</f>
        <v>9.4506213211249177E-2</v>
      </c>
      <c r="AP649" s="104">
        <f t="shared" si="470"/>
        <v>24873.799307958478</v>
      </c>
      <c r="AQ649" s="73">
        <f t="shared" si="462"/>
        <v>8.8433292533659724E-2</v>
      </c>
      <c r="AR649" s="208"/>
      <c r="AS649" s="177"/>
      <c r="AT649" s="177"/>
      <c r="AU649" s="132" t="s">
        <v>93</v>
      </c>
      <c r="AV649" s="101">
        <v>10770607</v>
      </c>
      <c r="AW649" s="70">
        <f>IFERROR(AV649/AS634,"-")</f>
        <v>4.8166759504316755E-3</v>
      </c>
      <c r="AX649" s="101">
        <v>271</v>
      </c>
      <c r="AY649" s="70">
        <f>IFERROR(AX649/AT634,"-")</f>
        <v>0.13200194836824158</v>
      </c>
      <c r="AZ649" s="104">
        <f t="shared" si="471"/>
        <v>39743.937269372691</v>
      </c>
      <c r="BA649" s="73">
        <f t="shared" si="463"/>
        <v>0.12119856887298748</v>
      </c>
      <c r="BB649" s="208"/>
      <c r="BC649" s="177"/>
      <c r="BD649" s="177"/>
      <c r="BE649" s="132" t="s">
        <v>93</v>
      </c>
      <c r="BF649" s="101">
        <v>2965939</v>
      </c>
      <c r="BG649" s="70">
        <f>IFERROR(BF649/BC634,"-")</f>
        <v>2.7321099996269293E-3</v>
      </c>
      <c r="BH649" s="101">
        <v>135</v>
      </c>
      <c r="BI649" s="70">
        <f>IFERROR(BH649/BD634,"-")</f>
        <v>0.14689880304678998</v>
      </c>
      <c r="BJ649" s="104">
        <f t="shared" si="472"/>
        <v>21969.91851851852</v>
      </c>
      <c r="BK649" s="73">
        <f t="shared" si="464"/>
        <v>0.12955854126679461</v>
      </c>
      <c r="BL649" s="208"/>
      <c r="BM649" s="177"/>
      <c r="BN649" s="177"/>
      <c r="BO649" s="132" t="s">
        <v>93</v>
      </c>
      <c r="BP649" s="101">
        <v>2285152</v>
      </c>
      <c r="BQ649" s="70">
        <f>IFERROR(BP649/BM634,"-")</f>
        <v>6.4281328818505627E-3</v>
      </c>
      <c r="BR649" s="101">
        <v>52</v>
      </c>
      <c r="BS649" s="70">
        <f>IFERROR(BR649/BN634,"-")</f>
        <v>0.16300940438871472</v>
      </c>
      <c r="BT649" s="104">
        <f t="shared" si="473"/>
        <v>43945.230769230766</v>
      </c>
      <c r="BU649" s="73">
        <f t="shared" si="465"/>
        <v>0.1368421052631579</v>
      </c>
      <c r="BV649" s="208"/>
      <c r="BW649" s="177"/>
      <c r="BX649" s="177"/>
      <c r="BY649" s="132" t="s">
        <v>93</v>
      </c>
      <c r="BZ649" s="101">
        <f t="shared" si="441"/>
        <v>26673372</v>
      </c>
      <c r="CA649" s="70">
        <f>IFERROR(BZ649/BW634,"-")</f>
        <v>2.9063111259458431E-3</v>
      </c>
      <c r="CB649" s="101">
        <f t="shared" si="442"/>
        <v>988</v>
      </c>
      <c r="CC649" s="70">
        <f>IFERROR(CB649/BX634,"-")</f>
        <v>9.9127119494331298E-2</v>
      </c>
      <c r="CD649" s="104">
        <f t="shared" si="474"/>
        <v>26997.340080971659</v>
      </c>
      <c r="CE649" s="73">
        <f t="shared" si="466"/>
        <v>9.1532332777468958E-2</v>
      </c>
      <c r="CR649" s="216"/>
      <c r="CS649" s="187"/>
      <c r="CT649" s="225"/>
      <c r="CU649" s="226"/>
      <c r="CV649" s="226"/>
      <c r="CW649" s="144" t="s">
        <v>93</v>
      </c>
      <c r="CX649" s="145">
        <v>19666229</v>
      </c>
      <c r="CY649" s="146">
        <v>2.2333616579104641E-3</v>
      </c>
      <c r="CZ649" s="145">
        <v>939</v>
      </c>
      <c r="DA649" s="146">
        <v>9.7124534546959046E-2</v>
      </c>
      <c r="DB649" s="145">
        <v>20943.80085197018</v>
      </c>
      <c r="DC649" s="147">
        <v>8.9933914376017624E-2</v>
      </c>
    </row>
    <row r="650" spans="2:107" s="27" customFormat="1" ht="13.15" customHeight="1">
      <c r="B650" s="216"/>
      <c r="C650" s="188"/>
      <c r="D650" s="209"/>
      <c r="E650" s="178"/>
      <c r="F650" s="178"/>
      <c r="G650" s="30" t="s">
        <v>100</v>
      </c>
      <c r="H650" s="97">
        <f>SUM(H634:H649)</f>
        <v>9306910</v>
      </c>
      <c r="I650" s="70">
        <f>IFERROR(H650/E634,"-")</f>
        <v>0.24136440282803912</v>
      </c>
      <c r="J650" s="101">
        <v>17</v>
      </c>
      <c r="K650" s="70">
        <f>IFERROR(J650/F634,"-")</f>
        <v>0.77272727272727271</v>
      </c>
      <c r="L650" s="104">
        <f t="shared" si="467"/>
        <v>547465.29411764711</v>
      </c>
      <c r="M650" s="74">
        <f t="shared" si="459"/>
        <v>0.62962962962962965</v>
      </c>
      <c r="N650" s="209"/>
      <c r="O650" s="178"/>
      <c r="P650" s="178"/>
      <c r="Q650" s="30" t="s">
        <v>100</v>
      </c>
      <c r="R650" s="97">
        <f>SUM(R634:R649)</f>
        <v>12395756</v>
      </c>
      <c r="S650" s="70">
        <f>IFERROR(R650/O634,"-")</f>
        <v>0.12104033067822489</v>
      </c>
      <c r="T650" s="101">
        <v>46</v>
      </c>
      <c r="U650" s="70">
        <f>IFERROR(T650/P634,"-")</f>
        <v>0.86792452830188682</v>
      </c>
      <c r="V650" s="104">
        <f t="shared" si="468"/>
        <v>269472.95652173914</v>
      </c>
      <c r="W650" s="74">
        <f t="shared" si="460"/>
        <v>0.7931034482758621</v>
      </c>
      <c r="X650" s="209"/>
      <c r="Y650" s="178"/>
      <c r="Z650" s="178"/>
      <c r="AA650" s="30" t="s">
        <v>100</v>
      </c>
      <c r="AB650" s="97">
        <f>SUM(AB634:AB649)</f>
        <v>400957414</v>
      </c>
      <c r="AC650" s="70">
        <f>IFERROR(AB650/Y634,"-")</f>
        <v>0.16277892487309964</v>
      </c>
      <c r="AD650" s="101">
        <v>2523</v>
      </c>
      <c r="AE650" s="70">
        <f>IFERROR(AD650/Z634,"-")</f>
        <v>0.71210838272650301</v>
      </c>
      <c r="AF650" s="104">
        <f t="shared" si="469"/>
        <v>158920.89338089575</v>
      </c>
      <c r="AG650" s="74">
        <f t="shared" si="461"/>
        <v>0.66693100713719267</v>
      </c>
      <c r="AH650" s="209"/>
      <c r="AI650" s="178"/>
      <c r="AJ650" s="178"/>
      <c r="AK650" s="30" t="s">
        <v>100</v>
      </c>
      <c r="AL650" s="97">
        <f>SUM(AL634:AL649)</f>
        <v>547635363</v>
      </c>
      <c r="AM650" s="70">
        <f>IFERROR(AL650/AI634,"-")</f>
        <v>0.18907555430111772</v>
      </c>
      <c r="AN650" s="101">
        <v>2526</v>
      </c>
      <c r="AO650" s="70">
        <f>IFERROR(AN650/AJ634,"-")</f>
        <v>0.82603008502289077</v>
      </c>
      <c r="AP650" s="104">
        <f t="shared" si="470"/>
        <v>216799.43111638955</v>
      </c>
      <c r="AQ650" s="74">
        <f t="shared" si="462"/>
        <v>0.77294981640146876</v>
      </c>
      <c r="AR650" s="209"/>
      <c r="AS650" s="178"/>
      <c r="AT650" s="178"/>
      <c r="AU650" s="30" t="s">
        <v>100</v>
      </c>
      <c r="AV650" s="97">
        <f>SUM(AV634:AV649)</f>
        <v>543059506</v>
      </c>
      <c r="AW650" s="70">
        <f>IFERROR(AV650/AS634,"-")</f>
        <v>0.24285926152569734</v>
      </c>
      <c r="AX650" s="101">
        <v>1781</v>
      </c>
      <c r="AY650" s="70">
        <f>IFERROR(AX650/AT634,"-")</f>
        <v>0.86751095957135904</v>
      </c>
      <c r="AZ650" s="104">
        <f t="shared" si="471"/>
        <v>304918.30769230769</v>
      </c>
      <c r="BA650" s="74">
        <f t="shared" si="463"/>
        <v>0.79651162790697672</v>
      </c>
      <c r="BB650" s="209"/>
      <c r="BC650" s="178"/>
      <c r="BD650" s="178"/>
      <c r="BE650" s="30" t="s">
        <v>100</v>
      </c>
      <c r="BF650" s="97">
        <f>SUM(BF634:BF649)</f>
        <v>296521149</v>
      </c>
      <c r="BG650" s="70">
        <f>IFERROR(BF650/BC634,"-")</f>
        <v>0.27314398451342614</v>
      </c>
      <c r="BH650" s="101">
        <v>824</v>
      </c>
      <c r="BI650" s="70">
        <f>IFERROR(BH650/BD634,"-")</f>
        <v>0.89662676822633292</v>
      </c>
      <c r="BJ650" s="104">
        <f t="shared" si="472"/>
        <v>359855.76334951457</v>
      </c>
      <c r="BK650" s="74">
        <f t="shared" si="464"/>
        <v>0.79078694817658346</v>
      </c>
      <c r="BL650" s="209"/>
      <c r="BM650" s="178"/>
      <c r="BN650" s="178"/>
      <c r="BO650" s="30" t="s">
        <v>100</v>
      </c>
      <c r="BP650" s="97">
        <f>SUM(BP634:BP649)</f>
        <v>97479813</v>
      </c>
      <c r="BQ650" s="70">
        <f>IFERROR(BP650/BM634,"-")</f>
        <v>0.2742107270159464</v>
      </c>
      <c r="BR650" s="101">
        <v>279</v>
      </c>
      <c r="BS650" s="70">
        <f>IFERROR(BR650/BN634,"-")</f>
        <v>0.87460815047021945</v>
      </c>
      <c r="BT650" s="104">
        <f t="shared" si="473"/>
        <v>349390.01075268816</v>
      </c>
      <c r="BU650" s="74">
        <f t="shared" si="465"/>
        <v>0.73421052631578942</v>
      </c>
      <c r="BV650" s="209"/>
      <c r="BW650" s="178"/>
      <c r="BX650" s="178"/>
      <c r="BY650" s="30" t="s">
        <v>100</v>
      </c>
      <c r="BZ650" s="97">
        <f t="shared" si="441"/>
        <v>1907355911</v>
      </c>
      <c r="CA650" s="70">
        <f>IFERROR(BZ650/BW634,"-")</f>
        <v>0.20782410657632147</v>
      </c>
      <c r="CB650" s="101">
        <f t="shared" si="442"/>
        <v>7996</v>
      </c>
      <c r="CC650" s="70">
        <f>IFERROR(CB650/BX634,"-")</f>
        <v>0.80224741647436537</v>
      </c>
      <c r="CD650" s="104">
        <f t="shared" si="474"/>
        <v>238538.75825412705</v>
      </c>
      <c r="CE650" s="74">
        <f t="shared" si="466"/>
        <v>0.74078191587919218</v>
      </c>
      <c r="CR650" s="216"/>
      <c r="CS650" s="188"/>
      <c r="CT650" s="225"/>
      <c r="CU650" s="226"/>
      <c r="CV650" s="226"/>
      <c r="CW650" s="30" t="s">
        <v>100</v>
      </c>
      <c r="CX650" s="145">
        <v>2015539458</v>
      </c>
      <c r="CY650" s="146">
        <v>0.22889129103006162</v>
      </c>
      <c r="CZ650" s="145">
        <v>7806</v>
      </c>
      <c r="DA650" s="146">
        <v>0.80740587505171701</v>
      </c>
      <c r="DB650" s="145">
        <v>258203.8762490392</v>
      </c>
      <c r="DC650" s="147">
        <v>0.74762953740063209</v>
      </c>
    </row>
    <row r="651" spans="2:107" s="27" customFormat="1" ht="13.15" customHeight="1">
      <c r="B651" s="216">
        <v>39</v>
      </c>
      <c r="C651" s="186" t="s">
        <v>8</v>
      </c>
      <c r="D651" s="213">
        <f>CI43</f>
        <v>35</v>
      </c>
      <c r="E651" s="176">
        <v>46133680</v>
      </c>
      <c r="F651" s="176">
        <v>34</v>
      </c>
      <c r="G651" s="129" t="s">
        <v>66</v>
      </c>
      <c r="H651" s="107">
        <v>343388</v>
      </c>
      <c r="I651" s="66">
        <f>IFERROR(H651/E651,"-")</f>
        <v>7.4433255703858876E-3</v>
      </c>
      <c r="J651" s="107">
        <v>4</v>
      </c>
      <c r="K651" s="66">
        <f>IFERROR(J651/F651,"-")</f>
        <v>0.11764705882352941</v>
      </c>
      <c r="L651" s="102">
        <f t="shared" si="467"/>
        <v>85847</v>
      </c>
      <c r="M651" s="67">
        <f t="shared" ref="M651:M667" si="475">IFERROR(J651/$CI$43,"-")</f>
        <v>0.11428571428571428</v>
      </c>
      <c r="N651" s="213">
        <f>CJ43</f>
        <v>168</v>
      </c>
      <c r="O651" s="176">
        <v>275291960</v>
      </c>
      <c r="P651" s="176">
        <v>156</v>
      </c>
      <c r="Q651" s="129" t="s">
        <v>66</v>
      </c>
      <c r="R651" s="107">
        <v>9075260</v>
      </c>
      <c r="S651" s="66">
        <f>IFERROR(R651/O651,"-")</f>
        <v>3.296594640831501E-2</v>
      </c>
      <c r="T651" s="107">
        <v>41</v>
      </c>
      <c r="U651" s="66">
        <f>IFERROR(T651/P651,"-")</f>
        <v>0.26282051282051283</v>
      </c>
      <c r="V651" s="102">
        <f t="shared" si="468"/>
        <v>221347.80487804877</v>
      </c>
      <c r="W651" s="67">
        <f t="shared" ref="W651:W667" si="476">IFERROR(T651/$CJ$43,"-")</f>
        <v>0.24404761904761904</v>
      </c>
      <c r="X651" s="213">
        <f>CK43</f>
        <v>21734</v>
      </c>
      <c r="Y651" s="176">
        <v>13524562060</v>
      </c>
      <c r="Z651" s="176">
        <v>20264</v>
      </c>
      <c r="AA651" s="129" t="s">
        <v>66</v>
      </c>
      <c r="AB651" s="107">
        <v>266707294</v>
      </c>
      <c r="AC651" s="66">
        <f>IFERROR(AB651/Y651,"-")</f>
        <v>1.9720216655946934E-2</v>
      </c>
      <c r="AD651" s="107">
        <v>3043</v>
      </c>
      <c r="AE651" s="66">
        <f>IFERROR(AD651/Z651,"-")</f>
        <v>0.15016778523489932</v>
      </c>
      <c r="AF651" s="102">
        <f t="shared" si="469"/>
        <v>87646.169569503778</v>
      </c>
      <c r="AG651" s="67">
        <f t="shared" ref="AG651:AG667" si="477">IFERROR(AD651/$CK$43,"-")</f>
        <v>0.14001104260605504</v>
      </c>
      <c r="AH651" s="213">
        <f>CL43</f>
        <v>19006</v>
      </c>
      <c r="AI651" s="176">
        <v>15803867910</v>
      </c>
      <c r="AJ651" s="176">
        <v>18042</v>
      </c>
      <c r="AK651" s="129" t="s">
        <v>66</v>
      </c>
      <c r="AL651" s="107">
        <v>422906944</v>
      </c>
      <c r="AM651" s="66">
        <f>IFERROR(AL651/AI651,"-")</f>
        <v>2.6759711382578873E-2</v>
      </c>
      <c r="AN651" s="107">
        <v>3706</v>
      </c>
      <c r="AO651" s="66">
        <f>IFERROR(AN651/AJ651,"-")</f>
        <v>0.20540959982263607</v>
      </c>
      <c r="AP651" s="102">
        <f t="shared" si="470"/>
        <v>114114.12412304372</v>
      </c>
      <c r="AQ651" s="67">
        <f t="shared" ref="AQ651:AQ667" si="478">IFERROR(AN651/$CL$43,"-")</f>
        <v>0.19499105545617174</v>
      </c>
      <c r="AR651" s="213">
        <f>CM43</f>
        <v>11831</v>
      </c>
      <c r="AS651" s="176">
        <v>11661197060</v>
      </c>
      <c r="AT651" s="176">
        <v>11165</v>
      </c>
      <c r="AU651" s="129" t="s">
        <v>66</v>
      </c>
      <c r="AV651" s="107">
        <v>420529234</v>
      </c>
      <c r="AW651" s="66">
        <f>IFERROR(AV651/AS651,"-")</f>
        <v>3.6062269751232556E-2</v>
      </c>
      <c r="AX651" s="107">
        <v>2832</v>
      </c>
      <c r="AY651" s="66">
        <f>IFERROR(AX651/AT651,"-")</f>
        <v>0.25364979847738467</v>
      </c>
      <c r="AZ651" s="102">
        <f t="shared" si="471"/>
        <v>148491.96115819208</v>
      </c>
      <c r="BA651" s="67">
        <f t="shared" ref="BA651:BA667" si="479">IFERROR(AX651/$CM$43,"-")</f>
        <v>0.23937114360578143</v>
      </c>
      <c r="BB651" s="213">
        <f>CN43</f>
        <v>5672</v>
      </c>
      <c r="BC651" s="176">
        <v>5874673290</v>
      </c>
      <c r="BD651" s="176">
        <v>5264</v>
      </c>
      <c r="BE651" s="129" t="s">
        <v>66</v>
      </c>
      <c r="BF651" s="107">
        <v>277295617</v>
      </c>
      <c r="BG651" s="66">
        <f>IFERROR(BF651/BC651,"-")</f>
        <v>4.7201878863973389E-2</v>
      </c>
      <c r="BH651" s="107">
        <v>1401</v>
      </c>
      <c r="BI651" s="66">
        <f>IFERROR(BH651/BD651,"-")</f>
        <v>0.26614741641337386</v>
      </c>
      <c r="BJ651" s="102">
        <f t="shared" si="472"/>
        <v>197926.92148465381</v>
      </c>
      <c r="BK651" s="67">
        <f t="shared" ref="BK651:BK667" si="480">IFERROR(BH651/$CN$43,"-")</f>
        <v>0.24700282087447109</v>
      </c>
      <c r="BL651" s="213">
        <f>CO43</f>
        <v>1998</v>
      </c>
      <c r="BM651" s="176">
        <v>2051659480</v>
      </c>
      <c r="BN651" s="176">
        <v>1781</v>
      </c>
      <c r="BO651" s="129" t="s">
        <v>66</v>
      </c>
      <c r="BP651" s="107">
        <v>153859539</v>
      </c>
      <c r="BQ651" s="66">
        <f>IFERROR(BP651/BM651,"-")</f>
        <v>7.4992726863231704E-2</v>
      </c>
      <c r="BR651" s="107">
        <v>432</v>
      </c>
      <c r="BS651" s="66">
        <f>IFERROR(BR651/BN651,"-")</f>
        <v>0.2425603593486805</v>
      </c>
      <c r="BT651" s="102">
        <f t="shared" si="473"/>
        <v>356156.34027777775</v>
      </c>
      <c r="BU651" s="67">
        <f t="shared" ref="BU651:BU667" si="481">IFERROR(BR651/$CO$43,"-")</f>
        <v>0.21621621621621623</v>
      </c>
      <c r="BV651" s="213">
        <f>CP43</f>
        <v>60444</v>
      </c>
      <c r="BW651" s="176">
        <f>SUM(E651,O651,Y651,AI651,AS651,BC651,BM651)</f>
        <v>49237385440</v>
      </c>
      <c r="BX651" s="176">
        <f>SUM(F651,P651,Z651,AJ651,AT651,BD651,BN651)</f>
        <v>56706</v>
      </c>
      <c r="BY651" s="129" t="s">
        <v>66</v>
      </c>
      <c r="BZ651" s="107">
        <f t="shared" si="441"/>
        <v>1550717276</v>
      </c>
      <c r="CA651" s="66">
        <f>IFERROR(BZ651/BW651,"-")</f>
        <v>3.1494712039283293E-2</v>
      </c>
      <c r="CB651" s="107">
        <f t="shared" si="442"/>
        <v>11459</v>
      </c>
      <c r="CC651" s="66">
        <f>IFERROR(CB651/BX651,"-")</f>
        <v>0.20207738158219588</v>
      </c>
      <c r="CD651" s="102">
        <f t="shared" si="474"/>
        <v>135327.45230822935</v>
      </c>
      <c r="CE651" s="67">
        <f t="shared" ref="CE651:CE667" si="482">IFERROR(CB651/$CP$43,"-")</f>
        <v>0.18958043809145655</v>
      </c>
      <c r="CR651" s="216">
        <v>39</v>
      </c>
      <c r="CS651" s="186" t="s">
        <v>8</v>
      </c>
      <c r="CT651" s="225">
        <v>58499</v>
      </c>
      <c r="CU651" s="226">
        <v>48442728080</v>
      </c>
      <c r="CV651" s="226">
        <v>54907</v>
      </c>
      <c r="CW651" s="144" t="s">
        <v>66</v>
      </c>
      <c r="CX651" s="145">
        <v>1519423863</v>
      </c>
      <c r="CY651" s="146">
        <v>3.1365365313257558E-2</v>
      </c>
      <c r="CZ651" s="145">
        <v>11403</v>
      </c>
      <c r="DA651" s="146">
        <v>0.20767843808621853</v>
      </c>
      <c r="DB651" s="145">
        <v>133247.72980794529</v>
      </c>
      <c r="DC651" s="147">
        <v>0.19492640899844441</v>
      </c>
    </row>
    <row r="652" spans="2:107" s="27" customFormat="1" ht="13.15" customHeight="1">
      <c r="B652" s="216"/>
      <c r="C652" s="187"/>
      <c r="D652" s="208"/>
      <c r="E652" s="177"/>
      <c r="F652" s="177"/>
      <c r="G652" s="130" t="s">
        <v>68</v>
      </c>
      <c r="H652" s="100">
        <v>328640</v>
      </c>
      <c r="I652" s="68">
        <f>IFERROR(H652/E651,"-")</f>
        <v>7.1236458916782708E-3</v>
      </c>
      <c r="J652" s="100">
        <v>7</v>
      </c>
      <c r="K652" s="68">
        <f>IFERROR(J652/F651,"-")</f>
        <v>0.20588235294117646</v>
      </c>
      <c r="L652" s="103">
        <f t="shared" si="467"/>
        <v>46948.571428571428</v>
      </c>
      <c r="M652" s="69">
        <f t="shared" si="475"/>
        <v>0.2</v>
      </c>
      <c r="N652" s="208"/>
      <c r="O652" s="177"/>
      <c r="P652" s="177"/>
      <c r="Q652" s="130" t="s">
        <v>68</v>
      </c>
      <c r="R652" s="100">
        <v>7270006</v>
      </c>
      <c r="S652" s="68">
        <f>IFERROR(R652/O651,"-")</f>
        <v>2.6408348431243688E-2</v>
      </c>
      <c r="T652" s="100">
        <v>43</v>
      </c>
      <c r="U652" s="68">
        <f>IFERROR(T652/P651,"-")</f>
        <v>0.27564102564102566</v>
      </c>
      <c r="V652" s="103">
        <f t="shared" si="468"/>
        <v>169069.90697674418</v>
      </c>
      <c r="W652" s="69">
        <f t="shared" si="476"/>
        <v>0.25595238095238093</v>
      </c>
      <c r="X652" s="208"/>
      <c r="Y652" s="177"/>
      <c r="Z652" s="177"/>
      <c r="AA652" s="130" t="s">
        <v>68</v>
      </c>
      <c r="AB652" s="100">
        <v>294435229</v>
      </c>
      <c r="AC652" s="68">
        <f>IFERROR(AB652/Y651,"-")</f>
        <v>2.1770407625309827E-2</v>
      </c>
      <c r="AD652" s="100">
        <v>4544</v>
      </c>
      <c r="AE652" s="68">
        <f>IFERROR(AD652/Z651,"-")</f>
        <v>0.22424003158310304</v>
      </c>
      <c r="AF652" s="103">
        <f t="shared" si="469"/>
        <v>64796.485255281688</v>
      </c>
      <c r="AG652" s="69">
        <f t="shared" si="477"/>
        <v>0.20907334130854882</v>
      </c>
      <c r="AH652" s="208"/>
      <c r="AI652" s="177"/>
      <c r="AJ652" s="177"/>
      <c r="AK652" s="130" t="s">
        <v>68</v>
      </c>
      <c r="AL652" s="100">
        <v>317174699</v>
      </c>
      <c r="AM652" s="68">
        <f>IFERROR(AL652/AI651,"-")</f>
        <v>2.0069434951383365E-2</v>
      </c>
      <c r="AN652" s="100">
        <v>4945</v>
      </c>
      <c r="AO652" s="68">
        <f>IFERROR(AN652/AJ651,"-")</f>
        <v>0.27408269593171491</v>
      </c>
      <c r="AP652" s="103">
        <f t="shared" si="470"/>
        <v>64140.48513650152</v>
      </c>
      <c r="AQ652" s="69">
        <f t="shared" si="478"/>
        <v>0.26018099547511314</v>
      </c>
      <c r="AR652" s="208"/>
      <c r="AS652" s="177"/>
      <c r="AT652" s="177"/>
      <c r="AU652" s="130" t="s">
        <v>68</v>
      </c>
      <c r="AV652" s="100">
        <v>213382720</v>
      </c>
      <c r="AW652" s="68">
        <f>IFERROR(AV652/AS651,"-")</f>
        <v>1.8298526206365302E-2</v>
      </c>
      <c r="AX652" s="100">
        <v>3557</v>
      </c>
      <c r="AY652" s="68">
        <f>IFERROR(AX652/AT651,"-")</f>
        <v>0.31858486341244963</v>
      </c>
      <c r="AZ652" s="103">
        <f t="shared" si="471"/>
        <v>59989.519257801519</v>
      </c>
      <c r="BA652" s="69">
        <f t="shared" si="479"/>
        <v>0.30065083255853264</v>
      </c>
      <c r="BB652" s="208"/>
      <c r="BC652" s="177"/>
      <c r="BD652" s="177"/>
      <c r="BE652" s="130" t="s">
        <v>68</v>
      </c>
      <c r="BF652" s="100">
        <v>82802550</v>
      </c>
      <c r="BG652" s="68">
        <f>IFERROR(BF652/BC651,"-")</f>
        <v>1.4094834880596398E-2</v>
      </c>
      <c r="BH652" s="100">
        <v>1700</v>
      </c>
      <c r="BI652" s="68">
        <f>IFERROR(BH652/BD651,"-")</f>
        <v>0.32294832826747721</v>
      </c>
      <c r="BJ652" s="103">
        <f t="shared" si="472"/>
        <v>48707.382352941175</v>
      </c>
      <c r="BK652" s="69">
        <f t="shared" si="480"/>
        <v>0.29971791255289137</v>
      </c>
      <c r="BL652" s="208"/>
      <c r="BM652" s="177"/>
      <c r="BN652" s="177"/>
      <c r="BO652" s="130" t="s">
        <v>68</v>
      </c>
      <c r="BP652" s="100">
        <v>30573834</v>
      </c>
      <c r="BQ652" s="68">
        <f>IFERROR(BP652/BM651,"-")</f>
        <v>1.4902002158759796E-2</v>
      </c>
      <c r="BR652" s="100">
        <v>562</v>
      </c>
      <c r="BS652" s="68">
        <f>IFERROR(BR652/BN651,"-")</f>
        <v>0.31555306007860751</v>
      </c>
      <c r="BT652" s="103">
        <f t="shared" si="473"/>
        <v>54401.839857651248</v>
      </c>
      <c r="BU652" s="69">
        <f t="shared" si="481"/>
        <v>0.28128128128128127</v>
      </c>
      <c r="BV652" s="208"/>
      <c r="BW652" s="177"/>
      <c r="BX652" s="177"/>
      <c r="BY652" s="130" t="s">
        <v>68</v>
      </c>
      <c r="BZ652" s="100">
        <f t="shared" si="441"/>
        <v>945967678</v>
      </c>
      <c r="CA652" s="68">
        <f>IFERROR(BZ652/BW651,"-")</f>
        <v>1.9212386473135199E-2</v>
      </c>
      <c r="CB652" s="100">
        <f t="shared" si="442"/>
        <v>15358</v>
      </c>
      <c r="CC652" s="68">
        <f>IFERROR(CB652/BX651,"-")</f>
        <v>0.27083553768560648</v>
      </c>
      <c r="CD652" s="103">
        <f t="shared" si="474"/>
        <v>61594.4574814429</v>
      </c>
      <c r="CE652" s="69">
        <f t="shared" si="482"/>
        <v>0.25408642710608165</v>
      </c>
      <c r="CR652" s="216"/>
      <c r="CS652" s="187"/>
      <c r="CT652" s="225"/>
      <c r="CU652" s="226"/>
      <c r="CV652" s="226"/>
      <c r="CW652" s="144" t="s">
        <v>68</v>
      </c>
      <c r="CX652" s="145">
        <v>964145071</v>
      </c>
      <c r="CY652" s="146">
        <v>1.9902782300116901E-2</v>
      </c>
      <c r="CZ652" s="145">
        <v>14952</v>
      </c>
      <c r="DA652" s="146">
        <v>0.27231500537272113</v>
      </c>
      <c r="DB652" s="145">
        <v>64482.682651150346</v>
      </c>
      <c r="DC652" s="147">
        <v>0.25559411271987553</v>
      </c>
    </row>
    <row r="653" spans="2:107" s="27" customFormat="1" ht="13.15" customHeight="1">
      <c r="B653" s="216"/>
      <c r="C653" s="187"/>
      <c r="D653" s="208"/>
      <c r="E653" s="177"/>
      <c r="F653" s="177"/>
      <c r="G653" s="131" t="s">
        <v>70</v>
      </c>
      <c r="H653" s="100">
        <v>52866</v>
      </c>
      <c r="I653" s="68">
        <f>IFERROR(H653/E651,"-")</f>
        <v>1.1459306953184745E-3</v>
      </c>
      <c r="J653" s="100">
        <v>1</v>
      </c>
      <c r="K653" s="68">
        <f>IFERROR(J653/F651,"-")</f>
        <v>2.9411764705882353E-2</v>
      </c>
      <c r="L653" s="103">
        <f t="shared" si="467"/>
        <v>52866</v>
      </c>
      <c r="M653" s="69">
        <f t="shared" si="475"/>
        <v>2.8571428571428571E-2</v>
      </c>
      <c r="N653" s="208"/>
      <c r="O653" s="177"/>
      <c r="P653" s="177"/>
      <c r="Q653" s="131" t="s">
        <v>70</v>
      </c>
      <c r="R653" s="100">
        <v>1152111</v>
      </c>
      <c r="S653" s="68">
        <f>IFERROR(R653/O651,"-")</f>
        <v>4.1850513905309838E-3</v>
      </c>
      <c r="T653" s="100">
        <v>30</v>
      </c>
      <c r="U653" s="68">
        <f>IFERROR(T653/P651,"-")</f>
        <v>0.19230769230769232</v>
      </c>
      <c r="V653" s="103">
        <f t="shared" si="468"/>
        <v>38403.699999999997</v>
      </c>
      <c r="W653" s="69">
        <f t="shared" si="476"/>
        <v>0.17857142857142858</v>
      </c>
      <c r="X653" s="208"/>
      <c r="Y653" s="177"/>
      <c r="Z653" s="177"/>
      <c r="AA653" s="131" t="s">
        <v>70</v>
      </c>
      <c r="AB653" s="100">
        <v>187832935</v>
      </c>
      <c r="AC653" s="68">
        <f>IFERROR(AB653/Y651,"-")</f>
        <v>1.3888282235439718E-2</v>
      </c>
      <c r="AD653" s="100">
        <v>4182</v>
      </c>
      <c r="AE653" s="68">
        <f>IFERROR(AD653/Z651,"-")</f>
        <v>0.2063758389261745</v>
      </c>
      <c r="AF653" s="103">
        <f t="shared" si="469"/>
        <v>44914.618603538976</v>
      </c>
      <c r="AG653" s="69">
        <f t="shared" si="477"/>
        <v>0.19241741050888009</v>
      </c>
      <c r="AH653" s="208"/>
      <c r="AI653" s="177"/>
      <c r="AJ653" s="177"/>
      <c r="AK653" s="131" t="s">
        <v>70</v>
      </c>
      <c r="AL653" s="100">
        <v>195337674</v>
      </c>
      <c r="AM653" s="68">
        <f>IFERROR(AL653/AI651,"-")</f>
        <v>1.2360118112376707E-2</v>
      </c>
      <c r="AN653" s="100">
        <v>4513</v>
      </c>
      <c r="AO653" s="68">
        <f>IFERROR(AN653/AJ651,"-")</f>
        <v>0.25013856556922737</v>
      </c>
      <c r="AP653" s="103">
        <f t="shared" si="470"/>
        <v>43283.33126523377</v>
      </c>
      <c r="AQ653" s="69">
        <f t="shared" si="478"/>
        <v>0.2374513311585815</v>
      </c>
      <c r="AR653" s="208"/>
      <c r="AS653" s="177"/>
      <c r="AT653" s="177"/>
      <c r="AU653" s="131" t="s">
        <v>70</v>
      </c>
      <c r="AV653" s="100">
        <v>129678171</v>
      </c>
      <c r="AW653" s="68">
        <f>IFERROR(AV653/AS651,"-")</f>
        <v>1.1120485344066384E-2</v>
      </c>
      <c r="AX653" s="100">
        <v>3000</v>
      </c>
      <c r="AY653" s="68">
        <f>IFERROR(AX653/AT651,"-")</f>
        <v>0.26869682042095833</v>
      </c>
      <c r="AZ653" s="103">
        <f t="shared" si="471"/>
        <v>43226.057000000001</v>
      </c>
      <c r="BA653" s="69">
        <f t="shared" si="479"/>
        <v>0.25357112670103965</v>
      </c>
      <c r="BB653" s="208"/>
      <c r="BC653" s="177"/>
      <c r="BD653" s="177"/>
      <c r="BE653" s="131" t="s">
        <v>70</v>
      </c>
      <c r="BF653" s="100">
        <v>44388853</v>
      </c>
      <c r="BG653" s="68">
        <f>IFERROR(BF653/BC651,"-")</f>
        <v>7.5559696358876152E-3</v>
      </c>
      <c r="BH653" s="100">
        <v>1410</v>
      </c>
      <c r="BI653" s="68">
        <f>IFERROR(BH653/BD651,"-")</f>
        <v>0.26785714285714285</v>
      </c>
      <c r="BJ653" s="103">
        <f t="shared" si="472"/>
        <v>31481.456028368793</v>
      </c>
      <c r="BK653" s="69">
        <f t="shared" si="480"/>
        <v>0.24858956276445698</v>
      </c>
      <c r="BL653" s="208"/>
      <c r="BM653" s="177"/>
      <c r="BN653" s="177"/>
      <c r="BO653" s="131" t="s">
        <v>70</v>
      </c>
      <c r="BP653" s="100">
        <v>9103056</v>
      </c>
      <c r="BQ653" s="68">
        <f>IFERROR(BP653/BM651,"-")</f>
        <v>4.4369234216196539E-3</v>
      </c>
      <c r="BR653" s="100">
        <v>393</v>
      </c>
      <c r="BS653" s="68">
        <f>IFERROR(BR653/BN651,"-")</f>
        <v>0.2206625491297024</v>
      </c>
      <c r="BT653" s="103">
        <f t="shared" si="473"/>
        <v>23162.992366412214</v>
      </c>
      <c r="BU653" s="69">
        <f t="shared" si="481"/>
        <v>0.1966966966966967</v>
      </c>
      <c r="BV653" s="208"/>
      <c r="BW653" s="177"/>
      <c r="BX653" s="177"/>
      <c r="BY653" s="131" t="s">
        <v>70</v>
      </c>
      <c r="BZ653" s="100">
        <f t="shared" si="441"/>
        <v>567545666</v>
      </c>
      <c r="CA653" s="68">
        <f>IFERROR(BZ653/BW651,"-")</f>
        <v>1.1526722244250831E-2</v>
      </c>
      <c r="CB653" s="100">
        <f t="shared" si="442"/>
        <v>13529</v>
      </c>
      <c r="CC653" s="68">
        <f>IFERROR(CB653/BX651,"-")</f>
        <v>0.23858145522519664</v>
      </c>
      <c r="CD653" s="103">
        <f t="shared" si="474"/>
        <v>41950.304235346295</v>
      </c>
      <c r="CE653" s="69">
        <f t="shared" si="482"/>
        <v>0.22382701343392231</v>
      </c>
      <c r="CR653" s="216"/>
      <c r="CS653" s="187"/>
      <c r="CT653" s="225"/>
      <c r="CU653" s="226"/>
      <c r="CV653" s="226"/>
      <c r="CW653" s="144" t="s">
        <v>70</v>
      </c>
      <c r="CX653" s="145">
        <v>566327684</v>
      </c>
      <c r="CY653" s="146">
        <v>1.1690664552680577E-2</v>
      </c>
      <c r="CZ653" s="145">
        <v>13233</v>
      </c>
      <c r="DA653" s="146">
        <v>0.24100752180960533</v>
      </c>
      <c r="DB653" s="145">
        <v>42796.620872062267</v>
      </c>
      <c r="DC653" s="147">
        <v>0.226208995025556</v>
      </c>
    </row>
    <row r="654" spans="2:107" s="27" customFormat="1" ht="13.15" customHeight="1">
      <c r="B654" s="216"/>
      <c r="C654" s="187"/>
      <c r="D654" s="208"/>
      <c r="E654" s="177"/>
      <c r="F654" s="177"/>
      <c r="G654" s="131" t="s">
        <v>72</v>
      </c>
      <c r="H654" s="100">
        <v>58123</v>
      </c>
      <c r="I654" s="68">
        <f>IFERROR(H654/E651,"-")</f>
        <v>1.2598821511745864E-3</v>
      </c>
      <c r="J654" s="100">
        <v>1</v>
      </c>
      <c r="K654" s="68">
        <f>IFERROR(J654/F651,"-")</f>
        <v>2.9411764705882353E-2</v>
      </c>
      <c r="L654" s="103">
        <f t="shared" si="467"/>
        <v>58123</v>
      </c>
      <c r="M654" s="69">
        <f t="shared" si="475"/>
        <v>2.8571428571428571E-2</v>
      </c>
      <c r="N654" s="208"/>
      <c r="O654" s="177"/>
      <c r="P654" s="177"/>
      <c r="Q654" s="131" t="s">
        <v>72</v>
      </c>
      <c r="R654" s="100">
        <v>106039</v>
      </c>
      <c r="S654" s="68">
        <f>IFERROR(R654/O651,"-")</f>
        <v>3.8518742065696363E-4</v>
      </c>
      <c r="T654" s="100">
        <v>11</v>
      </c>
      <c r="U654" s="68">
        <f>IFERROR(T654/P651,"-")</f>
        <v>7.0512820512820512E-2</v>
      </c>
      <c r="V654" s="103">
        <f t="shared" si="468"/>
        <v>9639.9090909090901</v>
      </c>
      <c r="W654" s="69">
        <f t="shared" si="476"/>
        <v>6.5476190476190479E-2</v>
      </c>
      <c r="X654" s="208"/>
      <c r="Y654" s="177"/>
      <c r="Z654" s="177"/>
      <c r="AA654" s="131" t="s">
        <v>72</v>
      </c>
      <c r="AB654" s="100">
        <v>41218569</v>
      </c>
      <c r="AC654" s="68">
        <f>IFERROR(AB654/Y651,"-")</f>
        <v>3.0476823439560602E-3</v>
      </c>
      <c r="AD654" s="100">
        <v>573</v>
      </c>
      <c r="AE654" s="68">
        <f>IFERROR(AD654/Z651,"-")</f>
        <v>2.8276746940386892E-2</v>
      </c>
      <c r="AF654" s="103">
        <f t="shared" si="469"/>
        <v>71934.675392670164</v>
      </c>
      <c r="AG654" s="69">
        <f t="shared" si="477"/>
        <v>2.6364221956381707E-2</v>
      </c>
      <c r="AH654" s="208"/>
      <c r="AI654" s="177"/>
      <c r="AJ654" s="177"/>
      <c r="AK654" s="131" t="s">
        <v>72</v>
      </c>
      <c r="AL654" s="100">
        <v>26069604</v>
      </c>
      <c r="AM654" s="68">
        <f>IFERROR(AL654/AI651,"-")</f>
        <v>1.6495711143918311E-3</v>
      </c>
      <c r="AN654" s="100">
        <v>616</v>
      </c>
      <c r="AO654" s="68">
        <f>IFERROR(AN654/AJ651,"-")</f>
        <v>3.4142556257621109E-2</v>
      </c>
      <c r="AP654" s="103">
        <f t="shared" si="470"/>
        <v>42320.785714285717</v>
      </c>
      <c r="AQ654" s="69">
        <f t="shared" si="478"/>
        <v>3.2410817636535832E-2</v>
      </c>
      <c r="AR654" s="208"/>
      <c r="AS654" s="177"/>
      <c r="AT654" s="177"/>
      <c r="AU654" s="131" t="s">
        <v>72</v>
      </c>
      <c r="AV654" s="100">
        <v>7902890</v>
      </c>
      <c r="AW654" s="68">
        <f>IFERROR(AV654/AS651,"-")</f>
        <v>6.7770829695592161E-4</v>
      </c>
      <c r="AX654" s="100">
        <v>395</v>
      </c>
      <c r="AY654" s="68">
        <f>IFERROR(AX654/AT651,"-")</f>
        <v>3.5378414688759519E-2</v>
      </c>
      <c r="AZ654" s="103">
        <f t="shared" si="471"/>
        <v>20007.316455696204</v>
      </c>
      <c r="BA654" s="69">
        <f t="shared" si="479"/>
        <v>3.3386865015636889E-2</v>
      </c>
      <c r="BB654" s="208"/>
      <c r="BC654" s="177"/>
      <c r="BD654" s="177"/>
      <c r="BE654" s="131" t="s">
        <v>72</v>
      </c>
      <c r="BF654" s="100">
        <v>1786065</v>
      </c>
      <c r="BG654" s="68">
        <f>IFERROR(BF654/BC651,"-")</f>
        <v>3.0402797088993524E-4</v>
      </c>
      <c r="BH654" s="100">
        <v>147</v>
      </c>
      <c r="BI654" s="68">
        <f>IFERROR(BH654/BD651,"-")</f>
        <v>2.7925531914893616E-2</v>
      </c>
      <c r="BJ654" s="103">
        <f t="shared" si="472"/>
        <v>12150.102040816326</v>
      </c>
      <c r="BK654" s="69">
        <f t="shared" si="480"/>
        <v>2.5916784203102963E-2</v>
      </c>
      <c r="BL654" s="208"/>
      <c r="BM654" s="177"/>
      <c r="BN654" s="177"/>
      <c r="BO654" s="131" t="s">
        <v>72</v>
      </c>
      <c r="BP654" s="100">
        <v>1350256</v>
      </c>
      <c r="BQ654" s="68">
        <f>IFERROR(BP654/BM651,"-")</f>
        <v>6.5812870662143217E-4</v>
      </c>
      <c r="BR654" s="100">
        <v>48</v>
      </c>
      <c r="BS654" s="68">
        <f>IFERROR(BR654/BN651,"-")</f>
        <v>2.695115103874228E-2</v>
      </c>
      <c r="BT654" s="103">
        <f t="shared" si="473"/>
        <v>28130.333333333332</v>
      </c>
      <c r="BU654" s="69">
        <f t="shared" si="481"/>
        <v>2.4024024024024024E-2</v>
      </c>
      <c r="BV654" s="208"/>
      <c r="BW654" s="177"/>
      <c r="BX654" s="177"/>
      <c r="BY654" s="131" t="s">
        <v>72</v>
      </c>
      <c r="BZ654" s="100">
        <f t="shared" si="441"/>
        <v>78491546</v>
      </c>
      <c r="CA654" s="68">
        <f>IFERROR(BZ654/BW651,"-")</f>
        <v>1.5941452881499713E-3</v>
      </c>
      <c r="CB654" s="100">
        <f t="shared" si="442"/>
        <v>1791</v>
      </c>
      <c r="CC654" s="68">
        <f>IFERROR(CB654/BX651,"-")</f>
        <v>3.1583959369378904E-2</v>
      </c>
      <c r="CD654" s="103">
        <f t="shared" si="474"/>
        <v>43825.542155220544</v>
      </c>
      <c r="CE654" s="69">
        <f t="shared" si="482"/>
        <v>2.9630732578916023E-2</v>
      </c>
      <c r="CR654" s="216"/>
      <c r="CS654" s="187"/>
      <c r="CT654" s="225"/>
      <c r="CU654" s="226"/>
      <c r="CV654" s="226"/>
      <c r="CW654" s="144" t="s">
        <v>72</v>
      </c>
      <c r="CX654" s="145">
        <v>74859358</v>
      </c>
      <c r="CY654" s="146">
        <v>1.5453167269269944E-3</v>
      </c>
      <c r="CZ654" s="145">
        <v>1656</v>
      </c>
      <c r="DA654" s="146">
        <v>3.0160088877556595E-2</v>
      </c>
      <c r="DB654" s="145">
        <v>45204.926328502414</v>
      </c>
      <c r="DC654" s="147">
        <v>2.8308176208140311E-2</v>
      </c>
    </row>
    <row r="655" spans="2:107" s="27" customFormat="1" ht="13.15" customHeight="1">
      <c r="B655" s="216"/>
      <c r="C655" s="187"/>
      <c r="D655" s="208"/>
      <c r="E655" s="177"/>
      <c r="F655" s="177"/>
      <c r="G655" s="131" t="s">
        <v>74</v>
      </c>
      <c r="H655" s="100">
        <v>82646</v>
      </c>
      <c r="I655" s="68">
        <f>IFERROR(H655/E651,"-")</f>
        <v>1.7914460758387365E-3</v>
      </c>
      <c r="J655" s="100">
        <v>7</v>
      </c>
      <c r="K655" s="68">
        <f>IFERROR(J655/F651,"-")</f>
        <v>0.20588235294117646</v>
      </c>
      <c r="L655" s="103">
        <f t="shared" si="467"/>
        <v>11806.571428571429</v>
      </c>
      <c r="M655" s="69">
        <f t="shared" si="475"/>
        <v>0.2</v>
      </c>
      <c r="N655" s="208"/>
      <c r="O655" s="177"/>
      <c r="P655" s="177"/>
      <c r="Q655" s="131" t="s">
        <v>74</v>
      </c>
      <c r="R655" s="100">
        <v>1137936</v>
      </c>
      <c r="S655" s="68">
        <f>IFERROR(R655/O651,"-")</f>
        <v>4.1335606023510454E-3</v>
      </c>
      <c r="T655" s="100">
        <v>40</v>
      </c>
      <c r="U655" s="68">
        <f>IFERROR(T655/P651,"-")</f>
        <v>0.25641025641025639</v>
      </c>
      <c r="V655" s="103">
        <f t="shared" si="468"/>
        <v>28448.400000000001</v>
      </c>
      <c r="W655" s="69">
        <f t="shared" si="476"/>
        <v>0.23809523809523808</v>
      </c>
      <c r="X655" s="208"/>
      <c r="Y655" s="177"/>
      <c r="Z655" s="177"/>
      <c r="AA655" s="131" t="s">
        <v>74</v>
      </c>
      <c r="AB655" s="100">
        <v>244879559</v>
      </c>
      <c r="AC655" s="68">
        <f>IFERROR(AB655/Y651,"-")</f>
        <v>1.8106283805244337E-2</v>
      </c>
      <c r="AD655" s="100">
        <v>4898</v>
      </c>
      <c r="AE655" s="68">
        <f>IFERROR(AD655/Z651,"-")</f>
        <v>0.24170943545203316</v>
      </c>
      <c r="AF655" s="103">
        <f t="shared" si="469"/>
        <v>49995.82666394447</v>
      </c>
      <c r="AG655" s="69">
        <f t="shared" si="477"/>
        <v>0.22536118523971657</v>
      </c>
      <c r="AH655" s="208"/>
      <c r="AI655" s="177"/>
      <c r="AJ655" s="177"/>
      <c r="AK655" s="131" t="s">
        <v>74</v>
      </c>
      <c r="AL655" s="100">
        <v>291498645</v>
      </c>
      <c r="AM655" s="68">
        <f>IFERROR(AL655/AI651,"-")</f>
        <v>1.8444765968687472E-2</v>
      </c>
      <c r="AN655" s="100">
        <v>5450</v>
      </c>
      <c r="AO655" s="68">
        <f>IFERROR(AN655/AJ651,"-")</f>
        <v>0.3020729409156413</v>
      </c>
      <c r="AP655" s="103">
        <f t="shared" si="470"/>
        <v>53485.989908256881</v>
      </c>
      <c r="AQ655" s="69">
        <f t="shared" si="478"/>
        <v>0.286751552141429</v>
      </c>
      <c r="AR655" s="208"/>
      <c r="AS655" s="177"/>
      <c r="AT655" s="177"/>
      <c r="AU655" s="131" t="s">
        <v>74</v>
      </c>
      <c r="AV655" s="100">
        <v>170743374</v>
      </c>
      <c r="AW655" s="68">
        <f>IFERROR(AV655/AS651,"-")</f>
        <v>1.4642010860589985E-2</v>
      </c>
      <c r="AX655" s="100">
        <v>3587</v>
      </c>
      <c r="AY655" s="68">
        <f>IFERROR(AX655/AT651,"-")</f>
        <v>0.32127183161665918</v>
      </c>
      <c r="AZ655" s="103">
        <f t="shared" si="471"/>
        <v>47600.606077502089</v>
      </c>
      <c r="BA655" s="69">
        <f t="shared" si="479"/>
        <v>0.30318654382554305</v>
      </c>
      <c r="BB655" s="208"/>
      <c r="BC655" s="177"/>
      <c r="BD655" s="177"/>
      <c r="BE655" s="131" t="s">
        <v>74</v>
      </c>
      <c r="BF655" s="100">
        <v>59244474</v>
      </c>
      <c r="BG655" s="68">
        <f>IFERROR(BF655/BC651,"-")</f>
        <v>1.0084726601026012E-2</v>
      </c>
      <c r="BH655" s="100">
        <v>1431</v>
      </c>
      <c r="BI655" s="68">
        <f>IFERROR(BH655/BD651,"-")</f>
        <v>0.27184650455927051</v>
      </c>
      <c r="BJ655" s="103">
        <f t="shared" si="472"/>
        <v>41400.750524109011</v>
      </c>
      <c r="BK655" s="69">
        <f t="shared" si="480"/>
        <v>0.25229196050775743</v>
      </c>
      <c r="BL655" s="208"/>
      <c r="BM655" s="177"/>
      <c r="BN655" s="177"/>
      <c r="BO655" s="131" t="s">
        <v>74</v>
      </c>
      <c r="BP655" s="100">
        <v>12893573</v>
      </c>
      <c r="BQ655" s="68">
        <f>IFERROR(BP655/BM651,"-")</f>
        <v>6.2844605187601602E-3</v>
      </c>
      <c r="BR655" s="100">
        <v>356</v>
      </c>
      <c r="BS655" s="68">
        <f>IFERROR(BR655/BN651,"-")</f>
        <v>0.19988770353733856</v>
      </c>
      <c r="BT655" s="103">
        <f t="shared" si="473"/>
        <v>36217.901685393255</v>
      </c>
      <c r="BU655" s="69">
        <f t="shared" si="481"/>
        <v>0.17817817817817819</v>
      </c>
      <c r="BV655" s="208"/>
      <c r="BW655" s="177"/>
      <c r="BX655" s="177"/>
      <c r="BY655" s="131" t="s">
        <v>74</v>
      </c>
      <c r="BZ655" s="100">
        <f t="shared" si="441"/>
        <v>780480207</v>
      </c>
      <c r="CA655" s="68">
        <f>IFERROR(BZ655/BW651,"-")</f>
        <v>1.5851373910807723E-2</v>
      </c>
      <c r="CB655" s="100">
        <f t="shared" si="442"/>
        <v>15769</v>
      </c>
      <c r="CC655" s="68">
        <f>IFERROR(CB655/BX651,"-")</f>
        <v>0.27808344795965151</v>
      </c>
      <c r="CD655" s="103">
        <f t="shared" si="474"/>
        <v>49494.591096455071</v>
      </c>
      <c r="CE655" s="69">
        <f t="shared" si="482"/>
        <v>0.26088610945668717</v>
      </c>
      <c r="CR655" s="216"/>
      <c r="CS655" s="187"/>
      <c r="CT655" s="225"/>
      <c r="CU655" s="226"/>
      <c r="CV655" s="226"/>
      <c r="CW655" s="144" t="s">
        <v>74</v>
      </c>
      <c r="CX655" s="145">
        <v>745815320</v>
      </c>
      <c r="CY655" s="146">
        <v>1.5395815833665163E-2</v>
      </c>
      <c r="CZ655" s="145">
        <v>15156</v>
      </c>
      <c r="DA655" s="146">
        <v>0.27603037864024621</v>
      </c>
      <c r="DB655" s="145">
        <v>49209.245183425708</v>
      </c>
      <c r="DC655" s="147">
        <v>0.25908135181797981</v>
      </c>
    </row>
    <row r="656" spans="2:107" s="27" customFormat="1" ht="13.15" customHeight="1">
      <c r="B656" s="216"/>
      <c r="C656" s="187"/>
      <c r="D656" s="208"/>
      <c r="E656" s="177"/>
      <c r="F656" s="177"/>
      <c r="G656" s="131" t="s">
        <v>76</v>
      </c>
      <c r="H656" s="100">
        <v>1319891</v>
      </c>
      <c r="I656" s="68">
        <f>IFERROR(H656/E651,"-")</f>
        <v>2.8610139056758532E-2</v>
      </c>
      <c r="J656" s="100">
        <v>9</v>
      </c>
      <c r="K656" s="68">
        <f>IFERROR(J656/F651,"-")</f>
        <v>0.26470588235294118</v>
      </c>
      <c r="L656" s="103">
        <f t="shared" si="467"/>
        <v>146654.55555555556</v>
      </c>
      <c r="M656" s="69">
        <f t="shared" si="475"/>
        <v>0.25714285714285712</v>
      </c>
      <c r="N656" s="208"/>
      <c r="O656" s="177"/>
      <c r="P656" s="177"/>
      <c r="Q656" s="131" t="s">
        <v>76</v>
      </c>
      <c r="R656" s="100">
        <v>2430337</v>
      </c>
      <c r="S656" s="68">
        <f>IFERROR(R656/O651,"-")</f>
        <v>8.8282164143115554E-3</v>
      </c>
      <c r="T656" s="100">
        <v>53</v>
      </c>
      <c r="U656" s="68">
        <f>IFERROR(T656/P651,"-")</f>
        <v>0.33974358974358976</v>
      </c>
      <c r="V656" s="103">
        <f t="shared" si="468"/>
        <v>45855.415094339623</v>
      </c>
      <c r="W656" s="69">
        <f t="shared" si="476"/>
        <v>0.31547619047619047</v>
      </c>
      <c r="X656" s="208"/>
      <c r="Y656" s="177"/>
      <c r="Z656" s="177"/>
      <c r="AA656" s="131" t="s">
        <v>76</v>
      </c>
      <c r="AB656" s="100">
        <v>260447158</v>
      </c>
      <c r="AC656" s="68">
        <f>IFERROR(AB656/Y651,"-")</f>
        <v>1.925734503228713E-2</v>
      </c>
      <c r="AD656" s="100">
        <v>4785</v>
      </c>
      <c r="AE656" s="68">
        <f>IFERROR(AD656/Z651,"-")</f>
        <v>0.23613304382155548</v>
      </c>
      <c r="AF656" s="103">
        <f t="shared" si="469"/>
        <v>54429.918077324975</v>
      </c>
      <c r="AG656" s="69">
        <f t="shared" si="477"/>
        <v>0.22016195822214044</v>
      </c>
      <c r="AH656" s="208"/>
      <c r="AI656" s="177"/>
      <c r="AJ656" s="177"/>
      <c r="AK656" s="131" t="s">
        <v>76</v>
      </c>
      <c r="AL656" s="100">
        <v>354333684</v>
      </c>
      <c r="AM656" s="68">
        <f>IFERROR(AL656/AI651,"-")</f>
        <v>2.2420693846459769E-2</v>
      </c>
      <c r="AN656" s="100">
        <v>5383</v>
      </c>
      <c r="AO656" s="68">
        <f>IFERROR(AN656/AJ651,"-")</f>
        <v>0.29835938366034809</v>
      </c>
      <c r="AP656" s="103">
        <f t="shared" si="470"/>
        <v>65824.574400891695</v>
      </c>
      <c r="AQ656" s="69">
        <f t="shared" si="478"/>
        <v>0.28322634957381881</v>
      </c>
      <c r="AR656" s="208"/>
      <c r="AS656" s="177"/>
      <c r="AT656" s="177"/>
      <c r="AU656" s="131" t="s">
        <v>76</v>
      </c>
      <c r="AV656" s="100">
        <v>307991496</v>
      </c>
      <c r="AW656" s="68">
        <f>IFERROR(AV656/AS651,"-")</f>
        <v>2.641165348765661E-2</v>
      </c>
      <c r="AX656" s="100">
        <v>3758</v>
      </c>
      <c r="AY656" s="68">
        <f>IFERROR(AX656/AT651,"-")</f>
        <v>0.33658755038065385</v>
      </c>
      <c r="AZ656" s="103">
        <f t="shared" si="471"/>
        <v>81956.225651942528</v>
      </c>
      <c r="BA656" s="69">
        <f t="shared" si="479"/>
        <v>0.31764009804750232</v>
      </c>
      <c r="BB656" s="208"/>
      <c r="BC656" s="177"/>
      <c r="BD656" s="177"/>
      <c r="BE656" s="131" t="s">
        <v>76</v>
      </c>
      <c r="BF656" s="100">
        <v>147706444</v>
      </c>
      <c r="BG656" s="68">
        <f>IFERROR(BF656/BC651,"-")</f>
        <v>2.5142920586142075E-2</v>
      </c>
      <c r="BH656" s="100">
        <v>1804</v>
      </c>
      <c r="BI656" s="68">
        <f>IFERROR(BH656/BD651,"-")</f>
        <v>0.34270516717325228</v>
      </c>
      <c r="BJ656" s="103">
        <f t="shared" si="472"/>
        <v>81877.186252771615</v>
      </c>
      <c r="BK656" s="69">
        <f t="shared" si="480"/>
        <v>0.31805359661495064</v>
      </c>
      <c r="BL656" s="208"/>
      <c r="BM656" s="177"/>
      <c r="BN656" s="177"/>
      <c r="BO656" s="131" t="s">
        <v>76</v>
      </c>
      <c r="BP656" s="100">
        <v>44119524</v>
      </c>
      <c r="BQ656" s="68">
        <f>IFERROR(BP656/BM651,"-")</f>
        <v>2.1504311231998401E-2</v>
      </c>
      <c r="BR656" s="100">
        <v>559</v>
      </c>
      <c r="BS656" s="68">
        <f>IFERROR(BR656/BN651,"-")</f>
        <v>0.31386861313868614</v>
      </c>
      <c r="BT656" s="103">
        <f t="shared" si="473"/>
        <v>78925.803220035785</v>
      </c>
      <c r="BU656" s="69">
        <f t="shared" si="481"/>
        <v>0.2797797797797798</v>
      </c>
      <c r="BV656" s="208"/>
      <c r="BW656" s="177"/>
      <c r="BX656" s="177"/>
      <c r="BY656" s="131" t="s">
        <v>76</v>
      </c>
      <c r="BZ656" s="100">
        <f t="shared" si="441"/>
        <v>1118348534</v>
      </c>
      <c r="CA656" s="68">
        <f>IFERROR(BZ656/BW651,"-")</f>
        <v>2.2713402103017921E-2</v>
      </c>
      <c r="CB656" s="100">
        <f t="shared" si="442"/>
        <v>16351</v>
      </c>
      <c r="CC656" s="68">
        <f>IFERROR(CB656/BX651,"-")</f>
        <v>0.2883469121433358</v>
      </c>
      <c r="CD656" s="103">
        <f t="shared" si="474"/>
        <v>68396.338694881051</v>
      </c>
      <c r="CE656" s="69">
        <f t="shared" si="482"/>
        <v>0.27051485672688769</v>
      </c>
      <c r="CR656" s="216"/>
      <c r="CS656" s="187"/>
      <c r="CT656" s="225"/>
      <c r="CU656" s="226"/>
      <c r="CV656" s="226"/>
      <c r="CW656" s="144" t="s">
        <v>76</v>
      </c>
      <c r="CX656" s="145">
        <v>1145685963</v>
      </c>
      <c r="CY656" s="146">
        <v>2.3650318807561261E-2</v>
      </c>
      <c r="CZ656" s="145">
        <v>15927</v>
      </c>
      <c r="DA656" s="146">
        <v>0.29007230407780427</v>
      </c>
      <c r="DB656" s="145">
        <v>71933.569598794493</v>
      </c>
      <c r="DC656" s="147">
        <v>0.27226106429169727</v>
      </c>
    </row>
    <row r="657" spans="2:107" s="27" customFormat="1" ht="13.15" customHeight="1">
      <c r="B657" s="216"/>
      <c r="C657" s="187"/>
      <c r="D657" s="208"/>
      <c r="E657" s="177"/>
      <c r="F657" s="177"/>
      <c r="G657" s="131" t="s">
        <v>77</v>
      </c>
      <c r="H657" s="100">
        <v>1583</v>
      </c>
      <c r="I657" s="68">
        <f>IFERROR(H657/E651,"-")</f>
        <v>3.4313325969226819E-5</v>
      </c>
      <c r="J657" s="100">
        <v>1</v>
      </c>
      <c r="K657" s="68">
        <f>IFERROR(J657/F651,"-")</f>
        <v>2.9411764705882353E-2</v>
      </c>
      <c r="L657" s="103">
        <f t="shared" si="467"/>
        <v>1583</v>
      </c>
      <c r="M657" s="69">
        <f t="shared" si="475"/>
        <v>2.8571428571428571E-2</v>
      </c>
      <c r="N657" s="208"/>
      <c r="O657" s="177"/>
      <c r="P657" s="177"/>
      <c r="Q657" s="131" t="s">
        <v>77</v>
      </c>
      <c r="R657" s="100">
        <v>3773091</v>
      </c>
      <c r="S657" s="68">
        <f>IFERROR(R657/O651,"-")</f>
        <v>1.3705779856411353E-2</v>
      </c>
      <c r="T657" s="100">
        <v>18</v>
      </c>
      <c r="U657" s="68">
        <f>IFERROR(T657/P651,"-")</f>
        <v>0.11538461538461539</v>
      </c>
      <c r="V657" s="103">
        <f t="shared" si="468"/>
        <v>209616.16666666666</v>
      </c>
      <c r="W657" s="69">
        <f t="shared" si="476"/>
        <v>0.10714285714285714</v>
      </c>
      <c r="X657" s="208"/>
      <c r="Y657" s="177"/>
      <c r="Z657" s="177"/>
      <c r="AA657" s="131" t="s">
        <v>77</v>
      </c>
      <c r="AB657" s="100">
        <v>284941437</v>
      </c>
      <c r="AC657" s="68">
        <f>IFERROR(AB657/Y651,"-")</f>
        <v>2.1068440939964898E-2</v>
      </c>
      <c r="AD657" s="100">
        <v>1477</v>
      </c>
      <c r="AE657" s="68">
        <f>IFERROR(AD657/Z651,"-")</f>
        <v>7.2887879984208453E-2</v>
      </c>
      <c r="AF657" s="103">
        <f t="shared" si="469"/>
        <v>192919.05010155722</v>
      </c>
      <c r="AG657" s="69">
        <f t="shared" si="477"/>
        <v>6.7958038096990886E-2</v>
      </c>
      <c r="AH657" s="208"/>
      <c r="AI657" s="177"/>
      <c r="AJ657" s="177"/>
      <c r="AK657" s="131" t="s">
        <v>77</v>
      </c>
      <c r="AL657" s="100">
        <v>418118105</v>
      </c>
      <c r="AM657" s="68">
        <f>IFERROR(AL657/AI651,"-")</f>
        <v>2.6456694486508146E-2</v>
      </c>
      <c r="AN657" s="100">
        <v>2131</v>
      </c>
      <c r="AO657" s="68">
        <f>IFERROR(AN657/AJ651,"-")</f>
        <v>0.11811329120940028</v>
      </c>
      <c r="AP657" s="103">
        <f t="shared" si="470"/>
        <v>196207.46363209761</v>
      </c>
      <c r="AQ657" s="69">
        <f t="shared" si="478"/>
        <v>0.11212248763548353</v>
      </c>
      <c r="AR657" s="208"/>
      <c r="AS657" s="177"/>
      <c r="AT657" s="177"/>
      <c r="AU657" s="131" t="s">
        <v>77</v>
      </c>
      <c r="AV657" s="100">
        <v>613083108</v>
      </c>
      <c r="AW657" s="68">
        <f>IFERROR(AV657/AS651,"-")</f>
        <v>5.2574628903492689E-2</v>
      </c>
      <c r="AX657" s="100">
        <v>1933</v>
      </c>
      <c r="AY657" s="68">
        <f>IFERROR(AX657/AT651,"-")</f>
        <v>0.17313031795790418</v>
      </c>
      <c r="AZ657" s="103">
        <f t="shared" si="471"/>
        <v>317166.63631660631</v>
      </c>
      <c r="BA657" s="69">
        <f t="shared" si="479"/>
        <v>0.16338432930436989</v>
      </c>
      <c r="BB657" s="208"/>
      <c r="BC657" s="177"/>
      <c r="BD657" s="177"/>
      <c r="BE657" s="131" t="s">
        <v>77</v>
      </c>
      <c r="BF657" s="100">
        <v>447274351</v>
      </c>
      <c r="BG657" s="68">
        <f>IFERROR(BF657/BC651,"-")</f>
        <v>7.6136038366824657E-2</v>
      </c>
      <c r="BH657" s="100">
        <v>1123</v>
      </c>
      <c r="BI657" s="68">
        <f>IFERROR(BH657/BD651,"-")</f>
        <v>0.21333586626139817</v>
      </c>
      <c r="BJ657" s="103">
        <f t="shared" si="472"/>
        <v>398285.26357969723</v>
      </c>
      <c r="BK657" s="69">
        <f t="shared" si="480"/>
        <v>0.1979901269393512</v>
      </c>
      <c r="BL657" s="208"/>
      <c r="BM657" s="177"/>
      <c r="BN657" s="177"/>
      <c r="BO657" s="131" t="s">
        <v>77</v>
      </c>
      <c r="BP657" s="100">
        <v>142162525</v>
      </c>
      <c r="BQ657" s="68">
        <f>IFERROR(BP657/BM651,"-")</f>
        <v>6.9291481547415462E-2</v>
      </c>
      <c r="BR657" s="100">
        <v>395</v>
      </c>
      <c r="BS657" s="68">
        <f>IFERROR(BR657/BN651,"-")</f>
        <v>0.22178551375631667</v>
      </c>
      <c r="BT657" s="103">
        <f t="shared" si="473"/>
        <v>359905.12658227846</v>
      </c>
      <c r="BU657" s="69">
        <f t="shared" si="481"/>
        <v>0.19769769769769771</v>
      </c>
      <c r="BV657" s="208"/>
      <c r="BW657" s="177"/>
      <c r="BX657" s="177"/>
      <c r="BY657" s="131" t="s">
        <v>77</v>
      </c>
      <c r="BZ657" s="100">
        <f t="shared" si="441"/>
        <v>1909354200</v>
      </c>
      <c r="CA657" s="68">
        <f>IFERROR(BZ657/BW651,"-")</f>
        <v>3.8778545670884831E-2</v>
      </c>
      <c r="CB657" s="100">
        <f t="shared" si="442"/>
        <v>7078</v>
      </c>
      <c r="CC657" s="68">
        <f>IFERROR(CB657/BX651,"-")</f>
        <v>0.1248192431136035</v>
      </c>
      <c r="CD657" s="103">
        <f t="shared" si="474"/>
        <v>269758.99971743429</v>
      </c>
      <c r="CE657" s="69">
        <f t="shared" si="482"/>
        <v>0.11710012573621865</v>
      </c>
      <c r="CR657" s="216"/>
      <c r="CS657" s="187"/>
      <c r="CT657" s="225"/>
      <c r="CU657" s="226"/>
      <c r="CV657" s="226"/>
      <c r="CW657" s="144" t="s">
        <v>77</v>
      </c>
      <c r="CX657" s="145">
        <v>1894657951</v>
      </c>
      <c r="CY657" s="146">
        <v>3.9111297527899255E-2</v>
      </c>
      <c r="CZ657" s="145">
        <v>6729</v>
      </c>
      <c r="DA657" s="146">
        <v>0.12255267998615842</v>
      </c>
      <c r="DB657" s="145">
        <v>281566.05008173577</v>
      </c>
      <c r="DC657" s="147">
        <v>0.11502760730952666</v>
      </c>
    </row>
    <row r="658" spans="2:107" s="27" customFormat="1" ht="13.15" customHeight="1">
      <c r="B658" s="216"/>
      <c r="C658" s="187"/>
      <c r="D658" s="208"/>
      <c r="E658" s="177"/>
      <c r="F658" s="177"/>
      <c r="G658" s="131" t="s">
        <v>79</v>
      </c>
      <c r="H658" s="100">
        <v>0</v>
      </c>
      <c r="I658" s="68">
        <f>IFERROR(H658/E651,"-")</f>
        <v>0</v>
      </c>
      <c r="J658" s="100">
        <v>0</v>
      </c>
      <c r="K658" s="68">
        <f>IFERROR(J658/F651,"-")</f>
        <v>0</v>
      </c>
      <c r="L658" s="103" t="str">
        <f t="shared" si="467"/>
        <v>-</v>
      </c>
      <c r="M658" s="69">
        <f t="shared" si="475"/>
        <v>0</v>
      </c>
      <c r="N658" s="208"/>
      <c r="O658" s="177"/>
      <c r="P658" s="177"/>
      <c r="Q658" s="131" t="s">
        <v>79</v>
      </c>
      <c r="R658" s="100">
        <v>1597976</v>
      </c>
      <c r="S658" s="68">
        <f>IFERROR(R658/O651,"-")</f>
        <v>5.8046591698500752E-3</v>
      </c>
      <c r="T658" s="100">
        <v>1</v>
      </c>
      <c r="U658" s="68">
        <f>IFERROR(T658/P651,"-")</f>
        <v>6.41025641025641E-3</v>
      </c>
      <c r="V658" s="103">
        <f t="shared" si="468"/>
        <v>1597976</v>
      </c>
      <c r="W658" s="69">
        <f t="shared" si="476"/>
        <v>5.9523809523809521E-3</v>
      </c>
      <c r="X658" s="208"/>
      <c r="Y658" s="177"/>
      <c r="Z658" s="177"/>
      <c r="AA658" s="131" t="s">
        <v>79</v>
      </c>
      <c r="AB658" s="100">
        <v>7647</v>
      </c>
      <c r="AC658" s="68">
        <f>IFERROR(AB658/Y651,"-")</f>
        <v>5.6541572038155888E-7</v>
      </c>
      <c r="AD658" s="100">
        <v>5</v>
      </c>
      <c r="AE658" s="68">
        <f>IFERROR(AD658/Z651,"-")</f>
        <v>2.4674299249901303E-4</v>
      </c>
      <c r="AF658" s="103">
        <f t="shared" si="469"/>
        <v>1529.4</v>
      </c>
      <c r="AG658" s="69">
        <f t="shared" si="477"/>
        <v>2.3005429281310389E-4</v>
      </c>
      <c r="AH658" s="208"/>
      <c r="AI658" s="177"/>
      <c r="AJ658" s="177"/>
      <c r="AK658" s="131" t="s">
        <v>79</v>
      </c>
      <c r="AL658" s="100">
        <v>22476</v>
      </c>
      <c r="AM658" s="68">
        <f>IFERROR(AL658/AI651,"-")</f>
        <v>1.4221834887507612E-6</v>
      </c>
      <c r="AN658" s="100">
        <v>13</v>
      </c>
      <c r="AO658" s="68">
        <f>IFERROR(AN658/AJ651,"-")</f>
        <v>7.2054095998226359E-4</v>
      </c>
      <c r="AP658" s="103">
        <f t="shared" si="470"/>
        <v>1728.9230769230769</v>
      </c>
      <c r="AQ658" s="69">
        <f t="shared" si="478"/>
        <v>6.8399452804377564E-4</v>
      </c>
      <c r="AR658" s="208"/>
      <c r="AS658" s="177"/>
      <c r="AT658" s="177"/>
      <c r="AU658" s="131" t="s">
        <v>79</v>
      </c>
      <c r="AV658" s="100">
        <v>20164</v>
      </c>
      <c r="AW658" s="68">
        <f>IFERROR(AV658/AS651,"-")</f>
        <v>1.7291535248268929E-6</v>
      </c>
      <c r="AX658" s="100">
        <v>8</v>
      </c>
      <c r="AY658" s="68">
        <f>IFERROR(AX658/AT651,"-")</f>
        <v>7.1652485445588892E-4</v>
      </c>
      <c r="AZ658" s="103">
        <f t="shared" si="471"/>
        <v>2520.5</v>
      </c>
      <c r="BA658" s="69">
        <f t="shared" si="479"/>
        <v>6.761896712027724E-4</v>
      </c>
      <c r="BB658" s="208"/>
      <c r="BC658" s="177"/>
      <c r="BD658" s="177"/>
      <c r="BE658" s="131" t="s">
        <v>79</v>
      </c>
      <c r="BF658" s="100">
        <v>19039</v>
      </c>
      <c r="BG658" s="68">
        <f>IFERROR(BF658/BC651,"-")</f>
        <v>3.2408610760378133E-6</v>
      </c>
      <c r="BH658" s="100">
        <v>7</v>
      </c>
      <c r="BI658" s="68">
        <f>IFERROR(BH658/BD651,"-")</f>
        <v>1.3297872340425532E-3</v>
      </c>
      <c r="BJ658" s="103">
        <f t="shared" si="472"/>
        <v>2719.8571428571427</v>
      </c>
      <c r="BK658" s="69">
        <f t="shared" si="480"/>
        <v>1.2341325811001411E-3</v>
      </c>
      <c r="BL658" s="208"/>
      <c r="BM658" s="177"/>
      <c r="BN658" s="177"/>
      <c r="BO658" s="131" t="s">
        <v>79</v>
      </c>
      <c r="BP658" s="100">
        <v>0</v>
      </c>
      <c r="BQ658" s="68">
        <f>IFERROR(BP658/BM651,"-")</f>
        <v>0</v>
      </c>
      <c r="BR658" s="100">
        <v>0</v>
      </c>
      <c r="BS658" s="68">
        <f>IFERROR(BR658/BN651,"-")</f>
        <v>0</v>
      </c>
      <c r="BT658" s="103" t="str">
        <f t="shared" si="473"/>
        <v>-</v>
      </c>
      <c r="BU658" s="69">
        <f t="shared" si="481"/>
        <v>0</v>
      </c>
      <c r="BV658" s="208"/>
      <c r="BW658" s="177"/>
      <c r="BX658" s="177"/>
      <c r="BY658" s="131" t="s">
        <v>79</v>
      </c>
      <c r="BZ658" s="100">
        <f t="shared" si="441"/>
        <v>1667302</v>
      </c>
      <c r="CA658" s="68">
        <f>IFERROR(BZ658/BW651,"-")</f>
        <v>3.3862521031539157E-5</v>
      </c>
      <c r="CB658" s="100">
        <f t="shared" si="442"/>
        <v>34</v>
      </c>
      <c r="CC658" s="68">
        <f>IFERROR(CB658/BX651,"-")</f>
        <v>5.9958381829083342E-4</v>
      </c>
      <c r="CD658" s="103">
        <f t="shared" si="474"/>
        <v>49038.294117647056</v>
      </c>
      <c r="CE658" s="69">
        <f t="shared" si="482"/>
        <v>5.6250413605982402E-4</v>
      </c>
      <c r="CR658" s="216"/>
      <c r="CS658" s="187"/>
      <c r="CT658" s="225"/>
      <c r="CU658" s="226"/>
      <c r="CV658" s="226"/>
      <c r="CW658" s="144" t="s">
        <v>79</v>
      </c>
      <c r="CX658" s="145">
        <v>255458</v>
      </c>
      <c r="CY658" s="146">
        <v>5.2734024305593983E-6</v>
      </c>
      <c r="CZ658" s="145">
        <v>33</v>
      </c>
      <c r="DA658" s="146">
        <v>6.0101626386435247E-4</v>
      </c>
      <c r="DB658" s="145">
        <v>7741.151515151515</v>
      </c>
      <c r="DC658" s="147">
        <v>5.641122070462743E-4</v>
      </c>
    </row>
    <row r="659" spans="2:107" s="27" customFormat="1" ht="13.15" customHeight="1">
      <c r="B659" s="216"/>
      <c r="C659" s="187"/>
      <c r="D659" s="208"/>
      <c r="E659" s="177"/>
      <c r="F659" s="177"/>
      <c r="G659" s="131" t="s">
        <v>81</v>
      </c>
      <c r="H659" s="100">
        <v>0</v>
      </c>
      <c r="I659" s="68">
        <f>IFERROR(H659/E651,"-")</f>
        <v>0</v>
      </c>
      <c r="J659" s="100">
        <v>0</v>
      </c>
      <c r="K659" s="68">
        <f>IFERROR(J659/F651,"-")</f>
        <v>0</v>
      </c>
      <c r="L659" s="103" t="str">
        <f t="shared" si="467"/>
        <v>-</v>
      </c>
      <c r="M659" s="69">
        <f t="shared" si="475"/>
        <v>0</v>
      </c>
      <c r="N659" s="208"/>
      <c r="O659" s="177"/>
      <c r="P659" s="177"/>
      <c r="Q659" s="131" t="s">
        <v>81</v>
      </c>
      <c r="R659" s="100">
        <v>63448</v>
      </c>
      <c r="S659" s="68">
        <f>IFERROR(R659/O651,"-")</f>
        <v>2.3047531064837492E-4</v>
      </c>
      <c r="T659" s="100">
        <v>2</v>
      </c>
      <c r="U659" s="68">
        <f>IFERROR(T659/P651,"-")</f>
        <v>1.282051282051282E-2</v>
      </c>
      <c r="V659" s="103">
        <f t="shared" si="468"/>
        <v>31724</v>
      </c>
      <c r="W659" s="69">
        <f t="shared" si="476"/>
        <v>1.1904761904761904E-2</v>
      </c>
      <c r="X659" s="208"/>
      <c r="Y659" s="177"/>
      <c r="Z659" s="177"/>
      <c r="AA659" s="131" t="s">
        <v>81</v>
      </c>
      <c r="AB659" s="100">
        <v>7178060</v>
      </c>
      <c r="AC659" s="68">
        <f>IFERROR(AB659/Y651,"-")</f>
        <v>5.3074250893710639E-4</v>
      </c>
      <c r="AD659" s="100">
        <v>205</v>
      </c>
      <c r="AE659" s="68">
        <f>IFERROR(AD659/Z651,"-")</f>
        <v>1.0116462692459534E-2</v>
      </c>
      <c r="AF659" s="103">
        <f t="shared" si="469"/>
        <v>35014.92682926829</v>
      </c>
      <c r="AG659" s="69">
        <f t="shared" si="477"/>
        <v>9.4322260053372603E-3</v>
      </c>
      <c r="AH659" s="208"/>
      <c r="AI659" s="177"/>
      <c r="AJ659" s="177"/>
      <c r="AK659" s="131" t="s">
        <v>81</v>
      </c>
      <c r="AL659" s="100">
        <v>7465465</v>
      </c>
      <c r="AM659" s="68">
        <f>IFERROR(AL659/AI651,"-")</f>
        <v>4.7238214356854874E-4</v>
      </c>
      <c r="AN659" s="100">
        <v>290</v>
      </c>
      <c r="AO659" s="68">
        <f>IFERROR(AN659/AJ651,"-")</f>
        <v>1.6073606030373572E-2</v>
      </c>
      <c r="AP659" s="103">
        <f t="shared" si="470"/>
        <v>25742.982758620688</v>
      </c>
      <c r="AQ659" s="69">
        <f t="shared" si="478"/>
        <v>1.5258339471745765E-2</v>
      </c>
      <c r="AR659" s="208"/>
      <c r="AS659" s="177"/>
      <c r="AT659" s="177"/>
      <c r="AU659" s="131" t="s">
        <v>81</v>
      </c>
      <c r="AV659" s="100">
        <v>5488891</v>
      </c>
      <c r="AW659" s="68">
        <f>IFERROR(AV659/AS651,"-")</f>
        <v>4.7069704523113514E-4</v>
      </c>
      <c r="AX659" s="100">
        <v>184</v>
      </c>
      <c r="AY659" s="68">
        <f>IFERROR(AX659/AT651,"-")</f>
        <v>1.6480071652485447E-2</v>
      </c>
      <c r="AZ659" s="103">
        <f t="shared" si="471"/>
        <v>29830.929347826088</v>
      </c>
      <c r="BA659" s="69">
        <f t="shared" si="479"/>
        <v>1.5552362437663765E-2</v>
      </c>
      <c r="BB659" s="208"/>
      <c r="BC659" s="177"/>
      <c r="BD659" s="177"/>
      <c r="BE659" s="131" t="s">
        <v>81</v>
      </c>
      <c r="BF659" s="100">
        <v>1654848</v>
      </c>
      <c r="BG659" s="68">
        <f>IFERROR(BF659/BC651,"-")</f>
        <v>2.816919202667694E-4</v>
      </c>
      <c r="BH659" s="100">
        <v>55</v>
      </c>
      <c r="BI659" s="68">
        <f>IFERROR(BH659/BD651,"-")</f>
        <v>1.0448328267477203E-2</v>
      </c>
      <c r="BJ659" s="103">
        <f t="shared" si="472"/>
        <v>30088.145454545454</v>
      </c>
      <c r="BK659" s="69">
        <f t="shared" si="480"/>
        <v>9.6967559943582516E-3</v>
      </c>
      <c r="BL659" s="208"/>
      <c r="BM659" s="177"/>
      <c r="BN659" s="177"/>
      <c r="BO659" s="131" t="s">
        <v>81</v>
      </c>
      <c r="BP659" s="100">
        <v>668540</v>
      </c>
      <c r="BQ659" s="68">
        <f>IFERROR(BP659/BM651,"-")</f>
        <v>3.2585329413436582E-4</v>
      </c>
      <c r="BR659" s="100">
        <v>10</v>
      </c>
      <c r="BS659" s="68">
        <f>IFERROR(BR659/BN651,"-")</f>
        <v>5.614823133071308E-3</v>
      </c>
      <c r="BT659" s="103">
        <f t="shared" si="473"/>
        <v>66854</v>
      </c>
      <c r="BU659" s="69">
        <f t="shared" si="481"/>
        <v>5.005005005005005E-3</v>
      </c>
      <c r="BV659" s="208"/>
      <c r="BW659" s="177"/>
      <c r="BX659" s="177"/>
      <c r="BY659" s="131" t="s">
        <v>81</v>
      </c>
      <c r="BZ659" s="100">
        <f t="shared" si="441"/>
        <v>22519252</v>
      </c>
      <c r="CA659" s="68">
        <f>IFERROR(BZ659/BW651,"-")</f>
        <v>4.5736084072623334E-4</v>
      </c>
      <c r="CB659" s="100">
        <f t="shared" si="442"/>
        <v>746</v>
      </c>
      <c r="CC659" s="68">
        <f>IFERROR(CB659/BX651,"-")</f>
        <v>1.3155574366028286E-2</v>
      </c>
      <c r="CD659" s="103">
        <f t="shared" si="474"/>
        <v>30186.664879356569</v>
      </c>
      <c r="CE659" s="69">
        <f t="shared" si="482"/>
        <v>1.2342002514724374E-2</v>
      </c>
      <c r="CR659" s="216"/>
      <c r="CS659" s="187"/>
      <c r="CT659" s="225"/>
      <c r="CU659" s="226"/>
      <c r="CV659" s="226"/>
      <c r="CW659" s="144" t="s">
        <v>81</v>
      </c>
      <c r="CX659" s="145">
        <v>21556466</v>
      </c>
      <c r="CY659" s="146">
        <v>4.4498868776343285E-4</v>
      </c>
      <c r="CZ659" s="145">
        <v>702</v>
      </c>
      <c r="DA659" s="146">
        <v>1.2785255067659861E-2</v>
      </c>
      <c r="DB659" s="145">
        <v>30707.216524216525</v>
      </c>
      <c r="DC659" s="147">
        <v>1.2000205131711654E-2</v>
      </c>
    </row>
    <row r="660" spans="2:107" s="27" customFormat="1" ht="13.15" customHeight="1">
      <c r="B660" s="216"/>
      <c r="C660" s="187"/>
      <c r="D660" s="208"/>
      <c r="E660" s="177"/>
      <c r="F660" s="177"/>
      <c r="G660" s="131" t="s">
        <v>83</v>
      </c>
      <c r="H660" s="100">
        <v>5876</v>
      </c>
      <c r="I660" s="68">
        <f>IFERROR(H660/E651,"-")</f>
        <v>1.2736898508855136E-4</v>
      </c>
      <c r="J660" s="100">
        <v>2</v>
      </c>
      <c r="K660" s="68">
        <f>IFERROR(J660/F651,"-")</f>
        <v>5.8823529411764705E-2</v>
      </c>
      <c r="L660" s="103">
        <f t="shared" si="467"/>
        <v>2938</v>
      </c>
      <c r="M660" s="69">
        <f t="shared" si="475"/>
        <v>5.7142857142857141E-2</v>
      </c>
      <c r="N660" s="208"/>
      <c r="O660" s="177"/>
      <c r="P660" s="177"/>
      <c r="Q660" s="131" t="s">
        <v>83</v>
      </c>
      <c r="R660" s="100">
        <v>139566</v>
      </c>
      <c r="S660" s="68">
        <f>IFERROR(R660/O651,"-")</f>
        <v>5.0697448628721307E-4</v>
      </c>
      <c r="T660" s="100">
        <v>4</v>
      </c>
      <c r="U660" s="68">
        <f>IFERROR(T660/P651,"-")</f>
        <v>2.564102564102564E-2</v>
      </c>
      <c r="V660" s="103">
        <f t="shared" si="468"/>
        <v>34891.5</v>
      </c>
      <c r="W660" s="69">
        <f t="shared" si="476"/>
        <v>2.3809523809523808E-2</v>
      </c>
      <c r="X660" s="208"/>
      <c r="Y660" s="177"/>
      <c r="Z660" s="177"/>
      <c r="AA660" s="131" t="s">
        <v>83</v>
      </c>
      <c r="AB660" s="100">
        <v>11696298</v>
      </c>
      <c r="AC660" s="68">
        <f>IFERROR(AB660/Y651,"-")</f>
        <v>8.6481898253790851E-4</v>
      </c>
      <c r="AD660" s="100">
        <v>525</v>
      </c>
      <c r="AE660" s="68">
        <f>IFERROR(AD660/Z651,"-")</f>
        <v>2.5908014212396368E-2</v>
      </c>
      <c r="AF660" s="103">
        <f t="shared" si="469"/>
        <v>22278.662857142856</v>
      </c>
      <c r="AG660" s="69">
        <f t="shared" si="477"/>
        <v>2.4155700745375909E-2</v>
      </c>
      <c r="AH660" s="208"/>
      <c r="AI660" s="177"/>
      <c r="AJ660" s="177"/>
      <c r="AK660" s="131" t="s">
        <v>83</v>
      </c>
      <c r="AL660" s="100">
        <v>17493719</v>
      </c>
      <c r="AM660" s="68">
        <f>IFERROR(AL660/AI651,"-")</f>
        <v>1.106926424570452E-3</v>
      </c>
      <c r="AN660" s="100">
        <v>688</v>
      </c>
      <c r="AO660" s="68">
        <f>IFERROR(AN660/AJ651,"-")</f>
        <v>3.8133244651369025E-2</v>
      </c>
      <c r="AP660" s="103">
        <f t="shared" si="470"/>
        <v>25426.91715116279</v>
      </c>
      <c r="AQ660" s="69">
        <f t="shared" si="478"/>
        <v>3.6199095022624438E-2</v>
      </c>
      <c r="AR660" s="208"/>
      <c r="AS660" s="177"/>
      <c r="AT660" s="177"/>
      <c r="AU660" s="131" t="s">
        <v>83</v>
      </c>
      <c r="AV660" s="100">
        <v>19214775</v>
      </c>
      <c r="AW660" s="68">
        <f>IFERROR(AV660/AS651,"-")</f>
        <v>1.6477532195995665E-3</v>
      </c>
      <c r="AX660" s="100">
        <v>597</v>
      </c>
      <c r="AY660" s="68">
        <f>IFERROR(AX660/AT651,"-")</f>
        <v>5.3470667263770713E-2</v>
      </c>
      <c r="AZ660" s="103">
        <f t="shared" si="471"/>
        <v>32185.552763819094</v>
      </c>
      <c r="BA660" s="69">
        <f t="shared" si="479"/>
        <v>5.0460654213506886E-2</v>
      </c>
      <c r="BB660" s="208"/>
      <c r="BC660" s="177"/>
      <c r="BD660" s="177"/>
      <c r="BE660" s="131" t="s">
        <v>83</v>
      </c>
      <c r="BF660" s="100">
        <v>14369088</v>
      </c>
      <c r="BG660" s="68">
        <f>IFERROR(BF660/BC651,"-")</f>
        <v>2.4459382319114466E-3</v>
      </c>
      <c r="BH660" s="100">
        <v>289</v>
      </c>
      <c r="BI660" s="68">
        <f>IFERROR(BH660/BD651,"-")</f>
        <v>5.4901215805471124E-2</v>
      </c>
      <c r="BJ660" s="103">
        <f t="shared" si="472"/>
        <v>49720.027681660897</v>
      </c>
      <c r="BK660" s="69">
        <f t="shared" si="480"/>
        <v>5.0952045133991535E-2</v>
      </c>
      <c r="BL660" s="208"/>
      <c r="BM660" s="177"/>
      <c r="BN660" s="177"/>
      <c r="BO660" s="131" t="s">
        <v>83</v>
      </c>
      <c r="BP660" s="100">
        <v>5748399</v>
      </c>
      <c r="BQ660" s="68">
        <f>IFERROR(BP660/BM651,"-")</f>
        <v>2.8018289857730193E-3</v>
      </c>
      <c r="BR660" s="100">
        <v>104</v>
      </c>
      <c r="BS660" s="68">
        <f>IFERROR(BR660/BN651,"-")</f>
        <v>5.8394160583941604E-2</v>
      </c>
      <c r="BT660" s="103">
        <f t="shared" si="473"/>
        <v>55273.067307692305</v>
      </c>
      <c r="BU660" s="69">
        <f t="shared" si="481"/>
        <v>5.2052052052052052E-2</v>
      </c>
      <c r="BV660" s="208"/>
      <c r="BW660" s="177"/>
      <c r="BX660" s="177"/>
      <c r="BY660" s="131" t="s">
        <v>83</v>
      </c>
      <c r="BZ660" s="100">
        <f t="shared" si="441"/>
        <v>68667721</v>
      </c>
      <c r="CA660" s="68">
        <f>IFERROR(BZ660/BW651,"-")</f>
        <v>1.3946256566299106E-3</v>
      </c>
      <c r="CB660" s="100">
        <f t="shared" si="442"/>
        <v>2209</v>
      </c>
      <c r="CC660" s="68">
        <f>IFERROR(CB660/BX651,"-")</f>
        <v>3.8955313370719148E-2</v>
      </c>
      <c r="CD660" s="103">
        <f t="shared" si="474"/>
        <v>31085.432775011319</v>
      </c>
      <c r="CE660" s="69">
        <f t="shared" si="482"/>
        <v>3.6546224604592684E-2</v>
      </c>
      <c r="CR660" s="216"/>
      <c r="CS660" s="187"/>
      <c r="CT660" s="225"/>
      <c r="CU660" s="226"/>
      <c r="CV660" s="226"/>
      <c r="CW660" s="144" t="s">
        <v>83</v>
      </c>
      <c r="CX660" s="145">
        <v>59783582</v>
      </c>
      <c r="CY660" s="146">
        <v>1.2341084899527401E-3</v>
      </c>
      <c r="CZ660" s="145">
        <v>2162</v>
      </c>
      <c r="DA660" s="146">
        <v>3.9375671590143331E-2</v>
      </c>
      <c r="DB660" s="145">
        <v>27651.980573543016</v>
      </c>
      <c r="DC660" s="147">
        <v>3.6957896716183179E-2</v>
      </c>
    </row>
    <row r="661" spans="2:107" s="27" customFormat="1" ht="13.15" customHeight="1">
      <c r="B661" s="216"/>
      <c r="C661" s="187"/>
      <c r="D661" s="208"/>
      <c r="E661" s="177"/>
      <c r="F661" s="177"/>
      <c r="G661" s="131" t="s">
        <v>85</v>
      </c>
      <c r="H661" s="100">
        <v>0</v>
      </c>
      <c r="I661" s="68">
        <f>IFERROR(H661/E651,"-")</f>
        <v>0</v>
      </c>
      <c r="J661" s="100">
        <v>0</v>
      </c>
      <c r="K661" s="68">
        <f>IFERROR(J661/F651,"-")</f>
        <v>0</v>
      </c>
      <c r="L661" s="103" t="str">
        <f t="shared" si="467"/>
        <v>-</v>
      </c>
      <c r="M661" s="69">
        <f t="shared" si="475"/>
        <v>0</v>
      </c>
      <c r="N661" s="208"/>
      <c r="O661" s="177"/>
      <c r="P661" s="177"/>
      <c r="Q661" s="131" t="s">
        <v>85</v>
      </c>
      <c r="R661" s="100">
        <v>1295882</v>
      </c>
      <c r="S661" s="68">
        <f>IFERROR(R661/O651,"-")</f>
        <v>4.7073005691848028E-3</v>
      </c>
      <c r="T661" s="100">
        <v>8</v>
      </c>
      <c r="U661" s="68">
        <f>IFERROR(T661/P651,"-")</f>
        <v>5.128205128205128E-2</v>
      </c>
      <c r="V661" s="103">
        <f t="shared" si="468"/>
        <v>161985.25</v>
      </c>
      <c r="W661" s="69">
        <f t="shared" si="476"/>
        <v>4.7619047619047616E-2</v>
      </c>
      <c r="X661" s="208"/>
      <c r="Y661" s="177"/>
      <c r="Z661" s="177"/>
      <c r="AA661" s="131" t="s">
        <v>85</v>
      </c>
      <c r="AB661" s="100">
        <v>11662186</v>
      </c>
      <c r="AC661" s="68">
        <f>IFERROR(AB661/Y651,"-")</f>
        <v>8.622967566906932E-4</v>
      </c>
      <c r="AD661" s="100">
        <v>186</v>
      </c>
      <c r="AE661" s="68">
        <f>IFERROR(AD661/Z651,"-")</f>
        <v>9.1788393209632849E-3</v>
      </c>
      <c r="AF661" s="103">
        <f t="shared" si="469"/>
        <v>62699.924731182793</v>
      </c>
      <c r="AG661" s="69">
        <f t="shared" si="477"/>
        <v>8.5580196926474655E-3</v>
      </c>
      <c r="AH661" s="208"/>
      <c r="AI661" s="177"/>
      <c r="AJ661" s="177"/>
      <c r="AK661" s="131" t="s">
        <v>85</v>
      </c>
      <c r="AL661" s="100">
        <v>21675335</v>
      </c>
      <c r="AM661" s="68">
        <f>IFERROR(AL661/AI651,"-")</f>
        <v>1.3715208911791012E-3</v>
      </c>
      <c r="AN661" s="100">
        <v>285</v>
      </c>
      <c r="AO661" s="68">
        <f>IFERROR(AN661/AJ651,"-")</f>
        <v>1.5796474891918856E-2</v>
      </c>
      <c r="AP661" s="103">
        <f t="shared" si="470"/>
        <v>76053.807017543862</v>
      </c>
      <c r="AQ661" s="69">
        <f t="shared" si="478"/>
        <v>1.4995264653267389E-2</v>
      </c>
      <c r="AR661" s="208"/>
      <c r="AS661" s="177"/>
      <c r="AT661" s="177"/>
      <c r="AU661" s="131" t="s">
        <v>85</v>
      </c>
      <c r="AV661" s="100">
        <v>19491414</v>
      </c>
      <c r="AW661" s="68">
        <f>IFERROR(AV661/AS651,"-")</f>
        <v>1.6714762558004486E-3</v>
      </c>
      <c r="AX661" s="100">
        <v>306</v>
      </c>
      <c r="AY661" s="68">
        <f>IFERROR(AX661/AT651,"-")</f>
        <v>2.7407075682937751E-2</v>
      </c>
      <c r="AZ661" s="103">
        <f t="shared" si="471"/>
        <v>63697.431372549021</v>
      </c>
      <c r="BA661" s="69">
        <f t="shared" si="479"/>
        <v>2.5864254923506042E-2</v>
      </c>
      <c r="BB661" s="208"/>
      <c r="BC661" s="177"/>
      <c r="BD661" s="177"/>
      <c r="BE661" s="131" t="s">
        <v>85</v>
      </c>
      <c r="BF661" s="100">
        <v>15203408</v>
      </c>
      <c r="BG661" s="68">
        <f>IFERROR(BF661/BC651,"-")</f>
        <v>2.5879580445570616E-3</v>
      </c>
      <c r="BH661" s="100">
        <v>215</v>
      </c>
      <c r="BI661" s="68">
        <f>IFERROR(BH661/BD651,"-")</f>
        <v>4.0843465045592706E-2</v>
      </c>
      <c r="BJ661" s="103">
        <f t="shared" si="472"/>
        <v>70713.525581395355</v>
      </c>
      <c r="BK661" s="69">
        <f t="shared" si="480"/>
        <v>3.7905500705218614E-2</v>
      </c>
      <c r="BL661" s="208"/>
      <c r="BM661" s="177"/>
      <c r="BN661" s="177"/>
      <c r="BO661" s="131" t="s">
        <v>85</v>
      </c>
      <c r="BP661" s="100">
        <v>4829073</v>
      </c>
      <c r="BQ661" s="68">
        <f>IFERROR(BP661/BM651,"-")</f>
        <v>2.3537400075766958E-3</v>
      </c>
      <c r="BR661" s="100">
        <v>105</v>
      </c>
      <c r="BS661" s="68">
        <f>IFERROR(BR661/BN651,"-")</f>
        <v>5.8955642897248736E-2</v>
      </c>
      <c r="BT661" s="103">
        <f t="shared" si="473"/>
        <v>45991.171428571426</v>
      </c>
      <c r="BU661" s="69">
        <f t="shared" si="481"/>
        <v>5.2552552552552555E-2</v>
      </c>
      <c r="BV661" s="208"/>
      <c r="BW661" s="177"/>
      <c r="BX661" s="177"/>
      <c r="BY661" s="131" t="s">
        <v>85</v>
      </c>
      <c r="BZ661" s="100">
        <f t="shared" si="441"/>
        <v>74157298</v>
      </c>
      <c r="CA661" s="68">
        <f>IFERROR(BZ661/BW651,"-")</f>
        <v>1.5061177058308074E-3</v>
      </c>
      <c r="CB661" s="100">
        <f t="shared" si="442"/>
        <v>1105</v>
      </c>
      <c r="CC661" s="68">
        <f>IFERROR(CB661/BX651,"-")</f>
        <v>1.9486474094452085E-2</v>
      </c>
      <c r="CD661" s="103">
        <f t="shared" si="474"/>
        <v>67110.676923076928</v>
      </c>
      <c r="CE661" s="69">
        <f t="shared" si="482"/>
        <v>1.8281384421944279E-2</v>
      </c>
      <c r="CR661" s="216"/>
      <c r="CS661" s="187"/>
      <c r="CT661" s="225"/>
      <c r="CU661" s="226"/>
      <c r="CV661" s="226"/>
      <c r="CW661" s="144" t="s">
        <v>85</v>
      </c>
      <c r="CX661" s="145">
        <v>83266090</v>
      </c>
      <c r="CY661" s="146">
        <v>1.7188563340712665E-3</v>
      </c>
      <c r="CZ661" s="145">
        <v>1252</v>
      </c>
      <c r="DA661" s="146">
        <v>2.2802192798732402E-2</v>
      </c>
      <c r="DB661" s="145">
        <v>66506.461661341848</v>
      </c>
      <c r="DC661" s="147">
        <v>2.1402075249149558E-2</v>
      </c>
    </row>
    <row r="662" spans="2:107" s="27" customFormat="1" ht="13.15" customHeight="1">
      <c r="B662" s="216"/>
      <c r="C662" s="187"/>
      <c r="D662" s="208"/>
      <c r="E662" s="177"/>
      <c r="F662" s="177"/>
      <c r="G662" s="131" t="s">
        <v>87</v>
      </c>
      <c r="H662" s="100">
        <v>462850</v>
      </c>
      <c r="I662" s="68">
        <f>IFERROR(H662/E651,"-")</f>
        <v>1.0032800331558202E-2</v>
      </c>
      <c r="J662" s="100">
        <v>4</v>
      </c>
      <c r="K662" s="68">
        <f>IFERROR(J662/F651,"-")</f>
        <v>0.11764705882352941</v>
      </c>
      <c r="L662" s="103">
        <f t="shared" si="467"/>
        <v>115712.5</v>
      </c>
      <c r="M662" s="69">
        <f t="shared" si="475"/>
        <v>0.11428571428571428</v>
      </c>
      <c r="N662" s="208"/>
      <c r="O662" s="177"/>
      <c r="P662" s="177"/>
      <c r="Q662" s="131" t="s">
        <v>87</v>
      </c>
      <c r="R662" s="100">
        <v>2146646</v>
      </c>
      <c r="S662" s="68">
        <f>IFERROR(R662/O651,"-")</f>
        <v>7.7977068418561878E-3</v>
      </c>
      <c r="T662" s="100">
        <v>9</v>
      </c>
      <c r="U662" s="68">
        <f>IFERROR(T662/P651,"-")</f>
        <v>5.7692307692307696E-2</v>
      </c>
      <c r="V662" s="103">
        <f t="shared" si="468"/>
        <v>238516.22222222222</v>
      </c>
      <c r="W662" s="69">
        <f t="shared" si="476"/>
        <v>5.3571428571428568E-2</v>
      </c>
      <c r="X662" s="208"/>
      <c r="Y662" s="177"/>
      <c r="Z662" s="177"/>
      <c r="AA662" s="131" t="s">
        <v>87</v>
      </c>
      <c r="AB662" s="100">
        <v>78318802</v>
      </c>
      <c r="AC662" s="68">
        <f>IFERROR(AB662/Y651,"-")</f>
        <v>5.7908567872696059E-3</v>
      </c>
      <c r="AD662" s="100">
        <v>204</v>
      </c>
      <c r="AE662" s="68">
        <f>IFERROR(AD662/Z651,"-")</f>
        <v>1.0067114093959731E-2</v>
      </c>
      <c r="AF662" s="103">
        <f t="shared" si="469"/>
        <v>383915.69607843139</v>
      </c>
      <c r="AG662" s="69">
        <f t="shared" si="477"/>
        <v>9.3862151467746392E-3</v>
      </c>
      <c r="AH662" s="208"/>
      <c r="AI662" s="177"/>
      <c r="AJ662" s="177"/>
      <c r="AK662" s="131" t="s">
        <v>87</v>
      </c>
      <c r="AL662" s="100">
        <v>183509826</v>
      </c>
      <c r="AM662" s="68">
        <f>IFERROR(AL662/AI651,"-")</f>
        <v>1.1611703352942032E-2</v>
      </c>
      <c r="AN662" s="100">
        <v>402</v>
      </c>
      <c r="AO662" s="68">
        <f>IFERROR(AN662/AJ651,"-")</f>
        <v>2.2281343531759229E-2</v>
      </c>
      <c r="AP662" s="103">
        <f t="shared" si="470"/>
        <v>456492.10447761195</v>
      </c>
      <c r="AQ662" s="69">
        <f t="shared" si="478"/>
        <v>2.115121540566137E-2</v>
      </c>
      <c r="AR662" s="208"/>
      <c r="AS662" s="177"/>
      <c r="AT662" s="177"/>
      <c r="AU662" s="131" t="s">
        <v>87</v>
      </c>
      <c r="AV662" s="100">
        <v>216120061</v>
      </c>
      <c r="AW662" s="68">
        <f>IFERROR(AV662/AS651,"-")</f>
        <v>1.8533265486210728E-2</v>
      </c>
      <c r="AX662" s="100">
        <v>502</v>
      </c>
      <c r="AY662" s="68">
        <f>IFERROR(AX662/AT651,"-")</f>
        <v>4.4961934617107034E-2</v>
      </c>
      <c r="AZ662" s="103">
        <f t="shared" si="471"/>
        <v>430518.04980079684</v>
      </c>
      <c r="BA662" s="69">
        <f t="shared" si="479"/>
        <v>4.2430901867973964E-2</v>
      </c>
      <c r="BB662" s="208"/>
      <c r="BC662" s="177"/>
      <c r="BD662" s="177"/>
      <c r="BE662" s="131" t="s">
        <v>87</v>
      </c>
      <c r="BF662" s="100">
        <v>167203726</v>
      </c>
      <c r="BG662" s="68">
        <f>IFERROR(BF662/BC651,"-")</f>
        <v>2.8461791447129139E-2</v>
      </c>
      <c r="BH662" s="100">
        <v>362</v>
      </c>
      <c r="BI662" s="68">
        <f>IFERROR(BH662/BD651,"-")</f>
        <v>6.8768996960486328E-2</v>
      </c>
      <c r="BJ662" s="103">
        <f t="shared" si="472"/>
        <v>461888.74585635361</v>
      </c>
      <c r="BK662" s="69">
        <f t="shared" si="480"/>
        <v>6.3822284908321578E-2</v>
      </c>
      <c r="BL662" s="208"/>
      <c r="BM662" s="177"/>
      <c r="BN662" s="177"/>
      <c r="BO662" s="131" t="s">
        <v>87</v>
      </c>
      <c r="BP662" s="100">
        <v>107346259</v>
      </c>
      <c r="BQ662" s="68">
        <f>IFERROR(BP662/BM651,"-")</f>
        <v>5.232167425756247E-2</v>
      </c>
      <c r="BR662" s="100">
        <v>206</v>
      </c>
      <c r="BS662" s="68">
        <f>IFERROR(BR662/BN651,"-")</f>
        <v>0.11566535654126894</v>
      </c>
      <c r="BT662" s="103">
        <f t="shared" si="473"/>
        <v>521098.34466019418</v>
      </c>
      <c r="BU662" s="69">
        <f t="shared" si="481"/>
        <v>0.1031031031031031</v>
      </c>
      <c r="BV662" s="208"/>
      <c r="BW662" s="177"/>
      <c r="BX662" s="177"/>
      <c r="BY662" s="131" t="s">
        <v>87</v>
      </c>
      <c r="BZ662" s="100">
        <f t="shared" ref="BZ662:BZ725" si="483">SUM(H662,R662,AB662,AL662,AV662,BF662,BP662)</f>
        <v>755108170</v>
      </c>
      <c r="CA662" s="68">
        <f>IFERROR(BZ662/BW651,"-")</f>
        <v>1.5336073661347522E-2</v>
      </c>
      <c r="CB662" s="100">
        <f t="shared" ref="CB662:CB725" si="484">SUM(J662,T662,AD662,AN662,AX662,BH662,BR662)</f>
        <v>1689</v>
      </c>
      <c r="CC662" s="68">
        <f>IFERROR(CB662/BX651,"-")</f>
        <v>2.9785207914506402E-2</v>
      </c>
      <c r="CD662" s="103">
        <f t="shared" si="474"/>
        <v>447074.10894020129</v>
      </c>
      <c r="CE662" s="69">
        <f t="shared" si="482"/>
        <v>2.7943220170736551E-2</v>
      </c>
      <c r="CR662" s="216"/>
      <c r="CS662" s="187"/>
      <c r="CT662" s="225"/>
      <c r="CU662" s="226"/>
      <c r="CV662" s="226"/>
      <c r="CW662" s="144" t="s">
        <v>87</v>
      </c>
      <c r="CX662" s="145">
        <v>714484594</v>
      </c>
      <c r="CY662" s="146">
        <v>1.4749057749598152E-2</v>
      </c>
      <c r="CZ662" s="145">
        <v>1485</v>
      </c>
      <c r="DA662" s="146">
        <v>2.7045731873895862E-2</v>
      </c>
      <c r="DB662" s="145">
        <v>481134.40673400671</v>
      </c>
      <c r="DC662" s="147">
        <v>2.5385049317082343E-2</v>
      </c>
    </row>
    <row r="663" spans="2:107" s="27" customFormat="1" ht="13.15" customHeight="1">
      <c r="B663" s="216"/>
      <c r="C663" s="187"/>
      <c r="D663" s="208"/>
      <c r="E663" s="177"/>
      <c r="F663" s="177"/>
      <c r="G663" s="131" t="s">
        <v>89</v>
      </c>
      <c r="H663" s="100">
        <v>256379</v>
      </c>
      <c r="I663" s="68">
        <f>IFERROR(H663/E651,"-")</f>
        <v>5.5573065057892626E-3</v>
      </c>
      <c r="J663" s="100">
        <v>3</v>
      </c>
      <c r="K663" s="68">
        <f>IFERROR(J663/F651,"-")</f>
        <v>8.8235294117647065E-2</v>
      </c>
      <c r="L663" s="103">
        <f t="shared" si="467"/>
        <v>85459.666666666672</v>
      </c>
      <c r="M663" s="69">
        <f t="shared" si="475"/>
        <v>8.5714285714285715E-2</v>
      </c>
      <c r="N663" s="208"/>
      <c r="O663" s="177"/>
      <c r="P663" s="177"/>
      <c r="Q663" s="131" t="s">
        <v>89</v>
      </c>
      <c r="R663" s="100">
        <v>3380727</v>
      </c>
      <c r="S663" s="68">
        <f>IFERROR(R663/O651,"-")</f>
        <v>1.2280514839590665E-2</v>
      </c>
      <c r="T663" s="100">
        <v>21</v>
      </c>
      <c r="U663" s="68">
        <f>IFERROR(T663/P651,"-")</f>
        <v>0.13461538461538461</v>
      </c>
      <c r="V663" s="103">
        <f t="shared" si="468"/>
        <v>160987</v>
      </c>
      <c r="W663" s="69">
        <f t="shared" si="476"/>
        <v>0.125</v>
      </c>
      <c r="X663" s="208"/>
      <c r="Y663" s="177"/>
      <c r="Z663" s="177"/>
      <c r="AA663" s="131" t="s">
        <v>89</v>
      </c>
      <c r="AB663" s="100">
        <v>90787367</v>
      </c>
      <c r="AC663" s="68">
        <f>IFERROR(AB663/Y651,"-")</f>
        <v>6.7127768424022445E-3</v>
      </c>
      <c r="AD663" s="100">
        <v>1901</v>
      </c>
      <c r="AE663" s="68">
        <f>IFERROR(AD663/Z651,"-")</f>
        <v>9.3811685748124748E-2</v>
      </c>
      <c r="AF663" s="103">
        <f t="shared" si="469"/>
        <v>47757.689110994215</v>
      </c>
      <c r="AG663" s="69">
        <f t="shared" si="477"/>
        <v>8.7466642127542099E-2</v>
      </c>
      <c r="AH663" s="208"/>
      <c r="AI663" s="177"/>
      <c r="AJ663" s="177"/>
      <c r="AK663" s="131" t="s">
        <v>89</v>
      </c>
      <c r="AL663" s="100">
        <v>123780929</v>
      </c>
      <c r="AM663" s="68">
        <f>IFERROR(AL663/AI651,"-")</f>
        <v>7.8323186263583502E-3</v>
      </c>
      <c r="AN663" s="100">
        <v>2118</v>
      </c>
      <c r="AO663" s="68">
        <f>IFERROR(AN663/AJ651,"-")</f>
        <v>0.11739275024941802</v>
      </c>
      <c r="AP663" s="103">
        <f t="shared" si="470"/>
        <v>58442.36496694995</v>
      </c>
      <c r="AQ663" s="69">
        <f t="shared" si="478"/>
        <v>0.11143849310743975</v>
      </c>
      <c r="AR663" s="208"/>
      <c r="AS663" s="177"/>
      <c r="AT663" s="177"/>
      <c r="AU663" s="131" t="s">
        <v>89</v>
      </c>
      <c r="AV663" s="100">
        <v>88929156</v>
      </c>
      <c r="AW663" s="68">
        <f>IFERROR(AV663/AS651,"-")</f>
        <v>7.6260743680460538E-3</v>
      </c>
      <c r="AX663" s="100">
        <v>1501</v>
      </c>
      <c r="AY663" s="68">
        <f>IFERROR(AX663/AT651,"-")</f>
        <v>0.13443797581728617</v>
      </c>
      <c r="AZ663" s="103">
        <f t="shared" si="471"/>
        <v>59246.606262491674</v>
      </c>
      <c r="BA663" s="69">
        <f t="shared" si="479"/>
        <v>0.12687008705942016</v>
      </c>
      <c r="BB663" s="208"/>
      <c r="BC663" s="177"/>
      <c r="BD663" s="177"/>
      <c r="BE663" s="131" t="s">
        <v>89</v>
      </c>
      <c r="BF663" s="100">
        <v>55450521</v>
      </c>
      <c r="BG663" s="68">
        <f>IFERROR(BF663/BC651,"-")</f>
        <v>9.438911453065673E-3</v>
      </c>
      <c r="BH663" s="100">
        <v>742</v>
      </c>
      <c r="BI663" s="68">
        <f>IFERROR(BH663/BD651,"-")</f>
        <v>0.14095744680851063</v>
      </c>
      <c r="BJ663" s="103">
        <f t="shared" si="472"/>
        <v>74731.160377358494</v>
      </c>
      <c r="BK663" s="69">
        <f t="shared" si="480"/>
        <v>0.13081805359661494</v>
      </c>
      <c r="BL663" s="208"/>
      <c r="BM663" s="177"/>
      <c r="BN663" s="177"/>
      <c r="BO663" s="131" t="s">
        <v>89</v>
      </c>
      <c r="BP663" s="100">
        <v>18793772</v>
      </c>
      <c r="BQ663" s="68">
        <f>IFERROR(BP663/BM651,"-")</f>
        <v>9.1602783908370598E-3</v>
      </c>
      <c r="BR663" s="100">
        <v>222</v>
      </c>
      <c r="BS663" s="68">
        <f>IFERROR(BR663/BN651,"-")</f>
        <v>0.12464907355418305</v>
      </c>
      <c r="BT663" s="103">
        <f t="shared" si="473"/>
        <v>84656.630630630636</v>
      </c>
      <c r="BU663" s="69">
        <f t="shared" si="481"/>
        <v>0.1111111111111111</v>
      </c>
      <c r="BV663" s="208"/>
      <c r="BW663" s="177"/>
      <c r="BX663" s="177"/>
      <c r="BY663" s="131" t="s">
        <v>89</v>
      </c>
      <c r="BZ663" s="100">
        <f t="shared" si="483"/>
        <v>381378851</v>
      </c>
      <c r="CA663" s="68">
        <f>IFERROR(BZ663/BW651,"-")</f>
        <v>7.7457169504815205E-3</v>
      </c>
      <c r="CB663" s="100">
        <f t="shared" si="484"/>
        <v>6508</v>
      </c>
      <c r="CC663" s="68">
        <f>IFERROR(CB663/BX651,"-")</f>
        <v>0.11476739674813953</v>
      </c>
      <c r="CD663" s="103">
        <f t="shared" si="474"/>
        <v>58601.544406883833</v>
      </c>
      <c r="CE663" s="69">
        <f t="shared" si="482"/>
        <v>0.10766990933756866</v>
      </c>
      <c r="CR663" s="216"/>
      <c r="CS663" s="187"/>
      <c r="CT663" s="225"/>
      <c r="CU663" s="226"/>
      <c r="CV663" s="226"/>
      <c r="CW663" s="144" t="s">
        <v>89</v>
      </c>
      <c r="CX663" s="145">
        <v>381595903</v>
      </c>
      <c r="CY663" s="146">
        <v>7.8772587367461899E-3</v>
      </c>
      <c r="CZ663" s="145">
        <v>6543</v>
      </c>
      <c r="DA663" s="146">
        <v>0.11916513377165025</v>
      </c>
      <c r="DB663" s="145">
        <v>58321.244536145496</v>
      </c>
      <c r="DC663" s="147">
        <v>0.1118480657789022</v>
      </c>
    </row>
    <row r="664" spans="2:107" s="27" customFormat="1" ht="13.15" customHeight="1">
      <c r="B664" s="216"/>
      <c r="C664" s="187"/>
      <c r="D664" s="208"/>
      <c r="E664" s="177"/>
      <c r="F664" s="177"/>
      <c r="G664" s="131" t="s">
        <v>91</v>
      </c>
      <c r="H664" s="100">
        <v>35078</v>
      </c>
      <c r="I664" s="68">
        <f>IFERROR(H664/E651,"-")</f>
        <v>7.6035555802181831E-4</v>
      </c>
      <c r="J664" s="100">
        <v>3</v>
      </c>
      <c r="K664" s="68">
        <f>IFERROR(J664/F651,"-")</f>
        <v>8.8235294117647065E-2</v>
      </c>
      <c r="L664" s="103">
        <f t="shared" si="467"/>
        <v>11692.666666666666</v>
      </c>
      <c r="M664" s="69">
        <f t="shared" si="475"/>
        <v>8.5714285714285715E-2</v>
      </c>
      <c r="N664" s="208"/>
      <c r="O664" s="177"/>
      <c r="P664" s="177"/>
      <c r="Q664" s="131" t="s">
        <v>91</v>
      </c>
      <c r="R664" s="100">
        <v>3380060</v>
      </c>
      <c r="S664" s="68">
        <f>IFERROR(R664/O651,"-")</f>
        <v>1.2278091957353205E-2</v>
      </c>
      <c r="T664" s="100">
        <v>10</v>
      </c>
      <c r="U664" s="68">
        <f>IFERROR(T664/P651,"-")</f>
        <v>6.4102564102564097E-2</v>
      </c>
      <c r="V664" s="103">
        <f t="shared" si="468"/>
        <v>338006</v>
      </c>
      <c r="W664" s="69">
        <f t="shared" si="476"/>
        <v>5.9523809523809521E-2</v>
      </c>
      <c r="X664" s="208"/>
      <c r="Y664" s="177"/>
      <c r="Z664" s="177"/>
      <c r="AA664" s="131" t="s">
        <v>91</v>
      </c>
      <c r="AB664" s="100">
        <v>191245128</v>
      </c>
      <c r="AC664" s="68">
        <f>IFERROR(AB664/Y651,"-")</f>
        <v>1.4140578242132005E-2</v>
      </c>
      <c r="AD664" s="100">
        <v>1245</v>
      </c>
      <c r="AE664" s="68">
        <f>IFERROR(AD664/Z651,"-")</f>
        <v>6.1439005132254247E-2</v>
      </c>
      <c r="AF664" s="103">
        <f t="shared" si="469"/>
        <v>153610.54457831325</v>
      </c>
      <c r="AG664" s="69">
        <f t="shared" si="477"/>
        <v>5.728351891046287E-2</v>
      </c>
      <c r="AH664" s="208"/>
      <c r="AI664" s="177"/>
      <c r="AJ664" s="177"/>
      <c r="AK664" s="131" t="s">
        <v>91</v>
      </c>
      <c r="AL664" s="100">
        <v>382979838</v>
      </c>
      <c r="AM664" s="68">
        <f>IFERROR(AL664/AI651,"-")</f>
        <v>2.4233297834491963E-2</v>
      </c>
      <c r="AN664" s="100">
        <v>2267</v>
      </c>
      <c r="AO664" s="68">
        <f>IFERROR(AN664/AJ651,"-")</f>
        <v>0.1256512581753686</v>
      </c>
      <c r="AP664" s="103">
        <f t="shared" si="470"/>
        <v>168936.84958094399</v>
      </c>
      <c r="AQ664" s="69">
        <f t="shared" si="478"/>
        <v>0.11927812269809533</v>
      </c>
      <c r="AR664" s="208"/>
      <c r="AS664" s="177"/>
      <c r="AT664" s="177"/>
      <c r="AU664" s="131" t="s">
        <v>91</v>
      </c>
      <c r="AV664" s="100">
        <v>468802559</v>
      </c>
      <c r="AW664" s="68">
        <f>IFERROR(AV664/AS651,"-")</f>
        <v>4.0201924089601139E-2</v>
      </c>
      <c r="AX664" s="100">
        <v>2578</v>
      </c>
      <c r="AY664" s="68">
        <f>IFERROR(AX664/AT651,"-")</f>
        <v>0.23090013434841022</v>
      </c>
      <c r="AZ664" s="103">
        <f t="shared" si="471"/>
        <v>181847.38518231187</v>
      </c>
      <c r="BA664" s="69">
        <f t="shared" si="479"/>
        <v>0.21790212154509339</v>
      </c>
      <c r="BB664" s="208"/>
      <c r="BC664" s="177"/>
      <c r="BD664" s="177"/>
      <c r="BE664" s="131" t="s">
        <v>91</v>
      </c>
      <c r="BF664" s="100">
        <v>304860571</v>
      </c>
      <c r="BG664" s="68">
        <f>IFERROR(BF664/BC651,"-")</f>
        <v>5.1894046860263783E-2</v>
      </c>
      <c r="BH664" s="100">
        <v>1668</v>
      </c>
      <c r="BI664" s="68">
        <f>IFERROR(BH664/BD651,"-")</f>
        <v>0.31686930091185411</v>
      </c>
      <c r="BJ664" s="103">
        <f t="shared" si="472"/>
        <v>182770.12649880096</v>
      </c>
      <c r="BK664" s="69">
        <f t="shared" si="480"/>
        <v>0.29407616361071931</v>
      </c>
      <c r="BL664" s="208"/>
      <c r="BM664" s="177"/>
      <c r="BN664" s="177"/>
      <c r="BO664" s="131" t="s">
        <v>91</v>
      </c>
      <c r="BP664" s="100">
        <v>138054260</v>
      </c>
      <c r="BQ664" s="68">
        <f>IFERROR(BP664/BM651,"-")</f>
        <v>6.728907079648519E-2</v>
      </c>
      <c r="BR664" s="100">
        <v>640</v>
      </c>
      <c r="BS664" s="68">
        <f>IFERROR(BR664/BN651,"-")</f>
        <v>0.35934868051656371</v>
      </c>
      <c r="BT664" s="103">
        <f t="shared" si="473"/>
        <v>215709.78125</v>
      </c>
      <c r="BU664" s="69">
        <f t="shared" si="481"/>
        <v>0.32032032032032032</v>
      </c>
      <c r="BV664" s="208"/>
      <c r="BW664" s="177"/>
      <c r="BX664" s="177"/>
      <c r="BY664" s="131" t="s">
        <v>91</v>
      </c>
      <c r="BZ664" s="100">
        <f t="shared" si="483"/>
        <v>1489357494</v>
      </c>
      <c r="CA664" s="68">
        <f>IFERROR(BZ664/BW651,"-")</f>
        <v>3.0248508946822746E-2</v>
      </c>
      <c r="CB664" s="100">
        <f t="shared" si="484"/>
        <v>8411</v>
      </c>
      <c r="CC664" s="68">
        <f>IFERROR(CB664/BX651,"-")</f>
        <v>0.14832645575424117</v>
      </c>
      <c r="CD664" s="103">
        <f t="shared" si="474"/>
        <v>177072.58280822731</v>
      </c>
      <c r="CE664" s="69">
        <f t="shared" si="482"/>
        <v>0.13915359671762292</v>
      </c>
      <c r="CR664" s="216"/>
      <c r="CS664" s="187"/>
      <c r="CT664" s="225"/>
      <c r="CU664" s="226"/>
      <c r="CV664" s="226"/>
      <c r="CW664" s="144" t="s">
        <v>91</v>
      </c>
      <c r="CX664" s="145">
        <v>1667028977</v>
      </c>
      <c r="CY664" s="146">
        <v>3.4412367822204616E-2</v>
      </c>
      <c r="CZ664" s="145">
        <v>8302</v>
      </c>
      <c r="DA664" s="146">
        <v>0.15120112189702589</v>
      </c>
      <c r="DB664" s="145">
        <v>200798.47952300651</v>
      </c>
      <c r="DC664" s="147">
        <v>0.14191695584539907</v>
      </c>
    </row>
    <row r="665" spans="2:107" s="27" customFormat="1" ht="13.15" customHeight="1">
      <c r="B665" s="216"/>
      <c r="C665" s="187"/>
      <c r="D665" s="208"/>
      <c r="E665" s="177"/>
      <c r="F665" s="177"/>
      <c r="G665" s="131" t="s">
        <v>95</v>
      </c>
      <c r="H665" s="100">
        <v>449646</v>
      </c>
      <c r="I665" s="68">
        <f>IFERROR(H665/E651,"-")</f>
        <v>9.746588609449755E-3</v>
      </c>
      <c r="J665" s="100">
        <v>8</v>
      </c>
      <c r="K665" s="68">
        <f>IFERROR(J665/F651,"-")</f>
        <v>0.23529411764705882</v>
      </c>
      <c r="L665" s="103">
        <f t="shared" si="467"/>
        <v>56205.75</v>
      </c>
      <c r="M665" s="69">
        <f t="shared" si="475"/>
        <v>0.22857142857142856</v>
      </c>
      <c r="N665" s="208"/>
      <c r="O665" s="177"/>
      <c r="P665" s="177"/>
      <c r="Q665" s="131" t="s">
        <v>95</v>
      </c>
      <c r="R665" s="100">
        <v>744185</v>
      </c>
      <c r="S665" s="68">
        <f>IFERROR(R665/O651,"-")</f>
        <v>2.7032572981789951E-3</v>
      </c>
      <c r="T665" s="100">
        <v>12</v>
      </c>
      <c r="U665" s="68">
        <f>IFERROR(T665/P651,"-")</f>
        <v>7.6923076923076927E-2</v>
      </c>
      <c r="V665" s="103">
        <f t="shared" si="468"/>
        <v>62015.416666666664</v>
      </c>
      <c r="W665" s="69">
        <f t="shared" si="476"/>
        <v>7.1428571428571425E-2</v>
      </c>
      <c r="X665" s="208"/>
      <c r="Y665" s="177"/>
      <c r="Z665" s="177"/>
      <c r="AA665" s="131" t="s">
        <v>95</v>
      </c>
      <c r="AB665" s="100">
        <v>75051367</v>
      </c>
      <c r="AC665" s="68">
        <f>IFERROR(AB665/Y651,"-")</f>
        <v>5.549264121606611E-3</v>
      </c>
      <c r="AD665" s="100">
        <v>1149</v>
      </c>
      <c r="AE665" s="68">
        <f>IFERROR(AD665/Z651,"-")</f>
        <v>5.6701539676273192E-2</v>
      </c>
      <c r="AF665" s="103">
        <f t="shared" si="469"/>
        <v>65318.857267188861</v>
      </c>
      <c r="AG665" s="69">
        <f t="shared" si="477"/>
        <v>5.2866476488451275E-2</v>
      </c>
      <c r="AH665" s="208"/>
      <c r="AI665" s="177"/>
      <c r="AJ665" s="177"/>
      <c r="AK665" s="131" t="s">
        <v>95</v>
      </c>
      <c r="AL665" s="100">
        <v>79843659</v>
      </c>
      <c r="AM665" s="68">
        <f>IFERROR(AL665/AI651,"-")</f>
        <v>5.0521593482490707E-3</v>
      </c>
      <c r="AN665" s="100">
        <v>1215</v>
      </c>
      <c r="AO665" s="68">
        <f>IFERROR(AN665/AJ651,"-")</f>
        <v>6.734286664449618E-2</v>
      </c>
      <c r="AP665" s="103">
        <f t="shared" si="470"/>
        <v>65714.945679012351</v>
      </c>
      <c r="AQ665" s="69">
        <f t="shared" si="478"/>
        <v>6.3927180890245183E-2</v>
      </c>
      <c r="AR665" s="208"/>
      <c r="AS665" s="177"/>
      <c r="AT665" s="177"/>
      <c r="AU665" s="131" t="s">
        <v>95</v>
      </c>
      <c r="AV665" s="100">
        <v>51497357</v>
      </c>
      <c r="AW665" s="68">
        <f>IFERROR(AV665/AS651,"-")</f>
        <v>4.416129556428232E-3</v>
      </c>
      <c r="AX665" s="100">
        <v>920</v>
      </c>
      <c r="AY665" s="68">
        <f>IFERROR(AX665/AT651,"-")</f>
        <v>8.2400358262427226E-2</v>
      </c>
      <c r="AZ665" s="103">
        <f t="shared" si="471"/>
        <v>55975.388043478262</v>
      </c>
      <c r="BA665" s="69">
        <f t="shared" si="479"/>
        <v>7.7761812188318818E-2</v>
      </c>
      <c r="BB665" s="208"/>
      <c r="BC665" s="177"/>
      <c r="BD665" s="177"/>
      <c r="BE665" s="131" t="s">
        <v>95</v>
      </c>
      <c r="BF665" s="100">
        <v>15278417</v>
      </c>
      <c r="BG665" s="68">
        <f>IFERROR(BF665/BC651,"-")</f>
        <v>2.6007262439610491E-3</v>
      </c>
      <c r="BH665" s="100">
        <v>454</v>
      </c>
      <c r="BI665" s="68">
        <f>IFERROR(BH665/BD651,"-")</f>
        <v>8.6246200607902737E-2</v>
      </c>
      <c r="BJ665" s="103">
        <f t="shared" si="472"/>
        <v>33652.90088105727</v>
      </c>
      <c r="BK665" s="69">
        <f t="shared" si="480"/>
        <v>8.0042313117066291E-2</v>
      </c>
      <c r="BL665" s="208"/>
      <c r="BM665" s="177"/>
      <c r="BN665" s="177"/>
      <c r="BO665" s="131" t="s">
        <v>95</v>
      </c>
      <c r="BP665" s="100">
        <v>7584629</v>
      </c>
      <c r="BQ665" s="68">
        <f>IFERROR(BP665/BM651,"-")</f>
        <v>3.6968264343749677E-3</v>
      </c>
      <c r="BR665" s="100">
        <v>111</v>
      </c>
      <c r="BS665" s="68">
        <f>IFERROR(BR665/BN651,"-")</f>
        <v>6.2324536777091523E-2</v>
      </c>
      <c r="BT665" s="103">
        <f t="shared" si="473"/>
        <v>68329.990990990991</v>
      </c>
      <c r="BU665" s="69">
        <f t="shared" si="481"/>
        <v>5.5555555555555552E-2</v>
      </c>
      <c r="BV665" s="208"/>
      <c r="BW665" s="177"/>
      <c r="BX665" s="177"/>
      <c r="BY665" s="131" t="s">
        <v>95</v>
      </c>
      <c r="BZ665" s="100">
        <f t="shared" si="483"/>
        <v>230449260</v>
      </c>
      <c r="CA665" s="68">
        <f>IFERROR(BZ665/BW651,"-")</f>
        <v>4.6803715904213134E-3</v>
      </c>
      <c r="CB665" s="100">
        <f t="shared" si="484"/>
        <v>3869</v>
      </c>
      <c r="CC665" s="68">
        <f>IFERROR(CB665/BX651,"-")</f>
        <v>6.8229111557859837E-2</v>
      </c>
      <c r="CD665" s="103">
        <f t="shared" si="474"/>
        <v>59563.003360041352</v>
      </c>
      <c r="CE665" s="69">
        <f t="shared" si="482"/>
        <v>6.4009661835748799E-2</v>
      </c>
      <c r="CR665" s="216"/>
      <c r="CS665" s="187"/>
      <c r="CT665" s="225"/>
      <c r="CU665" s="226"/>
      <c r="CV665" s="226"/>
      <c r="CW665" s="144" t="s">
        <v>95</v>
      </c>
      <c r="CX665" s="145">
        <v>249860771</v>
      </c>
      <c r="CY665" s="146">
        <v>5.1578592061820149E-3</v>
      </c>
      <c r="CZ665" s="145">
        <v>3895</v>
      </c>
      <c r="DA665" s="146">
        <v>7.0938131750050079E-2</v>
      </c>
      <c r="DB665" s="145">
        <v>64149.106803594354</v>
      </c>
      <c r="DC665" s="147">
        <v>6.6582334740764804E-2</v>
      </c>
    </row>
    <row r="666" spans="2:107" s="27" customFormat="1" ht="13.15" customHeight="1">
      <c r="B666" s="216"/>
      <c r="C666" s="187"/>
      <c r="D666" s="208"/>
      <c r="E666" s="177"/>
      <c r="F666" s="177"/>
      <c r="G666" s="132" t="s">
        <v>93</v>
      </c>
      <c r="H666" s="101">
        <v>394523</v>
      </c>
      <c r="I666" s="70">
        <f>IFERROR(H666/E651,"-")</f>
        <v>8.5517348713564575E-3</v>
      </c>
      <c r="J666" s="101">
        <v>4</v>
      </c>
      <c r="K666" s="70">
        <f>IFERROR(J666/F651,"-")</f>
        <v>0.11764705882352941</v>
      </c>
      <c r="L666" s="104">
        <f t="shared" si="467"/>
        <v>98630.75</v>
      </c>
      <c r="M666" s="73">
        <f t="shared" si="475"/>
        <v>0.11428571428571428</v>
      </c>
      <c r="N666" s="208"/>
      <c r="O666" s="177"/>
      <c r="P666" s="177"/>
      <c r="Q666" s="132" t="s">
        <v>93</v>
      </c>
      <c r="R666" s="101">
        <v>208504</v>
      </c>
      <c r="S666" s="70">
        <f>IFERROR(R666/O651,"-")</f>
        <v>7.5739226092908776E-4</v>
      </c>
      <c r="T666" s="101">
        <v>19</v>
      </c>
      <c r="U666" s="70">
        <f>IFERROR(T666/P651,"-")</f>
        <v>0.12179487179487179</v>
      </c>
      <c r="V666" s="104">
        <f t="shared" si="468"/>
        <v>10973.894736842105</v>
      </c>
      <c r="W666" s="73">
        <f t="shared" si="476"/>
        <v>0.1130952380952381</v>
      </c>
      <c r="X666" s="208"/>
      <c r="Y666" s="177"/>
      <c r="Z666" s="177"/>
      <c r="AA666" s="132" t="s">
        <v>93</v>
      </c>
      <c r="AB666" s="101">
        <v>21738224</v>
      </c>
      <c r="AC666" s="70">
        <f>IFERROR(AB666/Y651,"-")</f>
        <v>1.6073144478587278E-3</v>
      </c>
      <c r="AD666" s="101">
        <v>1611</v>
      </c>
      <c r="AE666" s="70">
        <f>IFERROR(AD666/Z651,"-")</f>
        <v>7.9500592183181992E-2</v>
      </c>
      <c r="AF666" s="104">
        <f t="shared" si="469"/>
        <v>13493.621353196771</v>
      </c>
      <c r="AG666" s="73">
        <f t="shared" si="477"/>
        <v>7.4123493144382074E-2</v>
      </c>
      <c r="AH666" s="208"/>
      <c r="AI666" s="177"/>
      <c r="AJ666" s="177"/>
      <c r="AK666" s="132" t="s">
        <v>93</v>
      </c>
      <c r="AL666" s="101">
        <v>32501493</v>
      </c>
      <c r="AM666" s="70">
        <f>IFERROR(AL666/AI651,"-")</f>
        <v>2.0565530656855508E-3</v>
      </c>
      <c r="AN666" s="101">
        <v>1951</v>
      </c>
      <c r="AO666" s="70">
        <f>IFERROR(AN666/AJ651,"-")</f>
        <v>0.10813657022503048</v>
      </c>
      <c r="AP666" s="104">
        <f t="shared" si="470"/>
        <v>16658.889287544847</v>
      </c>
      <c r="AQ666" s="73">
        <f t="shared" si="478"/>
        <v>0.10265179417026202</v>
      </c>
      <c r="AR666" s="208"/>
      <c r="AS666" s="177"/>
      <c r="AT666" s="177"/>
      <c r="AU666" s="132" t="s">
        <v>93</v>
      </c>
      <c r="AV666" s="101">
        <v>35140051</v>
      </c>
      <c r="AW666" s="70">
        <f>IFERROR(AV666/AS651,"-")</f>
        <v>3.0134171319801022E-3</v>
      </c>
      <c r="AX666" s="101">
        <v>1690</v>
      </c>
      <c r="AY666" s="70">
        <f>IFERROR(AX666/AT651,"-")</f>
        <v>0.15136587550380654</v>
      </c>
      <c r="AZ666" s="104">
        <f t="shared" si="471"/>
        <v>20792.929585798818</v>
      </c>
      <c r="BA666" s="73">
        <f t="shared" si="479"/>
        <v>0.14284506804158567</v>
      </c>
      <c r="BB666" s="208"/>
      <c r="BC666" s="177"/>
      <c r="BD666" s="177"/>
      <c r="BE666" s="132" t="s">
        <v>93</v>
      </c>
      <c r="BF666" s="101">
        <v>24473066</v>
      </c>
      <c r="BG666" s="70">
        <f>IFERROR(BF666/BC651,"-")</f>
        <v>4.1658599196756352E-3</v>
      </c>
      <c r="BH666" s="101">
        <v>976</v>
      </c>
      <c r="BI666" s="70">
        <f>IFERROR(BH666/BD651,"-")</f>
        <v>0.18541033434650456</v>
      </c>
      <c r="BJ666" s="104">
        <f t="shared" si="472"/>
        <v>25074.862704918032</v>
      </c>
      <c r="BK666" s="73">
        <f t="shared" si="480"/>
        <v>0.17207334273624825</v>
      </c>
      <c r="BL666" s="208"/>
      <c r="BM666" s="177"/>
      <c r="BN666" s="177"/>
      <c r="BO666" s="132" t="s">
        <v>93</v>
      </c>
      <c r="BP666" s="101">
        <v>11241026</v>
      </c>
      <c r="BQ666" s="70">
        <f>IFERROR(BP666/BM651,"-")</f>
        <v>5.4789920596374992E-3</v>
      </c>
      <c r="BR666" s="101">
        <v>383</v>
      </c>
      <c r="BS666" s="70">
        <f>IFERROR(BR666/BN651,"-")</f>
        <v>0.21504772599663111</v>
      </c>
      <c r="BT666" s="104">
        <f t="shared" si="473"/>
        <v>29349.937336814623</v>
      </c>
      <c r="BU666" s="73">
        <f t="shared" si="481"/>
        <v>0.1916916916916917</v>
      </c>
      <c r="BV666" s="208"/>
      <c r="BW666" s="177"/>
      <c r="BX666" s="177"/>
      <c r="BY666" s="132" t="s">
        <v>93</v>
      </c>
      <c r="BZ666" s="101">
        <f t="shared" si="483"/>
        <v>125696887</v>
      </c>
      <c r="CA666" s="70">
        <f>IFERROR(BZ666/BW651,"-")</f>
        <v>2.5528749318578766E-3</v>
      </c>
      <c r="CB666" s="101">
        <f t="shared" si="484"/>
        <v>6634</v>
      </c>
      <c r="CC666" s="70">
        <f>IFERROR(CB666/BX651,"-")</f>
        <v>0.11698938383945262</v>
      </c>
      <c r="CD666" s="104">
        <f t="shared" si="474"/>
        <v>18947.375188423273</v>
      </c>
      <c r="CE666" s="73">
        <f t="shared" si="482"/>
        <v>0.10975448348884918</v>
      </c>
      <c r="CR666" s="216"/>
      <c r="CS666" s="187"/>
      <c r="CT666" s="225"/>
      <c r="CU666" s="226"/>
      <c r="CV666" s="226"/>
      <c r="CW666" s="144" t="s">
        <v>93</v>
      </c>
      <c r="CX666" s="145">
        <v>136701503</v>
      </c>
      <c r="CY666" s="146">
        <v>2.8219199953860236E-3</v>
      </c>
      <c r="CZ666" s="145">
        <v>6073</v>
      </c>
      <c r="DA666" s="146">
        <v>0.11060520516509735</v>
      </c>
      <c r="DB666" s="145">
        <v>22509.715626543719</v>
      </c>
      <c r="DC666" s="147">
        <v>0.10381374040581891</v>
      </c>
    </row>
    <row r="667" spans="2:107" s="27" customFormat="1" ht="13.15" customHeight="1">
      <c r="B667" s="216"/>
      <c r="C667" s="188"/>
      <c r="D667" s="209"/>
      <c r="E667" s="178"/>
      <c r="F667" s="178"/>
      <c r="G667" s="30" t="s">
        <v>100</v>
      </c>
      <c r="H667" s="97">
        <f>SUM(H651:H666)</f>
        <v>3791489</v>
      </c>
      <c r="I667" s="70">
        <f>IFERROR(H667/E651,"-")</f>
        <v>8.2184837628387769E-2</v>
      </c>
      <c r="J667" s="101">
        <v>23</v>
      </c>
      <c r="K667" s="70">
        <f>IFERROR(J667/F651,"-")</f>
        <v>0.67647058823529416</v>
      </c>
      <c r="L667" s="104">
        <f t="shared" si="467"/>
        <v>164847.34782608695</v>
      </c>
      <c r="M667" s="74">
        <f t="shared" si="475"/>
        <v>0.65714285714285714</v>
      </c>
      <c r="N667" s="209"/>
      <c r="O667" s="178"/>
      <c r="P667" s="178"/>
      <c r="Q667" s="30" t="s">
        <v>100</v>
      </c>
      <c r="R667" s="97">
        <f>SUM(R651:R666)</f>
        <v>37901774</v>
      </c>
      <c r="S667" s="70">
        <f>IFERROR(R667/O651,"-")</f>
        <v>0.1376784632576992</v>
      </c>
      <c r="T667" s="101">
        <v>121</v>
      </c>
      <c r="U667" s="70">
        <f>IFERROR(T667/P651,"-")</f>
        <v>0.77564102564102566</v>
      </c>
      <c r="V667" s="104">
        <f t="shared" si="468"/>
        <v>313237.80165289255</v>
      </c>
      <c r="W667" s="74">
        <f t="shared" si="476"/>
        <v>0.72023809523809523</v>
      </c>
      <c r="X667" s="209"/>
      <c r="Y667" s="178"/>
      <c r="Z667" s="178"/>
      <c r="AA667" s="30" t="s">
        <v>100</v>
      </c>
      <c r="AB667" s="97">
        <f>SUM(AB651:AB666)</f>
        <v>2068147260</v>
      </c>
      <c r="AC667" s="70">
        <f>IFERROR(AB667/Y651,"-")</f>
        <v>0.15291787274330421</v>
      </c>
      <c r="AD667" s="101">
        <v>14063</v>
      </c>
      <c r="AE667" s="70">
        <f>IFERROR(AD667/Z651,"-")</f>
        <v>0.693989340702724</v>
      </c>
      <c r="AF667" s="104">
        <f t="shared" si="469"/>
        <v>147063.02069259761</v>
      </c>
      <c r="AG667" s="74">
        <f t="shared" si="477"/>
        <v>0.64705070396613595</v>
      </c>
      <c r="AH667" s="209"/>
      <c r="AI667" s="178"/>
      <c r="AJ667" s="178"/>
      <c r="AK667" s="30" t="s">
        <v>100</v>
      </c>
      <c r="AL667" s="97">
        <f>SUM(AL651:AL666)</f>
        <v>2874712095</v>
      </c>
      <c r="AM667" s="70">
        <f>IFERROR(AL667/AI651,"-")</f>
        <v>0.18189927373291997</v>
      </c>
      <c r="AN667" s="101">
        <v>14280</v>
      </c>
      <c r="AO667" s="70">
        <f>IFERROR(AN667/AJ651,"-")</f>
        <v>0.79148653142667114</v>
      </c>
      <c r="AP667" s="104">
        <f t="shared" si="470"/>
        <v>201310.37079831932</v>
      </c>
      <c r="AQ667" s="74">
        <f t="shared" si="478"/>
        <v>0.75134168157423975</v>
      </c>
      <c r="AR667" s="209"/>
      <c r="AS667" s="178"/>
      <c r="AT667" s="178"/>
      <c r="AU667" s="30" t="s">
        <v>100</v>
      </c>
      <c r="AV667" s="97">
        <f>SUM(AV651:AV666)</f>
        <v>2768015421</v>
      </c>
      <c r="AW667" s="70">
        <f>IFERROR(AV667/AS651,"-")</f>
        <v>0.23736974915678169</v>
      </c>
      <c r="AX667" s="101">
        <v>9654</v>
      </c>
      <c r="AY667" s="70">
        <f>IFERROR(AX667/AT651,"-")</f>
        <v>0.86466636811464392</v>
      </c>
      <c r="AZ667" s="104">
        <f t="shared" si="471"/>
        <v>286722.12771908019</v>
      </c>
      <c r="BA667" s="74">
        <f t="shared" si="479"/>
        <v>0.81599188572394554</v>
      </c>
      <c r="BB667" s="209"/>
      <c r="BC667" s="178"/>
      <c r="BD667" s="178"/>
      <c r="BE667" s="30" t="s">
        <v>100</v>
      </c>
      <c r="BF667" s="97">
        <f>SUM(BF651:BF666)</f>
        <v>1659011038</v>
      </c>
      <c r="BG667" s="70">
        <f>IFERROR(BF667/BC651,"-")</f>
        <v>0.28240056188724666</v>
      </c>
      <c r="BH667" s="101">
        <v>4652</v>
      </c>
      <c r="BI667" s="70">
        <f>IFERROR(BH667/BD651,"-")</f>
        <v>0.88373860182370823</v>
      </c>
      <c r="BJ667" s="104">
        <f t="shared" si="472"/>
        <v>356623.18099742045</v>
      </c>
      <c r="BK667" s="74">
        <f t="shared" si="480"/>
        <v>0.82016925246826511</v>
      </c>
      <c r="BL667" s="209"/>
      <c r="BM667" s="178"/>
      <c r="BN667" s="178"/>
      <c r="BO667" s="30" t="s">
        <v>100</v>
      </c>
      <c r="BP667" s="97">
        <f>SUM(BP651:BP666)</f>
        <v>688328265</v>
      </c>
      <c r="BQ667" s="70">
        <f>IFERROR(BP667/BM651,"-")</f>
        <v>0.33549829867478786</v>
      </c>
      <c r="BR667" s="101">
        <v>1547</v>
      </c>
      <c r="BS667" s="70">
        <f>IFERROR(BR667/BN651,"-")</f>
        <v>0.86861313868613144</v>
      </c>
      <c r="BT667" s="104">
        <f t="shared" si="473"/>
        <v>444943.93341952167</v>
      </c>
      <c r="BU667" s="74">
        <f t="shared" si="481"/>
        <v>0.77427427427427431</v>
      </c>
      <c r="BV667" s="209"/>
      <c r="BW667" s="178"/>
      <c r="BX667" s="178"/>
      <c r="BY667" s="30" t="s">
        <v>100</v>
      </c>
      <c r="BZ667" s="97">
        <f t="shared" si="483"/>
        <v>10099907342</v>
      </c>
      <c r="CA667" s="70">
        <f>IFERROR(BZ667/BW651,"-")</f>
        <v>0.20512680053467924</v>
      </c>
      <c r="CB667" s="101">
        <f t="shared" si="484"/>
        <v>44340</v>
      </c>
      <c r="CC667" s="70">
        <f>IFERROR(CB667/BX651,"-")</f>
        <v>0.78192783832398693</v>
      </c>
      <c r="CD667" s="104">
        <f t="shared" si="474"/>
        <v>227783.20572846188</v>
      </c>
      <c r="CE667" s="74">
        <f t="shared" si="482"/>
        <v>0.73357157037919396</v>
      </c>
      <c r="CR667" s="216"/>
      <c r="CS667" s="188"/>
      <c r="CT667" s="225"/>
      <c r="CU667" s="226"/>
      <c r="CV667" s="226"/>
      <c r="CW667" s="30" t="s">
        <v>100</v>
      </c>
      <c r="CX667" s="145">
        <v>10225448554</v>
      </c>
      <c r="CY667" s="146">
        <v>0.21108325148644272</v>
      </c>
      <c r="CZ667" s="145">
        <v>42986</v>
      </c>
      <c r="DA667" s="146">
        <v>0.78288742783251675</v>
      </c>
      <c r="DB667" s="145">
        <v>237878.57800214025</v>
      </c>
      <c r="DC667" s="147">
        <v>0.73481597976033775</v>
      </c>
    </row>
    <row r="668" spans="2:107" s="27" customFormat="1" ht="13.15" customHeight="1">
      <c r="B668" s="216">
        <v>40</v>
      </c>
      <c r="C668" s="186" t="s">
        <v>46</v>
      </c>
      <c r="D668" s="213">
        <f>CI44</f>
        <v>59</v>
      </c>
      <c r="E668" s="176">
        <v>105222190</v>
      </c>
      <c r="F668" s="176">
        <v>57</v>
      </c>
      <c r="G668" s="129" t="s">
        <v>66</v>
      </c>
      <c r="H668" s="107">
        <v>142295</v>
      </c>
      <c r="I668" s="66">
        <f>IFERROR(H668/E668,"-")</f>
        <v>1.35232881961495E-3</v>
      </c>
      <c r="J668" s="107">
        <v>10</v>
      </c>
      <c r="K668" s="66">
        <f>IFERROR(J668/F668,"-")</f>
        <v>0.17543859649122806</v>
      </c>
      <c r="L668" s="102">
        <f t="shared" si="467"/>
        <v>14229.5</v>
      </c>
      <c r="M668" s="67">
        <f t="shared" ref="M668:M684" si="485">IFERROR(J668/$CI$44,"-")</f>
        <v>0.16949152542372881</v>
      </c>
      <c r="N668" s="213">
        <f>CJ44</f>
        <v>152</v>
      </c>
      <c r="O668" s="176">
        <v>224106520</v>
      </c>
      <c r="P668" s="176">
        <v>140</v>
      </c>
      <c r="Q668" s="129" t="s">
        <v>66</v>
      </c>
      <c r="R668" s="107">
        <v>7464609</v>
      </c>
      <c r="S668" s="66">
        <f>IFERROR(R668/O668,"-")</f>
        <v>3.3308308031377222E-2</v>
      </c>
      <c r="T668" s="107">
        <v>32</v>
      </c>
      <c r="U668" s="66">
        <f>IFERROR(T668/P668,"-")</f>
        <v>0.22857142857142856</v>
      </c>
      <c r="V668" s="102">
        <f t="shared" si="468"/>
        <v>233269.03125</v>
      </c>
      <c r="W668" s="67">
        <f t="shared" ref="W668:W684" si="486">IFERROR(T668/$CJ$44,"-")</f>
        <v>0.21052631578947367</v>
      </c>
      <c r="X668" s="213">
        <f>CK44</f>
        <v>4509</v>
      </c>
      <c r="Y668" s="176">
        <v>3098546090</v>
      </c>
      <c r="Z668" s="176">
        <v>4162</v>
      </c>
      <c r="AA668" s="129" t="s">
        <v>66</v>
      </c>
      <c r="AB668" s="107">
        <v>78523609</v>
      </c>
      <c r="AC668" s="66">
        <f>IFERROR(AB668/Y668,"-")</f>
        <v>2.5342081969805395E-2</v>
      </c>
      <c r="AD668" s="107">
        <v>670</v>
      </c>
      <c r="AE668" s="66">
        <f>IFERROR(AD668/Z668,"-")</f>
        <v>0.16098029793368573</v>
      </c>
      <c r="AF668" s="102">
        <f t="shared" si="469"/>
        <v>117199.41641791044</v>
      </c>
      <c r="AG668" s="67">
        <f t="shared" ref="AG668:AG684" si="487">IFERROR(AD668/$CK$44,"-")</f>
        <v>0.14859170547793302</v>
      </c>
      <c r="AH668" s="213">
        <f>CL44</f>
        <v>3998</v>
      </c>
      <c r="AI668" s="176">
        <v>3762350170</v>
      </c>
      <c r="AJ668" s="176">
        <v>3731</v>
      </c>
      <c r="AK668" s="129" t="s">
        <v>66</v>
      </c>
      <c r="AL668" s="107">
        <v>114511376</v>
      </c>
      <c r="AM668" s="66">
        <f>IFERROR(AL668/AI668,"-")</f>
        <v>3.0436129234616138E-2</v>
      </c>
      <c r="AN668" s="107">
        <v>815</v>
      </c>
      <c r="AO668" s="66">
        <f>IFERROR(AN668/AJ668,"-")</f>
        <v>0.21844009648887697</v>
      </c>
      <c r="AP668" s="102">
        <f t="shared" si="470"/>
        <v>140504.75582822086</v>
      </c>
      <c r="AQ668" s="67">
        <f t="shared" ref="AQ668:AQ684" si="488">IFERROR(AN668/$CL$44,"-")</f>
        <v>0.20385192596298149</v>
      </c>
      <c r="AR668" s="213">
        <f>CM44</f>
        <v>2731</v>
      </c>
      <c r="AS668" s="176">
        <v>2830107350</v>
      </c>
      <c r="AT668" s="176">
        <v>2495</v>
      </c>
      <c r="AU668" s="129" t="s">
        <v>66</v>
      </c>
      <c r="AV668" s="107">
        <v>99247737</v>
      </c>
      <c r="AW668" s="66">
        <f>IFERROR(AV668/AS668,"-")</f>
        <v>3.5068541481297517E-2</v>
      </c>
      <c r="AX668" s="107">
        <v>646</v>
      </c>
      <c r="AY668" s="66">
        <f>IFERROR(AX668/AT668,"-")</f>
        <v>0.25891783567134269</v>
      </c>
      <c r="AZ668" s="102">
        <f t="shared" si="471"/>
        <v>153634.26780185758</v>
      </c>
      <c r="BA668" s="67">
        <f t="shared" ref="BA668:BA684" si="489">IFERROR(AX668/$CM$44,"-")</f>
        <v>0.23654339069937752</v>
      </c>
      <c r="BB668" s="213">
        <f>CN44</f>
        <v>1279</v>
      </c>
      <c r="BC668" s="176">
        <v>1431924680</v>
      </c>
      <c r="BD668" s="176">
        <v>1158</v>
      </c>
      <c r="BE668" s="129" t="s">
        <v>66</v>
      </c>
      <c r="BF668" s="107">
        <v>58978256</v>
      </c>
      <c r="BG668" s="66">
        <f>IFERROR(BF668/BC668,"-")</f>
        <v>4.1188099362879899E-2</v>
      </c>
      <c r="BH668" s="107">
        <v>326</v>
      </c>
      <c r="BI668" s="66">
        <f>IFERROR(BH668/BD668,"-")</f>
        <v>0.28151986183074268</v>
      </c>
      <c r="BJ668" s="102">
        <f t="shared" si="472"/>
        <v>180914.89570552149</v>
      </c>
      <c r="BK668" s="67">
        <f t="shared" ref="BK668:BK684" si="490">IFERROR(BH668/$CN$44,"-")</f>
        <v>0.25488663017982799</v>
      </c>
      <c r="BL668" s="213">
        <f>CO44</f>
        <v>433</v>
      </c>
      <c r="BM668" s="176">
        <v>444943020</v>
      </c>
      <c r="BN668" s="176">
        <v>371</v>
      </c>
      <c r="BO668" s="129" t="s">
        <v>66</v>
      </c>
      <c r="BP668" s="107">
        <v>20201711</v>
      </c>
      <c r="BQ668" s="66">
        <f>IFERROR(BP668/BM668,"-")</f>
        <v>4.5402916984741103E-2</v>
      </c>
      <c r="BR668" s="107">
        <v>82</v>
      </c>
      <c r="BS668" s="66">
        <f>IFERROR(BR668/BN668,"-")</f>
        <v>0.22102425876010781</v>
      </c>
      <c r="BT668" s="102">
        <f t="shared" si="473"/>
        <v>246362.32926829267</v>
      </c>
      <c r="BU668" s="67">
        <f t="shared" ref="BU668:BU684" si="491">IFERROR(BR668/$CO$44,"-")</f>
        <v>0.18937644341801385</v>
      </c>
      <c r="BV668" s="213">
        <f>CP44</f>
        <v>13161</v>
      </c>
      <c r="BW668" s="176">
        <f>SUM(E668,O668,Y668,AI668,AS668,BC668,BM668)</f>
        <v>11897200020</v>
      </c>
      <c r="BX668" s="176">
        <f>SUM(F668,P668,Z668,AJ668,AT668,BD668,BN668)</f>
        <v>12114</v>
      </c>
      <c r="BY668" s="129" t="s">
        <v>66</v>
      </c>
      <c r="BZ668" s="107">
        <f t="shared" si="483"/>
        <v>379069593</v>
      </c>
      <c r="CA668" s="66">
        <f>IFERROR(BZ668/BW668,"-")</f>
        <v>3.1862084554580769E-2</v>
      </c>
      <c r="CB668" s="107">
        <f t="shared" si="484"/>
        <v>2581</v>
      </c>
      <c r="CC668" s="66">
        <f>IFERROR(CB668/BX668,"-")</f>
        <v>0.21305927026580815</v>
      </c>
      <c r="CD668" s="102">
        <f t="shared" si="474"/>
        <v>146869.27276249515</v>
      </c>
      <c r="CE668" s="67">
        <f t="shared" ref="CE668:CE684" si="492">IFERROR(CB668/$CP$44,"-")</f>
        <v>0.19610971810652686</v>
      </c>
      <c r="CR668" s="216">
        <v>40</v>
      </c>
      <c r="CS668" s="186" t="s">
        <v>46</v>
      </c>
      <c r="CT668" s="225">
        <v>12853</v>
      </c>
      <c r="CU668" s="226">
        <v>11556362400</v>
      </c>
      <c r="CV668" s="226">
        <v>11870</v>
      </c>
      <c r="CW668" s="144" t="s">
        <v>66</v>
      </c>
      <c r="CX668" s="145">
        <v>369452349</v>
      </c>
      <c r="CY668" s="146">
        <v>3.1969605677994312E-2</v>
      </c>
      <c r="CZ668" s="145">
        <v>2522</v>
      </c>
      <c r="DA668" s="146">
        <v>0.21246840775063183</v>
      </c>
      <c r="DB668" s="145">
        <v>146491.81165741474</v>
      </c>
      <c r="DC668" s="147">
        <v>0.19621878160740683</v>
      </c>
    </row>
    <row r="669" spans="2:107" s="27" customFormat="1" ht="13.15" customHeight="1">
      <c r="B669" s="216"/>
      <c r="C669" s="187"/>
      <c r="D669" s="208"/>
      <c r="E669" s="177"/>
      <c r="F669" s="177"/>
      <c r="G669" s="130" t="s">
        <v>68</v>
      </c>
      <c r="H669" s="100">
        <v>2521998</v>
      </c>
      <c r="I669" s="68">
        <f>IFERROR(H669/E668,"-")</f>
        <v>2.3968309346155976E-2</v>
      </c>
      <c r="J669" s="100">
        <v>13</v>
      </c>
      <c r="K669" s="68">
        <f>IFERROR(J669/F668,"-")</f>
        <v>0.22807017543859648</v>
      </c>
      <c r="L669" s="103">
        <f t="shared" si="467"/>
        <v>193999.84615384616</v>
      </c>
      <c r="M669" s="69">
        <f t="shared" si="485"/>
        <v>0.22033898305084745</v>
      </c>
      <c r="N669" s="208"/>
      <c r="O669" s="177"/>
      <c r="P669" s="177"/>
      <c r="Q669" s="130" t="s">
        <v>68</v>
      </c>
      <c r="R669" s="100">
        <v>1056315</v>
      </c>
      <c r="S669" s="68">
        <f>IFERROR(R669/O668,"-")</f>
        <v>4.7134505502115691E-3</v>
      </c>
      <c r="T669" s="100">
        <v>39</v>
      </c>
      <c r="U669" s="68">
        <f>IFERROR(T669/P668,"-")</f>
        <v>0.27857142857142858</v>
      </c>
      <c r="V669" s="103">
        <f t="shared" si="468"/>
        <v>27085</v>
      </c>
      <c r="W669" s="69">
        <f t="shared" si="486"/>
        <v>0.25657894736842107</v>
      </c>
      <c r="X669" s="208"/>
      <c r="Y669" s="177"/>
      <c r="Z669" s="177"/>
      <c r="AA669" s="130" t="s">
        <v>68</v>
      </c>
      <c r="AB669" s="100">
        <v>59474320</v>
      </c>
      <c r="AC669" s="68">
        <f>IFERROR(AB669/Y668,"-")</f>
        <v>1.9194266689123222E-2</v>
      </c>
      <c r="AD669" s="100">
        <v>917</v>
      </c>
      <c r="AE669" s="68">
        <f>IFERROR(AD669/Z668,"-")</f>
        <v>0.22032676597789524</v>
      </c>
      <c r="AF669" s="103">
        <f t="shared" si="469"/>
        <v>64857.491821155942</v>
      </c>
      <c r="AG669" s="69">
        <f t="shared" si="487"/>
        <v>0.20337103570636506</v>
      </c>
      <c r="AH669" s="208"/>
      <c r="AI669" s="177"/>
      <c r="AJ669" s="177"/>
      <c r="AK669" s="130" t="s">
        <v>68</v>
      </c>
      <c r="AL669" s="100">
        <v>83197216</v>
      </c>
      <c r="AM669" s="68">
        <f>IFERROR(AL669/AI668,"-")</f>
        <v>2.2113097463227354E-2</v>
      </c>
      <c r="AN669" s="100">
        <v>1027</v>
      </c>
      <c r="AO669" s="68">
        <f>IFERROR(AN669/AJ668,"-")</f>
        <v>0.27526132404181186</v>
      </c>
      <c r="AP669" s="103">
        <f t="shared" si="470"/>
        <v>81009.947419668941</v>
      </c>
      <c r="AQ669" s="69">
        <f t="shared" si="488"/>
        <v>0.25687843921960979</v>
      </c>
      <c r="AR669" s="208"/>
      <c r="AS669" s="177"/>
      <c r="AT669" s="177"/>
      <c r="AU669" s="130" t="s">
        <v>68</v>
      </c>
      <c r="AV669" s="100">
        <v>57586798</v>
      </c>
      <c r="AW669" s="68">
        <f>IFERROR(AV669/AS668,"-")</f>
        <v>2.0347920017945609E-2</v>
      </c>
      <c r="AX669" s="100">
        <v>740</v>
      </c>
      <c r="AY669" s="68">
        <f>IFERROR(AX669/AT668,"-")</f>
        <v>0.29659318637274551</v>
      </c>
      <c r="AZ669" s="103">
        <f t="shared" si="471"/>
        <v>77819.99729729729</v>
      </c>
      <c r="BA669" s="69">
        <f t="shared" si="489"/>
        <v>0.27096301720981325</v>
      </c>
      <c r="BB669" s="208"/>
      <c r="BC669" s="177"/>
      <c r="BD669" s="177"/>
      <c r="BE669" s="130" t="s">
        <v>68</v>
      </c>
      <c r="BF669" s="100">
        <v>21976488</v>
      </c>
      <c r="BG669" s="68">
        <f>IFERROR(BF669/BC668,"-")</f>
        <v>1.5347516742291222E-2</v>
      </c>
      <c r="BH669" s="100">
        <v>356</v>
      </c>
      <c r="BI669" s="68">
        <f>IFERROR(BH669/BD668,"-")</f>
        <v>0.307426597582038</v>
      </c>
      <c r="BJ669" s="103">
        <f t="shared" si="472"/>
        <v>61731.707865168537</v>
      </c>
      <c r="BK669" s="69">
        <f t="shared" si="490"/>
        <v>0.27834245504300237</v>
      </c>
      <c r="BL669" s="208"/>
      <c r="BM669" s="177"/>
      <c r="BN669" s="177"/>
      <c r="BO669" s="130" t="s">
        <v>68</v>
      </c>
      <c r="BP669" s="100">
        <v>3595229</v>
      </c>
      <c r="BQ669" s="68">
        <f>IFERROR(BP669/BM668,"-")</f>
        <v>8.0802009210078178E-3</v>
      </c>
      <c r="BR669" s="100">
        <v>109</v>
      </c>
      <c r="BS669" s="68">
        <f>IFERROR(BR669/BN668,"-")</f>
        <v>0.29380053908355797</v>
      </c>
      <c r="BT669" s="103">
        <f t="shared" si="473"/>
        <v>32983.752293577985</v>
      </c>
      <c r="BU669" s="69">
        <f t="shared" si="491"/>
        <v>0.25173210161662818</v>
      </c>
      <c r="BV669" s="208"/>
      <c r="BW669" s="177"/>
      <c r="BX669" s="177"/>
      <c r="BY669" s="130" t="s">
        <v>68</v>
      </c>
      <c r="BZ669" s="100">
        <f t="shared" si="483"/>
        <v>229408364</v>
      </c>
      <c r="CA669" s="68">
        <f>IFERROR(BZ669/BW668,"-")</f>
        <v>1.9282550819886106E-2</v>
      </c>
      <c r="CB669" s="100">
        <f t="shared" si="484"/>
        <v>3201</v>
      </c>
      <c r="CC669" s="68">
        <f>IFERROR(CB669/BX668,"-")</f>
        <v>0.26423972263496781</v>
      </c>
      <c r="CD669" s="103">
        <f t="shared" si="474"/>
        <v>71667.717588253669</v>
      </c>
      <c r="CE669" s="69">
        <f t="shared" si="492"/>
        <v>0.24321860041030316</v>
      </c>
      <c r="CR669" s="216"/>
      <c r="CS669" s="187"/>
      <c r="CT669" s="225"/>
      <c r="CU669" s="226"/>
      <c r="CV669" s="226"/>
      <c r="CW669" s="144" t="s">
        <v>68</v>
      </c>
      <c r="CX669" s="145">
        <v>235665570</v>
      </c>
      <c r="CY669" s="146">
        <v>2.0392711983487122E-2</v>
      </c>
      <c r="CZ669" s="145">
        <v>3059</v>
      </c>
      <c r="DA669" s="146">
        <v>0.2577085088458298</v>
      </c>
      <c r="DB669" s="145">
        <v>77040.068649885579</v>
      </c>
      <c r="DC669" s="147">
        <v>0.23799891076013382</v>
      </c>
    </row>
    <row r="670" spans="2:107" s="27" customFormat="1" ht="13.15" customHeight="1">
      <c r="B670" s="216"/>
      <c r="C670" s="187"/>
      <c r="D670" s="208"/>
      <c r="E670" s="177"/>
      <c r="F670" s="177"/>
      <c r="G670" s="131" t="s">
        <v>70</v>
      </c>
      <c r="H670" s="100">
        <v>217483</v>
      </c>
      <c r="I670" s="68">
        <f>IFERROR(H670/E668,"-")</f>
        <v>2.0668929243917084E-3</v>
      </c>
      <c r="J670" s="100">
        <v>5</v>
      </c>
      <c r="K670" s="68">
        <f>IFERROR(J670/F668,"-")</f>
        <v>8.771929824561403E-2</v>
      </c>
      <c r="L670" s="103">
        <f t="shared" si="467"/>
        <v>43496.6</v>
      </c>
      <c r="M670" s="69">
        <f t="shared" si="485"/>
        <v>8.4745762711864403E-2</v>
      </c>
      <c r="N670" s="208"/>
      <c r="O670" s="177"/>
      <c r="P670" s="177"/>
      <c r="Q670" s="131" t="s">
        <v>70</v>
      </c>
      <c r="R670" s="100">
        <v>440361</v>
      </c>
      <c r="S670" s="68">
        <f>IFERROR(R670/O668,"-")</f>
        <v>1.96496291138696E-3</v>
      </c>
      <c r="T670" s="100">
        <v>23</v>
      </c>
      <c r="U670" s="68">
        <f>IFERROR(T670/P668,"-")</f>
        <v>0.16428571428571428</v>
      </c>
      <c r="V670" s="103">
        <f t="shared" si="468"/>
        <v>19146.130434782608</v>
      </c>
      <c r="W670" s="69">
        <f t="shared" si="486"/>
        <v>0.15131578947368421</v>
      </c>
      <c r="X670" s="208"/>
      <c r="Y670" s="177"/>
      <c r="Z670" s="177"/>
      <c r="AA670" s="131" t="s">
        <v>70</v>
      </c>
      <c r="AB670" s="100">
        <v>43737064</v>
      </c>
      <c r="AC670" s="68">
        <f>IFERROR(AB670/Y668,"-")</f>
        <v>1.4115350467483283E-2</v>
      </c>
      <c r="AD670" s="100">
        <v>878</v>
      </c>
      <c r="AE670" s="68">
        <f>IFERROR(AD670/Z668,"-")</f>
        <v>0.21095627102354636</v>
      </c>
      <c r="AF670" s="103">
        <f t="shared" si="469"/>
        <v>49814.423690205011</v>
      </c>
      <c r="AG670" s="69">
        <f t="shared" si="487"/>
        <v>0.19472166777555999</v>
      </c>
      <c r="AH670" s="208"/>
      <c r="AI670" s="177"/>
      <c r="AJ670" s="177"/>
      <c r="AK670" s="131" t="s">
        <v>70</v>
      </c>
      <c r="AL670" s="100">
        <v>50492502</v>
      </c>
      <c r="AM670" s="68">
        <f>IFERROR(AL670/AI668,"-")</f>
        <v>1.3420468515295056E-2</v>
      </c>
      <c r="AN670" s="100">
        <v>935</v>
      </c>
      <c r="AO670" s="68">
        <f>IFERROR(AN670/AJ668,"-")</f>
        <v>0.25060305548110429</v>
      </c>
      <c r="AP670" s="103">
        <f t="shared" si="470"/>
        <v>54002.675935828876</v>
      </c>
      <c r="AQ670" s="69">
        <f t="shared" si="488"/>
        <v>0.23386693346673337</v>
      </c>
      <c r="AR670" s="208"/>
      <c r="AS670" s="177"/>
      <c r="AT670" s="177"/>
      <c r="AU670" s="131" t="s">
        <v>70</v>
      </c>
      <c r="AV670" s="100">
        <v>38009062</v>
      </c>
      <c r="AW670" s="68">
        <f>IFERROR(AV670/AS668,"-")</f>
        <v>1.3430254509603673E-2</v>
      </c>
      <c r="AX670" s="100">
        <v>642</v>
      </c>
      <c r="AY670" s="68">
        <f>IFERROR(AX670/AT668,"-")</f>
        <v>0.25731462925851706</v>
      </c>
      <c r="AZ670" s="103">
        <f t="shared" si="471"/>
        <v>59204.146417445481</v>
      </c>
      <c r="BA670" s="69">
        <f t="shared" si="489"/>
        <v>0.23507872574148664</v>
      </c>
      <c r="BB670" s="208"/>
      <c r="BC670" s="177"/>
      <c r="BD670" s="177"/>
      <c r="BE670" s="131" t="s">
        <v>70</v>
      </c>
      <c r="BF670" s="100">
        <v>17637487</v>
      </c>
      <c r="BG670" s="68">
        <f>IFERROR(BF670/BC668,"-")</f>
        <v>1.2317328729888223E-2</v>
      </c>
      <c r="BH670" s="100">
        <v>281</v>
      </c>
      <c r="BI670" s="68">
        <f>IFERROR(BH670/BD668,"-")</f>
        <v>0.24265975820379965</v>
      </c>
      <c r="BJ670" s="103">
        <f t="shared" si="472"/>
        <v>62766.857651245555</v>
      </c>
      <c r="BK670" s="69">
        <f t="shared" si="490"/>
        <v>0.21970289288506645</v>
      </c>
      <c r="BL670" s="208"/>
      <c r="BM670" s="177"/>
      <c r="BN670" s="177"/>
      <c r="BO670" s="131" t="s">
        <v>70</v>
      </c>
      <c r="BP670" s="100">
        <v>6566496</v>
      </c>
      <c r="BQ670" s="68">
        <f>IFERROR(BP670/BM668,"-")</f>
        <v>1.4758060481542108E-2</v>
      </c>
      <c r="BR670" s="100">
        <v>71</v>
      </c>
      <c r="BS670" s="68">
        <f>IFERROR(BR670/BN668,"-")</f>
        <v>0.19137466307277629</v>
      </c>
      <c r="BT670" s="103">
        <f t="shared" si="473"/>
        <v>92485.859154929582</v>
      </c>
      <c r="BU670" s="69">
        <f t="shared" si="491"/>
        <v>0.16397228637413394</v>
      </c>
      <c r="BV670" s="208"/>
      <c r="BW670" s="177"/>
      <c r="BX670" s="177"/>
      <c r="BY670" s="131" t="s">
        <v>70</v>
      </c>
      <c r="BZ670" s="100">
        <f t="shared" si="483"/>
        <v>157100455</v>
      </c>
      <c r="CA670" s="68">
        <f>IFERROR(BZ670/BW668,"-")</f>
        <v>1.3204825903229625E-2</v>
      </c>
      <c r="CB670" s="100">
        <f t="shared" si="484"/>
        <v>2835</v>
      </c>
      <c r="CC670" s="68">
        <f>IFERROR(CB670/BX668,"-")</f>
        <v>0.23402674591381872</v>
      </c>
      <c r="CD670" s="103">
        <f t="shared" si="474"/>
        <v>55414.622574955909</v>
      </c>
      <c r="CE670" s="69">
        <f t="shared" si="492"/>
        <v>0.21540916343742877</v>
      </c>
      <c r="CR670" s="216"/>
      <c r="CS670" s="187"/>
      <c r="CT670" s="225"/>
      <c r="CU670" s="226"/>
      <c r="CV670" s="226"/>
      <c r="CW670" s="144" t="s">
        <v>70</v>
      </c>
      <c r="CX670" s="145">
        <v>154754717</v>
      </c>
      <c r="CY670" s="146">
        <v>1.3391300103222793E-2</v>
      </c>
      <c r="CZ670" s="145">
        <v>2753</v>
      </c>
      <c r="DA670" s="146">
        <v>0.23192923336141533</v>
      </c>
      <c r="DB670" s="145">
        <v>56213.119142753363</v>
      </c>
      <c r="DC670" s="147">
        <v>0.21419123939936202</v>
      </c>
    </row>
    <row r="671" spans="2:107" s="27" customFormat="1" ht="13.15" customHeight="1">
      <c r="B671" s="216"/>
      <c r="C671" s="187"/>
      <c r="D671" s="208"/>
      <c r="E671" s="177"/>
      <c r="F671" s="177"/>
      <c r="G671" s="131" t="s">
        <v>72</v>
      </c>
      <c r="H671" s="100">
        <v>62089</v>
      </c>
      <c r="I671" s="68">
        <f>IFERROR(H671/E668,"-")</f>
        <v>5.9007515429967765E-4</v>
      </c>
      <c r="J671" s="100">
        <v>6</v>
      </c>
      <c r="K671" s="68">
        <f>IFERROR(J671/F668,"-")</f>
        <v>0.10526315789473684</v>
      </c>
      <c r="L671" s="103">
        <f t="shared" si="467"/>
        <v>10348.166666666666</v>
      </c>
      <c r="M671" s="69">
        <f t="shared" si="485"/>
        <v>0.10169491525423729</v>
      </c>
      <c r="N671" s="208"/>
      <c r="O671" s="177"/>
      <c r="P671" s="177"/>
      <c r="Q671" s="131" t="s">
        <v>72</v>
      </c>
      <c r="R671" s="100">
        <v>154779</v>
      </c>
      <c r="S671" s="68">
        <f>IFERROR(R671/O668,"-")</f>
        <v>6.9064925018692E-4</v>
      </c>
      <c r="T671" s="100">
        <v>15</v>
      </c>
      <c r="U671" s="68">
        <f>IFERROR(T671/P668,"-")</f>
        <v>0.10714285714285714</v>
      </c>
      <c r="V671" s="103">
        <f t="shared" si="468"/>
        <v>10318.6</v>
      </c>
      <c r="W671" s="69">
        <f t="shared" si="486"/>
        <v>9.8684210526315791E-2</v>
      </c>
      <c r="X671" s="208"/>
      <c r="Y671" s="177"/>
      <c r="Z671" s="177"/>
      <c r="AA671" s="131" t="s">
        <v>72</v>
      </c>
      <c r="AB671" s="100">
        <v>5579308</v>
      </c>
      <c r="AC671" s="68">
        <f>IFERROR(AB671/Y668,"-")</f>
        <v>1.8006212713782806E-3</v>
      </c>
      <c r="AD671" s="100">
        <v>162</v>
      </c>
      <c r="AE671" s="68">
        <f>IFERROR(AD671/Z668,"-")</f>
        <v>3.8923594425756845E-2</v>
      </c>
      <c r="AF671" s="103">
        <f t="shared" si="469"/>
        <v>34440.172839506173</v>
      </c>
      <c r="AG671" s="69">
        <f t="shared" si="487"/>
        <v>3.5928143712574849E-2</v>
      </c>
      <c r="AH671" s="208"/>
      <c r="AI671" s="177"/>
      <c r="AJ671" s="177"/>
      <c r="AK671" s="131" t="s">
        <v>72</v>
      </c>
      <c r="AL671" s="100">
        <v>5635310</v>
      </c>
      <c r="AM671" s="68">
        <f>IFERROR(AL671/AI668,"-")</f>
        <v>1.4978164565686877E-3</v>
      </c>
      <c r="AN671" s="100">
        <v>159</v>
      </c>
      <c r="AO671" s="68">
        <f>IFERROR(AN671/AJ668,"-")</f>
        <v>4.261592066470115E-2</v>
      </c>
      <c r="AP671" s="103">
        <f t="shared" si="470"/>
        <v>35442.201257861634</v>
      </c>
      <c r="AQ671" s="69">
        <f t="shared" si="488"/>
        <v>3.9769884942471238E-2</v>
      </c>
      <c r="AR671" s="208"/>
      <c r="AS671" s="177"/>
      <c r="AT671" s="177"/>
      <c r="AU671" s="131" t="s">
        <v>72</v>
      </c>
      <c r="AV671" s="100">
        <v>3162026</v>
      </c>
      <c r="AW671" s="68">
        <f>IFERROR(AV671/AS668,"-")</f>
        <v>1.1172812932343363E-3</v>
      </c>
      <c r="AX671" s="100">
        <v>104</v>
      </c>
      <c r="AY671" s="68">
        <f>IFERROR(AX671/AT668,"-")</f>
        <v>4.1683366733466932E-2</v>
      </c>
      <c r="AZ671" s="103">
        <f t="shared" si="471"/>
        <v>30404.096153846152</v>
      </c>
      <c r="BA671" s="69">
        <f t="shared" si="489"/>
        <v>3.8081288905162942E-2</v>
      </c>
      <c r="BB671" s="208"/>
      <c r="BC671" s="177"/>
      <c r="BD671" s="177"/>
      <c r="BE671" s="131" t="s">
        <v>72</v>
      </c>
      <c r="BF671" s="100">
        <v>1021762</v>
      </c>
      <c r="BG671" s="68">
        <f>IFERROR(BF671/BC668,"-")</f>
        <v>7.1355848130224284E-4</v>
      </c>
      <c r="BH671" s="100">
        <v>43</v>
      </c>
      <c r="BI671" s="68">
        <f>IFERROR(BH671/BD668,"-")</f>
        <v>3.7132987910189985E-2</v>
      </c>
      <c r="BJ671" s="103">
        <f t="shared" si="472"/>
        <v>23761.906976744187</v>
      </c>
      <c r="BK671" s="69">
        <f t="shared" si="490"/>
        <v>3.3620015637216574E-2</v>
      </c>
      <c r="BL671" s="208"/>
      <c r="BM671" s="177"/>
      <c r="BN671" s="177"/>
      <c r="BO671" s="131" t="s">
        <v>72</v>
      </c>
      <c r="BP671" s="100">
        <v>94339</v>
      </c>
      <c r="BQ671" s="68">
        <f>IFERROR(BP671/BM668,"-")</f>
        <v>2.1202490152559308E-4</v>
      </c>
      <c r="BR671" s="100">
        <v>6</v>
      </c>
      <c r="BS671" s="68">
        <f>IFERROR(BR671/BN668,"-")</f>
        <v>1.6172506738544475E-2</v>
      </c>
      <c r="BT671" s="103">
        <f t="shared" si="473"/>
        <v>15723.166666666666</v>
      </c>
      <c r="BU671" s="69">
        <f t="shared" si="491"/>
        <v>1.3856812933025405E-2</v>
      </c>
      <c r="BV671" s="208"/>
      <c r="BW671" s="177"/>
      <c r="BX671" s="177"/>
      <c r="BY671" s="131" t="s">
        <v>72</v>
      </c>
      <c r="BZ671" s="100">
        <f t="shared" si="483"/>
        <v>15709613</v>
      </c>
      <c r="CA671" s="68">
        <f>IFERROR(BZ671/BW668,"-")</f>
        <v>1.3204462372315398E-3</v>
      </c>
      <c r="CB671" s="100">
        <f t="shared" si="484"/>
        <v>495</v>
      </c>
      <c r="CC671" s="68">
        <f>IFERROR(CB671/BX668,"-")</f>
        <v>4.0861812778603269E-2</v>
      </c>
      <c r="CD671" s="103">
        <f t="shared" si="474"/>
        <v>31736.59191919192</v>
      </c>
      <c r="CE671" s="69">
        <f t="shared" si="492"/>
        <v>3.7611123774789153E-2</v>
      </c>
      <c r="CR671" s="216"/>
      <c r="CS671" s="187"/>
      <c r="CT671" s="225"/>
      <c r="CU671" s="226"/>
      <c r="CV671" s="226"/>
      <c r="CW671" s="144" t="s">
        <v>72</v>
      </c>
      <c r="CX671" s="145">
        <v>29988448</v>
      </c>
      <c r="CY671" s="146">
        <v>2.5949729648492158E-3</v>
      </c>
      <c r="CZ671" s="145">
        <v>449</v>
      </c>
      <c r="DA671" s="146">
        <v>3.7826453243470934E-2</v>
      </c>
      <c r="DB671" s="145">
        <v>66789.416481069042</v>
      </c>
      <c r="DC671" s="147">
        <v>3.4933478565315493E-2</v>
      </c>
    </row>
    <row r="672" spans="2:107" s="27" customFormat="1" ht="13.15" customHeight="1">
      <c r="B672" s="216"/>
      <c r="C672" s="187"/>
      <c r="D672" s="208"/>
      <c r="E672" s="177"/>
      <c r="F672" s="177"/>
      <c r="G672" s="131" t="s">
        <v>74</v>
      </c>
      <c r="H672" s="100">
        <v>325229</v>
      </c>
      <c r="I672" s="68">
        <f>IFERROR(H672/E668,"-")</f>
        <v>3.0908784544400759E-3</v>
      </c>
      <c r="J672" s="100">
        <v>10</v>
      </c>
      <c r="K672" s="68">
        <f>IFERROR(J672/F668,"-")</f>
        <v>0.17543859649122806</v>
      </c>
      <c r="L672" s="103">
        <f t="shared" si="467"/>
        <v>32522.9</v>
      </c>
      <c r="M672" s="69">
        <f t="shared" si="485"/>
        <v>0.16949152542372881</v>
      </c>
      <c r="N672" s="208"/>
      <c r="O672" s="177"/>
      <c r="P672" s="177"/>
      <c r="Q672" s="131" t="s">
        <v>74</v>
      </c>
      <c r="R672" s="100">
        <v>1433976</v>
      </c>
      <c r="S672" s="68">
        <f>IFERROR(R672/O668,"-")</f>
        <v>6.398635791586965E-3</v>
      </c>
      <c r="T672" s="100">
        <v>33</v>
      </c>
      <c r="U672" s="68">
        <f>IFERROR(T672/P668,"-")</f>
        <v>0.23571428571428571</v>
      </c>
      <c r="V672" s="103">
        <f t="shared" si="468"/>
        <v>43453.818181818184</v>
      </c>
      <c r="W672" s="69">
        <f t="shared" si="486"/>
        <v>0.21710526315789475</v>
      </c>
      <c r="X672" s="208"/>
      <c r="Y672" s="177"/>
      <c r="Z672" s="177"/>
      <c r="AA672" s="131" t="s">
        <v>74</v>
      </c>
      <c r="AB672" s="100">
        <v>58823649</v>
      </c>
      <c r="AC672" s="68">
        <f>IFERROR(AB672/Y668,"-")</f>
        <v>1.8984274331062152E-2</v>
      </c>
      <c r="AD672" s="100">
        <v>988</v>
      </c>
      <c r="AE672" s="68">
        <f>IFERROR(AD672/Z668,"-")</f>
        <v>0.23738587217683807</v>
      </c>
      <c r="AF672" s="103">
        <f t="shared" si="469"/>
        <v>59538.106275303646</v>
      </c>
      <c r="AG672" s="69">
        <f t="shared" si="487"/>
        <v>0.2191173209137281</v>
      </c>
      <c r="AH672" s="208"/>
      <c r="AI672" s="177"/>
      <c r="AJ672" s="177"/>
      <c r="AK672" s="131" t="s">
        <v>74</v>
      </c>
      <c r="AL672" s="100">
        <v>79828097</v>
      </c>
      <c r="AM672" s="68">
        <f>IFERROR(AL672/AI668,"-")</f>
        <v>2.1217614893086892E-2</v>
      </c>
      <c r="AN672" s="100">
        <v>1117</v>
      </c>
      <c r="AO672" s="68">
        <f>IFERROR(AN672/AJ668,"-")</f>
        <v>0.29938354328598232</v>
      </c>
      <c r="AP672" s="103">
        <f t="shared" si="470"/>
        <v>71466.514771709932</v>
      </c>
      <c r="AQ672" s="69">
        <f t="shared" si="488"/>
        <v>0.27938969484742371</v>
      </c>
      <c r="AR672" s="208"/>
      <c r="AS672" s="177"/>
      <c r="AT672" s="177"/>
      <c r="AU672" s="131" t="s">
        <v>74</v>
      </c>
      <c r="AV672" s="100">
        <v>73721816</v>
      </c>
      <c r="AW672" s="68">
        <f>IFERROR(AV672/AS668,"-")</f>
        <v>2.6049123542963838E-2</v>
      </c>
      <c r="AX672" s="100">
        <v>789</v>
      </c>
      <c r="AY672" s="68">
        <f>IFERROR(AX672/AT668,"-")</f>
        <v>0.31623246492985974</v>
      </c>
      <c r="AZ672" s="103">
        <f t="shared" si="471"/>
        <v>93437.02915082383</v>
      </c>
      <c r="BA672" s="69">
        <f t="shared" si="489"/>
        <v>0.28890516294397656</v>
      </c>
      <c r="BB672" s="208"/>
      <c r="BC672" s="177"/>
      <c r="BD672" s="177"/>
      <c r="BE672" s="131" t="s">
        <v>74</v>
      </c>
      <c r="BF672" s="100">
        <v>19357268</v>
      </c>
      <c r="BG672" s="68">
        <f>IFERROR(BF672/BC668,"-")</f>
        <v>1.3518356286728712E-2</v>
      </c>
      <c r="BH672" s="100">
        <v>307</v>
      </c>
      <c r="BI672" s="68">
        <f>IFERROR(BH672/BD668,"-")</f>
        <v>0.26511226252158893</v>
      </c>
      <c r="BJ672" s="103">
        <f t="shared" si="472"/>
        <v>63052.990228013026</v>
      </c>
      <c r="BK672" s="69">
        <f t="shared" si="490"/>
        <v>0.24003127443315089</v>
      </c>
      <c r="BL672" s="208"/>
      <c r="BM672" s="177"/>
      <c r="BN672" s="177"/>
      <c r="BO672" s="131" t="s">
        <v>74</v>
      </c>
      <c r="BP672" s="100">
        <v>11662217</v>
      </c>
      <c r="BQ672" s="68">
        <f>IFERROR(BP672/BM668,"-")</f>
        <v>2.6210585346411321E-2</v>
      </c>
      <c r="BR672" s="100">
        <v>83</v>
      </c>
      <c r="BS672" s="68">
        <f>IFERROR(BR672/BN668,"-")</f>
        <v>0.22371967654986524</v>
      </c>
      <c r="BT672" s="103">
        <f t="shared" si="473"/>
        <v>140508.63855421686</v>
      </c>
      <c r="BU672" s="69">
        <f t="shared" si="491"/>
        <v>0.19168591224018475</v>
      </c>
      <c r="BV672" s="208"/>
      <c r="BW672" s="177"/>
      <c r="BX672" s="177"/>
      <c r="BY672" s="131" t="s">
        <v>74</v>
      </c>
      <c r="BZ672" s="100">
        <f t="shared" si="483"/>
        <v>245152252</v>
      </c>
      <c r="CA672" s="68">
        <f>IFERROR(BZ672/BW668,"-")</f>
        <v>2.0605877987079517E-2</v>
      </c>
      <c r="CB672" s="100">
        <f t="shared" si="484"/>
        <v>3327</v>
      </c>
      <c r="CC672" s="68">
        <f>IFERROR(CB672/BX668,"-")</f>
        <v>0.27464091134224866</v>
      </c>
      <c r="CD672" s="103">
        <f t="shared" si="474"/>
        <v>73685.678388938977</v>
      </c>
      <c r="CE672" s="69">
        <f t="shared" si="492"/>
        <v>0.25279234100752224</v>
      </c>
      <c r="CR672" s="216"/>
      <c r="CS672" s="187"/>
      <c r="CT672" s="225"/>
      <c r="CU672" s="226"/>
      <c r="CV672" s="226"/>
      <c r="CW672" s="144" t="s">
        <v>74</v>
      </c>
      <c r="CX672" s="145">
        <v>236680644</v>
      </c>
      <c r="CY672" s="146">
        <v>2.0480548792758523E-2</v>
      </c>
      <c r="CZ672" s="145">
        <v>3286</v>
      </c>
      <c r="DA672" s="146">
        <v>0.27683235046335297</v>
      </c>
      <c r="DB672" s="145">
        <v>72026.976262933662</v>
      </c>
      <c r="DC672" s="147">
        <v>0.25566015716175211</v>
      </c>
    </row>
    <row r="673" spans="2:107" s="27" customFormat="1" ht="13.15" customHeight="1">
      <c r="B673" s="216"/>
      <c r="C673" s="187"/>
      <c r="D673" s="208"/>
      <c r="E673" s="177"/>
      <c r="F673" s="177"/>
      <c r="G673" s="131" t="s">
        <v>76</v>
      </c>
      <c r="H673" s="100">
        <v>334399</v>
      </c>
      <c r="I673" s="68">
        <f>IFERROR(H673/E668,"-")</f>
        <v>3.1780273723631871E-3</v>
      </c>
      <c r="J673" s="100">
        <v>11</v>
      </c>
      <c r="K673" s="68">
        <f>IFERROR(J673/F668,"-")</f>
        <v>0.19298245614035087</v>
      </c>
      <c r="L673" s="103">
        <f t="shared" si="467"/>
        <v>30399.909090909092</v>
      </c>
      <c r="M673" s="69">
        <f t="shared" si="485"/>
        <v>0.1864406779661017</v>
      </c>
      <c r="N673" s="208"/>
      <c r="O673" s="177"/>
      <c r="P673" s="177"/>
      <c r="Q673" s="131" t="s">
        <v>76</v>
      </c>
      <c r="R673" s="100">
        <v>1328578</v>
      </c>
      <c r="S673" s="68">
        <f>IFERROR(R673/O668,"-")</f>
        <v>5.9283326518121829E-3</v>
      </c>
      <c r="T673" s="100">
        <v>30</v>
      </c>
      <c r="U673" s="68">
        <f>IFERROR(T673/P668,"-")</f>
        <v>0.21428571428571427</v>
      </c>
      <c r="V673" s="103">
        <f t="shared" si="468"/>
        <v>44285.933333333334</v>
      </c>
      <c r="W673" s="69">
        <f t="shared" si="486"/>
        <v>0.19736842105263158</v>
      </c>
      <c r="X673" s="208"/>
      <c r="Y673" s="177"/>
      <c r="Z673" s="177"/>
      <c r="AA673" s="131" t="s">
        <v>76</v>
      </c>
      <c r="AB673" s="100">
        <v>54047228</v>
      </c>
      <c r="AC673" s="68">
        <f>IFERROR(AB673/Y668,"-")</f>
        <v>1.7442770393000673E-2</v>
      </c>
      <c r="AD673" s="100">
        <v>1011</v>
      </c>
      <c r="AE673" s="68">
        <f>IFERROR(AD673/Z668,"-")</f>
        <v>0.24291206150888997</v>
      </c>
      <c r="AF673" s="103">
        <f t="shared" si="469"/>
        <v>53459.177052423343</v>
      </c>
      <c r="AG673" s="69">
        <f t="shared" si="487"/>
        <v>0.22421823020625417</v>
      </c>
      <c r="AH673" s="208"/>
      <c r="AI673" s="177"/>
      <c r="AJ673" s="177"/>
      <c r="AK673" s="131" t="s">
        <v>76</v>
      </c>
      <c r="AL673" s="100">
        <v>73799868</v>
      </c>
      <c r="AM673" s="68">
        <f>IFERROR(AL673/AI668,"-")</f>
        <v>1.9615363978733539E-2</v>
      </c>
      <c r="AN673" s="100">
        <v>1118</v>
      </c>
      <c r="AO673" s="68">
        <f>IFERROR(AN673/AJ668,"-")</f>
        <v>0.29965156794425085</v>
      </c>
      <c r="AP673" s="103">
        <f t="shared" si="470"/>
        <v>66010.61538461539</v>
      </c>
      <c r="AQ673" s="69">
        <f t="shared" si="488"/>
        <v>0.27963981990995496</v>
      </c>
      <c r="AR673" s="208"/>
      <c r="AS673" s="177"/>
      <c r="AT673" s="177"/>
      <c r="AU673" s="131" t="s">
        <v>76</v>
      </c>
      <c r="AV673" s="100">
        <v>65005788</v>
      </c>
      <c r="AW673" s="68">
        <f>IFERROR(AV673/AS668,"-")</f>
        <v>2.2969371815524948E-2</v>
      </c>
      <c r="AX673" s="100">
        <v>898</v>
      </c>
      <c r="AY673" s="68">
        <f>IFERROR(AX673/AT668,"-")</f>
        <v>0.3599198396793587</v>
      </c>
      <c r="AZ673" s="103">
        <f t="shared" si="471"/>
        <v>72389.518930957682</v>
      </c>
      <c r="BA673" s="69">
        <f t="shared" si="489"/>
        <v>0.32881728304650309</v>
      </c>
      <c r="BB673" s="208"/>
      <c r="BC673" s="177"/>
      <c r="BD673" s="177"/>
      <c r="BE673" s="131" t="s">
        <v>76</v>
      </c>
      <c r="BF673" s="100">
        <v>36027046</v>
      </c>
      <c r="BG673" s="68">
        <f>IFERROR(BF673/BC668,"-")</f>
        <v>2.5159875029181003E-2</v>
      </c>
      <c r="BH673" s="100">
        <v>427</v>
      </c>
      <c r="BI673" s="68">
        <f>IFERROR(BH673/BD668,"-")</f>
        <v>0.36873920552677031</v>
      </c>
      <c r="BJ673" s="103">
        <f t="shared" si="472"/>
        <v>84372.473067915693</v>
      </c>
      <c r="BK673" s="69">
        <f t="shared" si="490"/>
        <v>0.33385457388584833</v>
      </c>
      <c r="BL673" s="208"/>
      <c r="BM673" s="177"/>
      <c r="BN673" s="177"/>
      <c r="BO673" s="131" t="s">
        <v>76</v>
      </c>
      <c r="BP673" s="100">
        <v>9742674</v>
      </c>
      <c r="BQ673" s="68">
        <f>IFERROR(BP673/BM668,"-")</f>
        <v>2.1896453168318047E-2</v>
      </c>
      <c r="BR673" s="100">
        <v>111</v>
      </c>
      <c r="BS673" s="68">
        <f>IFERROR(BR673/BN668,"-")</f>
        <v>0.29919137466307277</v>
      </c>
      <c r="BT673" s="103">
        <f t="shared" si="473"/>
        <v>87771.83783783784</v>
      </c>
      <c r="BU673" s="69">
        <f t="shared" si="491"/>
        <v>0.25635103926096997</v>
      </c>
      <c r="BV673" s="208"/>
      <c r="BW673" s="177"/>
      <c r="BX673" s="177"/>
      <c r="BY673" s="131" t="s">
        <v>76</v>
      </c>
      <c r="BZ673" s="100">
        <f t="shared" si="483"/>
        <v>240285581</v>
      </c>
      <c r="CA673" s="68">
        <f>IFERROR(BZ673/BW668,"-")</f>
        <v>2.0196817788728748E-2</v>
      </c>
      <c r="CB673" s="100">
        <f t="shared" si="484"/>
        <v>3606</v>
      </c>
      <c r="CC673" s="68">
        <f>IFERROR(CB673/BX668,"-")</f>
        <v>0.29767211490837048</v>
      </c>
      <c r="CD673" s="103">
        <f t="shared" si="474"/>
        <v>66634.93649473101</v>
      </c>
      <c r="CE673" s="69">
        <f t="shared" si="492"/>
        <v>0.27399133804422154</v>
      </c>
      <c r="CR673" s="216"/>
      <c r="CS673" s="187"/>
      <c r="CT673" s="225"/>
      <c r="CU673" s="226"/>
      <c r="CV673" s="226"/>
      <c r="CW673" s="144" t="s">
        <v>76</v>
      </c>
      <c r="CX673" s="145">
        <v>272170958</v>
      </c>
      <c r="CY673" s="146">
        <v>2.3551611534785376E-2</v>
      </c>
      <c r="CZ673" s="145">
        <v>3569</v>
      </c>
      <c r="DA673" s="146">
        <v>0.30067396798652063</v>
      </c>
      <c r="DB673" s="145">
        <v>76259.724852899977</v>
      </c>
      <c r="DC673" s="147">
        <v>0.27767836302808685</v>
      </c>
    </row>
    <row r="674" spans="2:107" s="27" customFormat="1" ht="13.15" customHeight="1">
      <c r="B674" s="216"/>
      <c r="C674" s="187"/>
      <c r="D674" s="208"/>
      <c r="E674" s="177"/>
      <c r="F674" s="177"/>
      <c r="G674" s="131" t="s">
        <v>77</v>
      </c>
      <c r="H674" s="100">
        <v>3908</v>
      </c>
      <c r="I674" s="68">
        <f>IFERROR(H674/E668,"-")</f>
        <v>3.7140454879336767E-5</v>
      </c>
      <c r="J674" s="100">
        <v>2</v>
      </c>
      <c r="K674" s="68">
        <f>IFERROR(J674/F668,"-")</f>
        <v>3.5087719298245612E-2</v>
      </c>
      <c r="L674" s="103">
        <f t="shared" si="467"/>
        <v>1954</v>
      </c>
      <c r="M674" s="69">
        <f t="shared" si="485"/>
        <v>3.3898305084745763E-2</v>
      </c>
      <c r="N674" s="208"/>
      <c r="O674" s="177"/>
      <c r="P674" s="177"/>
      <c r="Q674" s="131" t="s">
        <v>77</v>
      </c>
      <c r="R674" s="100">
        <v>2949740</v>
      </c>
      <c r="S674" s="68">
        <f>IFERROR(R674/O668,"-")</f>
        <v>1.3162223035724261E-2</v>
      </c>
      <c r="T674" s="100">
        <v>16</v>
      </c>
      <c r="U674" s="68">
        <f>IFERROR(T674/P668,"-")</f>
        <v>0.11428571428571428</v>
      </c>
      <c r="V674" s="103">
        <f t="shared" si="468"/>
        <v>184358.75</v>
      </c>
      <c r="W674" s="69">
        <f t="shared" si="486"/>
        <v>0.10526315789473684</v>
      </c>
      <c r="X674" s="208"/>
      <c r="Y674" s="177"/>
      <c r="Z674" s="177"/>
      <c r="AA674" s="131" t="s">
        <v>77</v>
      </c>
      <c r="AB674" s="100">
        <v>71710907</v>
      </c>
      <c r="AC674" s="68">
        <f>IFERROR(AB674/Y668,"-")</f>
        <v>2.3143404976751533E-2</v>
      </c>
      <c r="AD674" s="100">
        <v>256</v>
      </c>
      <c r="AE674" s="68">
        <f>IFERROR(AD674/Z668,"-")</f>
        <v>6.1508889956751564E-2</v>
      </c>
      <c r="AF674" s="103">
        <f t="shared" si="469"/>
        <v>280120.73046875</v>
      </c>
      <c r="AG674" s="69">
        <f t="shared" si="487"/>
        <v>5.6775338212463958E-2</v>
      </c>
      <c r="AH674" s="208"/>
      <c r="AI674" s="177"/>
      <c r="AJ674" s="177"/>
      <c r="AK674" s="131" t="s">
        <v>77</v>
      </c>
      <c r="AL674" s="100">
        <v>130849795</v>
      </c>
      <c r="AM674" s="68">
        <f>IFERROR(AL674/AI668,"-")</f>
        <v>3.4778739109230759E-2</v>
      </c>
      <c r="AN674" s="100">
        <v>380</v>
      </c>
      <c r="AO674" s="68">
        <f>IFERROR(AN674/AJ668,"-")</f>
        <v>0.10184937014205307</v>
      </c>
      <c r="AP674" s="103">
        <f t="shared" si="470"/>
        <v>344341.56578947371</v>
      </c>
      <c r="AQ674" s="69">
        <f t="shared" si="488"/>
        <v>9.5047523761880942E-2</v>
      </c>
      <c r="AR674" s="208"/>
      <c r="AS674" s="177"/>
      <c r="AT674" s="177"/>
      <c r="AU674" s="131" t="s">
        <v>77</v>
      </c>
      <c r="AV674" s="100">
        <v>135800606</v>
      </c>
      <c r="AW674" s="68">
        <f>IFERROR(AV674/AS668,"-")</f>
        <v>4.7984259678347539E-2</v>
      </c>
      <c r="AX674" s="100">
        <v>394</v>
      </c>
      <c r="AY674" s="68">
        <f>IFERROR(AX674/AT668,"-")</f>
        <v>0.15791583166332665</v>
      </c>
      <c r="AZ674" s="103">
        <f t="shared" si="471"/>
        <v>344671.58883248729</v>
      </c>
      <c r="BA674" s="69">
        <f t="shared" si="489"/>
        <v>0.14426949835225192</v>
      </c>
      <c r="BB674" s="208"/>
      <c r="BC674" s="177"/>
      <c r="BD674" s="177"/>
      <c r="BE674" s="131" t="s">
        <v>77</v>
      </c>
      <c r="BF674" s="100">
        <v>116880299</v>
      </c>
      <c r="BG674" s="68">
        <f>IFERROR(BF674/BC668,"-")</f>
        <v>8.162461380301092E-2</v>
      </c>
      <c r="BH674" s="100">
        <v>219</v>
      </c>
      <c r="BI674" s="68">
        <f>IFERROR(BH674/BD668,"-")</f>
        <v>0.18911917098445596</v>
      </c>
      <c r="BJ674" s="103">
        <f t="shared" si="472"/>
        <v>533699.99543378991</v>
      </c>
      <c r="BK674" s="69">
        <f t="shared" si="490"/>
        <v>0.17122752150117279</v>
      </c>
      <c r="BL674" s="208"/>
      <c r="BM674" s="177"/>
      <c r="BN674" s="177"/>
      <c r="BO674" s="131" t="s">
        <v>77</v>
      </c>
      <c r="BP674" s="100">
        <v>39739471</v>
      </c>
      <c r="BQ674" s="68">
        <f>IFERROR(BP674/BM668,"-")</f>
        <v>8.9313618179694104E-2</v>
      </c>
      <c r="BR674" s="100">
        <v>69</v>
      </c>
      <c r="BS674" s="68">
        <f>IFERROR(BR674/BN668,"-")</f>
        <v>0.18598382749326145</v>
      </c>
      <c r="BT674" s="103">
        <f t="shared" si="473"/>
        <v>575934.36231884058</v>
      </c>
      <c r="BU674" s="69">
        <f t="shared" si="491"/>
        <v>0.15935334872979215</v>
      </c>
      <c r="BV674" s="208"/>
      <c r="BW674" s="177"/>
      <c r="BX674" s="177"/>
      <c r="BY674" s="131" t="s">
        <v>77</v>
      </c>
      <c r="BZ674" s="100">
        <f t="shared" si="483"/>
        <v>497934726</v>
      </c>
      <c r="CA674" s="68">
        <f>IFERROR(BZ674/BW668,"-")</f>
        <v>4.1853102004079781E-2</v>
      </c>
      <c r="CB674" s="100">
        <f t="shared" si="484"/>
        <v>1336</v>
      </c>
      <c r="CC674" s="68">
        <f>IFERROR(CB674/BX668,"-")</f>
        <v>0.1102856199438666</v>
      </c>
      <c r="CD674" s="103">
        <f t="shared" si="474"/>
        <v>372705.63323353295</v>
      </c>
      <c r="CE674" s="69">
        <f t="shared" si="492"/>
        <v>0.10151204315781476</v>
      </c>
      <c r="CR674" s="216"/>
      <c r="CS674" s="187"/>
      <c r="CT674" s="225"/>
      <c r="CU674" s="226"/>
      <c r="CV674" s="226"/>
      <c r="CW674" s="144" t="s">
        <v>77</v>
      </c>
      <c r="CX674" s="145">
        <v>446523944</v>
      </c>
      <c r="CY674" s="146">
        <v>3.8638797274131866E-2</v>
      </c>
      <c r="CZ674" s="145">
        <v>1341</v>
      </c>
      <c r="DA674" s="146">
        <v>0.11297388374052232</v>
      </c>
      <c r="DB674" s="145">
        <v>332978.33258762117</v>
      </c>
      <c r="DC674" s="147">
        <v>0.10433361861044115</v>
      </c>
    </row>
    <row r="675" spans="2:107" s="27" customFormat="1" ht="13.15" customHeight="1">
      <c r="B675" s="216"/>
      <c r="C675" s="187"/>
      <c r="D675" s="208"/>
      <c r="E675" s="177"/>
      <c r="F675" s="177"/>
      <c r="G675" s="131" t="s">
        <v>79</v>
      </c>
      <c r="H675" s="100">
        <v>0</v>
      </c>
      <c r="I675" s="68">
        <f>IFERROR(H675/E668,"-")</f>
        <v>0</v>
      </c>
      <c r="J675" s="100">
        <v>0</v>
      </c>
      <c r="K675" s="68">
        <f>IFERROR(J675/F668,"-")</f>
        <v>0</v>
      </c>
      <c r="L675" s="103" t="str">
        <f t="shared" si="467"/>
        <v>-</v>
      </c>
      <c r="M675" s="69">
        <f t="shared" si="485"/>
        <v>0</v>
      </c>
      <c r="N675" s="208"/>
      <c r="O675" s="177"/>
      <c r="P675" s="177"/>
      <c r="Q675" s="131" t="s">
        <v>79</v>
      </c>
      <c r="R675" s="100">
        <v>0</v>
      </c>
      <c r="S675" s="68">
        <f>IFERROR(R675/O668,"-")</f>
        <v>0</v>
      </c>
      <c r="T675" s="100">
        <v>0</v>
      </c>
      <c r="U675" s="68">
        <f>IFERROR(T675/P668,"-")</f>
        <v>0</v>
      </c>
      <c r="V675" s="103" t="str">
        <f t="shared" si="468"/>
        <v>-</v>
      </c>
      <c r="W675" s="69">
        <f t="shared" si="486"/>
        <v>0</v>
      </c>
      <c r="X675" s="208"/>
      <c r="Y675" s="177"/>
      <c r="Z675" s="177"/>
      <c r="AA675" s="131" t="s">
        <v>79</v>
      </c>
      <c r="AB675" s="100">
        <v>4353</v>
      </c>
      <c r="AC675" s="68">
        <f>IFERROR(AB675/Y668,"-")</f>
        <v>1.4048524287079428E-6</v>
      </c>
      <c r="AD675" s="100">
        <v>2</v>
      </c>
      <c r="AE675" s="68">
        <f>IFERROR(AD675/Z668,"-")</f>
        <v>4.8053820278712159E-4</v>
      </c>
      <c r="AF675" s="103">
        <f t="shared" si="469"/>
        <v>2176.5</v>
      </c>
      <c r="AG675" s="69">
        <f t="shared" si="487"/>
        <v>4.4355732978487467E-4</v>
      </c>
      <c r="AH675" s="208"/>
      <c r="AI675" s="177"/>
      <c r="AJ675" s="177"/>
      <c r="AK675" s="131" t="s">
        <v>79</v>
      </c>
      <c r="AL675" s="100">
        <v>12555</v>
      </c>
      <c r="AM675" s="68">
        <f>IFERROR(AL675/AI668,"-")</f>
        <v>3.337009962578789E-6</v>
      </c>
      <c r="AN675" s="100">
        <v>3</v>
      </c>
      <c r="AO675" s="68">
        <f>IFERROR(AN675/AJ668,"-")</f>
        <v>8.0407397480568212E-4</v>
      </c>
      <c r="AP675" s="103">
        <f t="shared" si="470"/>
        <v>4185</v>
      </c>
      <c r="AQ675" s="69">
        <f t="shared" si="488"/>
        <v>7.503751875937969E-4</v>
      </c>
      <c r="AR675" s="208"/>
      <c r="AS675" s="177"/>
      <c r="AT675" s="177"/>
      <c r="AU675" s="131" t="s">
        <v>79</v>
      </c>
      <c r="AV675" s="100">
        <v>488</v>
      </c>
      <c r="AW675" s="68">
        <f>IFERROR(AV675/AS668,"-")</f>
        <v>1.724316217192256E-7</v>
      </c>
      <c r="AX675" s="100">
        <v>1</v>
      </c>
      <c r="AY675" s="68">
        <f>IFERROR(AX675/AT668,"-")</f>
        <v>4.0080160320641282E-4</v>
      </c>
      <c r="AZ675" s="103">
        <f t="shared" si="471"/>
        <v>488</v>
      </c>
      <c r="BA675" s="69">
        <f t="shared" si="489"/>
        <v>3.6616623947272064E-4</v>
      </c>
      <c r="BB675" s="208"/>
      <c r="BC675" s="177"/>
      <c r="BD675" s="177"/>
      <c r="BE675" s="131" t="s">
        <v>79</v>
      </c>
      <c r="BF675" s="100">
        <v>3816</v>
      </c>
      <c r="BG675" s="68">
        <f>IFERROR(BF675/BC668,"-")</f>
        <v>2.6649446394065923E-6</v>
      </c>
      <c r="BH675" s="100">
        <v>2</v>
      </c>
      <c r="BI675" s="68">
        <f>IFERROR(BH675/BD668,"-")</f>
        <v>1.7271157167530224E-3</v>
      </c>
      <c r="BJ675" s="103">
        <f t="shared" si="472"/>
        <v>1908</v>
      </c>
      <c r="BK675" s="69">
        <f t="shared" si="490"/>
        <v>1.563721657544957E-3</v>
      </c>
      <c r="BL675" s="208"/>
      <c r="BM675" s="177"/>
      <c r="BN675" s="177"/>
      <c r="BO675" s="131" t="s">
        <v>79</v>
      </c>
      <c r="BP675" s="100">
        <v>0</v>
      </c>
      <c r="BQ675" s="68">
        <f>IFERROR(BP675/BM668,"-")</f>
        <v>0</v>
      </c>
      <c r="BR675" s="100">
        <v>0</v>
      </c>
      <c r="BS675" s="68">
        <f>IFERROR(BR675/BN668,"-")</f>
        <v>0</v>
      </c>
      <c r="BT675" s="103" t="str">
        <f t="shared" si="473"/>
        <v>-</v>
      </c>
      <c r="BU675" s="69">
        <f t="shared" si="491"/>
        <v>0</v>
      </c>
      <c r="BV675" s="208"/>
      <c r="BW675" s="177"/>
      <c r="BX675" s="177"/>
      <c r="BY675" s="131" t="s">
        <v>79</v>
      </c>
      <c r="BZ675" s="100">
        <f t="shared" si="483"/>
        <v>21212</v>
      </c>
      <c r="CA675" s="68">
        <f>IFERROR(BZ675/BW668,"-")</f>
        <v>1.7829405208234871E-6</v>
      </c>
      <c r="CB675" s="100">
        <f t="shared" si="484"/>
        <v>8</v>
      </c>
      <c r="CC675" s="68">
        <f>IFERROR(CB675/BX668,"-")</f>
        <v>6.6039293379560843E-4</v>
      </c>
      <c r="CD675" s="103">
        <f t="shared" si="474"/>
        <v>2651.5</v>
      </c>
      <c r="CE675" s="69">
        <f t="shared" si="492"/>
        <v>6.0785654585517816E-4</v>
      </c>
      <c r="CR675" s="216"/>
      <c r="CS675" s="187"/>
      <c r="CT675" s="225"/>
      <c r="CU675" s="226"/>
      <c r="CV675" s="226"/>
      <c r="CW675" s="144" t="s">
        <v>79</v>
      </c>
      <c r="CX675" s="145">
        <v>1019418</v>
      </c>
      <c r="CY675" s="146">
        <v>8.8212706102051627E-5</v>
      </c>
      <c r="CZ675" s="145">
        <v>24</v>
      </c>
      <c r="DA675" s="146">
        <v>2.0219039595619206E-3</v>
      </c>
      <c r="DB675" s="145">
        <v>42475.75</v>
      </c>
      <c r="DC675" s="147">
        <v>1.867268342021318E-3</v>
      </c>
    </row>
    <row r="676" spans="2:107" s="27" customFormat="1" ht="13.15" customHeight="1">
      <c r="B676" s="216"/>
      <c r="C676" s="187"/>
      <c r="D676" s="208"/>
      <c r="E676" s="177"/>
      <c r="F676" s="177"/>
      <c r="G676" s="131" t="s">
        <v>81</v>
      </c>
      <c r="H676" s="100">
        <v>0</v>
      </c>
      <c r="I676" s="68">
        <f>IFERROR(H676/E668,"-")</f>
        <v>0</v>
      </c>
      <c r="J676" s="100">
        <v>0</v>
      </c>
      <c r="K676" s="68">
        <f>IFERROR(J676/F668,"-")</f>
        <v>0</v>
      </c>
      <c r="L676" s="103" t="str">
        <f t="shared" si="467"/>
        <v>-</v>
      </c>
      <c r="M676" s="69">
        <f t="shared" si="485"/>
        <v>0</v>
      </c>
      <c r="N676" s="208"/>
      <c r="O676" s="177"/>
      <c r="P676" s="177"/>
      <c r="Q676" s="131" t="s">
        <v>81</v>
      </c>
      <c r="R676" s="100">
        <v>0</v>
      </c>
      <c r="S676" s="68">
        <f>IFERROR(R676/O668,"-")</f>
        <v>0</v>
      </c>
      <c r="T676" s="100">
        <v>0</v>
      </c>
      <c r="U676" s="68">
        <f>IFERROR(T676/P668,"-")</f>
        <v>0</v>
      </c>
      <c r="V676" s="103" t="str">
        <f t="shared" si="468"/>
        <v>-</v>
      </c>
      <c r="W676" s="69">
        <f t="shared" si="486"/>
        <v>0</v>
      </c>
      <c r="X676" s="208"/>
      <c r="Y676" s="177"/>
      <c r="Z676" s="177"/>
      <c r="AA676" s="131" t="s">
        <v>81</v>
      </c>
      <c r="AB676" s="100">
        <v>285490</v>
      </c>
      <c r="AC676" s="68">
        <f>IFERROR(AB676/Y668,"-")</f>
        <v>9.2136760825139123E-5</v>
      </c>
      <c r="AD676" s="100">
        <v>18</v>
      </c>
      <c r="AE676" s="68">
        <f>IFERROR(AD676/Z668,"-")</f>
        <v>4.324843825084094E-3</v>
      </c>
      <c r="AF676" s="103">
        <f t="shared" si="469"/>
        <v>15860.555555555555</v>
      </c>
      <c r="AG676" s="69">
        <f t="shared" si="487"/>
        <v>3.9920159680638719E-3</v>
      </c>
      <c r="AH676" s="208"/>
      <c r="AI676" s="177"/>
      <c r="AJ676" s="177"/>
      <c r="AK676" s="131" t="s">
        <v>81</v>
      </c>
      <c r="AL676" s="100">
        <v>369563</v>
      </c>
      <c r="AM676" s="68">
        <f>IFERROR(AL676/AI668,"-")</f>
        <v>9.8226635826404213E-5</v>
      </c>
      <c r="AN676" s="100">
        <v>23</v>
      </c>
      <c r="AO676" s="68">
        <f>IFERROR(AN676/AJ668,"-")</f>
        <v>6.1645671401768963E-3</v>
      </c>
      <c r="AP676" s="103">
        <f t="shared" si="470"/>
        <v>16067.95652173913</v>
      </c>
      <c r="AQ676" s="69">
        <f t="shared" si="488"/>
        <v>5.75287643821911E-3</v>
      </c>
      <c r="AR676" s="208"/>
      <c r="AS676" s="177"/>
      <c r="AT676" s="177"/>
      <c r="AU676" s="131" t="s">
        <v>81</v>
      </c>
      <c r="AV676" s="100">
        <v>486310</v>
      </c>
      <c r="AW676" s="68">
        <f>IFERROR(AV676/AS668,"-")</f>
        <v>1.7183447122597664E-4</v>
      </c>
      <c r="AX676" s="100">
        <v>22</v>
      </c>
      <c r="AY676" s="68">
        <f>IFERROR(AX676/AT668,"-")</f>
        <v>8.8176352705410816E-3</v>
      </c>
      <c r="AZ676" s="103">
        <f t="shared" si="471"/>
        <v>22105</v>
      </c>
      <c r="BA676" s="69">
        <f t="shared" si="489"/>
        <v>8.0556572683998535E-3</v>
      </c>
      <c r="BB676" s="208"/>
      <c r="BC676" s="177"/>
      <c r="BD676" s="177"/>
      <c r="BE676" s="131" t="s">
        <v>81</v>
      </c>
      <c r="BF676" s="100">
        <v>165477</v>
      </c>
      <c r="BG676" s="68">
        <f>IFERROR(BF676/BC668,"-")</f>
        <v>1.1556264258256935E-4</v>
      </c>
      <c r="BH676" s="100">
        <v>10</v>
      </c>
      <c r="BI676" s="68">
        <f>IFERROR(BH676/BD668,"-")</f>
        <v>8.6355785837651123E-3</v>
      </c>
      <c r="BJ676" s="103">
        <f t="shared" si="472"/>
        <v>16547.7</v>
      </c>
      <c r="BK676" s="69">
        <f t="shared" si="490"/>
        <v>7.8186082877247844E-3</v>
      </c>
      <c r="BL676" s="208"/>
      <c r="BM676" s="177"/>
      <c r="BN676" s="177"/>
      <c r="BO676" s="131" t="s">
        <v>81</v>
      </c>
      <c r="BP676" s="100">
        <v>2858</v>
      </c>
      <c r="BQ676" s="68">
        <f>IFERROR(BP676/BM668,"-")</f>
        <v>6.4232943804804493E-6</v>
      </c>
      <c r="BR676" s="100">
        <v>1</v>
      </c>
      <c r="BS676" s="68">
        <f>IFERROR(BR676/BN668,"-")</f>
        <v>2.6954177897574125E-3</v>
      </c>
      <c r="BT676" s="103">
        <f t="shared" si="473"/>
        <v>2858</v>
      </c>
      <c r="BU676" s="69">
        <f t="shared" si="491"/>
        <v>2.3094688221709007E-3</v>
      </c>
      <c r="BV676" s="208"/>
      <c r="BW676" s="177"/>
      <c r="BX676" s="177"/>
      <c r="BY676" s="131" t="s">
        <v>81</v>
      </c>
      <c r="BZ676" s="100">
        <f t="shared" si="483"/>
        <v>1309698</v>
      </c>
      <c r="CA676" s="68">
        <f>IFERROR(BZ676/BW668,"-")</f>
        <v>1.1008455752599846E-4</v>
      </c>
      <c r="CB676" s="100">
        <f t="shared" si="484"/>
        <v>74</v>
      </c>
      <c r="CC676" s="68">
        <f>IFERROR(CB676/BX668,"-")</f>
        <v>6.1086346376093776E-3</v>
      </c>
      <c r="CD676" s="103">
        <f t="shared" si="474"/>
        <v>17698.62162162162</v>
      </c>
      <c r="CE676" s="69">
        <f t="shared" si="492"/>
        <v>5.6226730491603979E-3</v>
      </c>
      <c r="CR676" s="216"/>
      <c r="CS676" s="187"/>
      <c r="CT676" s="225"/>
      <c r="CU676" s="226"/>
      <c r="CV676" s="226"/>
      <c r="CW676" s="144" t="s">
        <v>81</v>
      </c>
      <c r="CX676" s="145">
        <v>1175899</v>
      </c>
      <c r="CY676" s="146">
        <v>1.0175338565014195E-4</v>
      </c>
      <c r="CZ676" s="145">
        <v>80</v>
      </c>
      <c r="DA676" s="146">
        <v>6.7396798652064023E-3</v>
      </c>
      <c r="DB676" s="145">
        <v>14698.737499999999</v>
      </c>
      <c r="DC676" s="147">
        <v>6.2242278067377267E-3</v>
      </c>
    </row>
    <row r="677" spans="2:107" s="27" customFormat="1" ht="13.15" customHeight="1">
      <c r="B677" s="216"/>
      <c r="C677" s="187"/>
      <c r="D677" s="208"/>
      <c r="E677" s="177"/>
      <c r="F677" s="177"/>
      <c r="G677" s="131" t="s">
        <v>83</v>
      </c>
      <c r="H677" s="100">
        <v>37779</v>
      </c>
      <c r="I677" s="68">
        <f>IFERROR(H677/E668,"-")</f>
        <v>3.5904023666490879E-4</v>
      </c>
      <c r="J677" s="100">
        <v>3</v>
      </c>
      <c r="K677" s="68">
        <f>IFERROR(J677/F668,"-")</f>
        <v>5.2631578947368418E-2</v>
      </c>
      <c r="L677" s="103">
        <f t="shared" si="467"/>
        <v>12593</v>
      </c>
      <c r="M677" s="69">
        <f t="shared" si="485"/>
        <v>5.0847457627118647E-2</v>
      </c>
      <c r="N677" s="208"/>
      <c r="O677" s="177"/>
      <c r="P677" s="177"/>
      <c r="Q677" s="131" t="s">
        <v>83</v>
      </c>
      <c r="R677" s="100">
        <v>37518</v>
      </c>
      <c r="S677" s="68">
        <f>IFERROR(R677/O668,"-")</f>
        <v>1.6741146129974264E-4</v>
      </c>
      <c r="T677" s="100">
        <v>6</v>
      </c>
      <c r="U677" s="68">
        <f>IFERROR(T677/P668,"-")</f>
        <v>4.2857142857142858E-2</v>
      </c>
      <c r="V677" s="103">
        <f t="shared" si="468"/>
        <v>6253</v>
      </c>
      <c r="W677" s="69">
        <f t="shared" si="486"/>
        <v>3.9473684210526314E-2</v>
      </c>
      <c r="X677" s="208"/>
      <c r="Y677" s="177"/>
      <c r="Z677" s="177"/>
      <c r="AA677" s="131" t="s">
        <v>83</v>
      </c>
      <c r="AB677" s="100">
        <v>2445810</v>
      </c>
      <c r="AC677" s="68">
        <f>IFERROR(AB677/Y668,"-")</f>
        <v>7.8934117129753588E-4</v>
      </c>
      <c r="AD677" s="100">
        <v>123</v>
      </c>
      <c r="AE677" s="68">
        <f>IFERROR(AD677/Z668,"-")</f>
        <v>2.9553099471407978E-2</v>
      </c>
      <c r="AF677" s="103">
        <f t="shared" si="469"/>
        <v>19884.634146341465</v>
      </c>
      <c r="AG677" s="69">
        <f t="shared" si="487"/>
        <v>2.7278775781769793E-2</v>
      </c>
      <c r="AH677" s="208"/>
      <c r="AI677" s="177"/>
      <c r="AJ677" s="177"/>
      <c r="AK677" s="131" t="s">
        <v>83</v>
      </c>
      <c r="AL677" s="100">
        <v>9931132</v>
      </c>
      <c r="AM677" s="68">
        <f>IFERROR(AL677/AI668,"-")</f>
        <v>2.639608635896855E-3</v>
      </c>
      <c r="AN677" s="100">
        <v>151</v>
      </c>
      <c r="AO677" s="68">
        <f>IFERROR(AN677/AJ668,"-")</f>
        <v>4.0471723398552664E-2</v>
      </c>
      <c r="AP677" s="103">
        <f t="shared" si="470"/>
        <v>65769.086092715239</v>
      </c>
      <c r="AQ677" s="69">
        <f t="shared" si="488"/>
        <v>3.776888444222111E-2</v>
      </c>
      <c r="AR677" s="208"/>
      <c r="AS677" s="177"/>
      <c r="AT677" s="177"/>
      <c r="AU677" s="131" t="s">
        <v>83</v>
      </c>
      <c r="AV677" s="100">
        <v>5027442</v>
      </c>
      <c r="AW677" s="68">
        <f>IFERROR(AV677/AS668,"-")</f>
        <v>1.7764138876216126E-3</v>
      </c>
      <c r="AX677" s="100">
        <v>141</v>
      </c>
      <c r="AY677" s="68">
        <f>IFERROR(AX677/AT668,"-")</f>
        <v>5.6513026052104211E-2</v>
      </c>
      <c r="AZ677" s="103">
        <f t="shared" si="471"/>
        <v>35655.617021276594</v>
      </c>
      <c r="BA677" s="69">
        <f t="shared" si="489"/>
        <v>5.1629439765653609E-2</v>
      </c>
      <c r="BB677" s="208"/>
      <c r="BC677" s="177"/>
      <c r="BD677" s="177"/>
      <c r="BE677" s="131" t="s">
        <v>83</v>
      </c>
      <c r="BF677" s="100">
        <v>2120369</v>
      </c>
      <c r="BG677" s="68">
        <f>IFERROR(BF677/BC668,"-")</f>
        <v>1.4807824947887622E-3</v>
      </c>
      <c r="BH677" s="100">
        <v>85</v>
      </c>
      <c r="BI677" s="68">
        <f>IFERROR(BH677/BD668,"-")</f>
        <v>7.3402417962003461E-2</v>
      </c>
      <c r="BJ677" s="103">
        <f t="shared" si="472"/>
        <v>24945.517647058823</v>
      </c>
      <c r="BK677" s="69">
        <f t="shared" si="490"/>
        <v>6.6458170445660672E-2</v>
      </c>
      <c r="BL677" s="208"/>
      <c r="BM677" s="177"/>
      <c r="BN677" s="177"/>
      <c r="BO677" s="131" t="s">
        <v>83</v>
      </c>
      <c r="BP677" s="100">
        <v>5326162</v>
      </c>
      <c r="BQ677" s="68">
        <f>IFERROR(BP677/BM668,"-")</f>
        <v>1.1970436124607596E-2</v>
      </c>
      <c r="BR677" s="100">
        <v>35</v>
      </c>
      <c r="BS677" s="68">
        <f>IFERROR(BR677/BN668,"-")</f>
        <v>9.4339622641509441E-2</v>
      </c>
      <c r="BT677" s="103">
        <f t="shared" si="473"/>
        <v>152176.05714285714</v>
      </c>
      <c r="BU677" s="69">
        <f t="shared" si="491"/>
        <v>8.0831408775981523E-2</v>
      </c>
      <c r="BV677" s="208"/>
      <c r="BW677" s="177"/>
      <c r="BX677" s="177"/>
      <c r="BY677" s="131" t="s">
        <v>83</v>
      </c>
      <c r="BZ677" s="100">
        <f t="shared" si="483"/>
        <v>24926212</v>
      </c>
      <c r="CA677" s="68">
        <f>IFERROR(BZ677/BW668,"-")</f>
        <v>2.0951326327284863E-3</v>
      </c>
      <c r="CB677" s="100">
        <f t="shared" si="484"/>
        <v>544</v>
      </c>
      <c r="CC677" s="68">
        <f>IFERROR(CB677/BX668,"-")</f>
        <v>4.490671949810137E-2</v>
      </c>
      <c r="CD677" s="103">
        <f t="shared" si="474"/>
        <v>45820.242647058825</v>
      </c>
      <c r="CE677" s="69">
        <f t="shared" si="492"/>
        <v>4.1334245118152119E-2</v>
      </c>
      <c r="CR677" s="216"/>
      <c r="CS677" s="187"/>
      <c r="CT677" s="225"/>
      <c r="CU677" s="226"/>
      <c r="CV677" s="226"/>
      <c r="CW677" s="144" t="s">
        <v>83</v>
      </c>
      <c r="CX677" s="145">
        <v>26281789</v>
      </c>
      <c r="CY677" s="146">
        <v>2.2742267930261515E-3</v>
      </c>
      <c r="CZ677" s="145">
        <v>528</v>
      </c>
      <c r="DA677" s="146">
        <v>4.4481887110362259E-2</v>
      </c>
      <c r="DB677" s="145">
        <v>49776.115530303032</v>
      </c>
      <c r="DC677" s="147">
        <v>4.1079903524468997E-2</v>
      </c>
    </row>
    <row r="678" spans="2:107" s="27" customFormat="1" ht="13.15" customHeight="1">
      <c r="B678" s="216"/>
      <c r="C678" s="187"/>
      <c r="D678" s="208"/>
      <c r="E678" s="177"/>
      <c r="F678" s="177"/>
      <c r="G678" s="131" t="s">
        <v>85</v>
      </c>
      <c r="H678" s="100">
        <v>7497</v>
      </c>
      <c r="I678" s="68">
        <f>IFERROR(H678/E668,"-")</f>
        <v>7.1249229844009136E-5</v>
      </c>
      <c r="J678" s="100">
        <v>2</v>
      </c>
      <c r="K678" s="68">
        <f>IFERROR(J678/F668,"-")</f>
        <v>3.5087719298245612E-2</v>
      </c>
      <c r="L678" s="103">
        <f t="shared" si="467"/>
        <v>3748.5</v>
      </c>
      <c r="M678" s="69">
        <f t="shared" si="485"/>
        <v>3.3898305084745763E-2</v>
      </c>
      <c r="N678" s="208"/>
      <c r="O678" s="177"/>
      <c r="P678" s="177"/>
      <c r="Q678" s="131" t="s">
        <v>85</v>
      </c>
      <c r="R678" s="100">
        <v>81238</v>
      </c>
      <c r="S678" s="68">
        <f>IFERROR(R678/O668,"-")</f>
        <v>3.6249726246251113E-4</v>
      </c>
      <c r="T678" s="100">
        <v>1</v>
      </c>
      <c r="U678" s="68">
        <f>IFERROR(T678/P668,"-")</f>
        <v>7.1428571428571426E-3</v>
      </c>
      <c r="V678" s="103">
        <f t="shared" si="468"/>
        <v>81238</v>
      </c>
      <c r="W678" s="69">
        <f t="shared" si="486"/>
        <v>6.5789473684210523E-3</v>
      </c>
      <c r="X678" s="208"/>
      <c r="Y678" s="177"/>
      <c r="Z678" s="177"/>
      <c r="AA678" s="131" t="s">
        <v>85</v>
      </c>
      <c r="AB678" s="100">
        <v>1009778</v>
      </c>
      <c r="AC678" s="68">
        <f>IFERROR(AB678/Y668,"-")</f>
        <v>3.2588768108335607E-4</v>
      </c>
      <c r="AD678" s="100">
        <v>26</v>
      </c>
      <c r="AE678" s="68">
        <f>IFERROR(AD678/Z668,"-")</f>
        <v>6.2469966362325808E-3</v>
      </c>
      <c r="AF678" s="103">
        <f t="shared" si="469"/>
        <v>38837.615384615383</v>
      </c>
      <c r="AG678" s="69">
        <f t="shared" si="487"/>
        <v>5.766245287203371E-3</v>
      </c>
      <c r="AH678" s="208"/>
      <c r="AI678" s="177"/>
      <c r="AJ678" s="177"/>
      <c r="AK678" s="131" t="s">
        <v>85</v>
      </c>
      <c r="AL678" s="100">
        <v>5097363</v>
      </c>
      <c r="AM678" s="68">
        <f>IFERROR(AL678/AI668,"-")</f>
        <v>1.3548348159203906E-3</v>
      </c>
      <c r="AN678" s="100">
        <v>44</v>
      </c>
      <c r="AO678" s="68">
        <f>IFERROR(AN678/AJ668,"-")</f>
        <v>1.1793084963816671E-2</v>
      </c>
      <c r="AP678" s="103">
        <f t="shared" si="470"/>
        <v>115849.15909090909</v>
      </c>
      <c r="AQ678" s="69">
        <f t="shared" si="488"/>
        <v>1.1005502751375688E-2</v>
      </c>
      <c r="AR678" s="208"/>
      <c r="AS678" s="177"/>
      <c r="AT678" s="177"/>
      <c r="AU678" s="131" t="s">
        <v>85</v>
      </c>
      <c r="AV678" s="100">
        <v>12529085</v>
      </c>
      <c r="AW678" s="68">
        <f>IFERROR(AV678/AS668,"-")</f>
        <v>4.4270705844426713E-3</v>
      </c>
      <c r="AX678" s="100">
        <v>33</v>
      </c>
      <c r="AY678" s="68">
        <f>IFERROR(AX678/AT668,"-")</f>
        <v>1.3226452905811623E-2</v>
      </c>
      <c r="AZ678" s="103">
        <f t="shared" si="471"/>
        <v>379669.24242424243</v>
      </c>
      <c r="BA678" s="69">
        <f t="shared" si="489"/>
        <v>1.2083485902599781E-2</v>
      </c>
      <c r="BB678" s="208"/>
      <c r="BC678" s="177"/>
      <c r="BD678" s="177"/>
      <c r="BE678" s="131" t="s">
        <v>85</v>
      </c>
      <c r="BF678" s="100">
        <v>4200378</v>
      </c>
      <c r="BG678" s="68">
        <f>IFERROR(BF678/BC668,"-")</f>
        <v>2.9333791495234234E-3</v>
      </c>
      <c r="BH678" s="100">
        <v>30</v>
      </c>
      <c r="BI678" s="68">
        <f>IFERROR(BH678/BD668,"-")</f>
        <v>2.5906735751295335E-2</v>
      </c>
      <c r="BJ678" s="103">
        <f t="shared" si="472"/>
        <v>140012.6</v>
      </c>
      <c r="BK678" s="69">
        <f t="shared" si="490"/>
        <v>2.3455824863174355E-2</v>
      </c>
      <c r="BL678" s="208"/>
      <c r="BM678" s="177"/>
      <c r="BN678" s="177"/>
      <c r="BO678" s="131" t="s">
        <v>85</v>
      </c>
      <c r="BP678" s="100">
        <v>2130370</v>
      </c>
      <c r="BQ678" s="68">
        <f>IFERROR(BP678/BM668,"-")</f>
        <v>4.7879613888537906E-3</v>
      </c>
      <c r="BR678" s="100">
        <v>10</v>
      </c>
      <c r="BS678" s="68">
        <f>IFERROR(BR678/BN668,"-")</f>
        <v>2.6954177897574125E-2</v>
      </c>
      <c r="BT678" s="103">
        <f t="shared" si="473"/>
        <v>213037</v>
      </c>
      <c r="BU678" s="69">
        <f t="shared" si="491"/>
        <v>2.3094688221709007E-2</v>
      </c>
      <c r="BV678" s="208"/>
      <c r="BW678" s="177"/>
      <c r="BX678" s="177"/>
      <c r="BY678" s="131" t="s">
        <v>85</v>
      </c>
      <c r="BZ678" s="100">
        <f t="shared" si="483"/>
        <v>25055709</v>
      </c>
      <c r="CA678" s="68">
        <f>IFERROR(BZ678/BW668,"-")</f>
        <v>2.1060172946474509E-3</v>
      </c>
      <c r="CB678" s="100">
        <f t="shared" si="484"/>
        <v>146</v>
      </c>
      <c r="CC678" s="68">
        <f>IFERROR(CB678/BX668,"-")</f>
        <v>1.2052171041769854E-2</v>
      </c>
      <c r="CD678" s="103">
        <f t="shared" si="474"/>
        <v>171614.44520547945</v>
      </c>
      <c r="CE678" s="69">
        <f t="shared" si="492"/>
        <v>1.1093381961857001E-2</v>
      </c>
      <c r="CR678" s="216"/>
      <c r="CS678" s="187"/>
      <c r="CT678" s="225"/>
      <c r="CU678" s="226"/>
      <c r="CV678" s="226"/>
      <c r="CW678" s="144" t="s">
        <v>85</v>
      </c>
      <c r="CX678" s="145">
        <v>26699049</v>
      </c>
      <c r="CY678" s="146">
        <v>2.3103333104195485E-3</v>
      </c>
      <c r="CZ678" s="145">
        <v>132</v>
      </c>
      <c r="DA678" s="146">
        <v>1.1120471777590565E-2</v>
      </c>
      <c r="DB678" s="145">
        <v>202265.52272727274</v>
      </c>
      <c r="DC678" s="147">
        <v>1.0269975881117249E-2</v>
      </c>
    </row>
    <row r="679" spans="2:107" s="27" customFormat="1" ht="13.15" customHeight="1">
      <c r="B679" s="216"/>
      <c r="C679" s="187"/>
      <c r="D679" s="208"/>
      <c r="E679" s="177"/>
      <c r="F679" s="177"/>
      <c r="G679" s="131" t="s">
        <v>87</v>
      </c>
      <c r="H679" s="100">
        <v>619</v>
      </c>
      <c r="I679" s="68">
        <f>IFERROR(H679/E668,"-")</f>
        <v>5.8827895522797996E-6</v>
      </c>
      <c r="J679" s="100">
        <v>1</v>
      </c>
      <c r="K679" s="68">
        <f>IFERROR(J679/F668,"-")</f>
        <v>1.7543859649122806E-2</v>
      </c>
      <c r="L679" s="103">
        <f t="shared" si="467"/>
        <v>619</v>
      </c>
      <c r="M679" s="69">
        <f t="shared" si="485"/>
        <v>1.6949152542372881E-2</v>
      </c>
      <c r="N679" s="208"/>
      <c r="O679" s="177"/>
      <c r="P679" s="177"/>
      <c r="Q679" s="131" t="s">
        <v>87</v>
      </c>
      <c r="R679" s="100">
        <v>4228538</v>
      </c>
      <c r="S679" s="68">
        <f>IFERROR(R679/O668,"-")</f>
        <v>1.8868429173769689E-2</v>
      </c>
      <c r="T679" s="100">
        <v>7</v>
      </c>
      <c r="U679" s="68">
        <f>IFERROR(T679/P668,"-")</f>
        <v>0.05</v>
      </c>
      <c r="V679" s="103">
        <f t="shared" si="468"/>
        <v>604076.85714285716</v>
      </c>
      <c r="W679" s="69">
        <f t="shared" si="486"/>
        <v>4.6052631578947366E-2</v>
      </c>
      <c r="X679" s="208"/>
      <c r="Y679" s="177"/>
      <c r="Z679" s="177"/>
      <c r="AA679" s="131" t="s">
        <v>87</v>
      </c>
      <c r="AB679" s="100">
        <v>10137226</v>
      </c>
      <c r="AC679" s="68">
        <f>IFERROR(AB679/Y668,"-")</f>
        <v>3.2716072976019537E-3</v>
      </c>
      <c r="AD679" s="100">
        <v>32</v>
      </c>
      <c r="AE679" s="68">
        <f>IFERROR(AD679/Z668,"-")</f>
        <v>7.6886112445939455E-3</v>
      </c>
      <c r="AF679" s="103">
        <f t="shared" si="469"/>
        <v>316788.3125</v>
      </c>
      <c r="AG679" s="69">
        <f t="shared" si="487"/>
        <v>7.0969172765579947E-3</v>
      </c>
      <c r="AH679" s="208"/>
      <c r="AI679" s="177"/>
      <c r="AJ679" s="177"/>
      <c r="AK679" s="131" t="s">
        <v>87</v>
      </c>
      <c r="AL679" s="100">
        <v>21232849</v>
      </c>
      <c r="AM679" s="68">
        <f>IFERROR(AL679/AI668,"-")</f>
        <v>5.6435068615636064E-3</v>
      </c>
      <c r="AN679" s="100">
        <v>66</v>
      </c>
      <c r="AO679" s="68">
        <f>IFERROR(AN679/AJ668,"-")</f>
        <v>1.7689627445725008E-2</v>
      </c>
      <c r="AP679" s="103">
        <f t="shared" si="470"/>
        <v>321709.83333333331</v>
      </c>
      <c r="AQ679" s="69">
        <f t="shared" si="488"/>
        <v>1.6508254127063533E-2</v>
      </c>
      <c r="AR679" s="208"/>
      <c r="AS679" s="177"/>
      <c r="AT679" s="177"/>
      <c r="AU679" s="131" t="s">
        <v>87</v>
      </c>
      <c r="AV679" s="100">
        <v>25150394</v>
      </c>
      <c r="AW679" s="68">
        <f>IFERROR(AV679/AS668,"-")</f>
        <v>8.8867279186423797E-3</v>
      </c>
      <c r="AX679" s="100">
        <v>61</v>
      </c>
      <c r="AY679" s="68">
        <f>IFERROR(AX679/AT668,"-")</f>
        <v>2.4448897795591184E-2</v>
      </c>
      <c r="AZ679" s="103">
        <f t="shared" si="471"/>
        <v>412301.54098360654</v>
      </c>
      <c r="BA679" s="69">
        <f t="shared" si="489"/>
        <v>2.2336140607835956E-2</v>
      </c>
      <c r="BB679" s="208"/>
      <c r="BC679" s="177"/>
      <c r="BD679" s="177"/>
      <c r="BE679" s="131" t="s">
        <v>87</v>
      </c>
      <c r="BF679" s="100">
        <v>19145314</v>
      </c>
      <c r="BG679" s="68">
        <f>IFERROR(BF679/BC668,"-")</f>
        <v>1.337033593135639E-2</v>
      </c>
      <c r="BH679" s="100">
        <v>52</v>
      </c>
      <c r="BI679" s="68">
        <f>IFERROR(BH679/BD668,"-")</f>
        <v>4.4905008635578586E-2</v>
      </c>
      <c r="BJ679" s="103">
        <f t="shared" si="472"/>
        <v>368179.11538461538</v>
      </c>
      <c r="BK679" s="69">
        <f t="shared" si="490"/>
        <v>4.0656763096168884E-2</v>
      </c>
      <c r="BL679" s="208"/>
      <c r="BM679" s="177"/>
      <c r="BN679" s="177"/>
      <c r="BO679" s="131" t="s">
        <v>87</v>
      </c>
      <c r="BP679" s="100">
        <v>14108901</v>
      </c>
      <c r="BQ679" s="68">
        <f>IFERROR(BP679/BM668,"-")</f>
        <v>3.1709455741096917E-2</v>
      </c>
      <c r="BR679" s="100">
        <v>25</v>
      </c>
      <c r="BS679" s="68">
        <f>IFERROR(BR679/BN668,"-")</f>
        <v>6.7385444743935305E-2</v>
      </c>
      <c r="BT679" s="103">
        <f t="shared" si="473"/>
        <v>564356.04</v>
      </c>
      <c r="BU679" s="69">
        <f t="shared" si="491"/>
        <v>5.7736720554272515E-2</v>
      </c>
      <c r="BV679" s="208"/>
      <c r="BW679" s="177"/>
      <c r="BX679" s="177"/>
      <c r="BY679" s="131" t="s">
        <v>87</v>
      </c>
      <c r="BZ679" s="100">
        <f t="shared" si="483"/>
        <v>94003841</v>
      </c>
      <c r="CA679" s="68">
        <f>IFERROR(BZ679/BW668,"-")</f>
        <v>7.9013415628864919E-3</v>
      </c>
      <c r="CB679" s="100">
        <f t="shared" si="484"/>
        <v>244</v>
      </c>
      <c r="CC679" s="68">
        <f>IFERROR(CB679/BX668,"-")</f>
        <v>2.0141984480766057E-2</v>
      </c>
      <c r="CD679" s="103">
        <f t="shared" si="474"/>
        <v>385261.64344262297</v>
      </c>
      <c r="CE679" s="69">
        <f t="shared" si="492"/>
        <v>1.8539624648582935E-2</v>
      </c>
      <c r="CR679" s="216"/>
      <c r="CS679" s="187"/>
      <c r="CT679" s="225"/>
      <c r="CU679" s="226"/>
      <c r="CV679" s="226"/>
      <c r="CW679" s="144" t="s">
        <v>87</v>
      </c>
      <c r="CX679" s="145">
        <v>82105296</v>
      </c>
      <c r="CY679" s="146">
        <v>7.1047699231031386E-3</v>
      </c>
      <c r="CZ679" s="145">
        <v>218</v>
      </c>
      <c r="DA679" s="146">
        <v>1.8365627632687447E-2</v>
      </c>
      <c r="DB679" s="145">
        <v>376629.79816513759</v>
      </c>
      <c r="DC679" s="147">
        <v>1.6961020773360307E-2</v>
      </c>
    </row>
    <row r="680" spans="2:107" s="27" customFormat="1" ht="13.15" customHeight="1">
      <c r="B680" s="216"/>
      <c r="C680" s="187"/>
      <c r="D680" s="208"/>
      <c r="E680" s="177"/>
      <c r="F680" s="177"/>
      <c r="G680" s="131" t="s">
        <v>89</v>
      </c>
      <c r="H680" s="100">
        <v>1657259</v>
      </c>
      <c r="I680" s="68">
        <f>IFERROR(H680/E668,"-")</f>
        <v>1.5750090356416266E-2</v>
      </c>
      <c r="J680" s="100">
        <v>5</v>
      </c>
      <c r="K680" s="68">
        <f>IFERROR(J680/F668,"-")</f>
        <v>8.771929824561403E-2</v>
      </c>
      <c r="L680" s="103">
        <f t="shared" si="467"/>
        <v>331451.8</v>
      </c>
      <c r="M680" s="69">
        <f t="shared" si="485"/>
        <v>8.4745762711864403E-2</v>
      </c>
      <c r="N680" s="208"/>
      <c r="O680" s="177"/>
      <c r="P680" s="177"/>
      <c r="Q680" s="131" t="s">
        <v>89</v>
      </c>
      <c r="R680" s="100">
        <v>1458766</v>
      </c>
      <c r="S680" s="68">
        <f>IFERROR(R680/O668,"-")</f>
        <v>6.5092528320907393E-3</v>
      </c>
      <c r="T680" s="100">
        <v>11</v>
      </c>
      <c r="U680" s="68">
        <f>IFERROR(T680/P668,"-")</f>
        <v>7.857142857142857E-2</v>
      </c>
      <c r="V680" s="103">
        <f t="shared" si="468"/>
        <v>132615.09090909091</v>
      </c>
      <c r="W680" s="69">
        <f t="shared" si="486"/>
        <v>7.2368421052631582E-2</v>
      </c>
      <c r="X680" s="208"/>
      <c r="Y680" s="177"/>
      <c r="Z680" s="177"/>
      <c r="AA680" s="131" t="s">
        <v>89</v>
      </c>
      <c r="AB680" s="100">
        <v>19260842</v>
      </c>
      <c r="AC680" s="68">
        <f>IFERROR(AB680/Y668,"-")</f>
        <v>6.2160902050677584E-3</v>
      </c>
      <c r="AD680" s="100">
        <v>396</v>
      </c>
      <c r="AE680" s="68">
        <f>IFERROR(AD680/Z668,"-")</f>
        <v>9.5146564151850077E-2</v>
      </c>
      <c r="AF680" s="103">
        <f t="shared" si="469"/>
        <v>48638.489898989901</v>
      </c>
      <c r="AG680" s="69">
        <f t="shared" si="487"/>
        <v>8.7824351297405193E-2</v>
      </c>
      <c r="AH680" s="208"/>
      <c r="AI680" s="177"/>
      <c r="AJ680" s="177"/>
      <c r="AK680" s="131" t="s">
        <v>89</v>
      </c>
      <c r="AL680" s="100">
        <v>24960912</v>
      </c>
      <c r="AM680" s="68">
        <f>IFERROR(AL680/AI668,"-")</f>
        <v>6.6343936295541568E-3</v>
      </c>
      <c r="AN680" s="100">
        <v>404</v>
      </c>
      <c r="AO680" s="68">
        <f>IFERROR(AN680/AJ668,"-")</f>
        <v>0.10828196194049852</v>
      </c>
      <c r="AP680" s="103">
        <f t="shared" si="470"/>
        <v>61784.435643564357</v>
      </c>
      <c r="AQ680" s="69">
        <f t="shared" si="488"/>
        <v>0.10105052526263132</v>
      </c>
      <c r="AR680" s="208"/>
      <c r="AS680" s="177"/>
      <c r="AT680" s="177"/>
      <c r="AU680" s="131" t="s">
        <v>89</v>
      </c>
      <c r="AV680" s="100">
        <v>29802608</v>
      </c>
      <c r="AW680" s="68">
        <f>IFERROR(AV680/AS668,"-")</f>
        <v>1.0530557436275342E-2</v>
      </c>
      <c r="AX680" s="100">
        <v>313</v>
      </c>
      <c r="AY680" s="68">
        <f>IFERROR(AX680/AT668,"-")</f>
        <v>0.12545090180360721</v>
      </c>
      <c r="AZ680" s="103">
        <f t="shared" si="471"/>
        <v>95216</v>
      </c>
      <c r="BA680" s="69">
        <f t="shared" si="489"/>
        <v>0.11461003295496155</v>
      </c>
      <c r="BB680" s="208"/>
      <c r="BC680" s="177"/>
      <c r="BD680" s="177"/>
      <c r="BE680" s="131" t="s">
        <v>89</v>
      </c>
      <c r="BF680" s="100">
        <v>14327697</v>
      </c>
      <c r="BG680" s="68">
        <f>IFERROR(BF680/BC668,"-")</f>
        <v>1.0005901288048196E-2</v>
      </c>
      <c r="BH680" s="100">
        <v>128</v>
      </c>
      <c r="BI680" s="68">
        <f>IFERROR(BH680/BD668,"-")</f>
        <v>0.11053540587219343</v>
      </c>
      <c r="BJ680" s="103">
        <f t="shared" si="472"/>
        <v>111935.1328125</v>
      </c>
      <c r="BK680" s="69">
        <f t="shared" si="490"/>
        <v>0.10007818608287725</v>
      </c>
      <c r="BL680" s="208"/>
      <c r="BM680" s="177"/>
      <c r="BN680" s="177"/>
      <c r="BO680" s="131" t="s">
        <v>89</v>
      </c>
      <c r="BP680" s="100">
        <v>2068923</v>
      </c>
      <c r="BQ680" s="68">
        <f>IFERROR(BP680/BM668,"-")</f>
        <v>4.6498605596734608E-3</v>
      </c>
      <c r="BR680" s="100">
        <v>51</v>
      </c>
      <c r="BS680" s="68">
        <f>IFERROR(BR680/BN668,"-")</f>
        <v>0.13746630727762804</v>
      </c>
      <c r="BT680" s="103">
        <f t="shared" si="473"/>
        <v>40567.117647058825</v>
      </c>
      <c r="BU680" s="69">
        <f t="shared" si="491"/>
        <v>0.11778290993071594</v>
      </c>
      <c r="BV680" s="208"/>
      <c r="BW680" s="177"/>
      <c r="BX680" s="177"/>
      <c r="BY680" s="131" t="s">
        <v>89</v>
      </c>
      <c r="BZ680" s="100">
        <f t="shared" si="483"/>
        <v>93537007</v>
      </c>
      <c r="CA680" s="68">
        <f>IFERROR(BZ680/BW668,"-")</f>
        <v>7.8621025823519784E-3</v>
      </c>
      <c r="CB680" s="100">
        <f t="shared" si="484"/>
        <v>1308</v>
      </c>
      <c r="CC680" s="68">
        <f>IFERROR(CB680/BX668,"-")</f>
        <v>0.10797424467558198</v>
      </c>
      <c r="CD680" s="103">
        <f t="shared" si="474"/>
        <v>71511.473241590211</v>
      </c>
      <c r="CE680" s="69">
        <f t="shared" si="492"/>
        <v>9.9384545247321626E-2</v>
      </c>
      <c r="CR680" s="216"/>
      <c r="CS680" s="187"/>
      <c r="CT680" s="225"/>
      <c r="CU680" s="226"/>
      <c r="CV680" s="226"/>
      <c r="CW680" s="144" t="s">
        <v>89</v>
      </c>
      <c r="CX680" s="145">
        <v>85653407</v>
      </c>
      <c r="CY680" s="146">
        <v>7.4117965528668435E-3</v>
      </c>
      <c r="CZ680" s="145">
        <v>1255</v>
      </c>
      <c r="DA680" s="146">
        <v>0.10572872788542544</v>
      </c>
      <c r="DB680" s="145">
        <v>68249.726693227087</v>
      </c>
      <c r="DC680" s="147">
        <v>9.7642573718198081E-2</v>
      </c>
    </row>
    <row r="681" spans="2:107" s="27" customFormat="1" ht="13.15" customHeight="1">
      <c r="B681" s="216"/>
      <c r="C681" s="187"/>
      <c r="D681" s="208"/>
      <c r="E681" s="177"/>
      <c r="F681" s="177"/>
      <c r="G681" s="131" t="s">
        <v>91</v>
      </c>
      <c r="H681" s="100">
        <v>145862</v>
      </c>
      <c r="I681" s="68">
        <f>IFERROR(H681/E668,"-")</f>
        <v>1.3862285132061974E-3</v>
      </c>
      <c r="J681" s="100">
        <v>2</v>
      </c>
      <c r="K681" s="68">
        <f>IFERROR(J681/F668,"-")</f>
        <v>3.5087719298245612E-2</v>
      </c>
      <c r="L681" s="103">
        <f t="shared" si="467"/>
        <v>72931</v>
      </c>
      <c r="M681" s="69">
        <f t="shared" si="485"/>
        <v>3.3898305084745763E-2</v>
      </c>
      <c r="N681" s="208"/>
      <c r="O681" s="177"/>
      <c r="P681" s="177"/>
      <c r="Q681" s="131" t="s">
        <v>91</v>
      </c>
      <c r="R681" s="100">
        <v>8271540</v>
      </c>
      <c r="S681" s="68">
        <f>IFERROR(R681/O668,"-")</f>
        <v>3.6908966325477723E-2</v>
      </c>
      <c r="T681" s="100">
        <v>13</v>
      </c>
      <c r="U681" s="68">
        <f>IFERROR(T681/P668,"-")</f>
        <v>9.285714285714286E-2</v>
      </c>
      <c r="V681" s="103">
        <f t="shared" si="468"/>
        <v>636272.30769230775</v>
      </c>
      <c r="W681" s="69">
        <f t="shared" si="486"/>
        <v>8.5526315789473686E-2</v>
      </c>
      <c r="X681" s="208"/>
      <c r="Y681" s="177"/>
      <c r="Z681" s="177"/>
      <c r="AA681" s="131" t="s">
        <v>91</v>
      </c>
      <c r="AB681" s="100">
        <v>90573469</v>
      </c>
      <c r="AC681" s="68">
        <f>IFERROR(AB681/Y668,"-")</f>
        <v>2.9230957477866661E-2</v>
      </c>
      <c r="AD681" s="100">
        <v>257</v>
      </c>
      <c r="AE681" s="68">
        <f>IFERROR(AD681/Z668,"-")</f>
        <v>6.1749159058145126E-2</v>
      </c>
      <c r="AF681" s="103">
        <f t="shared" si="469"/>
        <v>352425.94941634242</v>
      </c>
      <c r="AG681" s="69">
        <f t="shared" si="487"/>
        <v>5.6997116877356396E-2</v>
      </c>
      <c r="AH681" s="208"/>
      <c r="AI681" s="177"/>
      <c r="AJ681" s="177"/>
      <c r="AK681" s="131" t="s">
        <v>91</v>
      </c>
      <c r="AL681" s="100">
        <v>180584821</v>
      </c>
      <c r="AM681" s="68">
        <f>IFERROR(AL681/AI668,"-")</f>
        <v>4.7997877082238731E-2</v>
      </c>
      <c r="AN681" s="100">
        <v>506</v>
      </c>
      <c r="AO681" s="68">
        <f>IFERROR(AN681/AJ668,"-")</f>
        <v>0.13562047708389172</v>
      </c>
      <c r="AP681" s="103">
        <f t="shared" si="470"/>
        <v>356886.99802371539</v>
      </c>
      <c r="AQ681" s="69">
        <f t="shared" si="488"/>
        <v>0.1265632816408204</v>
      </c>
      <c r="AR681" s="208"/>
      <c r="AS681" s="177"/>
      <c r="AT681" s="177"/>
      <c r="AU681" s="131" t="s">
        <v>91</v>
      </c>
      <c r="AV681" s="100">
        <v>225431558</v>
      </c>
      <c r="AW681" s="68">
        <f>IFERROR(AV681/AS668,"-")</f>
        <v>7.9654772812769808E-2</v>
      </c>
      <c r="AX681" s="100">
        <v>569</v>
      </c>
      <c r="AY681" s="68">
        <f>IFERROR(AX681/AT668,"-")</f>
        <v>0.22805611222444891</v>
      </c>
      <c r="AZ681" s="103">
        <f t="shared" si="471"/>
        <v>396189.02987697715</v>
      </c>
      <c r="BA681" s="69">
        <f t="shared" si="489"/>
        <v>0.20834859025997804</v>
      </c>
      <c r="BB681" s="208"/>
      <c r="BC681" s="177"/>
      <c r="BD681" s="177"/>
      <c r="BE681" s="131" t="s">
        <v>91</v>
      </c>
      <c r="BF681" s="100">
        <v>150797046</v>
      </c>
      <c r="BG681" s="68">
        <f>IFERROR(BF681/BC668,"-")</f>
        <v>0.1053107388302016</v>
      </c>
      <c r="BH681" s="100">
        <v>288</v>
      </c>
      <c r="BI681" s="68">
        <f>IFERROR(BH681/BD668,"-")</f>
        <v>0.24870466321243523</v>
      </c>
      <c r="BJ681" s="103">
        <f t="shared" si="472"/>
        <v>523600.85416666669</v>
      </c>
      <c r="BK681" s="69">
        <f t="shared" si="490"/>
        <v>0.2251759186864738</v>
      </c>
      <c r="BL681" s="208"/>
      <c r="BM681" s="177"/>
      <c r="BN681" s="177"/>
      <c r="BO681" s="131" t="s">
        <v>91</v>
      </c>
      <c r="BP681" s="100">
        <v>34196334</v>
      </c>
      <c r="BQ681" s="68">
        <f>IFERROR(BP681/BM668,"-")</f>
        <v>7.6855535344727957E-2</v>
      </c>
      <c r="BR681" s="100">
        <v>104</v>
      </c>
      <c r="BS681" s="68">
        <f>IFERROR(BR681/BN668,"-")</f>
        <v>0.28032345013477089</v>
      </c>
      <c r="BT681" s="103">
        <f t="shared" si="473"/>
        <v>328810.90384615387</v>
      </c>
      <c r="BU681" s="69">
        <f t="shared" si="491"/>
        <v>0.24018475750577367</v>
      </c>
      <c r="BV681" s="208"/>
      <c r="BW681" s="177"/>
      <c r="BX681" s="177"/>
      <c r="BY681" s="131" t="s">
        <v>91</v>
      </c>
      <c r="BZ681" s="100">
        <f t="shared" si="483"/>
        <v>690000630</v>
      </c>
      <c r="CA681" s="68">
        <f>IFERROR(BZ681/BW668,"-")</f>
        <v>5.7996892448648606E-2</v>
      </c>
      <c r="CB681" s="100">
        <f t="shared" si="484"/>
        <v>1739</v>
      </c>
      <c r="CC681" s="68">
        <f>IFERROR(CB681/BX668,"-")</f>
        <v>0.14355291398382036</v>
      </c>
      <c r="CD681" s="103">
        <f t="shared" si="474"/>
        <v>396780.12075905694</v>
      </c>
      <c r="CE681" s="69">
        <f t="shared" si="492"/>
        <v>0.13213281665526935</v>
      </c>
      <c r="CR681" s="216"/>
      <c r="CS681" s="187"/>
      <c r="CT681" s="225"/>
      <c r="CU681" s="226"/>
      <c r="CV681" s="226"/>
      <c r="CW681" s="144" t="s">
        <v>91</v>
      </c>
      <c r="CX681" s="145">
        <v>685781452</v>
      </c>
      <c r="CY681" s="146">
        <v>5.9342328343735568E-2</v>
      </c>
      <c r="CZ681" s="145">
        <v>1659</v>
      </c>
      <c r="DA681" s="146">
        <v>0.13976411120471777</v>
      </c>
      <c r="DB681" s="145">
        <v>413370.37492465338</v>
      </c>
      <c r="DC681" s="147">
        <v>0.1290749241422236</v>
      </c>
    </row>
    <row r="682" spans="2:107" s="27" customFormat="1" ht="13.15" customHeight="1">
      <c r="B682" s="216"/>
      <c r="C682" s="187"/>
      <c r="D682" s="208"/>
      <c r="E682" s="177"/>
      <c r="F682" s="177"/>
      <c r="G682" s="131" t="s">
        <v>95</v>
      </c>
      <c r="H682" s="100">
        <v>1087548</v>
      </c>
      <c r="I682" s="68">
        <f>IFERROR(H682/E668,"-")</f>
        <v>1.0335728613897886E-2</v>
      </c>
      <c r="J682" s="100">
        <v>7</v>
      </c>
      <c r="K682" s="68">
        <f>IFERROR(J682/F668,"-")</f>
        <v>0.12280701754385964</v>
      </c>
      <c r="L682" s="103">
        <f t="shared" si="467"/>
        <v>155364</v>
      </c>
      <c r="M682" s="69">
        <f t="shared" si="485"/>
        <v>0.11864406779661017</v>
      </c>
      <c r="N682" s="208"/>
      <c r="O682" s="177"/>
      <c r="P682" s="177"/>
      <c r="Q682" s="131" t="s">
        <v>95</v>
      </c>
      <c r="R682" s="100">
        <v>2744226</v>
      </c>
      <c r="S682" s="68">
        <f>IFERROR(R682/O668,"-")</f>
        <v>1.2245185905345369E-2</v>
      </c>
      <c r="T682" s="100">
        <v>10</v>
      </c>
      <c r="U682" s="68">
        <f>IFERROR(T682/P668,"-")</f>
        <v>7.1428571428571425E-2</v>
      </c>
      <c r="V682" s="103">
        <f t="shared" si="468"/>
        <v>274422.59999999998</v>
      </c>
      <c r="W682" s="69">
        <f t="shared" si="486"/>
        <v>6.5789473684210523E-2</v>
      </c>
      <c r="X682" s="208"/>
      <c r="Y682" s="177"/>
      <c r="Z682" s="177"/>
      <c r="AA682" s="131" t="s">
        <v>95</v>
      </c>
      <c r="AB682" s="100">
        <v>34933610</v>
      </c>
      <c r="AC682" s="68">
        <f>IFERROR(AB682/Y668,"-")</f>
        <v>1.127419408500714E-2</v>
      </c>
      <c r="AD682" s="100">
        <v>284</v>
      </c>
      <c r="AE682" s="68">
        <f>IFERROR(AD682/Z668,"-")</f>
        <v>6.8236424795771258E-2</v>
      </c>
      <c r="AF682" s="103">
        <f t="shared" si="469"/>
        <v>123005.6690140845</v>
      </c>
      <c r="AG682" s="69">
        <f t="shared" si="487"/>
        <v>6.298514082945221E-2</v>
      </c>
      <c r="AH682" s="208"/>
      <c r="AI682" s="177"/>
      <c r="AJ682" s="177"/>
      <c r="AK682" s="131" t="s">
        <v>95</v>
      </c>
      <c r="AL682" s="100">
        <v>35308311</v>
      </c>
      <c r="AM682" s="68">
        <f>IFERROR(AL682/AI668,"-")</f>
        <v>9.38464241886342E-3</v>
      </c>
      <c r="AN682" s="100">
        <v>300</v>
      </c>
      <c r="AO682" s="68">
        <f>IFERROR(AN682/AJ668,"-")</f>
        <v>8.0407397480568216E-2</v>
      </c>
      <c r="AP682" s="103">
        <f t="shared" si="470"/>
        <v>117694.37</v>
      </c>
      <c r="AQ682" s="69">
        <f t="shared" si="488"/>
        <v>7.5037518759379696E-2</v>
      </c>
      <c r="AR682" s="208"/>
      <c r="AS682" s="177"/>
      <c r="AT682" s="177"/>
      <c r="AU682" s="131" t="s">
        <v>95</v>
      </c>
      <c r="AV682" s="100">
        <v>34816316</v>
      </c>
      <c r="AW682" s="68">
        <f>IFERROR(AV682/AS668,"-")</f>
        <v>1.2302118504444716E-2</v>
      </c>
      <c r="AX682" s="100">
        <v>230</v>
      </c>
      <c r="AY682" s="68">
        <f>IFERROR(AX682/AT668,"-")</f>
        <v>9.2184368737474945E-2</v>
      </c>
      <c r="AZ682" s="103">
        <f t="shared" si="471"/>
        <v>151375.28695652174</v>
      </c>
      <c r="BA682" s="69">
        <f t="shared" si="489"/>
        <v>8.4218235078725737E-2</v>
      </c>
      <c r="BB682" s="208"/>
      <c r="BC682" s="177"/>
      <c r="BD682" s="177"/>
      <c r="BE682" s="131" t="s">
        <v>95</v>
      </c>
      <c r="BF682" s="100">
        <v>7285935</v>
      </c>
      <c r="BG682" s="68">
        <f>IFERROR(BF682/BC668,"-")</f>
        <v>5.088211064285867E-3</v>
      </c>
      <c r="BH682" s="100">
        <v>105</v>
      </c>
      <c r="BI682" s="68">
        <f>IFERROR(BH682/BD668,"-")</f>
        <v>9.0673575129533682E-2</v>
      </c>
      <c r="BJ682" s="103">
        <f t="shared" si="472"/>
        <v>69389.857142857145</v>
      </c>
      <c r="BK682" s="69">
        <f t="shared" si="490"/>
        <v>8.2095387021110244E-2</v>
      </c>
      <c r="BL682" s="208"/>
      <c r="BM682" s="177"/>
      <c r="BN682" s="177"/>
      <c r="BO682" s="131" t="s">
        <v>95</v>
      </c>
      <c r="BP682" s="100">
        <v>6988253</v>
      </c>
      <c r="BQ682" s="68">
        <f>IFERROR(BP682/BM668,"-")</f>
        <v>1.5705950393378462E-2</v>
      </c>
      <c r="BR682" s="100">
        <v>24</v>
      </c>
      <c r="BS682" s="68">
        <f>IFERROR(BR682/BN668,"-")</f>
        <v>6.4690026954177901E-2</v>
      </c>
      <c r="BT682" s="103">
        <f t="shared" si="473"/>
        <v>291177.20833333331</v>
      </c>
      <c r="BU682" s="69">
        <f t="shared" si="491"/>
        <v>5.5427251732101619E-2</v>
      </c>
      <c r="BV682" s="208"/>
      <c r="BW682" s="177"/>
      <c r="BX682" s="177"/>
      <c r="BY682" s="131" t="s">
        <v>95</v>
      </c>
      <c r="BZ682" s="100">
        <f t="shared" si="483"/>
        <v>123164199</v>
      </c>
      <c r="CA682" s="68">
        <f>IFERROR(BZ682/BW668,"-")</f>
        <v>1.035236852309389E-2</v>
      </c>
      <c r="CB682" s="100">
        <f t="shared" si="484"/>
        <v>960</v>
      </c>
      <c r="CC682" s="68">
        <f>IFERROR(CB682/BX668,"-")</f>
        <v>7.9247152055473002E-2</v>
      </c>
      <c r="CD682" s="103">
        <f t="shared" si="474"/>
        <v>128296.04062499999</v>
      </c>
      <c r="CE682" s="69">
        <f t="shared" si="492"/>
        <v>7.2942785502621385E-2</v>
      </c>
      <c r="CR682" s="216"/>
      <c r="CS682" s="187"/>
      <c r="CT682" s="225"/>
      <c r="CU682" s="226"/>
      <c r="CV682" s="226"/>
      <c r="CW682" s="144" t="s">
        <v>95</v>
      </c>
      <c r="CX682" s="145">
        <v>109299493</v>
      </c>
      <c r="CY682" s="146">
        <v>9.4579495880122277E-3</v>
      </c>
      <c r="CZ682" s="145">
        <v>903</v>
      </c>
      <c r="DA682" s="146">
        <v>7.6074136478517268E-2</v>
      </c>
      <c r="DB682" s="145">
        <v>121040.4130675526</v>
      </c>
      <c r="DC682" s="147">
        <v>7.0255971368552092E-2</v>
      </c>
    </row>
    <row r="683" spans="2:107" s="27" customFormat="1" ht="13.15" customHeight="1">
      <c r="B683" s="216"/>
      <c r="C683" s="187"/>
      <c r="D683" s="208"/>
      <c r="E683" s="177"/>
      <c r="F683" s="177"/>
      <c r="G683" s="132" t="s">
        <v>93</v>
      </c>
      <c r="H683" s="101">
        <v>138019</v>
      </c>
      <c r="I683" s="70">
        <f>IFERROR(H683/E668,"-")</f>
        <v>1.3116910035801384E-3</v>
      </c>
      <c r="J683" s="101">
        <v>8</v>
      </c>
      <c r="K683" s="70">
        <f>IFERROR(J683/F668,"-")</f>
        <v>0.14035087719298245</v>
      </c>
      <c r="L683" s="104">
        <f t="shared" si="467"/>
        <v>17252.375</v>
      </c>
      <c r="M683" s="73">
        <f t="shared" si="485"/>
        <v>0.13559322033898305</v>
      </c>
      <c r="N683" s="208"/>
      <c r="O683" s="177"/>
      <c r="P683" s="177"/>
      <c r="Q683" s="132" t="s">
        <v>93</v>
      </c>
      <c r="R683" s="101">
        <v>148322</v>
      </c>
      <c r="S683" s="70">
        <f>IFERROR(R683/O668,"-")</f>
        <v>6.6183705855590456E-4</v>
      </c>
      <c r="T683" s="101">
        <v>19</v>
      </c>
      <c r="U683" s="70">
        <f>IFERROR(T683/P668,"-")</f>
        <v>0.1357142857142857</v>
      </c>
      <c r="V683" s="104">
        <f t="shared" si="468"/>
        <v>7806.4210526315792</v>
      </c>
      <c r="W683" s="73">
        <f t="shared" si="486"/>
        <v>0.125</v>
      </c>
      <c r="X683" s="208"/>
      <c r="Y683" s="177"/>
      <c r="Z683" s="177"/>
      <c r="AA683" s="132" t="s">
        <v>93</v>
      </c>
      <c r="AB683" s="101">
        <v>5859471</v>
      </c>
      <c r="AC683" s="70">
        <f>IFERROR(AB683/Y668,"-")</f>
        <v>1.8910388387993933E-3</v>
      </c>
      <c r="AD683" s="101">
        <v>322</v>
      </c>
      <c r="AE683" s="70">
        <f>IFERROR(AD683/Z668,"-")</f>
        <v>7.7366650648726568E-2</v>
      </c>
      <c r="AF683" s="104">
        <f t="shared" si="469"/>
        <v>18197.114906832299</v>
      </c>
      <c r="AG683" s="73">
        <f t="shared" si="487"/>
        <v>7.1412730095364821E-2</v>
      </c>
      <c r="AH683" s="208"/>
      <c r="AI683" s="177"/>
      <c r="AJ683" s="177"/>
      <c r="AK683" s="132" t="s">
        <v>93</v>
      </c>
      <c r="AL683" s="101">
        <v>6427713</v>
      </c>
      <c r="AM683" s="70">
        <f>IFERROR(AL683/AI668,"-")</f>
        <v>1.7084302921224368E-3</v>
      </c>
      <c r="AN683" s="101">
        <v>402</v>
      </c>
      <c r="AO683" s="70">
        <f>IFERROR(AN683/AJ668,"-")</f>
        <v>0.10774591262396141</v>
      </c>
      <c r="AP683" s="104">
        <f t="shared" si="470"/>
        <v>15989.335820895523</v>
      </c>
      <c r="AQ683" s="73">
        <f t="shared" si="488"/>
        <v>0.10055027513756878</v>
      </c>
      <c r="AR683" s="208"/>
      <c r="AS683" s="177"/>
      <c r="AT683" s="177"/>
      <c r="AU683" s="132" t="s">
        <v>93</v>
      </c>
      <c r="AV683" s="101">
        <v>5283167</v>
      </c>
      <c r="AW683" s="70">
        <f>IFERROR(AV683/AS668,"-")</f>
        <v>1.8667726508678195E-3</v>
      </c>
      <c r="AX683" s="101">
        <v>303</v>
      </c>
      <c r="AY683" s="70">
        <f>IFERROR(AX683/AT668,"-")</f>
        <v>0.12144288577154308</v>
      </c>
      <c r="AZ683" s="104">
        <f t="shared" si="471"/>
        <v>17436.194719471947</v>
      </c>
      <c r="BA683" s="73">
        <f t="shared" si="489"/>
        <v>0.11094837056023435</v>
      </c>
      <c r="BB683" s="208"/>
      <c r="BC683" s="177"/>
      <c r="BD683" s="177"/>
      <c r="BE683" s="132" t="s">
        <v>93</v>
      </c>
      <c r="BF683" s="101">
        <v>3179084</v>
      </c>
      <c r="BG683" s="70">
        <f>IFERROR(BF683/BC668,"-")</f>
        <v>2.2201475010543152E-3</v>
      </c>
      <c r="BH683" s="101">
        <v>174</v>
      </c>
      <c r="BI683" s="70">
        <f>IFERROR(BH683/BD668,"-")</f>
        <v>0.15025906735751296</v>
      </c>
      <c r="BJ683" s="104">
        <f t="shared" si="472"/>
        <v>18270.597701149425</v>
      </c>
      <c r="BK683" s="73">
        <f t="shared" si="490"/>
        <v>0.13604378420641125</v>
      </c>
      <c r="BL683" s="208"/>
      <c r="BM683" s="177"/>
      <c r="BN683" s="177"/>
      <c r="BO683" s="132" t="s">
        <v>93</v>
      </c>
      <c r="BP683" s="101">
        <v>2192774</v>
      </c>
      <c r="BQ683" s="70">
        <f>IFERROR(BP683/BM668,"-")</f>
        <v>4.9282130552357022E-3</v>
      </c>
      <c r="BR683" s="101">
        <v>59</v>
      </c>
      <c r="BS683" s="70">
        <f>IFERROR(BR683/BN668,"-")</f>
        <v>0.15902964959568733</v>
      </c>
      <c r="BT683" s="104">
        <f t="shared" si="473"/>
        <v>37165.661016949154</v>
      </c>
      <c r="BU683" s="73">
        <f t="shared" si="491"/>
        <v>0.13625866050808313</v>
      </c>
      <c r="BV683" s="208"/>
      <c r="BW683" s="177"/>
      <c r="BX683" s="177"/>
      <c r="BY683" s="132" t="s">
        <v>93</v>
      </c>
      <c r="BZ683" s="101">
        <f t="shared" si="483"/>
        <v>23228550</v>
      </c>
      <c r="CA683" s="70">
        <f>IFERROR(BZ683/BW668,"-")</f>
        <v>1.9524383855824255E-3</v>
      </c>
      <c r="CB683" s="101">
        <f t="shared" si="484"/>
        <v>1287</v>
      </c>
      <c r="CC683" s="70">
        <f>IFERROR(CB683/BX668,"-")</f>
        <v>0.1062407132243685</v>
      </c>
      <c r="CD683" s="104">
        <f t="shared" si="474"/>
        <v>18048.601398601397</v>
      </c>
      <c r="CE683" s="73">
        <f t="shared" si="492"/>
        <v>9.7788921814451785E-2</v>
      </c>
      <c r="CR683" s="216"/>
      <c r="CS683" s="187"/>
      <c r="CT683" s="225"/>
      <c r="CU683" s="226"/>
      <c r="CV683" s="226"/>
      <c r="CW683" s="144" t="s">
        <v>93</v>
      </c>
      <c r="CX683" s="145">
        <v>22801018</v>
      </c>
      <c r="CY683" s="146">
        <v>1.9730272563968747E-3</v>
      </c>
      <c r="CZ683" s="145">
        <v>1167</v>
      </c>
      <c r="DA683" s="146">
        <v>9.8315080033698404E-2</v>
      </c>
      <c r="DB683" s="145">
        <v>19538.147386461013</v>
      </c>
      <c r="DC683" s="147">
        <v>9.079592313078659E-2</v>
      </c>
    </row>
    <row r="684" spans="2:107" s="27" customFormat="1" ht="13.15" customHeight="1">
      <c r="B684" s="216"/>
      <c r="C684" s="188"/>
      <c r="D684" s="209"/>
      <c r="E684" s="178"/>
      <c r="F684" s="178"/>
      <c r="G684" s="30" t="s">
        <v>100</v>
      </c>
      <c r="H684" s="97">
        <f>SUM(H668:H683)</f>
        <v>6681984</v>
      </c>
      <c r="I684" s="70">
        <f>IFERROR(H684/E668,"-")</f>
        <v>6.3503563269306604E-2</v>
      </c>
      <c r="J684" s="101">
        <v>40</v>
      </c>
      <c r="K684" s="70">
        <f>IFERROR(J684/F668,"-")</f>
        <v>0.70175438596491224</v>
      </c>
      <c r="L684" s="104">
        <f t="shared" si="467"/>
        <v>167049.60000000001</v>
      </c>
      <c r="M684" s="74">
        <f t="shared" si="485"/>
        <v>0.67796610169491522</v>
      </c>
      <c r="N684" s="209"/>
      <c r="O684" s="178"/>
      <c r="P684" s="178"/>
      <c r="Q684" s="30" t="s">
        <v>100</v>
      </c>
      <c r="R684" s="97">
        <f>SUM(R668:R683)</f>
        <v>31798506</v>
      </c>
      <c r="S684" s="70">
        <f>IFERROR(R684/O668,"-")</f>
        <v>0.14189014224128776</v>
      </c>
      <c r="T684" s="101">
        <v>107</v>
      </c>
      <c r="U684" s="70">
        <f>IFERROR(T684/P668,"-")</f>
        <v>0.76428571428571423</v>
      </c>
      <c r="V684" s="104">
        <f t="shared" si="468"/>
        <v>297182.29906542058</v>
      </c>
      <c r="W684" s="74">
        <f t="shared" si="486"/>
        <v>0.70394736842105265</v>
      </c>
      <c r="X684" s="209"/>
      <c r="Y684" s="178"/>
      <c r="Z684" s="178"/>
      <c r="AA684" s="30" t="s">
        <v>100</v>
      </c>
      <c r="AB684" s="97">
        <f>SUM(AB668:AB683)</f>
        <v>536406134</v>
      </c>
      <c r="AC684" s="70">
        <f>IFERROR(AB684/Y668,"-")</f>
        <v>0.17311542846858219</v>
      </c>
      <c r="AD684" s="101">
        <v>2886</v>
      </c>
      <c r="AE684" s="70">
        <f>IFERROR(AD684/Z668,"-")</f>
        <v>0.69341662662181647</v>
      </c>
      <c r="AF684" s="104">
        <f t="shared" si="469"/>
        <v>185864.9112959113</v>
      </c>
      <c r="AG684" s="74">
        <f t="shared" si="487"/>
        <v>0.64005322687957422</v>
      </c>
      <c r="AH684" s="209"/>
      <c r="AI684" s="178"/>
      <c r="AJ684" s="178"/>
      <c r="AK684" s="30" t="s">
        <v>100</v>
      </c>
      <c r="AL684" s="97">
        <f>SUM(AL668:AL683)</f>
        <v>822239383</v>
      </c>
      <c r="AM684" s="70">
        <f>IFERROR(AL684/AI668,"-")</f>
        <v>0.218544087032707</v>
      </c>
      <c r="AN684" s="101">
        <v>2931</v>
      </c>
      <c r="AO684" s="70">
        <f>IFERROR(AN684/AJ668,"-")</f>
        <v>0.78558027338515146</v>
      </c>
      <c r="AP684" s="104">
        <f t="shared" si="470"/>
        <v>280532.03104742407</v>
      </c>
      <c r="AQ684" s="74">
        <f t="shared" si="488"/>
        <v>0.73311655827913957</v>
      </c>
      <c r="AR684" s="209"/>
      <c r="AS684" s="178"/>
      <c r="AT684" s="178"/>
      <c r="AU684" s="30" t="s">
        <v>100</v>
      </c>
      <c r="AV684" s="97">
        <f>SUM(AV668:AV683)</f>
        <v>811061201</v>
      </c>
      <c r="AW684" s="70">
        <f>IFERROR(AV684/AS668,"-")</f>
        <v>0.2865831930368295</v>
      </c>
      <c r="AX684" s="101">
        <v>2124</v>
      </c>
      <c r="AY684" s="70">
        <f>IFERROR(AX684/AT668,"-")</f>
        <v>0.85130260521042089</v>
      </c>
      <c r="AZ684" s="104">
        <f t="shared" si="471"/>
        <v>381855.55602636538</v>
      </c>
      <c r="BA684" s="74">
        <f t="shared" si="489"/>
        <v>0.77773709264005864</v>
      </c>
      <c r="BB684" s="209"/>
      <c r="BC684" s="178"/>
      <c r="BD684" s="178"/>
      <c r="BE684" s="30" t="s">
        <v>100</v>
      </c>
      <c r="BF684" s="97">
        <f>SUM(BF668:BF683)</f>
        <v>473103722</v>
      </c>
      <c r="BG684" s="70">
        <f>IFERROR(BF684/BC668,"-")</f>
        <v>0.33039707228176274</v>
      </c>
      <c r="BH684" s="101">
        <v>1015</v>
      </c>
      <c r="BI684" s="70">
        <f>IFERROR(BH684/BD668,"-")</f>
        <v>0.87651122625215894</v>
      </c>
      <c r="BJ684" s="104">
        <f t="shared" si="472"/>
        <v>466112.04137931037</v>
      </c>
      <c r="BK684" s="74">
        <f t="shared" si="490"/>
        <v>0.79358874120406564</v>
      </c>
      <c r="BL684" s="209"/>
      <c r="BM684" s="178"/>
      <c r="BN684" s="178"/>
      <c r="BO684" s="30" t="s">
        <v>100</v>
      </c>
      <c r="BP684" s="97">
        <f>SUM(BP668:BP683)</f>
        <v>158616712</v>
      </c>
      <c r="BQ684" s="70">
        <f>IFERROR(BP684/BM668,"-")</f>
        <v>0.35648769588519447</v>
      </c>
      <c r="BR684" s="101">
        <v>309</v>
      </c>
      <c r="BS684" s="70">
        <f>IFERROR(BR684/BN668,"-")</f>
        <v>0.8328840970350404</v>
      </c>
      <c r="BT684" s="104">
        <f t="shared" si="473"/>
        <v>513322.69255663431</v>
      </c>
      <c r="BU684" s="74">
        <f t="shared" si="491"/>
        <v>0.71362586605080836</v>
      </c>
      <c r="BV684" s="209"/>
      <c r="BW684" s="178"/>
      <c r="BX684" s="178"/>
      <c r="BY684" s="30" t="s">
        <v>100</v>
      </c>
      <c r="BZ684" s="97">
        <f t="shared" si="483"/>
        <v>2839907642</v>
      </c>
      <c r="CA684" s="70">
        <f>IFERROR(BZ684/BW668,"-")</f>
        <v>0.23870386622280224</v>
      </c>
      <c r="CB684" s="101">
        <f t="shared" si="484"/>
        <v>9412</v>
      </c>
      <c r="CC684" s="70">
        <f>IFERROR(CB684/BX668,"-")</f>
        <v>0.77695228661053328</v>
      </c>
      <c r="CD684" s="104">
        <f t="shared" si="474"/>
        <v>301732.64364640886</v>
      </c>
      <c r="CE684" s="74">
        <f t="shared" si="492"/>
        <v>0.71514322619861714</v>
      </c>
      <c r="CR684" s="216"/>
      <c r="CS684" s="188"/>
      <c r="CT684" s="225"/>
      <c r="CU684" s="226"/>
      <c r="CV684" s="226"/>
      <c r="CW684" s="30" t="s">
        <v>100</v>
      </c>
      <c r="CX684" s="145">
        <v>2786053451</v>
      </c>
      <c r="CY684" s="146">
        <v>0.24108394619054177</v>
      </c>
      <c r="CZ684" s="145">
        <v>9219</v>
      </c>
      <c r="DA684" s="146">
        <v>0.77666385846672281</v>
      </c>
      <c r="DB684" s="145">
        <v>302207.77210109559</v>
      </c>
      <c r="DC684" s="147">
        <v>0.71726445187893872</v>
      </c>
    </row>
    <row r="685" spans="2:107" s="27" customFormat="1" ht="13.15" customHeight="1">
      <c r="B685" s="216">
        <v>41</v>
      </c>
      <c r="C685" s="186" t="s">
        <v>13</v>
      </c>
      <c r="D685" s="213">
        <f>CI45</f>
        <v>26</v>
      </c>
      <c r="E685" s="176">
        <v>45979850</v>
      </c>
      <c r="F685" s="176">
        <v>23</v>
      </c>
      <c r="G685" s="129" t="s">
        <v>66</v>
      </c>
      <c r="H685" s="107">
        <v>185357</v>
      </c>
      <c r="I685" s="66">
        <f>IFERROR(H685/E685,"-")</f>
        <v>4.031265869723368E-3</v>
      </c>
      <c r="J685" s="107">
        <v>3</v>
      </c>
      <c r="K685" s="66">
        <f>IFERROR(J685/F685,"-")</f>
        <v>0.13043478260869565</v>
      </c>
      <c r="L685" s="102">
        <f t="shared" si="467"/>
        <v>61785.666666666664</v>
      </c>
      <c r="M685" s="67">
        <f t="shared" ref="M685:M701" si="493">IFERROR(J685/$CI$45,"-")</f>
        <v>0.11538461538461539</v>
      </c>
      <c r="N685" s="213">
        <f>CJ45</f>
        <v>109</v>
      </c>
      <c r="O685" s="176">
        <v>207985520</v>
      </c>
      <c r="P685" s="176">
        <v>103</v>
      </c>
      <c r="Q685" s="129" t="s">
        <v>66</v>
      </c>
      <c r="R685" s="107">
        <v>4546556</v>
      </c>
      <c r="S685" s="66">
        <f>IFERROR(R685/O685,"-")</f>
        <v>2.1859964097500635E-2</v>
      </c>
      <c r="T685" s="107">
        <v>31</v>
      </c>
      <c r="U685" s="66">
        <f>IFERROR(T685/P685,"-")</f>
        <v>0.30097087378640774</v>
      </c>
      <c r="V685" s="102">
        <f t="shared" si="468"/>
        <v>146663.09677419355</v>
      </c>
      <c r="W685" s="67">
        <f t="shared" ref="W685:W701" si="494">IFERROR(T685/$CJ$45,"-")</f>
        <v>0.28440366972477066</v>
      </c>
      <c r="X685" s="213">
        <f>CK45</f>
        <v>8241</v>
      </c>
      <c r="Y685" s="176">
        <v>5569608780</v>
      </c>
      <c r="Z685" s="176">
        <v>7540</v>
      </c>
      <c r="AA685" s="129" t="s">
        <v>66</v>
      </c>
      <c r="AB685" s="107">
        <v>138114943</v>
      </c>
      <c r="AC685" s="66">
        <f>IFERROR(AB685/Y685,"-")</f>
        <v>2.4797961303127648E-2</v>
      </c>
      <c r="AD685" s="107">
        <v>1280</v>
      </c>
      <c r="AE685" s="66">
        <f>IFERROR(AD685/Z685,"-")</f>
        <v>0.16976127320954906</v>
      </c>
      <c r="AF685" s="102">
        <f t="shared" si="469"/>
        <v>107902.29921875001</v>
      </c>
      <c r="AG685" s="67">
        <f t="shared" ref="AG685:AG701" si="495">IFERROR(AD685/$CK$45,"-")</f>
        <v>0.15532095619463657</v>
      </c>
      <c r="AH685" s="213">
        <f>CL45</f>
        <v>8013</v>
      </c>
      <c r="AI685" s="176">
        <v>6686733010</v>
      </c>
      <c r="AJ685" s="176">
        <v>7381</v>
      </c>
      <c r="AK685" s="129" t="s">
        <v>66</v>
      </c>
      <c r="AL685" s="107">
        <v>155857465</v>
      </c>
      <c r="AM685" s="66">
        <f>IFERROR(AL685/AI685,"-")</f>
        <v>2.3308462408610509E-2</v>
      </c>
      <c r="AN685" s="107">
        <v>1703</v>
      </c>
      <c r="AO685" s="66">
        <f>IFERROR(AN685/AJ685,"-")</f>
        <v>0.23072754369326651</v>
      </c>
      <c r="AP685" s="102">
        <f t="shared" si="470"/>
        <v>91519.357017028771</v>
      </c>
      <c r="AQ685" s="67">
        <f t="shared" ref="AQ685:AQ701" si="496">IFERROR(AN685/$CL$45,"-")</f>
        <v>0.21252963933607888</v>
      </c>
      <c r="AR685" s="213">
        <f>CM45</f>
        <v>4935</v>
      </c>
      <c r="AS685" s="176">
        <v>4609328060</v>
      </c>
      <c r="AT685" s="176">
        <v>4528</v>
      </c>
      <c r="AU685" s="129" t="s">
        <v>66</v>
      </c>
      <c r="AV685" s="107">
        <v>163213911</v>
      </c>
      <c r="AW685" s="66">
        <f>IFERROR(AV685/AS685,"-")</f>
        <v>3.5409480270319489E-2</v>
      </c>
      <c r="AX685" s="107">
        <v>1150</v>
      </c>
      <c r="AY685" s="66">
        <f>IFERROR(AX685/AT685,"-")</f>
        <v>0.25397526501766782</v>
      </c>
      <c r="AZ685" s="102">
        <f t="shared" si="471"/>
        <v>141925.14000000001</v>
      </c>
      <c r="BA685" s="67">
        <f t="shared" ref="BA685:BA701" si="497">IFERROR(AX685/$CM$45,"-")</f>
        <v>0.23302938196555217</v>
      </c>
      <c r="BB685" s="213">
        <f>CN45</f>
        <v>2074</v>
      </c>
      <c r="BC685" s="176">
        <v>1910533820</v>
      </c>
      <c r="BD685" s="176">
        <v>1841</v>
      </c>
      <c r="BE685" s="129" t="s">
        <v>66</v>
      </c>
      <c r="BF685" s="107">
        <v>76475298</v>
      </c>
      <c r="BG685" s="66">
        <f>IFERROR(BF685/BC685,"-")</f>
        <v>4.0028235668709597E-2</v>
      </c>
      <c r="BH685" s="107">
        <v>513</v>
      </c>
      <c r="BI685" s="66">
        <f>IFERROR(BH685/BD685,"-")</f>
        <v>0.2786529060293319</v>
      </c>
      <c r="BJ685" s="102">
        <f t="shared" si="472"/>
        <v>149074.65497076022</v>
      </c>
      <c r="BK685" s="67">
        <f t="shared" ref="BK685:BK701" si="498">IFERROR(BH685/$CN$45,"-")</f>
        <v>0.24734811957569913</v>
      </c>
      <c r="BL685" s="213">
        <f>CO45</f>
        <v>808</v>
      </c>
      <c r="BM685" s="176">
        <v>677273610</v>
      </c>
      <c r="BN685" s="176">
        <v>664</v>
      </c>
      <c r="BO685" s="129" t="s">
        <v>66</v>
      </c>
      <c r="BP685" s="107">
        <v>48998328</v>
      </c>
      <c r="BQ685" s="66">
        <f>IFERROR(BP685/BM685,"-")</f>
        <v>7.2346430270625775E-2</v>
      </c>
      <c r="BR685" s="107">
        <v>174</v>
      </c>
      <c r="BS685" s="66">
        <f>IFERROR(BR685/BN685,"-")</f>
        <v>0.26204819277108432</v>
      </c>
      <c r="BT685" s="102">
        <f t="shared" si="473"/>
        <v>281599.58620689658</v>
      </c>
      <c r="BU685" s="67">
        <f t="shared" ref="BU685:BU701" si="499">IFERROR(BR685/$CO$45,"-")</f>
        <v>0.21534653465346534</v>
      </c>
      <c r="BV685" s="213">
        <f>CP45</f>
        <v>24206</v>
      </c>
      <c r="BW685" s="176">
        <f>SUM(E685,O685,Y685,AI685,AS685,BC685,BM685)</f>
        <v>19707442650</v>
      </c>
      <c r="BX685" s="176">
        <f>SUM(F685,P685,Z685,AJ685,AT685,BD685,BN685)</f>
        <v>22080</v>
      </c>
      <c r="BY685" s="129" t="s">
        <v>66</v>
      </c>
      <c r="BZ685" s="107">
        <f t="shared" si="483"/>
        <v>587391858</v>
      </c>
      <c r="CA685" s="66">
        <f>IFERROR(BZ685/BW685,"-")</f>
        <v>2.9805585048854628E-2</v>
      </c>
      <c r="CB685" s="107">
        <f t="shared" si="484"/>
        <v>4854</v>
      </c>
      <c r="CC685" s="66">
        <f>IFERROR(CB685/BX685,"-")</f>
        <v>0.21983695652173912</v>
      </c>
      <c r="CD685" s="102">
        <f t="shared" si="474"/>
        <v>121011.9196538937</v>
      </c>
      <c r="CE685" s="67">
        <f t="shared" ref="CE685:CE701" si="500">IFERROR(CB685/$CP$45,"-")</f>
        <v>0.20052879451375691</v>
      </c>
      <c r="CR685" s="216">
        <v>41</v>
      </c>
      <c r="CS685" s="186" t="s">
        <v>13</v>
      </c>
      <c r="CT685" s="225">
        <v>23492</v>
      </c>
      <c r="CU685" s="226">
        <v>19315784980</v>
      </c>
      <c r="CV685" s="226">
        <v>21504</v>
      </c>
      <c r="CW685" s="144" t="s">
        <v>66</v>
      </c>
      <c r="CX685" s="145">
        <v>546155068</v>
      </c>
      <c r="CY685" s="146">
        <v>2.8275064594346089E-2</v>
      </c>
      <c r="CZ685" s="145">
        <v>4756</v>
      </c>
      <c r="DA685" s="146">
        <v>0.22116815476190477</v>
      </c>
      <c r="DB685" s="145">
        <v>114834.95962994112</v>
      </c>
      <c r="DC685" s="147">
        <v>0.20245189851864465</v>
      </c>
    </row>
    <row r="686" spans="2:107" s="27" customFormat="1" ht="13.15" customHeight="1">
      <c r="B686" s="216"/>
      <c r="C686" s="187"/>
      <c r="D686" s="208"/>
      <c r="E686" s="177"/>
      <c r="F686" s="177"/>
      <c r="G686" s="130" t="s">
        <v>68</v>
      </c>
      <c r="H686" s="100">
        <v>130225</v>
      </c>
      <c r="I686" s="68">
        <f>IFERROR(H686/E685,"-")</f>
        <v>2.8322188958859154E-3</v>
      </c>
      <c r="J686" s="100">
        <v>5</v>
      </c>
      <c r="K686" s="68">
        <f>IFERROR(J686/F685,"-")</f>
        <v>0.21739130434782608</v>
      </c>
      <c r="L686" s="103">
        <f t="shared" si="467"/>
        <v>26045</v>
      </c>
      <c r="M686" s="69">
        <f t="shared" si="493"/>
        <v>0.19230769230769232</v>
      </c>
      <c r="N686" s="208"/>
      <c r="O686" s="177"/>
      <c r="P686" s="177"/>
      <c r="Q686" s="130" t="s">
        <v>68</v>
      </c>
      <c r="R686" s="100">
        <v>2790620</v>
      </c>
      <c r="S686" s="68">
        <f>IFERROR(R686/O685,"-")</f>
        <v>1.3417376363508383E-2</v>
      </c>
      <c r="T686" s="100">
        <v>27</v>
      </c>
      <c r="U686" s="68">
        <f>IFERROR(T686/P685,"-")</f>
        <v>0.26213592233009708</v>
      </c>
      <c r="V686" s="103">
        <f t="shared" si="468"/>
        <v>103356.29629629629</v>
      </c>
      <c r="W686" s="69">
        <f t="shared" si="494"/>
        <v>0.24770642201834864</v>
      </c>
      <c r="X686" s="208"/>
      <c r="Y686" s="177"/>
      <c r="Z686" s="177"/>
      <c r="AA686" s="130" t="s">
        <v>68</v>
      </c>
      <c r="AB686" s="100">
        <v>104482117</v>
      </c>
      <c r="AC686" s="68">
        <f>IFERROR(AB686/Y685,"-")</f>
        <v>1.8759327831999E-2</v>
      </c>
      <c r="AD686" s="100">
        <v>1742</v>
      </c>
      <c r="AE686" s="68">
        <f>IFERROR(AD686/Z685,"-")</f>
        <v>0.23103448275862068</v>
      </c>
      <c r="AF686" s="103">
        <f t="shared" si="469"/>
        <v>59978.25315729047</v>
      </c>
      <c r="AG686" s="69">
        <f t="shared" si="495"/>
        <v>0.21138211382113822</v>
      </c>
      <c r="AH686" s="208"/>
      <c r="AI686" s="177"/>
      <c r="AJ686" s="177"/>
      <c r="AK686" s="130" t="s">
        <v>68</v>
      </c>
      <c r="AL686" s="100">
        <v>141805845</v>
      </c>
      <c r="AM686" s="68">
        <f>IFERROR(AL686/AI685,"-")</f>
        <v>2.1207044574372801E-2</v>
      </c>
      <c r="AN686" s="100">
        <v>2078</v>
      </c>
      <c r="AO686" s="68">
        <f>IFERROR(AN686/AJ685,"-")</f>
        <v>0.28153366752472564</v>
      </c>
      <c r="AP686" s="103">
        <f t="shared" si="470"/>
        <v>68241.503849855624</v>
      </c>
      <c r="AQ686" s="69">
        <f t="shared" si="496"/>
        <v>0.25932859103956074</v>
      </c>
      <c r="AR686" s="208"/>
      <c r="AS686" s="177"/>
      <c r="AT686" s="177"/>
      <c r="AU686" s="130" t="s">
        <v>68</v>
      </c>
      <c r="AV686" s="100">
        <v>75484169</v>
      </c>
      <c r="AW686" s="68">
        <f>IFERROR(AV686/AS685,"-")</f>
        <v>1.6376393265442685E-2</v>
      </c>
      <c r="AX686" s="100">
        <v>1440</v>
      </c>
      <c r="AY686" s="68">
        <f>IFERROR(AX686/AT685,"-")</f>
        <v>0.31802120141342755</v>
      </c>
      <c r="AZ686" s="103">
        <f t="shared" si="471"/>
        <v>52419.561805555553</v>
      </c>
      <c r="BA686" s="69">
        <f t="shared" si="497"/>
        <v>0.2917933130699088</v>
      </c>
      <c r="BB686" s="208"/>
      <c r="BC686" s="177"/>
      <c r="BD686" s="177"/>
      <c r="BE686" s="130" t="s">
        <v>68</v>
      </c>
      <c r="BF686" s="100">
        <v>30008866</v>
      </c>
      <c r="BG686" s="68">
        <f>IFERROR(BF686/BC685,"-")</f>
        <v>1.5707058250348061E-2</v>
      </c>
      <c r="BH686" s="100">
        <v>587</v>
      </c>
      <c r="BI686" s="68">
        <f>IFERROR(BH686/BD685,"-")</f>
        <v>0.31884845192829986</v>
      </c>
      <c r="BJ686" s="103">
        <f t="shared" si="472"/>
        <v>51122.429301533222</v>
      </c>
      <c r="BK686" s="69">
        <f t="shared" si="498"/>
        <v>0.28302796528447444</v>
      </c>
      <c r="BL686" s="208"/>
      <c r="BM686" s="177"/>
      <c r="BN686" s="177"/>
      <c r="BO686" s="130" t="s">
        <v>68</v>
      </c>
      <c r="BP686" s="100">
        <v>8878259</v>
      </c>
      <c r="BQ686" s="68">
        <f>IFERROR(BP686/BM685,"-")</f>
        <v>1.3108821706488756E-2</v>
      </c>
      <c r="BR686" s="100">
        <v>153</v>
      </c>
      <c r="BS686" s="68">
        <f>IFERROR(BR686/BN685,"-")</f>
        <v>0.23042168674698796</v>
      </c>
      <c r="BT686" s="103">
        <f t="shared" si="473"/>
        <v>58027.836601307186</v>
      </c>
      <c r="BU686" s="69">
        <f t="shared" si="499"/>
        <v>0.18935643564356436</v>
      </c>
      <c r="BV686" s="208"/>
      <c r="BW686" s="177"/>
      <c r="BX686" s="177"/>
      <c r="BY686" s="130" t="s">
        <v>68</v>
      </c>
      <c r="BZ686" s="100">
        <f t="shared" si="483"/>
        <v>363580101</v>
      </c>
      <c r="CA686" s="68">
        <f>IFERROR(BZ686/BW685,"-")</f>
        <v>1.8448872715608283E-2</v>
      </c>
      <c r="CB686" s="100">
        <f t="shared" si="484"/>
        <v>6032</v>
      </c>
      <c r="CC686" s="68">
        <f>IFERROR(CB686/BX685,"-")</f>
        <v>0.27318840579710146</v>
      </c>
      <c r="CD686" s="103">
        <f t="shared" si="474"/>
        <v>60275.215683023875</v>
      </c>
      <c r="CE686" s="69">
        <f t="shared" si="500"/>
        <v>0.24919441460794844</v>
      </c>
      <c r="CR686" s="216"/>
      <c r="CS686" s="187"/>
      <c r="CT686" s="225"/>
      <c r="CU686" s="226"/>
      <c r="CV686" s="226"/>
      <c r="CW686" s="144" t="s">
        <v>68</v>
      </c>
      <c r="CX686" s="145">
        <v>368054692</v>
      </c>
      <c r="CY686" s="146">
        <v>1.9054607016028194E-2</v>
      </c>
      <c r="CZ686" s="145">
        <v>5871</v>
      </c>
      <c r="DA686" s="146">
        <v>0.2730189732142857</v>
      </c>
      <c r="DB686" s="145">
        <v>62690.289899506046</v>
      </c>
      <c r="DC686" s="147">
        <v>0.24991486463476928</v>
      </c>
    </row>
    <row r="687" spans="2:107" s="27" customFormat="1" ht="13.15" customHeight="1">
      <c r="B687" s="216"/>
      <c r="C687" s="187"/>
      <c r="D687" s="208"/>
      <c r="E687" s="177"/>
      <c r="F687" s="177"/>
      <c r="G687" s="131" t="s">
        <v>70</v>
      </c>
      <c r="H687" s="100">
        <v>9985</v>
      </c>
      <c r="I687" s="68">
        <f>IFERROR(H687/E685,"-")</f>
        <v>2.1716034306332012E-4</v>
      </c>
      <c r="J687" s="100">
        <v>1</v>
      </c>
      <c r="K687" s="68">
        <f>IFERROR(J687/F685,"-")</f>
        <v>4.3478260869565216E-2</v>
      </c>
      <c r="L687" s="103">
        <f t="shared" si="467"/>
        <v>9985</v>
      </c>
      <c r="M687" s="69">
        <f t="shared" si="493"/>
        <v>3.8461538461538464E-2</v>
      </c>
      <c r="N687" s="208"/>
      <c r="O687" s="177"/>
      <c r="P687" s="177"/>
      <c r="Q687" s="131" t="s">
        <v>70</v>
      </c>
      <c r="R687" s="100">
        <v>1668813</v>
      </c>
      <c r="S687" s="68">
        <f>IFERROR(R687/O685,"-")</f>
        <v>8.0236979958989447E-3</v>
      </c>
      <c r="T687" s="100">
        <v>16</v>
      </c>
      <c r="U687" s="68">
        <f>IFERROR(T687/P685,"-")</f>
        <v>0.1553398058252427</v>
      </c>
      <c r="V687" s="103">
        <f t="shared" si="468"/>
        <v>104300.8125</v>
      </c>
      <c r="W687" s="69">
        <f t="shared" si="494"/>
        <v>0.14678899082568808</v>
      </c>
      <c r="X687" s="208"/>
      <c r="Y687" s="177"/>
      <c r="Z687" s="177"/>
      <c r="AA687" s="131" t="s">
        <v>70</v>
      </c>
      <c r="AB687" s="100">
        <v>98974554</v>
      </c>
      <c r="AC687" s="68">
        <f>IFERROR(AB687/Y685,"-")</f>
        <v>1.7770467892719747E-2</v>
      </c>
      <c r="AD687" s="100">
        <v>1689</v>
      </c>
      <c r="AE687" s="68">
        <f>IFERROR(AD687/Z685,"-")</f>
        <v>0.2240053050397878</v>
      </c>
      <c r="AF687" s="103">
        <f t="shared" si="469"/>
        <v>58599.499111900535</v>
      </c>
      <c r="AG687" s="69">
        <f t="shared" si="495"/>
        <v>0.20495085547870404</v>
      </c>
      <c r="AH687" s="208"/>
      <c r="AI687" s="177"/>
      <c r="AJ687" s="177"/>
      <c r="AK687" s="131" t="s">
        <v>70</v>
      </c>
      <c r="AL687" s="100">
        <v>102818804</v>
      </c>
      <c r="AM687" s="68">
        <f>IFERROR(AL687/AI685,"-")</f>
        <v>1.5376537966482978E-2</v>
      </c>
      <c r="AN687" s="100">
        <v>1860</v>
      </c>
      <c r="AO687" s="68">
        <f>IFERROR(AN687/AJ685,"-")</f>
        <v>0.25199837420403737</v>
      </c>
      <c r="AP687" s="103">
        <f t="shared" si="470"/>
        <v>55278.926881720428</v>
      </c>
      <c r="AQ687" s="69">
        <f t="shared" si="496"/>
        <v>0.23212280044926994</v>
      </c>
      <c r="AR687" s="208"/>
      <c r="AS687" s="177"/>
      <c r="AT687" s="177"/>
      <c r="AU687" s="131" t="s">
        <v>70</v>
      </c>
      <c r="AV687" s="100">
        <v>63350406</v>
      </c>
      <c r="AW687" s="68">
        <f>IFERROR(AV687/AS685,"-")</f>
        <v>1.3743956857781132E-2</v>
      </c>
      <c r="AX687" s="100">
        <v>1197</v>
      </c>
      <c r="AY687" s="68">
        <f>IFERROR(AX687/AT685,"-")</f>
        <v>0.26435512367491165</v>
      </c>
      <c r="AZ687" s="103">
        <f t="shared" si="471"/>
        <v>52924.315789473687</v>
      </c>
      <c r="BA687" s="69">
        <f t="shared" si="497"/>
        <v>0.24255319148936169</v>
      </c>
      <c r="BB687" s="208"/>
      <c r="BC687" s="177"/>
      <c r="BD687" s="177"/>
      <c r="BE687" s="131" t="s">
        <v>70</v>
      </c>
      <c r="BF687" s="100">
        <v>23486146</v>
      </c>
      <c r="BG687" s="68">
        <f>IFERROR(BF687/BC685,"-")</f>
        <v>1.229297579249343E-2</v>
      </c>
      <c r="BH687" s="100">
        <v>445</v>
      </c>
      <c r="BI687" s="68">
        <f>IFERROR(BH687/BD685,"-")</f>
        <v>0.24171645844649647</v>
      </c>
      <c r="BJ687" s="103">
        <f t="shared" si="472"/>
        <v>52777.856179775277</v>
      </c>
      <c r="BK687" s="69">
        <f t="shared" si="498"/>
        <v>0.21456123432979748</v>
      </c>
      <c r="BL687" s="208"/>
      <c r="BM687" s="177"/>
      <c r="BN687" s="177"/>
      <c r="BO687" s="131" t="s">
        <v>70</v>
      </c>
      <c r="BP687" s="100">
        <v>4110285</v>
      </c>
      <c r="BQ687" s="68">
        <f>IFERROR(BP687/BM685,"-")</f>
        <v>6.0688692713126678E-3</v>
      </c>
      <c r="BR687" s="100">
        <v>132</v>
      </c>
      <c r="BS687" s="68">
        <f>IFERROR(BR687/BN685,"-")</f>
        <v>0.19879518072289157</v>
      </c>
      <c r="BT687" s="103">
        <f t="shared" si="473"/>
        <v>31138.522727272728</v>
      </c>
      <c r="BU687" s="69">
        <f t="shared" si="499"/>
        <v>0.16336633663366337</v>
      </c>
      <c r="BV687" s="208"/>
      <c r="BW687" s="177"/>
      <c r="BX687" s="177"/>
      <c r="BY687" s="131" t="s">
        <v>70</v>
      </c>
      <c r="BZ687" s="100">
        <f t="shared" si="483"/>
        <v>294418993</v>
      </c>
      <c r="CA687" s="68">
        <f>IFERROR(BZ687/BW685,"-")</f>
        <v>1.4939482419348813E-2</v>
      </c>
      <c r="CB687" s="100">
        <f t="shared" si="484"/>
        <v>5340</v>
      </c>
      <c r="CC687" s="68">
        <f>IFERROR(CB687/BX685,"-")</f>
        <v>0.24184782608695651</v>
      </c>
      <c r="CD687" s="103">
        <f t="shared" si="474"/>
        <v>55134.642883895132</v>
      </c>
      <c r="CE687" s="69">
        <f t="shared" si="500"/>
        <v>0.22060646120796495</v>
      </c>
      <c r="CR687" s="216"/>
      <c r="CS687" s="187"/>
      <c r="CT687" s="225"/>
      <c r="CU687" s="226"/>
      <c r="CV687" s="226"/>
      <c r="CW687" s="144" t="s">
        <v>70</v>
      </c>
      <c r="CX687" s="145">
        <v>292336277</v>
      </c>
      <c r="CY687" s="146">
        <v>1.5134579169456047E-2</v>
      </c>
      <c r="CZ687" s="145">
        <v>5269</v>
      </c>
      <c r="DA687" s="146">
        <v>0.24502418154761904</v>
      </c>
      <c r="DB687" s="145">
        <v>55482.307268931487</v>
      </c>
      <c r="DC687" s="147">
        <v>0.2242891197003235</v>
      </c>
    </row>
    <row r="688" spans="2:107" s="27" customFormat="1" ht="13.15" customHeight="1">
      <c r="B688" s="216"/>
      <c r="C688" s="187"/>
      <c r="D688" s="208"/>
      <c r="E688" s="177"/>
      <c r="F688" s="177"/>
      <c r="G688" s="131" t="s">
        <v>72</v>
      </c>
      <c r="H688" s="100">
        <v>0</v>
      </c>
      <c r="I688" s="68">
        <f>IFERROR(H688/E685,"-")</f>
        <v>0</v>
      </c>
      <c r="J688" s="100">
        <v>0</v>
      </c>
      <c r="K688" s="68">
        <f>IFERROR(J688/F685,"-")</f>
        <v>0</v>
      </c>
      <c r="L688" s="103" t="str">
        <f t="shared" si="467"/>
        <v>-</v>
      </c>
      <c r="M688" s="69">
        <f t="shared" si="493"/>
        <v>0</v>
      </c>
      <c r="N688" s="208"/>
      <c r="O688" s="177"/>
      <c r="P688" s="177"/>
      <c r="Q688" s="131" t="s">
        <v>72</v>
      </c>
      <c r="R688" s="100">
        <v>107060</v>
      </c>
      <c r="S688" s="68">
        <f>IFERROR(R688/O685,"-")</f>
        <v>5.1474737279787555E-4</v>
      </c>
      <c r="T688" s="100">
        <v>2</v>
      </c>
      <c r="U688" s="68">
        <f>IFERROR(T688/P685,"-")</f>
        <v>1.9417475728155338E-2</v>
      </c>
      <c r="V688" s="103">
        <f t="shared" si="468"/>
        <v>53530</v>
      </c>
      <c r="W688" s="69">
        <f t="shared" si="494"/>
        <v>1.834862385321101E-2</v>
      </c>
      <c r="X688" s="208"/>
      <c r="Y688" s="177"/>
      <c r="Z688" s="177"/>
      <c r="AA688" s="131" t="s">
        <v>72</v>
      </c>
      <c r="AB688" s="100">
        <v>17530362</v>
      </c>
      <c r="AC688" s="68">
        <f>IFERROR(AB688/Y685,"-")</f>
        <v>3.147503297350088E-3</v>
      </c>
      <c r="AD688" s="100">
        <v>222</v>
      </c>
      <c r="AE688" s="68">
        <f>IFERROR(AD688/Z685,"-")</f>
        <v>2.9442970822281166E-2</v>
      </c>
      <c r="AF688" s="103">
        <f t="shared" si="469"/>
        <v>78965.5945945946</v>
      </c>
      <c r="AG688" s="69">
        <f t="shared" si="495"/>
        <v>2.6938478340007281E-2</v>
      </c>
      <c r="AH688" s="208"/>
      <c r="AI688" s="177"/>
      <c r="AJ688" s="177"/>
      <c r="AK688" s="131" t="s">
        <v>72</v>
      </c>
      <c r="AL688" s="100">
        <v>9464332</v>
      </c>
      <c r="AM688" s="68">
        <f>IFERROR(AL688/AI685,"-")</f>
        <v>1.4153895461125941E-3</v>
      </c>
      <c r="AN688" s="100">
        <v>251</v>
      </c>
      <c r="AO688" s="68">
        <f>IFERROR(AN688/AJ685,"-")</f>
        <v>3.4006232217856661E-2</v>
      </c>
      <c r="AP688" s="103">
        <f t="shared" si="470"/>
        <v>37706.501992031874</v>
      </c>
      <c r="AQ688" s="69">
        <f t="shared" si="496"/>
        <v>3.1324098340197178E-2</v>
      </c>
      <c r="AR688" s="208"/>
      <c r="AS688" s="177"/>
      <c r="AT688" s="177"/>
      <c r="AU688" s="131" t="s">
        <v>72</v>
      </c>
      <c r="AV688" s="100">
        <v>8513508</v>
      </c>
      <c r="AW688" s="68">
        <f>IFERROR(AV688/AS685,"-")</f>
        <v>1.8470171550340898E-3</v>
      </c>
      <c r="AX688" s="100">
        <v>176</v>
      </c>
      <c r="AY688" s="68">
        <f>IFERROR(AX688/AT685,"-")</f>
        <v>3.8869257950530034E-2</v>
      </c>
      <c r="AZ688" s="103">
        <f t="shared" si="471"/>
        <v>48372.204545454544</v>
      </c>
      <c r="BA688" s="69">
        <f t="shared" si="497"/>
        <v>3.5663627152988854E-2</v>
      </c>
      <c r="BB688" s="208"/>
      <c r="BC688" s="177"/>
      <c r="BD688" s="177"/>
      <c r="BE688" s="131" t="s">
        <v>72</v>
      </c>
      <c r="BF688" s="100">
        <v>1089055</v>
      </c>
      <c r="BG688" s="68">
        <f>IFERROR(BF688/BC685,"-")</f>
        <v>5.7002654891500433E-4</v>
      </c>
      <c r="BH688" s="100">
        <v>55</v>
      </c>
      <c r="BI688" s="68">
        <f>IFERROR(BH688/BD685,"-")</f>
        <v>2.9875067897881587E-2</v>
      </c>
      <c r="BJ688" s="103">
        <f t="shared" si="472"/>
        <v>19801</v>
      </c>
      <c r="BK688" s="69">
        <f t="shared" si="498"/>
        <v>2.6518804243008679E-2</v>
      </c>
      <c r="BL688" s="208"/>
      <c r="BM688" s="177"/>
      <c r="BN688" s="177"/>
      <c r="BO688" s="131" t="s">
        <v>72</v>
      </c>
      <c r="BP688" s="100">
        <v>931630</v>
      </c>
      <c r="BQ688" s="68">
        <f>IFERROR(BP688/BM685,"-")</f>
        <v>1.3755592809824673E-3</v>
      </c>
      <c r="BR688" s="100">
        <v>14</v>
      </c>
      <c r="BS688" s="68">
        <f>IFERROR(BR688/BN685,"-")</f>
        <v>2.1084337349397589E-2</v>
      </c>
      <c r="BT688" s="103">
        <f t="shared" si="473"/>
        <v>66545</v>
      </c>
      <c r="BU688" s="69">
        <f t="shared" si="499"/>
        <v>1.7326732673267328E-2</v>
      </c>
      <c r="BV688" s="208"/>
      <c r="BW688" s="177"/>
      <c r="BX688" s="177"/>
      <c r="BY688" s="131" t="s">
        <v>72</v>
      </c>
      <c r="BZ688" s="100">
        <f t="shared" si="483"/>
        <v>37635947</v>
      </c>
      <c r="CA688" s="68">
        <f>IFERROR(BZ688/BW685,"-")</f>
        <v>1.9097326664045881E-3</v>
      </c>
      <c r="CB688" s="100">
        <f t="shared" si="484"/>
        <v>720</v>
      </c>
      <c r="CC688" s="68">
        <f>IFERROR(CB688/BX685,"-")</f>
        <v>3.2608695652173912E-2</v>
      </c>
      <c r="CD688" s="103">
        <f t="shared" si="474"/>
        <v>52272.148611111108</v>
      </c>
      <c r="CE688" s="69">
        <f t="shared" si="500"/>
        <v>2.9744691398826736E-2</v>
      </c>
      <c r="CR688" s="216"/>
      <c r="CS688" s="187"/>
      <c r="CT688" s="225"/>
      <c r="CU688" s="226"/>
      <c r="CV688" s="226"/>
      <c r="CW688" s="144" t="s">
        <v>72</v>
      </c>
      <c r="CX688" s="145">
        <v>38677175</v>
      </c>
      <c r="CY688" s="146">
        <v>2.0023610244184857E-3</v>
      </c>
      <c r="CZ688" s="145">
        <v>699</v>
      </c>
      <c r="DA688" s="146">
        <v>3.2505580357142856E-2</v>
      </c>
      <c r="DB688" s="145">
        <v>55332.153075822607</v>
      </c>
      <c r="DC688" s="147">
        <v>2.9754810148135535E-2</v>
      </c>
    </row>
    <row r="689" spans="2:107" s="27" customFormat="1" ht="13.15" customHeight="1">
      <c r="B689" s="216"/>
      <c r="C689" s="187"/>
      <c r="D689" s="208"/>
      <c r="E689" s="177"/>
      <c r="F689" s="177"/>
      <c r="G689" s="131" t="s">
        <v>74</v>
      </c>
      <c r="H689" s="100">
        <v>101829</v>
      </c>
      <c r="I689" s="68">
        <f>IFERROR(H689/E685,"-")</f>
        <v>2.2146440234146044E-3</v>
      </c>
      <c r="J689" s="100">
        <v>6</v>
      </c>
      <c r="K689" s="68">
        <f>IFERROR(J689/F685,"-")</f>
        <v>0.2608695652173913</v>
      </c>
      <c r="L689" s="103">
        <f t="shared" si="467"/>
        <v>16971.5</v>
      </c>
      <c r="M689" s="69">
        <f t="shared" si="493"/>
        <v>0.23076923076923078</v>
      </c>
      <c r="N689" s="208"/>
      <c r="O689" s="177"/>
      <c r="P689" s="177"/>
      <c r="Q689" s="131" t="s">
        <v>74</v>
      </c>
      <c r="R689" s="100">
        <v>8313590</v>
      </c>
      <c r="S689" s="68">
        <f>IFERROR(R689/O685,"-")</f>
        <v>3.9971965356049785E-2</v>
      </c>
      <c r="T689" s="100">
        <v>32</v>
      </c>
      <c r="U689" s="68">
        <f>IFERROR(T689/P685,"-")</f>
        <v>0.31067961165048541</v>
      </c>
      <c r="V689" s="103">
        <f t="shared" si="468"/>
        <v>259799.6875</v>
      </c>
      <c r="W689" s="69">
        <f t="shared" si="494"/>
        <v>0.29357798165137616</v>
      </c>
      <c r="X689" s="208"/>
      <c r="Y689" s="177"/>
      <c r="Z689" s="177"/>
      <c r="AA689" s="131" t="s">
        <v>74</v>
      </c>
      <c r="AB689" s="100">
        <v>139177469</v>
      </c>
      <c r="AC689" s="68">
        <f>IFERROR(AB689/Y685,"-")</f>
        <v>2.4988733409745882E-2</v>
      </c>
      <c r="AD689" s="100">
        <v>2110</v>
      </c>
      <c r="AE689" s="68">
        <f>IFERROR(AD689/Z685,"-")</f>
        <v>0.27984084880636606</v>
      </c>
      <c r="AF689" s="103">
        <f t="shared" si="469"/>
        <v>65960.885781990524</v>
      </c>
      <c r="AG689" s="69">
        <f t="shared" si="495"/>
        <v>0.25603688872709623</v>
      </c>
      <c r="AH689" s="208"/>
      <c r="AI689" s="177"/>
      <c r="AJ689" s="177"/>
      <c r="AK689" s="131" t="s">
        <v>74</v>
      </c>
      <c r="AL689" s="100">
        <v>138928992</v>
      </c>
      <c r="AM689" s="68">
        <f>IFERROR(AL689/AI685,"-")</f>
        <v>2.077681160474508E-2</v>
      </c>
      <c r="AN689" s="100">
        <v>2492</v>
      </c>
      <c r="AO689" s="68">
        <f>IFERROR(AN689/AJ685,"-")</f>
        <v>0.33762362823465653</v>
      </c>
      <c r="AP689" s="103">
        <f t="shared" si="470"/>
        <v>55749.996789727127</v>
      </c>
      <c r="AQ689" s="69">
        <f t="shared" si="496"/>
        <v>0.31099463372020469</v>
      </c>
      <c r="AR689" s="208"/>
      <c r="AS689" s="177"/>
      <c r="AT689" s="177"/>
      <c r="AU689" s="131" t="s">
        <v>74</v>
      </c>
      <c r="AV689" s="100">
        <v>106800695</v>
      </c>
      <c r="AW689" s="68">
        <f>IFERROR(AV689/AS685,"-")</f>
        <v>2.3170556230705783E-2</v>
      </c>
      <c r="AX689" s="100">
        <v>1523</v>
      </c>
      <c r="AY689" s="68">
        <f>IFERROR(AX689/AT685,"-")</f>
        <v>0.33635159010600707</v>
      </c>
      <c r="AZ689" s="103">
        <f t="shared" si="471"/>
        <v>70125.210111621796</v>
      </c>
      <c r="BA689" s="69">
        <f t="shared" si="497"/>
        <v>0.30861195542046604</v>
      </c>
      <c r="BB689" s="208"/>
      <c r="BC689" s="177"/>
      <c r="BD689" s="177"/>
      <c r="BE689" s="131" t="s">
        <v>74</v>
      </c>
      <c r="BF689" s="100">
        <v>22768464</v>
      </c>
      <c r="BG689" s="68">
        <f>IFERROR(BF689/BC685,"-")</f>
        <v>1.1917331042064463E-2</v>
      </c>
      <c r="BH689" s="100">
        <v>503</v>
      </c>
      <c r="BI689" s="68">
        <f>IFERROR(BH689/BD685,"-")</f>
        <v>0.27322107550244434</v>
      </c>
      <c r="BJ689" s="103">
        <f t="shared" si="472"/>
        <v>45265.335984095429</v>
      </c>
      <c r="BK689" s="69">
        <f t="shared" si="498"/>
        <v>0.242526518804243</v>
      </c>
      <c r="BL689" s="208"/>
      <c r="BM689" s="177"/>
      <c r="BN689" s="177"/>
      <c r="BO689" s="131" t="s">
        <v>74</v>
      </c>
      <c r="BP689" s="100">
        <v>5465269</v>
      </c>
      <c r="BQ689" s="68">
        <f>IFERROR(BP689/BM685,"-")</f>
        <v>8.0695141805392362E-3</v>
      </c>
      <c r="BR689" s="100">
        <v>148</v>
      </c>
      <c r="BS689" s="68">
        <f>IFERROR(BR689/BN685,"-")</f>
        <v>0.22289156626506024</v>
      </c>
      <c r="BT689" s="103">
        <f t="shared" si="473"/>
        <v>36927.49324324324</v>
      </c>
      <c r="BU689" s="69">
        <f t="shared" si="499"/>
        <v>0.18316831683168316</v>
      </c>
      <c r="BV689" s="208"/>
      <c r="BW689" s="177"/>
      <c r="BX689" s="177"/>
      <c r="BY689" s="131" t="s">
        <v>74</v>
      </c>
      <c r="BZ689" s="100">
        <f t="shared" si="483"/>
        <v>421556308</v>
      </c>
      <c r="CA689" s="68">
        <f>IFERROR(BZ689/BW685,"-")</f>
        <v>2.1390715958775099E-2</v>
      </c>
      <c r="CB689" s="100">
        <f t="shared" si="484"/>
        <v>6814</v>
      </c>
      <c r="CC689" s="68">
        <f>IFERROR(CB689/BX685,"-")</f>
        <v>0.30860507246376812</v>
      </c>
      <c r="CD689" s="103">
        <f t="shared" si="474"/>
        <v>61866.203111241564</v>
      </c>
      <c r="CE689" s="69">
        <f t="shared" si="500"/>
        <v>0.28150045443278526</v>
      </c>
      <c r="CR689" s="216"/>
      <c r="CS689" s="187"/>
      <c r="CT689" s="225"/>
      <c r="CU689" s="226"/>
      <c r="CV689" s="226"/>
      <c r="CW689" s="144" t="s">
        <v>74</v>
      </c>
      <c r="CX689" s="145">
        <v>426783760</v>
      </c>
      <c r="CY689" s="146">
        <v>2.2095077183862916E-2</v>
      </c>
      <c r="CZ689" s="145">
        <v>6796</v>
      </c>
      <c r="DA689" s="146">
        <v>0.31603422619047616</v>
      </c>
      <c r="DB689" s="145">
        <v>62799.258387286638</v>
      </c>
      <c r="DC689" s="147">
        <v>0.2892899710539758</v>
      </c>
    </row>
    <row r="690" spans="2:107" s="27" customFormat="1" ht="13.15" customHeight="1">
      <c r="B690" s="216"/>
      <c r="C690" s="187"/>
      <c r="D690" s="208"/>
      <c r="E690" s="177"/>
      <c r="F690" s="177"/>
      <c r="G690" s="131" t="s">
        <v>76</v>
      </c>
      <c r="H690" s="100">
        <v>55684</v>
      </c>
      <c r="I690" s="68">
        <f>IFERROR(H690/E685,"-")</f>
        <v>1.211052232662786E-3</v>
      </c>
      <c r="J690" s="100">
        <v>5</v>
      </c>
      <c r="K690" s="68">
        <f>IFERROR(J690/F685,"-")</f>
        <v>0.21739130434782608</v>
      </c>
      <c r="L690" s="103">
        <f t="shared" si="467"/>
        <v>11136.8</v>
      </c>
      <c r="M690" s="69">
        <f t="shared" si="493"/>
        <v>0.19230769230769232</v>
      </c>
      <c r="N690" s="208"/>
      <c r="O690" s="177"/>
      <c r="P690" s="177"/>
      <c r="Q690" s="131" t="s">
        <v>76</v>
      </c>
      <c r="R690" s="100">
        <v>3290670</v>
      </c>
      <c r="S690" s="68">
        <f>IFERROR(R690/O685,"-")</f>
        <v>1.5821630275030685E-2</v>
      </c>
      <c r="T690" s="100">
        <v>39</v>
      </c>
      <c r="U690" s="68">
        <f>IFERROR(T690/P685,"-")</f>
        <v>0.37864077669902912</v>
      </c>
      <c r="V690" s="103">
        <f t="shared" si="468"/>
        <v>84376.153846153844</v>
      </c>
      <c r="W690" s="69">
        <f t="shared" si="494"/>
        <v>0.3577981651376147</v>
      </c>
      <c r="X690" s="208"/>
      <c r="Y690" s="177"/>
      <c r="Z690" s="177"/>
      <c r="AA690" s="131" t="s">
        <v>76</v>
      </c>
      <c r="AB690" s="100">
        <v>121129454</v>
      </c>
      <c r="AC690" s="68">
        <f>IFERROR(AB690/Y685,"-")</f>
        <v>2.1748287677756786E-2</v>
      </c>
      <c r="AD690" s="100">
        <v>2186</v>
      </c>
      <c r="AE690" s="68">
        <f>IFERROR(AD690/Z685,"-")</f>
        <v>0.289920424403183</v>
      </c>
      <c r="AF690" s="103">
        <f t="shared" si="469"/>
        <v>55411.461116193961</v>
      </c>
      <c r="AG690" s="69">
        <f t="shared" si="495"/>
        <v>0.26525907050115277</v>
      </c>
      <c r="AH690" s="208"/>
      <c r="AI690" s="177"/>
      <c r="AJ690" s="177"/>
      <c r="AK690" s="131" t="s">
        <v>76</v>
      </c>
      <c r="AL690" s="100">
        <v>160243951</v>
      </c>
      <c r="AM690" s="68">
        <f>IFERROR(AL690/AI685,"-")</f>
        <v>2.3964460785312558E-2</v>
      </c>
      <c r="AN690" s="100">
        <v>2577</v>
      </c>
      <c r="AO690" s="68">
        <f>IFERROR(AN690/AJ685,"-")</f>
        <v>0.34913968296978731</v>
      </c>
      <c r="AP690" s="103">
        <f t="shared" si="470"/>
        <v>62182.363601086538</v>
      </c>
      <c r="AQ690" s="69">
        <f t="shared" si="496"/>
        <v>0.32160239610632724</v>
      </c>
      <c r="AR690" s="208"/>
      <c r="AS690" s="177"/>
      <c r="AT690" s="177"/>
      <c r="AU690" s="131" t="s">
        <v>76</v>
      </c>
      <c r="AV690" s="100">
        <v>130116532</v>
      </c>
      <c r="AW690" s="68">
        <f>IFERROR(AV690/AS685,"-")</f>
        <v>2.8228958821386214E-2</v>
      </c>
      <c r="AX690" s="100">
        <v>1789</v>
      </c>
      <c r="AY690" s="68">
        <f>IFERROR(AX690/AT685,"-")</f>
        <v>0.3950971731448763</v>
      </c>
      <c r="AZ690" s="103">
        <f t="shared" si="471"/>
        <v>72731.432084963672</v>
      </c>
      <c r="BA690" s="69">
        <f t="shared" si="497"/>
        <v>0.36251266464032422</v>
      </c>
      <c r="BB690" s="208"/>
      <c r="BC690" s="177"/>
      <c r="BD690" s="177"/>
      <c r="BE690" s="131" t="s">
        <v>76</v>
      </c>
      <c r="BF690" s="100">
        <v>49953515</v>
      </c>
      <c r="BG690" s="68">
        <f>IFERROR(BF690/BC685,"-")</f>
        <v>2.6146365208023378E-2</v>
      </c>
      <c r="BH690" s="100">
        <v>706</v>
      </c>
      <c r="BI690" s="68">
        <f>IFERROR(BH690/BD685,"-")</f>
        <v>0.38348723519826183</v>
      </c>
      <c r="BJ690" s="103">
        <f t="shared" si="472"/>
        <v>70755.686968838534</v>
      </c>
      <c r="BK690" s="69">
        <f t="shared" si="498"/>
        <v>0.34040501446480231</v>
      </c>
      <c r="BL690" s="208"/>
      <c r="BM690" s="177"/>
      <c r="BN690" s="177"/>
      <c r="BO690" s="131" t="s">
        <v>76</v>
      </c>
      <c r="BP690" s="100">
        <v>13267471</v>
      </c>
      <c r="BQ690" s="68">
        <f>IFERROR(BP690/BM685,"-")</f>
        <v>1.9589528964519966E-2</v>
      </c>
      <c r="BR690" s="100">
        <v>251</v>
      </c>
      <c r="BS690" s="68">
        <f>IFERROR(BR690/BN685,"-")</f>
        <v>0.37801204819277107</v>
      </c>
      <c r="BT690" s="103">
        <f t="shared" si="473"/>
        <v>52858.450199203187</v>
      </c>
      <c r="BU690" s="69">
        <f t="shared" si="499"/>
        <v>0.31064356435643564</v>
      </c>
      <c r="BV690" s="208"/>
      <c r="BW690" s="177"/>
      <c r="BX690" s="177"/>
      <c r="BY690" s="131" t="s">
        <v>76</v>
      </c>
      <c r="BZ690" s="100">
        <f t="shared" si="483"/>
        <v>478057277</v>
      </c>
      <c r="CA690" s="68">
        <f>IFERROR(BZ690/BW685,"-")</f>
        <v>2.4257702305174537E-2</v>
      </c>
      <c r="CB690" s="100">
        <f t="shared" si="484"/>
        <v>7553</v>
      </c>
      <c r="CC690" s="68">
        <f>IFERROR(CB690/BX685,"-")</f>
        <v>0.34207427536231882</v>
      </c>
      <c r="CD690" s="103">
        <f t="shared" si="474"/>
        <v>63293.694823249039</v>
      </c>
      <c r="CE690" s="69">
        <f t="shared" si="500"/>
        <v>0.31203007518796994</v>
      </c>
      <c r="CR690" s="216"/>
      <c r="CS690" s="187"/>
      <c r="CT690" s="225"/>
      <c r="CU690" s="226"/>
      <c r="CV690" s="226"/>
      <c r="CW690" s="144" t="s">
        <v>76</v>
      </c>
      <c r="CX690" s="145">
        <v>512941044</v>
      </c>
      <c r="CY690" s="146">
        <v>2.6555537066244563E-2</v>
      </c>
      <c r="CZ690" s="145">
        <v>7399</v>
      </c>
      <c r="DA690" s="146">
        <v>0.34407552083333331</v>
      </c>
      <c r="DB690" s="145">
        <v>69325.725638599804</v>
      </c>
      <c r="DC690" s="147">
        <v>0.31495828367103695</v>
      </c>
    </row>
    <row r="691" spans="2:107" s="27" customFormat="1" ht="13.15" customHeight="1">
      <c r="B691" s="216"/>
      <c r="C691" s="187"/>
      <c r="D691" s="208"/>
      <c r="E691" s="177"/>
      <c r="F691" s="177"/>
      <c r="G691" s="131" t="s">
        <v>77</v>
      </c>
      <c r="H691" s="100">
        <v>4502</v>
      </c>
      <c r="I691" s="68">
        <f>IFERROR(H691/E685,"-")</f>
        <v>9.7912455129801421E-5</v>
      </c>
      <c r="J691" s="100">
        <v>2</v>
      </c>
      <c r="K691" s="68">
        <f>IFERROR(J691/F685,"-")</f>
        <v>8.6956521739130432E-2</v>
      </c>
      <c r="L691" s="103">
        <f t="shared" si="467"/>
        <v>2251</v>
      </c>
      <c r="M691" s="69">
        <f t="shared" si="493"/>
        <v>7.6923076923076927E-2</v>
      </c>
      <c r="N691" s="208"/>
      <c r="O691" s="177"/>
      <c r="P691" s="177"/>
      <c r="Q691" s="131" t="s">
        <v>77</v>
      </c>
      <c r="R691" s="100">
        <v>109558</v>
      </c>
      <c r="S691" s="68">
        <f>IFERROR(R691/O685,"-")</f>
        <v>5.267578242946913E-4</v>
      </c>
      <c r="T691" s="100">
        <v>11</v>
      </c>
      <c r="U691" s="68">
        <f>IFERROR(T691/P685,"-")</f>
        <v>0.10679611650485436</v>
      </c>
      <c r="V691" s="103">
        <f t="shared" si="468"/>
        <v>9959.818181818182</v>
      </c>
      <c r="W691" s="69">
        <f t="shared" si="494"/>
        <v>0.10091743119266056</v>
      </c>
      <c r="X691" s="208"/>
      <c r="Y691" s="177"/>
      <c r="Z691" s="177"/>
      <c r="AA691" s="131" t="s">
        <v>77</v>
      </c>
      <c r="AB691" s="100">
        <v>98358899</v>
      </c>
      <c r="AC691" s="68">
        <f>IFERROR(AB691/Y685,"-")</f>
        <v>1.7659929608197723E-2</v>
      </c>
      <c r="AD691" s="100">
        <v>629</v>
      </c>
      <c r="AE691" s="68">
        <f>IFERROR(AD691/Z685,"-")</f>
        <v>8.342175066312997E-2</v>
      </c>
      <c r="AF691" s="103">
        <f t="shared" si="469"/>
        <v>156373.44833068363</v>
      </c>
      <c r="AG691" s="69">
        <f t="shared" si="495"/>
        <v>7.6325688630020622E-2</v>
      </c>
      <c r="AH691" s="208"/>
      <c r="AI691" s="177"/>
      <c r="AJ691" s="177"/>
      <c r="AK691" s="131" t="s">
        <v>77</v>
      </c>
      <c r="AL691" s="100">
        <v>216914594</v>
      </c>
      <c r="AM691" s="68">
        <f>IFERROR(AL691/AI685,"-")</f>
        <v>3.2439547634936901E-2</v>
      </c>
      <c r="AN691" s="100">
        <v>895</v>
      </c>
      <c r="AO691" s="68">
        <f>IFERROR(AN691/AJ685,"-")</f>
        <v>0.12125728221108251</v>
      </c>
      <c r="AP691" s="103">
        <f t="shared" si="470"/>
        <v>242362.67486033519</v>
      </c>
      <c r="AQ691" s="69">
        <f t="shared" si="496"/>
        <v>0.11169349806564333</v>
      </c>
      <c r="AR691" s="208"/>
      <c r="AS691" s="177"/>
      <c r="AT691" s="177"/>
      <c r="AU691" s="131" t="s">
        <v>77</v>
      </c>
      <c r="AV691" s="100">
        <v>251797738</v>
      </c>
      <c r="AW691" s="68">
        <f>IFERROR(AV691/AS685,"-")</f>
        <v>5.4627862179113369E-2</v>
      </c>
      <c r="AX691" s="100">
        <v>782</v>
      </c>
      <c r="AY691" s="68">
        <f>IFERROR(AX691/AT685,"-")</f>
        <v>0.17270318021201414</v>
      </c>
      <c r="AZ691" s="103">
        <f t="shared" si="471"/>
        <v>321991.99232736573</v>
      </c>
      <c r="BA691" s="69">
        <f t="shared" si="497"/>
        <v>0.15845997973657547</v>
      </c>
      <c r="BB691" s="208"/>
      <c r="BC691" s="177"/>
      <c r="BD691" s="177"/>
      <c r="BE691" s="131" t="s">
        <v>77</v>
      </c>
      <c r="BF691" s="100">
        <v>123165066</v>
      </c>
      <c r="BG691" s="68">
        <f>IFERROR(BF691/BC685,"-")</f>
        <v>6.446631025877364E-2</v>
      </c>
      <c r="BH691" s="100">
        <v>386</v>
      </c>
      <c r="BI691" s="68">
        <f>IFERROR(BH691/BD685,"-")</f>
        <v>0.20966865833785986</v>
      </c>
      <c r="BJ691" s="103">
        <f t="shared" si="472"/>
        <v>319080.48186528496</v>
      </c>
      <c r="BK691" s="69">
        <f t="shared" si="498"/>
        <v>0.18611378977820636</v>
      </c>
      <c r="BL691" s="208"/>
      <c r="BM691" s="177"/>
      <c r="BN691" s="177"/>
      <c r="BO691" s="131" t="s">
        <v>77</v>
      </c>
      <c r="BP691" s="100">
        <v>41270797</v>
      </c>
      <c r="BQ691" s="68">
        <f>IFERROR(BP691/BM685,"-")</f>
        <v>6.0936667826168509E-2</v>
      </c>
      <c r="BR691" s="100">
        <v>134</v>
      </c>
      <c r="BS691" s="68">
        <f>IFERROR(BR691/BN685,"-")</f>
        <v>0.20180722891566266</v>
      </c>
      <c r="BT691" s="103">
        <f t="shared" si="473"/>
        <v>307991.0223880597</v>
      </c>
      <c r="BU691" s="69">
        <f t="shared" si="499"/>
        <v>0.16584158415841585</v>
      </c>
      <c r="BV691" s="208"/>
      <c r="BW691" s="177"/>
      <c r="BX691" s="177"/>
      <c r="BY691" s="131" t="s">
        <v>77</v>
      </c>
      <c r="BZ691" s="100">
        <f t="shared" si="483"/>
        <v>731621154</v>
      </c>
      <c r="CA691" s="68">
        <f>IFERROR(BZ691/BW685,"-")</f>
        <v>3.7124104176956718E-2</v>
      </c>
      <c r="CB691" s="100">
        <f t="shared" si="484"/>
        <v>2839</v>
      </c>
      <c r="CC691" s="68">
        <f>IFERROR(CB691/BX685,"-")</f>
        <v>0.12857789855072463</v>
      </c>
      <c r="CD691" s="103">
        <f t="shared" si="474"/>
        <v>257703.82317717507</v>
      </c>
      <c r="CE691" s="69">
        <f t="shared" si="500"/>
        <v>0.11728497066842931</v>
      </c>
      <c r="CR691" s="216"/>
      <c r="CS691" s="187"/>
      <c r="CT691" s="225"/>
      <c r="CU691" s="226"/>
      <c r="CV691" s="226"/>
      <c r="CW691" s="144" t="s">
        <v>77</v>
      </c>
      <c r="CX691" s="145">
        <v>715325630</v>
      </c>
      <c r="CY691" s="146">
        <v>3.7033215618245095E-2</v>
      </c>
      <c r="CZ691" s="145">
        <v>2760</v>
      </c>
      <c r="DA691" s="146">
        <v>0.12834821428571427</v>
      </c>
      <c r="DB691" s="145">
        <v>259175.95289855072</v>
      </c>
      <c r="DC691" s="147">
        <v>0.11748680401838923</v>
      </c>
    </row>
    <row r="692" spans="2:107" s="27" customFormat="1" ht="13.15" customHeight="1">
      <c r="B692" s="216"/>
      <c r="C692" s="187"/>
      <c r="D692" s="208"/>
      <c r="E692" s="177"/>
      <c r="F692" s="177"/>
      <c r="G692" s="131" t="s">
        <v>79</v>
      </c>
      <c r="H692" s="100">
        <v>0</v>
      </c>
      <c r="I692" s="68">
        <f>IFERROR(H692/E685,"-")</f>
        <v>0</v>
      </c>
      <c r="J692" s="100">
        <v>0</v>
      </c>
      <c r="K692" s="68">
        <f>IFERROR(J692/F685,"-")</f>
        <v>0</v>
      </c>
      <c r="L692" s="103" t="str">
        <f t="shared" si="467"/>
        <v>-</v>
      </c>
      <c r="M692" s="69">
        <f t="shared" si="493"/>
        <v>0</v>
      </c>
      <c r="N692" s="208"/>
      <c r="O692" s="177"/>
      <c r="P692" s="177"/>
      <c r="Q692" s="131" t="s">
        <v>79</v>
      </c>
      <c r="R692" s="100">
        <v>0</v>
      </c>
      <c r="S692" s="68">
        <f>IFERROR(R692/O685,"-")</f>
        <v>0</v>
      </c>
      <c r="T692" s="100">
        <v>0</v>
      </c>
      <c r="U692" s="68">
        <f>IFERROR(T692/P685,"-")</f>
        <v>0</v>
      </c>
      <c r="V692" s="103" t="str">
        <f t="shared" si="468"/>
        <v>-</v>
      </c>
      <c r="W692" s="69">
        <f t="shared" si="494"/>
        <v>0</v>
      </c>
      <c r="X692" s="208"/>
      <c r="Y692" s="177"/>
      <c r="Z692" s="177"/>
      <c r="AA692" s="131" t="s">
        <v>79</v>
      </c>
      <c r="AB692" s="100">
        <v>9057</v>
      </c>
      <c r="AC692" s="68">
        <f>IFERROR(AB692/Y685,"-")</f>
        <v>1.6261465316061212E-6</v>
      </c>
      <c r="AD692" s="100">
        <v>4</v>
      </c>
      <c r="AE692" s="68">
        <f>IFERROR(AD692/Z685,"-")</f>
        <v>5.305039787798408E-4</v>
      </c>
      <c r="AF692" s="103">
        <f t="shared" si="469"/>
        <v>2264.25</v>
      </c>
      <c r="AG692" s="69">
        <f t="shared" si="495"/>
        <v>4.8537798810823927E-4</v>
      </c>
      <c r="AH692" s="208"/>
      <c r="AI692" s="177"/>
      <c r="AJ692" s="177"/>
      <c r="AK692" s="131" t="s">
        <v>79</v>
      </c>
      <c r="AL692" s="100">
        <v>1574</v>
      </c>
      <c r="AM692" s="68">
        <f>IFERROR(AL692/AI685,"-")</f>
        <v>2.3539148305249892E-7</v>
      </c>
      <c r="AN692" s="100">
        <v>1</v>
      </c>
      <c r="AO692" s="68">
        <f>IFERROR(AN692/AJ685,"-")</f>
        <v>1.3548299688389108E-4</v>
      </c>
      <c r="AP692" s="103">
        <f t="shared" si="470"/>
        <v>1574</v>
      </c>
      <c r="AQ692" s="69">
        <f t="shared" si="496"/>
        <v>1.2479720454261825E-4</v>
      </c>
      <c r="AR692" s="208"/>
      <c r="AS692" s="177"/>
      <c r="AT692" s="177"/>
      <c r="AU692" s="131" t="s">
        <v>79</v>
      </c>
      <c r="AV692" s="100">
        <v>6931</v>
      </c>
      <c r="AW692" s="68">
        <f>IFERROR(AV692/AS685,"-")</f>
        <v>1.5036898892373479E-6</v>
      </c>
      <c r="AX692" s="100">
        <v>6</v>
      </c>
      <c r="AY692" s="68">
        <f>IFERROR(AX692/AT685,"-")</f>
        <v>1.3250883392226149E-3</v>
      </c>
      <c r="AZ692" s="103">
        <f t="shared" si="471"/>
        <v>1155.1666666666667</v>
      </c>
      <c r="BA692" s="69">
        <f t="shared" si="497"/>
        <v>1.2158054711246201E-3</v>
      </c>
      <c r="BB692" s="208"/>
      <c r="BC692" s="177"/>
      <c r="BD692" s="177"/>
      <c r="BE692" s="131" t="s">
        <v>79</v>
      </c>
      <c r="BF692" s="100">
        <v>7233</v>
      </c>
      <c r="BG692" s="68">
        <f>IFERROR(BF692/BC685,"-")</f>
        <v>3.7858528984323346E-6</v>
      </c>
      <c r="BH692" s="100">
        <v>4</v>
      </c>
      <c r="BI692" s="68">
        <f>IFERROR(BH692/BD685,"-")</f>
        <v>2.1727322107550242E-3</v>
      </c>
      <c r="BJ692" s="103">
        <f t="shared" si="472"/>
        <v>1808.25</v>
      </c>
      <c r="BK692" s="69">
        <f t="shared" si="498"/>
        <v>1.9286403085824494E-3</v>
      </c>
      <c r="BL692" s="208"/>
      <c r="BM692" s="177"/>
      <c r="BN692" s="177"/>
      <c r="BO692" s="131" t="s">
        <v>79</v>
      </c>
      <c r="BP692" s="100">
        <v>8255</v>
      </c>
      <c r="BQ692" s="68">
        <f>IFERROR(BP692/BM685,"-")</f>
        <v>1.2188574717978455E-5</v>
      </c>
      <c r="BR692" s="100">
        <v>2</v>
      </c>
      <c r="BS692" s="68">
        <f>IFERROR(BR692/BN685,"-")</f>
        <v>3.0120481927710845E-3</v>
      </c>
      <c r="BT692" s="103">
        <f t="shared" si="473"/>
        <v>4127.5</v>
      </c>
      <c r="BU692" s="69">
        <f t="shared" si="499"/>
        <v>2.4752475247524753E-3</v>
      </c>
      <c r="BV692" s="208"/>
      <c r="BW692" s="177"/>
      <c r="BX692" s="177"/>
      <c r="BY692" s="131" t="s">
        <v>79</v>
      </c>
      <c r="BZ692" s="100">
        <f t="shared" si="483"/>
        <v>33050</v>
      </c>
      <c r="CA692" s="68">
        <f>IFERROR(BZ692/BW685,"-")</f>
        <v>1.6770313930102951E-6</v>
      </c>
      <c r="CB692" s="100">
        <f t="shared" si="484"/>
        <v>17</v>
      </c>
      <c r="CC692" s="68">
        <f>IFERROR(CB692/BX685,"-")</f>
        <v>7.6992753623188409E-4</v>
      </c>
      <c r="CD692" s="103">
        <f t="shared" si="474"/>
        <v>1944.1176470588234</v>
      </c>
      <c r="CE692" s="69">
        <f t="shared" si="500"/>
        <v>7.0230521358340906E-4</v>
      </c>
      <c r="CR692" s="216"/>
      <c r="CS692" s="187"/>
      <c r="CT692" s="225"/>
      <c r="CU692" s="226"/>
      <c r="CV692" s="226"/>
      <c r="CW692" s="144" t="s">
        <v>79</v>
      </c>
      <c r="CX692" s="145">
        <v>73615</v>
      </c>
      <c r="CY692" s="146">
        <v>3.8111316768240398E-6</v>
      </c>
      <c r="CZ692" s="145">
        <v>24</v>
      </c>
      <c r="DA692" s="146">
        <v>1.1160714285714285E-3</v>
      </c>
      <c r="DB692" s="145">
        <v>3067.2916666666665</v>
      </c>
      <c r="DC692" s="147">
        <v>1.021624382768602E-3</v>
      </c>
    </row>
    <row r="693" spans="2:107" s="27" customFormat="1" ht="13.15" customHeight="1">
      <c r="B693" s="216"/>
      <c r="C693" s="187"/>
      <c r="D693" s="208"/>
      <c r="E693" s="177"/>
      <c r="F693" s="177"/>
      <c r="G693" s="131" t="s">
        <v>81</v>
      </c>
      <c r="H693" s="100">
        <v>0</v>
      </c>
      <c r="I693" s="68">
        <f>IFERROR(H693/E685,"-")</f>
        <v>0</v>
      </c>
      <c r="J693" s="100">
        <v>0</v>
      </c>
      <c r="K693" s="68">
        <f>IFERROR(J693/F685,"-")</f>
        <v>0</v>
      </c>
      <c r="L693" s="103" t="str">
        <f t="shared" si="467"/>
        <v>-</v>
      </c>
      <c r="M693" s="69">
        <f t="shared" si="493"/>
        <v>0</v>
      </c>
      <c r="N693" s="208"/>
      <c r="O693" s="177"/>
      <c r="P693" s="177"/>
      <c r="Q693" s="131" t="s">
        <v>81</v>
      </c>
      <c r="R693" s="100">
        <v>0</v>
      </c>
      <c r="S693" s="68">
        <f>IFERROR(R693/O685,"-")</f>
        <v>0</v>
      </c>
      <c r="T693" s="100">
        <v>0</v>
      </c>
      <c r="U693" s="68">
        <f>IFERROR(T693/P685,"-")</f>
        <v>0</v>
      </c>
      <c r="V693" s="103" t="str">
        <f t="shared" si="468"/>
        <v>-</v>
      </c>
      <c r="W693" s="69">
        <f t="shared" si="494"/>
        <v>0</v>
      </c>
      <c r="X693" s="208"/>
      <c r="Y693" s="177"/>
      <c r="Z693" s="177"/>
      <c r="AA693" s="131" t="s">
        <v>81</v>
      </c>
      <c r="AB693" s="100">
        <v>329431</v>
      </c>
      <c r="AC693" s="68">
        <f>IFERROR(AB693/Y685,"-")</f>
        <v>5.914796047847368E-5</v>
      </c>
      <c r="AD693" s="100">
        <v>27</v>
      </c>
      <c r="AE693" s="68">
        <f>IFERROR(AD693/Z685,"-")</f>
        <v>3.5809018567639259E-3</v>
      </c>
      <c r="AF693" s="103">
        <f t="shared" si="469"/>
        <v>12201.148148148148</v>
      </c>
      <c r="AG693" s="69">
        <f t="shared" si="495"/>
        <v>3.2763014197306154E-3</v>
      </c>
      <c r="AH693" s="208"/>
      <c r="AI693" s="177"/>
      <c r="AJ693" s="177"/>
      <c r="AK693" s="131" t="s">
        <v>81</v>
      </c>
      <c r="AL693" s="100">
        <v>581250</v>
      </c>
      <c r="AM693" s="68">
        <f>IFERROR(AL693/AI685,"-")</f>
        <v>8.692585738517471E-5</v>
      </c>
      <c r="AN693" s="100">
        <v>31</v>
      </c>
      <c r="AO693" s="68">
        <f>IFERROR(AN693/AJ685,"-")</f>
        <v>4.1999729034006231E-3</v>
      </c>
      <c r="AP693" s="103">
        <f t="shared" si="470"/>
        <v>18750</v>
      </c>
      <c r="AQ693" s="69">
        <f t="shared" si="496"/>
        <v>3.8687133408211657E-3</v>
      </c>
      <c r="AR693" s="208"/>
      <c r="AS693" s="177"/>
      <c r="AT693" s="177"/>
      <c r="AU693" s="131" t="s">
        <v>81</v>
      </c>
      <c r="AV693" s="100">
        <v>393446</v>
      </c>
      <c r="AW693" s="68">
        <f>IFERROR(AV693/AS685,"-")</f>
        <v>8.5358645528910347E-5</v>
      </c>
      <c r="AX693" s="100">
        <v>23</v>
      </c>
      <c r="AY693" s="68">
        <f>IFERROR(AX693/AT685,"-")</f>
        <v>5.0795053003533566E-3</v>
      </c>
      <c r="AZ693" s="103">
        <f t="shared" si="471"/>
        <v>17106.347826086956</v>
      </c>
      <c r="BA693" s="69">
        <f t="shared" si="497"/>
        <v>4.6605876393110432E-3</v>
      </c>
      <c r="BB693" s="208"/>
      <c r="BC693" s="177"/>
      <c r="BD693" s="177"/>
      <c r="BE693" s="131" t="s">
        <v>81</v>
      </c>
      <c r="BF693" s="100">
        <v>281698</v>
      </c>
      <c r="BG693" s="68">
        <f>IFERROR(BF693/BC685,"-")</f>
        <v>1.4744465502317044E-4</v>
      </c>
      <c r="BH693" s="100">
        <v>1</v>
      </c>
      <c r="BI693" s="68">
        <f>IFERROR(BH693/BD685,"-")</f>
        <v>5.4318305268875606E-4</v>
      </c>
      <c r="BJ693" s="103">
        <f t="shared" si="472"/>
        <v>281698</v>
      </c>
      <c r="BK693" s="69">
        <f t="shared" si="498"/>
        <v>4.8216007714561236E-4</v>
      </c>
      <c r="BL693" s="208"/>
      <c r="BM693" s="177"/>
      <c r="BN693" s="177"/>
      <c r="BO693" s="131" t="s">
        <v>81</v>
      </c>
      <c r="BP693" s="100">
        <v>5574</v>
      </c>
      <c r="BQ693" s="68">
        <f>IFERROR(BP693/BM685,"-")</f>
        <v>8.2300563874030179E-6</v>
      </c>
      <c r="BR693" s="100">
        <v>2</v>
      </c>
      <c r="BS693" s="68">
        <f>IFERROR(BR693/BN685,"-")</f>
        <v>3.0120481927710845E-3</v>
      </c>
      <c r="BT693" s="103">
        <f t="shared" si="473"/>
        <v>2787</v>
      </c>
      <c r="BU693" s="69">
        <f t="shared" si="499"/>
        <v>2.4752475247524753E-3</v>
      </c>
      <c r="BV693" s="208"/>
      <c r="BW693" s="177"/>
      <c r="BX693" s="177"/>
      <c r="BY693" s="131" t="s">
        <v>81</v>
      </c>
      <c r="BZ693" s="100">
        <f t="shared" si="483"/>
        <v>1591399</v>
      </c>
      <c r="CA693" s="68">
        <f>IFERROR(BZ693/BW685,"-")</f>
        <v>8.0751167376859022E-5</v>
      </c>
      <c r="CB693" s="100">
        <f t="shared" si="484"/>
        <v>84</v>
      </c>
      <c r="CC693" s="68">
        <f>IFERROR(CB693/BX685,"-")</f>
        <v>3.8043478260869567E-3</v>
      </c>
      <c r="CD693" s="103">
        <f t="shared" si="474"/>
        <v>18945.226190476191</v>
      </c>
      <c r="CE693" s="69">
        <f t="shared" si="500"/>
        <v>3.470213996529786E-3</v>
      </c>
      <c r="CR693" s="216"/>
      <c r="CS693" s="187"/>
      <c r="CT693" s="225"/>
      <c r="CU693" s="226"/>
      <c r="CV693" s="226"/>
      <c r="CW693" s="144" t="s">
        <v>81</v>
      </c>
      <c r="CX693" s="145">
        <v>3351578</v>
      </c>
      <c r="CY693" s="146">
        <v>1.7351497769675422E-4</v>
      </c>
      <c r="CZ693" s="145">
        <v>81</v>
      </c>
      <c r="DA693" s="146">
        <v>3.7667410714285715E-3</v>
      </c>
      <c r="DB693" s="145">
        <v>41377.506172839509</v>
      </c>
      <c r="DC693" s="147">
        <v>3.4479822918440321E-3</v>
      </c>
    </row>
    <row r="694" spans="2:107" s="27" customFormat="1" ht="13.15" customHeight="1">
      <c r="B694" s="216"/>
      <c r="C694" s="187"/>
      <c r="D694" s="208"/>
      <c r="E694" s="177"/>
      <c r="F694" s="177"/>
      <c r="G694" s="131" t="s">
        <v>83</v>
      </c>
      <c r="H694" s="100">
        <v>1349</v>
      </c>
      <c r="I694" s="68">
        <f>IFERROR(H694/E685,"-")</f>
        <v>2.9338938687272794E-5</v>
      </c>
      <c r="J694" s="100">
        <v>2</v>
      </c>
      <c r="K694" s="68">
        <f>IFERROR(J694/F685,"-")</f>
        <v>8.6956521739130432E-2</v>
      </c>
      <c r="L694" s="103">
        <f t="shared" si="467"/>
        <v>674.5</v>
      </c>
      <c r="M694" s="69">
        <f t="shared" si="493"/>
        <v>7.6923076923076927E-2</v>
      </c>
      <c r="N694" s="208"/>
      <c r="O694" s="177"/>
      <c r="P694" s="177"/>
      <c r="Q694" s="131" t="s">
        <v>83</v>
      </c>
      <c r="R694" s="100">
        <v>212392</v>
      </c>
      <c r="S694" s="68">
        <f>IFERROR(R694/O685,"-")</f>
        <v>1.021186474904599E-3</v>
      </c>
      <c r="T694" s="100">
        <v>2</v>
      </c>
      <c r="U694" s="68">
        <f>IFERROR(T694/P685,"-")</f>
        <v>1.9417475728155338E-2</v>
      </c>
      <c r="V694" s="103">
        <f t="shared" si="468"/>
        <v>106196</v>
      </c>
      <c r="W694" s="69">
        <f t="shared" si="494"/>
        <v>1.834862385321101E-2</v>
      </c>
      <c r="X694" s="208"/>
      <c r="Y694" s="177"/>
      <c r="Z694" s="177"/>
      <c r="AA694" s="131" t="s">
        <v>83</v>
      </c>
      <c r="AB694" s="100">
        <v>4512379</v>
      </c>
      <c r="AC694" s="68">
        <f>IFERROR(AB694/Y685,"-")</f>
        <v>8.1017880756788089E-4</v>
      </c>
      <c r="AD694" s="100">
        <v>182</v>
      </c>
      <c r="AE694" s="68">
        <f>IFERROR(AD694/Z685,"-")</f>
        <v>2.4137931034482758E-2</v>
      </c>
      <c r="AF694" s="103">
        <f t="shared" si="469"/>
        <v>24793.291208791208</v>
      </c>
      <c r="AG694" s="69">
        <f t="shared" si="495"/>
        <v>2.2084698458924888E-2</v>
      </c>
      <c r="AH694" s="208"/>
      <c r="AI694" s="177"/>
      <c r="AJ694" s="177"/>
      <c r="AK694" s="131" t="s">
        <v>83</v>
      </c>
      <c r="AL694" s="100">
        <v>7230769</v>
      </c>
      <c r="AM694" s="68">
        <f>IFERROR(AL694/AI685,"-")</f>
        <v>1.0813605073189546E-3</v>
      </c>
      <c r="AN694" s="100">
        <v>275</v>
      </c>
      <c r="AO694" s="68">
        <f>IFERROR(AN694/AJ685,"-")</f>
        <v>3.7257824143070044E-2</v>
      </c>
      <c r="AP694" s="103">
        <f t="shared" si="470"/>
        <v>26293.705454545456</v>
      </c>
      <c r="AQ694" s="69">
        <f t="shared" si="496"/>
        <v>3.4319231249220018E-2</v>
      </c>
      <c r="AR694" s="208"/>
      <c r="AS694" s="177"/>
      <c r="AT694" s="177"/>
      <c r="AU694" s="131" t="s">
        <v>83</v>
      </c>
      <c r="AV694" s="100">
        <v>13901373</v>
      </c>
      <c r="AW694" s="68">
        <f>IFERROR(AV694/AS685,"-")</f>
        <v>3.0159218044462648E-3</v>
      </c>
      <c r="AX694" s="100">
        <v>233</v>
      </c>
      <c r="AY694" s="68">
        <f>IFERROR(AX694/AT685,"-")</f>
        <v>5.1457597173144874E-2</v>
      </c>
      <c r="AZ694" s="103">
        <f t="shared" si="471"/>
        <v>59662.545064377686</v>
      </c>
      <c r="BA694" s="69">
        <f t="shared" si="497"/>
        <v>4.7213779128672743E-2</v>
      </c>
      <c r="BB694" s="208"/>
      <c r="BC694" s="177"/>
      <c r="BD694" s="177"/>
      <c r="BE694" s="131" t="s">
        <v>83</v>
      </c>
      <c r="BF694" s="100">
        <v>5879055</v>
      </c>
      <c r="BG694" s="68">
        <f>IFERROR(BF694/BC685,"-")</f>
        <v>3.0771792356965449E-3</v>
      </c>
      <c r="BH694" s="100">
        <v>158</v>
      </c>
      <c r="BI694" s="68">
        <f>IFERROR(BH694/BD685,"-")</f>
        <v>8.582292232482347E-2</v>
      </c>
      <c r="BJ694" s="103">
        <f t="shared" si="472"/>
        <v>37209.208860759492</v>
      </c>
      <c r="BK694" s="69">
        <f t="shared" si="498"/>
        <v>7.6181292189006752E-2</v>
      </c>
      <c r="BL694" s="208"/>
      <c r="BM694" s="177"/>
      <c r="BN694" s="177"/>
      <c r="BO694" s="131" t="s">
        <v>83</v>
      </c>
      <c r="BP694" s="100">
        <v>2374776</v>
      </c>
      <c r="BQ694" s="68">
        <f>IFERROR(BP694/BM685,"-")</f>
        <v>3.5063761010856453E-3</v>
      </c>
      <c r="BR694" s="100">
        <v>58</v>
      </c>
      <c r="BS694" s="68">
        <f>IFERROR(BR694/BN685,"-")</f>
        <v>8.7349397590361449E-2</v>
      </c>
      <c r="BT694" s="103">
        <f t="shared" si="473"/>
        <v>40944.413793103449</v>
      </c>
      <c r="BU694" s="69">
        <f t="shared" si="499"/>
        <v>7.1782178217821777E-2</v>
      </c>
      <c r="BV694" s="208"/>
      <c r="BW694" s="177"/>
      <c r="BX694" s="177"/>
      <c r="BY694" s="131" t="s">
        <v>83</v>
      </c>
      <c r="BZ694" s="100">
        <f t="shared" si="483"/>
        <v>34112093</v>
      </c>
      <c r="CA694" s="68">
        <f>IFERROR(BZ694/BW685,"-")</f>
        <v>1.7309243825200222E-3</v>
      </c>
      <c r="CB694" s="100">
        <f t="shared" si="484"/>
        <v>910</v>
      </c>
      <c r="CC694" s="68">
        <f>IFERROR(CB694/BX685,"-")</f>
        <v>4.1213768115942032E-2</v>
      </c>
      <c r="CD694" s="103">
        <f t="shared" si="474"/>
        <v>37485.816483516486</v>
      </c>
      <c r="CE694" s="69">
        <f t="shared" si="500"/>
        <v>3.7593984962406013E-2</v>
      </c>
      <c r="CR694" s="216"/>
      <c r="CS694" s="187"/>
      <c r="CT694" s="225"/>
      <c r="CU694" s="226"/>
      <c r="CV694" s="226"/>
      <c r="CW694" s="144" t="s">
        <v>83</v>
      </c>
      <c r="CX694" s="145">
        <v>26258742</v>
      </c>
      <c r="CY694" s="146">
        <v>1.3594447249847155E-3</v>
      </c>
      <c r="CZ694" s="145">
        <v>864</v>
      </c>
      <c r="DA694" s="146">
        <v>4.0178571428571432E-2</v>
      </c>
      <c r="DB694" s="145">
        <v>30392.0625</v>
      </c>
      <c r="DC694" s="147">
        <v>3.6778477779669673E-2</v>
      </c>
    </row>
    <row r="695" spans="2:107" s="27" customFormat="1" ht="13.15" customHeight="1">
      <c r="B695" s="216"/>
      <c r="C695" s="187"/>
      <c r="D695" s="208"/>
      <c r="E695" s="177"/>
      <c r="F695" s="177"/>
      <c r="G695" s="131" t="s">
        <v>85</v>
      </c>
      <c r="H695" s="100">
        <v>0</v>
      </c>
      <c r="I695" s="68">
        <f>IFERROR(H695/E685,"-")</f>
        <v>0</v>
      </c>
      <c r="J695" s="100">
        <v>0</v>
      </c>
      <c r="K695" s="68">
        <f>IFERROR(J695/F685,"-")</f>
        <v>0</v>
      </c>
      <c r="L695" s="103" t="str">
        <f t="shared" si="467"/>
        <v>-</v>
      </c>
      <c r="M695" s="69">
        <f t="shared" si="493"/>
        <v>0</v>
      </c>
      <c r="N695" s="208"/>
      <c r="O695" s="177"/>
      <c r="P695" s="177"/>
      <c r="Q695" s="131" t="s">
        <v>85</v>
      </c>
      <c r="R695" s="100">
        <v>352669</v>
      </c>
      <c r="S695" s="68">
        <f>IFERROR(R695/O685,"-")</f>
        <v>1.6956420812371939E-3</v>
      </c>
      <c r="T695" s="100">
        <v>5</v>
      </c>
      <c r="U695" s="68">
        <f>IFERROR(T695/P685,"-")</f>
        <v>4.8543689320388349E-2</v>
      </c>
      <c r="V695" s="103">
        <f t="shared" si="468"/>
        <v>70533.8</v>
      </c>
      <c r="W695" s="69">
        <f t="shared" si="494"/>
        <v>4.5871559633027525E-2</v>
      </c>
      <c r="X695" s="208"/>
      <c r="Y695" s="177"/>
      <c r="Z695" s="177"/>
      <c r="AA695" s="131" t="s">
        <v>85</v>
      </c>
      <c r="AB695" s="100">
        <v>5896053</v>
      </c>
      <c r="AC695" s="68">
        <f>IFERROR(AB695/Y685,"-")</f>
        <v>1.0586116966010673E-3</v>
      </c>
      <c r="AD695" s="100">
        <v>69</v>
      </c>
      <c r="AE695" s="68">
        <f>IFERROR(AD695/Z685,"-")</f>
        <v>9.1511936339522554E-3</v>
      </c>
      <c r="AF695" s="103">
        <f t="shared" si="469"/>
        <v>85450.043478260865</v>
      </c>
      <c r="AG695" s="69">
        <f t="shared" si="495"/>
        <v>8.3727702948671271E-3</v>
      </c>
      <c r="AH695" s="208"/>
      <c r="AI695" s="177"/>
      <c r="AJ695" s="177"/>
      <c r="AK695" s="131" t="s">
        <v>85</v>
      </c>
      <c r="AL695" s="100">
        <v>8385709</v>
      </c>
      <c r="AM695" s="68">
        <f>IFERROR(AL695/AI685,"-")</f>
        <v>1.2540816251313135E-3</v>
      </c>
      <c r="AN695" s="100">
        <v>88</v>
      </c>
      <c r="AO695" s="68">
        <f>IFERROR(AN695/AJ685,"-")</f>
        <v>1.1922503725782414E-2</v>
      </c>
      <c r="AP695" s="103">
        <f t="shared" si="470"/>
        <v>95292.147727272721</v>
      </c>
      <c r="AQ695" s="69">
        <f t="shared" si="496"/>
        <v>1.0982153999750405E-2</v>
      </c>
      <c r="AR695" s="208"/>
      <c r="AS695" s="177"/>
      <c r="AT695" s="177"/>
      <c r="AU695" s="131" t="s">
        <v>85</v>
      </c>
      <c r="AV695" s="100">
        <v>5575692</v>
      </c>
      <c r="AW695" s="68">
        <f>IFERROR(AV695/AS685,"-")</f>
        <v>1.2096539728612852E-3</v>
      </c>
      <c r="AX695" s="100">
        <v>91</v>
      </c>
      <c r="AY695" s="68">
        <f>IFERROR(AX695/AT685,"-")</f>
        <v>2.0097173144876326E-2</v>
      </c>
      <c r="AZ695" s="103">
        <f t="shared" si="471"/>
        <v>61271.340659340662</v>
      </c>
      <c r="BA695" s="69">
        <f t="shared" si="497"/>
        <v>1.8439716312056736E-2</v>
      </c>
      <c r="BB695" s="208"/>
      <c r="BC695" s="177"/>
      <c r="BD695" s="177"/>
      <c r="BE695" s="131" t="s">
        <v>85</v>
      </c>
      <c r="BF695" s="100">
        <v>4831211</v>
      </c>
      <c r="BG695" s="68">
        <f>IFERROR(BF695/BC685,"-")</f>
        <v>2.5287230979245371E-3</v>
      </c>
      <c r="BH695" s="100">
        <v>52</v>
      </c>
      <c r="BI695" s="68">
        <f>IFERROR(BH695/BD685,"-")</f>
        <v>2.8245518739815317E-2</v>
      </c>
      <c r="BJ695" s="103">
        <f t="shared" si="472"/>
        <v>92907.903846153844</v>
      </c>
      <c r="BK695" s="69">
        <f t="shared" si="498"/>
        <v>2.5072324011571841E-2</v>
      </c>
      <c r="BL695" s="208"/>
      <c r="BM695" s="177"/>
      <c r="BN695" s="177"/>
      <c r="BO695" s="131" t="s">
        <v>85</v>
      </c>
      <c r="BP695" s="100">
        <v>1395202</v>
      </c>
      <c r="BQ695" s="68">
        <f>IFERROR(BP695/BM685,"-")</f>
        <v>2.0600271137096275E-3</v>
      </c>
      <c r="BR695" s="100">
        <v>25</v>
      </c>
      <c r="BS695" s="68">
        <f>IFERROR(BR695/BN685,"-")</f>
        <v>3.7650602409638557E-2</v>
      </c>
      <c r="BT695" s="103">
        <f t="shared" si="473"/>
        <v>55808.08</v>
      </c>
      <c r="BU695" s="69">
        <f t="shared" si="499"/>
        <v>3.094059405940594E-2</v>
      </c>
      <c r="BV695" s="208"/>
      <c r="BW695" s="177"/>
      <c r="BX695" s="177"/>
      <c r="BY695" s="131" t="s">
        <v>85</v>
      </c>
      <c r="BZ695" s="100">
        <f t="shared" si="483"/>
        <v>26436536</v>
      </c>
      <c r="CA695" s="68">
        <f>IFERROR(BZ695/BW685,"-")</f>
        <v>1.3414493432510383E-3</v>
      </c>
      <c r="CB695" s="100">
        <f t="shared" si="484"/>
        <v>330</v>
      </c>
      <c r="CC695" s="68">
        <f>IFERROR(CB695/BX685,"-")</f>
        <v>1.4945652173913044E-2</v>
      </c>
      <c r="CD695" s="103">
        <f t="shared" si="474"/>
        <v>80110.715151515149</v>
      </c>
      <c r="CE695" s="69">
        <f t="shared" si="500"/>
        <v>1.3632983557795587E-2</v>
      </c>
      <c r="CR695" s="216"/>
      <c r="CS695" s="187"/>
      <c r="CT695" s="225"/>
      <c r="CU695" s="226"/>
      <c r="CV695" s="226"/>
      <c r="CW695" s="144" t="s">
        <v>85</v>
      </c>
      <c r="CX695" s="145">
        <v>47688236</v>
      </c>
      <c r="CY695" s="146">
        <v>2.4688738277723363E-3</v>
      </c>
      <c r="CZ695" s="145">
        <v>345</v>
      </c>
      <c r="DA695" s="146">
        <v>1.6043526785714284E-2</v>
      </c>
      <c r="DB695" s="145">
        <v>138226.77101449276</v>
      </c>
      <c r="DC695" s="147">
        <v>1.4685850502298654E-2</v>
      </c>
    </row>
    <row r="696" spans="2:107" s="27" customFormat="1" ht="13.15" customHeight="1">
      <c r="B696" s="216"/>
      <c r="C696" s="187"/>
      <c r="D696" s="208"/>
      <c r="E696" s="177"/>
      <c r="F696" s="177"/>
      <c r="G696" s="131" t="s">
        <v>87</v>
      </c>
      <c r="H696" s="100">
        <v>168065</v>
      </c>
      <c r="I696" s="68">
        <f>IFERROR(H696/E685,"-")</f>
        <v>3.6551880878254277E-3</v>
      </c>
      <c r="J696" s="100">
        <v>2</v>
      </c>
      <c r="K696" s="68">
        <f>IFERROR(J696/F685,"-")</f>
        <v>8.6956521739130432E-2</v>
      </c>
      <c r="L696" s="103">
        <f t="shared" si="467"/>
        <v>84032.5</v>
      </c>
      <c r="M696" s="69">
        <f t="shared" si="493"/>
        <v>7.6923076923076927E-2</v>
      </c>
      <c r="N696" s="208"/>
      <c r="O696" s="177"/>
      <c r="P696" s="177"/>
      <c r="Q696" s="131" t="s">
        <v>87</v>
      </c>
      <c r="R696" s="100">
        <v>4323946</v>
      </c>
      <c r="S696" s="68">
        <f>IFERROR(R696/O685,"-")</f>
        <v>2.0789649202502175E-2</v>
      </c>
      <c r="T696" s="100">
        <v>6</v>
      </c>
      <c r="U696" s="68">
        <f>IFERROR(T696/P685,"-")</f>
        <v>5.8252427184466021E-2</v>
      </c>
      <c r="V696" s="103">
        <f t="shared" si="468"/>
        <v>720657.66666666663</v>
      </c>
      <c r="W696" s="69">
        <f t="shared" si="494"/>
        <v>5.5045871559633031E-2</v>
      </c>
      <c r="X696" s="208"/>
      <c r="Y696" s="177"/>
      <c r="Z696" s="177"/>
      <c r="AA696" s="131" t="s">
        <v>87</v>
      </c>
      <c r="AB696" s="100">
        <v>42257424</v>
      </c>
      <c r="AC696" s="68">
        <f>IFERROR(AB696/Y685,"-")</f>
        <v>7.5871440291718295E-3</v>
      </c>
      <c r="AD696" s="100">
        <v>139</v>
      </c>
      <c r="AE696" s="68">
        <f>IFERROR(AD696/Z685,"-")</f>
        <v>1.843501326259947E-2</v>
      </c>
      <c r="AF696" s="103">
        <f t="shared" si="469"/>
        <v>304010.24460431654</v>
      </c>
      <c r="AG696" s="69">
        <f t="shared" si="495"/>
        <v>1.6866885086761315E-2</v>
      </c>
      <c r="AH696" s="208"/>
      <c r="AI696" s="177"/>
      <c r="AJ696" s="177"/>
      <c r="AK696" s="131" t="s">
        <v>87</v>
      </c>
      <c r="AL696" s="100">
        <v>96659913</v>
      </c>
      <c r="AM696" s="68">
        <f>IFERROR(AL696/AI685,"-")</f>
        <v>1.445547666632498E-2</v>
      </c>
      <c r="AN696" s="100">
        <v>245</v>
      </c>
      <c r="AO696" s="68">
        <f>IFERROR(AN696/AJ685,"-")</f>
        <v>3.319333423655331E-2</v>
      </c>
      <c r="AP696" s="103">
        <f t="shared" si="470"/>
        <v>394530.25714285712</v>
      </c>
      <c r="AQ696" s="69">
        <f t="shared" si="496"/>
        <v>3.0575315112941471E-2</v>
      </c>
      <c r="AR696" s="208"/>
      <c r="AS696" s="177"/>
      <c r="AT696" s="177"/>
      <c r="AU696" s="131" t="s">
        <v>87</v>
      </c>
      <c r="AV696" s="100">
        <v>93881524</v>
      </c>
      <c r="AW696" s="68">
        <f>IFERROR(AV696/AS685,"-")</f>
        <v>2.0367724487807447E-2</v>
      </c>
      <c r="AX696" s="100">
        <v>239</v>
      </c>
      <c r="AY696" s="68">
        <f>IFERROR(AX696/AT685,"-")</f>
        <v>5.2782685512367492E-2</v>
      </c>
      <c r="AZ696" s="103">
        <f t="shared" si="471"/>
        <v>392809.72384937236</v>
      </c>
      <c r="BA696" s="69">
        <f t="shared" si="497"/>
        <v>4.8429584599797362E-2</v>
      </c>
      <c r="BB696" s="208"/>
      <c r="BC696" s="177"/>
      <c r="BD696" s="177"/>
      <c r="BE696" s="131" t="s">
        <v>87</v>
      </c>
      <c r="BF696" s="100">
        <v>68647230</v>
      </c>
      <c r="BG696" s="68">
        <f>IFERROR(BF696/BC685,"-")</f>
        <v>3.5930915894490684E-2</v>
      </c>
      <c r="BH696" s="100">
        <v>153</v>
      </c>
      <c r="BI696" s="68">
        <f>IFERROR(BH696/BD685,"-")</f>
        <v>8.310700706137969E-2</v>
      </c>
      <c r="BJ696" s="103">
        <f t="shared" si="472"/>
        <v>448674.70588235295</v>
      </c>
      <c r="BK696" s="69">
        <f t="shared" si="498"/>
        <v>7.3770491803278687E-2</v>
      </c>
      <c r="BL696" s="208"/>
      <c r="BM696" s="177"/>
      <c r="BN696" s="177"/>
      <c r="BO696" s="131" t="s">
        <v>87</v>
      </c>
      <c r="BP696" s="100">
        <v>38862814</v>
      </c>
      <c r="BQ696" s="68">
        <f>IFERROR(BP696/BM685,"-")</f>
        <v>5.7381261319188269E-2</v>
      </c>
      <c r="BR696" s="100">
        <v>87</v>
      </c>
      <c r="BS696" s="68">
        <f>IFERROR(BR696/BN685,"-")</f>
        <v>0.13102409638554216</v>
      </c>
      <c r="BT696" s="103">
        <f t="shared" si="473"/>
        <v>446699.01149425289</v>
      </c>
      <c r="BU696" s="69">
        <f t="shared" si="499"/>
        <v>0.10767326732673267</v>
      </c>
      <c r="BV696" s="208"/>
      <c r="BW696" s="177"/>
      <c r="BX696" s="177"/>
      <c r="BY696" s="131" t="s">
        <v>87</v>
      </c>
      <c r="BZ696" s="100">
        <f t="shared" si="483"/>
        <v>344800916</v>
      </c>
      <c r="CA696" s="68">
        <f>IFERROR(BZ696/BW685,"-")</f>
        <v>1.7495974598205923E-2</v>
      </c>
      <c r="CB696" s="100">
        <f t="shared" si="484"/>
        <v>871</v>
      </c>
      <c r="CC696" s="68">
        <f>IFERROR(CB696/BX685,"-")</f>
        <v>3.9447463768115941E-2</v>
      </c>
      <c r="CD696" s="103">
        <f t="shared" si="474"/>
        <v>395867.87141216994</v>
      </c>
      <c r="CE696" s="69">
        <f t="shared" si="500"/>
        <v>3.5982814178302902E-2</v>
      </c>
      <c r="CR696" s="216"/>
      <c r="CS696" s="187"/>
      <c r="CT696" s="225"/>
      <c r="CU696" s="226"/>
      <c r="CV696" s="226"/>
      <c r="CW696" s="144" t="s">
        <v>87</v>
      </c>
      <c r="CX696" s="145">
        <v>333808412</v>
      </c>
      <c r="CY696" s="146">
        <v>1.728163842917245E-2</v>
      </c>
      <c r="CZ696" s="145">
        <v>826</v>
      </c>
      <c r="DA696" s="146">
        <v>3.8411458333333336E-2</v>
      </c>
      <c r="DB696" s="145">
        <v>404126.40677966102</v>
      </c>
      <c r="DC696" s="147">
        <v>3.5160905840286055E-2</v>
      </c>
    </row>
    <row r="697" spans="2:107" s="27" customFormat="1" ht="13.15" customHeight="1">
      <c r="B697" s="216"/>
      <c r="C697" s="187"/>
      <c r="D697" s="208"/>
      <c r="E697" s="177"/>
      <c r="F697" s="177"/>
      <c r="G697" s="131" t="s">
        <v>89</v>
      </c>
      <c r="H697" s="100">
        <v>499786</v>
      </c>
      <c r="I697" s="68">
        <f>IFERROR(H697/E685,"-")</f>
        <v>1.0869674433474663E-2</v>
      </c>
      <c r="J697" s="100">
        <v>6</v>
      </c>
      <c r="K697" s="68">
        <f>IFERROR(J697/F685,"-")</f>
        <v>0.2608695652173913</v>
      </c>
      <c r="L697" s="103">
        <f t="shared" si="467"/>
        <v>83297.666666666672</v>
      </c>
      <c r="M697" s="69">
        <f t="shared" si="493"/>
        <v>0.23076923076923078</v>
      </c>
      <c r="N697" s="208"/>
      <c r="O697" s="177"/>
      <c r="P697" s="177"/>
      <c r="Q697" s="131" t="s">
        <v>89</v>
      </c>
      <c r="R697" s="100">
        <v>3271158</v>
      </c>
      <c r="S697" s="68">
        <f>IFERROR(R697/O685,"-")</f>
        <v>1.572781605180976E-2</v>
      </c>
      <c r="T697" s="100">
        <v>19</v>
      </c>
      <c r="U697" s="68">
        <f>IFERROR(T697/P685,"-")</f>
        <v>0.18446601941747573</v>
      </c>
      <c r="V697" s="103">
        <f t="shared" si="468"/>
        <v>172166.21052631579</v>
      </c>
      <c r="W697" s="69">
        <f t="shared" si="494"/>
        <v>0.1743119266055046</v>
      </c>
      <c r="X697" s="208"/>
      <c r="Y697" s="177"/>
      <c r="Z697" s="177"/>
      <c r="AA697" s="131" t="s">
        <v>89</v>
      </c>
      <c r="AB697" s="100">
        <v>41344452</v>
      </c>
      <c r="AC697" s="68">
        <f>IFERROR(AB697/Y685,"-")</f>
        <v>7.4232237187761684E-3</v>
      </c>
      <c r="AD697" s="100">
        <v>849</v>
      </c>
      <c r="AE697" s="68">
        <f>IFERROR(AD697/Z685,"-")</f>
        <v>0.11259946949602122</v>
      </c>
      <c r="AF697" s="103">
        <f t="shared" si="469"/>
        <v>48697.823321554773</v>
      </c>
      <c r="AG697" s="69">
        <f t="shared" si="495"/>
        <v>0.10302147797597379</v>
      </c>
      <c r="AH697" s="208"/>
      <c r="AI697" s="177"/>
      <c r="AJ697" s="177"/>
      <c r="AK697" s="131" t="s">
        <v>89</v>
      </c>
      <c r="AL697" s="100">
        <v>70654615</v>
      </c>
      <c r="AM697" s="68">
        <f>IFERROR(AL697/AI685,"-")</f>
        <v>1.0566387934786108E-2</v>
      </c>
      <c r="AN697" s="100">
        <v>1003</v>
      </c>
      <c r="AO697" s="68">
        <f>IFERROR(AN697/AJ685,"-")</f>
        <v>0.13588944587454274</v>
      </c>
      <c r="AP697" s="103">
        <f t="shared" si="470"/>
        <v>70443.285144566296</v>
      </c>
      <c r="AQ697" s="69">
        <f t="shared" si="496"/>
        <v>0.1251715961562461</v>
      </c>
      <c r="AR697" s="208"/>
      <c r="AS697" s="177"/>
      <c r="AT697" s="177"/>
      <c r="AU697" s="131" t="s">
        <v>89</v>
      </c>
      <c r="AV697" s="100">
        <v>39221316</v>
      </c>
      <c r="AW697" s="68">
        <f>IFERROR(AV697/AS685,"-")</f>
        <v>8.5091179211921834E-3</v>
      </c>
      <c r="AX697" s="100">
        <v>683</v>
      </c>
      <c r="AY697" s="68">
        <f>IFERROR(AX697/AT685,"-")</f>
        <v>0.15083922261484098</v>
      </c>
      <c r="AZ697" s="103">
        <f t="shared" si="471"/>
        <v>57425.060029282577</v>
      </c>
      <c r="BA697" s="69">
        <f t="shared" si="497"/>
        <v>0.13839918946301924</v>
      </c>
      <c r="BB697" s="208"/>
      <c r="BC697" s="177"/>
      <c r="BD697" s="177"/>
      <c r="BE697" s="131" t="s">
        <v>89</v>
      </c>
      <c r="BF697" s="100">
        <v>22361613</v>
      </c>
      <c r="BG697" s="68">
        <f>IFERROR(BF697/BC685,"-")</f>
        <v>1.1704379564450735E-2</v>
      </c>
      <c r="BH697" s="100">
        <v>288</v>
      </c>
      <c r="BI697" s="68">
        <f>IFERROR(BH697/BD685,"-")</f>
        <v>0.15643671917436175</v>
      </c>
      <c r="BJ697" s="103">
        <f t="shared" si="472"/>
        <v>77644.489583333328</v>
      </c>
      <c r="BK697" s="69">
        <f t="shared" si="498"/>
        <v>0.13886210221793635</v>
      </c>
      <c r="BL697" s="208"/>
      <c r="BM697" s="177"/>
      <c r="BN697" s="177"/>
      <c r="BO697" s="131" t="s">
        <v>89</v>
      </c>
      <c r="BP697" s="100">
        <v>7910378</v>
      </c>
      <c r="BQ697" s="68">
        <f>IFERROR(BP697/BM685,"-")</f>
        <v>1.1679737528825314E-2</v>
      </c>
      <c r="BR697" s="100">
        <v>82</v>
      </c>
      <c r="BS697" s="68">
        <f>IFERROR(BR697/BN685,"-")</f>
        <v>0.12349397590361445</v>
      </c>
      <c r="BT697" s="103">
        <f t="shared" si="473"/>
        <v>96468.024390243896</v>
      </c>
      <c r="BU697" s="69">
        <f t="shared" si="499"/>
        <v>0.10148514851485149</v>
      </c>
      <c r="BV697" s="208"/>
      <c r="BW697" s="177"/>
      <c r="BX697" s="177"/>
      <c r="BY697" s="131" t="s">
        <v>89</v>
      </c>
      <c r="BZ697" s="100">
        <f t="shared" si="483"/>
        <v>185263318</v>
      </c>
      <c r="CA697" s="68">
        <f>IFERROR(BZ697/BW685,"-")</f>
        <v>9.4006777688123832E-3</v>
      </c>
      <c r="CB697" s="100">
        <f t="shared" si="484"/>
        <v>2930</v>
      </c>
      <c r="CC697" s="68">
        <f>IFERROR(CB697/BX685,"-")</f>
        <v>0.13269927536231885</v>
      </c>
      <c r="CD697" s="103">
        <f t="shared" si="474"/>
        <v>63229.801365187712</v>
      </c>
      <c r="CE697" s="69">
        <f t="shared" si="500"/>
        <v>0.12104436916466992</v>
      </c>
      <c r="CR697" s="216"/>
      <c r="CS697" s="187"/>
      <c r="CT697" s="225"/>
      <c r="CU697" s="226"/>
      <c r="CV697" s="226"/>
      <c r="CW697" s="144" t="s">
        <v>89</v>
      </c>
      <c r="CX697" s="145">
        <v>174163837</v>
      </c>
      <c r="CY697" s="146">
        <v>9.0166585091070936E-3</v>
      </c>
      <c r="CZ697" s="145">
        <v>2743</v>
      </c>
      <c r="DA697" s="146">
        <v>0.12755766369047619</v>
      </c>
      <c r="DB697" s="145">
        <v>63493.925264309153</v>
      </c>
      <c r="DC697" s="147">
        <v>0.11676315341392815</v>
      </c>
    </row>
    <row r="698" spans="2:107" s="27" customFormat="1" ht="13.15" customHeight="1">
      <c r="B698" s="216"/>
      <c r="C698" s="187"/>
      <c r="D698" s="208"/>
      <c r="E698" s="177"/>
      <c r="F698" s="177"/>
      <c r="G698" s="131" t="s">
        <v>91</v>
      </c>
      <c r="H698" s="100">
        <v>8093</v>
      </c>
      <c r="I698" s="68">
        <f>IFERROR(H698/E685,"-")</f>
        <v>1.7601188346634449E-4</v>
      </c>
      <c r="J698" s="100">
        <v>1</v>
      </c>
      <c r="K698" s="68">
        <f>IFERROR(J698/F685,"-")</f>
        <v>4.3478260869565216E-2</v>
      </c>
      <c r="L698" s="103">
        <f t="shared" si="467"/>
        <v>8093</v>
      </c>
      <c r="M698" s="69">
        <f t="shared" si="493"/>
        <v>3.8461538461538464E-2</v>
      </c>
      <c r="N698" s="208"/>
      <c r="O698" s="177"/>
      <c r="P698" s="177"/>
      <c r="Q698" s="131" t="s">
        <v>91</v>
      </c>
      <c r="R698" s="100">
        <v>2126517</v>
      </c>
      <c r="S698" s="68">
        <f>IFERROR(R698/O685,"-")</f>
        <v>1.0224351195217821E-2</v>
      </c>
      <c r="T698" s="100">
        <v>7</v>
      </c>
      <c r="U698" s="68">
        <f>IFERROR(T698/P685,"-")</f>
        <v>6.7961165048543687E-2</v>
      </c>
      <c r="V698" s="103">
        <f t="shared" si="468"/>
        <v>303788.14285714284</v>
      </c>
      <c r="W698" s="69">
        <f t="shared" si="494"/>
        <v>6.4220183486238536E-2</v>
      </c>
      <c r="X698" s="208"/>
      <c r="Y698" s="177"/>
      <c r="Z698" s="177"/>
      <c r="AA698" s="131" t="s">
        <v>91</v>
      </c>
      <c r="AB698" s="100">
        <v>53296231</v>
      </c>
      <c r="AC698" s="68">
        <f>IFERROR(AB698/Y685,"-")</f>
        <v>9.5691157323979942E-3</v>
      </c>
      <c r="AD698" s="100">
        <v>540</v>
      </c>
      <c r="AE698" s="68">
        <f>IFERROR(AD698/Z685,"-")</f>
        <v>7.161803713527852E-2</v>
      </c>
      <c r="AF698" s="103">
        <f t="shared" si="469"/>
        <v>98696.724074074067</v>
      </c>
      <c r="AG698" s="69">
        <f t="shared" si="495"/>
        <v>6.5526028394612301E-2</v>
      </c>
      <c r="AH698" s="208"/>
      <c r="AI698" s="177"/>
      <c r="AJ698" s="177"/>
      <c r="AK698" s="131" t="s">
        <v>91</v>
      </c>
      <c r="AL698" s="100">
        <v>132882556</v>
      </c>
      <c r="AM698" s="68">
        <f>IFERROR(AL698/AI685,"-")</f>
        <v>1.9872567934337188E-2</v>
      </c>
      <c r="AN698" s="100">
        <v>1075</v>
      </c>
      <c r="AO698" s="68">
        <f>IFERROR(AN698/AJ685,"-")</f>
        <v>0.1456442216501829</v>
      </c>
      <c r="AP698" s="103">
        <f t="shared" si="470"/>
        <v>123611.68</v>
      </c>
      <c r="AQ698" s="69">
        <f t="shared" si="496"/>
        <v>0.13415699488331462</v>
      </c>
      <c r="AR698" s="208"/>
      <c r="AS698" s="177"/>
      <c r="AT698" s="177"/>
      <c r="AU698" s="131" t="s">
        <v>91</v>
      </c>
      <c r="AV698" s="100">
        <v>110673071</v>
      </c>
      <c r="AW698" s="68">
        <f>IFERROR(AV698/AS685,"-")</f>
        <v>2.4010673477643508E-2</v>
      </c>
      <c r="AX698" s="100">
        <v>997</v>
      </c>
      <c r="AY698" s="68">
        <f>IFERROR(AX698/AT685,"-")</f>
        <v>0.22018551236749118</v>
      </c>
      <c r="AZ698" s="103">
        <f t="shared" si="471"/>
        <v>111006.08926780341</v>
      </c>
      <c r="BA698" s="69">
        <f t="shared" si="497"/>
        <v>0.20202634245187437</v>
      </c>
      <c r="BB698" s="208"/>
      <c r="BC698" s="177"/>
      <c r="BD698" s="177"/>
      <c r="BE698" s="131" t="s">
        <v>91</v>
      </c>
      <c r="BF698" s="100">
        <v>59459728</v>
      </c>
      <c r="BG698" s="68">
        <f>IFERROR(BF698/BC685,"-")</f>
        <v>3.1122049438517659E-2</v>
      </c>
      <c r="BH698" s="100">
        <v>567</v>
      </c>
      <c r="BI698" s="68">
        <f>IFERROR(BH698/BD685,"-")</f>
        <v>0.30798479087452474</v>
      </c>
      <c r="BJ698" s="103">
        <f t="shared" si="472"/>
        <v>104867.24514991182</v>
      </c>
      <c r="BK698" s="69">
        <f t="shared" si="498"/>
        <v>0.27338476374156218</v>
      </c>
      <c r="BL698" s="208"/>
      <c r="BM698" s="177"/>
      <c r="BN698" s="177"/>
      <c r="BO698" s="131" t="s">
        <v>91</v>
      </c>
      <c r="BP698" s="100">
        <v>26016217</v>
      </c>
      <c r="BQ698" s="68">
        <f>IFERROR(BP698/BM685,"-")</f>
        <v>3.8413156242718509E-2</v>
      </c>
      <c r="BR698" s="100">
        <v>215</v>
      </c>
      <c r="BS698" s="68">
        <f>IFERROR(BR698/BN685,"-")</f>
        <v>0.32379518072289154</v>
      </c>
      <c r="BT698" s="103">
        <f t="shared" si="473"/>
        <v>121005.66046511628</v>
      </c>
      <c r="BU698" s="69">
        <f t="shared" si="499"/>
        <v>0.2660891089108911</v>
      </c>
      <c r="BV698" s="208"/>
      <c r="BW698" s="177"/>
      <c r="BX698" s="177"/>
      <c r="BY698" s="131" t="s">
        <v>91</v>
      </c>
      <c r="BZ698" s="100">
        <f t="shared" si="483"/>
        <v>384462413</v>
      </c>
      <c r="CA698" s="68">
        <f>IFERROR(BZ698/BW685,"-")</f>
        <v>1.9508488230967909E-2</v>
      </c>
      <c r="CB698" s="100">
        <f t="shared" si="484"/>
        <v>3402</v>
      </c>
      <c r="CC698" s="68">
        <f>IFERROR(CB698/BX685,"-")</f>
        <v>0.15407608695652175</v>
      </c>
      <c r="CD698" s="103">
        <f t="shared" si="474"/>
        <v>113010.70340975896</v>
      </c>
      <c r="CE698" s="69">
        <f t="shared" si="500"/>
        <v>0.14054366685945632</v>
      </c>
      <c r="CR698" s="216"/>
      <c r="CS698" s="187"/>
      <c r="CT698" s="225"/>
      <c r="CU698" s="226"/>
      <c r="CV698" s="226"/>
      <c r="CW698" s="144" t="s">
        <v>91</v>
      </c>
      <c r="CX698" s="145">
        <v>401090770</v>
      </c>
      <c r="CY698" s="146">
        <v>2.0764922078771245E-2</v>
      </c>
      <c r="CZ698" s="145">
        <v>3257</v>
      </c>
      <c r="DA698" s="146">
        <v>0.15146019345238096</v>
      </c>
      <c r="DB698" s="145">
        <v>123147.30426773104</v>
      </c>
      <c r="DC698" s="147">
        <v>0.13864294227822238</v>
      </c>
    </row>
    <row r="699" spans="2:107" s="27" customFormat="1" ht="13.15" customHeight="1">
      <c r="B699" s="216"/>
      <c r="C699" s="187"/>
      <c r="D699" s="208"/>
      <c r="E699" s="177"/>
      <c r="F699" s="177"/>
      <c r="G699" s="131" t="s">
        <v>95</v>
      </c>
      <c r="H699" s="100">
        <v>1254467</v>
      </c>
      <c r="I699" s="68">
        <f>IFERROR(H699/E685,"-")</f>
        <v>2.7282972867462594E-2</v>
      </c>
      <c r="J699" s="100">
        <v>2</v>
      </c>
      <c r="K699" s="68">
        <f>IFERROR(J699/F685,"-")</f>
        <v>8.6956521739130432E-2</v>
      </c>
      <c r="L699" s="103">
        <f t="shared" si="467"/>
        <v>627233.5</v>
      </c>
      <c r="M699" s="69">
        <f t="shared" si="493"/>
        <v>7.6923076923076927E-2</v>
      </c>
      <c r="N699" s="208"/>
      <c r="O699" s="177"/>
      <c r="P699" s="177"/>
      <c r="Q699" s="131" t="s">
        <v>95</v>
      </c>
      <c r="R699" s="100">
        <v>139791</v>
      </c>
      <c r="S699" s="68">
        <f>IFERROR(R699/O685,"-")</f>
        <v>6.721189052007082E-4</v>
      </c>
      <c r="T699" s="100">
        <v>8</v>
      </c>
      <c r="U699" s="68">
        <f>IFERROR(T699/P685,"-")</f>
        <v>7.7669902912621352E-2</v>
      </c>
      <c r="V699" s="103">
        <f t="shared" si="468"/>
        <v>17473.875</v>
      </c>
      <c r="W699" s="69">
        <f t="shared" si="494"/>
        <v>7.3394495412844041E-2</v>
      </c>
      <c r="X699" s="208"/>
      <c r="Y699" s="177"/>
      <c r="Z699" s="177"/>
      <c r="AA699" s="131" t="s">
        <v>95</v>
      </c>
      <c r="AB699" s="100">
        <v>24012991</v>
      </c>
      <c r="AC699" s="68">
        <f>IFERROR(AB699/Y685,"-")</f>
        <v>4.3114322654454014E-3</v>
      </c>
      <c r="AD699" s="100">
        <v>383</v>
      </c>
      <c r="AE699" s="68">
        <f>IFERROR(AD699/Z685,"-")</f>
        <v>5.0795755968169765E-2</v>
      </c>
      <c r="AF699" s="103">
        <f t="shared" si="469"/>
        <v>62697.104438642295</v>
      </c>
      <c r="AG699" s="69">
        <f t="shared" si="495"/>
        <v>4.6474942361363909E-2</v>
      </c>
      <c r="AH699" s="208"/>
      <c r="AI699" s="177"/>
      <c r="AJ699" s="177"/>
      <c r="AK699" s="131" t="s">
        <v>95</v>
      </c>
      <c r="AL699" s="100">
        <v>28610419</v>
      </c>
      <c r="AM699" s="68">
        <f>IFERROR(AL699/AI685,"-")</f>
        <v>4.2786842180199446E-3</v>
      </c>
      <c r="AN699" s="100">
        <v>543</v>
      </c>
      <c r="AO699" s="68">
        <f>IFERROR(AN699/AJ685,"-")</f>
        <v>7.3567267307952849E-2</v>
      </c>
      <c r="AP699" s="103">
        <f t="shared" si="470"/>
        <v>52689.537753222838</v>
      </c>
      <c r="AQ699" s="69">
        <f t="shared" si="496"/>
        <v>6.7764882066641705E-2</v>
      </c>
      <c r="AR699" s="208"/>
      <c r="AS699" s="177"/>
      <c r="AT699" s="177"/>
      <c r="AU699" s="131" t="s">
        <v>95</v>
      </c>
      <c r="AV699" s="100">
        <v>14840831</v>
      </c>
      <c r="AW699" s="68">
        <f>IFERROR(AV699/AS685,"-")</f>
        <v>3.2197384969817056E-3</v>
      </c>
      <c r="AX699" s="100">
        <v>349</v>
      </c>
      <c r="AY699" s="68">
        <f>IFERROR(AX699/AT685,"-")</f>
        <v>7.707597173144877E-2</v>
      </c>
      <c r="AZ699" s="103">
        <f t="shared" si="471"/>
        <v>42523.871060171921</v>
      </c>
      <c r="BA699" s="69">
        <f t="shared" si="497"/>
        <v>7.0719351570415395E-2</v>
      </c>
      <c r="BB699" s="208"/>
      <c r="BC699" s="177"/>
      <c r="BD699" s="177"/>
      <c r="BE699" s="131" t="s">
        <v>95</v>
      </c>
      <c r="BF699" s="100">
        <v>6518505</v>
      </c>
      <c r="BG699" s="68">
        <f>IFERROR(BF699/BC685,"-")</f>
        <v>3.4118762681730492E-3</v>
      </c>
      <c r="BH699" s="100">
        <v>178</v>
      </c>
      <c r="BI699" s="68">
        <f>IFERROR(BH699/BD685,"-")</f>
        <v>9.668658337859859E-2</v>
      </c>
      <c r="BJ699" s="103">
        <f t="shared" si="472"/>
        <v>36620.814606741573</v>
      </c>
      <c r="BK699" s="69">
        <f t="shared" si="498"/>
        <v>8.5824493731918999E-2</v>
      </c>
      <c r="BL699" s="208"/>
      <c r="BM699" s="177"/>
      <c r="BN699" s="177"/>
      <c r="BO699" s="131" t="s">
        <v>95</v>
      </c>
      <c r="BP699" s="100">
        <v>933381</v>
      </c>
      <c r="BQ699" s="68">
        <f>IFERROR(BP699/BM685,"-")</f>
        <v>1.3781446467403329E-3</v>
      </c>
      <c r="BR699" s="100">
        <v>49</v>
      </c>
      <c r="BS699" s="68">
        <f>IFERROR(BR699/BN685,"-")</f>
        <v>7.3795180722891568E-2</v>
      </c>
      <c r="BT699" s="103">
        <f t="shared" si="473"/>
        <v>19048.591836734693</v>
      </c>
      <c r="BU699" s="69">
        <f t="shared" si="499"/>
        <v>6.0643564356435642E-2</v>
      </c>
      <c r="BV699" s="208"/>
      <c r="BW699" s="177"/>
      <c r="BX699" s="177"/>
      <c r="BY699" s="131" t="s">
        <v>95</v>
      </c>
      <c r="BZ699" s="100">
        <f t="shared" si="483"/>
        <v>76310385</v>
      </c>
      <c r="CA699" s="68">
        <f>IFERROR(BZ699/BW685,"-")</f>
        <v>3.872160703712615E-3</v>
      </c>
      <c r="CB699" s="100">
        <f t="shared" si="484"/>
        <v>1512</v>
      </c>
      <c r="CC699" s="68">
        <f>IFERROR(CB699/BX685,"-")</f>
        <v>6.8478260869565211E-2</v>
      </c>
      <c r="CD699" s="103">
        <f t="shared" si="474"/>
        <v>50469.831349206346</v>
      </c>
      <c r="CE699" s="69">
        <f t="shared" si="500"/>
        <v>6.2463851937536147E-2</v>
      </c>
      <c r="CR699" s="216"/>
      <c r="CS699" s="187"/>
      <c r="CT699" s="225"/>
      <c r="CU699" s="226"/>
      <c r="CV699" s="226"/>
      <c r="CW699" s="144" t="s">
        <v>95</v>
      </c>
      <c r="CX699" s="145">
        <v>86911535</v>
      </c>
      <c r="CY699" s="146">
        <v>4.4995083083597259E-3</v>
      </c>
      <c r="CZ699" s="145">
        <v>1491</v>
      </c>
      <c r="DA699" s="146">
        <v>6.93359375E-2</v>
      </c>
      <c r="DB699" s="145">
        <v>58290.767940979211</v>
      </c>
      <c r="DC699" s="147">
        <v>6.346841477949941E-2</v>
      </c>
    </row>
    <row r="700" spans="2:107" s="27" customFormat="1" ht="13.15" customHeight="1">
      <c r="B700" s="216"/>
      <c r="C700" s="187"/>
      <c r="D700" s="208"/>
      <c r="E700" s="177"/>
      <c r="F700" s="177"/>
      <c r="G700" s="132" t="s">
        <v>93</v>
      </c>
      <c r="H700" s="101">
        <v>15167</v>
      </c>
      <c r="I700" s="70">
        <f>IFERROR(H700/E685,"-")</f>
        <v>3.2986188515186541E-4</v>
      </c>
      <c r="J700" s="101">
        <v>5</v>
      </c>
      <c r="K700" s="70">
        <f>IFERROR(J700/F685,"-")</f>
        <v>0.21739130434782608</v>
      </c>
      <c r="L700" s="104">
        <f t="shared" si="467"/>
        <v>3033.4</v>
      </c>
      <c r="M700" s="73">
        <f t="shared" si="493"/>
        <v>0.19230769230769232</v>
      </c>
      <c r="N700" s="208"/>
      <c r="O700" s="177"/>
      <c r="P700" s="177"/>
      <c r="Q700" s="132" t="s">
        <v>93</v>
      </c>
      <c r="R700" s="101">
        <v>835484</v>
      </c>
      <c r="S700" s="70">
        <f>IFERROR(R700/O685,"-")</f>
        <v>4.0170296470638921E-3</v>
      </c>
      <c r="T700" s="101">
        <v>18</v>
      </c>
      <c r="U700" s="70">
        <f>IFERROR(T700/P685,"-")</f>
        <v>0.17475728155339806</v>
      </c>
      <c r="V700" s="104">
        <f t="shared" si="468"/>
        <v>46415.777777777781</v>
      </c>
      <c r="W700" s="73">
        <f t="shared" si="494"/>
        <v>0.16513761467889909</v>
      </c>
      <c r="X700" s="208"/>
      <c r="Y700" s="177"/>
      <c r="Z700" s="177"/>
      <c r="AA700" s="132" t="s">
        <v>93</v>
      </c>
      <c r="AB700" s="101">
        <v>13610204</v>
      </c>
      <c r="AC700" s="70">
        <f>IFERROR(AB700/Y685,"-")</f>
        <v>2.443655297455201E-3</v>
      </c>
      <c r="AD700" s="101">
        <v>633</v>
      </c>
      <c r="AE700" s="70">
        <f>IFERROR(AD700/Z685,"-")</f>
        <v>8.3952254641909821E-2</v>
      </c>
      <c r="AF700" s="104">
        <f t="shared" si="469"/>
        <v>21501.112164296999</v>
      </c>
      <c r="AG700" s="73">
        <f t="shared" si="495"/>
        <v>7.6811066618128865E-2</v>
      </c>
      <c r="AH700" s="208"/>
      <c r="AI700" s="177"/>
      <c r="AJ700" s="177"/>
      <c r="AK700" s="132" t="s">
        <v>93</v>
      </c>
      <c r="AL700" s="101">
        <v>17213161</v>
      </c>
      <c r="AM700" s="70">
        <f>IFERROR(AL700/AI685,"-")</f>
        <v>2.5742258550263248E-3</v>
      </c>
      <c r="AN700" s="101">
        <v>841</v>
      </c>
      <c r="AO700" s="70">
        <f>IFERROR(AN700/AJ685,"-")</f>
        <v>0.11394120037935239</v>
      </c>
      <c r="AP700" s="104">
        <f t="shared" si="470"/>
        <v>20467.492271105828</v>
      </c>
      <c r="AQ700" s="73">
        <f t="shared" si="496"/>
        <v>0.10495444902034194</v>
      </c>
      <c r="AR700" s="208"/>
      <c r="AS700" s="177"/>
      <c r="AT700" s="177"/>
      <c r="AU700" s="132" t="s">
        <v>93</v>
      </c>
      <c r="AV700" s="101">
        <v>13322594</v>
      </c>
      <c r="AW700" s="70">
        <f>IFERROR(AV700/AS685,"-")</f>
        <v>2.8903549121647894E-3</v>
      </c>
      <c r="AX700" s="101">
        <v>670</v>
      </c>
      <c r="AY700" s="70">
        <f>IFERROR(AX700/AT685,"-")</f>
        <v>0.14796819787985865</v>
      </c>
      <c r="AZ700" s="104">
        <f t="shared" si="471"/>
        <v>19884.468656716417</v>
      </c>
      <c r="BA700" s="73">
        <f t="shared" si="497"/>
        <v>0.13576494427558258</v>
      </c>
      <c r="BB700" s="208"/>
      <c r="BC700" s="177"/>
      <c r="BD700" s="177"/>
      <c r="BE700" s="132" t="s">
        <v>93</v>
      </c>
      <c r="BF700" s="101">
        <v>8349554</v>
      </c>
      <c r="BG700" s="70">
        <f>IFERROR(BF700/BC685,"-")</f>
        <v>4.3702728067907216E-3</v>
      </c>
      <c r="BH700" s="101">
        <v>338</v>
      </c>
      <c r="BI700" s="70">
        <f>IFERROR(BH700/BD685,"-")</f>
        <v>0.18359587180879958</v>
      </c>
      <c r="BJ700" s="104">
        <f t="shared" si="472"/>
        <v>24702.8224852071</v>
      </c>
      <c r="BK700" s="73">
        <f t="shared" si="498"/>
        <v>0.16297010607521698</v>
      </c>
      <c r="BL700" s="208"/>
      <c r="BM700" s="177"/>
      <c r="BN700" s="177"/>
      <c r="BO700" s="132" t="s">
        <v>93</v>
      </c>
      <c r="BP700" s="101">
        <v>2979889</v>
      </c>
      <c r="BQ700" s="70">
        <f>IFERROR(BP700/BM685,"-")</f>
        <v>4.3998303728385339E-3</v>
      </c>
      <c r="BR700" s="101">
        <v>107</v>
      </c>
      <c r="BS700" s="70">
        <f>IFERROR(BR700/BN685,"-")</f>
        <v>0.16114457831325302</v>
      </c>
      <c r="BT700" s="104">
        <f t="shared" si="473"/>
        <v>27849.429906542056</v>
      </c>
      <c r="BU700" s="73">
        <f t="shared" si="499"/>
        <v>0.13242574257425743</v>
      </c>
      <c r="BV700" s="208"/>
      <c r="BW700" s="177"/>
      <c r="BX700" s="177"/>
      <c r="BY700" s="132" t="s">
        <v>93</v>
      </c>
      <c r="BZ700" s="101">
        <f t="shared" si="483"/>
        <v>56326053</v>
      </c>
      <c r="CA700" s="70">
        <f>IFERROR(BZ700/BW685,"-")</f>
        <v>2.8581107148369653E-3</v>
      </c>
      <c r="CB700" s="101">
        <f t="shared" si="484"/>
        <v>2612</v>
      </c>
      <c r="CC700" s="70">
        <f>IFERROR(CB700/BX685,"-")</f>
        <v>0.11829710144927537</v>
      </c>
      <c r="CD700" s="104">
        <f t="shared" si="474"/>
        <v>21564.338820826953</v>
      </c>
      <c r="CE700" s="73">
        <f t="shared" si="500"/>
        <v>0.10790713046352145</v>
      </c>
      <c r="CR700" s="216"/>
      <c r="CS700" s="187"/>
      <c r="CT700" s="225"/>
      <c r="CU700" s="226"/>
      <c r="CV700" s="226"/>
      <c r="CW700" s="144" t="s">
        <v>93</v>
      </c>
      <c r="CX700" s="145">
        <v>52985946</v>
      </c>
      <c r="CY700" s="146">
        <v>2.7431422567015962E-3</v>
      </c>
      <c r="CZ700" s="145">
        <v>2520</v>
      </c>
      <c r="DA700" s="146">
        <v>0.1171875</v>
      </c>
      <c r="DB700" s="145">
        <v>21026.169047619049</v>
      </c>
      <c r="DC700" s="147">
        <v>0.10727056019070322</v>
      </c>
    </row>
    <row r="701" spans="2:107" s="27" customFormat="1" ht="13.15" customHeight="1">
      <c r="B701" s="216"/>
      <c r="C701" s="188"/>
      <c r="D701" s="209"/>
      <c r="E701" s="178"/>
      <c r="F701" s="178"/>
      <c r="G701" s="30" t="s">
        <v>100</v>
      </c>
      <c r="H701" s="97">
        <f>SUM(H685:H700)</f>
        <v>2434509</v>
      </c>
      <c r="I701" s="70">
        <f>IFERROR(H701/E685,"-")</f>
        <v>5.2947301915947965E-2</v>
      </c>
      <c r="J701" s="101">
        <v>14</v>
      </c>
      <c r="K701" s="70">
        <f>IFERROR(J701/F685,"-")</f>
        <v>0.60869565217391308</v>
      </c>
      <c r="L701" s="104">
        <f t="shared" si="467"/>
        <v>173893.5</v>
      </c>
      <c r="M701" s="74">
        <f t="shared" si="493"/>
        <v>0.53846153846153844</v>
      </c>
      <c r="N701" s="209"/>
      <c r="O701" s="178"/>
      <c r="P701" s="178"/>
      <c r="Q701" s="30" t="s">
        <v>100</v>
      </c>
      <c r="R701" s="97">
        <f>SUM(R685:R700)</f>
        <v>32088824</v>
      </c>
      <c r="S701" s="70">
        <f>IFERROR(R701/O685,"-")</f>
        <v>0.15428393284301714</v>
      </c>
      <c r="T701" s="101">
        <v>86</v>
      </c>
      <c r="U701" s="70">
        <f>IFERROR(T701/P685,"-")</f>
        <v>0.83495145631067957</v>
      </c>
      <c r="V701" s="104">
        <f t="shared" si="468"/>
        <v>373125.86046511628</v>
      </c>
      <c r="W701" s="74">
        <f t="shared" si="494"/>
        <v>0.78899082568807344</v>
      </c>
      <c r="X701" s="209"/>
      <c r="Y701" s="178"/>
      <c r="Z701" s="178"/>
      <c r="AA701" s="30" t="s">
        <v>100</v>
      </c>
      <c r="AB701" s="97">
        <f>SUM(AB685:AB700)</f>
        <v>903036020</v>
      </c>
      <c r="AC701" s="70">
        <f>IFERROR(AB701/Y685,"-")</f>
        <v>0.16213634667532251</v>
      </c>
      <c r="AD701" s="101">
        <v>5470</v>
      </c>
      <c r="AE701" s="70">
        <f>IFERROR(AD701/Z685,"-")</f>
        <v>0.72546419098143233</v>
      </c>
      <c r="AF701" s="104">
        <f t="shared" si="469"/>
        <v>165088.85191956125</v>
      </c>
      <c r="AG701" s="74">
        <f t="shared" si="495"/>
        <v>0.66375439873801723</v>
      </c>
      <c r="AH701" s="209"/>
      <c r="AI701" s="178"/>
      <c r="AJ701" s="178"/>
      <c r="AK701" s="30" t="s">
        <v>100</v>
      </c>
      <c r="AL701" s="97">
        <f>SUM(AL685:AL700)</f>
        <v>1288253949</v>
      </c>
      <c r="AM701" s="70">
        <f>IFERROR(AL701/AI685,"-")</f>
        <v>0.19265820051038646</v>
      </c>
      <c r="AN701" s="101">
        <v>6005</v>
      </c>
      <c r="AO701" s="70">
        <f>IFERROR(AN701/AJ685,"-")</f>
        <v>0.81357539628776587</v>
      </c>
      <c r="AP701" s="104">
        <f t="shared" si="470"/>
        <v>214530.21631973356</v>
      </c>
      <c r="AQ701" s="74">
        <f t="shared" si="496"/>
        <v>0.74940721327842252</v>
      </c>
      <c r="AR701" s="209"/>
      <c r="AS701" s="178"/>
      <c r="AT701" s="178"/>
      <c r="AU701" s="30" t="s">
        <v>100</v>
      </c>
      <c r="AV701" s="97">
        <f>SUM(AV685:AV700)</f>
        <v>1091093737</v>
      </c>
      <c r="AW701" s="70">
        <f>IFERROR(AV701/AS685,"-")</f>
        <v>0.2367142721882981</v>
      </c>
      <c r="AX701" s="101">
        <v>3913</v>
      </c>
      <c r="AY701" s="70">
        <f>IFERROR(AX701/AT685,"-")</f>
        <v>0.86417844522968201</v>
      </c>
      <c r="AZ701" s="104">
        <f t="shared" si="471"/>
        <v>278838.16432404803</v>
      </c>
      <c r="BA701" s="74">
        <f t="shared" si="497"/>
        <v>0.79290780141843975</v>
      </c>
      <c r="BB701" s="209"/>
      <c r="BC701" s="178"/>
      <c r="BD701" s="178"/>
      <c r="BE701" s="30" t="s">
        <v>100</v>
      </c>
      <c r="BF701" s="97">
        <f>SUM(BF685:BF700)</f>
        <v>503282237</v>
      </c>
      <c r="BG701" s="70">
        <f>IFERROR(BF701/BC685,"-")</f>
        <v>0.26342492958329311</v>
      </c>
      <c r="BH701" s="101">
        <v>1619</v>
      </c>
      <c r="BI701" s="70">
        <f>IFERROR(BH701/BD685,"-")</f>
        <v>0.87941336230309619</v>
      </c>
      <c r="BJ701" s="104">
        <f t="shared" si="472"/>
        <v>310859.93638048175</v>
      </c>
      <c r="BK701" s="74">
        <f t="shared" si="498"/>
        <v>0.78061716489874633</v>
      </c>
      <c r="BL701" s="209"/>
      <c r="BM701" s="178"/>
      <c r="BN701" s="178"/>
      <c r="BO701" s="30" t="s">
        <v>100</v>
      </c>
      <c r="BP701" s="97">
        <f>SUM(BP685:BP700)</f>
        <v>203408525</v>
      </c>
      <c r="BQ701" s="70">
        <f>IFERROR(BP701/BM685,"-")</f>
        <v>0.30033434345684901</v>
      </c>
      <c r="BR701" s="101">
        <v>566</v>
      </c>
      <c r="BS701" s="70">
        <f>IFERROR(BR701/BN685,"-")</f>
        <v>0.85240963855421692</v>
      </c>
      <c r="BT701" s="104">
        <f t="shared" si="473"/>
        <v>359379.01943462895</v>
      </c>
      <c r="BU701" s="74">
        <f t="shared" si="499"/>
        <v>0.70049504950495045</v>
      </c>
      <c r="BV701" s="209"/>
      <c r="BW701" s="178"/>
      <c r="BX701" s="178"/>
      <c r="BY701" s="30" t="s">
        <v>100</v>
      </c>
      <c r="BZ701" s="97">
        <f t="shared" si="483"/>
        <v>4023597801</v>
      </c>
      <c r="CA701" s="70">
        <f>IFERROR(BZ701/BW685,"-")</f>
        <v>0.20416640923219939</v>
      </c>
      <c r="CB701" s="101">
        <f t="shared" si="484"/>
        <v>17673</v>
      </c>
      <c r="CC701" s="70">
        <f>IFERROR(CB701/BX685,"-")</f>
        <v>0.8004076086956522</v>
      </c>
      <c r="CD701" s="104">
        <f t="shared" si="474"/>
        <v>227669.20166355459</v>
      </c>
      <c r="CE701" s="74">
        <f t="shared" si="500"/>
        <v>0.73010823762703458</v>
      </c>
      <c r="CR701" s="216"/>
      <c r="CS701" s="188"/>
      <c r="CT701" s="225"/>
      <c r="CU701" s="226"/>
      <c r="CV701" s="226"/>
      <c r="CW701" s="30" t="s">
        <v>100</v>
      </c>
      <c r="CX701" s="145">
        <v>4026606317</v>
      </c>
      <c r="CY701" s="146">
        <v>0.20846195591684413</v>
      </c>
      <c r="CZ701" s="145">
        <v>17230</v>
      </c>
      <c r="DA701" s="146">
        <v>0.80124627976190477</v>
      </c>
      <c r="DB701" s="145">
        <v>233697.40667440509</v>
      </c>
      <c r="DC701" s="147">
        <v>0.73344117146262555</v>
      </c>
    </row>
    <row r="702" spans="2:107" s="27" customFormat="1" ht="13.15" customHeight="1">
      <c r="B702" s="216">
        <v>42</v>
      </c>
      <c r="C702" s="186" t="s">
        <v>14</v>
      </c>
      <c r="D702" s="213">
        <f>CI46</f>
        <v>103</v>
      </c>
      <c r="E702" s="176">
        <v>174976040</v>
      </c>
      <c r="F702" s="176">
        <v>98</v>
      </c>
      <c r="G702" s="129" t="s">
        <v>66</v>
      </c>
      <c r="H702" s="107">
        <v>766819</v>
      </c>
      <c r="I702" s="66">
        <f>IFERROR(H702/E702,"-")</f>
        <v>4.3824228734402719E-3</v>
      </c>
      <c r="J702" s="107">
        <v>16</v>
      </c>
      <c r="K702" s="66">
        <f>IFERROR(J702/F702,"-")</f>
        <v>0.16326530612244897</v>
      </c>
      <c r="L702" s="102">
        <f t="shared" si="467"/>
        <v>47926.1875</v>
      </c>
      <c r="M702" s="67">
        <f t="shared" ref="M702:M718" si="501">IFERROR(J702/$CI$46,"-")</f>
        <v>0.1553398058252427</v>
      </c>
      <c r="N702" s="213">
        <f>CJ46</f>
        <v>397</v>
      </c>
      <c r="O702" s="176">
        <v>769184280</v>
      </c>
      <c r="P702" s="176">
        <v>383</v>
      </c>
      <c r="Q702" s="129" t="s">
        <v>66</v>
      </c>
      <c r="R702" s="107">
        <v>9794217</v>
      </c>
      <c r="S702" s="66">
        <f>IFERROR(R702/O702,"-")</f>
        <v>1.2733251646796525E-2</v>
      </c>
      <c r="T702" s="107">
        <v>112</v>
      </c>
      <c r="U702" s="66">
        <f>IFERROR(T702/P702,"-")</f>
        <v>0.29242819843342038</v>
      </c>
      <c r="V702" s="102">
        <f t="shared" si="468"/>
        <v>87448.366071428565</v>
      </c>
      <c r="W702" s="67">
        <f t="shared" ref="W702:W718" si="502">IFERROR(T702/$CJ$46,"-")</f>
        <v>0.28211586901763225</v>
      </c>
      <c r="X702" s="213">
        <f>CK46</f>
        <v>23820</v>
      </c>
      <c r="Y702" s="176">
        <v>14107313840</v>
      </c>
      <c r="Z702" s="176">
        <v>21992</v>
      </c>
      <c r="AA702" s="129" t="s">
        <v>66</v>
      </c>
      <c r="AB702" s="107">
        <v>344228792</v>
      </c>
      <c r="AC702" s="66">
        <f>IFERROR(AB702/Y702,"-")</f>
        <v>2.4400732549379509E-2</v>
      </c>
      <c r="AD702" s="107">
        <v>3718</v>
      </c>
      <c r="AE702" s="66">
        <f>IFERROR(AD702/Z702,"-")</f>
        <v>0.16906147690069115</v>
      </c>
      <c r="AF702" s="102">
        <f t="shared" si="469"/>
        <v>92584.39806347499</v>
      </c>
      <c r="AG702" s="67">
        <f t="shared" ref="AG702:AG718" si="503">IFERROR(AD702/$CK$46,"-")</f>
        <v>0.15608732157850547</v>
      </c>
      <c r="AH702" s="213">
        <f>CL46</f>
        <v>19563</v>
      </c>
      <c r="AI702" s="176">
        <v>15858984200</v>
      </c>
      <c r="AJ702" s="176">
        <v>18529</v>
      </c>
      <c r="AK702" s="129" t="s">
        <v>66</v>
      </c>
      <c r="AL702" s="107">
        <v>473095389</v>
      </c>
      <c r="AM702" s="66">
        <f>IFERROR(AL702/AI702,"-")</f>
        <v>2.9831380309969662E-2</v>
      </c>
      <c r="AN702" s="107">
        <v>4201</v>
      </c>
      <c r="AO702" s="66">
        <f>IFERROR(AN702/AJ702,"-")</f>
        <v>0.22672567326892978</v>
      </c>
      <c r="AP702" s="102">
        <f t="shared" si="470"/>
        <v>112614.94620328493</v>
      </c>
      <c r="AQ702" s="67">
        <f t="shared" ref="AQ702:AQ718" si="504">IFERROR(AN702/$CL$46,"-")</f>
        <v>0.21474211521750242</v>
      </c>
      <c r="AR702" s="213">
        <f>CM46</f>
        <v>11800</v>
      </c>
      <c r="AS702" s="176">
        <v>11421952460</v>
      </c>
      <c r="AT702" s="176">
        <v>11116</v>
      </c>
      <c r="AU702" s="129" t="s">
        <v>66</v>
      </c>
      <c r="AV702" s="107">
        <v>440574773</v>
      </c>
      <c r="AW702" s="66">
        <f>IFERROR(AV702/AS702,"-")</f>
        <v>3.8572632353610761E-2</v>
      </c>
      <c r="AX702" s="107">
        <v>3057</v>
      </c>
      <c r="AY702" s="66">
        <f>IFERROR(AX702/AT702,"-")</f>
        <v>0.27500899604174162</v>
      </c>
      <c r="AZ702" s="102">
        <f t="shared" si="471"/>
        <v>144119.978083088</v>
      </c>
      <c r="BA702" s="67">
        <f t="shared" ref="BA702:BA718" si="505">IFERROR(AX702/$CM$46,"-")</f>
        <v>0.25906779661016949</v>
      </c>
      <c r="BB702" s="213">
        <f>CN46</f>
        <v>5504</v>
      </c>
      <c r="BC702" s="176">
        <v>5133974300</v>
      </c>
      <c r="BD702" s="176">
        <v>5066</v>
      </c>
      <c r="BE702" s="129" t="s">
        <v>66</v>
      </c>
      <c r="BF702" s="107">
        <v>270896928</v>
      </c>
      <c r="BG702" s="66">
        <f>IFERROR(BF702/BC702,"-")</f>
        <v>5.2765540333928045E-2</v>
      </c>
      <c r="BH702" s="107">
        <v>1418</v>
      </c>
      <c r="BI702" s="66">
        <f>IFERROR(BH702/BD702,"-")</f>
        <v>0.2799052506908804</v>
      </c>
      <c r="BJ702" s="102">
        <f t="shared" si="472"/>
        <v>191041.55712270804</v>
      </c>
      <c r="BK702" s="67">
        <f t="shared" ref="BK702:BK718" si="506">IFERROR(BH702/$CN$46,"-")</f>
        <v>0.25763081395348836</v>
      </c>
      <c r="BL702" s="213">
        <f>CO46</f>
        <v>2084</v>
      </c>
      <c r="BM702" s="176">
        <v>1996146510</v>
      </c>
      <c r="BN702" s="176">
        <v>1862</v>
      </c>
      <c r="BO702" s="129" t="s">
        <v>66</v>
      </c>
      <c r="BP702" s="107">
        <v>118107812</v>
      </c>
      <c r="BQ702" s="66">
        <f>IFERROR(BP702/BM702,"-")</f>
        <v>5.9167907469878052E-2</v>
      </c>
      <c r="BR702" s="107">
        <v>473</v>
      </c>
      <c r="BS702" s="66">
        <f>IFERROR(BR702/BN702,"-")</f>
        <v>0.25402792696025778</v>
      </c>
      <c r="BT702" s="102">
        <f t="shared" si="473"/>
        <v>249699.39112050741</v>
      </c>
      <c r="BU702" s="67">
        <f t="shared" ref="BU702:BU718" si="507">IFERROR(BR702/$CO$46,"-")</f>
        <v>0.22696737044145873</v>
      </c>
      <c r="BV702" s="213">
        <f>CP46</f>
        <v>63271</v>
      </c>
      <c r="BW702" s="176">
        <f>SUM(E702,O702,Y702,AI702,AS702,BC702,BM702)</f>
        <v>49462531630</v>
      </c>
      <c r="BX702" s="176">
        <f>SUM(F702,P702,Z702,AJ702,AT702,BD702,BN702)</f>
        <v>59046</v>
      </c>
      <c r="BY702" s="129" t="s">
        <v>66</v>
      </c>
      <c r="BZ702" s="107">
        <f t="shared" si="483"/>
        <v>1657464730</v>
      </c>
      <c r="CA702" s="66">
        <f>IFERROR(BZ702/BW702,"-")</f>
        <v>3.3509500532615581E-2</v>
      </c>
      <c r="CB702" s="107">
        <f t="shared" si="484"/>
        <v>12995</v>
      </c>
      <c r="CC702" s="66">
        <f>IFERROR(CB702/BX702,"-")</f>
        <v>0.22008264742742947</v>
      </c>
      <c r="CD702" s="102">
        <f t="shared" si="474"/>
        <v>127546.34320892651</v>
      </c>
      <c r="CE702" s="67">
        <f t="shared" ref="CE702:CE718" si="508">IFERROR(CB702/$CP$46,"-")</f>
        <v>0.20538635393782301</v>
      </c>
      <c r="CR702" s="216">
        <v>42</v>
      </c>
      <c r="CS702" s="186" t="s">
        <v>14</v>
      </c>
      <c r="CT702" s="225">
        <v>60650</v>
      </c>
      <c r="CU702" s="226">
        <v>47965315920</v>
      </c>
      <c r="CV702" s="226">
        <v>56640</v>
      </c>
      <c r="CW702" s="144" t="s">
        <v>66</v>
      </c>
      <c r="CX702" s="145">
        <v>1670470468</v>
      </c>
      <c r="CY702" s="146">
        <v>3.4826633286146401E-2</v>
      </c>
      <c r="CZ702" s="145">
        <v>12519</v>
      </c>
      <c r="DA702" s="146">
        <v>0.22102754237288136</v>
      </c>
      <c r="DB702" s="145">
        <v>133434.81651889128</v>
      </c>
      <c r="DC702" s="147">
        <v>0.20641384995877987</v>
      </c>
    </row>
    <row r="703" spans="2:107" s="27" customFormat="1" ht="13.15" customHeight="1">
      <c r="B703" s="216"/>
      <c r="C703" s="187"/>
      <c r="D703" s="208"/>
      <c r="E703" s="177"/>
      <c r="F703" s="177"/>
      <c r="G703" s="130" t="s">
        <v>68</v>
      </c>
      <c r="H703" s="100">
        <v>452635</v>
      </c>
      <c r="I703" s="68">
        <f>IFERROR(H703/E702,"-")</f>
        <v>2.586839889621459E-3</v>
      </c>
      <c r="J703" s="100">
        <v>20</v>
      </c>
      <c r="K703" s="68">
        <f>IFERROR(J703/F702,"-")</f>
        <v>0.20408163265306123</v>
      </c>
      <c r="L703" s="103">
        <f t="shared" si="467"/>
        <v>22631.75</v>
      </c>
      <c r="M703" s="69">
        <f t="shared" si="501"/>
        <v>0.1941747572815534</v>
      </c>
      <c r="N703" s="208"/>
      <c r="O703" s="177"/>
      <c r="P703" s="177"/>
      <c r="Q703" s="130" t="s">
        <v>68</v>
      </c>
      <c r="R703" s="100">
        <v>12841832</v>
      </c>
      <c r="S703" s="68">
        <f>IFERROR(R703/O702,"-")</f>
        <v>1.669539060262646E-2</v>
      </c>
      <c r="T703" s="100">
        <v>118</v>
      </c>
      <c r="U703" s="68">
        <f>IFERROR(T703/P702,"-")</f>
        <v>0.30809399477806787</v>
      </c>
      <c r="V703" s="103">
        <f t="shared" si="468"/>
        <v>108829.08474576271</v>
      </c>
      <c r="W703" s="69">
        <f t="shared" si="502"/>
        <v>0.29722921914357681</v>
      </c>
      <c r="X703" s="208"/>
      <c r="Y703" s="177"/>
      <c r="Z703" s="177"/>
      <c r="AA703" s="130" t="s">
        <v>68</v>
      </c>
      <c r="AB703" s="100">
        <v>291325844</v>
      </c>
      <c r="AC703" s="68">
        <f>IFERROR(AB703/Y702,"-")</f>
        <v>2.0650695611093034E-2</v>
      </c>
      <c r="AD703" s="100">
        <v>4759</v>
      </c>
      <c r="AE703" s="68">
        <f>IFERROR(AD703/Z702,"-")</f>
        <v>0.21639687158966897</v>
      </c>
      <c r="AF703" s="103">
        <f t="shared" si="469"/>
        <v>61215.768859003991</v>
      </c>
      <c r="AG703" s="69">
        <f t="shared" si="503"/>
        <v>0.19979009235936188</v>
      </c>
      <c r="AH703" s="208"/>
      <c r="AI703" s="177"/>
      <c r="AJ703" s="177"/>
      <c r="AK703" s="130" t="s">
        <v>68</v>
      </c>
      <c r="AL703" s="100">
        <v>298399929</v>
      </c>
      <c r="AM703" s="68">
        <f>IFERROR(AL703/AI702,"-")</f>
        <v>1.8815828632958723E-2</v>
      </c>
      <c r="AN703" s="100">
        <v>4904</v>
      </c>
      <c r="AO703" s="68">
        <f>IFERROR(AN703/AJ702,"-")</f>
        <v>0.26466619893140481</v>
      </c>
      <c r="AP703" s="103">
        <f t="shared" si="470"/>
        <v>60848.272634584013</v>
      </c>
      <c r="AQ703" s="69">
        <f t="shared" si="504"/>
        <v>0.25067729898277358</v>
      </c>
      <c r="AR703" s="208"/>
      <c r="AS703" s="177"/>
      <c r="AT703" s="177"/>
      <c r="AU703" s="130" t="s">
        <v>68</v>
      </c>
      <c r="AV703" s="100">
        <v>176675507</v>
      </c>
      <c r="AW703" s="68">
        <f>IFERROR(AV703/AS702,"-")</f>
        <v>1.5468065343357243E-2</v>
      </c>
      <c r="AX703" s="100">
        <v>3358</v>
      </c>
      <c r="AY703" s="68">
        <f>IFERROR(AX703/AT702,"-")</f>
        <v>0.30208708168405901</v>
      </c>
      <c r="AZ703" s="103">
        <f t="shared" si="471"/>
        <v>52613.31357951161</v>
      </c>
      <c r="BA703" s="69">
        <f t="shared" si="505"/>
        <v>0.28457627118644069</v>
      </c>
      <c r="BB703" s="208"/>
      <c r="BC703" s="177"/>
      <c r="BD703" s="177"/>
      <c r="BE703" s="130" t="s">
        <v>68</v>
      </c>
      <c r="BF703" s="100">
        <v>92340940</v>
      </c>
      <c r="BG703" s="68">
        <f>IFERROR(BF703/BC702,"-")</f>
        <v>1.7986248976743027E-2</v>
      </c>
      <c r="BH703" s="100">
        <v>1602</v>
      </c>
      <c r="BI703" s="68">
        <f>IFERROR(BH703/BD702,"-")</f>
        <v>0.31622581918673509</v>
      </c>
      <c r="BJ703" s="103">
        <f t="shared" si="472"/>
        <v>57641.036204744072</v>
      </c>
      <c r="BK703" s="69">
        <f t="shared" si="506"/>
        <v>0.2910610465116279</v>
      </c>
      <c r="BL703" s="208"/>
      <c r="BM703" s="177"/>
      <c r="BN703" s="177"/>
      <c r="BO703" s="130" t="s">
        <v>68</v>
      </c>
      <c r="BP703" s="100">
        <v>31151477</v>
      </c>
      <c r="BQ703" s="68">
        <f>IFERROR(BP703/BM702,"-")</f>
        <v>1.5605806910435647E-2</v>
      </c>
      <c r="BR703" s="100">
        <v>570</v>
      </c>
      <c r="BS703" s="68">
        <f>IFERROR(BR703/BN702,"-")</f>
        <v>0.30612244897959184</v>
      </c>
      <c r="BT703" s="103">
        <f t="shared" si="473"/>
        <v>54651.714035087716</v>
      </c>
      <c r="BU703" s="69">
        <f t="shared" si="507"/>
        <v>0.27351247600767753</v>
      </c>
      <c r="BV703" s="208"/>
      <c r="BW703" s="177"/>
      <c r="BX703" s="177"/>
      <c r="BY703" s="130" t="s">
        <v>68</v>
      </c>
      <c r="BZ703" s="100">
        <f t="shared" si="483"/>
        <v>903188164</v>
      </c>
      <c r="CA703" s="68">
        <f>IFERROR(BZ703/BW702,"-")</f>
        <v>1.8260047236486346E-2</v>
      </c>
      <c r="CB703" s="100">
        <f t="shared" si="484"/>
        <v>15331</v>
      </c>
      <c r="CC703" s="68">
        <f>IFERROR(CB703/BX702,"-")</f>
        <v>0.25964502252481114</v>
      </c>
      <c r="CD703" s="103">
        <f t="shared" si="474"/>
        <v>58912.540864914226</v>
      </c>
      <c r="CE703" s="69">
        <f t="shared" si="508"/>
        <v>0.24230690205623429</v>
      </c>
      <c r="CR703" s="216"/>
      <c r="CS703" s="187"/>
      <c r="CT703" s="225"/>
      <c r="CU703" s="226"/>
      <c r="CV703" s="226"/>
      <c r="CW703" s="144" t="s">
        <v>68</v>
      </c>
      <c r="CX703" s="145">
        <v>975344808</v>
      </c>
      <c r="CY703" s="146">
        <v>2.0334376815671351E-2</v>
      </c>
      <c r="CZ703" s="145">
        <v>15255</v>
      </c>
      <c r="DA703" s="146">
        <v>0.26933262711864409</v>
      </c>
      <c r="DB703" s="145">
        <v>63936.073942969517</v>
      </c>
      <c r="DC703" s="147">
        <v>0.25152514427040396</v>
      </c>
    </row>
    <row r="704" spans="2:107" s="27" customFormat="1" ht="13.15" customHeight="1">
      <c r="B704" s="216"/>
      <c r="C704" s="187"/>
      <c r="D704" s="208"/>
      <c r="E704" s="177"/>
      <c r="F704" s="177"/>
      <c r="G704" s="131" t="s">
        <v>70</v>
      </c>
      <c r="H704" s="100">
        <v>947588</v>
      </c>
      <c r="I704" s="68">
        <f>IFERROR(H704/E702,"-")</f>
        <v>5.4155300348550581E-3</v>
      </c>
      <c r="J704" s="100">
        <v>21</v>
      </c>
      <c r="K704" s="68">
        <f>IFERROR(J704/F702,"-")</f>
        <v>0.21428571428571427</v>
      </c>
      <c r="L704" s="103">
        <f t="shared" si="467"/>
        <v>45123.238095238092</v>
      </c>
      <c r="M704" s="69">
        <f t="shared" si="501"/>
        <v>0.20388349514563106</v>
      </c>
      <c r="N704" s="208"/>
      <c r="O704" s="177"/>
      <c r="P704" s="177"/>
      <c r="Q704" s="131" t="s">
        <v>70</v>
      </c>
      <c r="R704" s="100">
        <v>7031174</v>
      </c>
      <c r="S704" s="68">
        <f>IFERROR(R704/O702,"-")</f>
        <v>9.1410786502293048E-3</v>
      </c>
      <c r="T704" s="100">
        <v>71</v>
      </c>
      <c r="U704" s="68">
        <f>IFERROR(T704/P702,"-")</f>
        <v>0.18537859007832899</v>
      </c>
      <c r="V704" s="103">
        <f t="shared" si="468"/>
        <v>99030.619718309856</v>
      </c>
      <c r="W704" s="69">
        <f t="shared" si="502"/>
        <v>0.17884130982367757</v>
      </c>
      <c r="X704" s="208"/>
      <c r="Y704" s="177"/>
      <c r="Z704" s="177"/>
      <c r="AA704" s="131" t="s">
        <v>70</v>
      </c>
      <c r="AB704" s="100">
        <v>207426268</v>
      </c>
      <c r="AC704" s="68">
        <f>IFERROR(AB704/Y702,"-")</f>
        <v>1.4703455976988458E-2</v>
      </c>
      <c r="AD704" s="100">
        <v>4124</v>
      </c>
      <c r="AE704" s="68">
        <f>IFERROR(AD704/Z702,"-")</f>
        <v>0.18752273554019644</v>
      </c>
      <c r="AF704" s="103">
        <f t="shared" si="469"/>
        <v>50297.349175557712</v>
      </c>
      <c r="AG704" s="69">
        <f t="shared" si="503"/>
        <v>0.17313182199832075</v>
      </c>
      <c r="AH704" s="208"/>
      <c r="AI704" s="177"/>
      <c r="AJ704" s="177"/>
      <c r="AK704" s="131" t="s">
        <v>70</v>
      </c>
      <c r="AL704" s="100">
        <v>222830824</v>
      </c>
      <c r="AM704" s="68">
        <f>IFERROR(AL704/AI702,"-")</f>
        <v>1.4050762721612396E-2</v>
      </c>
      <c r="AN704" s="100">
        <v>4245</v>
      </c>
      <c r="AO704" s="68">
        <f>IFERROR(AN704/AJ702,"-")</f>
        <v>0.22910032921366508</v>
      </c>
      <c r="AP704" s="103">
        <f t="shared" si="470"/>
        <v>52492.538044758541</v>
      </c>
      <c r="AQ704" s="69">
        <f t="shared" si="504"/>
        <v>0.2169912590093544</v>
      </c>
      <c r="AR704" s="208"/>
      <c r="AS704" s="177"/>
      <c r="AT704" s="177"/>
      <c r="AU704" s="131" t="s">
        <v>70</v>
      </c>
      <c r="AV704" s="100">
        <v>135545620</v>
      </c>
      <c r="AW704" s="68">
        <f>IFERROR(AV704/AS702,"-")</f>
        <v>1.1867114705185876E-2</v>
      </c>
      <c r="AX704" s="100">
        <v>2764</v>
      </c>
      <c r="AY704" s="68">
        <f>IFERROR(AX704/AT702,"-")</f>
        <v>0.24865059373875495</v>
      </c>
      <c r="AZ704" s="103">
        <f t="shared" si="471"/>
        <v>49039.659913169322</v>
      </c>
      <c r="BA704" s="69">
        <f t="shared" si="505"/>
        <v>0.23423728813559322</v>
      </c>
      <c r="BB704" s="208"/>
      <c r="BC704" s="177"/>
      <c r="BD704" s="177"/>
      <c r="BE704" s="131" t="s">
        <v>70</v>
      </c>
      <c r="BF704" s="100">
        <v>52520536</v>
      </c>
      <c r="BG704" s="68">
        <f>IFERROR(BF704/BC702,"-")</f>
        <v>1.0229995892266154E-2</v>
      </c>
      <c r="BH704" s="100">
        <v>1239</v>
      </c>
      <c r="BI704" s="68">
        <f>IFERROR(BH704/BD702,"-")</f>
        <v>0.24457165416502172</v>
      </c>
      <c r="BJ704" s="103">
        <f t="shared" si="472"/>
        <v>42389.456012913637</v>
      </c>
      <c r="BK704" s="69">
        <f t="shared" si="506"/>
        <v>0.22510901162790697</v>
      </c>
      <c r="BL704" s="208"/>
      <c r="BM704" s="177"/>
      <c r="BN704" s="177"/>
      <c r="BO704" s="131" t="s">
        <v>70</v>
      </c>
      <c r="BP704" s="100">
        <v>17857006</v>
      </c>
      <c r="BQ704" s="68">
        <f>IFERROR(BP704/BM702,"-")</f>
        <v>8.9457391581943546E-3</v>
      </c>
      <c r="BR704" s="100">
        <v>409</v>
      </c>
      <c r="BS704" s="68">
        <f>IFERROR(BR704/BN702,"-")</f>
        <v>0.21965628356605801</v>
      </c>
      <c r="BT704" s="103">
        <f t="shared" si="473"/>
        <v>43660.161369193156</v>
      </c>
      <c r="BU704" s="69">
        <f t="shared" si="507"/>
        <v>0.19625719769673705</v>
      </c>
      <c r="BV704" s="208"/>
      <c r="BW704" s="177"/>
      <c r="BX704" s="177"/>
      <c r="BY704" s="131" t="s">
        <v>70</v>
      </c>
      <c r="BZ704" s="100">
        <f t="shared" si="483"/>
        <v>644159016</v>
      </c>
      <c r="CA704" s="68">
        <f>IFERROR(BZ704/BW702,"-")</f>
        <v>1.3023171171637015E-2</v>
      </c>
      <c r="CB704" s="100">
        <f t="shared" si="484"/>
        <v>12873</v>
      </c>
      <c r="CC704" s="68">
        <f>IFERROR(CB704/BX702,"-")</f>
        <v>0.21801646174169292</v>
      </c>
      <c r="CD704" s="103">
        <f t="shared" si="474"/>
        <v>50039.541365649035</v>
      </c>
      <c r="CE704" s="69">
        <f t="shared" si="508"/>
        <v>0.20345814038026899</v>
      </c>
      <c r="CR704" s="216"/>
      <c r="CS704" s="187"/>
      <c r="CT704" s="225"/>
      <c r="CU704" s="226"/>
      <c r="CV704" s="226"/>
      <c r="CW704" s="144" t="s">
        <v>70</v>
      </c>
      <c r="CX704" s="145">
        <v>519194484</v>
      </c>
      <c r="CY704" s="146">
        <v>1.0824373279766359E-2</v>
      </c>
      <c r="CZ704" s="145">
        <v>12327</v>
      </c>
      <c r="DA704" s="146">
        <v>0.21763771186440678</v>
      </c>
      <c r="DB704" s="145">
        <v>42118.478461912877</v>
      </c>
      <c r="DC704" s="147">
        <v>0.20324814509480627</v>
      </c>
    </row>
    <row r="705" spans="2:107" s="27" customFormat="1" ht="13.15" customHeight="1">
      <c r="B705" s="216"/>
      <c r="C705" s="187"/>
      <c r="D705" s="208"/>
      <c r="E705" s="177"/>
      <c r="F705" s="177"/>
      <c r="G705" s="131" t="s">
        <v>72</v>
      </c>
      <c r="H705" s="100">
        <v>144360</v>
      </c>
      <c r="I705" s="68">
        <f>IFERROR(H705/E702,"-")</f>
        <v>8.2502724373005587E-4</v>
      </c>
      <c r="J705" s="100">
        <v>7</v>
      </c>
      <c r="K705" s="68">
        <f>IFERROR(J705/F702,"-")</f>
        <v>7.1428571428571425E-2</v>
      </c>
      <c r="L705" s="103">
        <f t="shared" si="467"/>
        <v>20622.857142857141</v>
      </c>
      <c r="M705" s="69">
        <f t="shared" si="501"/>
        <v>6.7961165048543687E-2</v>
      </c>
      <c r="N705" s="208"/>
      <c r="O705" s="177"/>
      <c r="P705" s="177"/>
      <c r="Q705" s="131" t="s">
        <v>72</v>
      </c>
      <c r="R705" s="100">
        <v>204856</v>
      </c>
      <c r="S705" s="68">
        <f>IFERROR(R705/O702,"-")</f>
        <v>2.6632889585314978E-4</v>
      </c>
      <c r="T705" s="100">
        <v>22</v>
      </c>
      <c r="U705" s="68">
        <f>IFERROR(T705/P702,"-")</f>
        <v>5.7441253263707574E-2</v>
      </c>
      <c r="V705" s="103">
        <f t="shared" si="468"/>
        <v>9311.636363636364</v>
      </c>
      <c r="W705" s="69">
        <f t="shared" si="502"/>
        <v>5.5415617128463476E-2</v>
      </c>
      <c r="X705" s="208"/>
      <c r="Y705" s="177"/>
      <c r="Z705" s="177"/>
      <c r="AA705" s="131" t="s">
        <v>72</v>
      </c>
      <c r="AB705" s="100">
        <v>30527055</v>
      </c>
      <c r="AC705" s="68">
        <f>IFERROR(AB705/Y702,"-")</f>
        <v>2.1639169119101417E-3</v>
      </c>
      <c r="AD705" s="100">
        <v>681</v>
      </c>
      <c r="AE705" s="68">
        <f>IFERROR(AD705/Z702,"-")</f>
        <v>3.096580574754456E-2</v>
      </c>
      <c r="AF705" s="103">
        <f t="shared" si="469"/>
        <v>44826.806167400879</v>
      </c>
      <c r="AG705" s="69">
        <f t="shared" si="503"/>
        <v>2.8589420654911837E-2</v>
      </c>
      <c r="AH705" s="208"/>
      <c r="AI705" s="177"/>
      <c r="AJ705" s="177"/>
      <c r="AK705" s="131" t="s">
        <v>72</v>
      </c>
      <c r="AL705" s="100">
        <v>37264953</v>
      </c>
      <c r="AM705" s="68">
        <f>IFERROR(AL705/AI702,"-")</f>
        <v>2.3497692241852414E-3</v>
      </c>
      <c r="AN705" s="100">
        <v>692</v>
      </c>
      <c r="AO705" s="68">
        <f>IFERROR(AN705/AJ702,"-")</f>
        <v>3.734686167629122E-2</v>
      </c>
      <c r="AP705" s="103">
        <f t="shared" si="470"/>
        <v>53851.088150289019</v>
      </c>
      <c r="AQ705" s="69">
        <f t="shared" si="504"/>
        <v>3.5372897817308187E-2</v>
      </c>
      <c r="AR705" s="208"/>
      <c r="AS705" s="177"/>
      <c r="AT705" s="177"/>
      <c r="AU705" s="131" t="s">
        <v>72</v>
      </c>
      <c r="AV705" s="100">
        <v>26326482</v>
      </c>
      <c r="AW705" s="68">
        <f>IFERROR(AV705/AS702,"-")</f>
        <v>2.3049020815133037E-3</v>
      </c>
      <c r="AX705" s="100">
        <v>468</v>
      </c>
      <c r="AY705" s="68">
        <f>IFERROR(AX705/AT702,"-")</f>
        <v>4.210147535084563E-2</v>
      </c>
      <c r="AZ705" s="103">
        <f t="shared" si="471"/>
        <v>56253.166666666664</v>
      </c>
      <c r="BA705" s="69">
        <f t="shared" si="505"/>
        <v>3.9661016949152542E-2</v>
      </c>
      <c r="BB705" s="208"/>
      <c r="BC705" s="177"/>
      <c r="BD705" s="177"/>
      <c r="BE705" s="131" t="s">
        <v>72</v>
      </c>
      <c r="BF705" s="100">
        <v>2540634</v>
      </c>
      <c r="BG705" s="68">
        <f>IFERROR(BF705/BC702,"-")</f>
        <v>4.9486691041675062E-4</v>
      </c>
      <c r="BH705" s="100">
        <v>172</v>
      </c>
      <c r="BI705" s="68">
        <f>IFERROR(BH705/BD702,"-")</f>
        <v>3.3951835767864195E-2</v>
      </c>
      <c r="BJ705" s="103">
        <f t="shared" si="472"/>
        <v>14771.127906976744</v>
      </c>
      <c r="BK705" s="69">
        <f t="shared" si="506"/>
        <v>3.125E-2</v>
      </c>
      <c r="BL705" s="208"/>
      <c r="BM705" s="177"/>
      <c r="BN705" s="177"/>
      <c r="BO705" s="131" t="s">
        <v>72</v>
      </c>
      <c r="BP705" s="100">
        <v>2624366</v>
      </c>
      <c r="BQ705" s="68">
        <f>IFERROR(BP705/BM702,"-")</f>
        <v>1.3147161227158623E-3</v>
      </c>
      <c r="BR705" s="100">
        <v>47</v>
      </c>
      <c r="BS705" s="68">
        <f>IFERROR(BR705/BN702,"-")</f>
        <v>2.5241675617615467E-2</v>
      </c>
      <c r="BT705" s="103">
        <f t="shared" si="473"/>
        <v>55837.574468085106</v>
      </c>
      <c r="BU705" s="69">
        <f t="shared" si="507"/>
        <v>2.2552783109404992E-2</v>
      </c>
      <c r="BV705" s="208"/>
      <c r="BW705" s="177"/>
      <c r="BX705" s="177"/>
      <c r="BY705" s="131" t="s">
        <v>72</v>
      </c>
      <c r="BZ705" s="100">
        <f t="shared" si="483"/>
        <v>99632706</v>
      </c>
      <c r="CA705" s="68">
        <f>IFERROR(BZ705/BW702,"-")</f>
        <v>2.0143066421527602E-3</v>
      </c>
      <c r="CB705" s="100">
        <f t="shared" si="484"/>
        <v>2089</v>
      </c>
      <c r="CC705" s="68">
        <f>IFERROR(CB705/BX702,"-")</f>
        <v>3.537919588117739E-2</v>
      </c>
      <c r="CD705" s="103">
        <f t="shared" si="474"/>
        <v>47693.971278123507</v>
      </c>
      <c r="CE705" s="69">
        <f t="shared" si="508"/>
        <v>3.3016705915822411E-2</v>
      </c>
      <c r="CR705" s="216"/>
      <c r="CS705" s="187"/>
      <c r="CT705" s="225"/>
      <c r="CU705" s="226"/>
      <c r="CV705" s="226"/>
      <c r="CW705" s="144" t="s">
        <v>72</v>
      </c>
      <c r="CX705" s="145">
        <v>89772370</v>
      </c>
      <c r="CY705" s="146">
        <v>1.8716101057215761E-3</v>
      </c>
      <c r="CZ705" s="145">
        <v>1925</v>
      </c>
      <c r="DA705" s="146">
        <v>3.3986581920903952E-2</v>
      </c>
      <c r="DB705" s="145">
        <v>46634.997402597401</v>
      </c>
      <c r="DC705" s="147">
        <v>3.1739488870568835E-2</v>
      </c>
    </row>
    <row r="706" spans="2:107" s="27" customFormat="1" ht="13.15" customHeight="1">
      <c r="B706" s="216"/>
      <c r="C706" s="187"/>
      <c r="D706" s="208"/>
      <c r="E706" s="177"/>
      <c r="F706" s="177"/>
      <c r="G706" s="131" t="s">
        <v>74</v>
      </c>
      <c r="H706" s="100">
        <v>624568</v>
      </c>
      <c r="I706" s="68">
        <f>IFERROR(H706/E702,"-")</f>
        <v>3.5694487085203208E-3</v>
      </c>
      <c r="J706" s="100">
        <v>23</v>
      </c>
      <c r="K706" s="68">
        <f>IFERROR(J706/F702,"-")</f>
        <v>0.23469387755102042</v>
      </c>
      <c r="L706" s="103">
        <f t="shared" si="467"/>
        <v>27155.130434782608</v>
      </c>
      <c r="M706" s="69">
        <f t="shared" si="501"/>
        <v>0.22330097087378642</v>
      </c>
      <c r="N706" s="208"/>
      <c r="O706" s="177"/>
      <c r="P706" s="177"/>
      <c r="Q706" s="131" t="s">
        <v>74</v>
      </c>
      <c r="R706" s="100">
        <v>13302650</v>
      </c>
      <c r="S706" s="68">
        <f>IFERROR(R706/O702,"-")</f>
        <v>1.7294490209810321E-2</v>
      </c>
      <c r="T706" s="100">
        <v>79</v>
      </c>
      <c r="U706" s="68">
        <f>IFERROR(T706/P702,"-")</f>
        <v>0.20626631853785901</v>
      </c>
      <c r="V706" s="103">
        <f t="shared" si="468"/>
        <v>168387.97468354431</v>
      </c>
      <c r="W706" s="69">
        <f t="shared" si="502"/>
        <v>0.19899244332493704</v>
      </c>
      <c r="X706" s="208"/>
      <c r="Y706" s="177"/>
      <c r="Z706" s="177"/>
      <c r="AA706" s="131" t="s">
        <v>74</v>
      </c>
      <c r="AB706" s="100">
        <v>371342034</v>
      </c>
      <c r="AC706" s="68">
        <f>IFERROR(AB706/Y702,"-")</f>
        <v>2.6322660586673388E-2</v>
      </c>
      <c r="AD706" s="100">
        <v>5135</v>
      </c>
      <c r="AE706" s="68">
        <f>IFERROR(AD706/Z702,"-")</f>
        <v>0.23349399781738814</v>
      </c>
      <c r="AF706" s="103">
        <f t="shared" si="469"/>
        <v>72315.878091528721</v>
      </c>
      <c r="AG706" s="69">
        <f t="shared" si="503"/>
        <v>0.21557514693534843</v>
      </c>
      <c r="AH706" s="208"/>
      <c r="AI706" s="177"/>
      <c r="AJ706" s="177"/>
      <c r="AK706" s="131" t="s">
        <v>74</v>
      </c>
      <c r="AL706" s="100">
        <v>496188353</v>
      </c>
      <c r="AM706" s="68">
        <f>IFERROR(AL706/AI702,"-")</f>
        <v>3.1287524266528997E-2</v>
      </c>
      <c r="AN706" s="100">
        <v>5583</v>
      </c>
      <c r="AO706" s="68">
        <f>IFERROR(AN706/AJ702,"-")</f>
        <v>0.30131145771493334</v>
      </c>
      <c r="AP706" s="103">
        <f t="shared" si="470"/>
        <v>88874.861723087946</v>
      </c>
      <c r="AQ706" s="69">
        <f t="shared" si="504"/>
        <v>0.28538567704339823</v>
      </c>
      <c r="AR706" s="208"/>
      <c r="AS706" s="177"/>
      <c r="AT706" s="177"/>
      <c r="AU706" s="131" t="s">
        <v>74</v>
      </c>
      <c r="AV706" s="100">
        <v>261185465</v>
      </c>
      <c r="AW706" s="68">
        <f>IFERROR(AV706/AS702,"-")</f>
        <v>2.2866971817180896E-2</v>
      </c>
      <c r="AX706" s="100">
        <v>3441</v>
      </c>
      <c r="AY706" s="68">
        <f>IFERROR(AX706/AT702,"-")</f>
        <v>0.30955379632961499</v>
      </c>
      <c r="AZ706" s="103">
        <f t="shared" si="471"/>
        <v>75903.942167974426</v>
      </c>
      <c r="BA706" s="69">
        <f t="shared" si="505"/>
        <v>0.29161016949152541</v>
      </c>
      <c r="BB706" s="208"/>
      <c r="BC706" s="177"/>
      <c r="BD706" s="177"/>
      <c r="BE706" s="131" t="s">
        <v>74</v>
      </c>
      <c r="BF706" s="100">
        <v>69963122</v>
      </c>
      <c r="BG706" s="68">
        <f>IFERROR(BF706/BC702,"-")</f>
        <v>1.3627478033927828E-2</v>
      </c>
      <c r="BH706" s="100">
        <v>1417</v>
      </c>
      <c r="BI706" s="68">
        <f>IFERROR(BH706/BD702,"-")</f>
        <v>0.27970785629688116</v>
      </c>
      <c r="BJ706" s="103">
        <f t="shared" si="472"/>
        <v>49374.115737473534</v>
      </c>
      <c r="BK706" s="69">
        <f t="shared" si="506"/>
        <v>0.25744912790697677</v>
      </c>
      <c r="BL706" s="208"/>
      <c r="BM706" s="177"/>
      <c r="BN706" s="177"/>
      <c r="BO706" s="131" t="s">
        <v>74</v>
      </c>
      <c r="BP706" s="100">
        <v>19569319</v>
      </c>
      <c r="BQ706" s="68">
        <f>IFERROR(BP706/BM702,"-")</f>
        <v>9.8035484379350498E-3</v>
      </c>
      <c r="BR706" s="100">
        <v>371</v>
      </c>
      <c r="BS706" s="68">
        <f>IFERROR(BR706/BN702,"-")</f>
        <v>0.19924812030075187</v>
      </c>
      <c r="BT706" s="103">
        <f t="shared" si="473"/>
        <v>52747.490566037734</v>
      </c>
      <c r="BU706" s="69">
        <f t="shared" si="507"/>
        <v>0.17802303262955854</v>
      </c>
      <c r="BV706" s="208"/>
      <c r="BW706" s="177"/>
      <c r="BX706" s="177"/>
      <c r="BY706" s="131" t="s">
        <v>74</v>
      </c>
      <c r="BZ706" s="100">
        <f t="shared" si="483"/>
        <v>1232175511</v>
      </c>
      <c r="CA706" s="68">
        <f>IFERROR(BZ706/BW702,"-")</f>
        <v>2.4911290837621849E-2</v>
      </c>
      <c r="CB706" s="100">
        <f t="shared" si="484"/>
        <v>16049</v>
      </c>
      <c r="CC706" s="68">
        <f>IFERROR(CB706/BX702,"-")</f>
        <v>0.27180503336381806</v>
      </c>
      <c r="CD706" s="103">
        <f t="shared" si="474"/>
        <v>76775.843417035328</v>
      </c>
      <c r="CE706" s="69">
        <f t="shared" si="508"/>
        <v>0.2536549129933145</v>
      </c>
      <c r="CR706" s="216"/>
      <c r="CS706" s="187"/>
      <c r="CT706" s="225"/>
      <c r="CU706" s="226"/>
      <c r="CV706" s="226"/>
      <c r="CW706" s="144" t="s">
        <v>74</v>
      </c>
      <c r="CX706" s="145">
        <v>1196519360</v>
      </c>
      <c r="CY706" s="146">
        <v>2.4945511919396944E-2</v>
      </c>
      <c r="CZ706" s="145">
        <v>15369</v>
      </c>
      <c r="DA706" s="146">
        <v>0.27134533898305085</v>
      </c>
      <c r="DB706" s="145">
        <v>77852.778970655214</v>
      </c>
      <c r="DC706" s="147">
        <v>0.2534047815333883</v>
      </c>
    </row>
    <row r="707" spans="2:107" s="27" customFormat="1" ht="13.15" customHeight="1">
      <c r="B707" s="216"/>
      <c r="C707" s="187"/>
      <c r="D707" s="208"/>
      <c r="E707" s="177"/>
      <c r="F707" s="177"/>
      <c r="G707" s="131" t="s">
        <v>76</v>
      </c>
      <c r="H707" s="100">
        <v>435397</v>
      </c>
      <c r="I707" s="68">
        <f>IFERROR(H707/E702,"-")</f>
        <v>2.4883235441835352E-3</v>
      </c>
      <c r="J707" s="100">
        <v>17</v>
      </c>
      <c r="K707" s="68">
        <f>IFERROR(J707/F702,"-")</f>
        <v>0.17346938775510204</v>
      </c>
      <c r="L707" s="103">
        <f t="shared" si="467"/>
        <v>25611.588235294119</v>
      </c>
      <c r="M707" s="69">
        <f t="shared" si="501"/>
        <v>0.1650485436893204</v>
      </c>
      <c r="N707" s="208"/>
      <c r="O707" s="177"/>
      <c r="P707" s="177"/>
      <c r="Q707" s="131" t="s">
        <v>76</v>
      </c>
      <c r="R707" s="100">
        <v>5399855</v>
      </c>
      <c r="S707" s="68">
        <f>IFERROR(R707/O702,"-")</f>
        <v>7.0202357749692959E-3</v>
      </c>
      <c r="T707" s="100">
        <v>105</v>
      </c>
      <c r="U707" s="68">
        <f>IFERROR(T707/P702,"-")</f>
        <v>0.27415143603133157</v>
      </c>
      <c r="V707" s="103">
        <f t="shared" si="468"/>
        <v>51427.190476190473</v>
      </c>
      <c r="W707" s="69">
        <f t="shared" si="502"/>
        <v>0.26448362720403024</v>
      </c>
      <c r="X707" s="208"/>
      <c r="Y707" s="177"/>
      <c r="Z707" s="177"/>
      <c r="AA707" s="131" t="s">
        <v>76</v>
      </c>
      <c r="AB707" s="100">
        <v>291836205</v>
      </c>
      <c r="AC707" s="68">
        <f>IFERROR(AB707/Y702,"-")</f>
        <v>2.068687266122379E-2</v>
      </c>
      <c r="AD707" s="100">
        <v>5100</v>
      </c>
      <c r="AE707" s="68">
        <f>IFERROR(AD707/Z702,"-")</f>
        <v>0.23190251000363768</v>
      </c>
      <c r="AF707" s="103">
        <f t="shared" si="469"/>
        <v>57222.785294117646</v>
      </c>
      <c r="AG707" s="69">
        <f t="shared" si="503"/>
        <v>0.2141057934508816</v>
      </c>
      <c r="AH707" s="208"/>
      <c r="AI707" s="177"/>
      <c r="AJ707" s="177"/>
      <c r="AK707" s="131" t="s">
        <v>76</v>
      </c>
      <c r="AL707" s="100">
        <v>370319278</v>
      </c>
      <c r="AM707" s="68">
        <f>IFERROR(AL707/AI702,"-")</f>
        <v>2.3350756475310694E-2</v>
      </c>
      <c r="AN707" s="100">
        <v>5561</v>
      </c>
      <c r="AO707" s="68">
        <f>IFERROR(AN707/AJ702,"-")</f>
        <v>0.30012412974256569</v>
      </c>
      <c r="AP707" s="103">
        <f t="shared" si="470"/>
        <v>66592.209674518977</v>
      </c>
      <c r="AQ707" s="69">
        <f t="shared" si="504"/>
        <v>0.28426110514747227</v>
      </c>
      <c r="AR707" s="208"/>
      <c r="AS707" s="177"/>
      <c r="AT707" s="177"/>
      <c r="AU707" s="131" t="s">
        <v>76</v>
      </c>
      <c r="AV707" s="100">
        <v>294153195</v>
      </c>
      <c r="AW707" s="68">
        <f>IFERROR(AV707/AS702,"-")</f>
        <v>2.5753319848785292E-2</v>
      </c>
      <c r="AX707" s="100">
        <v>3723</v>
      </c>
      <c r="AY707" s="68">
        <f>IFERROR(AX707/AT702,"-")</f>
        <v>0.33492263404102196</v>
      </c>
      <c r="AZ707" s="103">
        <f t="shared" si="471"/>
        <v>79009.721998388399</v>
      </c>
      <c r="BA707" s="69">
        <f t="shared" si="505"/>
        <v>0.31550847457627118</v>
      </c>
      <c r="BB707" s="208"/>
      <c r="BC707" s="177"/>
      <c r="BD707" s="177"/>
      <c r="BE707" s="131" t="s">
        <v>76</v>
      </c>
      <c r="BF707" s="100">
        <v>128203331</v>
      </c>
      <c r="BG707" s="68">
        <f>IFERROR(BF707/BC702,"-")</f>
        <v>2.4971556830738324E-2</v>
      </c>
      <c r="BH707" s="100">
        <v>1716</v>
      </c>
      <c r="BI707" s="68">
        <f>IFERROR(BH707/BD702,"-")</f>
        <v>0.33872878010264507</v>
      </c>
      <c r="BJ707" s="103">
        <f t="shared" si="472"/>
        <v>74710.565850815852</v>
      </c>
      <c r="BK707" s="69">
        <f t="shared" si="506"/>
        <v>0.31177325581395349</v>
      </c>
      <c r="BL707" s="208"/>
      <c r="BM707" s="177"/>
      <c r="BN707" s="177"/>
      <c r="BO707" s="131" t="s">
        <v>76</v>
      </c>
      <c r="BP707" s="100">
        <v>32903961</v>
      </c>
      <c r="BQ707" s="68">
        <f>IFERROR(BP707/BM702,"-")</f>
        <v>1.6483740464521314E-2</v>
      </c>
      <c r="BR707" s="100">
        <v>581</v>
      </c>
      <c r="BS707" s="68">
        <f>IFERROR(BR707/BN702,"-")</f>
        <v>0.31203007518796994</v>
      </c>
      <c r="BT707" s="103">
        <f t="shared" si="473"/>
        <v>56633.323580034426</v>
      </c>
      <c r="BU707" s="69">
        <f t="shared" si="507"/>
        <v>0.27879078694817661</v>
      </c>
      <c r="BV707" s="208"/>
      <c r="BW707" s="177"/>
      <c r="BX707" s="177"/>
      <c r="BY707" s="131" t="s">
        <v>76</v>
      </c>
      <c r="BZ707" s="100">
        <f t="shared" si="483"/>
        <v>1123251222</v>
      </c>
      <c r="CA707" s="68">
        <f>IFERROR(BZ707/BW702,"-")</f>
        <v>2.2709133256711957E-2</v>
      </c>
      <c r="CB707" s="100">
        <f t="shared" si="484"/>
        <v>16803</v>
      </c>
      <c r="CC707" s="68">
        <f>IFERROR(CB707/BX702,"-")</f>
        <v>0.28457473833959962</v>
      </c>
      <c r="CD707" s="103">
        <f t="shared" si="474"/>
        <v>66848.254597393316</v>
      </c>
      <c r="CE707" s="69">
        <f t="shared" si="508"/>
        <v>0.2655719049801647</v>
      </c>
      <c r="CR707" s="216"/>
      <c r="CS707" s="187"/>
      <c r="CT707" s="225"/>
      <c r="CU707" s="226"/>
      <c r="CV707" s="226"/>
      <c r="CW707" s="144" t="s">
        <v>76</v>
      </c>
      <c r="CX707" s="145">
        <v>1174785978</v>
      </c>
      <c r="CY707" s="146">
        <v>2.4492405719987176E-2</v>
      </c>
      <c r="CZ707" s="145">
        <v>16252</v>
      </c>
      <c r="DA707" s="146">
        <v>0.28693502824858758</v>
      </c>
      <c r="DB707" s="145">
        <v>72285.625030765441</v>
      </c>
      <c r="DC707" s="147">
        <v>0.26796372629843362</v>
      </c>
    </row>
    <row r="708" spans="2:107" s="27" customFormat="1" ht="13.15" customHeight="1">
      <c r="B708" s="216"/>
      <c r="C708" s="187"/>
      <c r="D708" s="208"/>
      <c r="E708" s="177"/>
      <c r="F708" s="177"/>
      <c r="G708" s="131" t="s">
        <v>77</v>
      </c>
      <c r="H708" s="100">
        <v>1153580</v>
      </c>
      <c r="I708" s="68">
        <f>IFERROR(H708/E702,"-")</f>
        <v>6.5927883611950526E-3</v>
      </c>
      <c r="J708" s="100">
        <v>8</v>
      </c>
      <c r="K708" s="68">
        <f>IFERROR(J708/F702,"-")</f>
        <v>8.1632653061224483E-2</v>
      </c>
      <c r="L708" s="103">
        <f t="shared" si="467"/>
        <v>144197.5</v>
      </c>
      <c r="M708" s="69">
        <f t="shared" si="501"/>
        <v>7.7669902912621352E-2</v>
      </c>
      <c r="N708" s="208"/>
      <c r="O708" s="177"/>
      <c r="P708" s="177"/>
      <c r="Q708" s="131" t="s">
        <v>77</v>
      </c>
      <c r="R708" s="100">
        <v>6530225</v>
      </c>
      <c r="S708" s="68">
        <f>IFERROR(R708/O702,"-")</f>
        <v>8.4898055898906307E-3</v>
      </c>
      <c r="T708" s="100">
        <v>45</v>
      </c>
      <c r="U708" s="68">
        <f>IFERROR(T708/P702,"-")</f>
        <v>0.1174934725848564</v>
      </c>
      <c r="V708" s="103">
        <f t="shared" si="468"/>
        <v>145116.11111111112</v>
      </c>
      <c r="W708" s="69">
        <f t="shared" si="502"/>
        <v>0.11335012594458438</v>
      </c>
      <c r="X708" s="208"/>
      <c r="Y708" s="177"/>
      <c r="Z708" s="177"/>
      <c r="AA708" s="131" t="s">
        <v>77</v>
      </c>
      <c r="AB708" s="100">
        <v>240281449</v>
      </c>
      <c r="AC708" s="68">
        <f>IFERROR(AB708/Y702,"-")</f>
        <v>1.7032402605143999E-2</v>
      </c>
      <c r="AD708" s="100">
        <v>1620</v>
      </c>
      <c r="AE708" s="68">
        <f>IFERROR(AD708/Z702,"-")</f>
        <v>7.366315023644962E-2</v>
      </c>
      <c r="AF708" s="103">
        <f t="shared" si="469"/>
        <v>148321.88209876543</v>
      </c>
      <c r="AG708" s="69">
        <f t="shared" si="503"/>
        <v>6.8010075566750636E-2</v>
      </c>
      <c r="AH708" s="208"/>
      <c r="AI708" s="177"/>
      <c r="AJ708" s="177"/>
      <c r="AK708" s="131" t="s">
        <v>77</v>
      </c>
      <c r="AL708" s="100">
        <v>493318391</v>
      </c>
      <c r="AM708" s="68">
        <f>IFERROR(AL708/AI702,"-")</f>
        <v>3.1106556686020283E-2</v>
      </c>
      <c r="AN708" s="100">
        <v>2268</v>
      </c>
      <c r="AO708" s="68">
        <f>IFERROR(AN708/AJ702,"-")</f>
        <v>0.12240272006044579</v>
      </c>
      <c r="AP708" s="103">
        <f t="shared" si="470"/>
        <v>217512.51807760142</v>
      </c>
      <c r="AQ708" s="69">
        <f t="shared" si="504"/>
        <v>0.11593313908909676</v>
      </c>
      <c r="AR708" s="208"/>
      <c r="AS708" s="177"/>
      <c r="AT708" s="177"/>
      <c r="AU708" s="131" t="s">
        <v>77</v>
      </c>
      <c r="AV708" s="100">
        <v>543206195</v>
      </c>
      <c r="AW708" s="68">
        <f>IFERROR(AV708/AS702,"-")</f>
        <v>4.7558085791577526E-2</v>
      </c>
      <c r="AX708" s="100">
        <v>1953</v>
      </c>
      <c r="AY708" s="68">
        <f>IFERROR(AX708/AT702,"-")</f>
        <v>0.1756926952141058</v>
      </c>
      <c r="AZ708" s="103">
        <f t="shared" si="471"/>
        <v>278139.37275985663</v>
      </c>
      <c r="BA708" s="69">
        <f t="shared" si="505"/>
        <v>0.16550847457627119</v>
      </c>
      <c r="BB708" s="208"/>
      <c r="BC708" s="177"/>
      <c r="BD708" s="177"/>
      <c r="BE708" s="131" t="s">
        <v>77</v>
      </c>
      <c r="BF708" s="100">
        <v>356694184</v>
      </c>
      <c r="BG708" s="68">
        <f>IFERROR(BF708/BC702,"-")</f>
        <v>6.9477204823561345E-2</v>
      </c>
      <c r="BH708" s="100">
        <v>1091</v>
      </c>
      <c r="BI708" s="68">
        <f>IFERROR(BH708/BD702,"-")</f>
        <v>0.21535728385313857</v>
      </c>
      <c r="BJ708" s="103">
        <f t="shared" si="472"/>
        <v>326942.42346471129</v>
      </c>
      <c r="BK708" s="69">
        <f t="shared" si="506"/>
        <v>0.19821947674418605</v>
      </c>
      <c r="BL708" s="208"/>
      <c r="BM708" s="177"/>
      <c r="BN708" s="177"/>
      <c r="BO708" s="131" t="s">
        <v>77</v>
      </c>
      <c r="BP708" s="100">
        <v>135090909</v>
      </c>
      <c r="BQ708" s="68">
        <f>IFERROR(BP708/BM702,"-")</f>
        <v>6.7675848602916422E-2</v>
      </c>
      <c r="BR708" s="100">
        <v>428</v>
      </c>
      <c r="BS708" s="68">
        <f>IFERROR(BR708/BN702,"-")</f>
        <v>0.22986036519871106</v>
      </c>
      <c r="BT708" s="103">
        <f t="shared" si="473"/>
        <v>315632.96495327103</v>
      </c>
      <c r="BU708" s="69">
        <f t="shared" si="507"/>
        <v>0.20537428023032631</v>
      </c>
      <c r="BV708" s="208"/>
      <c r="BW708" s="177"/>
      <c r="BX708" s="177"/>
      <c r="BY708" s="131" t="s">
        <v>77</v>
      </c>
      <c r="BZ708" s="100">
        <f t="shared" si="483"/>
        <v>1776274933</v>
      </c>
      <c r="CA708" s="68">
        <f>IFERROR(BZ708/BW702,"-")</f>
        <v>3.5911524834338529E-2</v>
      </c>
      <c r="CB708" s="100">
        <f t="shared" si="484"/>
        <v>7413</v>
      </c>
      <c r="CC708" s="68">
        <f>IFERROR(CB708/BX702,"-")</f>
        <v>0.12554618433086068</v>
      </c>
      <c r="CD708" s="103">
        <f t="shared" si="474"/>
        <v>239616.20571968163</v>
      </c>
      <c r="CE708" s="69">
        <f t="shared" si="508"/>
        <v>0.11716268116514675</v>
      </c>
      <c r="CR708" s="216"/>
      <c r="CS708" s="187"/>
      <c r="CT708" s="225"/>
      <c r="CU708" s="226"/>
      <c r="CV708" s="226"/>
      <c r="CW708" s="144" t="s">
        <v>77</v>
      </c>
      <c r="CX708" s="145">
        <v>1724072956</v>
      </c>
      <c r="CY708" s="146">
        <v>3.5944159293676552E-2</v>
      </c>
      <c r="CZ708" s="145">
        <v>6945</v>
      </c>
      <c r="DA708" s="146">
        <v>0.12261652542372882</v>
      </c>
      <c r="DB708" s="145">
        <v>248246.64593232542</v>
      </c>
      <c r="DC708" s="147">
        <v>0.11450948062654576</v>
      </c>
    </row>
    <row r="709" spans="2:107" s="27" customFormat="1" ht="13.15" customHeight="1">
      <c r="B709" s="216"/>
      <c r="C709" s="187"/>
      <c r="D709" s="208"/>
      <c r="E709" s="177"/>
      <c r="F709" s="177"/>
      <c r="G709" s="131" t="s">
        <v>79</v>
      </c>
      <c r="H709" s="100">
        <v>0</v>
      </c>
      <c r="I709" s="68">
        <f>IFERROR(H709/E702,"-")</f>
        <v>0</v>
      </c>
      <c r="J709" s="100">
        <v>0</v>
      </c>
      <c r="K709" s="68">
        <f>IFERROR(J709/F702,"-")</f>
        <v>0</v>
      </c>
      <c r="L709" s="103" t="str">
        <f t="shared" si="467"/>
        <v>-</v>
      </c>
      <c r="M709" s="69">
        <f t="shared" si="501"/>
        <v>0</v>
      </c>
      <c r="N709" s="208"/>
      <c r="O709" s="177"/>
      <c r="P709" s="177"/>
      <c r="Q709" s="131" t="s">
        <v>79</v>
      </c>
      <c r="R709" s="100">
        <v>12220</v>
      </c>
      <c r="S709" s="68">
        <f>IFERROR(R709/O702,"-")</f>
        <v>1.5886960144323284E-5</v>
      </c>
      <c r="T709" s="100">
        <v>1</v>
      </c>
      <c r="U709" s="68">
        <f>IFERROR(T709/P702,"-")</f>
        <v>2.6109660574412533E-3</v>
      </c>
      <c r="V709" s="103">
        <f t="shared" si="468"/>
        <v>12220</v>
      </c>
      <c r="W709" s="69">
        <f t="shared" si="502"/>
        <v>2.5188916876574307E-3</v>
      </c>
      <c r="X709" s="208"/>
      <c r="Y709" s="177"/>
      <c r="Z709" s="177"/>
      <c r="AA709" s="131" t="s">
        <v>79</v>
      </c>
      <c r="AB709" s="100">
        <v>46814</v>
      </c>
      <c r="AC709" s="68">
        <f>IFERROR(AB709/Y702,"-")</f>
        <v>3.3184205392286078E-6</v>
      </c>
      <c r="AD709" s="100">
        <v>4</v>
      </c>
      <c r="AE709" s="68">
        <f>IFERROR(AD709/Z702,"-")</f>
        <v>1.8188432157148054E-4</v>
      </c>
      <c r="AF709" s="103">
        <f t="shared" si="469"/>
        <v>11703.5</v>
      </c>
      <c r="AG709" s="69">
        <f t="shared" si="503"/>
        <v>1.6792611251049538E-4</v>
      </c>
      <c r="AH709" s="208"/>
      <c r="AI709" s="177"/>
      <c r="AJ709" s="177"/>
      <c r="AK709" s="131" t="s">
        <v>79</v>
      </c>
      <c r="AL709" s="100">
        <v>38688</v>
      </c>
      <c r="AM709" s="68">
        <f>IFERROR(AL709/AI702,"-")</f>
        <v>2.4395005072266859E-6</v>
      </c>
      <c r="AN709" s="100">
        <v>11</v>
      </c>
      <c r="AO709" s="68">
        <f>IFERROR(AN709/AJ702,"-")</f>
        <v>5.9366398618381996E-4</v>
      </c>
      <c r="AP709" s="103">
        <f t="shared" si="470"/>
        <v>3517.090909090909</v>
      </c>
      <c r="AQ709" s="69">
        <f t="shared" si="504"/>
        <v>5.6228594796299135E-4</v>
      </c>
      <c r="AR709" s="208"/>
      <c r="AS709" s="177"/>
      <c r="AT709" s="177"/>
      <c r="AU709" s="131" t="s">
        <v>79</v>
      </c>
      <c r="AV709" s="100">
        <v>80688</v>
      </c>
      <c r="AW709" s="68">
        <f>IFERROR(AV709/AS702,"-")</f>
        <v>7.0642913532140543E-6</v>
      </c>
      <c r="AX709" s="100">
        <v>15</v>
      </c>
      <c r="AY709" s="68">
        <f>IFERROR(AX709/AT702,"-")</f>
        <v>1.3494062612450521E-3</v>
      </c>
      <c r="AZ709" s="103">
        <f t="shared" si="471"/>
        <v>5379.2</v>
      </c>
      <c r="BA709" s="69">
        <f t="shared" si="505"/>
        <v>1.271186440677966E-3</v>
      </c>
      <c r="BB709" s="208"/>
      <c r="BC709" s="177"/>
      <c r="BD709" s="177"/>
      <c r="BE709" s="131" t="s">
        <v>79</v>
      </c>
      <c r="BF709" s="100">
        <v>23518</v>
      </c>
      <c r="BG709" s="68">
        <f>IFERROR(BF709/BC702,"-")</f>
        <v>4.5808565890172062E-6</v>
      </c>
      <c r="BH709" s="100">
        <v>7</v>
      </c>
      <c r="BI709" s="68">
        <f>IFERROR(BH709/BD702,"-")</f>
        <v>1.3817607579944729E-3</v>
      </c>
      <c r="BJ709" s="103">
        <f t="shared" si="472"/>
        <v>3359.7142857142858</v>
      </c>
      <c r="BK709" s="69">
        <f t="shared" si="506"/>
        <v>1.2718023255813954E-3</v>
      </c>
      <c r="BL709" s="208"/>
      <c r="BM709" s="177"/>
      <c r="BN709" s="177"/>
      <c r="BO709" s="131" t="s">
        <v>79</v>
      </c>
      <c r="BP709" s="100">
        <v>28143</v>
      </c>
      <c r="BQ709" s="68">
        <f>IFERROR(BP709/BM702,"-")</f>
        <v>1.4098664531392537E-5</v>
      </c>
      <c r="BR709" s="100">
        <v>8</v>
      </c>
      <c r="BS709" s="68">
        <f>IFERROR(BR709/BN702,"-")</f>
        <v>4.296455424274973E-3</v>
      </c>
      <c r="BT709" s="103">
        <f t="shared" si="473"/>
        <v>3517.875</v>
      </c>
      <c r="BU709" s="69">
        <f t="shared" si="507"/>
        <v>3.838771593090211E-3</v>
      </c>
      <c r="BV709" s="208"/>
      <c r="BW709" s="177"/>
      <c r="BX709" s="177"/>
      <c r="BY709" s="131" t="s">
        <v>79</v>
      </c>
      <c r="BZ709" s="100">
        <f t="shared" si="483"/>
        <v>230071</v>
      </c>
      <c r="CA709" s="68">
        <f>IFERROR(BZ709/BW702,"-")</f>
        <v>4.6514198205830894E-6</v>
      </c>
      <c r="CB709" s="100">
        <f t="shared" si="484"/>
        <v>46</v>
      </c>
      <c r="CC709" s="68">
        <f>IFERROR(CB709/BX702,"-")</f>
        <v>7.7905361921213972E-4</v>
      </c>
      <c r="CD709" s="103">
        <f t="shared" si="474"/>
        <v>5001.54347826087</v>
      </c>
      <c r="CE709" s="69">
        <f t="shared" si="508"/>
        <v>7.2703134137282481E-4</v>
      </c>
      <c r="CR709" s="216"/>
      <c r="CS709" s="187"/>
      <c r="CT709" s="225"/>
      <c r="CU709" s="226"/>
      <c r="CV709" s="226"/>
      <c r="CW709" s="144" t="s">
        <v>79</v>
      </c>
      <c r="CX709" s="145">
        <v>204762</v>
      </c>
      <c r="CY709" s="146">
        <v>4.2689596862348778E-6</v>
      </c>
      <c r="CZ709" s="145">
        <v>52</v>
      </c>
      <c r="DA709" s="146">
        <v>9.1807909604519776E-4</v>
      </c>
      <c r="DB709" s="145">
        <v>3937.7307692307691</v>
      </c>
      <c r="DC709" s="147">
        <v>8.5737840065952184E-4</v>
      </c>
    </row>
    <row r="710" spans="2:107" s="27" customFormat="1" ht="13.15" customHeight="1">
      <c r="B710" s="216"/>
      <c r="C710" s="187"/>
      <c r="D710" s="208"/>
      <c r="E710" s="177"/>
      <c r="F710" s="177"/>
      <c r="G710" s="131" t="s">
        <v>81</v>
      </c>
      <c r="H710" s="100">
        <v>0</v>
      </c>
      <c r="I710" s="68">
        <f>IFERROR(H710/E702,"-")</f>
        <v>0</v>
      </c>
      <c r="J710" s="100">
        <v>0</v>
      </c>
      <c r="K710" s="68">
        <f>IFERROR(J710/F702,"-")</f>
        <v>0</v>
      </c>
      <c r="L710" s="103" t="str">
        <f t="shared" ref="L710:L773" si="509">IFERROR(H710/J710,"-")</f>
        <v>-</v>
      </c>
      <c r="M710" s="69">
        <f t="shared" si="501"/>
        <v>0</v>
      </c>
      <c r="N710" s="208"/>
      <c r="O710" s="177"/>
      <c r="P710" s="177"/>
      <c r="Q710" s="131" t="s">
        <v>81</v>
      </c>
      <c r="R710" s="100">
        <v>37562</v>
      </c>
      <c r="S710" s="68">
        <f>IFERROR(R710/O702,"-")</f>
        <v>4.8833551304506642E-5</v>
      </c>
      <c r="T710" s="100">
        <v>1</v>
      </c>
      <c r="U710" s="68">
        <f>IFERROR(T710/P702,"-")</f>
        <v>2.6109660574412533E-3</v>
      </c>
      <c r="V710" s="103">
        <f t="shared" ref="V710:V773" si="510">IFERROR(R710/T710,"-")</f>
        <v>37562</v>
      </c>
      <c r="W710" s="69">
        <f t="shared" si="502"/>
        <v>2.5188916876574307E-3</v>
      </c>
      <c r="X710" s="208"/>
      <c r="Y710" s="177"/>
      <c r="Z710" s="177"/>
      <c r="AA710" s="131" t="s">
        <v>81</v>
      </c>
      <c r="AB710" s="100">
        <v>2841208</v>
      </c>
      <c r="AC710" s="68">
        <f>IFERROR(AB710/Y702,"-")</f>
        <v>2.0139964505106665E-4</v>
      </c>
      <c r="AD710" s="100">
        <v>118</v>
      </c>
      <c r="AE710" s="68">
        <f>IFERROR(AD710/Z702,"-")</f>
        <v>5.3655874863586762E-3</v>
      </c>
      <c r="AF710" s="103">
        <f t="shared" ref="AF710:AF773" si="511">IFERROR(AB710/AD710,"-")</f>
        <v>24078.033898305086</v>
      </c>
      <c r="AG710" s="69">
        <f t="shared" si="503"/>
        <v>4.9538203190596141E-3</v>
      </c>
      <c r="AH710" s="208"/>
      <c r="AI710" s="177"/>
      <c r="AJ710" s="177"/>
      <c r="AK710" s="131" t="s">
        <v>81</v>
      </c>
      <c r="AL710" s="100">
        <v>3181312</v>
      </c>
      <c r="AM710" s="68">
        <f>IFERROR(AL710/AI702,"-")</f>
        <v>2.005999854643906E-4</v>
      </c>
      <c r="AN710" s="100">
        <v>151</v>
      </c>
      <c r="AO710" s="68">
        <f>IFERROR(AN710/AJ702,"-")</f>
        <v>8.1493874467051652E-3</v>
      </c>
      <c r="AP710" s="103">
        <f t="shared" ref="AP710:AP773" si="512">IFERROR(AL710/AN710,"-")</f>
        <v>21068.291390728478</v>
      </c>
      <c r="AQ710" s="69">
        <f t="shared" si="504"/>
        <v>7.7186525584010636E-3</v>
      </c>
      <c r="AR710" s="208"/>
      <c r="AS710" s="177"/>
      <c r="AT710" s="177"/>
      <c r="AU710" s="131" t="s">
        <v>81</v>
      </c>
      <c r="AV710" s="100">
        <v>2018048</v>
      </c>
      <c r="AW710" s="68">
        <f>IFERROR(AV710/AS702,"-")</f>
        <v>1.7668152682890785E-4</v>
      </c>
      <c r="AX710" s="100">
        <v>82</v>
      </c>
      <c r="AY710" s="68">
        <f>IFERROR(AX710/AT702,"-")</f>
        <v>7.3767542281396184E-3</v>
      </c>
      <c r="AZ710" s="103">
        <f t="shared" ref="AZ710:AZ773" si="513">IFERROR(AV710/AX710,"-")</f>
        <v>24610.341463414636</v>
      </c>
      <c r="BA710" s="69">
        <f t="shared" si="505"/>
        <v>6.9491525423728811E-3</v>
      </c>
      <c r="BB710" s="208"/>
      <c r="BC710" s="177"/>
      <c r="BD710" s="177"/>
      <c r="BE710" s="131" t="s">
        <v>81</v>
      </c>
      <c r="BF710" s="100">
        <v>473029</v>
      </c>
      <c r="BG710" s="68">
        <f>IFERROR(BF710/BC702,"-")</f>
        <v>9.2137001932401575E-5</v>
      </c>
      <c r="BH710" s="100">
        <v>25</v>
      </c>
      <c r="BI710" s="68">
        <f>IFERROR(BH710/BD702,"-")</f>
        <v>4.9348598499802604E-3</v>
      </c>
      <c r="BJ710" s="103">
        <f t="shared" ref="BJ710:BJ773" si="514">IFERROR(BF710/BH710,"-")</f>
        <v>18921.16</v>
      </c>
      <c r="BK710" s="69">
        <f t="shared" si="506"/>
        <v>4.5421511627906979E-3</v>
      </c>
      <c r="BL710" s="208"/>
      <c r="BM710" s="177"/>
      <c r="BN710" s="177"/>
      <c r="BO710" s="131" t="s">
        <v>81</v>
      </c>
      <c r="BP710" s="100">
        <v>86184</v>
      </c>
      <c r="BQ710" s="68">
        <f>IFERROR(BP710/BM702,"-")</f>
        <v>4.3175187576787638E-5</v>
      </c>
      <c r="BR710" s="100">
        <v>2</v>
      </c>
      <c r="BS710" s="68">
        <f>IFERROR(BR710/BN702,"-")</f>
        <v>1.0741138560687433E-3</v>
      </c>
      <c r="BT710" s="103">
        <f t="shared" ref="BT710:BT773" si="515">IFERROR(BP710/BR710,"-")</f>
        <v>43092</v>
      </c>
      <c r="BU710" s="69">
        <f t="shared" si="507"/>
        <v>9.5969289827255275E-4</v>
      </c>
      <c r="BV710" s="208"/>
      <c r="BW710" s="177"/>
      <c r="BX710" s="177"/>
      <c r="BY710" s="131" t="s">
        <v>81</v>
      </c>
      <c r="BZ710" s="100">
        <f t="shared" si="483"/>
        <v>8637343</v>
      </c>
      <c r="CA710" s="68">
        <f>IFERROR(BZ710/BW702,"-")</f>
        <v>1.7462395707140233E-4</v>
      </c>
      <c r="CB710" s="100">
        <f t="shared" si="484"/>
        <v>379</v>
      </c>
      <c r="CC710" s="68">
        <f>IFERROR(CB710/BX702,"-")</f>
        <v>6.4187243843782816E-3</v>
      </c>
      <c r="CD710" s="103">
        <f t="shared" ref="CD710:CD773" si="516">IFERROR(BZ710/CB710,"-")</f>
        <v>22789.823218997361</v>
      </c>
      <c r="CE710" s="69">
        <f t="shared" si="508"/>
        <v>5.9901060517456653E-3</v>
      </c>
      <c r="CR710" s="216"/>
      <c r="CS710" s="187"/>
      <c r="CT710" s="225"/>
      <c r="CU710" s="226"/>
      <c r="CV710" s="226"/>
      <c r="CW710" s="144" t="s">
        <v>81</v>
      </c>
      <c r="CX710" s="145">
        <v>9205232</v>
      </c>
      <c r="CY710" s="146">
        <v>1.9191434109082378E-4</v>
      </c>
      <c r="CZ710" s="145">
        <v>310</v>
      </c>
      <c r="DA710" s="146">
        <v>5.4731638418079095E-3</v>
      </c>
      <c r="DB710" s="145">
        <v>29694.29677419355</v>
      </c>
      <c r="DC710" s="147">
        <v>5.1112943116240726E-3</v>
      </c>
    </row>
    <row r="711" spans="2:107" s="27" customFormat="1" ht="13.15" customHeight="1">
      <c r="B711" s="216"/>
      <c r="C711" s="187"/>
      <c r="D711" s="208"/>
      <c r="E711" s="177"/>
      <c r="F711" s="177"/>
      <c r="G711" s="131" t="s">
        <v>83</v>
      </c>
      <c r="H711" s="100">
        <v>149946</v>
      </c>
      <c r="I711" s="68">
        <f>IFERROR(H711/E702,"-")</f>
        <v>8.5695161463249486E-4</v>
      </c>
      <c r="J711" s="100">
        <v>6</v>
      </c>
      <c r="K711" s="68">
        <f>IFERROR(J711/F702,"-")</f>
        <v>6.1224489795918366E-2</v>
      </c>
      <c r="L711" s="103">
        <f t="shared" si="509"/>
        <v>24991</v>
      </c>
      <c r="M711" s="69">
        <f t="shared" si="501"/>
        <v>5.8252427184466021E-2</v>
      </c>
      <c r="N711" s="208"/>
      <c r="O711" s="177"/>
      <c r="P711" s="177"/>
      <c r="Q711" s="131" t="s">
        <v>83</v>
      </c>
      <c r="R711" s="100">
        <v>1044349</v>
      </c>
      <c r="S711" s="68">
        <f>IFERROR(R711/O702,"-")</f>
        <v>1.3577357561181567E-3</v>
      </c>
      <c r="T711" s="100">
        <v>25</v>
      </c>
      <c r="U711" s="68">
        <f>IFERROR(T711/P702,"-")</f>
        <v>6.5274151436031339E-2</v>
      </c>
      <c r="V711" s="103">
        <f t="shared" si="510"/>
        <v>41773.96</v>
      </c>
      <c r="W711" s="69">
        <f t="shared" si="502"/>
        <v>6.2972292191435769E-2</v>
      </c>
      <c r="X711" s="208"/>
      <c r="Y711" s="177"/>
      <c r="Z711" s="177"/>
      <c r="AA711" s="131" t="s">
        <v>83</v>
      </c>
      <c r="AB711" s="100">
        <v>11643552</v>
      </c>
      <c r="AC711" s="68">
        <f>IFERROR(AB711/Y702,"-")</f>
        <v>8.2535570783048514E-4</v>
      </c>
      <c r="AD711" s="100">
        <v>606</v>
      </c>
      <c r="AE711" s="68">
        <f>IFERROR(AD711/Z702,"-")</f>
        <v>2.7555474718079301E-2</v>
      </c>
      <c r="AF711" s="103">
        <f t="shared" si="511"/>
        <v>19213.782178217822</v>
      </c>
      <c r="AG711" s="69">
        <f t="shared" si="503"/>
        <v>2.5440806045340051E-2</v>
      </c>
      <c r="AH711" s="208"/>
      <c r="AI711" s="177"/>
      <c r="AJ711" s="177"/>
      <c r="AK711" s="131" t="s">
        <v>83</v>
      </c>
      <c r="AL711" s="100">
        <v>24218189</v>
      </c>
      <c r="AM711" s="68">
        <f>IFERROR(AL711/AI702,"-")</f>
        <v>1.527095852709154E-3</v>
      </c>
      <c r="AN711" s="100">
        <v>788</v>
      </c>
      <c r="AO711" s="68">
        <f>IFERROR(AN711/AJ702,"-")</f>
        <v>4.2527929192077284E-2</v>
      </c>
      <c r="AP711" s="103">
        <f t="shared" si="512"/>
        <v>30733.742385786802</v>
      </c>
      <c r="AQ711" s="69">
        <f t="shared" si="504"/>
        <v>4.0280120635894291E-2</v>
      </c>
      <c r="AR711" s="208"/>
      <c r="AS711" s="177"/>
      <c r="AT711" s="177"/>
      <c r="AU711" s="131" t="s">
        <v>83</v>
      </c>
      <c r="AV711" s="100">
        <v>23767585</v>
      </c>
      <c r="AW711" s="68">
        <f>IFERROR(AV711/AS702,"-")</f>
        <v>2.0808688429788825E-3</v>
      </c>
      <c r="AX711" s="100">
        <v>692</v>
      </c>
      <c r="AY711" s="68">
        <f>IFERROR(AX711/AT702,"-")</f>
        <v>6.2252608852105075E-2</v>
      </c>
      <c r="AZ711" s="103">
        <f t="shared" si="513"/>
        <v>34346.221098265894</v>
      </c>
      <c r="BA711" s="69">
        <f t="shared" si="505"/>
        <v>5.8644067796610168E-2</v>
      </c>
      <c r="BB711" s="208"/>
      <c r="BC711" s="177"/>
      <c r="BD711" s="177"/>
      <c r="BE711" s="131" t="s">
        <v>83</v>
      </c>
      <c r="BF711" s="100">
        <v>10748079</v>
      </c>
      <c r="BG711" s="68">
        <f>IFERROR(BF711/BC702,"-")</f>
        <v>2.0935202188292995E-3</v>
      </c>
      <c r="BH711" s="100">
        <v>372</v>
      </c>
      <c r="BI711" s="68">
        <f>IFERROR(BH711/BD702,"-")</f>
        <v>7.3430714567706279E-2</v>
      </c>
      <c r="BJ711" s="103">
        <f t="shared" si="514"/>
        <v>28892.685483870966</v>
      </c>
      <c r="BK711" s="69">
        <f t="shared" si="506"/>
        <v>6.7587209302325577E-2</v>
      </c>
      <c r="BL711" s="208"/>
      <c r="BM711" s="177"/>
      <c r="BN711" s="177"/>
      <c r="BO711" s="131" t="s">
        <v>83</v>
      </c>
      <c r="BP711" s="100">
        <v>3731839</v>
      </c>
      <c r="BQ711" s="68">
        <f>IFERROR(BP711/BM702,"-")</f>
        <v>1.8695215913785807E-3</v>
      </c>
      <c r="BR711" s="100">
        <v>160</v>
      </c>
      <c r="BS711" s="68">
        <f>IFERROR(BR711/BN702,"-")</f>
        <v>8.5929108485499464E-2</v>
      </c>
      <c r="BT711" s="103">
        <f t="shared" si="515"/>
        <v>23323.993750000001</v>
      </c>
      <c r="BU711" s="69">
        <f t="shared" si="507"/>
        <v>7.6775431861804216E-2</v>
      </c>
      <c r="BV711" s="208"/>
      <c r="BW711" s="177"/>
      <c r="BX711" s="177"/>
      <c r="BY711" s="131" t="s">
        <v>83</v>
      </c>
      <c r="BZ711" s="100">
        <f t="shared" si="483"/>
        <v>75303539</v>
      </c>
      <c r="CA711" s="68">
        <f>IFERROR(BZ711/BW702,"-")</f>
        <v>1.5224360039494404E-3</v>
      </c>
      <c r="CB711" s="100">
        <f t="shared" si="484"/>
        <v>2649</v>
      </c>
      <c r="CC711" s="68">
        <f>IFERROR(CB711/BX702,"-")</f>
        <v>4.4863326897673E-2</v>
      </c>
      <c r="CD711" s="103">
        <f t="shared" si="516"/>
        <v>28427.157040392602</v>
      </c>
      <c r="CE711" s="69">
        <f t="shared" si="508"/>
        <v>4.1867522245578541E-2</v>
      </c>
      <c r="CR711" s="216"/>
      <c r="CS711" s="187"/>
      <c r="CT711" s="225"/>
      <c r="CU711" s="226"/>
      <c r="CV711" s="226"/>
      <c r="CW711" s="144" t="s">
        <v>83</v>
      </c>
      <c r="CX711" s="145">
        <v>65762187</v>
      </c>
      <c r="CY711" s="146">
        <v>1.3710362527306794E-3</v>
      </c>
      <c r="CZ711" s="145">
        <v>2435</v>
      </c>
      <c r="DA711" s="146">
        <v>4.2990819209039549E-2</v>
      </c>
      <c r="DB711" s="145">
        <v>27007.058316221766</v>
      </c>
      <c r="DC711" s="147">
        <v>4.0148392415498765E-2</v>
      </c>
    </row>
    <row r="712" spans="2:107" s="27" customFormat="1" ht="13.15" customHeight="1">
      <c r="B712" s="216"/>
      <c r="C712" s="187"/>
      <c r="D712" s="208"/>
      <c r="E712" s="177"/>
      <c r="F712" s="177"/>
      <c r="G712" s="131" t="s">
        <v>85</v>
      </c>
      <c r="H712" s="100">
        <v>91216</v>
      </c>
      <c r="I712" s="68">
        <f>IFERROR(H712/E702,"-")</f>
        <v>5.213056599063506E-4</v>
      </c>
      <c r="J712" s="100">
        <v>3</v>
      </c>
      <c r="K712" s="68">
        <f>IFERROR(J712/F702,"-")</f>
        <v>3.0612244897959183E-2</v>
      </c>
      <c r="L712" s="103">
        <f t="shared" si="509"/>
        <v>30405.333333333332</v>
      </c>
      <c r="M712" s="69">
        <f t="shared" si="501"/>
        <v>2.9126213592233011E-2</v>
      </c>
      <c r="N712" s="208"/>
      <c r="O712" s="177"/>
      <c r="P712" s="177"/>
      <c r="Q712" s="131" t="s">
        <v>85</v>
      </c>
      <c r="R712" s="100">
        <v>2935752</v>
      </c>
      <c r="S712" s="68">
        <f>IFERROR(R712/O702,"-")</f>
        <v>3.8167082665807989E-3</v>
      </c>
      <c r="T712" s="100">
        <v>16</v>
      </c>
      <c r="U712" s="68">
        <f>IFERROR(T712/P702,"-")</f>
        <v>4.1775456919060053E-2</v>
      </c>
      <c r="V712" s="103">
        <f t="shared" si="510"/>
        <v>183484.5</v>
      </c>
      <c r="W712" s="69">
        <f t="shared" si="502"/>
        <v>4.0302267002518891E-2</v>
      </c>
      <c r="X712" s="208"/>
      <c r="Y712" s="177"/>
      <c r="Z712" s="177"/>
      <c r="AA712" s="131" t="s">
        <v>85</v>
      </c>
      <c r="AB712" s="100">
        <v>14879828</v>
      </c>
      <c r="AC712" s="68">
        <f>IFERROR(AB712/Y702,"-")</f>
        <v>1.0547598337119011E-3</v>
      </c>
      <c r="AD712" s="100">
        <v>209</v>
      </c>
      <c r="AE712" s="68">
        <f>IFERROR(AD712/Z702,"-")</f>
        <v>9.5034558021098586E-3</v>
      </c>
      <c r="AF712" s="103">
        <f t="shared" si="511"/>
        <v>71195.349282296651</v>
      </c>
      <c r="AG712" s="69">
        <f t="shared" si="503"/>
        <v>8.7741393786733846E-3</v>
      </c>
      <c r="AH712" s="208"/>
      <c r="AI712" s="177"/>
      <c r="AJ712" s="177"/>
      <c r="AK712" s="131" t="s">
        <v>85</v>
      </c>
      <c r="AL712" s="100">
        <v>18914255</v>
      </c>
      <c r="AM712" s="68">
        <f>IFERROR(AL712/AI702,"-")</f>
        <v>1.1926523642037553E-3</v>
      </c>
      <c r="AN712" s="100">
        <v>265</v>
      </c>
      <c r="AO712" s="68">
        <f>IFERROR(AN712/AJ702,"-")</f>
        <v>1.4301905121701116E-2</v>
      </c>
      <c r="AP712" s="103">
        <f t="shared" si="512"/>
        <v>71374.547169811325</v>
      </c>
      <c r="AQ712" s="69">
        <f t="shared" si="504"/>
        <v>1.3545979655472065E-2</v>
      </c>
      <c r="AR712" s="208"/>
      <c r="AS712" s="177"/>
      <c r="AT712" s="177"/>
      <c r="AU712" s="131" t="s">
        <v>85</v>
      </c>
      <c r="AV712" s="100">
        <v>27089222</v>
      </c>
      <c r="AW712" s="68">
        <f>IFERROR(AV712/AS702,"-")</f>
        <v>2.3716805068894498E-3</v>
      </c>
      <c r="AX712" s="100">
        <v>276</v>
      </c>
      <c r="AY712" s="68">
        <f>IFERROR(AX712/AT702,"-")</f>
        <v>2.4829075206908961E-2</v>
      </c>
      <c r="AZ712" s="103">
        <f t="shared" si="513"/>
        <v>98149.355072463775</v>
      </c>
      <c r="BA712" s="69">
        <f t="shared" si="505"/>
        <v>2.3389830508474575E-2</v>
      </c>
      <c r="BB712" s="208"/>
      <c r="BC712" s="177"/>
      <c r="BD712" s="177"/>
      <c r="BE712" s="131" t="s">
        <v>85</v>
      </c>
      <c r="BF712" s="100">
        <v>9408914</v>
      </c>
      <c r="BG712" s="68">
        <f>IFERROR(BF712/BC702,"-")</f>
        <v>1.832676490024502E-3</v>
      </c>
      <c r="BH712" s="100">
        <v>145</v>
      </c>
      <c r="BI712" s="68">
        <f>IFERROR(BH712/BD702,"-")</f>
        <v>2.8622187129885512E-2</v>
      </c>
      <c r="BJ712" s="103">
        <f t="shared" si="514"/>
        <v>64889.062068965519</v>
      </c>
      <c r="BK712" s="69">
        <f t="shared" si="506"/>
        <v>2.6344476744186048E-2</v>
      </c>
      <c r="BL712" s="208"/>
      <c r="BM712" s="177"/>
      <c r="BN712" s="177"/>
      <c r="BO712" s="131" t="s">
        <v>85</v>
      </c>
      <c r="BP712" s="100">
        <v>5617440</v>
      </c>
      <c r="BQ712" s="68">
        <f>IFERROR(BP712/BM702,"-")</f>
        <v>2.8141421342865259E-3</v>
      </c>
      <c r="BR712" s="100">
        <v>65</v>
      </c>
      <c r="BS712" s="68">
        <f>IFERROR(BR712/BN702,"-")</f>
        <v>3.4908700322234157E-2</v>
      </c>
      <c r="BT712" s="103">
        <f t="shared" si="515"/>
        <v>86422.153846153844</v>
      </c>
      <c r="BU712" s="69">
        <f t="shared" si="507"/>
        <v>3.1190019193857964E-2</v>
      </c>
      <c r="BV712" s="208"/>
      <c r="BW712" s="177"/>
      <c r="BX712" s="177"/>
      <c r="BY712" s="131" t="s">
        <v>85</v>
      </c>
      <c r="BZ712" s="100">
        <f t="shared" si="483"/>
        <v>78936627</v>
      </c>
      <c r="CA712" s="68">
        <f>IFERROR(BZ712/BW702,"-")</f>
        <v>1.595887319122246E-3</v>
      </c>
      <c r="CB712" s="100">
        <f t="shared" si="484"/>
        <v>979</v>
      </c>
      <c r="CC712" s="68">
        <f>IFERROR(CB712/BX702,"-")</f>
        <v>1.658029333062358E-2</v>
      </c>
      <c r="CD712" s="103">
        <f t="shared" si="516"/>
        <v>80629.853932584272</v>
      </c>
      <c r="CE712" s="69">
        <f t="shared" si="508"/>
        <v>1.5473123547912946E-2</v>
      </c>
      <c r="CR712" s="216"/>
      <c r="CS712" s="187"/>
      <c r="CT712" s="225"/>
      <c r="CU712" s="226"/>
      <c r="CV712" s="226"/>
      <c r="CW712" s="144" t="s">
        <v>85</v>
      </c>
      <c r="CX712" s="145">
        <v>81595714</v>
      </c>
      <c r="CY712" s="146">
        <v>1.7011399265271429E-3</v>
      </c>
      <c r="CZ712" s="145">
        <v>1076</v>
      </c>
      <c r="DA712" s="146">
        <v>1.8997175141242939E-2</v>
      </c>
      <c r="DB712" s="145">
        <v>75832.447955390337</v>
      </c>
      <c r="DC712" s="147">
        <v>1.7741137675185491E-2</v>
      </c>
    </row>
    <row r="713" spans="2:107" s="27" customFormat="1" ht="13.15" customHeight="1">
      <c r="B713" s="216"/>
      <c r="C713" s="187"/>
      <c r="D713" s="208"/>
      <c r="E713" s="177"/>
      <c r="F713" s="177"/>
      <c r="G713" s="131" t="s">
        <v>87</v>
      </c>
      <c r="H713" s="100">
        <v>2619623</v>
      </c>
      <c r="I713" s="68">
        <f>IFERROR(H713/E702,"-")</f>
        <v>1.4971324073856054E-2</v>
      </c>
      <c r="J713" s="100">
        <v>3</v>
      </c>
      <c r="K713" s="68">
        <f>IFERROR(J713/F702,"-")</f>
        <v>3.0612244897959183E-2</v>
      </c>
      <c r="L713" s="103">
        <f t="shared" si="509"/>
        <v>873207.66666666663</v>
      </c>
      <c r="M713" s="69">
        <f t="shared" si="501"/>
        <v>2.9126213592233011E-2</v>
      </c>
      <c r="N713" s="208"/>
      <c r="O713" s="177"/>
      <c r="P713" s="177"/>
      <c r="Q713" s="131" t="s">
        <v>87</v>
      </c>
      <c r="R713" s="100">
        <v>9621413</v>
      </c>
      <c r="S713" s="68">
        <f>IFERROR(R713/O702,"-")</f>
        <v>1.2508592869318651E-2</v>
      </c>
      <c r="T713" s="100">
        <v>25</v>
      </c>
      <c r="U713" s="68">
        <f>IFERROR(T713/P702,"-")</f>
        <v>6.5274151436031339E-2</v>
      </c>
      <c r="V713" s="103">
        <f t="shared" si="510"/>
        <v>384856.52</v>
      </c>
      <c r="W713" s="69">
        <f t="shared" si="502"/>
        <v>6.2972292191435769E-2</v>
      </c>
      <c r="X713" s="208"/>
      <c r="Y713" s="177"/>
      <c r="Z713" s="177"/>
      <c r="AA713" s="131" t="s">
        <v>87</v>
      </c>
      <c r="AB713" s="100">
        <v>89370984</v>
      </c>
      <c r="AC713" s="68">
        <f>IFERROR(AB713/Y702,"-")</f>
        <v>6.3350815763803837E-3</v>
      </c>
      <c r="AD713" s="100">
        <v>243</v>
      </c>
      <c r="AE713" s="68">
        <f>IFERROR(AD713/Z702,"-")</f>
        <v>1.1049472535467442E-2</v>
      </c>
      <c r="AF713" s="103">
        <f t="shared" si="511"/>
        <v>367781.82716049382</v>
      </c>
      <c r="AG713" s="69">
        <f t="shared" si="503"/>
        <v>1.0201511335012594E-2</v>
      </c>
      <c r="AH713" s="208"/>
      <c r="AI713" s="177"/>
      <c r="AJ713" s="177"/>
      <c r="AK713" s="131" t="s">
        <v>87</v>
      </c>
      <c r="AL713" s="100">
        <v>165575326</v>
      </c>
      <c r="AM713" s="68">
        <f>IFERROR(AL713/AI702,"-")</f>
        <v>1.0440474869758682E-2</v>
      </c>
      <c r="AN713" s="100">
        <v>420</v>
      </c>
      <c r="AO713" s="68">
        <f>IFERROR(AN713/AJ702,"-")</f>
        <v>2.2667170381564034E-2</v>
      </c>
      <c r="AP713" s="103">
        <f t="shared" si="512"/>
        <v>394226.96666666667</v>
      </c>
      <c r="AQ713" s="69">
        <f t="shared" si="504"/>
        <v>2.1469099831314217E-2</v>
      </c>
      <c r="AR713" s="208"/>
      <c r="AS713" s="177"/>
      <c r="AT713" s="177"/>
      <c r="AU713" s="131" t="s">
        <v>87</v>
      </c>
      <c r="AV713" s="100">
        <v>214674891</v>
      </c>
      <c r="AW713" s="68">
        <f>IFERROR(AV713/AS702,"-")</f>
        <v>1.8794938234229001E-2</v>
      </c>
      <c r="AX713" s="100">
        <v>570</v>
      </c>
      <c r="AY713" s="68">
        <f>IFERROR(AX713/AT702,"-")</f>
        <v>5.1277437927311979E-2</v>
      </c>
      <c r="AZ713" s="103">
        <f t="shared" si="513"/>
        <v>376622.6157894737</v>
      </c>
      <c r="BA713" s="69">
        <f t="shared" si="505"/>
        <v>4.8305084745762714E-2</v>
      </c>
      <c r="BB713" s="208"/>
      <c r="BC713" s="177"/>
      <c r="BD713" s="177"/>
      <c r="BE713" s="131" t="s">
        <v>87</v>
      </c>
      <c r="BF713" s="100">
        <v>134198537</v>
      </c>
      <c r="BG713" s="68">
        <f>IFERROR(BF713/BC702,"-")</f>
        <v>2.6139308293771552E-2</v>
      </c>
      <c r="BH713" s="100">
        <v>372</v>
      </c>
      <c r="BI713" s="68">
        <f>IFERROR(BH713/BD702,"-")</f>
        <v>7.3430714567706279E-2</v>
      </c>
      <c r="BJ713" s="103">
        <f t="shared" si="514"/>
        <v>360748.75537634408</v>
      </c>
      <c r="BK713" s="69">
        <f t="shared" si="506"/>
        <v>6.7587209302325577E-2</v>
      </c>
      <c r="BL713" s="208"/>
      <c r="BM713" s="177"/>
      <c r="BN713" s="177"/>
      <c r="BO713" s="131" t="s">
        <v>87</v>
      </c>
      <c r="BP713" s="100">
        <v>79811844</v>
      </c>
      <c r="BQ713" s="68">
        <f>IFERROR(BP713/BM702,"-")</f>
        <v>3.998295896627347E-2</v>
      </c>
      <c r="BR713" s="100">
        <v>177</v>
      </c>
      <c r="BS713" s="68">
        <f>IFERROR(BR713/BN702,"-")</f>
        <v>9.5059076262083778E-2</v>
      </c>
      <c r="BT713" s="103">
        <f t="shared" si="515"/>
        <v>450914.37288135593</v>
      </c>
      <c r="BU713" s="69">
        <f t="shared" si="507"/>
        <v>8.4932821497120919E-2</v>
      </c>
      <c r="BV713" s="208"/>
      <c r="BW713" s="177"/>
      <c r="BX713" s="177"/>
      <c r="BY713" s="131" t="s">
        <v>87</v>
      </c>
      <c r="BZ713" s="100">
        <f t="shared" si="483"/>
        <v>695872618</v>
      </c>
      <c r="CA713" s="68">
        <f>IFERROR(BZ713/BW702,"-")</f>
        <v>1.4068681789387819E-2</v>
      </c>
      <c r="CB713" s="100">
        <f t="shared" si="484"/>
        <v>1810</v>
      </c>
      <c r="CC713" s="68">
        <f>IFERROR(CB713/BX702,"-")</f>
        <v>3.0654066321173321E-2</v>
      </c>
      <c r="CD713" s="103">
        <f t="shared" si="516"/>
        <v>384460.00994475139</v>
      </c>
      <c r="CE713" s="69">
        <f t="shared" si="508"/>
        <v>2.8607102780104629E-2</v>
      </c>
      <c r="CR713" s="216"/>
      <c r="CS713" s="187"/>
      <c r="CT713" s="225"/>
      <c r="CU713" s="226"/>
      <c r="CV713" s="226"/>
      <c r="CW713" s="144" t="s">
        <v>87</v>
      </c>
      <c r="CX713" s="145">
        <v>667517319</v>
      </c>
      <c r="CY713" s="146">
        <v>1.3916666787170408E-2</v>
      </c>
      <c r="CZ713" s="145">
        <v>1639</v>
      </c>
      <c r="DA713" s="146">
        <v>2.8937146892655367E-2</v>
      </c>
      <c r="DB713" s="145">
        <v>407271.09151921904</v>
      </c>
      <c r="DC713" s="147">
        <v>2.7023907666941467E-2</v>
      </c>
    </row>
    <row r="714" spans="2:107" s="27" customFormat="1" ht="13.15" customHeight="1">
      <c r="B714" s="216"/>
      <c r="C714" s="187"/>
      <c r="D714" s="208"/>
      <c r="E714" s="177"/>
      <c r="F714" s="177"/>
      <c r="G714" s="131" t="s">
        <v>89</v>
      </c>
      <c r="H714" s="100">
        <v>2014278</v>
      </c>
      <c r="I714" s="68">
        <f>IFERROR(H714/E702,"-")</f>
        <v>1.1511736121128355E-2</v>
      </c>
      <c r="J714" s="100">
        <v>10</v>
      </c>
      <c r="K714" s="68">
        <f>IFERROR(J714/F702,"-")</f>
        <v>0.10204081632653061</v>
      </c>
      <c r="L714" s="103">
        <f t="shared" si="509"/>
        <v>201427.8</v>
      </c>
      <c r="M714" s="69">
        <f t="shared" si="501"/>
        <v>9.7087378640776698E-2</v>
      </c>
      <c r="N714" s="208"/>
      <c r="O714" s="177"/>
      <c r="P714" s="177"/>
      <c r="Q714" s="131" t="s">
        <v>89</v>
      </c>
      <c r="R714" s="100">
        <v>10433422</v>
      </c>
      <c r="S714" s="68">
        <f>IFERROR(R714/O702,"-")</f>
        <v>1.3564268370123216E-2</v>
      </c>
      <c r="T714" s="100">
        <v>64</v>
      </c>
      <c r="U714" s="68">
        <f>IFERROR(T714/P702,"-")</f>
        <v>0.16710182767624021</v>
      </c>
      <c r="V714" s="103">
        <f t="shared" si="510"/>
        <v>163022.21875</v>
      </c>
      <c r="W714" s="69">
        <f t="shared" si="502"/>
        <v>0.16120906801007556</v>
      </c>
      <c r="X714" s="208"/>
      <c r="Y714" s="177"/>
      <c r="Z714" s="177"/>
      <c r="AA714" s="131" t="s">
        <v>89</v>
      </c>
      <c r="AB714" s="100">
        <v>108101740</v>
      </c>
      <c r="AC714" s="68">
        <f>IFERROR(AB714/Y702,"-")</f>
        <v>7.662815276249642E-3</v>
      </c>
      <c r="AD714" s="100">
        <v>1939</v>
      </c>
      <c r="AE714" s="68">
        <f>IFERROR(AD714/Z702,"-")</f>
        <v>8.816842488177519E-2</v>
      </c>
      <c r="AF714" s="103">
        <f t="shared" si="511"/>
        <v>55751.284167096441</v>
      </c>
      <c r="AG714" s="69">
        <f t="shared" si="503"/>
        <v>8.1402183039462631E-2</v>
      </c>
      <c r="AH714" s="208"/>
      <c r="AI714" s="177"/>
      <c r="AJ714" s="177"/>
      <c r="AK714" s="131" t="s">
        <v>89</v>
      </c>
      <c r="AL714" s="100">
        <v>137571015</v>
      </c>
      <c r="AM714" s="68">
        <f>IFERROR(AL714/AI702,"-")</f>
        <v>8.6746422888800152E-3</v>
      </c>
      <c r="AN714" s="100">
        <v>2102</v>
      </c>
      <c r="AO714" s="68">
        <f>IFERROR(AN714/AJ702,"-")</f>
        <v>0.11344379081439905</v>
      </c>
      <c r="AP714" s="103">
        <f t="shared" si="512"/>
        <v>65447.676022835396</v>
      </c>
      <c r="AQ714" s="69">
        <f t="shared" si="504"/>
        <v>0.10744773296529163</v>
      </c>
      <c r="AR714" s="208"/>
      <c r="AS714" s="177"/>
      <c r="AT714" s="177"/>
      <c r="AU714" s="131" t="s">
        <v>89</v>
      </c>
      <c r="AV714" s="100">
        <v>109454993</v>
      </c>
      <c r="AW714" s="68">
        <f>IFERROR(AV714/AS702,"-")</f>
        <v>9.582861895399624E-3</v>
      </c>
      <c r="AX714" s="100">
        <v>1412</v>
      </c>
      <c r="AY714" s="68">
        <f>IFERROR(AX714/AT702,"-")</f>
        <v>0.12702410939186759</v>
      </c>
      <c r="AZ714" s="103">
        <f t="shared" si="513"/>
        <v>77517.700424929179</v>
      </c>
      <c r="BA714" s="69">
        <f t="shared" si="505"/>
        <v>0.11966101694915254</v>
      </c>
      <c r="BB714" s="208"/>
      <c r="BC714" s="177"/>
      <c r="BD714" s="177"/>
      <c r="BE714" s="131" t="s">
        <v>89</v>
      </c>
      <c r="BF714" s="100">
        <v>62423989</v>
      </c>
      <c r="BG714" s="68">
        <f>IFERROR(BF714/BC702,"-")</f>
        <v>1.215899912081757E-2</v>
      </c>
      <c r="BH714" s="100">
        <v>698</v>
      </c>
      <c r="BI714" s="68">
        <f>IFERROR(BH714/BD702,"-")</f>
        <v>0.13778128701144887</v>
      </c>
      <c r="BJ714" s="103">
        <f t="shared" si="514"/>
        <v>89432.648997134675</v>
      </c>
      <c r="BK714" s="69">
        <f t="shared" si="506"/>
        <v>0.12681686046511628</v>
      </c>
      <c r="BL714" s="208"/>
      <c r="BM714" s="177"/>
      <c r="BN714" s="177"/>
      <c r="BO714" s="131" t="s">
        <v>89</v>
      </c>
      <c r="BP714" s="100">
        <v>25723539</v>
      </c>
      <c r="BQ714" s="68">
        <f>IFERROR(BP714/BM702,"-")</f>
        <v>1.2886598689592178E-2</v>
      </c>
      <c r="BR714" s="100">
        <v>274</v>
      </c>
      <c r="BS714" s="68">
        <f>IFERROR(BR714/BN702,"-")</f>
        <v>0.14715359828141783</v>
      </c>
      <c r="BT714" s="103">
        <f t="shared" si="515"/>
        <v>93881.529197080294</v>
      </c>
      <c r="BU714" s="69">
        <f t="shared" si="507"/>
        <v>0.13147792706333974</v>
      </c>
      <c r="BV714" s="208"/>
      <c r="BW714" s="177"/>
      <c r="BX714" s="177"/>
      <c r="BY714" s="131" t="s">
        <v>89</v>
      </c>
      <c r="BZ714" s="100">
        <f t="shared" si="483"/>
        <v>455722976</v>
      </c>
      <c r="CA714" s="68">
        <f>IFERROR(BZ714/BW702,"-")</f>
        <v>9.2134988036802184E-3</v>
      </c>
      <c r="CB714" s="100">
        <f t="shared" si="484"/>
        <v>6499</v>
      </c>
      <c r="CC714" s="68">
        <f>IFERROR(CB714/BX702,"-")</f>
        <v>0.11006672763608034</v>
      </c>
      <c r="CD714" s="103">
        <f t="shared" si="516"/>
        <v>70122.015079242963</v>
      </c>
      <c r="CE714" s="69">
        <f t="shared" si="508"/>
        <v>0.10271688451265193</v>
      </c>
      <c r="CR714" s="216"/>
      <c r="CS714" s="187"/>
      <c r="CT714" s="225"/>
      <c r="CU714" s="226"/>
      <c r="CV714" s="226"/>
      <c r="CW714" s="144" t="s">
        <v>89</v>
      </c>
      <c r="CX714" s="145">
        <v>448679387</v>
      </c>
      <c r="CY714" s="146">
        <v>9.3542464673502766E-3</v>
      </c>
      <c r="CZ714" s="145">
        <v>6394</v>
      </c>
      <c r="DA714" s="146">
        <v>0.11288841807909604</v>
      </c>
      <c r="DB714" s="145">
        <v>70171.940412887081</v>
      </c>
      <c r="DC714" s="147">
        <v>0.10542456718878813</v>
      </c>
    </row>
    <row r="715" spans="2:107" s="27" customFormat="1" ht="13.15" customHeight="1">
      <c r="B715" s="216"/>
      <c r="C715" s="187"/>
      <c r="D715" s="208"/>
      <c r="E715" s="177"/>
      <c r="F715" s="177"/>
      <c r="G715" s="131" t="s">
        <v>91</v>
      </c>
      <c r="H715" s="100">
        <v>2839304</v>
      </c>
      <c r="I715" s="68">
        <f>IFERROR(H715/E702,"-")</f>
        <v>1.6226815968632048E-2</v>
      </c>
      <c r="J715" s="100">
        <v>7</v>
      </c>
      <c r="K715" s="68">
        <f>IFERROR(J715/F702,"-")</f>
        <v>7.1428571428571425E-2</v>
      </c>
      <c r="L715" s="103">
        <f t="shared" si="509"/>
        <v>405614.85714285716</v>
      </c>
      <c r="M715" s="69">
        <f t="shared" si="501"/>
        <v>6.7961165048543687E-2</v>
      </c>
      <c r="N715" s="208"/>
      <c r="O715" s="177"/>
      <c r="P715" s="177"/>
      <c r="Q715" s="131" t="s">
        <v>91</v>
      </c>
      <c r="R715" s="100">
        <v>11300269</v>
      </c>
      <c r="S715" s="68">
        <f>IFERROR(R715/O702,"-")</f>
        <v>1.4691237579634362E-2</v>
      </c>
      <c r="T715" s="100">
        <v>31</v>
      </c>
      <c r="U715" s="68">
        <f>IFERROR(T715/P702,"-")</f>
        <v>8.0939947780678853E-2</v>
      </c>
      <c r="V715" s="103">
        <f t="shared" si="510"/>
        <v>364524.80645161291</v>
      </c>
      <c r="W715" s="69">
        <f t="shared" si="502"/>
        <v>7.8085642317380355E-2</v>
      </c>
      <c r="X715" s="208"/>
      <c r="Y715" s="177"/>
      <c r="Z715" s="177"/>
      <c r="AA715" s="131" t="s">
        <v>91</v>
      </c>
      <c r="AB715" s="100">
        <v>126570849</v>
      </c>
      <c r="AC715" s="68">
        <f>IFERROR(AB715/Y702,"-")</f>
        <v>8.9720020717990925E-3</v>
      </c>
      <c r="AD715" s="100">
        <v>1410</v>
      </c>
      <c r="AE715" s="68">
        <f>IFERROR(AD715/Z702,"-")</f>
        <v>6.4114223353946884E-2</v>
      </c>
      <c r="AF715" s="103">
        <f t="shared" si="511"/>
        <v>89766.55957446809</v>
      </c>
      <c r="AG715" s="69">
        <f t="shared" si="503"/>
        <v>5.9193954659949623E-2</v>
      </c>
      <c r="AH715" s="208"/>
      <c r="AI715" s="177"/>
      <c r="AJ715" s="177"/>
      <c r="AK715" s="131" t="s">
        <v>91</v>
      </c>
      <c r="AL715" s="100">
        <v>275974433</v>
      </c>
      <c r="AM715" s="68">
        <f>IFERROR(AL715/AI702,"-")</f>
        <v>1.7401772365723146E-2</v>
      </c>
      <c r="AN715" s="100">
        <v>2459</v>
      </c>
      <c r="AO715" s="68">
        <f>IFERROR(AN715/AJ702,"-")</f>
        <v>0.13271088563872849</v>
      </c>
      <c r="AP715" s="103">
        <f t="shared" si="512"/>
        <v>112230.35095567304</v>
      </c>
      <c r="AQ715" s="69">
        <f t="shared" si="504"/>
        <v>0.12569646782190871</v>
      </c>
      <c r="AR715" s="208"/>
      <c r="AS715" s="177"/>
      <c r="AT715" s="177"/>
      <c r="AU715" s="131" t="s">
        <v>91</v>
      </c>
      <c r="AV715" s="100">
        <v>344190377</v>
      </c>
      <c r="AW715" s="68">
        <f>IFERROR(AV715/AS702,"-")</f>
        <v>3.0134110451375491E-2</v>
      </c>
      <c r="AX715" s="100">
        <v>2579</v>
      </c>
      <c r="AY715" s="68">
        <f>IFERROR(AX715/AT702,"-")</f>
        <v>0.23200791651673264</v>
      </c>
      <c r="AZ715" s="103">
        <f t="shared" si="513"/>
        <v>133458.85110507949</v>
      </c>
      <c r="BA715" s="69">
        <f t="shared" si="505"/>
        <v>0.2185593220338983</v>
      </c>
      <c r="BB715" s="208"/>
      <c r="BC715" s="177"/>
      <c r="BD715" s="177"/>
      <c r="BE715" s="131" t="s">
        <v>91</v>
      </c>
      <c r="BF715" s="100">
        <v>184117951</v>
      </c>
      <c r="BG715" s="68">
        <f>IFERROR(BF715/BC702,"-")</f>
        <v>3.5862655370129143E-2</v>
      </c>
      <c r="BH715" s="100">
        <v>1511</v>
      </c>
      <c r="BI715" s="68">
        <f>IFERROR(BH715/BD702,"-")</f>
        <v>0.29826292933280696</v>
      </c>
      <c r="BJ715" s="103">
        <f t="shared" si="514"/>
        <v>121851.7213765718</v>
      </c>
      <c r="BK715" s="69">
        <f t="shared" si="506"/>
        <v>0.27452761627906974</v>
      </c>
      <c r="BL715" s="208"/>
      <c r="BM715" s="177"/>
      <c r="BN715" s="177"/>
      <c r="BO715" s="131" t="s">
        <v>91</v>
      </c>
      <c r="BP715" s="100">
        <v>89377789</v>
      </c>
      <c r="BQ715" s="68">
        <f>IFERROR(BP715/BM702,"-")</f>
        <v>4.4775164824950649E-2</v>
      </c>
      <c r="BR715" s="100">
        <v>579</v>
      </c>
      <c r="BS715" s="68">
        <f>IFERROR(BR715/BN702,"-")</f>
        <v>0.31095596133190118</v>
      </c>
      <c r="BT715" s="103">
        <f t="shared" si="515"/>
        <v>154365.7841105354</v>
      </c>
      <c r="BU715" s="69">
        <f t="shared" si="507"/>
        <v>0.27783109404990403</v>
      </c>
      <c r="BV715" s="208"/>
      <c r="BW715" s="177"/>
      <c r="BX715" s="177"/>
      <c r="BY715" s="131" t="s">
        <v>91</v>
      </c>
      <c r="BZ715" s="100">
        <f t="shared" si="483"/>
        <v>1034370972</v>
      </c>
      <c r="CA715" s="68">
        <f>IFERROR(BZ715/BW702,"-")</f>
        <v>2.0912212495258403E-2</v>
      </c>
      <c r="CB715" s="100">
        <f t="shared" si="484"/>
        <v>8576</v>
      </c>
      <c r="CC715" s="68">
        <f>IFERROR(CB715/BX702,"-")</f>
        <v>0.14524269213833282</v>
      </c>
      <c r="CD715" s="103">
        <f t="shared" si="516"/>
        <v>120612.28684701493</v>
      </c>
      <c r="CE715" s="69">
        <f t="shared" si="508"/>
        <v>0.13554393007855101</v>
      </c>
      <c r="CR715" s="216"/>
      <c r="CS715" s="187"/>
      <c r="CT715" s="225"/>
      <c r="CU715" s="226"/>
      <c r="CV715" s="226"/>
      <c r="CW715" s="144" t="s">
        <v>91</v>
      </c>
      <c r="CX715" s="145">
        <v>1156659532</v>
      </c>
      <c r="CY715" s="146">
        <v>2.4114498358129441E-2</v>
      </c>
      <c r="CZ715" s="145">
        <v>8411</v>
      </c>
      <c r="DA715" s="146">
        <v>0.14849929378531074</v>
      </c>
      <c r="DB715" s="145">
        <v>137517.48091784568</v>
      </c>
      <c r="DC715" s="147">
        <v>0.13868095630667765</v>
      </c>
    </row>
    <row r="716" spans="2:107" s="27" customFormat="1" ht="13.15" customHeight="1">
      <c r="B716" s="216"/>
      <c r="C716" s="187"/>
      <c r="D716" s="208"/>
      <c r="E716" s="177"/>
      <c r="F716" s="177"/>
      <c r="G716" s="131" t="s">
        <v>95</v>
      </c>
      <c r="H716" s="100">
        <v>1621718</v>
      </c>
      <c r="I716" s="68">
        <f>IFERROR(H716/E702,"-")</f>
        <v>9.2682289529469296E-3</v>
      </c>
      <c r="J716" s="100">
        <v>16</v>
      </c>
      <c r="K716" s="68">
        <f>IFERROR(J716/F702,"-")</f>
        <v>0.16326530612244897</v>
      </c>
      <c r="L716" s="103">
        <f t="shared" si="509"/>
        <v>101357.375</v>
      </c>
      <c r="M716" s="69">
        <f t="shared" si="501"/>
        <v>0.1553398058252427</v>
      </c>
      <c r="N716" s="208"/>
      <c r="O716" s="177"/>
      <c r="P716" s="177"/>
      <c r="Q716" s="131" t="s">
        <v>95</v>
      </c>
      <c r="R716" s="100">
        <v>4669335</v>
      </c>
      <c r="S716" s="68">
        <f>IFERROR(R716/O702,"-")</f>
        <v>6.0705023768816493E-3</v>
      </c>
      <c r="T716" s="100">
        <v>42</v>
      </c>
      <c r="U716" s="68">
        <f>IFERROR(T716/P702,"-")</f>
        <v>0.10966057441253264</v>
      </c>
      <c r="V716" s="103">
        <f t="shared" si="510"/>
        <v>111174.64285714286</v>
      </c>
      <c r="W716" s="69">
        <f t="shared" si="502"/>
        <v>0.10579345088161209</v>
      </c>
      <c r="X716" s="208"/>
      <c r="Y716" s="177"/>
      <c r="Z716" s="177"/>
      <c r="AA716" s="131" t="s">
        <v>95</v>
      </c>
      <c r="AB716" s="100">
        <v>50414867</v>
      </c>
      <c r="AC716" s="68">
        <f>IFERROR(AB716/Y702,"-")</f>
        <v>3.5736687771879896E-3</v>
      </c>
      <c r="AD716" s="100">
        <v>1100</v>
      </c>
      <c r="AE716" s="68">
        <f>IFERROR(AD716/Z702,"-")</f>
        <v>5.0018188432157148E-2</v>
      </c>
      <c r="AF716" s="103">
        <f t="shared" si="511"/>
        <v>45831.697272727273</v>
      </c>
      <c r="AG716" s="69">
        <f t="shared" si="503"/>
        <v>4.6179680940386228E-2</v>
      </c>
      <c r="AH716" s="208"/>
      <c r="AI716" s="177"/>
      <c r="AJ716" s="177"/>
      <c r="AK716" s="131" t="s">
        <v>95</v>
      </c>
      <c r="AL716" s="100">
        <v>61997364</v>
      </c>
      <c r="AM716" s="68">
        <f>IFERROR(AL716/AI702,"-")</f>
        <v>3.9092897261351709E-3</v>
      </c>
      <c r="AN716" s="100">
        <v>1178</v>
      </c>
      <c r="AO716" s="68">
        <f>IFERROR(AN716/AJ702,"-")</f>
        <v>6.3576015974958169E-2</v>
      </c>
      <c r="AP716" s="103">
        <f t="shared" si="512"/>
        <v>52629.341256366723</v>
      </c>
      <c r="AQ716" s="69">
        <f t="shared" si="504"/>
        <v>6.0215713336400349E-2</v>
      </c>
      <c r="AR716" s="208"/>
      <c r="AS716" s="177"/>
      <c r="AT716" s="177"/>
      <c r="AU716" s="131" t="s">
        <v>95</v>
      </c>
      <c r="AV716" s="100">
        <v>38364201</v>
      </c>
      <c r="AW716" s="68">
        <f>IFERROR(AV716/AS702,"-")</f>
        <v>3.3588128767259814E-3</v>
      </c>
      <c r="AX716" s="100">
        <v>825</v>
      </c>
      <c r="AY716" s="68">
        <f>IFERROR(AX716/AT702,"-")</f>
        <v>7.4217344368477864E-2</v>
      </c>
      <c r="AZ716" s="103">
        <f t="shared" si="513"/>
        <v>46502.061818181821</v>
      </c>
      <c r="BA716" s="69">
        <f t="shared" si="505"/>
        <v>6.991525423728813E-2</v>
      </c>
      <c r="BB716" s="208"/>
      <c r="BC716" s="177"/>
      <c r="BD716" s="177"/>
      <c r="BE716" s="131" t="s">
        <v>95</v>
      </c>
      <c r="BF716" s="100">
        <v>15297558</v>
      </c>
      <c r="BG716" s="68">
        <f>IFERROR(BF716/BC702,"-")</f>
        <v>2.9796717135884376E-3</v>
      </c>
      <c r="BH716" s="100">
        <v>391</v>
      </c>
      <c r="BI716" s="68">
        <f>IFERROR(BH716/BD702,"-")</f>
        <v>7.7181208053691275E-2</v>
      </c>
      <c r="BJ716" s="103">
        <f t="shared" si="514"/>
        <v>39124.189258312021</v>
      </c>
      <c r="BK716" s="69">
        <f t="shared" si="506"/>
        <v>7.1039244186046513E-2</v>
      </c>
      <c r="BL716" s="208"/>
      <c r="BM716" s="177"/>
      <c r="BN716" s="177"/>
      <c r="BO716" s="131" t="s">
        <v>95</v>
      </c>
      <c r="BP716" s="100">
        <v>3044844</v>
      </c>
      <c r="BQ716" s="68">
        <f>IFERROR(BP716/BM702,"-")</f>
        <v>1.5253609816445787E-3</v>
      </c>
      <c r="BR716" s="100">
        <v>104</v>
      </c>
      <c r="BS716" s="68">
        <f>IFERROR(BR716/BN702,"-")</f>
        <v>5.5853920515574654E-2</v>
      </c>
      <c r="BT716" s="103">
        <f t="shared" si="515"/>
        <v>29277.346153846152</v>
      </c>
      <c r="BU716" s="69">
        <f t="shared" si="507"/>
        <v>4.9904030710172742E-2</v>
      </c>
      <c r="BV716" s="208"/>
      <c r="BW716" s="177"/>
      <c r="BX716" s="177"/>
      <c r="BY716" s="131" t="s">
        <v>95</v>
      </c>
      <c r="BZ716" s="100">
        <f t="shared" si="483"/>
        <v>175409887</v>
      </c>
      <c r="CA716" s="68">
        <f>IFERROR(BZ716/BW702,"-")</f>
        <v>3.5463184196097728E-3</v>
      </c>
      <c r="CB716" s="100">
        <f t="shared" si="484"/>
        <v>3656</v>
      </c>
      <c r="CC716" s="68">
        <f>IFERROR(CB716/BX702,"-")</f>
        <v>6.191782677912136E-2</v>
      </c>
      <c r="CD716" s="103">
        <f t="shared" si="516"/>
        <v>47978.634299781181</v>
      </c>
      <c r="CE716" s="69">
        <f t="shared" si="508"/>
        <v>5.7783186609979297E-2</v>
      </c>
      <c r="CR716" s="216"/>
      <c r="CS716" s="187"/>
      <c r="CT716" s="225"/>
      <c r="CU716" s="226"/>
      <c r="CV716" s="226"/>
      <c r="CW716" s="144" t="s">
        <v>95</v>
      </c>
      <c r="CX716" s="145">
        <v>184127300</v>
      </c>
      <c r="CY716" s="146">
        <v>3.8387592465168111E-3</v>
      </c>
      <c r="CZ716" s="145">
        <v>3513</v>
      </c>
      <c r="DA716" s="146">
        <v>6.202330508474576E-2</v>
      </c>
      <c r="DB716" s="145">
        <v>52413.122687161973</v>
      </c>
      <c r="DC716" s="147">
        <v>5.7922506183017315E-2</v>
      </c>
    </row>
    <row r="717" spans="2:107" s="27" customFormat="1" ht="13.15" customHeight="1">
      <c r="B717" s="216"/>
      <c r="C717" s="187"/>
      <c r="D717" s="208"/>
      <c r="E717" s="177"/>
      <c r="F717" s="177"/>
      <c r="G717" s="132" t="s">
        <v>93</v>
      </c>
      <c r="H717" s="101">
        <v>237775</v>
      </c>
      <c r="I717" s="70">
        <f>IFERROR(H717/E702,"-")</f>
        <v>1.3589003385834997E-3</v>
      </c>
      <c r="J717" s="101">
        <v>14</v>
      </c>
      <c r="K717" s="70">
        <f>IFERROR(J717/F702,"-")</f>
        <v>0.14285714285714285</v>
      </c>
      <c r="L717" s="104">
        <f t="shared" si="509"/>
        <v>16983.928571428572</v>
      </c>
      <c r="M717" s="73">
        <f t="shared" si="501"/>
        <v>0.13592233009708737</v>
      </c>
      <c r="N717" s="208"/>
      <c r="O717" s="177"/>
      <c r="P717" s="177"/>
      <c r="Q717" s="132" t="s">
        <v>93</v>
      </c>
      <c r="R717" s="101">
        <v>1797568</v>
      </c>
      <c r="S717" s="70">
        <f>IFERROR(R717/O702,"-")</f>
        <v>2.3369796377013842E-3</v>
      </c>
      <c r="T717" s="101">
        <v>75</v>
      </c>
      <c r="U717" s="70">
        <f>IFERROR(T717/P702,"-")</f>
        <v>0.195822454308094</v>
      </c>
      <c r="V717" s="104">
        <f t="shared" si="510"/>
        <v>23967.573333333334</v>
      </c>
      <c r="W717" s="73">
        <f t="shared" si="502"/>
        <v>0.18891687657430731</v>
      </c>
      <c r="X717" s="208"/>
      <c r="Y717" s="177"/>
      <c r="Z717" s="177"/>
      <c r="AA717" s="132" t="s">
        <v>93</v>
      </c>
      <c r="AB717" s="101">
        <v>23210309</v>
      </c>
      <c r="AC717" s="70">
        <f>IFERROR(AB717/Y702,"-")</f>
        <v>1.6452677854368908E-3</v>
      </c>
      <c r="AD717" s="101">
        <v>1438</v>
      </c>
      <c r="AE717" s="70">
        <f>IFERROR(AD717/Z702,"-")</f>
        <v>6.538741360494725E-2</v>
      </c>
      <c r="AF717" s="104">
        <f t="shared" si="511"/>
        <v>16140.687760778859</v>
      </c>
      <c r="AG717" s="73">
        <f t="shared" si="503"/>
        <v>6.0369437447523093E-2</v>
      </c>
      <c r="AH717" s="208"/>
      <c r="AI717" s="177"/>
      <c r="AJ717" s="177"/>
      <c r="AK717" s="132" t="s">
        <v>93</v>
      </c>
      <c r="AL717" s="101">
        <v>39525628</v>
      </c>
      <c r="AM717" s="70">
        <f>IFERROR(AL717/AI702,"-")</f>
        <v>2.4923177614364482E-3</v>
      </c>
      <c r="AN717" s="101">
        <v>1855</v>
      </c>
      <c r="AO717" s="70">
        <f>IFERROR(AN717/AJ702,"-")</f>
        <v>0.10011333585190782</v>
      </c>
      <c r="AP717" s="104">
        <f t="shared" si="512"/>
        <v>21307.61617250674</v>
      </c>
      <c r="AQ717" s="73">
        <f t="shared" si="504"/>
        <v>9.4821857588304456E-2</v>
      </c>
      <c r="AR717" s="208"/>
      <c r="AS717" s="177"/>
      <c r="AT717" s="177"/>
      <c r="AU717" s="132" t="s">
        <v>93</v>
      </c>
      <c r="AV717" s="101">
        <v>41116842</v>
      </c>
      <c r="AW717" s="70">
        <f>IFERROR(AV717/AS702,"-")</f>
        <v>3.599808539213619E-3</v>
      </c>
      <c r="AX717" s="101">
        <v>1478</v>
      </c>
      <c r="AY717" s="70">
        <f>IFERROR(AX717/AT702,"-")</f>
        <v>0.13296149694134582</v>
      </c>
      <c r="AZ717" s="104">
        <f t="shared" si="513"/>
        <v>27819.243572395128</v>
      </c>
      <c r="BA717" s="73">
        <f t="shared" si="505"/>
        <v>0.12525423728813559</v>
      </c>
      <c r="BB717" s="208"/>
      <c r="BC717" s="177"/>
      <c r="BD717" s="177"/>
      <c r="BE717" s="132" t="s">
        <v>93</v>
      </c>
      <c r="BF717" s="101">
        <v>23137758</v>
      </c>
      <c r="BG717" s="70">
        <f>IFERROR(BF717/BC702,"-")</f>
        <v>4.5067927200180963E-3</v>
      </c>
      <c r="BH717" s="101">
        <v>880</v>
      </c>
      <c r="BI717" s="70">
        <f>IFERROR(BH717/BD702,"-")</f>
        <v>0.17370706671930516</v>
      </c>
      <c r="BJ717" s="104">
        <f t="shared" si="514"/>
        <v>26292.906818181818</v>
      </c>
      <c r="BK717" s="73">
        <f t="shared" si="506"/>
        <v>0.15988372093023256</v>
      </c>
      <c r="BL717" s="208"/>
      <c r="BM717" s="177"/>
      <c r="BN717" s="177"/>
      <c r="BO717" s="132" t="s">
        <v>93</v>
      </c>
      <c r="BP717" s="101">
        <v>8699691</v>
      </c>
      <c r="BQ717" s="70">
        <f>IFERROR(BP717/BM702,"-")</f>
        <v>4.3582427223741206E-3</v>
      </c>
      <c r="BR717" s="101">
        <v>355</v>
      </c>
      <c r="BS717" s="70">
        <f>IFERROR(BR717/BN702,"-")</f>
        <v>0.19065520945220193</v>
      </c>
      <c r="BT717" s="104">
        <f t="shared" si="515"/>
        <v>24506.171830985917</v>
      </c>
      <c r="BU717" s="73">
        <f t="shared" si="507"/>
        <v>0.17034548944337813</v>
      </c>
      <c r="BV717" s="208"/>
      <c r="BW717" s="177"/>
      <c r="BX717" s="177"/>
      <c r="BY717" s="132" t="s">
        <v>93</v>
      </c>
      <c r="BZ717" s="101">
        <f t="shared" si="483"/>
        <v>137725571</v>
      </c>
      <c r="CA717" s="70">
        <f>IFERROR(BZ717/BW702,"-")</f>
        <v>2.7844424145177949E-3</v>
      </c>
      <c r="CB717" s="101">
        <f t="shared" si="484"/>
        <v>6095</v>
      </c>
      <c r="CC717" s="70">
        <f>IFERROR(CB717/BX702,"-")</f>
        <v>0.10322460454560851</v>
      </c>
      <c r="CD717" s="104">
        <f t="shared" si="516"/>
        <v>22596.484167350289</v>
      </c>
      <c r="CE717" s="73">
        <f t="shared" si="508"/>
        <v>9.6331652731899295E-2</v>
      </c>
      <c r="CR717" s="216"/>
      <c r="CS717" s="187"/>
      <c r="CT717" s="225"/>
      <c r="CU717" s="226"/>
      <c r="CV717" s="226"/>
      <c r="CW717" s="144" t="s">
        <v>93</v>
      </c>
      <c r="CX717" s="145">
        <v>125655570</v>
      </c>
      <c r="CY717" s="146">
        <v>2.6197173434566218E-3</v>
      </c>
      <c r="CZ717" s="145">
        <v>5908</v>
      </c>
      <c r="DA717" s="146">
        <v>0.10430790960451977</v>
      </c>
      <c r="DB717" s="145">
        <v>21268.715301286393</v>
      </c>
      <c r="DC717" s="147">
        <v>9.7411376751854906E-2</v>
      </c>
    </row>
    <row r="718" spans="2:107" s="27" customFormat="1" ht="13.15" customHeight="1">
      <c r="B718" s="216"/>
      <c r="C718" s="188"/>
      <c r="D718" s="209"/>
      <c r="E718" s="178"/>
      <c r="F718" s="178"/>
      <c r="G718" s="30" t="s">
        <v>100</v>
      </c>
      <c r="H718" s="97">
        <f>SUM(H702:H717)</f>
        <v>14098807</v>
      </c>
      <c r="I718" s="70">
        <f>IFERROR(H718/E702,"-")</f>
        <v>8.0575643385231488E-2</v>
      </c>
      <c r="J718" s="101">
        <v>75</v>
      </c>
      <c r="K718" s="70">
        <f>IFERROR(J718/F702,"-")</f>
        <v>0.76530612244897955</v>
      </c>
      <c r="L718" s="104">
        <f t="shared" si="509"/>
        <v>187984.09333333332</v>
      </c>
      <c r="M718" s="74">
        <f t="shared" si="501"/>
        <v>0.72815533980582525</v>
      </c>
      <c r="N718" s="209"/>
      <c r="O718" s="178"/>
      <c r="P718" s="178"/>
      <c r="Q718" s="30" t="s">
        <v>100</v>
      </c>
      <c r="R718" s="97">
        <f>SUM(R702:R717)</f>
        <v>96956699</v>
      </c>
      <c r="S718" s="70">
        <f>IFERROR(R718/O702,"-")</f>
        <v>0.12605132673798275</v>
      </c>
      <c r="T718" s="101">
        <v>317</v>
      </c>
      <c r="U718" s="70">
        <f>IFERROR(T718/P702,"-")</f>
        <v>0.82767624020887731</v>
      </c>
      <c r="V718" s="104">
        <f t="shared" si="510"/>
        <v>305857.09463722399</v>
      </c>
      <c r="W718" s="74">
        <f t="shared" si="502"/>
        <v>0.79848866498740556</v>
      </c>
      <c r="X718" s="209"/>
      <c r="Y718" s="178"/>
      <c r="Z718" s="178"/>
      <c r="AA718" s="30" t="s">
        <v>100</v>
      </c>
      <c r="AB718" s="97">
        <f>SUM(AB702:AB717)</f>
        <v>2204047798</v>
      </c>
      <c r="AC718" s="70">
        <f>IFERROR(AB718/Y702,"-")</f>
        <v>0.15623440599659899</v>
      </c>
      <c r="AD718" s="101">
        <v>14863</v>
      </c>
      <c r="AE718" s="70">
        <f>IFERROR(AD718/Z702,"-")</f>
        <v>0.6758366678792288</v>
      </c>
      <c r="AF718" s="104">
        <f t="shared" si="511"/>
        <v>148290.91017964072</v>
      </c>
      <c r="AG718" s="74">
        <f t="shared" si="503"/>
        <v>0.62397145256087316</v>
      </c>
      <c r="AH718" s="209"/>
      <c r="AI718" s="178"/>
      <c r="AJ718" s="178"/>
      <c r="AK718" s="30" t="s">
        <v>100</v>
      </c>
      <c r="AL718" s="97">
        <f>SUM(AL702:AL717)</f>
        <v>3118413327</v>
      </c>
      <c r="AM718" s="70">
        <f>IFERROR(AL718/AI702,"-")</f>
        <v>0.19663386303140398</v>
      </c>
      <c r="AN718" s="101">
        <v>14535</v>
      </c>
      <c r="AO718" s="70">
        <f>IFERROR(AN718/AJ702,"-")</f>
        <v>0.78444600356198391</v>
      </c>
      <c r="AP718" s="104">
        <f t="shared" si="512"/>
        <v>214545.12053663572</v>
      </c>
      <c r="AQ718" s="74">
        <f t="shared" si="504"/>
        <v>0.7429842048765527</v>
      </c>
      <c r="AR718" s="209"/>
      <c r="AS718" s="178"/>
      <c r="AT718" s="178"/>
      <c r="AU718" s="30" t="s">
        <v>100</v>
      </c>
      <c r="AV718" s="97">
        <f>SUM(AV702:AV717)</f>
        <v>2678424084</v>
      </c>
      <c r="AW718" s="70">
        <f>IFERROR(AV718/AS702,"-")</f>
        <v>0.23449791910620507</v>
      </c>
      <c r="AX718" s="101">
        <v>9410</v>
      </c>
      <c r="AY718" s="70">
        <f>IFERROR(AX718/AT702,"-")</f>
        <v>0.84652752788772945</v>
      </c>
      <c r="AZ718" s="104">
        <f t="shared" si="513"/>
        <v>284635.92816153029</v>
      </c>
      <c r="BA718" s="74">
        <f t="shared" si="505"/>
        <v>0.7974576271186441</v>
      </c>
      <c r="BB718" s="209"/>
      <c r="BC718" s="178"/>
      <c r="BD718" s="178"/>
      <c r="BE718" s="30" t="s">
        <v>100</v>
      </c>
      <c r="BF718" s="97">
        <f>SUM(BF702:BF717)</f>
        <v>1412989008</v>
      </c>
      <c r="BG718" s="70">
        <f>IFERROR(BF718/BC702,"-")</f>
        <v>0.27522323358728151</v>
      </c>
      <c r="BH718" s="101">
        <v>4463</v>
      </c>
      <c r="BI718" s="70">
        <f>IFERROR(BH718/BD702,"-")</f>
        <v>0.88097118041847611</v>
      </c>
      <c r="BJ718" s="104">
        <f t="shared" si="514"/>
        <v>316600.71879901411</v>
      </c>
      <c r="BK718" s="74">
        <f t="shared" si="506"/>
        <v>0.81086482558139539</v>
      </c>
      <c r="BL718" s="209"/>
      <c r="BM718" s="178"/>
      <c r="BN718" s="178"/>
      <c r="BO718" s="30" t="s">
        <v>100</v>
      </c>
      <c r="BP718" s="97">
        <f>SUM(BP702:BP717)</f>
        <v>573426163</v>
      </c>
      <c r="BQ718" s="70">
        <f>IFERROR(BP718/BM702,"-")</f>
        <v>0.28726657092920499</v>
      </c>
      <c r="BR718" s="101">
        <v>1614</v>
      </c>
      <c r="BS718" s="70">
        <f>IFERROR(BR718/BN702,"-")</f>
        <v>0.86680988184747587</v>
      </c>
      <c r="BT718" s="104">
        <f t="shared" si="515"/>
        <v>355282.6288723668</v>
      </c>
      <c r="BU718" s="74">
        <f t="shared" si="507"/>
        <v>0.77447216890595005</v>
      </c>
      <c r="BV718" s="209"/>
      <c r="BW718" s="178"/>
      <c r="BX718" s="178"/>
      <c r="BY718" s="30" t="s">
        <v>100</v>
      </c>
      <c r="BZ718" s="97">
        <f t="shared" si="483"/>
        <v>10098355886</v>
      </c>
      <c r="CA718" s="70">
        <f>IFERROR(BZ718/BW702,"-")</f>
        <v>0.20416172713398173</v>
      </c>
      <c r="CB718" s="101">
        <f t="shared" si="484"/>
        <v>45277</v>
      </c>
      <c r="CC718" s="70">
        <f>IFERROR(CB718/BX702,"-")</f>
        <v>0.76680892863191408</v>
      </c>
      <c r="CD718" s="104">
        <f t="shared" si="516"/>
        <v>223035.00421847738</v>
      </c>
      <c r="CE718" s="74">
        <f t="shared" si="508"/>
        <v>0.71560430528994323</v>
      </c>
      <c r="CR718" s="216"/>
      <c r="CS718" s="188"/>
      <c r="CT718" s="225"/>
      <c r="CU718" s="226"/>
      <c r="CV718" s="226"/>
      <c r="CW718" s="30" t="s">
        <v>100</v>
      </c>
      <c r="CX718" s="145">
        <v>10089567427</v>
      </c>
      <c r="CY718" s="146">
        <v>0.21035131810302482</v>
      </c>
      <c r="CZ718" s="145">
        <v>43699</v>
      </c>
      <c r="DA718" s="146">
        <v>0.77152189265536719</v>
      </c>
      <c r="DB718" s="145">
        <v>230887.83329137968</v>
      </c>
      <c r="DC718" s="147">
        <v>0.72051112943116236</v>
      </c>
    </row>
    <row r="719" spans="2:107" s="27" customFormat="1" ht="13.15" customHeight="1">
      <c r="B719" s="216">
        <v>43</v>
      </c>
      <c r="C719" s="186" t="s">
        <v>9</v>
      </c>
      <c r="D719" s="213">
        <f>CI47</f>
        <v>48</v>
      </c>
      <c r="E719" s="176">
        <v>85471550</v>
      </c>
      <c r="F719" s="176">
        <v>43</v>
      </c>
      <c r="G719" s="129" t="s">
        <v>66</v>
      </c>
      <c r="H719" s="107">
        <v>79914</v>
      </c>
      <c r="I719" s="66">
        <f>IFERROR(H719/E719,"-")</f>
        <v>9.3497777915575416E-4</v>
      </c>
      <c r="J719" s="107">
        <v>3</v>
      </c>
      <c r="K719" s="66">
        <f>IFERROR(J719/F719,"-")</f>
        <v>6.9767441860465115E-2</v>
      </c>
      <c r="L719" s="102">
        <f t="shared" si="509"/>
        <v>26638</v>
      </c>
      <c r="M719" s="67">
        <f t="shared" ref="M719:M735" si="517">IFERROR(J719/$CI$47,"-")</f>
        <v>6.25E-2</v>
      </c>
      <c r="N719" s="213">
        <f>CJ47</f>
        <v>241</v>
      </c>
      <c r="O719" s="176">
        <v>353276900</v>
      </c>
      <c r="P719" s="176">
        <v>217</v>
      </c>
      <c r="Q719" s="129" t="s">
        <v>66</v>
      </c>
      <c r="R719" s="107">
        <v>1503025</v>
      </c>
      <c r="S719" s="66">
        <f>IFERROR(R719/O719,"-")</f>
        <v>4.254523859329608E-3</v>
      </c>
      <c r="T719" s="107">
        <v>45</v>
      </c>
      <c r="U719" s="66">
        <f>IFERROR(T719/P719,"-")</f>
        <v>0.20737327188940091</v>
      </c>
      <c r="V719" s="102">
        <f t="shared" si="510"/>
        <v>33400.555555555555</v>
      </c>
      <c r="W719" s="67">
        <f t="shared" ref="W719:W735" si="518">IFERROR(T719/$CJ$47,"-")</f>
        <v>0.18672199170124482</v>
      </c>
      <c r="X719" s="213">
        <f>CK47</f>
        <v>14354</v>
      </c>
      <c r="Y719" s="176">
        <v>8999034660</v>
      </c>
      <c r="Z719" s="176">
        <v>13269</v>
      </c>
      <c r="AA719" s="129" t="s">
        <v>66</v>
      </c>
      <c r="AB719" s="107">
        <v>193200393</v>
      </c>
      <c r="AC719" s="66">
        <f>IFERROR(AB719/Y719,"-")</f>
        <v>2.1469013099678406E-2</v>
      </c>
      <c r="AD719" s="107">
        <v>2232</v>
      </c>
      <c r="AE719" s="66">
        <f>IFERROR(AD719/Z719,"-")</f>
        <v>0.16821162107167081</v>
      </c>
      <c r="AF719" s="102">
        <f t="shared" si="511"/>
        <v>86559.315860215051</v>
      </c>
      <c r="AG719" s="67">
        <f t="shared" ref="AG719:AG735" si="519">IFERROR(AD719/$CK$47,"-")</f>
        <v>0.15549672565138636</v>
      </c>
      <c r="AH719" s="213">
        <f>CL47</f>
        <v>11889</v>
      </c>
      <c r="AI719" s="176">
        <v>10262776820</v>
      </c>
      <c r="AJ719" s="176">
        <v>11134</v>
      </c>
      <c r="AK719" s="129" t="s">
        <v>66</v>
      </c>
      <c r="AL719" s="107">
        <v>304621847</v>
      </c>
      <c r="AM719" s="66">
        <f>IFERROR(AL719/AI719,"-")</f>
        <v>2.9682205151958085E-2</v>
      </c>
      <c r="AN719" s="107">
        <v>2604</v>
      </c>
      <c r="AO719" s="66">
        <f>IFERROR(AN719/AJ719,"-")</f>
        <v>0.23387821088557573</v>
      </c>
      <c r="AP719" s="102">
        <f t="shared" si="512"/>
        <v>116982.27611367128</v>
      </c>
      <c r="AQ719" s="67">
        <f t="shared" ref="AQ719:AQ735" si="520">IFERROR(AN719/$CL$47,"-")</f>
        <v>0.21902599041130458</v>
      </c>
      <c r="AR719" s="213">
        <f>CM47</f>
        <v>7372</v>
      </c>
      <c r="AS719" s="176">
        <v>7588920800</v>
      </c>
      <c r="AT719" s="176">
        <v>6903</v>
      </c>
      <c r="AU719" s="129" t="s">
        <v>66</v>
      </c>
      <c r="AV719" s="107">
        <v>268656399</v>
      </c>
      <c r="AW719" s="66">
        <f>IFERROR(AV719/AS719,"-")</f>
        <v>3.5401133584105925E-2</v>
      </c>
      <c r="AX719" s="107">
        <v>1910</v>
      </c>
      <c r="AY719" s="66">
        <f>IFERROR(AX719/AT719,"-")</f>
        <v>0.2766912936404462</v>
      </c>
      <c r="AZ719" s="102">
        <f t="shared" si="513"/>
        <v>140657.8005235602</v>
      </c>
      <c r="BA719" s="67">
        <f t="shared" ref="BA719:BA735" si="521">IFERROR(AX719/$CM$47,"-")</f>
        <v>0.25908844275637549</v>
      </c>
      <c r="BB719" s="213">
        <f>CN47</f>
        <v>3533</v>
      </c>
      <c r="BC719" s="176">
        <v>4016469160</v>
      </c>
      <c r="BD719" s="176">
        <v>3200</v>
      </c>
      <c r="BE719" s="129" t="s">
        <v>66</v>
      </c>
      <c r="BF719" s="107">
        <v>146471772</v>
      </c>
      <c r="BG719" s="66">
        <f>IFERROR(BF719/BC719,"-")</f>
        <v>3.6467794514324116E-2</v>
      </c>
      <c r="BH719" s="107">
        <v>897</v>
      </c>
      <c r="BI719" s="66">
        <f>IFERROR(BH719/BD719,"-")</f>
        <v>0.28031250000000002</v>
      </c>
      <c r="BJ719" s="102">
        <f t="shared" si="514"/>
        <v>163290.71571906353</v>
      </c>
      <c r="BK719" s="67">
        <f t="shared" ref="BK719:BK735" si="522">IFERROR(BH719/$CN$47,"-")</f>
        <v>0.25389187659213136</v>
      </c>
      <c r="BL719" s="213">
        <f>CO47</f>
        <v>1356</v>
      </c>
      <c r="BM719" s="176">
        <v>1587563000</v>
      </c>
      <c r="BN719" s="176">
        <v>1222</v>
      </c>
      <c r="BO719" s="129" t="s">
        <v>66</v>
      </c>
      <c r="BP719" s="107">
        <v>68219314</v>
      </c>
      <c r="BQ719" s="66">
        <f>IFERROR(BP719/BM719,"-")</f>
        <v>4.297109091103786E-2</v>
      </c>
      <c r="BR719" s="107">
        <v>310</v>
      </c>
      <c r="BS719" s="66">
        <f>IFERROR(BR719/BN719,"-")</f>
        <v>0.25368248772504093</v>
      </c>
      <c r="BT719" s="102">
        <f t="shared" si="515"/>
        <v>220062.30322580645</v>
      </c>
      <c r="BU719" s="67">
        <f t="shared" ref="BU719:BU735" si="523">IFERROR(BR719/$CO$47,"-")</f>
        <v>0.22861356932153393</v>
      </c>
      <c r="BV719" s="213">
        <f>CP47</f>
        <v>38793</v>
      </c>
      <c r="BW719" s="176">
        <f>SUM(E719,O719,Y719,AI719,AS719,BC719,BM719)</f>
        <v>32893512890</v>
      </c>
      <c r="BX719" s="176">
        <f>SUM(F719,P719,Z719,AJ719,AT719,BD719,BN719)</f>
        <v>35988</v>
      </c>
      <c r="BY719" s="129" t="s">
        <v>66</v>
      </c>
      <c r="BZ719" s="107">
        <f t="shared" si="483"/>
        <v>982752664</v>
      </c>
      <c r="CA719" s="66">
        <f>IFERROR(BZ719/BW719,"-")</f>
        <v>2.9876792645603015E-2</v>
      </c>
      <c r="CB719" s="107">
        <f t="shared" si="484"/>
        <v>8001</v>
      </c>
      <c r="CC719" s="66">
        <f>IFERROR(CB719/BX719,"-")</f>
        <v>0.22232410803601199</v>
      </c>
      <c r="CD719" s="102">
        <f t="shared" si="516"/>
        <v>122828.7294088239</v>
      </c>
      <c r="CE719" s="67">
        <f t="shared" ref="CE719:CE735" si="524">IFERROR(CB719/$CP$47,"-")</f>
        <v>0.20624854999613332</v>
      </c>
      <c r="CR719" s="216">
        <v>43</v>
      </c>
      <c r="CS719" s="186" t="s">
        <v>9</v>
      </c>
      <c r="CT719" s="225">
        <v>37162</v>
      </c>
      <c r="CU719" s="226">
        <v>31663846200</v>
      </c>
      <c r="CV719" s="226">
        <v>34478</v>
      </c>
      <c r="CW719" s="144" t="s">
        <v>66</v>
      </c>
      <c r="CX719" s="145">
        <v>942857998</v>
      </c>
      <c r="CY719" s="146">
        <v>2.977711526403258E-2</v>
      </c>
      <c r="CZ719" s="145">
        <v>7916</v>
      </c>
      <c r="DA719" s="146">
        <v>0.2295956842044202</v>
      </c>
      <c r="DB719" s="145">
        <v>119107.88251642244</v>
      </c>
      <c r="DC719" s="147">
        <v>0.21301329314891557</v>
      </c>
    </row>
    <row r="720" spans="2:107" s="27" customFormat="1" ht="13.15" customHeight="1">
      <c r="B720" s="216"/>
      <c r="C720" s="187"/>
      <c r="D720" s="208"/>
      <c r="E720" s="177"/>
      <c r="F720" s="177"/>
      <c r="G720" s="130" t="s">
        <v>68</v>
      </c>
      <c r="H720" s="100">
        <v>1099134</v>
      </c>
      <c r="I720" s="68">
        <f>IFERROR(H720/E719,"-")</f>
        <v>1.2859647449940946E-2</v>
      </c>
      <c r="J720" s="100">
        <v>8</v>
      </c>
      <c r="K720" s="68">
        <f>IFERROR(J720/F719,"-")</f>
        <v>0.18604651162790697</v>
      </c>
      <c r="L720" s="103">
        <f t="shared" si="509"/>
        <v>137391.75</v>
      </c>
      <c r="M720" s="69">
        <f t="shared" si="517"/>
        <v>0.16666666666666666</v>
      </c>
      <c r="N720" s="208"/>
      <c r="O720" s="177"/>
      <c r="P720" s="177"/>
      <c r="Q720" s="130" t="s">
        <v>68</v>
      </c>
      <c r="R720" s="100">
        <v>5050230</v>
      </c>
      <c r="S720" s="68">
        <f>IFERROR(R720/O719,"-")</f>
        <v>1.4295386989639006E-2</v>
      </c>
      <c r="T720" s="100">
        <v>61</v>
      </c>
      <c r="U720" s="68">
        <f>IFERROR(T720/P719,"-")</f>
        <v>0.28110599078341014</v>
      </c>
      <c r="V720" s="103">
        <f t="shared" si="510"/>
        <v>82790.655737704918</v>
      </c>
      <c r="W720" s="69">
        <f t="shared" si="518"/>
        <v>0.25311203319502074</v>
      </c>
      <c r="X720" s="208"/>
      <c r="Y720" s="177"/>
      <c r="Z720" s="177"/>
      <c r="AA720" s="130" t="s">
        <v>68</v>
      </c>
      <c r="AB720" s="100">
        <v>161990219</v>
      </c>
      <c r="AC720" s="68">
        <f>IFERROR(AB720/Y719,"-")</f>
        <v>1.8000843992748886E-2</v>
      </c>
      <c r="AD720" s="100">
        <v>2572</v>
      </c>
      <c r="AE720" s="68">
        <f>IFERROR(AD720/Z719,"-")</f>
        <v>0.1938352551058859</v>
      </c>
      <c r="AF720" s="103">
        <f t="shared" si="511"/>
        <v>62982.200233281495</v>
      </c>
      <c r="AG720" s="69">
        <f t="shared" si="519"/>
        <v>0.17918350285634665</v>
      </c>
      <c r="AH720" s="208"/>
      <c r="AI720" s="177"/>
      <c r="AJ720" s="177"/>
      <c r="AK720" s="130" t="s">
        <v>68</v>
      </c>
      <c r="AL720" s="100">
        <v>192525575</v>
      </c>
      <c r="AM720" s="68">
        <f>IFERROR(AL720/AI719,"-")</f>
        <v>1.8759598730122243E-2</v>
      </c>
      <c r="AN720" s="100">
        <v>2744</v>
      </c>
      <c r="AO720" s="68">
        <f>IFERROR(AN720/AJ719,"-")</f>
        <v>0.24645230824501527</v>
      </c>
      <c r="AP720" s="103">
        <f t="shared" si="512"/>
        <v>70162.381559766771</v>
      </c>
      <c r="AQ720" s="69">
        <f t="shared" si="520"/>
        <v>0.23080158129363276</v>
      </c>
      <c r="AR720" s="208"/>
      <c r="AS720" s="177"/>
      <c r="AT720" s="177"/>
      <c r="AU720" s="130" t="s">
        <v>68</v>
      </c>
      <c r="AV720" s="100">
        <v>98669285</v>
      </c>
      <c r="AW720" s="68">
        <f>IFERROR(AV720/AS719,"-")</f>
        <v>1.3001754478713231E-2</v>
      </c>
      <c r="AX720" s="100">
        <v>1889</v>
      </c>
      <c r="AY720" s="68">
        <f>IFERROR(AX720/AT719,"-")</f>
        <v>0.27364913805591773</v>
      </c>
      <c r="AZ720" s="103">
        <f t="shared" si="513"/>
        <v>52233.607728957119</v>
      </c>
      <c r="BA720" s="69">
        <f t="shared" si="521"/>
        <v>0.25623982637004883</v>
      </c>
      <c r="BB720" s="208"/>
      <c r="BC720" s="177"/>
      <c r="BD720" s="177"/>
      <c r="BE720" s="130" t="s">
        <v>68</v>
      </c>
      <c r="BF720" s="100">
        <v>49462713</v>
      </c>
      <c r="BG720" s="68">
        <f>IFERROR(BF720/BC719,"-")</f>
        <v>1.23149739309837E-2</v>
      </c>
      <c r="BH720" s="100">
        <v>934</v>
      </c>
      <c r="BI720" s="68">
        <f>IFERROR(BH720/BD719,"-")</f>
        <v>0.291875</v>
      </c>
      <c r="BJ720" s="103">
        <f t="shared" si="514"/>
        <v>52957.936830835119</v>
      </c>
      <c r="BK720" s="69">
        <f t="shared" si="522"/>
        <v>0.26436456269459385</v>
      </c>
      <c r="BL720" s="208"/>
      <c r="BM720" s="177"/>
      <c r="BN720" s="177"/>
      <c r="BO720" s="130" t="s">
        <v>68</v>
      </c>
      <c r="BP720" s="100">
        <v>18252144</v>
      </c>
      <c r="BQ720" s="68">
        <f>IFERROR(BP720/BM719,"-")</f>
        <v>1.1496957286104552E-2</v>
      </c>
      <c r="BR720" s="100">
        <v>365</v>
      </c>
      <c r="BS720" s="68">
        <f>IFERROR(BR720/BN719,"-")</f>
        <v>0.29869067103109659</v>
      </c>
      <c r="BT720" s="103">
        <f t="shared" si="515"/>
        <v>50005.873972602742</v>
      </c>
      <c r="BU720" s="69">
        <f t="shared" si="523"/>
        <v>0.2691740412979351</v>
      </c>
      <c r="BV720" s="208"/>
      <c r="BW720" s="177"/>
      <c r="BX720" s="177"/>
      <c r="BY720" s="130" t="s">
        <v>68</v>
      </c>
      <c r="BZ720" s="100">
        <f t="shared" si="483"/>
        <v>527049300</v>
      </c>
      <c r="CA720" s="68">
        <f>IFERROR(BZ720/BW719,"-")</f>
        <v>1.6022894902180815E-2</v>
      </c>
      <c r="CB720" s="100">
        <f t="shared" si="484"/>
        <v>8573</v>
      </c>
      <c r="CC720" s="68">
        <f>IFERROR(CB720/BX719,"-")</f>
        <v>0.23821829498721797</v>
      </c>
      <c r="CD720" s="103">
        <f t="shared" si="516"/>
        <v>61477.814067420972</v>
      </c>
      <c r="CE720" s="69">
        <f t="shared" si="524"/>
        <v>0.22099347820483076</v>
      </c>
      <c r="CR720" s="216"/>
      <c r="CS720" s="187"/>
      <c r="CT720" s="225"/>
      <c r="CU720" s="226"/>
      <c r="CV720" s="226"/>
      <c r="CW720" s="144" t="s">
        <v>68</v>
      </c>
      <c r="CX720" s="145">
        <v>601666304</v>
      </c>
      <c r="CY720" s="146">
        <v>1.9001680977088625E-2</v>
      </c>
      <c r="CZ720" s="145">
        <v>8426</v>
      </c>
      <c r="DA720" s="146">
        <v>0.24438772550611984</v>
      </c>
      <c r="DB720" s="145">
        <v>71405.922620460478</v>
      </c>
      <c r="DC720" s="147">
        <v>0.22673698939777193</v>
      </c>
    </row>
    <row r="721" spans="2:107" s="27" customFormat="1" ht="13.15" customHeight="1">
      <c r="B721" s="216"/>
      <c r="C721" s="187"/>
      <c r="D721" s="208"/>
      <c r="E721" s="177"/>
      <c r="F721" s="177"/>
      <c r="G721" s="131" t="s">
        <v>70</v>
      </c>
      <c r="H721" s="100">
        <v>163967</v>
      </c>
      <c r="I721" s="68">
        <f>IFERROR(H721/E719,"-")</f>
        <v>1.918381028541076E-3</v>
      </c>
      <c r="J721" s="100">
        <v>6</v>
      </c>
      <c r="K721" s="68">
        <f>IFERROR(J721/F719,"-")</f>
        <v>0.13953488372093023</v>
      </c>
      <c r="L721" s="103">
        <f t="shared" si="509"/>
        <v>27327.833333333332</v>
      </c>
      <c r="M721" s="69">
        <f t="shared" si="517"/>
        <v>0.125</v>
      </c>
      <c r="N721" s="208"/>
      <c r="O721" s="177"/>
      <c r="P721" s="177"/>
      <c r="Q721" s="131" t="s">
        <v>70</v>
      </c>
      <c r="R721" s="100">
        <v>1032135</v>
      </c>
      <c r="S721" s="68">
        <f>IFERROR(R721/O719,"-")</f>
        <v>2.9216034221314783E-3</v>
      </c>
      <c r="T721" s="100">
        <v>33</v>
      </c>
      <c r="U721" s="68">
        <f>IFERROR(T721/P719,"-")</f>
        <v>0.15207373271889402</v>
      </c>
      <c r="V721" s="103">
        <f t="shared" si="510"/>
        <v>31276.81818181818</v>
      </c>
      <c r="W721" s="69">
        <f t="shared" si="518"/>
        <v>0.13692946058091288</v>
      </c>
      <c r="X721" s="208"/>
      <c r="Y721" s="177"/>
      <c r="Z721" s="177"/>
      <c r="AA721" s="131" t="s">
        <v>70</v>
      </c>
      <c r="AB721" s="100">
        <v>126155630</v>
      </c>
      <c r="AC721" s="68">
        <f>IFERROR(AB721/Y719,"-")</f>
        <v>1.4018795878268125E-2</v>
      </c>
      <c r="AD721" s="100">
        <v>2631</v>
      </c>
      <c r="AE721" s="68">
        <f>IFERROR(AD721/Z719,"-")</f>
        <v>0.19828170924711735</v>
      </c>
      <c r="AF721" s="103">
        <f t="shared" si="511"/>
        <v>47949.688331432917</v>
      </c>
      <c r="AG721" s="69">
        <f t="shared" si="519"/>
        <v>0.18329385537132506</v>
      </c>
      <c r="AH721" s="208"/>
      <c r="AI721" s="177"/>
      <c r="AJ721" s="177"/>
      <c r="AK721" s="131" t="s">
        <v>70</v>
      </c>
      <c r="AL721" s="100">
        <v>154359725</v>
      </c>
      <c r="AM721" s="68">
        <f>IFERROR(AL721/AI719,"-")</f>
        <v>1.5040736801290004E-2</v>
      </c>
      <c r="AN721" s="100">
        <v>2791</v>
      </c>
      <c r="AO721" s="68">
        <f>IFERROR(AN721/AJ719,"-")</f>
        <v>0.25067361235854141</v>
      </c>
      <c r="AP721" s="103">
        <f t="shared" si="512"/>
        <v>55306.243281977782</v>
      </c>
      <c r="AQ721" s="69">
        <f t="shared" si="520"/>
        <v>0.23475481537555723</v>
      </c>
      <c r="AR721" s="208"/>
      <c r="AS721" s="177"/>
      <c r="AT721" s="177"/>
      <c r="AU721" s="131" t="s">
        <v>70</v>
      </c>
      <c r="AV721" s="100">
        <v>69790027</v>
      </c>
      <c r="AW721" s="68">
        <f>IFERROR(AV721/AS719,"-")</f>
        <v>9.1963045654660149E-3</v>
      </c>
      <c r="AX721" s="100">
        <v>1767</v>
      </c>
      <c r="AY721" s="68">
        <f>IFERROR(AX721/AT719,"-")</f>
        <v>0.2559756627553238</v>
      </c>
      <c r="AZ721" s="103">
        <f t="shared" si="513"/>
        <v>39496.336728919072</v>
      </c>
      <c r="BA721" s="69">
        <f t="shared" si="521"/>
        <v>0.23969072164948454</v>
      </c>
      <c r="BB721" s="208"/>
      <c r="BC721" s="177"/>
      <c r="BD721" s="177"/>
      <c r="BE721" s="131" t="s">
        <v>70</v>
      </c>
      <c r="BF721" s="100">
        <v>26466484</v>
      </c>
      <c r="BG721" s="68">
        <f>IFERROR(BF721/BC719,"-")</f>
        <v>6.5894901580670923E-3</v>
      </c>
      <c r="BH721" s="100">
        <v>775</v>
      </c>
      <c r="BI721" s="68">
        <f>IFERROR(BH721/BD719,"-")</f>
        <v>0.2421875</v>
      </c>
      <c r="BJ721" s="103">
        <f t="shared" si="514"/>
        <v>34150.301935483869</v>
      </c>
      <c r="BK721" s="69">
        <f t="shared" si="522"/>
        <v>0.21936031701103878</v>
      </c>
      <c r="BL721" s="208"/>
      <c r="BM721" s="177"/>
      <c r="BN721" s="177"/>
      <c r="BO721" s="131" t="s">
        <v>70</v>
      </c>
      <c r="BP721" s="100">
        <v>10542049</v>
      </c>
      <c r="BQ721" s="68">
        <f>IFERROR(BP721/BM719,"-")</f>
        <v>6.640397262974761E-3</v>
      </c>
      <c r="BR721" s="100">
        <v>256</v>
      </c>
      <c r="BS721" s="68">
        <f>IFERROR(BR721/BN719,"-")</f>
        <v>0.20949263502454993</v>
      </c>
      <c r="BT721" s="103">
        <f t="shared" si="515"/>
        <v>41179.87890625</v>
      </c>
      <c r="BU721" s="69">
        <f t="shared" si="523"/>
        <v>0.1887905604719764</v>
      </c>
      <c r="BV721" s="208"/>
      <c r="BW721" s="177"/>
      <c r="BX721" s="177"/>
      <c r="BY721" s="131" t="s">
        <v>70</v>
      </c>
      <c r="BZ721" s="100">
        <f t="shared" si="483"/>
        <v>388510017</v>
      </c>
      <c r="CA721" s="68">
        <f>IFERROR(BZ721/BW719,"-")</f>
        <v>1.1811143987546293E-2</v>
      </c>
      <c r="CB721" s="100">
        <f t="shared" si="484"/>
        <v>8259</v>
      </c>
      <c r="CC721" s="68">
        <f>IFERROR(CB721/BX719,"-")</f>
        <v>0.22949316438812939</v>
      </c>
      <c r="CD721" s="103">
        <f t="shared" si="516"/>
        <v>47040.806029785686</v>
      </c>
      <c r="CE721" s="69">
        <f t="shared" si="524"/>
        <v>0.21289923439795838</v>
      </c>
      <c r="CR721" s="216"/>
      <c r="CS721" s="187"/>
      <c r="CT721" s="225"/>
      <c r="CU721" s="226"/>
      <c r="CV721" s="226"/>
      <c r="CW721" s="144" t="s">
        <v>70</v>
      </c>
      <c r="CX721" s="145">
        <v>420237203</v>
      </c>
      <c r="CY721" s="146">
        <v>1.3271830602815397E-2</v>
      </c>
      <c r="CZ721" s="145">
        <v>7986</v>
      </c>
      <c r="DA721" s="146">
        <v>0.23162596438308486</v>
      </c>
      <c r="DB721" s="145">
        <v>52621.738417230154</v>
      </c>
      <c r="DC721" s="147">
        <v>0.21489693773209192</v>
      </c>
    </row>
    <row r="722" spans="2:107" s="27" customFormat="1" ht="13.15" customHeight="1">
      <c r="B722" s="216"/>
      <c r="C722" s="187"/>
      <c r="D722" s="208"/>
      <c r="E722" s="177"/>
      <c r="F722" s="177"/>
      <c r="G722" s="131" t="s">
        <v>72</v>
      </c>
      <c r="H722" s="100">
        <v>0</v>
      </c>
      <c r="I722" s="68">
        <f>IFERROR(H722/E719,"-")</f>
        <v>0</v>
      </c>
      <c r="J722" s="100">
        <v>0</v>
      </c>
      <c r="K722" s="68">
        <f>IFERROR(J722/F719,"-")</f>
        <v>0</v>
      </c>
      <c r="L722" s="103" t="str">
        <f t="shared" si="509"/>
        <v>-</v>
      </c>
      <c r="M722" s="69">
        <f t="shared" si="517"/>
        <v>0</v>
      </c>
      <c r="N722" s="208"/>
      <c r="O722" s="177"/>
      <c r="P722" s="177"/>
      <c r="Q722" s="131" t="s">
        <v>72</v>
      </c>
      <c r="R722" s="100">
        <v>106199</v>
      </c>
      <c r="S722" s="68">
        <f>IFERROR(R722/O719,"-")</f>
        <v>3.0061122026376475E-4</v>
      </c>
      <c r="T722" s="100">
        <v>13</v>
      </c>
      <c r="U722" s="68">
        <f>IFERROR(T722/P719,"-")</f>
        <v>5.9907834101382486E-2</v>
      </c>
      <c r="V722" s="103">
        <f t="shared" si="510"/>
        <v>8169.1538461538457</v>
      </c>
      <c r="W722" s="69">
        <f t="shared" si="518"/>
        <v>5.3941908713692949E-2</v>
      </c>
      <c r="X722" s="208"/>
      <c r="Y722" s="177"/>
      <c r="Z722" s="177"/>
      <c r="AA722" s="131" t="s">
        <v>72</v>
      </c>
      <c r="AB722" s="100">
        <v>29013249</v>
      </c>
      <c r="AC722" s="68">
        <f>IFERROR(AB722/Y719,"-")</f>
        <v>3.224040143879166E-3</v>
      </c>
      <c r="AD722" s="100">
        <v>460</v>
      </c>
      <c r="AE722" s="68">
        <f>IFERROR(AD722/Z719,"-")</f>
        <v>3.4667269575702764E-2</v>
      </c>
      <c r="AF722" s="103">
        <f t="shared" si="511"/>
        <v>63072.28043478261</v>
      </c>
      <c r="AG722" s="69">
        <f t="shared" si="519"/>
        <v>3.2046816218475688E-2</v>
      </c>
      <c r="AH722" s="208"/>
      <c r="AI722" s="177"/>
      <c r="AJ722" s="177"/>
      <c r="AK722" s="131" t="s">
        <v>72</v>
      </c>
      <c r="AL722" s="100">
        <v>19433690</v>
      </c>
      <c r="AM722" s="68">
        <f>IFERROR(AL722/AI719,"-")</f>
        <v>1.8936093360354298E-3</v>
      </c>
      <c r="AN722" s="100">
        <v>434</v>
      </c>
      <c r="AO722" s="68">
        <f>IFERROR(AN722/AJ719,"-")</f>
        <v>3.8979701814262621E-2</v>
      </c>
      <c r="AP722" s="103">
        <f t="shared" si="512"/>
        <v>44778.087557603685</v>
      </c>
      <c r="AQ722" s="69">
        <f t="shared" si="520"/>
        <v>3.650433173521743E-2</v>
      </c>
      <c r="AR722" s="208"/>
      <c r="AS722" s="177"/>
      <c r="AT722" s="177"/>
      <c r="AU722" s="131" t="s">
        <v>72</v>
      </c>
      <c r="AV722" s="100">
        <v>13166602</v>
      </c>
      <c r="AW722" s="68">
        <f>IFERROR(AV722/AS719,"-")</f>
        <v>1.7349768625863112E-3</v>
      </c>
      <c r="AX722" s="100">
        <v>286</v>
      </c>
      <c r="AY722" s="68">
        <f>IFERROR(AX722/AT719,"-")</f>
        <v>4.1431261770244823E-2</v>
      </c>
      <c r="AZ722" s="103">
        <f t="shared" si="513"/>
        <v>46037.069930069927</v>
      </c>
      <c r="BA722" s="69">
        <f t="shared" si="521"/>
        <v>3.8795442213781881E-2</v>
      </c>
      <c r="BB722" s="208"/>
      <c r="BC722" s="177"/>
      <c r="BD722" s="177"/>
      <c r="BE722" s="131" t="s">
        <v>72</v>
      </c>
      <c r="BF722" s="100">
        <v>3362568</v>
      </c>
      <c r="BG722" s="68">
        <f>IFERROR(BF722/BC719,"-")</f>
        <v>8.3719502529430603E-4</v>
      </c>
      <c r="BH722" s="100">
        <v>107</v>
      </c>
      <c r="BI722" s="68">
        <f>IFERROR(BH722/BD719,"-")</f>
        <v>3.3437500000000002E-2</v>
      </c>
      <c r="BJ722" s="103">
        <f t="shared" si="514"/>
        <v>31425.869158878504</v>
      </c>
      <c r="BK722" s="69">
        <f t="shared" si="522"/>
        <v>3.0285876026040194E-2</v>
      </c>
      <c r="BL722" s="208"/>
      <c r="BM722" s="177"/>
      <c r="BN722" s="177"/>
      <c r="BO722" s="131" t="s">
        <v>72</v>
      </c>
      <c r="BP722" s="100">
        <v>1290998</v>
      </c>
      <c r="BQ722" s="68">
        <f>IFERROR(BP722/BM719,"-")</f>
        <v>8.1319481494592654E-4</v>
      </c>
      <c r="BR722" s="100">
        <v>21</v>
      </c>
      <c r="BS722" s="68">
        <f>IFERROR(BR722/BN719,"-")</f>
        <v>1.718494271685761E-2</v>
      </c>
      <c r="BT722" s="103">
        <f t="shared" si="515"/>
        <v>61476.095238095237</v>
      </c>
      <c r="BU722" s="69">
        <f t="shared" si="523"/>
        <v>1.5486725663716814E-2</v>
      </c>
      <c r="BV722" s="208"/>
      <c r="BW722" s="177"/>
      <c r="BX722" s="177"/>
      <c r="BY722" s="131" t="s">
        <v>72</v>
      </c>
      <c r="BZ722" s="100">
        <f t="shared" si="483"/>
        <v>66373306</v>
      </c>
      <c r="CA722" s="68">
        <f>IFERROR(BZ722/BW719,"-")</f>
        <v>2.017823581870401E-3</v>
      </c>
      <c r="CB722" s="100">
        <f t="shared" si="484"/>
        <v>1321</v>
      </c>
      <c r="CC722" s="68">
        <f>IFERROR(CB722/BX719,"-")</f>
        <v>3.6706680004445928E-2</v>
      </c>
      <c r="CD722" s="103">
        <f t="shared" si="516"/>
        <v>50244.74337623013</v>
      </c>
      <c r="CE722" s="69">
        <f t="shared" si="524"/>
        <v>3.4052535251205114E-2</v>
      </c>
      <c r="CR722" s="216"/>
      <c r="CS722" s="187"/>
      <c r="CT722" s="225"/>
      <c r="CU722" s="226"/>
      <c r="CV722" s="226"/>
      <c r="CW722" s="144" t="s">
        <v>72</v>
      </c>
      <c r="CX722" s="145">
        <v>88768178</v>
      </c>
      <c r="CY722" s="146">
        <v>2.8034553174402419E-3</v>
      </c>
      <c r="CZ722" s="145">
        <v>1162</v>
      </c>
      <c r="DA722" s="146">
        <v>3.3702650965833282E-2</v>
      </c>
      <c r="DB722" s="145">
        <v>76392.580034423401</v>
      </c>
      <c r="DC722" s="147">
        <v>3.1268500080727624E-2</v>
      </c>
    </row>
    <row r="723" spans="2:107" s="27" customFormat="1" ht="13.15" customHeight="1">
      <c r="B723" s="216"/>
      <c r="C723" s="187"/>
      <c r="D723" s="208"/>
      <c r="E723" s="177"/>
      <c r="F723" s="177"/>
      <c r="G723" s="131" t="s">
        <v>74</v>
      </c>
      <c r="H723" s="100">
        <v>257528</v>
      </c>
      <c r="I723" s="68">
        <f>IFERROR(H723/E719,"-")</f>
        <v>3.0130259717999733E-3</v>
      </c>
      <c r="J723" s="100">
        <v>10</v>
      </c>
      <c r="K723" s="68">
        <f>IFERROR(J723/F719,"-")</f>
        <v>0.23255813953488372</v>
      </c>
      <c r="L723" s="103">
        <f t="shared" si="509"/>
        <v>25752.799999999999</v>
      </c>
      <c r="M723" s="69">
        <f t="shared" si="517"/>
        <v>0.20833333333333334</v>
      </c>
      <c r="N723" s="208"/>
      <c r="O723" s="177"/>
      <c r="P723" s="177"/>
      <c r="Q723" s="131" t="s">
        <v>74</v>
      </c>
      <c r="R723" s="100">
        <v>2116115</v>
      </c>
      <c r="S723" s="68">
        <f>IFERROR(R723/O719,"-")</f>
        <v>5.9899614155355194E-3</v>
      </c>
      <c r="T723" s="100">
        <v>43</v>
      </c>
      <c r="U723" s="68">
        <f>IFERROR(T723/P719,"-")</f>
        <v>0.19815668202764977</v>
      </c>
      <c r="V723" s="103">
        <f t="shared" si="510"/>
        <v>49211.976744186046</v>
      </c>
      <c r="W723" s="69">
        <f t="shared" si="518"/>
        <v>0.17842323651452283</v>
      </c>
      <c r="X723" s="208"/>
      <c r="Y723" s="177"/>
      <c r="Z723" s="177"/>
      <c r="AA723" s="131" t="s">
        <v>74</v>
      </c>
      <c r="AB723" s="100">
        <v>163314123</v>
      </c>
      <c r="AC723" s="68">
        <f>IFERROR(AB723/Y719,"-")</f>
        <v>1.8147960216879529E-2</v>
      </c>
      <c r="AD723" s="100">
        <v>3228</v>
      </c>
      <c r="AE723" s="68">
        <f>IFERROR(AD723/Z719,"-")</f>
        <v>0.24327379606601854</v>
      </c>
      <c r="AF723" s="103">
        <f t="shared" si="511"/>
        <v>50592.974907063195</v>
      </c>
      <c r="AG723" s="69">
        <f t="shared" si="519"/>
        <v>0.22488504946356416</v>
      </c>
      <c r="AH723" s="208"/>
      <c r="AI723" s="177"/>
      <c r="AJ723" s="177"/>
      <c r="AK723" s="131" t="s">
        <v>74</v>
      </c>
      <c r="AL723" s="100">
        <v>214656111</v>
      </c>
      <c r="AM723" s="68">
        <f>IFERROR(AL723/AI719,"-")</f>
        <v>2.0915987433506325E-2</v>
      </c>
      <c r="AN723" s="100">
        <v>3316</v>
      </c>
      <c r="AO723" s="68">
        <f>IFERROR(AN723/AJ719,"-")</f>
        <v>0.29782647745643975</v>
      </c>
      <c r="AP723" s="103">
        <f t="shared" si="512"/>
        <v>64733.447225572978</v>
      </c>
      <c r="AQ723" s="69">
        <f t="shared" si="520"/>
        <v>0.27891328118428799</v>
      </c>
      <c r="AR723" s="208"/>
      <c r="AS723" s="177"/>
      <c r="AT723" s="177"/>
      <c r="AU723" s="131" t="s">
        <v>74</v>
      </c>
      <c r="AV723" s="100">
        <v>123356962</v>
      </c>
      <c r="AW723" s="68">
        <f>IFERROR(AV723/AS719,"-")</f>
        <v>1.6254875396775784E-2</v>
      </c>
      <c r="AX723" s="100">
        <v>2105</v>
      </c>
      <c r="AY723" s="68">
        <f>IFERROR(AX723/AT719,"-")</f>
        <v>0.30493988121106763</v>
      </c>
      <c r="AZ723" s="103">
        <f t="shared" si="513"/>
        <v>58601.882185273156</v>
      </c>
      <c r="BA723" s="69">
        <f t="shared" si="521"/>
        <v>0.28553988062940855</v>
      </c>
      <c r="BB723" s="208"/>
      <c r="BC723" s="177"/>
      <c r="BD723" s="177"/>
      <c r="BE723" s="131" t="s">
        <v>74</v>
      </c>
      <c r="BF723" s="100">
        <v>53778077</v>
      </c>
      <c r="BG723" s="68">
        <f>IFERROR(BF723/BC719,"-")</f>
        <v>1.3389391243327759E-2</v>
      </c>
      <c r="BH723" s="100">
        <v>852</v>
      </c>
      <c r="BI723" s="68">
        <f>IFERROR(BH723/BD719,"-")</f>
        <v>0.26624999999999999</v>
      </c>
      <c r="BJ723" s="103">
        <f t="shared" si="514"/>
        <v>63119.808685446013</v>
      </c>
      <c r="BK723" s="69">
        <f t="shared" si="522"/>
        <v>0.24115482592697424</v>
      </c>
      <c r="BL723" s="208"/>
      <c r="BM723" s="177"/>
      <c r="BN723" s="177"/>
      <c r="BO723" s="131" t="s">
        <v>74</v>
      </c>
      <c r="BP723" s="100">
        <v>17087316</v>
      </c>
      <c r="BQ723" s="68">
        <f>IFERROR(BP723/BM719,"-")</f>
        <v>1.0763236482583684E-2</v>
      </c>
      <c r="BR723" s="100">
        <v>218</v>
      </c>
      <c r="BS723" s="68">
        <f>IFERROR(BR723/BN719,"-")</f>
        <v>0.17839607201309329</v>
      </c>
      <c r="BT723" s="103">
        <f t="shared" si="515"/>
        <v>78382.183486238529</v>
      </c>
      <c r="BU723" s="69">
        <f t="shared" si="523"/>
        <v>0.16076696165191739</v>
      </c>
      <c r="BV723" s="208"/>
      <c r="BW723" s="177"/>
      <c r="BX723" s="177"/>
      <c r="BY723" s="131" t="s">
        <v>74</v>
      </c>
      <c r="BZ723" s="100">
        <f t="shared" si="483"/>
        <v>574566232</v>
      </c>
      <c r="CA723" s="68">
        <f>IFERROR(BZ723/BW719,"-")</f>
        <v>1.7467463384692933E-2</v>
      </c>
      <c r="CB723" s="100">
        <f t="shared" si="484"/>
        <v>9772</v>
      </c>
      <c r="CC723" s="68">
        <f>IFERROR(CB723/BX719,"-")</f>
        <v>0.2715349560964766</v>
      </c>
      <c r="CD723" s="103">
        <f t="shared" si="516"/>
        <v>58797.199345067536</v>
      </c>
      <c r="CE723" s="69">
        <f t="shared" si="524"/>
        <v>0.25190111618075428</v>
      </c>
      <c r="CR723" s="216"/>
      <c r="CS723" s="187"/>
      <c r="CT723" s="225"/>
      <c r="CU723" s="226"/>
      <c r="CV723" s="226"/>
      <c r="CW723" s="144" t="s">
        <v>74</v>
      </c>
      <c r="CX723" s="145">
        <v>587040343</v>
      </c>
      <c r="CY723" s="146">
        <v>1.8539767383028788E-2</v>
      </c>
      <c r="CZ723" s="145">
        <v>9234</v>
      </c>
      <c r="DA723" s="146">
        <v>0.26782295956842045</v>
      </c>
      <c r="DB723" s="145">
        <v>63573.786333116739</v>
      </c>
      <c r="DC723" s="147">
        <v>0.24847962972929336</v>
      </c>
    </row>
    <row r="724" spans="2:107" s="27" customFormat="1" ht="13.15" customHeight="1">
      <c r="B724" s="216"/>
      <c r="C724" s="187"/>
      <c r="D724" s="208"/>
      <c r="E724" s="177"/>
      <c r="F724" s="177"/>
      <c r="G724" s="131" t="s">
        <v>76</v>
      </c>
      <c r="H724" s="100">
        <v>561577</v>
      </c>
      <c r="I724" s="68">
        <f>IFERROR(H724/E719,"-")</f>
        <v>6.5703383172529342E-3</v>
      </c>
      <c r="J724" s="100">
        <v>12</v>
      </c>
      <c r="K724" s="68">
        <f>IFERROR(J724/F719,"-")</f>
        <v>0.27906976744186046</v>
      </c>
      <c r="L724" s="103">
        <f t="shared" si="509"/>
        <v>46798.083333333336</v>
      </c>
      <c r="M724" s="69">
        <f t="shared" si="517"/>
        <v>0.25</v>
      </c>
      <c r="N724" s="208"/>
      <c r="O724" s="177"/>
      <c r="P724" s="177"/>
      <c r="Q724" s="131" t="s">
        <v>76</v>
      </c>
      <c r="R724" s="100">
        <v>3663026</v>
      </c>
      <c r="S724" s="68">
        <f>IFERROR(R724/O719,"-")</f>
        <v>1.0368710776164533E-2</v>
      </c>
      <c r="T724" s="100">
        <v>58</v>
      </c>
      <c r="U724" s="68">
        <f>IFERROR(T724/P719,"-")</f>
        <v>0.26728110599078342</v>
      </c>
      <c r="V724" s="103">
        <f t="shared" si="510"/>
        <v>63155.620689655174</v>
      </c>
      <c r="W724" s="69">
        <f t="shared" si="518"/>
        <v>0.24066390041493776</v>
      </c>
      <c r="X724" s="208"/>
      <c r="Y724" s="177"/>
      <c r="Z724" s="177"/>
      <c r="AA724" s="131" t="s">
        <v>76</v>
      </c>
      <c r="AB724" s="100">
        <v>195208433</v>
      </c>
      <c r="AC724" s="68">
        <f>IFERROR(AB724/Y719,"-")</f>
        <v>2.1692152589175603E-2</v>
      </c>
      <c r="AD724" s="100">
        <v>3376</v>
      </c>
      <c r="AE724" s="68">
        <f>IFERROR(AD724/Z719,"-")</f>
        <v>0.25442761323385332</v>
      </c>
      <c r="AF724" s="103">
        <f t="shared" si="511"/>
        <v>57822.403139810427</v>
      </c>
      <c r="AG724" s="69">
        <f t="shared" si="519"/>
        <v>0.23519576424689981</v>
      </c>
      <c r="AH724" s="208"/>
      <c r="AI724" s="177"/>
      <c r="AJ724" s="177"/>
      <c r="AK724" s="131" t="s">
        <v>76</v>
      </c>
      <c r="AL724" s="100">
        <v>250973426</v>
      </c>
      <c r="AM724" s="68">
        <f>IFERROR(AL724/AI719,"-")</f>
        <v>2.4454729007738474E-2</v>
      </c>
      <c r="AN724" s="100">
        <v>3496</v>
      </c>
      <c r="AO724" s="68">
        <f>IFERROR(AN724/AJ719,"-")</f>
        <v>0.31399317406143346</v>
      </c>
      <c r="AP724" s="103">
        <f t="shared" si="512"/>
        <v>71788.73741418765</v>
      </c>
      <c r="AQ724" s="69">
        <f t="shared" si="520"/>
        <v>0.29405332660442424</v>
      </c>
      <c r="AR724" s="208"/>
      <c r="AS724" s="177"/>
      <c r="AT724" s="177"/>
      <c r="AU724" s="131" t="s">
        <v>76</v>
      </c>
      <c r="AV724" s="100">
        <v>229535075</v>
      </c>
      <c r="AW724" s="68">
        <f>IFERROR(AV724/AS719,"-")</f>
        <v>3.0246075963791849E-2</v>
      </c>
      <c r="AX724" s="100">
        <v>2432</v>
      </c>
      <c r="AY724" s="68">
        <f>IFERROR(AX724/AT719,"-")</f>
        <v>0.35231058959872519</v>
      </c>
      <c r="AZ724" s="103">
        <f t="shared" si="513"/>
        <v>94381.19860197368</v>
      </c>
      <c r="BA724" s="69">
        <f t="shared" si="521"/>
        <v>0.32989690721649484</v>
      </c>
      <c r="BB724" s="208"/>
      <c r="BC724" s="177"/>
      <c r="BD724" s="177"/>
      <c r="BE724" s="131" t="s">
        <v>76</v>
      </c>
      <c r="BF724" s="100">
        <v>109243507</v>
      </c>
      <c r="BG724" s="68">
        <f>IFERROR(BF724/BC719,"-")</f>
        <v>2.7198891027959492E-2</v>
      </c>
      <c r="BH724" s="100">
        <v>1217</v>
      </c>
      <c r="BI724" s="68">
        <f>IFERROR(BH724/BD719,"-")</f>
        <v>0.3803125</v>
      </c>
      <c r="BJ724" s="103">
        <f t="shared" si="514"/>
        <v>89764.590797041907</v>
      </c>
      <c r="BK724" s="69">
        <f t="shared" si="522"/>
        <v>0.34446645909991508</v>
      </c>
      <c r="BL724" s="208"/>
      <c r="BM724" s="177"/>
      <c r="BN724" s="177"/>
      <c r="BO724" s="131" t="s">
        <v>76</v>
      </c>
      <c r="BP724" s="100">
        <v>40768259</v>
      </c>
      <c r="BQ724" s="68">
        <f>IFERROR(BP724/BM719,"-")</f>
        <v>2.5679773968025205E-2</v>
      </c>
      <c r="BR724" s="100">
        <v>392</v>
      </c>
      <c r="BS724" s="68">
        <f>IFERROR(BR724/BN719,"-")</f>
        <v>0.32078559738134205</v>
      </c>
      <c r="BT724" s="103">
        <f t="shared" si="515"/>
        <v>104000.66071428571</v>
      </c>
      <c r="BU724" s="69">
        <f t="shared" si="523"/>
        <v>0.28908554572271389</v>
      </c>
      <c r="BV724" s="208"/>
      <c r="BW724" s="177"/>
      <c r="BX724" s="177"/>
      <c r="BY724" s="131" t="s">
        <v>76</v>
      </c>
      <c r="BZ724" s="100">
        <f t="shared" si="483"/>
        <v>829953303</v>
      </c>
      <c r="CA724" s="68">
        <f>IFERROR(BZ724/BW719,"-")</f>
        <v>2.5231519229200819E-2</v>
      </c>
      <c r="CB724" s="100">
        <f t="shared" si="484"/>
        <v>10983</v>
      </c>
      <c r="CC724" s="68">
        <f>IFERROR(CB724/BX719,"-")</f>
        <v>0.30518506168722909</v>
      </c>
      <c r="CD724" s="103">
        <f t="shared" si="516"/>
        <v>75567.085768915596</v>
      </c>
      <c r="CE724" s="69">
        <f t="shared" si="524"/>
        <v>0.28311808831490215</v>
      </c>
      <c r="CR724" s="216"/>
      <c r="CS724" s="187"/>
      <c r="CT724" s="225"/>
      <c r="CU724" s="226"/>
      <c r="CV724" s="226"/>
      <c r="CW724" s="144" t="s">
        <v>76</v>
      </c>
      <c r="CX724" s="145">
        <v>823936929</v>
      </c>
      <c r="CY724" s="146">
        <v>2.6021378571501524E-2</v>
      </c>
      <c r="CZ724" s="145">
        <v>10520</v>
      </c>
      <c r="DA724" s="146">
        <v>0.30512210685074542</v>
      </c>
      <c r="DB724" s="145">
        <v>78321.00085551331</v>
      </c>
      <c r="DC724" s="147">
        <v>0.28308487164307627</v>
      </c>
    </row>
    <row r="725" spans="2:107" s="27" customFormat="1" ht="13.15" customHeight="1">
      <c r="B725" s="216"/>
      <c r="C725" s="187"/>
      <c r="D725" s="208"/>
      <c r="E725" s="177"/>
      <c r="F725" s="177"/>
      <c r="G725" s="131" t="s">
        <v>77</v>
      </c>
      <c r="H725" s="100">
        <v>8082</v>
      </c>
      <c r="I725" s="68">
        <f>IFERROR(H725/E719,"-")</f>
        <v>9.4557779752443938E-5</v>
      </c>
      <c r="J725" s="100">
        <v>3</v>
      </c>
      <c r="K725" s="68">
        <f>IFERROR(J725/F719,"-")</f>
        <v>6.9767441860465115E-2</v>
      </c>
      <c r="L725" s="103">
        <f t="shared" si="509"/>
        <v>2694</v>
      </c>
      <c r="M725" s="69">
        <f t="shared" si="517"/>
        <v>6.25E-2</v>
      </c>
      <c r="N725" s="208"/>
      <c r="O725" s="177"/>
      <c r="P725" s="177"/>
      <c r="Q725" s="131" t="s">
        <v>77</v>
      </c>
      <c r="R725" s="100">
        <v>2773542</v>
      </c>
      <c r="S725" s="68">
        <f>IFERROR(R725/O719,"-")</f>
        <v>7.850901092032906E-3</v>
      </c>
      <c r="T725" s="100">
        <v>16</v>
      </c>
      <c r="U725" s="68">
        <f>IFERROR(T725/P719,"-")</f>
        <v>7.3732718894009217E-2</v>
      </c>
      <c r="V725" s="103">
        <f t="shared" si="510"/>
        <v>173346.375</v>
      </c>
      <c r="W725" s="69">
        <f t="shared" si="518"/>
        <v>6.6390041493775934E-2</v>
      </c>
      <c r="X725" s="208"/>
      <c r="Y725" s="177"/>
      <c r="Z725" s="177"/>
      <c r="AA725" s="131" t="s">
        <v>77</v>
      </c>
      <c r="AB725" s="100">
        <v>184964547</v>
      </c>
      <c r="AC725" s="68">
        <f>IFERROR(AB725/Y719,"-")</f>
        <v>2.0553820936166946E-2</v>
      </c>
      <c r="AD725" s="100">
        <v>1052</v>
      </c>
      <c r="AE725" s="68">
        <f>IFERROR(AD725/Z719,"-")</f>
        <v>7.9282538247041984E-2</v>
      </c>
      <c r="AF725" s="103">
        <f t="shared" si="511"/>
        <v>175821.81273764258</v>
      </c>
      <c r="AG725" s="69">
        <f t="shared" si="519"/>
        <v>7.3289675351818309E-2</v>
      </c>
      <c r="AH725" s="208"/>
      <c r="AI725" s="177"/>
      <c r="AJ725" s="177"/>
      <c r="AK725" s="131" t="s">
        <v>77</v>
      </c>
      <c r="AL725" s="100">
        <v>319180585</v>
      </c>
      <c r="AM725" s="68">
        <f>IFERROR(AL725/AI719,"-")</f>
        <v>3.1100801527514852E-2</v>
      </c>
      <c r="AN725" s="100">
        <v>1360</v>
      </c>
      <c r="AO725" s="68">
        <f>IFERROR(AN725/AJ719,"-")</f>
        <v>0.12214837434884139</v>
      </c>
      <c r="AP725" s="103">
        <f t="shared" si="512"/>
        <v>234691.60661764705</v>
      </c>
      <c r="AQ725" s="69">
        <f t="shared" si="520"/>
        <v>0.11439145428547397</v>
      </c>
      <c r="AR725" s="208"/>
      <c r="AS725" s="177"/>
      <c r="AT725" s="177"/>
      <c r="AU725" s="131" t="s">
        <v>77</v>
      </c>
      <c r="AV725" s="100">
        <v>433446444</v>
      </c>
      <c r="AW725" s="68">
        <f>IFERROR(AV725/AS719,"-")</f>
        <v>5.7115689493030419E-2</v>
      </c>
      <c r="AX725" s="100">
        <v>1241</v>
      </c>
      <c r="AY725" s="68">
        <f>IFERROR(AX725/AT719,"-")</f>
        <v>0.17977690859046791</v>
      </c>
      <c r="AZ725" s="103">
        <f t="shared" si="513"/>
        <v>349271.91297340853</v>
      </c>
      <c r="BA725" s="69">
        <f t="shared" si="521"/>
        <v>0.16833966359196961</v>
      </c>
      <c r="BB725" s="208"/>
      <c r="BC725" s="177"/>
      <c r="BD725" s="177"/>
      <c r="BE725" s="131" t="s">
        <v>77</v>
      </c>
      <c r="BF725" s="100">
        <v>294514595</v>
      </c>
      <c r="BG725" s="68">
        <f>IFERROR(BF725/BC719,"-")</f>
        <v>7.3326741291348543E-2</v>
      </c>
      <c r="BH725" s="100">
        <v>690</v>
      </c>
      <c r="BI725" s="68">
        <f>IFERROR(BH725/BD719,"-")</f>
        <v>0.21562500000000001</v>
      </c>
      <c r="BJ725" s="103">
        <f t="shared" si="514"/>
        <v>426832.74637681158</v>
      </c>
      <c r="BK725" s="69">
        <f t="shared" si="522"/>
        <v>0.19530144353240872</v>
      </c>
      <c r="BL725" s="208"/>
      <c r="BM725" s="177"/>
      <c r="BN725" s="177"/>
      <c r="BO725" s="131" t="s">
        <v>77</v>
      </c>
      <c r="BP725" s="100">
        <v>102623752</v>
      </c>
      <c r="BQ725" s="68">
        <f>IFERROR(BP725/BM719,"-")</f>
        <v>6.4642317816678771E-2</v>
      </c>
      <c r="BR725" s="100">
        <v>238</v>
      </c>
      <c r="BS725" s="68">
        <f>IFERROR(BR725/BN719,"-")</f>
        <v>0.19476268412438624</v>
      </c>
      <c r="BT725" s="103">
        <f t="shared" si="515"/>
        <v>431192.23529411765</v>
      </c>
      <c r="BU725" s="69">
        <f t="shared" si="523"/>
        <v>0.17551622418879056</v>
      </c>
      <c r="BV725" s="208"/>
      <c r="BW725" s="177"/>
      <c r="BX725" s="177"/>
      <c r="BY725" s="131" t="s">
        <v>77</v>
      </c>
      <c r="BZ725" s="100">
        <f t="shared" si="483"/>
        <v>1337511547</v>
      </c>
      <c r="CA725" s="68">
        <f>IFERROR(BZ725/BW719,"-")</f>
        <v>4.0661863981290326E-2</v>
      </c>
      <c r="CB725" s="100">
        <f t="shared" si="484"/>
        <v>4600</v>
      </c>
      <c r="CC725" s="68">
        <f>IFERROR(CB725/BX719,"-")</f>
        <v>0.12782038457263531</v>
      </c>
      <c r="CD725" s="103">
        <f t="shared" si="516"/>
        <v>290763.37978260871</v>
      </c>
      <c r="CE725" s="69">
        <f t="shared" si="524"/>
        <v>0.11857809398602841</v>
      </c>
      <c r="CR725" s="216"/>
      <c r="CS725" s="187"/>
      <c r="CT725" s="225"/>
      <c r="CU725" s="226"/>
      <c r="CV725" s="226"/>
      <c r="CW725" s="144" t="s">
        <v>77</v>
      </c>
      <c r="CX725" s="145">
        <v>1259848835</v>
      </c>
      <c r="CY725" s="146">
        <v>3.9788243886808669E-2</v>
      </c>
      <c r="CZ725" s="145">
        <v>4367</v>
      </c>
      <c r="DA725" s="146">
        <v>0.12666047914612216</v>
      </c>
      <c r="DB725" s="145">
        <v>288492.97801694524</v>
      </c>
      <c r="DC725" s="147">
        <v>0.11751251278187395</v>
      </c>
    </row>
    <row r="726" spans="2:107" s="27" customFormat="1" ht="13.15" customHeight="1">
      <c r="B726" s="216"/>
      <c r="C726" s="187"/>
      <c r="D726" s="208"/>
      <c r="E726" s="177"/>
      <c r="F726" s="177"/>
      <c r="G726" s="131" t="s">
        <v>79</v>
      </c>
      <c r="H726" s="100">
        <v>0</v>
      </c>
      <c r="I726" s="68">
        <f>IFERROR(H726/E719,"-")</f>
        <v>0</v>
      </c>
      <c r="J726" s="100">
        <v>0</v>
      </c>
      <c r="K726" s="68">
        <f>IFERROR(J726/F719,"-")</f>
        <v>0</v>
      </c>
      <c r="L726" s="103" t="str">
        <f t="shared" si="509"/>
        <v>-</v>
      </c>
      <c r="M726" s="69">
        <f t="shared" si="517"/>
        <v>0</v>
      </c>
      <c r="N726" s="208"/>
      <c r="O726" s="177"/>
      <c r="P726" s="177"/>
      <c r="Q726" s="131" t="s">
        <v>79</v>
      </c>
      <c r="R726" s="100">
        <v>0</v>
      </c>
      <c r="S726" s="68">
        <f>IFERROR(R726/O719,"-")</f>
        <v>0</v>
      </c>
      <c r="T726" s="100">
        <v>0</v>
      </c>
      <c r="U726" s="68">
        <f>IFERROR(T726/P719,"-")</f>
        <v>0</v>
      </c>
      <c r="V726" s="103" t="str">
        <f t="shared" si="510"/>
        <v>-</v>
      </c>
      <c r="W726" s="69">
        <f t="shared" si="518"/>
        <v>0</v>
      </c>
      <c r="X726" s="208"/>
      <c r="Y726" s="177"/>
      <c r="Z726" s="177"/>
      <c r="AA726" s="131" t="s">
        <v>79</v>
      </c>
      <c r="AB726" s="100">
        <v>698052</v>
      </c>
      <c r="AC726" s="68">
        <f>IFERROR(AB726/Y719,"-")</f>
        <v>7.7569653454362847E-5</v>
      </c>
      <c r="AD726" s="100">
        <v>9</v>
      </c>
      <c r="AE726" s="68">
        <f>IFERROR(AD726/Z719,"-")</f>
        <v>6.7827266561157589E-4</v>
      </c>
      <c r="AF726" s="103">
        <f t="shared" si="511"/>
        <v>77561.333333333328</v>
      </c>
      <c r="AG726" s="69">
        <f t="shared" si="519"/>
        <v>6.2700292601365474E-4</v>
      </c>
      <c r="AH726" s="208"/>
      <c r="AI726" s="177"/>
      <c r="AJ726" s="177"/>
      <c r="AK726" s="131" t="s">
        <v>79</v>
      </c>
      <c r="AL726" s="100">
        <v>36867</v>
      </c>
      <c r="AM726" s="68">
        <f>IFERROR(AL726/AI719,"-")</f>
        <v>3.5923026142548424E-6</v>
      </c>
      <c r="AN726" s="100">
        <v>15</v>
      </c>
      <c r="AO726" s="68">
        <f>IFERROR(AN726/AJ719,"-")</f>
        <v>1.3472247170828093E-3</v>
      </c>
      <c r="AP726" s="103">
        <f t="shared" si="512"/>
        <v>2457.8000000000002</v>
      </c>
      <c r="AQ726" s="69">
        <f t="shared" si="520"/>
        <v>1.2616704516780217E-3</v>
      </c>
      <c r="AR726" s="208"/>
      <c r="AS726" s="177"/>
      <c r="AT726" s="177"/>
      <c r="AU726" s="131" t="s">
        <v>79</v>
      </c>
      <c r="AV726" s="100">
        <v>2893922</v>
      </c>
      <c r="AW726" s="68">
        <f>IFERROR(AV726/AS719,"-")</f>
        <v>3.8133511684559945E-4</v>
      </c>
      <c r="AX726" s="100">
        <v>8</v>
      </c>
      <c r="AY726" s="68">
        <f>IFERROR(AX726/AT719,"-")</f>
        <v>1.1589164131537012E-3</v>
      </c>
      <c r="AZ726" s="103">
        <f t="shared" si="513"/>
        <v>361740.25</v>
      </c>
      <c r="BA726" s="69">
        <f t="shared" si="521"/>
        <v>1.0851871947911015E-3</v>
      </c>
      <c r="BB726" s="208"/>
      <c r="BC726" s="177"/>
      <c r="BD726" s="177"/>
      <c r="BE726" s="131" t="s">
        <v>79</v>
      </c>
      <c r="BF726" s="100">
        <v>26837</v>
      </c>
      <c r="BG726" s="68">
        <f>IFERROR(BF726/BC719,"-")</f>
        <v>6.6817393414269362E-6</v>
      </c>
      <c r="BH726" s="100">
        <v>7</v>
      </c>
      <c r="BI726" s="68">
        <f>IFERROR(BH726/BD719,"-")</f>
        <v>2.1875000000000002E-3</v>
      </c>
      <c r="BJ726" s="103">
        <f t="shared" si="514"/>
        <v>3833.8571428571427</v>
      </c>
      <c r="BK726" s="69">
        <f t="shared" si="522"/>
        <v>1.9813189923577695E-3</v>
      </c>
      <c r="BL726" s="208"/>
      <c r="BM726" s="177"/>
      <c r="BN726" s="177"/>
      <c r="BO726" s="131" t="s">
        <v>79</v>
      </c>
      <c r="BP726" s="100">
        <v>6495</v>
      </c>
      <c r="BQ726" s="68">
        <f>IFERROR(BP726/BM719,"-")</f>
        <v>4.0911762241876382E-6</v>
      </c>
      <c r="BR726" s="100">
        <v>4</v>
      </c>
      <c r="BS726" s="68">
        <f>IFERROR(BR726/BN719,"-")</f>
        <v>3.2733224222585926E-3</v>
      </c>
      <c r="BT726" s="103">
        <f t="shared" si="515"/>
        <v>1623.75</v>
      </c>
      <c r="BU726" s="69">
        <f t="shared" si="523"/>
        <v>2.9498525073746312E-3</v>
      </c>
      <c r="BV726" s="208"/>
      <c r="BW726" s="177"/>
      <c r="BX726" s="177"/>
      <c r="BY726" s="131" t="s">
        <v>79</v>
      </c>
      <c r="BZ726" s="100">
        <f t="shared" ref="BZ726:BZ789" si="525">SUM(H726,R726,AB726,AL726,AV726,BF726,BP726)</f>
        <v>3662173</v>
      </c>
      <c r="CA726" s="68">
        <f>IFERROR(BZ726/BW719,"-")</f>
        <v>1.1133420173901043E-4</v>
      </c>
      <c r="CB726" s="100">
        <f t="shared" ref="CB726:CB789" si="526">SUM(J726,T726,AD726,AN726,AX726,BH726,BR726)</f>
        <v>43</v>
      </c>
      <c r="CC726" s="68">
        <f>IFERROR(CB726/BX719,"-")</f>
        <v>1.1948427253528954E-3</v>
      </c>
      <c r="CD726" s="103">
        <f t="shared" si="516"/>
        <v>85166.813953488367</v>
      </c>
      <c r="CE726" s="69">
        <f t="shared" si="524"/>
        <v>1.1084474003041785E-3</v>
      </c>
      <c r="CR726" s="216"/>
      <c r="CS726" s="187"/>
      <c r="CT726" s="225"/>
      <c r="CU726" s="226"/>
      <c r="CV726" s="226"/>
      <c r="CW726" s="144" t="s">
        <v>79</v>
      </c>
      <c r="CX726" s="145">
        <v>935517</v>
      </c>
      <c r="CY726" s="146">
        <v>2.954527362503422E-5</v>
      </c>
      <c r="CZ726" s="145">
        <v>40</v>
      </c>
      <c r="DA726" s="146">
        <v>1.160160102094089E-3</v>
      </c>
      <c r="DB726" s="145">
        <v>23387.924999999999</v>
      </c>
      <c r="DC726" s="147">
        <v>1.0763683332436359E-3</v>
      </c>
    </row>
    <row r="727" spans="2:107" s="27" customFormat="1" ht="13.15" customHeight="1">
      <c r="B727" s="216"/>
      <c r="C727" s="187"/>
      <c r="D727" s="208"/>
      <c r="E727" s="177"/>
      <c r="F727" s="177"/>
      <c r="G727" s="131" t="s">
        <v>81</v>
      </c>
      <c r="H727" s="100">
        <v>48669</v>
      </c>
      <c r="I727" s="68">
        <f>IFERROR(H727/E719,"-")</f>
        <v>5.6941754303040017E-4</v>
      </c>
      <c r="J727" s="100">
        <v>2</v>
      </c>
      <c r="K727" s="68">
        <f>IFERROR(J727/F719,"-")</f>
        <v>4.6511627906976744E-2</v>
      </c>
      <c r="L727" s="103">
        <f t="shared" si="509"/>
        <v>24334.5</v>
      </c>
      <c r="M727" s="69">
        <f t="shared" si="517"/>
        <v>4.1666666666666664E-2</v>
      </c>
      <c r="N727" s="208"/>
      <c r="O727" s="177"/>
      <c r="P727" s="177"/>
      <c r="Q727" s="131" t="s">
        <v>81</v>
      </c>
      <c r="R727" s="100">
        <v>152908</v>
      </c>
      <c r="S727" s="68">
        <f>IFERROR(R727/O719,"-")</f>
        <v>4.328276204869325E-4</v>
      </c>
      <c r="T727" s="100">
        <v>3</v>
      </c>
      <c r="U727" s="68">
        <f>IFERROR(T727/P719,"-")</f>
        <v>1.3824884792626729E-2</v>
      </c>
      <c r="V727" s="103">
        <f t="shared" si="510"/>
        <v>50969.333333333336</v>
      </c>
      <c r="W727" s="69">
        <f t="shared" si="518"/>
        <v>1.2448132780082987E-2</v>
      </c>
      <c r="X727" s="208"/>
      <c r="Y727" s="177"/>
      <c r="Z727" s="177"/>
      <c r="AA727" s="131" t="s">
        <v>81</v>
      </c>
      <c r="AB727" s="100">
        <v>3767436</v>
      </c>
      <c r="AC727" s="68">
        <f>IFERROR(AB727/Y719,"-")</f>
        <v>4.1864890428147325E-4</v>
      </c>
      <c r="AD727" s="100">
        <v>160</v>
      </c>
      <c r="AE727" s="68">
        <f>IFERROR(AD727/Z719,"-")</f>
        <v>1.205818072198357E-2</v>
      </c>
      <c r="AF727" s="103">
        <f t="shared" si="511"/>
        <v>23546.474999999999</v>
      </c>
      <c r="AG727" s="69">
        <f t="shared" si="519"/>
        <v>1.1146718684687196E-2</v>
      </c>
      <c r="AH727" s="208"/>
      <c r="AI727" s="177"/>
      <c r="AJ727" s="177"/>
      <c r="AK727" s="131" t="s">
        <v>81</v>
      </c>
      <c r="AL727" s="100">
        <v>4499905</v>
      </c>
      <c r="AM727" s="68">
        <f>IFERROR(AL727/AI719,"-")</f>
        <v>4.3846856254640834E-4</v>
      </c>
      <c r="AN727" s="100">
        <v>191</v>
      </c>
      <c r="AO727" s="68">
        <f>IFERROR(AN727/AJ719,"-")</f>
        <v>1.7154661397521108E-2</v>
      </c>
      <c r="AP727" s="103">
        <f t="shared" si="512"/>
        <v>23559.712041884817</v>
      </c>
      <c r="AQ727" s="69">
        <f t="shared" si="520"/>
        <v>1.6065270418033475E-2</v>
      </c>
      <c r="AR727" s="208"/>
      <c r="AS727" s="177"/>
      <c r="AT727" s="177"/>
      <c r="AU727" s="131" t="s">
        <v>81</v>
      </c>
      <c r="AV727" s="100">
        <v>2459530</v>
      </c>
      <c r="AW727" s="68">
        <f>IFERROR(AV727/AS719,"-")</f>
        <v>3.2409483045336301E-4</v>
      </c>
      <c r="AX727" s="100">
        <v>126</v>
      </c>
      <c r="AY727" s="68">
        <f>IFERROR(AX727/AT719,"-")</f>
        <v>1.8252933507170794E-2</v>
      </c>
      <c r="AZ727" s="103">
        <f t="shared" si="513"/>
        <v>19520.079365079364</v>
      </c>
      <c r="BA727" s="69">
        <f t="shared" si="521"/>
        <v>1.7091698317959848E-2</v>
      </c>
      <c r="BB727" s="208"/>
      <c r="BC727" s="177"/>
      <c r="BD727" s="177"/>
      <c r="BE727" s="131" t="s">
        <v>81</v>
      </c>
      <c r="BF727" s="100">
        <v>926994</v>
      </c>
      <c r="BG727" s="68">
        <f>IFERROR(BF727/BC719,"-")</f>
        <v>2.3079823672790257E-4</v>
      </c>
      <c r="BH727" s="100">
        <v>46</v>
      </c>
      <c r="BI727" s="68">
        <f>IFERROR(BH727/BD719,"-")</f>
        <v>1.4375000000000001E-2</v>
      </c>
      <c r="BJ727" s="103">
        <f t="shared" si="514"/>
        <v>20152.043478260868</v>
      </c>
      <c r="BK727" s="69">
        <f t="shared" si="522"/>
        <v>1.3020096235493914E-2</v>
      </c>
      <c r="BL727" s="208"/>
      <c r="BM727" s="177"/>
      <c r="BN727" s="177"/>
      <c r="BO727" s="131" t="s">
        <v>81</v>
      </c>
      <c r="BP727" s="100">
        <v>69918</v>
      </c>
      <c r="BQ727" s="68">
        <f>IFERROR(BP727/BM719,"-")</f>
        <v>4.404108687340282E-5</v>
      </c>
      <c r="BR727" s="100">
        <v>5</v>
      </c>
      <c r="BS727" s="68">
        <f>IFERROR(BR727/BN719,"-")</f>
        <v>4.0916530278232409E-3</v>
      </c>
      <c r="BT727" s="103">
        <f t="shared" si="515"/>
        <v>13983.6</v>
      </c>
      <c r="BU727" s="69">
        <f t="shared" si="523"/>
        <v>3.687315634218289E-3</v>
      </c>
      <c r="BV727" s="208"/>
      <c r="BW727" s="177"/>
      <c r="BX727" s="177"/>
      <c r="BY727" s="131" t="s">
        <v>81</v>
      </c>
      <c r="BZ727" s="100">
        <f t="shared" si="525"/>
        <v>11925360</v>
      </c>
      <c r="CA727" s="68">
        <f>IFERROR(BZ727/BW719,"-")</f>
        <v>3.6254443360549197E-4</v>
      </c>
      <c r="CB727" s="100">
        <f t="shared" si="526"/>
        <v>533</v>
      </c>
      <c r="CC727" s="68">
        <f>IFERROR(CB727/BX719,"-")</f>
        <v>1.4810492386351006E-2</v>
      </c>
      <c r="CD727" s="103">
        <f t="shared" si="516"/>
        <v>22374.033771106941</v>
      </c>
      <c r="CE727" s="69">
        <f t="shared" si="524"/>
        <v>1.3739592194468074E-2</v>
      </c>
      <c r="CR727" s="216"/>
      <c r="CS727" s="187"/>
      <c r="CT727" s="225"/>
      <c r="CU727" s="226"/>
      <c r="CV727" s="226"/>
      <c r="CW727" s="144" t="s">
        <v>81</v>
      </c>
      <c r="CX727" s="145">
        <v>11557065</v>
      </c>
      <c r="CY727" s="146">
        <v>3.6499245628599598E-4</v>
      </c>
      <c r="CZ727" s="145">
        <v>468</v>
      </c>
      <c r="DA727" s="146">
        <v>1.3573873194500841E-2</v>
      </c>
      <c r="DB727" s="145">
        <v>24694.583333333332</v>
      </c>
      <c r="DC727" s="147">
        <v>1.2593509498950542E-2</v>
      </c>
    </row>
    <row r="728" spans="2:107" s="27" customFormat="1" ht="13.15" customHeight="1">
      <c r="B728" s="216"/>
      <c r="C728" s="187"/>
      <c r="D728" s="208"/>
      <c r="E728" s="177"/>
      <c r="F728" s="177"/>
      <c r="G728" s="131" t="s">
        <v>83</v>
      </c>
      <c r="H728" s="100">
        <v>30883</v>
      </c>
      <c r="I728" s="68">
        <f>IFERROR(H728/E719,"-")</f>
        <v>3.6132490869768947E-4</v>
      </c>
      <c r="J728" s="100">
        <v>2</v>
      </c>
      <c r="K728" s="68">
        <f>IFERROR(J728/F719,"-")</f>
        <v>4.6511627906976744E-2</v>
      </c>
      <c r="L728" s="103">
        <f t="shared" si="509"/>
        <v>15441.5</v>
      </c>
      <c r="M728" s="69">
        <f t="shared" si="517"/>
        <v>4.1666666666666664E-2</v>
      </c>
      <c r="N728" s="208"/>
      <c r="O728" s="177"/>
      <c r="P728" s="177"/>
      <c r="Q728" s="131" t="s">
        <v>83</v>
      </c>
      <c r="R728" s="100">
        <v>971133</v>
      </c>
      <c r="S728" s="68">
        <f>IFERROR(R728/O719,"-")</f>
        <v>2.7489286732305454E-3</v>
      </c>
      <c r="T728" s="100">
        <v>12</v>
      </c>
      <c r="U728" s="68">
        <f>IFERROR(T728/P719,"-")</f>
        <v>5.5299539170506916E-2</v>
      </c>
      <c r="V728" s="103">
        <f t="shared" si="510"/>
        <v>80927.75</v>
      </c>
      <c r="W728" s="69">
        <f t="shared" si="518"/>
        <v>4.9792531120331947E-2</v>
      </c>
      <c r="X728" s="208"/>
      <c r="Y728" s="177"/>
      <c r="Z728" s="177"/>
      <c r="AA728" s="131" t="s">
        <v>83</v>
      </c>
      <c r="AB728" s="100">
        <v>7404884</v>
      </c>
      <c r="AC728" s="68">
        <f>IFERROR(AB728/Y719,"-")</f>
        <v>8.22853148117556E-4</v>
      </c>
      <c r="AD728" s="100">
        <v>384</v>
      </c>
      <c r="AE728" s="68">
        <f>IFERROR(AD728/Z719,"-")</f>
        <v>2.893963373276057E-2</v>
      </c>
      <c r="AF728" s="103">
        <f t="shared" si="511"/>
        <v>19283.552083333332</v>
      </c>
      <c r="AG728" s="69">
        <f t="shared" si="519"/>
        <v>2.6752124843249268E-2</v>
      </c>
      <c r="AH728" s="208"/>
      <c r="AI728" s="177"/>
      <c r="AJ728" s="177"/>
      <c r="AK728" s="131" t="s">
        <v>83</v>
      </c>
      <c r="AL728" s="100">
        <v>17591525</v>
      </c>
      <c r="AM728" s="68">
        <f>IFERROR(AL728/AI719,"-")</f>
        <v>1.7141096711484369E-3</v>
      </c>
      <c r="AN728" s="100">
        <v>477</v>
      </c>
      <c r="AO728" s="68">
        <f>IFERROR(AN728/AJ719,"-")</f>
        <v>4.2841746003233337E-2</v>
      </c>
      <c r="AP728" s="103">
        <f t="shared" si="512"/>
        <v>36879.507337526207</v>
      </c>
      <c r="AQ728" s="69">
        <f t="shared" si="520"/>
        <v>4.0121120363361087E-2</v>
      </c>
      <c r="AR728" s="208"/>
      <c r="AS728" s="177"/>
      <c r="AT728" s="177"/>
      <c r="AU728" s="131" t="s">
        <v>83</v>
      </c>
      <c r="AV728" s="100">
        <v>17673325</v>
      </c>
      <c r="AW728" s="68">
        <f>IFERROR(AV728/AS719,"-")</f>
        <v>2.3288324474278347E-3</v>
      </c>
      <c r="AX728" s="100">
        <v>348</v>
      </c>
      <c r="AY728" s="68">
        <f>IFERROR(AX728/AT719,"-")</f>
        <v>5.0412863972186008E-2</v>
      </c>
      <c r="AZ728" s="103">
        <f t="shared" si="513"/>
        <v>50785.416666666664</v>
      </c>
      <c r="BA728" s="69">
        <f t="shared" si="521"/>
        <v>4.7205642973412912E-2</v>
      </c>
      <c r="BB728" s="208"/>
      <c r="BC728" s="177"/>
      <c r="BD728" s="177"/>
      <c r="BE728" s="131" t="s">
        <v>83</v>
      </c>
      <c r="BF728" s="100">
        <v>12468922</v>
      </c>
      <c r="BG728" s="68">
        <f>IFERROR(BF728/BC719,"-")</f>
        <v>3.1044485848859349E-3</v>
      </c>
      <c r="BH728" s="100">
        <v>231</v>
      </c>
      <c r="BI728" s="68">
        <f>IFERROR(BH728/BD719,"-")</f>
        <v>7.2187500000000002E-2</v>
      </c>
      <c r="BJ728" s="103">
        <f t="shared" si="514"/>
        <v>53978.017316017314</v>
      </c>
      <c r="BK728" s="69">
        <f t="shared" si="522"/>
        <v>6.5383526747806398E-2</v>
      </c>
      <c r="BL728" s="208"/>
      <c r="BM728" s="177"/>
      <c r="BN728" s="177"/>
      <c r="BO728" s="131" t="s">
        <v>83</v>
      </c>
      <c r="BP728" s="100">
        <v>8169189</v>
      </c>
      <c r="BQ728" s="68">
        <f>IFERROR(BP728/BM719,"-")</f>
        <v>5.1457416178129628E-3</v>
      </c>
      <c r="BR728" s="100">
        <v>122</v>
      </c>
      <c r="BS728" s="68">
        <f>IFERROR(BR728/BN719,"-")</f>
        <v>9.9836333878887074E-2</v>
      </c>
      <c r="BT728" s="103">
        <f t="shared" si="515"/>
        <v>66960.565573770495</v>
      </c>
      <c r="BU728" s="69">
        <f t="shared" si="523"/>
        <v>8.9970501474926259E-2</v>
      </c>
      <c r="BV728" s="208"/>
      <c r="BW728" s="177"/>
      <c r="BX728" s="177"/>
      <c r="BY728" s="131" t="s">
        <v>83</v>
      </c>
      <c r="BZ728" s="100">
        <f t="shared" si="525"/>
        <v>64309861</v>
      </c>
      <c r="CA728" s="68">
        <f>IFERROR(BZ728/BW719,"-")</f>
        <v>1.9550925197640086E-3</v>
      </c>
      <c r="CB728" s="100">
        <f t="shared" si="526"/>
        <v>1576</v>
      </c>
      <c r="CC728" s="68">
        <f>IFERROR(CB728/BX719,"-")</f>
        <v>4.379237523618984E-2</v>
      </c>
      <c r="CD728" s="103">
        <f t="shared" si="516"/>
        <v>40805.749365482232</v>
      </c>
      <c r="CE728" s="69">
        <f t="shared" si="524"/>
        <v>4.0625886113474077E-2</v>
      </c>
      <c r="CR728" s="216"/>
      <c r="CS728" s="187"/>
      <c r="CT728" s="225"/>
      <c r="CU728" s="226"/>
      <c r="CV728" s="226"/>
      <c r="CW728" s="144" t="s">
        <v>83</v>
      </c>
      <c r="CX728" s="145">
        <v>50218890</v>
      </c>
      <c r="CY728" s="146">
        <v>1.5860009451410233E-3</v>
      </c>
      <c r="CZ728" s="145">
        <v>1500</v>
      </c>
      <c r="DA728" s="146">
        <v>4.3506003828528338E-2</v>
      </c>
      <c r="DB728" s="145">
        <v>33479.26</v>
      </c>
      <c r="DC728" s="147">
        <v>4.0363812496636349E-2</v>
      </c>
    </row>
    <row r="729" spans="2:107" s="27" customFormat="1" ht="13.15" customHeight="1">
      <c r="B729" s="216"/>
      <c r="C729" s="187"/>
      <c r="D729" s="208"/>
      <c r="E729" s="177"/>
      <c r="F729" s="177"/>
      <c r="G729" s="131" t="s">
        <v>85</v>
      </c>
      <c r="H729" s="100">
        <v>0</v>
      </c>
      <c r="I729" s="68">
        <f>IFERROR(H729/E719,"-")</f>
        <v>0</v>
      </c>
      <c r="J729" s="100">
        <v>0</v>
      </c>
      <c r="K729" s="68">
        <f>IFERROR(J729/F719,"-")</f>
        <v>0</v>
      </c>
      <c r="L729" s="103" t="str">
        <f t="shared" si="509"/>
        <v>-</v>
      </c>
      <c r="M729" s="69">
        <f t="shared" si="517"/>
        <v>0</v>
      </c>
      <c r="N729" s="208"/>
      <c r="O729" s="177"/>
      <c r="P729" s="177"/>
      <c r="Q729" s="131" t="s">
        <v>85</v>
      </c>
      <c r="R729" s="100">
        <v>1444948</v>
      </c>
      <c r="S729" s="68">
        <f>IFERROR(R729/O719,"-")</f>
        <v>4.0901287347120631E-3</v>
      </c>
      <c r="T729" s="100">
        <v>9</v>
      </c>
      <c r="U729" s="68">
        <f>IFERROR(T729/P719,"-")</f>
        <v>4.1474654377880185E-2</v>
      </c>
      <c r="V729" s="103">
        <f t="shared" si="510"/>
        <v>160549.77777777778</v>
      </c>
      <c r="W729" s="69">
        <f t="shared" si="518"/>
        <v>3.7344398340248962E-2</v>
      </c>
      <c r="X729" s="208"/>
      <c r="Y729" s="177"/>
      <c r="Z729" s="177"/>
      <c r="AA729" s="131" t="s">
        <v>85</v>
      </c>
      <c r="AB729" s="100">
        <v>9542863</v>
      </c>
      <c r="AC729" s="68">
        <f>IFERROR(AB729/Y719,"-")</f>
        <v>1.0604318530316674E-3</v>
      </c>
      <c r="AD729" s="100">
        <v>112</v>
      </c>
      <c r="AE729" s="68">
        <f>IFERROR(AD729/Z719,"-")</f>
        <v>8.4407265053884992E-3</v>
      </c>
      <c r="AF729" s="103">
        <f t="shared" si="511"/>
        <v>85204.133928571435</v>
      </c>
      <c r="AG729" s="69">
        <f t="shared" si="519"/>
        <v>7.8027030792810368E-3</v>
      </c>
      <c r="AH729" s="208"/>
      <c r="AI729" s="177"/>
      <c r="AJ729" s="177"/>
      <c r="AK729" s="131" t="s">
        <v>85</v>
      </c>
      <c r="AL729" s="100">
        <v>16078402</v>
      </c>
      <c r="AM729" s="68">
        <f>IFERROR(AL729/AI719,"-")</f>
        <v>1.5666716992877177E-3</v>
      </c>
      <c r="AN729" s="100">
        <v>176</v>
      </c>
      <c r="AO729" s="68">
        <f>IFERROR(AN729/AJ719,"-")</f>
        <v>1.5807436680438297E-2</v>
      </c>
      <c r="AP729" s="103">
        <f t="shared" si="512"/>
        <v>91354.556818181823</v>
      </c>
      <c r="AQ729" s="69">
        <f t="shared" si="520"/>
        <v>1.4803599966355455E-2</v>
      </c>
      <c r="AR729" s="208"/>
      <c r="AS729" s="177"/>
      <c r="AT729" s="177"/>
      <c r="AU729" s="131" t="s">
        <v>85</v>
      </c>
      <c r="AV729" s="100">
        <v>28670812</v>
      </c>
      <c r="AW729" s="68">
        <f>IFERROR(AV729/AS719,"-")</f>
        <v>3.7779827666669023E-3</v>
      </c>
      <c r="AX729" s="100">
        <v>197</v>
      </c>
      <c r="AY729" s="68">
        <f>IFERROR(AX729/AT719,"-")</f>
        <v>2.8538316673909894E-2</v>
      </c>
      <c r="AZ729" s="103">
        <f t="shared" si="513"/>
        <v>145537.11675126903</v>
      </c>
      <c r="BA729" s="69">
        <f t="shared" si="521"/>
        <v>2.6722734671730874E-2</v>
      </c>
      <c r="BB729" s="208"/>
      <c r="BC729" s="177"/>
      <c r="BD729" s="177"/>
      <c r="BE729" s="131" t="s">
        <v>85</v>
      </c>
      <c r="BF729" s="100">
        <v>16700948</v>
      </c>
      <c r="BG729" s="68">
        <f>IFERROR(BF729/BC719,"-")</f>
        <v>4.1581168271686668E-3</v>
      </c>
      <c r="BH729" s="100">
        <v>121</v>
      </c>
      <c r="BI729" s="68">
        <f>IFERROR(BH729/BD719,"-")</f>
        <v>3.7812499999999999E-2</v>
      </c>
      <c r="BJ729" s="103">
        <f t="shared" si="514"/>
        <v>138024.36363636365</v>
      </c>
      <c r="BK729" s="69">
        <f t="shared" si="522"/>
        <v>3.424851401075573E-2</v>
      </c>
      <c r="BL729" s="208"/>
      <c r="BM729" s="177"/>
      <c r="BN729" s="177"/>
      <c r="BO729" s="131" t="s">
        <v>85</v>
      </c>
      <c r="BP729" s="100">
        <v>7316468</v>
      </c>
      <c r="BQ729" s="68">
        <f>IFERROR(BP729/BM719,"-")</f>
        <v>4.6086158470561482E-3</v>
      </c>
      <c r="BR729" s="100">
        <v>68</v>
      </c>
      <c r="BS729" s="68">
        <f>IFERROR(BR729/BN719,"-")</f>
        <v>5.5646481178396073E-2</v>
      </c>
      <c r="BT729" s="103">
        <f t="shared" si="515"/>
        <v>107595.11764705883</v>
      </c>
      <c r="BU729" s="69">
        <f t="shared" si="523"/>
        <v>5.0147492625368731E-2</v>
      </c>
      <c r="BV729" s="208"/>
      <c r="BW729" s="177"/>
      <c r="BX729" s="177"/>
      <c r="BY729" s="131" t="s">
        <v>85</v>
      </c>
      <c r="BZ729" s="100">
        <f t="shared" si="525"/>
        <v>79754441</v>
      </c>
      <c r="CA729" s="68">
        <f>IFERROR(BZ729/BW719,"-")</f>
        <v>2.4246252222044139E-3</v>
      </c>
      <c r="CB729" s="100">
        <f t="shared" si="526"/>
        <v>683</v>
      </c>
      <c r="CC729" s="68">
        <f>IFERROR(CB729/BX719,"-")</f>
        <v>1.8978548405023898E-2</v>
      </c>
      <c r="CD729" s="103">
        <f t="shared" si="516"/>
        <v>116770.77745241582</v>
      </c>
      <c r="CE729" s="69">
        <f t="shared" si="524"/>
        <v>1.7606269172273349E-2</v>
      </c>
      <c r="CR729" s="216"/>
      <c r="CS729" s="187"/>
      <c r="CT729" s="225"/>
      <c r="CU729" s="226"/>
      <c r="CV729" s="226"/>
      <c r="CW729" s="144" t="s">
        <v>85</v>
      </c>
      <c r="CX729" s="145">
        <v>74987421</v>
      </c>
      <c r="CY729" s="146">
        <v>2.3682347534899283E-3</v>
      </c>
      <c r="CZ729" s="145">
        <v>692</v>
      </c>
      <c r="DA729" s="146">
        <v>2.007076976622774E-2</v>
      </c>
      <c r="DB729" s="145">
        <v>108363.32514450866</v>
      </c>
      <c r="DC729" s="147">
        <v>1.8621172165114903E-2</v>
      </c>
    </row>
    <row r="730" spans="2:107" s="27" customFormat="1" ht="13.15" customHeight="1">
      <c r="B730" s="216"/>
      <c r="C730" s="187"/>
      <c r="D730" s="208"/>
      <c r="E730" s="177"/>
      <c r="F730" s="177"/>
      <c r="G730" s="131" t="s">
        <v>87</v>
      </c>
      <c r="H730" s="100">
        <v>190484</v>
      </c>
      <c r="I730" s="68">
        <f>IFERROR(H730/E719,"-")</f>
        <v>2.2286246125172646E-3</v>
      </c>
      <c r="J730" s="100">
        <v>3</v>
      </c>
      <c r="K730" s="68">
        <f>IFERROR(J730/F719,"-")</f>
        <v>6.9767441860465115E-2</v>
      </c>
      <c r="L730" s="103">
        <f t="shared" si="509"/>
        <v>63494.666666666664</v>
      </c>
      <c r="M730" s="69">
        <f t="shared" si="517"/>
        <v>6.25E-2</v>
      </c>
      <c r="N730" s="208"/>
      <c r="O730" s="177"/>
      <c r="P730" s="177"/>
      <c r="Q730" s="131" t="s">
        <v>87</v>
      </c>
      <c r="R730" s="100">
        <v>3132836</v>
      </c>
      <c r="S730" s="68">
        <f>IFERROR(R730/O719,"-")</f>
        <v>8.8679333406741293E-3</v>
      </c>
      <c r="T730" s="100">
        <v>7</v>
      </c>
      <c r="U730" s="68">
        <f>IFERROR(T730/P719,"-")</f>
        <v>3.2258064516129031E-2</v>
      </c>
      <c r="V730" s="103">
        <f t="shared" si="510"/>
        <v>447548</v>
      </c>
      <c r="W730" s="69">
        <f t="shared" si="518"/>
        <v>2.9045643153526972E-2</v>
      </c>
      <c r="X730" s="208"/>
      <c r="Y730" s="177"/>
      <c r="Z730" s="177"/>
      <c r="AA730" s="131" t="s">
        <v>87</v>
      </c>
      <c r="AB730" s="100">
        <v>71753482</v>
      </c>
      <c r="AC730" s="68">
        <f>IFERROR(AB730/Y719,"-")</f>
        <v>7.9734643448967444E-3</v>
      </c>
      <c r="AD730" s="100">
        <v>152</v>
      </c>
      <c r="AE730" s="68">
        <f>IFERROR(AD730/Z719,"-")</f>
        <v>1.1455271685884392E-2</v>
      </c>
      <c r="AF730" s="103">
        <f t="shared" si="511"/>
        <v>472062.38157894736</v>
      </c>
      <c r="AG730" s="69">
        <f t="shared" si="519"/>
        <v>1.0589382750452835E-2</v>
      </c>
      <c r="AH730" s="208"/>
      <c r="AI730" s="177"/>
      <c r="AJ730" s="177"/>
      <c r="AK730" s="131" t="s">
        <v>87</v>
      </c>
      <c r="AL730" s="100">
        <v>115251034</v>
      </c>
      <c r="AM730" s="68">
        <f>IFERROR(AL730/AI719,"-")</f>
        <v>1.1230004902318435E-2</v>
      </c>
      <c r="AN730" s="100">
        <v>255</v>
      </c>
      <c r="AO730" s="68">
        <f>IFERROR(AN730/AJ719,"-")</f>
        <v>2.290282019040776E-2</v>
      </c>
      <c r="AP730" s="103">
        <f t="shared" si="512"/>
        <v>451964.83921568625</v>
      </c>
      <c r="AQ730" s="69">
        <f t="shared" si="520"/>
        <v>2.1448397678526368E-2</v>
      </c>
      <c r="AR730" s="208"/>
      <c r="AS730" s="177"/>
      <c r="AT730" s="177"/>
      <c r="AU730" s="131" t="s">
        <v>87</v>
      </c>
      <c r="AV730" s="100">
        <v>170371273</v>
      </c>
      <c r="AW730" s="68">
        <f>IFERROR(AV730/AS719,"-")</f>
        <v>2.2450000137041883E-2</v>
      </c>
      <c r="AX730" s="100">
        <v>356</v>
      </c>
      <c r="AY730" s="68">
        <f>IFERROR(AX730/AT719,"-")</f>
        <v>5.1571780385339709E-2</v>
      </c>
      <c r="AZ730" s="103">
        <f t="shared" si="513"/>
        <v>478570.99157303368</v>
      </c>
      <c r="BA730" s="69">
        <f t="shared" si="521"/>
        <v>4.8290830168204013E-2</v>
      </c>
      <c r="BB730" s="208"/>
      <c r="BC730" s="177"/>
      <c r="BD730" s="177"/>
      <c r="BE730" s="131" t="s">
        <v>87</v>
      </c>
      <c r="BF730" s="100">
        <v>111464121</v>
      </c>
      <c r="BG730" s="68">
        <f>IFERROR(BF730/BC719,"-")</f>
        <v>2.7751768172421372E-2</v>
      </c>
      <c r="BH730" s="100">
        <v>258</v>
      </c>
      <c r="BI730" s="68">
        <f>IFERROR(BH730/BD719,"-")</f>
        <v>8.0625000000000002E-2</v>
      </c>
      <c r="BJ730" s="103">
        <f t="shared" si="514"/>
        <v>432031.47674418607</v>
      </c>
      <c r="BK730" s="69">
        <f t="shared" si="522"/>
        <v>7.3025757146900655E-2</v>
      </c>
      <c r="BL730" s="208"/>
      <c r="BM730" s="177"/>
      <c r="BN730" s="177"/>
      <c r="BO730" s="131" t="s">
        <v>87</v>
      </c>
      <c r="BP730" s="100">
        <v>77193958</v>
      </c>
      <c r="BQ730" s="68">
        <f>IFERROR(BP730/BM719,"-")</f>
        <v>4.862418562286977E-2</v>
      </c>
      <c r="BR730" s="100">
        <v>155</v>
      </c>
      <c r="BS730" s="68">
        <f>IFERROR(BR730/BN719,"-")</f>
        <v>0.12684124386252046</v>
      </c>
      <c r="BT730" s="103">
        <f t="shared" si="515"/>
        <v>498025.53548387095</v>
      </c>
      <c r="BU730" s="69">
        <f t="shared" si="523"/>
        <v>0.11430678466076696</v>
      </c>
      <c r="BV730" s="208"/>
      <c r="BW730" s="177"/>
      <c r="BX730" s="177"/>
      <c r="BY730" s="131" t="s">
        <v>87</v>
      </c>
      <c r="BZ730" s="100">
        <f t="shared" si="525"/>
        <v>549357188</v>
      </c>
      <c r="CA730" s="68">
        <f>IFERROR(BZ730/BW719,"-")</f>
        <v>1.6701079931387041E-2</v>
      </c>
      <c r="CB730" s="100">
        <f t="shared" si="526"/>
        <v>1186</v>
      </c>
      <c r="CC730" s="68">
        <f>IFERROR(CB730/BX719,"-")</f>
        <v>3.2955429587640327E-2</v>
      </c>
      <c r="CD730" s="103">
        <f t="shared" si="516"/>
        <v>463201.67622259696</v>
      </c>
      <c r="CE730" s="69">
        <f t="shared" si="524"/>
        <v>3.0572525971180368E-2</v>
      </c>
      <c r="CR730" s="216"/>
      <c r="CS730" s="187"/>
      <c r="CT730" s="225"/>
      <c r="CU730" s="226"/>
      <c r="CV730" s="226"/>
      <c r="CW730" s="144" t="s">
        <v>87</v>
      </c>
      <c r="CX730" s="145">
        <v>451226943</v>
      </c>
      <c r="CY730" s="146">
        <v>1.4250541142408656E-2</v>
      </c>
      <c r="CZ730" s="145">
        <v>1045</v>
      </c>
      <c r="DA730" s="146">
        <v>3.0309182667208074E-2</v>
      </c>
      <c r="DB730" s="145">
        <v>431796.11770334927</v>
      </c>
      <c r="DC730" s="147">
        <v>2.812012270598999E-2</v>
      </c>
    </row>
    <row r="731" spans="2:107" s="27" customFormat="1" ht="13.15" customHeight="1">
      <c r="B731" s="216"/>
      <c r="C731" s="187"/>
      <c r="D731" s="208"/>
      <c r="E731" s="177"/>
      <c r="F731" s="177"/>
      <c r="G731" s="131" t="s">
        <v>89</v>
      </c>
      <c r="H731" s="100">
        <v>48851</v>
      </c>
      <c r="I731" s="68">
        <f>IFERROR(H731/E719,"-")</f>
        <v>5.7154690654375633E-4</v>
      </c>
      <c r="J731" s="100">
        <v>4</v>
      </c>
      <c r="K731" s="68">
        <f>IFERROR(J731/F719,"-")</f>
        <v>9.3023255813953487E-2</v>
      </c>
      <c r="L731" s="103">
        <f t="shared" si="509"/>
        <v>12212.75</v>
      </c>
      <c r="M731" s="69">
        <f t="shared" si="517"/>
        <v>8.3333333333333329E-2</v>
      </c>
      <c r="N731" s="208"/>
      <c r="O731" s="177"/>
      <c r="P731" s="177"/>
      <c r="Q731" s="131" t="s">
        <v>89</v>
      </c>
      <c r="R731" s="100">
        <v>2930515</v>
      </c>
      <c r="S731" s="68">
        <f>IFERROR(R731/O719,"-")</f>
        <v>8.2952352672931631E-3</v>
      </c>
      <c r="T731" s="100">
        <v>25</v>
      </c>
      <c r="U731" s="68">
        <f>IFERROR(T731/P719,"-")</f>
        <v>0.1152073732718894</v>
      </c>
      <c r="V731" s="103">
        <f t="shared" si="510"/>
        <v>117220.6</v>
      </c>
      <c r="W731" s="69">
        <f t="shared" si="518"/>
        <v>0.1037344398340249</v>
      </c>
      <c r="X731" s="208"/>
      <c r="Y731" s="177"/>
      <c r="Z731" s="177"/>
      <c r="AA731" s="131" t="s">
        <v>89</v>
      </c>
      <c r="AB731" s="100">
        <v>61439105</v>
      </c>
      <c r="AC731" s="68">
        <f>IFERROR(AB731/Y719,"-")</f>
        <v>6.8272995183685627E-3</v>
      </c>
      <c r="AD731" s="100">
        <v>1122</v>
      </c>
      <c r="AE731" s="68">
        <f>IFERROR(AD731/Z719,"-")</f>
        <v>8.4557992312909794E-2</v>
      </c>
      <c r="AF731" s="103">
        <f t="shared" si="511"/>
        <v>54758.560606060608</v>
      </c>
      <c r="AG731" s="69">
        <f t="shared" si="519"/>
        <v>7.8166364776368957E-2</v>
      </c>
      <c r="AH731" s="208"/>
      <c r="AI731" s="177"/>
      <c r="AJ731" s="177"/>
      <c r="AK731" s="131" t="s">
        <v>89</v>
      </c>
      <c r="AL731" s="100">
        <v>77985842</v>
      </c>
      <c r="AM731" s="68">
        <f>IFERROR(AL731/AI719,"-")</f>
        <v>7.5989026525474027E-3</v>
      </c>
      <c r="AN731" s="100">
        <v>1217</v>
      </c>
      <c r="AO731" s="68">
        <f>IFERROR(AN731/AJ719,"-")</f>
        <v>0.10930483204598528</v>
      </c>
      <c r="AP731" s="103">
        <f t="shared" si="512"/>
        <v>64080.396055875106</v>
      </c>
      <c r="AQ731" s="69">
        <f t="shared" si="520"/>
        <v>0.10236352931281016</v>
      </c>
      <c r="AR731" s="208"/>
      <c r="AS731" s="177"/>
      <c r="AT731" s="177"/>
      <c r="AU731" s="131" t="s">
        <v>89</v>
      </c>
      <c r="AV731" s="100">
        <v>82696734</v>
      </c>
      <c r="AW731" s="68">
        <f>IFERROR(AV731/AS719,"-")</f>
        <v>1.0897034793142128E-2</v>
      </c>
      <c r="AX731" s="100">
        <v>857</v>
      </c>
      <c r="AY731" s="68">
        <f>IFERROR(AX731/AT719,"-")</f>
        <v>0.12414892075909024</v>
      </c>
      <c r="AZ731" s="103">
        <f t="shared" si="513"/>
        <v>96495.605600933486</v>
      </c>
      <c r="BA731" s="69">
        <f t="shared" si="521"/>
        <v>0.11625067824199674</v>
      </c>
      <c r="BB731" s="208"/>
      <c r="BC731" s="177"/>
      <c r="BD731" s="177"/>
      <c r="BE731" s="131" t="s">
        <v>89</v>
      </c>
      <c r="BF731" s="100">
        <v>32795478</v>
      </c>
      <c r="BG731" s="68">
        <f>IFERROR(BF731/BC719,"-")</f>
        <v>8.165250794556083E-3</v>
      </c>
      <c r="BH731" s="100">
        <v>366</v>
      </c>
      <c r="BI731" s="68">
        <f>IFERROR(BH731/BD719,"-")</f>
        <v>0.114375</v>
      </c>
      <c r="BJ731" s="103">
        <f t="shared" si="514"/>
        <v>89605.131147540989</v>
      </c>
      <c r="BK731" s="69">
        <f t="shared" si="522"/>
        <v>0.10359467874327767</v>
      </c>
      <c r="BL731" s="208"/>
      <c r="BM731" s="177"/>
      <c r="BN731" s="177"/>
      <c r="BO731" s="131" t="s">
        <v>89</v>
      </c>
      <c r="BP731" s="100">
        <v>13016296</v>
      </c>
      <c r="BQ731" s="68">
        <f>IFERROR(BP731/BM719,"-")</f>
        <v>8.1989162004909404E-3</v>
      </c>
      <c r="BR731" s="100">
        <v>147</v>
      </c>
      <c r="BS731" s="68">
        <f>IFERROR(BR731/BN719,"-")</f>
        <v>0.12029459901800327</v>
      </c>
      <c r="BT731" s="103">
        <f t="shared" si="515"/>
        <v>88546.231292517012</v>
      </c>
      <c r="BU731" s="69">
        <f t="shared" si="523"/>
        <v>0.1084070796460177</v>
      </c>
      <c r="BV731" s="208"/>
      <c r="BW731" s="177"/>
      <c r="BX731" s="177"/>
      <c r="BY731" s="131" t="s">
        <v>89</v>
      </c>
      <c r="BZ731" s="100">
        <f t="shared" si="525"/>
        <v>270912821</v>
      </c>
      <c r="CA731" s="68">
        <f>IFERROR(BZ731/BW719,"-")</f>
        <v>8.2360562067653326E-3</v>
      </c>
      <c r="CB731" s="100">
        <f t="shared" si="526"/>
        <v>3738</v>
      </c>
      <c r="CC731" s="68">
        <f>IFERROR(CB731/BX719,"-")</f>
        <v>0.10386795598532844</v>
      </c>
      <c r="CD731" s="103">
        <f t="shared" si="516"/>
        <v>72475.340021401818</v>
      </c>
      <c r="CE731" s="69">
        <f t="shared" si="524"/>
        <v>9.6357590286907435E-2</v>
      </c>
      <c r="CR731" s="216"/>
      <c r="CS731" s="187"/>
      <c r="CT731" s="225"/>
      <c r="CU731" s="226"/>
      <c r="CV731" s="226"/>
      <c r="CW731" s="144" t="s">
        <v>89</v>
      </c>
      <c r="CX731" s="145">
        <v>265156531</v>
      </c>
      <c r="CY731" s="146">
        <v>8.3741099967823869E-3</v>
      </c>
      <c r="CZ731" s="145">
        <v>3647</v>
      </c>
      <c r="DA731" s="146">
        <v>0.10577759730842856</v>
      </c>
      <c r="DB731" s="145">
        <v>72705.382780367421</v>
      </c>
      <c r="DC731" s="147">
        <v>9.8137882783488506E-2</v>
      </c>
    </row>
    <row r="732" spans="2:107" s="27" customFormat="1" ht="13.15" customHeight="1">
      <c r="B732" s="216"/>
      <c r="C732" s="187"/>
      <c r="D732" s="208"/>
      <c r="E732" s="177"/>
      <c r="F732" s="177"/>
      <c r="G732" s="131" t="s">
        <v>91</v>
      </c>
      <c r="H732" s="100">
        <v>429446</v>
      </c>
      <c r="I732" s="68">
        <f>IFERROR(H732/E719,"-")</f>
        <v>5.0244321063558578E-3</v>
      </c>
      <c r="J732" s="100">
        <v>3</v>
      </c>
      <c r="K732" s="68">
        <f>IFERROR(J732/F719,"-")</f>
        <v>6.9767441860465115E-2</v>
      </c>
      <c r="L732" s="103">
        <f t="shared" si="509"/>
        <v>143148.66666666666</v>
      </c>
      <c r="M732" s="69">
        <f t="shared" si="517"/>
        <v>6.25E-2</v>
      </c>
      <c r="N732" s="208"/>
      <c r="O732" s="177"/>
      <c r="P732" s="177"/>
      <c r="Q732" s="131" t="s">
        <v>91</v>
      </c>
      <c r="R732" s="100">
        <v>7846140</v>
      </c>
      <c r="S732" s="68">
        <f>IFERROR(R732/O719,"-")</f>
        <v>2.2209603854653391E-2</v>
      </c>
      <c r="T732" s="100">
        <v>23</v>
      </c>
      <c r="U732" s="68">
        <f>IFERROR(T732/P719,"-")</f>
        <v>0.10599078341013825</v>
      </c>
      <c r="V732" s="103">
        <f t="shared" si="510"/>
        <v>341136.52173913043</v>
      </c>
      <c r="W732" s="69">
        <f t="shared" si="518"/>
        <v>9.5435684647302899E-2</v>
      </c>
      <c r="X732" s="208"/>
      <c r="Y732" s="177"/>
      <c r="Z732" s="177"/>
      <c r="AA732" s="131" t="s">
        <v>91</v>
      </c>
      <c r="AB732" s="100">
        <v>130882422</v>
      </c>
      <c r="AC732" s="68">
        <f>IFERROR(AB732/Y719,"-")</f>
        <v>1.4544051328278804E-2</v>
      </c>
      <c r="AD732" s="100">
        <v>870</v>
      </c>
      <c r="AE732" s="68">
        <f>IFERROR(AD732/Z719,"-")</f>
        <v>6.5566357675785669E-2</v>
      </c>
      <c r="AF732" s="103">
        <f t="shared" si="511"/>
        <v>150439.56551724137</v>
      </c>
      <c r="AG732" s="69">
        <f t="shared" si="519"/>
        <v>6.0610282847986627E-2</v>
      </c>
      <c r="AH732" s="208"/>
      <c r="AI732" s="177"/>
      <c r="AJ732" s="177"/>
      <c r="AK732" s="131" t="s">
        <v>91</v>
      </c>
      <c r="AL732" s="100">
        <v>293441963</v>
      </c>
      <c r="AM732" s="68">
        <f>IFERROR(AL732/AI719,"-")</f>
        <v>2.8592842672768948E-2</v>
      </c>
      <c r="AN732" s="100">
        <v>1406</v>
      </c>
      <c r="AO732" s="68">
        <f>IFERROR(AN732/AJ719,"-")</f>
        <v>0.12627986348122866</v>
      </c>
      <c r="AP732" s="103">
        <f t="shared" si="512"/>
        <v>208706.94381223328</v>
      </c>
      <c r="AQ732" s="69">
        <f t="shared" si="520"/>
        <v>0.11826057700395323</v>
      </c>
      <c r="AR732" s="208"/>
      <c r="AS732" s="177"/>
      <c r="AT732" s="177"/>
      <c r="AU732" s="131" t="s">
        <v>91</v>
      </c>
      <c r="AV732" s="100">
        <v>292347150</v>
      </c>
      <c r="AW732" s="68">
        <f>IFERROR(AV732/AS719,"-")</f>
        <v>3.8522888524544885E-2</v>
      </c>
      <c r="AX732" s="100">
        <v>1649</v>
      </c>
      <c r="AY732" s="68">
        <f>IFERROR(AX732/AT719,"-")</f>
        <v>0.23888164566130668</v>
      </c>
      <c r="AZ732" s="103">
        <f t="shared" si="513"/>
        <v>177287.53790175865</v>
      </c>
      <c r="BA732" s="69">
        <f t="shared" si="521"/>
        <v>0.22368421052631579</v>
      </c>
      <c r="BB732" s="208"/>
      <c r="BC732" s="177"/>
      <c r="BD732" s="177"/>
      <c r="BE732" s="131" t="s">
        <v>91</v>
      </c>
      <c r="BF732" s="100">
        <v>184684229</v>
      </c>
      <c r="BG732" s="68">
        <f>IFERROR(BF732/BC719,"-")</f>
        <v>4.5981737103640549E-2</v>
      </c>
      <c r="BH732" s="100">
        <v>1022</v>
      </c>
      <c r="BI732" s="68">
        <f>IFERROR(BH732/BD719,"-")</f>
        <v>0.31937500000000002</v>
      </c>
      <c r="BJ732" s="103">
        <f t="shared" si="514"/>
        <v>180708.63894324854</v>
      </c>
      <c r="BK732" s="69">
        <f t="shared" si="522"/>
        <v>0.28927257288423436</v>
      </c>
      <c r="BL732" s="208"/>
      <c r="BM732" s="177"/>
      <c r="BN732" s="177"/>
      <c r="BO732" s="131" t="s">
        <v>91</v>
      </c>
      <c r="BP732" s="100">
        <v>90100861</v>
      </c>
      <c r="BQ732" s="68">
        <f>IFERROR(BP732/BM719,"-")</f>
        <v>5.6754195581529679E-2</v>
      </c>
      <c r="BR732" s="100">
        <v>425</v>
      </c>
      <c r="BS732" s="68">
        <f>IFERROR(BR732/BN719,"-")</f>
        <v>0.34779050736497547</v>
      </c>
      <c r="BT732" s="103">
        <f t="shared" si="515"/>
        <v>212002.02588235293</v>
      </c>
      <c r="BU732" s="69">
        <f t="shared" si="523"/>
        <v>0.31342182890855458</v>
      </c>
      <c r="BV732" s="208"/>
      <c r="BW732" s="177"/>
      <c r="BX732" s="177"/>
      <c r="BY732" s="131" t="s">
        <v>91</v>
      </c>
      <c r="BZ732" s="100">
        <f t="shared" si="525"/>
        <v>999732211</v>
      </c>
      <c r="CA732" s="68">
        <f>IFERROR(BZ732/BW719,"-")</f>
        <v>3.0392990081151532E-2</v>
      </c>
      <c r="CB732" s="100">
        <f t="shared" si="526"/>
        <v>5398</v>
      </c>
      <c r="CC732" s="68">
        <f>IFERROR(CB732/BX719,"-")</f>
        <v>0.14999444259197511</v>
      </c>
      <c r="CD732" s="103">
        <f t="shared" si="516"/>
        <v>185204.18877361986</v>
      </c>
      <c r="CE732" s="69">
        <f t="shared" si="524"/>
        <v>0.13914881550795247</v>
      </c>
      <c r="CR732" s="216"/>
      <c r="CS732" s="187"/>
      <c r="CT732" s="225"/>
      <c r="CU732" s="226"/>
      <c r="CV732" s="226"/>
      <c r="CW732" s="144" t="s">
        <v>91</v>
      </c>
      <c r="CX732" s="145">
        <v>1084955968</v>
      </c>
      <c r="CY732" s="146">
        <v>3.4264819287809702E-2</v>
      </c>
      <c r="CZ732" s="145">
        <v>5203</v>
      </c>
      <c r="DA732" s="146">
        <v>0.15090782527988864</v>
      </c>
      <c r="DB732" s="145">
        <v>208525.07553334616</v>
      </c>
      <c r="DC732" s="147">
        <v>0.14000861094666595</v>
      </c>
    </row>
    <row r="733" spans="2:107" s="27" customFormat="1" ht="13.15" customHeight="1">
      <c r="B733" s="216"/>
      <c r="C733" s="187"/>
      <c r="D733" s="208"/>
      <c r="E733" s="177"/>
      <c r="F733" s="177"/>
      <c r="G733" s="131" t="s">
        <v>95</v>
      </c>
      <c r="H733" s="100">
        <v>566656</v>
      </c>
      <c r="I733" s="68">
        <f>IFERROR(H733/E719,"-")</f>
        <v>6.6297615990350009E-3</v>
      </c>
      <c r="J733" s="100">
        <v>6</v>
      </c>
      <c r="K733" s="68">
        <f>IFERROR(J733/F719,"-")</f>
        <v>0.13953488372093023</v>
      </c>
      <c r="L733" s="103">
        <f t="shared" si="509"/>
        <v>94442.666666666672</v>
      </c>
      <c r="M733" s="69">
        <f t="shared" si="517"/>
        <v>0.125</v>
      </c>
      <c r="N733" s="208"/>
      <c r="O733" s="177"/>
      <c r="P733" s="177"/>
      <c r="Q733" s="131" t="s">
        <v>95</v>
      </c>
      <c r="R733" s="100">
        <v>8576355</v>
      </c>
      <c r="S733" s="68">
        <f>IFERROR(R733/O719,"-")</f>
        <v>2.4276580212292398E-2</v>
      </c>
      <c r="T733" s="100">
        <v>34</v>
      </c>
      <c r="U733" s="68">
        <f>IFERROR(T733/P719,"-")</f>
        <v>0.15668202764976957</v>
      </c>
      <c r="V733" s="103">
        <f t="shared" si="510"/>
        <v>252245.73529411765</v>
      </c>
      <c r="W733" s="69">
        <f t="shared" si="518"/>
        <v>0.14107883817427386</v>
      </c>
      <c r="X733" s="208"/>
      <c r="Y733" s="177"/>
      <c r="Z733" s="177"/>
      <c r="AA733" s="131" t="s">
        <v>95</v>
      </c>
      <c r="AB733" s="100">
        <v>64228855</v>
      </c>
      <c r="AC733" s="68">
        <f>IFERROR(AB733/Y719,"-")</f>
        <v>7.1373049917778627E-3</v>
      </c>
      <c r="AD733" s="100">
        <v>840</v>
      </c>
      <c r="AE733" s="68">
        <f>IFERROR(AD733/Z719,"-")</f>
        <v>6.3305448790413749E-2</v>
      </c>
      <c r="AF733" s="103">
        <f t="shared" si="511"/>
        <v>76462.922619047618</v>
      </c>
      <c r="AG733" s="69">
        <f t="shared" si="519"/>
        <v>5.8520273094607778E-2</v>
      </c>
      <c r="AH733" s="208"/>
      <c r="AI733" s="177"/>
      <c r="AJ733" s="177"/>
      <c r="AK733" s="131" t="s">
        <v>95</v>
      </c>
      <c r="AL733" s="100">
        <v>51560817</v>
      </c>
      <c r="AM733" s="68">
        <f>IFERROR(AL733/AI719,"-")</f>
        <v>5.0240610221123369E-3</v>
      </c>
      <c r="AN733" s="100">
        <v>862</v>
      </c>
      <c r="AO733" s="68">
        <f>IFERROR(AN733/AJ719,"-")</f>
        <v>7.7420513741692121E-2</v>
      </c>
      <c r="AP733" s="103">
        <f t="shared" si="512"/>
        <v>59815.332946635732</v>
      </c>
      <c r="AQ733" s="69">
        <f t="shared" si="520"/>
        <v>7.2503995289763645E-2</v>
      </c>
      <c r="AR733" s="208"/>
      <c r="AS733" s="177"/>
      <c r="AT733" s="177"/>
      <c r="AU733" s="131" t="s">
        <v>95</v>
      </c>
      <c r="AV733" s="100">
        <v>51902236</v>
      </c>
      <c r="AW733" s="68">
        <f>IFERROR(AV733/AS719,"-")</f>
        <v>6.8392117097861929E-3</v>
      </c>
      <c r="AX733" s="100">
        <v>678</v>
      </c>
      <c r="AY733" s="68">
        <f>IFERROR(AX733/AT719,"-")</f>
        <v>9.821816601477619E-2</v>
      </c>
      <c r="AZ733" s="103">
        <f t="shared" si="513"/>
        <v>76551.97050147492</v>
      </c>
      <c r="BA733" s="69">
        <f t="shared" si="521"/>
        <v>9.1969614758545842E-2</v>
      </c>
      <c r="BB733" s="208"/>
      <c r="BC733" s="177"/>
      <c r="BD733" s="177"/>
      <c r="BE733" s="131" t="s">
        <v>95</v>
      </c>
      <c r="BF733" s="100">
        <v>11814892</v>
      </c>
      <c r="BG733" s="68">
        <f>IFERROR(BF733/BC719,"-")</f>
        <v>2.9416115322543645E-3</v>
      </c>
      <c r="BH733" s="100">
        <v>311</v>
      </c>
      <c r="BI733" s="68">
        <f>IFERROR(BH733/BD719,"-")</f>
        <v>9.7187499999999996E-2</v>
      </c>
      <c r="BJ733" s="103">
        <f t="shared" si="514"/>
        <v>37990.006430868169</v>
      </c>
      <c r="BK733" s="69">
        <f t="shared" si="522"/>
        <v>8.8027172374752341E-2</v>
      </c>
      <c r="BL733" s="208"/>
      <c r="BM733" s="177"/>
      <c r="BN733" s="177"/>
      <c r="BO733" s="131" t="s">
        <v>95</v>
      </c>
      <c r="BP733" s="100">
        <v>3516318</v>
      </c>
      <c r="BQ733" s="68">
        <f>IFERROR(BP733/BM719,"-")</f>
        <v>2.2149155655555087E-3</v>
      </c>
      <c r="BR733" s="100">
        <v>94</v>
      </c>
      <c r="BS733" s="68">
        <f>IFERROR(BR733/BN719,"-")</f>
        <v>7.6923076923076927E-2</v>
      </c>
      <c r="BT733" s="103">
        <f t="shared" si="515"/>
        <v>37407.638297872341</v>
      </c>
      <c r="BU733" s="69">
        <f t="shared" si="523"/>
        <v>6.9321533923303841E-2</v>
      </c>
      <c r="BV733" s="208"/>
      <c r="BW733" s="177"/>
      <c r="BX733" s="177"/>
      <c r="BY733" s="131" t="s">
        <v>95</v>
      </c>
      <c r="BZ733" s="100">
        <f t="shared" si="525"/>
        <v>192166129</v>
      </c>
      <c r="CA733" s="68">
        <f>IFERROR(BZ733/BW719,"-")</f>
        <v>5.8420676940960196E-3</v>
      </c>
      <c r="CB733" s="100">
        <f t="shared" si="526"/>
        <v>2825</v>
      </c>
      <c r="CC733" s="68">
        <f>IFERROR(CB733/BX719,"-")</f>
        <v>7.8498388351672777E-2</v>
      </c>
      <c r="CD733" s="103">
        <f t="shared" si="516"/>
        <v>68023.408495575219</v>
      </c>
      <c r="CE733" s="69">
        <f t="shared" si="524"/>
        <v>7.2822416415332658E-2</v>
      </c>
      <c r="CR733" s="216"/>
      <c r="CS733" s="187"/>
      <c r="CT733" s="225"/>
      <c r="CU733" s="226"/>
      <c r="CV733" s="226"/>
      <c r="CW733" s="144" t="s">
        <v>95</v>
      </c>
      <c r="CX733" s="145">
        <v>201592718</v>
      </c>
      <c r="CY733" s="146">
        <v>6.3666528925977409E-3</v>
      </c>
      <c r="CZ733" s="145">
        <v>2721</v>
      </c>
      <c r="DA733" s="146">
        <v>7.8919890944950402E-2</v>
      </c>
      <c r="DB733" s="145">
        <v>74087.731716280774</v>
      </c>
      <c r="DC733" s="147">
        <v>7.3219955868898332E-2</v>
      </c>
    </row>
    <row r="734" spans="2:107" s="27" customFormat="1" ht="13.15" customHeight="1">
      <c r="B734" s="216"/>
      <c r="C734" s="187"/>
      <c r="D734" s="208"/>
      <c r="E734" s="177"/>
      <c r="F734" s="177"/>
      <c r="G734" s="132" t="s">
        <v>93</v>
      </c>
      <c r="H734" s="101">
        <v>125273</v>
      </c>
      <c r="I734" s="70">
        <f>IFERROR(H734/E719,"-")</f>
        <v>1.4656689857619289E-3</v>
      </c>
      <c r="J734" s="101">
        <v>4</v>
      </c>
      <c r="K734" s="70">
        <f>IFERROR(J734/F719,"-")</f>
        <v>9.3023255813953487E-2</v>
      </c>
      <c r="L734" s="104">
        <f t="shared" si="509"/>
        <v>31318.25</v>
      </c>
      <c r="M734" s="73">
        <f t="shared" si="517"/>
        <v>8.3333333333333329E-2</v>
      </c>
      <c r="N734" s="208"/>
      <c r="O734" s="177"/>
      <c r="P734" s="177"/>
      <c r="Q734" s="132" t="s">
        <v>93</v>
      </c>
      <c r="R734" s="101">
        <v>1068592</v>
      </c>
      <c r="S734" s="70">
        <f>IFERROR(R734/O719,"-")</f>
        <v>3.0248000930714687E-3</v>
      </c>
      <c r="T734" s="101">
        <v>27</v>
      </c>
      <c r="U734" s="70">
        <f>IFERROR(T734/P719,"-")</f>
        <v>0.12442396313364056</v>
      </c>
      <c r="V734" s="104">
        <f t="shared" si="510"/>
        <v>39577.481481481482</v>
      </c>
      <c r="W734" s="73">
        <f t="shared" si="518"/>
        <v>0.11203319502074689</v>
      </c>
      <c r="X734" s="208"/>
      <c r="Y734" s="177"/>
      <c r="Z734" s="177"/>
      <c r="AA734" s="132" t="s">
        <v>93</v>
      </c>
      <c r="AB734" s="101">
        <v>17623078</v>
      </c>
      <c r="AC734" s="70">
        <f>IFERROR(AB734/Y719,"-")</f>
        <v>1.9583298282351545E-3</v>
      </c>
      <c r="AD734" s="101">
        <v>917</v>
      </c>
      <c r="AE734" s="70">
        <f>IFERROR(AD734/Z719,"-")</f>
        <v>6.9108448262868341E-2</v>
      </c>
      <c r="AF734" s="104">
        <f t="shared" si="511"/>
        <v>19218.187568157035</v>
      </c>
      <c r="AG734" s="73">
        <f t="shared" si="519"/>
        <v>6.3884631461613481E-2</v>
      </c>
      <c r="AH734" s="208"/>
      <c r="AI734" s="177"/>
      <c r="AJ734" s="177"/>
      <c r="AK734" s="132" t="s">
        <v>93</v>
      </c>
      <c r="AL734" s="101">
        <v>22410131</v>
      </c>
      <c r="AM734" s="70">
        <f>IFERROR(AL734/AI719,"-")</f>
        <v>2.1836323046923668E-3</v>
      </c>
      <c r="AN734" s="101">
        <v>1119</v>
      </c>
      <c r="AO734" s="70">
        <f>IFERROR(AN734/AJ719,"-")</f>
        <v>0.10050296389437759</v>
      </c>
      <c r="AP734" s="104">
        <f t="shared" si="512"/>
        <v>20026.92672028597</v>
      </c>
      <c r="AQ734" s="73">
        <f t="shared" si="520"/>
        <v>9.4120615695180418E-2</v>
      </c>
      <c r="AR734" s="208"/>
      <c r="AS734" s="177"/>
      <c r="AT734" s="177"/>
      <c r="AU734" s="132" t="s">
        <v>93</v>
      </c>
      <c r="AV734" s="101">
        <v>28615406</v>
      </c>
      <c r="AW734" s="70">
        <f>IFERROR(AV734/AS719,"-")</f>
        <v>3.7706818603245934E-3</v>
      </c>
      <c r="AX734" s="101">
        <v>938</v>
      </c>
      <c r="AY734" s="70">
        <f>IFERROR(AX734/AT719,"-")</f>
        <v>0.13588294944227147</v>
      </c>
      <c r="AZ734" s="104">
        <f t="shared" si="513"/>
        <v>30506.829424307038</v>
      </c>
      <c r="BA734" s="73">
        <f t="shared" si="521"/>
        <v>0.12723819858925664</v>
      </c>
      <c r="BB734" s="208"/>
      <c r="BC734" s="177"/>
      <c r="BD734" s="177"/>
      <c r="BE734" s="132" t="s">
        <v>93</v>
      </c>
      <c r="BF734" s="101">
        <v>18018842</v>
      </c>
      <c r="BG734" s="70">
        <f>IFERROR(BF734/BC719,"-")</f>
        <v>4.4862393515801326E-3</v>
      </c>
      <c r="BH734" s="101">
        <v>571</v>
      </c>
      <c r="BI734" s="70">
        <f>IFERROR(BH734/BD719,"-")</f>
        <v>0.1784375</v>
      </c>
      <c r="BJ734" s="104">
        <f t="shared" si="514"/>
        <v>31556.640980735552</v>
      </c>
      <c r="BK734" s="73">
        <f t="shared" si="522"/>
        <v>0.16161902066232664</v>
      </c>
      <c r="BL734" s="208"/>
      <c r="BM734" s="177"/>
      <c r="BN734" s="177"/>
      <c r="BO734" s="132" t="s">
        <v>93</v>
      </c>
      <c r="BP734" s="101">
        <v>11127874</v>
      </c>
      <c r="BQ734" s="70">
        <f>IFERROR(BP734/BM719,"-")</f>
        <v>7.0094062408861887E-3</v>
      </c>
      <c r="BR734" s="101">
        <v>204</v>
      </c>
      <c r="BS734" s="70">
        <f>IFERROR(BR734/BN719,"-")</f>
        <v>0.16693944353518822</v>
      </c>
      <c r="BT734" s="104">
        <f t="shared" si="515"/>
        <v>54548.401960784315</v>
      </c>
      <c r="BU734" s="73">
        <f t="shared" si="523"/>
        <v>0.15044247787610621</v>
      </c>
      <c r="BV734" s="208"/>
      <c r="BW734" s="177"/>
      <c r="BX734" s="177"/>
      <c r="BY734" s="132" t="s">
        <v>93</v>
      </c>
      <c r="BZ734" s="101">
        <f t="shared" si="525"/>
        <v>98989196</v>
      </c>
      <c r="CA734" s="70">
        <f>IFERROR(BZ734/BW719,"-")</f>
        <v>3.0093835319758089E-3</v>
      </c>
      <c r="CB734" s="101">
        <f t="shared" si="526"/>
        <v>3780</v>
      </c>
      <c r="CC734" s="70">
        <f>IFERROR(CB734/BX719,"-")</f>
        <v>0.10503501167055686</v>
      </c>
      <c r="CD734" s="104">
        <f t="shared" si="516"/>
        <v>26187.617989417988</v>
      </c>
      <c r="CE734" s="73">
        <f t="shared" si="524"/>
        <v>9.7440259840692905E-2</v>
      </c>
      <c r="CR734" s="216"/>
      <c r="CS734" s="187"/>
      <c r="CT734" s="225"/>
      <c r="CU734" s="226"/>
      <c r="CV734" s="226"/>
      <c r="CW734" s="144" t="s">
        <v>93</v>
      </c>
      <c r="CX734" s="145">
        <v>90715203</v>
      </c>
      <c r="CY734" s="146">
        <v>2.8649457942351931E-3</v>
      </c>
      <c r="CZ734" s="145">
        <v>3509</v>
      </c>
      <c r="DA734" s="146">
        <v>0.10177504495620396</v>
      </c>
      <c r="DB734" s="145">
        <v>25852.15246508977</v>
      </c>
      <c r="DC734" s="147">
        <v>9.4424412033797964E-2</v>
      </c>
    </row>
    <row r="735" spans="2:107" s="27" customFormat="1" ht="13.15" customHeight="1">
      <c r="B735" s="216"/>
      <c r="C735" s="188"/>
      <c r="D735" s="209"/>
      <c r="E735" s="178"/>
      <c r="F735" s="178"/>
      <c r="G735" s="30" t="s">
        <v>100</v>
      </c>
      <c r="H735" s="97">
        <f>SUM(H719:H734)</f>
        <v>3610464</v>
      </c>
      <c r="I735" s="70">
        <f>IFERROR(H735/E719,"-")</f>
        <v>4.2241704988385025E-2</v>
      </c>
      <c r="J735" s="101">
        <v>33</v>
      </c>
      <c r="K735" s="70">
        <f>IFERROR(J735/F719,"-")</f>
        <v>0.76744186046511631</v>
      </c>
      <c r="L735" s="104">
        <f t="shared" si="509"/>
        <v>109408</v>
      </c>
      <c r="M735" s="74">
        <f t="shared" si="517"/>
        <v>0.6875</v>
      </c>
      <c r="N735" s="209"/>
      <c r="O735" s="178"/>
      <c r="P735" s="178"/>
      <c r="Q735" s="30" t="s">
        <v>100</v>
      </c>
      <c r="R735" s="97">
        <f>SUM(R719:R734)</f>
        <v>42367699</v>
      </c>
      <c r="S735" s="70">
        <f>IFERROR(R735/O719,"-")</f>
        <v>0.1199277365715109</v>
      </c>
      <c r="T735" s="101">
        <v>174</v>
      </c>
      <c r="U735" s="70">
        <f>IFERROR(T735/P719,"-")</f>
        <v>0.8018433179723502</v>
      </c>
      <c r="V735" s="104">
        <f t="shared" si="510"/>
        <v>243492.52298850575</v>
      </c>
      <c r="W735" s="74">
        <f t="shared" si="518"/>
        <v>0.72199170124481327</v>
      </c>
      <c r="X735" s="209"/>
      <c r="Y735" s="178"/>
      <c r="Z735" s="178"/>
      <c r="AA735" s="30" t="s">
        <v>100</v>
      </c>
      <c r="AB735" s="97">
        <f>SUM(AB719:AB734)</f>
        <v>1421186771</v>
      </c>
      <c r="AC735" s="70">
        <f>IFERROR(AB735/Y719,"-")</f>
        <v>0.15792658042723884</v>
      </c>
      <c r="AD735" s="101">
        <v>9129</v>
      </c>
      <c r="AE735" s="70">
        <f>IFERROR(AD735/Z719,"-")</f>
        <v>0.68799457381867513</v>
      </c>
      <c r="AF735" s="104">
        <f t="shared" si="511"/>
        <v>155678.25293022237</v>
      </c>
      <c r="AG735" s="74">
        <f t="shared" si="519"/>
        <v>0.63598996795318374</v>
      </c>
      <c r="AH735" s="209"/>
      <c r="AI735" s="178"/>
      <c r="AJ735" s="178"/>
      <c r="AK735" s="30" t="s">
        <v>100</v>
      </c>
      <c r="AL735" s="97">
        <f>SUM(AL719:AL734)</f>
        <v>2054607445</v>
      </c>
      <c r="AM735" s="70">
        <f>IFERROR(AL735/AI719,"-")</f>
        <v>0.20019995377820171</v>
      </c>
      <c r="AN735" s="101">
        <v>8820</v>
      </c>
      <c r="AO735" s="70">
        <f>IFERROR(AN735/AJ719,"-")</f>
        <v>0.79216813364469196</v>
      </c>
      <c r="AP735" s="104">
        <f t="shared" si="512"/>
        <v>232948.68990929704</v>
      </c>
      <c r="AQ735" s="74">
        <f t="shared" si="520"/>
        <v>0.7418622255866768</v>
      </c>
      <c r="AR735" s="209"/>
      <c r="AS735" s="178"/>
      <c r="AT735" s="178"/>
      <c r="AU735" s="30" t="s">
        <v>100</v>
      </c>
      <c r="AV735" s="97">
        <f>SUM(AV719:AV734)</f>
        <v>1914251182</v>
      </c>
      <c r="AW735" s="70">
        <f>IFERROR(AV735/AS719,"-")</f>
        <v>0.25224287253070293</v>
      </c>
      <c r="AX735" s="101">
        <v>5882</v>
      </c>
      <c r="AY735" s="70">
        <f>IFERROR(AX735/AT719,"-")</f>
        <v>0.85209329277125889</v>
      </c>
      <c r="AZ735" s="104">
        <f t="shared" si="513"/>
        <v>325442.22747364844</v>
      </c>
      <c r="BA735" s="74">
        <f t="shared" si="521"/>
        <v>0.79788388497015739</v>
      </c>
      <c r="BB735" s="209"/>
      <c r="BC735" s="178"/>
      <c r="BD735" s="178"/>
      <c r="BE735" s="30" t="s">
        <v>100</v>
      </c>
      <c r="BF735" s="97">
        <f>SUM(BF719:BF734)</f>
        <v>1072200979</v>
      </c>
      <c r="BG735" s="70">
        <f>IFERROR(BF735/BC719,"-")</f>
        <v>0.26695112953388145</v>
      </c>
      <c r="BH735" s="101">
        <v>2813</v>
      </c>
      <c r="BI735" s="70">
        <f>IFERROR(BH735/BD719,"-")</f>
        <v>0.87906249999999997</v>
      </c>
      <c r="BJ735" s="104">
        <f t="shared" si="514"/>
        <v>381159.25311055814</v>
      </c>
      <c r="BK735" s="74">
        <f t="shared" si="522"/>
        <v>0.79620718935748658</v>
      </c>
      <c r="BL735" s="209"/>
      <c r="BM735" s="178"/>
      <c r="BN735" s="178"/>
      <c r="BO735" s="30" t="s">
        <v>100</v>
      </c>
      <c r="BP735" s="97">
        <f>SUM(BP719:BP734)</f>
        <v>469301209</v>
      </c>
      <c r="BQ735" s="70">
        <f>IFERROR(BP735/BM719,"-")</f>
        <v>0.29561107748164955</v>
      </c>
      <c r="BR735" s="101">
        <v>1050</v>
      </c>
      <c r="BS735" s="70">
        <f>IFERROR(BR735/BN719,"-")</f>
        <v>0.85924713584288048</v>
      </c>
      <c r="BT735" s="104">
        <f t="shared" si="515"/>
        <v>446953.53238095238</v>
      </c>
      <c r="BU735" s="74">
        <f t="shared" si="523"/>
        <v>0.77433628318584069</v>
      </c>
      <c r="BV735" s="209"/>
      <c r="BW735" s="178"/>
      <c r="BX735" s="178"/>
      <c r="BY735" s="30" t="s">
        <v>100</v>
      </c>
      <c r="BZ735" s="97">
        <f t="shared" si="525"/>
        <v>6977525749</v>
      </c>
      <c r="CA735" s="70">
        <f>IFERROR(BZ735/BW719,"-")</f>
        <v>0.21212467553507328</v>
      </c>
      <c r="CB735" s="101">
        <f t="shared" si="526"/>
        <v>27901</v>
      </c>
      <c r="CC735" s="70">
        <f>IFERROR(CB735/BX719,"-")</f>
        <v>0.77528620651328217</v>
      </c>
      <c r="CD735" s="104">
        <f t="shared" si="516"/>
        <v>250081.56514103437</v>
      </c>
      <c r="CE735" s="74">
        <f t="shared" si="524"/>
        <v>0.7192276957182997</v>
      </c>
      <c r="CR735" s="216"/>
      <c r="CS735" s="188"/>
      <c r="CT735" s="225"/>
      <c r="CU735" s="226"/>
      <c r="CV735" s="226"/>
      <c r="CW735" s="30" t="s">
        <v>100</v>
      </c>
      <c r="CX735" s="145">
        <v>6955702046</v>
      </c>
      <c r="CY735" s="146">
        <v>0.21967331454509148</v>
      </c>
      <c r="CZ735" s="145">
        <v>26757</v>
      </c>
      <c r="DA735" s="146">
        <v>0.77606009629328843</v>
      </c>
      <c r="DB735" s="145">
        <v>259958.21826064208</v>
      </c>
      <c r="DC735" s="147">
        <v>0.72000968731499915</v>
      </c>
    </row>
    <row r="736" spans="2:107" s="27" customFormat="1" ht="13.15" customHeight="1">
      <c r="B736" s="216">
        <v>44</v>
      </c>
      <c r="C736" s="186" t="s">
        <v>21</v>
      </c>
      <c r="D736" s="213">
        <f>CI48</f>
        <v>25</v>
      </c>
      <c r="E736" s="176">
        <v>58749420</v>
      </c>
      <c r="F736" s="176">
        <v>25</v>
      </c>
      <c r="G736" s="129" t="s">
        <v>66</v>
      </c>
      <c r="H736" s="107">
        <v>140947</v>
      </c>
      <c r="I736" s="66">
        <f>IFERROR(H736/E736,"-")</f>
        <v>2.3991215572851613E-3</v>
      </c>
      <c r="J736" s="107">
        <v>5</v>
      </c>
      <c r="K736" s="66">
        <f>IFERROR(J736/F736,"-")</f>
        <v>0.2</v>
      </c>
      <c r="L736" s="102">
        <f t="shared" si="509"/>
        <v>28189.4</v>
      </c>
      <c r="M736" s="67">
        <f t="shared" ref="M736:M752" si="527">IFERROR(J736/$CI$48,"-")</f>
        <v>0.2</v>
      </c>
      <c r="N736" s="213">
        <f>CJ48</f>
        <v>113</v>
      </c>
      <c r="O736" s="176">
        <v>170389200</v>
      </c>
      <c r="P736" s="176">
        <v>106</v>
      </c>
      <c r="Q736" s="129" t="s">
        <v>66</v>
      </c>
      <c r="R736" s="107">
        <v>515645</v>
      </c>
      <c r="S736" s="66">
        <f>IFERROR(R736/O736,"-")</f>
        <v>3.0262774870707769E-3</v>
      </c>
      <c r="T736" s="107">
        <v>20</v>
      </c>
      <c r="U736" s="66">
        <f>IFERROR(T736/P736,"-")</f>
        <v>0.18867924528301888</v>
      </c>
      <c r="V736" s="102">
        <f t="shared" si="510"/>
        <v>25782.25</v>
      </c>
      <c r="W736" s="67">
        <f t="shared" ref="W736:W752" si="528">IFERROR(T736/$CJ$48,"-")</f>
        <v>0.17699115044247787</v>
      </c>
      <c r="X736" s="213">
        <f>CK48</f>
        <v>15415</v>
      </c>
      <c r="Y736" s="176">
        <v>9537581810</v>
      </c>
      <c r="Z736" s="176">
        <v>14315</v>
      </c>
      <c r="AA736" s="129" t="s">
        <v>66</v>
      </c>
      <c r="AB736" s="107">
        <v>175122887</v>
      </c>
      <c r="AC736" s="66">
        <f>IFERROR(AB736/Y736,"-")</f>
        <v>1.836135096806053E-2</v>
      </c>
      <c r="AD736" s="107">
        <v>1871</v>
      </c>
      <c r="AE736" s="66">
        <f>IFERROR(AD736/Z736,"-")</f>
        <v>0.13070206077541041</v>
      </c>
      <c r="AF736" s="102">
        <f t="shared" si="511"/>
        <v>93598.549973276327</v>
      </c>
      <c r="AG736" s="67">
        <f t="shared" ref="AG736:AG752" si="529">IFERROR(AD736/$CK$48,"-")</f>
        <v>0.12137528381446643</v>
      </c>
      <c r="AH736" s="213">
        <f>CL48</f>
        <v>13696</v>
      </c>
      <c r="AI736" s="176">
        <v>10996080210</v>
      </c>
      <c r="AJ736" s="176">
        <v>12977</v>
      </c>
      <c r="AK736" s="129" t="s">
        <v>66</v>
      </c>
      <c r="AL736" s="107">
        <v>249069508</v>
      </c>
      <c r="AM736" s="66">
        <f>IFERROR(AL736/AI736,"-")</f>
        <v>2.2650754018099326E-2</v>
      </c>
      <c r="AN736" s="107">
        <v>2334</v>
      </c>
      <c r="AO736" s="66">
        <f>IFERROR(AN736/AJ736,"-")</f>
        <v>0.17985666949217846</v>
      </c>
      <c r="AP736" s="102">
        <f t="shared" si="512"/>
        <v>106713.5852613539</v>
      </c>
      <c r="AQ736" s="67">
        <f t="shared" ref="AQ736:AQ752" si="530">IFERROR(AN736/$CL$48,"-")</f>
        <v>0.17041471962616822</v>
      </c>
      <c r="AR736" s="213">
        <f>CM48</f>
        <v>8547</v>
      </c>
      <c r="AS736" s="176">
        <v>7745522500</v>
      </c>
      <c r="AT736" s="176">
        <v>8036</v>
      </c>
      <c r="AU736" s="129" t="s">
        <v>66</v>
      </c>
      <c r="AV736" s="107">
        <v>227249058</v>
      </c>
      <c r="AW736" s="66">
        <f>IFERROR(AV736/AS736,"-")</f>
        <v>2.9339409704122608E-2</v>
      </c>
      <c r="AX736" s="107">
        <v>1656</v>
      </c>
      <c r="AY736" s="66">
        <f>IFERROR(AX736/AT736,"-")</f>
        <v>0.20607267297162768</v>
      </c>
      <c r="AZ736" s="102">
        <f t="shared" si="513"/>
        <v>137227.6920289855</v>
      </c>
      <c r="BA736" s="67">
        <f t="shared" ref="BA736:BA752" si="531">IFERROR(AX736/$CM$48,"-")</f>
        <v>0.19375219375219374</v>
      </c>
      <c r="BB736" s="213">
        <f>CN48</f>
        <v>3706</v>
      </c>
      <c r="BC736" s="176">
        <v>3513093910</v>
      </c>
      <c r="BD736" s="176">
        <v>3435</v>
      </c>
      <c r="BE736" s="129" t="s">
        <v>66</v>
      </c>
      <c r="BF736" s="107">
        <v>128035152</v>
      </c>
      <c r="BG736" s="66">
        <f>IFERROR(BF736/BC736,"-")</f>
        <v>3.6445126512430745E-2</v>
      </c>
      <c r="BH736" s="107">
        <v>772</v>
      </c>
      <c r="BI736" s="66">
        <f>IFERROR(BH736/BD736,"-")</f>
        <v>0.22474526928675401</v>
      </c>
      <c r="BJ736" s="102">
        <f t="shared" si="514"/>
        <v>165848.64248704663</v>
      </c>
      <c r="BK736" s="67">
        <f t="shared" ref="BK736:BK752" si="532">IFERROR(BH736/$CN$48,"-")</f>
        <v>0.20831084727468968</v>
      </c>
      <c r="BL736" s="213">
        <f>CO48</f>
        <v>1396</v>
      </c>
      <c r="BM736" s="176">
        <v>1227874110</v>
      </c>
      <c r="BN736" s="176">
        <v>1234</v>
      </c>
      <c r="BO736" s="129" t="s">
        <v>66</v>
      </c>
      <c r="BP736" s="107">
        <v>28395660</v>
      </c>
      <c r="BQ736" s="66">
        <f>IFERROR(BP736/BM736,"-")</f>
        <v>2.312587240722911E-2</v>
      </c>
      <c r="BR736" s="107">
        <v>258</v>
      </c>
      <c r="BS736" s="66">
        <f>IFERROR(BR736/BN736,"-")</f>
        <v>0.20907617504051865</v>
      </c>
      <c r="BT736" s="102">
        <f t="shared" si="515"/>
        <v>110060.69767441861</v>
      </c>
      <c r="BU736" s="67">
        <f t="shared" ref="BU736:BU752" si="533">IFERROR(BR736/$CO$48,"-")</f>
        <v>0.18481375358166188</v>
      </c>
      <c r="BV736" s="213">
        <f>CP48</f>
        <v>42898</v>
      </c>
      <c r="BW736" s="176">
        <f>SUM(E736,O736,Y736,AI736,AS736,BC736,BM736)</f>
        <v>33249291160</v>
      </c>
      <c r="BX736" s="176">
        <f>SUM(F736,P736,Z736,AJ736,AT736,BD736,BN736)</f>
        <v>40128</v>
      </c>
      <c r="BY736" s="129" t="s">
        <v>66</v>
      </c>
      <c r="BZ736" s="107">
        <f t="shared" si="525"/>
        <v>808528857</v>
      </c>
      <c r="CA736" s="66">
        <f>IFERROR(BZ736/BW736,"-")</f>
        <v>2.4317175759003461E-2</v>
      </c>
      <c r="CB736" s="107">
        <f t="shared" si="526"/>
        <v>6916</v>
      </c>
      <c r="CC736" s="66">
        <f>IFERROR(CB736/BX736,"-")</f>
        <v>0.17234848484848486</v>
      </c>
      <c r="CD736" s="102">
        <f t="shared" si="516"/>
        <v>116907.00650665125</v>
      </c>
      <c r="CE736" s="67">
        <f t="shared" ref="CE736:CE752" si="534">IFERROR(CB736/$CP$48,"-")</f>
        <v>0.16121963727912722</v>
      </c>
      <c r="CR736" s="216">
        <v>44</v>
      </c>
      <c r="CS736" s="186" t="s">
        <v>21</v>
      </c>
      <c r="CT736" s="225">
        <v>41693</v>
      </c>
      <c r="CU736" s="226">
        <v>32406730220</v>
      </c>
      <c r="CV736" s="226">
        <v>39086</v>
      </c>
      <c r="CW736" s="144" t="s">
        <v>66</v>
      </c>
      <c r="CX736" s="145">
        <v>934255253</v>
      </c>
      <c r="CY736" s="146">
        <v>2.8829050220667403E-2</v>
      </c>
      <c r="CZ736" s="145">
        <v>6969</v>
      </c>
      <c r="DA736" s="146">
        <v>0.17829913524023946</v>
      </c>
      <c r="DB736" s="145">
        <v>134058.72478117378</v>
      </c>
      <c r="DC736" s="147">
        <v>0.16715036097186578</v>
      </c>
    </row>
    <row r="737" spans="2:107" s="27" customFormat="1" ht="13.15" customHeight="1">
      <c r="B737" s="216"/>
      <c r="C737" s="187"/>
      <c r="D737" s="208"/>
      <c r="E737" s="177"/>
      <c r="F737" s="177"/>
      <c r="G737" s="130" t="s">
        <v>68</v>
      </c>
      <c r="H737" s="100">
        <v>390774</v>
      </c>
      <c r="I737" s="68">
        <f>IFERROR(H737/E736,"-")</f>
        <v>6.6515380066730868E-3</v>
      </c>
      <c r="J737" s="100">
        <v>10</v>
      </c>
      <c r="K737" s="68">
        <f>IFERROR(J737/F736,"-")</f>
        <v>0.4</v>
      </c>
      <c r="L737" s="103">
        <f t="shared" si="509"/>
        <v>39077.4</v>
      </c>
      <c r="M737" s="69">
        <f t="shared" si="527"/>
        <v>0.4</v>
      </c>
      <c r="N737" s="208"/>
      <c r="O737" s="177"/>
      <c r="P737" s="177"/>
      <c r="Q737" s="130" t="s">
        <v>68</v>
      </c>
      <c r="R737" s="100">
        <v>1446759</v>
      </c>
      <c r="S737" s="68">
        <f>IFERROR(R737/O736,"-")</f>
        <v>8.4909078744427463E-3</v>
      </c>
      <c r="T737" s="100">
        <v>33</v>
      </c>
      <c r="U737" s="68">
        <f>IFERROR(T737/P736,"-")</f>
        <v>0.31132075471698112</v>
      </c>
      <c r="V737" s="103">
        <f t="shared" si="510"/>
        <v>43841.181818181816</v>
      </c>
      <c r="W737" s="69">
        <f t="shared" si="528"/>
        <v>0.29203539823008851</v>
      </c>
      <c r="X737" s="208"/>
      <c r="Y737" s="177"/>
      <c r="Z737" s="177"/>
      <c r="AA737" s="130" t="s">
        <v>68</v>
      </c>
      <c r="AB737" s="100">
        <v>235566721</v>
      </c>
      <c r="AC737" s="68">
        <f>IFERROR(AB737/Y736,"-")</f>
        <v>2.4698789031933871E-2</v>
      </c>
      <c r="AD737" s="100">
        <v>2994</v>
      </c>
      <c r="AE737" s="68">
        <f>IFERROR(AD737/Z736,"-")</f>
        <v>0.20915123995808593</v>
      </c>
      <c r="AF737" s="103">
        <f t="shared" si="511"/>
        <v>78679.599532398133</v>
      </c>
      <c r="AG737" s="69">
        <f t="shared" si="529"/>
        <v>0.19422640285436263</v>
      </c>
      <c r="AH737" s="208"/>
      <c r="AI737" s="177"/>
      <c r="AJ737" s="177"/>
      <c r="AK737" s="130" t="s">
        <v>68</v>
      </c>
      <c r="AL737" s="100">
        <v>278566828</v>
      </c>
      <c r="AM737" s="68">
        <f>IFERROR(AL737/AI736,"-")</f>
        <v>2.5333284468647941E-2</v>
      </c>
      <c r="AN737" s="100">
        <v>3471</v>
      </c>
      <c r="AO737" s="68">
        <f>IFERROR(AN737/AJ736,"-")</f>
        <v>0.26747322185404948</v>
      </c>
      <c r="AP737" s="103">
        <f t="shared" si="512"/>
        <v>80255.496398732357</v>
      </c>
      <c r="AQ737" s="69">
        <f t="shared" si="530"/>
        <v>0.25343165887850466</v>
      </c>
      <c r="AR737" s="208"/>
      <c r="AS737" s="177"/>
      <c r="AT737" s="177"/>
      <c r="AU737" s="130" t="s">
        <v>68</v>
      </c>
      <c r="AV737" s="100">
        <v>161720278</v>
      </c>
      <c r="AW737" s="68">
        <f>IFERROR(AV737/AS736,"-")</f>
        <v>2.0879195431941486E-2</v>
      </c>
      <c r="AX737" s="100">
        <v>2312</v>
      </c>
      <c r="AY737" s="68">
        <f>IFERROR(AX737/AT736,"-")</f>
        <v>0.28770532603285215</v>
      </c>
      <c r="AZ737" s="103">
        <f t="shared" si="513"/>
        <v>69948.217128027682</v>
      </c>
      <c r="BA737" s="69">
        <f t="shared" si="531"/>
        <v>0.27050427050427051</v>
      </c>
      <c r="BB737" s="208"/>
      <c r="BC737" s="177"/>
      <c r="BD737" s="177"/>
      <c r="BE737" s="130" t="s">
        <v>68</v>
      </c>
      <c r="BF737" s="100">
        <v>39616436</v>
      </c>
      <c r="BG737" s="68">
        <f>IFERROR(BF737/BC736,"-")</f>
        <v>1.1276793907282713E-2</v>
      </c>
      <c r="BH737" s="100">
        <v>999</v>
      </c>
      <c r="BI737" s="68">
        <f>IFERROR(BH737/BD736,"-")</f>
        <v>0.29082969432314409</v>
      </c>
      <c r="BJ737" s="103">
        <f t="shared" si="514"/>
        <v>39656.092092092091</v>
      </c>
      <c r="BK737" s="69">
        <f t="shared" si="532"/>
        <v>0.26956287101996762</v>
      </c>
      <c r="BL737" s="208"/>
      <c r="BM737" s="177"/>
      <c r="BN737" s="177"/>
      <c r="BO737" s="130" t="s">
        <v>68</v>
      </c>
      <c r="BP737" s="100">
        <v>13703117</v>
      </c>
      <c r="BQ737" s="68">
        <f>IFERROR(BP737/BM736,"-")</f>
        <v>1.1160034150406511E-2</v>
      </c>
      <c r="BR737" s="100">
        <v>321</v>
      </c>
      <c r="BS737" s="68">
        <f>IFERROR(BR737/BN736,"-")</f>
        <v>0.26012965964343598</v>
      </c>
      <c r="BT737" s="103">
        <f t="shared" si="515"/>
        <v>42688.83800623053</v>
      </c>
      <c r="BU737" s="69">
        <f t="shared" si="533"/>
        <v>0.22994269340974213</v>
      </c>
      <c r="BV737" s="208"/>
      <c r="BW737" s="177"/>
      <c r="BX737" s="177"/>
      <c r="BY737" s="130" t="s">
        <v>68</v>
      </c>
      <c r="BZ737" s="100">
        <f t="shared" si="525"/>
        <v>731010913</v>
      </c>
      <c r="CA737" s="68">
        <f>IFERROR(BZ737/BW736,"-")</f>
        <v>2.1985759319868761E-2</v>
      </c>
      <c r="CB737" s="100">
        <f t="shared" si="526"/>
        <v>10140</v>
      </c>
      <c r="CC737" s="68">
        <f>IFERROR(CB737/BX736,"-")</f>
        <v>0.25269138755980863</v>
      </c>
      <c r="CD737" s="103">
        <f t="shared" si="516"/>
        <v>72091.80601577909</v>
      </c>
      <c r="CE737" s="69">
        <f t="shared" si="534"/>
        <v>0.23637465616112641</v>
      </c>
      <c r="CR737" s="216"/>
      <c r="CS737" s="187"/>
      <c r="CT737" s="225"/>
      <c r="CU737" s="226"/>
      <c r="CV737" s="226"/>
      <c r="CW737" s="144" t="s">
        <v>68</v>
      </c>
      <c r="CX737" s="145">
        <v>708339499</v>
      </c>
      <c r="CY737" s="146">
        <v>2.1857789853875608E-2</v>
      </c>
      <c r="CZ737" s="145">
        <v>10164</v>
      </c>
      <c r="DA737" s="146">
        <v>0.26004195875761144</v>
      </c>
      <c r="DB737" s="145">
        <v>69691.017217630855</v>
      </c>
      <c r="DC737" s="147">
        <v>0.24378192982035354</v>
      </c>
    </row>
    <row r="738" spans="2:107" s="27" customFormat="1" ht="13.15" customHeight="1">
      <c r="B738" s="216"/>
      <c r="C738" s="187"/>
      <c r="D738" s="208"/>
      <c r="E738" s="177"/>
      <c r="F738" s="177"/>
      <c r="G738" s="131" t="s">
        <v>70</v>
      </c>
      <c r="H738" s="100">
        <v>31860</v>
      </c>
      <c r="I738" s="68">
        <f>IFERROR(H738/E736,"-")</f>
        <v>5.4230322614248782E-4</v>
      </c>
      <c r="J738" s="100">
        <v>2</v>
      </c>
      <c r="K738" s="68">
        <f>IFERROR(J738/F736,"-")</f>
        <v>0.08</v>
      </c>
      <c r="L738" s="103">
        <f t="shared" si="509"/>
        <v>15930</v>
      </c>
      <c r="M738" s="69">
        <f t="shared" si="527"/>
        <v>0.08</v>
      </c>
      <c r="N738" s="208"/>
      <c r="O738" s="177"/>
      <c r="P738" s="177"/>
      <c r="Q738" s="131" t="s">
        <v>70</v>
      </c>
      <c r="R738" s="100">
        <v>428454</v>
      </c>
      <c r="S738" s="68">
        <f>IFERROR(R738/O736,"-")</f>
        <v>2.5145607820213959E-3</v>
      </c>
      <c r="T738" s="100">
        <v>16</v>
      </c>
      <c r="U738" s="68">
        <f>IFERROR(T738/P736,"-")</f>
        <v>0.15094339622641509</v>
      </c>
      <c r="V738" s="103">
        <f t="shared" si="510"/>
        <v>26778.375</v>
      </c>
      <c r="W738" s="69">
        <f t="shared" si="528"/>
        <v>0.1415929203539823</v>
      </c>
      <c r="X738" s="208"/>
      <c r="Y738" s="177"/>
      <c r="Z738" s="177"/>
      <c r="AA738" s="131" t="s">
        <v>70</v>
      </c>
      <c r="AB738" s="100">
        <v>124467139</v>
      </c>
      <c r="AC738" s="68">
        <f>IFERROR(AB738/Y736,"-")</f>
        <v>1.3050177862642103E-2</v>
      </c>
      <c r="AD738" s="100">
        <v>3142</v>
      </c>
      <c r="AE738" s="68">
        <f>IFERROR(AD738/Z736,"-")</f>
        <v>0.21949004540691583</v>
      </c>
      <c r="AF738" s="103">
        <f t="shared" si="511"/>
        <v>39613.984404837684</v>
      </c>
      <c r="AG738" s="69">
        <f t="shared" si="529"/>
        <v>0.20382744080441129</v>
      </c>
      <c r="AH738" s="208"/>
      <c r="AI738" s="177"/>
      <c r="AJ738" s="177"/>
      <c r="AK738" s="131" t="s">
        <v>70</v>
      </c>
      <c r="AL738" s="100">
        <v>174167983</v>
      </c>
      <c r="AM738" s="68">
        <f>IFERROR(AL738/AI736,"-")</f>
        <v>1.5839097175883551E-2</v>
      </c>
      <c r="AN738" s="100">
        <v>3511</v>
      </c>
      <c r="AO738" s="68">
        <f>IFERROR(AN738/AJ736,"-")</f>
        <v>0.27055559836634047</v>
      </c>
      <c r="AP738" s="103">
        <f t="shared" si="512"/>
        <v>49606.37510680718</v>
      </c>
      <c r="AQ738" s="69">
        <f t="shared" si="530"/>
        <v>0.25635221962616822</v>
      </c>
      <c r="AR738" s="208"/>
      <c r="AS738" s="177"/>
      <c r="AT738" s="177"/>
      <c r="AU738" s="131" t="s">
        <v>70</v>
      </c>
      <c r="AV738" s="100">
        <v>91207942</v>
      </c>
      <c r="AW738" s="68">
        <f>IFERROR(AV738/AS736,"-")</f>
        <v>1.1775569950251903E-2</v>
      </c>
      <c r="AX738" s="100">
        <v>2209</v>
      </c>
      <c r="AY738" s="68">
        <f>IFERROR(AX738/AT736,"-")</f>
        <v>0.27488800398208063</v>
      </c>
      <c r="AZ738" s="103">
        <f t="shared" si="513"/>
        <v>41289.244907197826</v>
      </c>
      <c r="BA738" s="69">
        <f t="shared" si="531"/>
        <v>0.25845325845325845</v>
      </c>
      <c r="BB738" s="208"/>
      <c r="BC738" s="177"/>
      <c r="BD738" s="177"/>
      <c r="BE738" s="131" t="s">
        <v>70</v>
      </c>
      <c r="BF738" s="100">
        <v>35470359</v>
      </c>
      <c r="BG738" s="68">
        <f>IFERROR(BF738/BC736,"-")</f>
        <v>1.0096615663769716E-2</v>
      </c>
      <c r="BH738" s="100">
        <v>921</v>
      </c>
      <c r="BI738" s="68">
        <f>IFERROR(BH738/BD736,"-")</f>
        <v>0.26812227074235806</v>
      </c>
      <c r="BJ738" s="103">
        <f t="shared" si="514"/>
        <v>38512.876221498373</v>
      </c>
      <c r="BK738" s="69">
        <f t="shared" si="532"/>
        <v>0.2485159201295197</v>
      </c>
      <c r="BL738" s="208"/>
      <c r="BM738" s="177"/>
      <c r="BN738" s="177"/>
      <c r="BO738" s="131" t="s">
        <v>70</v>
      </c>
      <c r="BP738" s="100">
        <v>8033038</v>
      </c>
      <c r="BQ738" s="68">
        <f>IFERROR(BP738/BM736,"-")</f>
        <v>6.5422325746407346E-3</v>
      </c>
      <c r="BR738" s="100">
        <v>267</v>
      </c>
      <c r="BS738" s="68">
        <f>IFERROR(BR738/BN736,"-")</f>
        <v>0.21636952998379255</v>
      </c>
      <c r="BT738" s="103">
        <f t="shared" si="515"/>
        <v>30086.284644194755</v>
      </c>
      <c r="BU738" s="69">
        <f t="shared" si="533"/>
        <v>0.19126074498567336</v>
      </c>
      <c r="BV738" s="208"/>
      <c r="BW738" s="177"/>
      <c r="BX738" s="177"/>
      <c r="BY738" s="131" t="s">
        <v>70</v>
      </c>
      <c r="BZ738" s="100">
        <f t="shared" si="525"/>
        <v>433806775</v>
      </c>
      <c r="CA738" s="68">
        <f>IFERROR(BZ738/BW736,"-")</f>
        <v>1.3047098445271035E-2</v>
      </c>
      <c r="CB738" s="100">
        <f t="shared" si="526"/>
        <v>10068</v>
      </c>
      <c r="CC738" s="68">
        <f>IFERROR(CB738/BX736,"-")</f>
        <v>0.2508971291866029</v>
      </c>
      <c r="CD738" s="103">
        <f t="shared" si="516"/>
        <v>43087.681267381806</v>
      </c>
      <c r="CE738" s="69">
        <f t="shared" si="534"/>
        <v>0.23469625623572193</v>
      </c>
      <c r="CR738" s="216"/>
      <c r="CS738" s="187"/>
      <c r="CT738" s="225"/>
      <c r="CU738" s="226"/>
      <c r="CV738" s="226"/>
      <c r="CW738" s="144" t="s">
        <v>70</v>
      </c>
      <c r="CX738" s="145">
        <v>519411700</v>
      </c>
      <c r="CY738" s="146">
        <v>1.6027895948584225E-2</v>
      </c>
      <c r="CZ738" s="145">
        <v>9701</v>
      </c>
      <c r="DA738" s="146">
        <v>0.2481962851148749</v>
      </c>
      <c r="DB738" s="145">
        <v>53542.078136274613</v>
      </c>
      <c r="DC738" s="147">
        <v>0.23267694816875734</v>
      </c>
    </row>
    <row r="739" spans="2:107" s="27" customFormat="1" ht="13.15" customHeight="1">
      <c r="B739" s="216"/>
      <c r="C739" s="187"/>
      <c r="D739" s="208"/>
      <c r="E739" s="177"/>
      <c r="F739" s="177"/>
      <c r="G739" s="131" t="s">
        <v>72</v>
      </c>
      <c r="H739" s="100">
        <v>0</v>
      </c>
      <c r="I739" s="68">
        <f>IFERROR(H739/E736,"-")</f>
        <v>0</v>
      </c>
      <c r="J739" s="100">
        <v>0</v>
      </c>
      <c r="K739" s="68">
        <f>IFERROR(J739/F736,"-")</f>
        <v>0</v>
      </c>
      <c r="L739" s="103" t="str">
        <f t="shared" si="509"/>
        <v>-</v>
      </c>
      <c r="M739" s="69">
        <f t="shared" si="527"/>
        <v>0</v>
      </c>
      <c r="N739" s="208"/>
      <c r="O739" s="177"/>
      <c r="P739" s="177"/>
      <c r="Q739" s="131" t="s">
        <v>72</v>
      </c>
      <c r="R739" s="100">
        <v>19693</v>
      </c>
      <c r="S739" s="68">
        <f>IFERROR(R739/O736,"-")</f>
        <v>1.1557657410211446E-4</v>
      </c>
      <c r="T739" s="100">
        <v>5</v>
      </c>
      <c r="U739" s="68">
        <f>IFERROR(T739/P736,"-")</f>
        <v>4.716981132075472E-2</v>
      </c>
      <c r="V739" s="103">
        <f t="shared" si="510"/>
        <v>3938.6</v>
      </c>
      <c r="W739" s="69">
        <f t="shared" si="528"/>
        <v>4.4247787610619468E-2</v>
      </c>
      <c r="X739" s="208"/>
      <c r="Y739" s="177"/>
      <c r="Z739" s="177"/>
      <c r="AA739" s="131" t="s">
        <v>72</v>
      </c>
      <c r="AB739" s="100">
        <v>22138699</v>
      </c>
      <c r="AC739" s="68">
        <f>IFERROR(AB739/Y736,"-")</f>
        <v>2.3212067210566867E-3</v>
      </c>
      <c r="AD739" s="100">
        <v>390</v>
      </c>
      <c r="AE739" s="68">
        <f>IFERROR(AD739/Z736,"-")</f>
        <v>2.7244149493538247E-2</v>
      </c>
      <c r="AF739" s="103">
        <f t="shared" si="511"/>
        <v>56765.894871794873</v>
      </c>
      <c r="AG739" s="69">
        <f t="shared" si="529"/>
        <v>2.5300032435939021E-2</v>
      </c>
      <c r="AH739" s="208"/>
      <c r="AI739" s="177"/>
      <c r="AJ739" s="177"/>
      <c r="AK739" s="131" t="s">
        <v>72</v>
      </c>
      <c r="AL739" s="100">
        <v>19050254</v>
      </c>
      <c r="AM739" s="68">
        <f>IFERROR(AL739/AI736,"-")</f>
        <v>1.7324586249084846E-3</v>
      </c>
      <c r="AN739" s="100">
        <v>425</v>
      </c>
      <c r="AO739" s="68">
        <f>IFERROR(AN739/AJ736,"-")</f>
        <v>3.2750250443091621E-2</v>
      </c>
      <c r="AP739" s="103">
        <f t="shared" si="512"/>
        <v>44824.127058823527</v>
      </c>
      <c r="AQ739" s="69">
        <f t="shared" si="530"/>
        <v>3.1030957943925234E-2</v>
      </c>
      <c r="AR739" s="208"/>
      <c r="AS739" s="177"/>
      <c r="AT739" s="177"/>
      <c r="AU739" s="131" t="s">
        <v>72</v>
      </c>
      <c r="AV739" s="100">
        <v>11577718</v>
      </c>
      <c r="AW739" s="68">
        <f>IFERROR(AV739/AS736,"-")</f>
        <v>1.4947626838602561E-3</v>
      </c>
      <c r="AX739" s="100">
        <v>272</v>
      </c>
      <c r="AY739" s="68">
        <f>IFERROR(AX739/AT736,"-")</f>
        <v>3.3847685415629665E-2</v>
      </c>
      <c r="AZ739" s="103">
        <f t="shared" si="513"/>
        <v>42565.13970588235</v>
      </c>
      <c r="BA739" s="69">
        <f t="shared" si="531"/>
        <v>3.1824031824031825E-2</v>
      </c>
      <c r="BB739" s="208"/>
      <c r="BC739" s="177"/>
      <c r="BD739" s="177"/>
      <c r="BE739" s="131" t="s">
        <v>72</v>
      </c>
      <c r="BF739" s="100">
        <v>5519510</v>
      </c>
      <c r="BG739" s="68">
        <f>IFERROR(BF739/BC736,"-")</f>
        <v>1.571125094119673E-3</v>
      </c>
      <c r="BH739" s="100">
        <v>102</v>
      </c>
      <c r="BI739" s="68">
        <f>IFERROR(BH739/BD736,"-")</f>
        <v>2.9694323144104803E-2</v>
      </c>
      <c r="BJ739" s="103">
        <f t="shared" si="514"/>
        <v>54112.843137254902</v>
      </c>
      <c r="BK739" s="69">
        <f t="shared" si="532"/>
        <v>2.7522935779816515E-2</v>
      </c>
      <c r="BL739" s="208"/>
      <c r="BM739" s="177"/>
      <c r="BN739" s="177"/>
      <c r="BO739" s="131" t="s">
        <v>72</v>
      </c>
      <c r="BP739" s="100">
        <v>316936</v>
      </c>
      <c r="BQ739" s="68">
        <f>IFERROR(BP739/BM736,"-")</f>
        <v>2.5811766647641099E-4</v>
      </c>
      <c r="BR739" s="100">
        <v>27</v>
      </c>
      <c r="BS739" s="68">
        <f>IFERROR(BR739/BN736,"-")</f>
        <v>2.1880064829821719E-2</v>
      </c>
      <c r="BT739" s="103">
        <f t="shared" si="515"/>
        <v>11738.37037037037</v>
      </c>
      <c r="BU739" s="69">
        <f t="shared" si="533"/>
        <v>1.9340974212034383E-2</v>
      </c>
      <c r="BV739" s="208"/>
      <c r="BW739" s="177"/>
      <c r="BX739" s="177"/>
      <c r="BY739" s="131" t="s">
        <v>72</v>
      </c>
      <c r="BZ739" s="100">
        <f t="shared" si="525"/>
        <v>58622810</v>
      </c>
      <c r="CA739" s="68">
        <f>IFERROR(BZ739/BW736,"-")</f>
        <v>1.7631296173473072E-3</v>
      </c>
      <c r="CB739" s="100">
        <f t="shared" si="526"/>
        <v>1221</v>
      </c>
      <c r="CC739" s="68">
        <f>IFERROR(CB739/BX736,"-")</f>
        <v>3.0427631578947369E-2</v>
      </c>
      <c r="CD739" s="103">
        <f t="shared" si="516"/>
        <v>48012.129402129402</v>
      </c>
      <c r="CE739" s="69">
        <f t="shared" si="534"/>
        <v>2.8462865401650425E-2</v>
      </c>
      <c r="CR739" s="216"/>
      <c r="CS739" s="187"/>
      <c r="CT739" s="225"/>
      <c r="CU739" s="226"/>
      <c r="CV739" s="226"/>
      <c r="CW739" s="144" t="s">
        <v>72</v>
      </c>
      <c r="CX739" s="145">
        <v>73503829</v>
      </c>
      <c r="CY739" s="146">
        <v>2.2681655477428172E-3</v>
      </c>
      <c r="CZ739" s="145">
        <v>1149</v>
      </c>
      <c r="DA739" s="146">
        <v>2.9396714936294324E-2</v>
      </c>
      <c r="DB739" s="145">
        <v>63972.000870322016</v>
      </c>
      <c r="DC739" s="147">
        <v>2.7558582975559447E-2</v>
      </c>
    </row>
    <row r="740" spans="2:107" s="27" customFormat="1" ht="13.15" customHeight="1">
      <c r="B740" s="216"/>
      <c r="C740" s="187"/>
      <c r="D740" s="208"/>
      <c r="E740" s="177"/>
      <c r="F740" s="177"/>
      <c r="G740" s="131" t="s">
        <v>74</v>
      </c>
      <c r="H740" s="100">
        <v>200973</v>
      </c>
      <c r="I740" s="68">
        <f>IFERROR(H740/E736,"-")</f>
        <v>3.4208507930801701E-3</v>
      </c>
      <c r="J740" s="100">
        <v>5</v>
      </c>
      <c r="K740" s="68">
        <f>IFERROR(J740/F736,"-")</f>
        <v>0.2</v>
      </c>
      <c r="L740" s="103">
        <f t="shared" si="509"/>
        <v>40194.6</v>
      </c>
      <c r="M740" s="69">
        <f t="shared" si="527"/>
        <v>0.2</v>
      </c>
      <c r="N740" s="208"/>
      <c r="O740" s="177"/>
      <c r="P740" s="177"/>
      <c r="Q740" s="131" t="s">
        <v>74</v>
      </c>
      <c r="R740" s="100">
        <v>6321125</v>
      </c>
      <c r="S740" s="68">
        <f>IFERROR(R740/O736,"-")</f>
        <v>3.7098155282142296E-2</v>
      </c>
      <c r="T740" s="100">
        <v>24</v>
      </c>
      <c r="U740" s="68">
        <f>IFERROR(T740/P736,"-")</f>
        <v>0.22641509433962265</v>
      </c>
      <c r="V740" s="103">
        <f t="shared" si="510"/>
        <v>263380.20833333331</v>
      </c>
      <c r="W740" s="69">
        <f t="shared" si="528"/>
        <v>0.21238938053097345</v>
      </c>
      <c r="X740" s="208"/>
      <c r="Y740" s="177"/>
      <c r="Z740" s="177"/>
      <c r="AA740" s="131" t="s">
        <v>74</v>
      </c>
      <c r="AB740" s="100">
        <v>198830358</v>
      </c>
      <c r="AC740" s="68">
        <f>IFERROR(AB740/Y736,"-")</f>
        <v>2.0847040891594722E-2</v>
      </c>
      <c r="AD740" s="100">
        <v>3520</v>
      </c>
      <c r="AE740" s="68">
        <f>IFERROR(AD740/Z736,"-")</f>
        <v>0.24589591337757596</v>
      </c>
      <c r="AF740" s="103">
        <f t="shared" si="511"/>
        <v>56485.897159090906</v>
      </c>
      <c r="AG740" s="69">
        <f t="shared" si="529"/>
        <v>0.22834901070385988</v>
      </c>
      <c r="AH740" s="208"/>
      <c r="AI740" s="177"/>
      <c r="AJ740" s="177"/>
      <c r="AK740" s="131" t="s">
        <v>74</v>
      </c>
      <c r="AL740" s="100">
        <v>214170889</v>
      </c>
      <c r="AM740" s="68">
        <f>IFERROR(AL740/AI736,"-")</f>
        <v>1.9477021348501058E-2</v>
      </c>
      <c r="AN740" s="100">
        <v>3894</v>
      </c>
      <c r="AO740" s="68">
        <f>IFERROR(AN740/AJ736,"-")</f>
        <v>0.30006935347152652</v>
      </c>
      <c r="AP740" s="103">
        <f t="shared" si="512"/>
        <v>55000.228299948642</v>
      </c>
      <c r="AQ740" s="69">
        <f t="shared" si="530"/>
        <v>0.28431658878504673</v>
      </c>
      <c r="AR740" s="208"/>
      <c r="AS740" s="177"/>
      <c r="AT740" s="177"/>
      <c r="AU740" s="131" t="s">
        <v>74</v>
      </c>
      <c r="AV740" s="100">
        <v>111966928</v>
      </c>
      <c r="AW740" s="68">
        <f>IFERROR(AV740/AS736,"-")</f>
        <v>1.4455697210872476E-2</v>
      </c>
      <c r="AX740" s="100">
        <v>2505</v>
      </c>
      <c r="AY740" s="68">
        <f>IFERROR(AX740/AT736,"-")</f>
        <v>0.31172224987555996</v>
      </c>
      <c r="AZ740" s="103">
        <f t="shared" si="513"/>
        <v>44697.376447105788</v>
      </c>
      <c r="BA740" s="69">
        <f t="shared" si="531"/>
        <v>0.29308529308529307</v>
      </c>
      <c r="BB740" s="208"/>
      <c r="BC740" s="177"/>
      <c r="BD740" s="177"/>
      <c r="BE740" s="131" t="s">
        <v>74</v>
      </c>
      <c r="BF740" s="100">
        <v>55268310</v>
      </c>
      <c r="BG740" s="68">
        <f>IFERROR(BF740/BC736,"-")</f>
        <v>1.573209012223644E-2</v>
      </c>
      <c r="BH740" s="100">
        <v>943</v>
      </c>
      <c r="BI740" s="68">
        <f>IFERROR(BH740/BD736,"-")</f>
        <v>0.27452692867540029</v>
      </c>
      <c r="BJ740" s="103">
        <f t="shared" si="514"/>
        <v>58609.024390243903</v>
      </c>
      <c r="BK740" s="69">
        <f t="shared" si="532"/>
        <v>0.25445223961144092</v>
      </c>
      <c r="BL740" s="208"/>
      <c r="BM740" s="177"/>
      <c r="BN740" s="177"/>
      <c r="BO740" s="131" t="s">
        <v>74</v>
      </c>
      <c r="BP740" s="100">
        <v>18735500</v>
      </c>
      <c r="BQ740" s="68">
        <f>IFERROR(BP740/BM736,"-")</f>
        <v>1.5258486067435692E-2</v>
      </c>
      <c r="BR740" s="100">
        <v>256</v>
      </c>
      <c r="BS740" s="68">
        <f>IFERROR(BR740/BN736,"-")</f>
        <v>0.20745542949756887</v>
      </c>
      <c r="BT740" s="103">
        <f t="shared" si="515"/>
        <v>73185.546875</v>
      </c>
      <c r="BU740" s="69">
        <f t="shared" si="533"/>
        <v>0.18338108882521489</v>
      </c>
      <c r="BV740" s="208"/>
      <c r="BW740" s="177"/>
      <c r="BX740" s="177"/>
      <c r="BY740" s="131" t="s">
        <v>74</v>
      </c>
      <c r="BZ740" s="100">
        <f t="shared" si="525"/>
        <v>605494083</v>
      </c>
      <c r="CA740" s="68">
        <f>IFERROR(BZ740/BW736,"-")</f>
        <v>1.8210736586421711E-2</v>
      </c>
      <c r="CB740" s="100">
        <f t="shared" si="526"/>
        <v>11147</v>
      </c>
      <c r="CC740" s="68">
        <f>IFERROR(CB740/BX736,"-")</f>
        <v>0.27778608452950559</v>
      </c>
      <c r="CD740" s="103">
        <f t="shared" si="516"/>
        <v>54319.017044944827</v>
      </c>
      <c r="CE740" s="69">
        <f t="shared" si="534"/>
        <v>0.2598489440067136</v>
      </c>
      <c r="CR740" s="216"/>
      <c r="CS740" s="187"/>
      <c r="CT740" s="225"/>
      <c r="CU740" s="226"/>
      <c r="CV740" s="226"/>
      <c r="CW740" s="144" t="s">
        <v>74</v>
      </c>
      <c r="CX740" s="145">
        <v>581881603</v>
      </c>
      <c r="CY740" s="146">
        <v>1.7955578950723281E-2</v>
      </c>
      <c r="CZ740" s="145">
        <v>10937</v>
      </c>
      <c r="DA740" s="146">
        <v>0.27981886097323849</v>
      </c>
      <c r="DB740" s="145">
        <v>53203.035841638477</v>
      </c>
      <c r="DC740" s="147">
        <v>0.26232221236178738</v>
      </c>
    </row>
    <row r="741" spans="2:107" s="27" customFormat="1" ht="13.15" customHeight="1">
      <c r="B741" s="216"/>
      <c r="C741" s="187"/>
      <c r="D741" s="208"/>
      <c r="E741" s="177"/>
      <c r="F741" s="177"/>
      <c r="G741" s="131" t="s">
        <v>76</v>
      </c>
      <c r="H741" s="100">
        <v>127999</v>
      </c>
      <c r="I741" s="68">
        <f>IFERROR(H741/E736,"-")</f>
        <v>2.1787278921221692E-3</v>
      </c>
      <c r="J741" s="100">
        <v>5</v>
      </c>
      <c r="K741" s="68">
        <f>IFERROR(J741/F736,"-")</f>
        <v>0.2</v>
      </c>
      <c r="L741" s="103">
        <f t="shared" si="509"/>
        <v>25599.8</v>
      </c>
      <c r="M741" s="69">
        <f t="shared" si="527"/>
        <v>0.2</v>
      </c>
      <c r="N741" s="208"/>
      <c r="O741" s="177"/>
      <c r="P741" s="177"/>
      <c r="Q741" s="131" t="s">
        <v>76</v>
      </c>
      <c r="R741" s="100">
        <v>2008868</v>
      </c>
      <c r="S741" s="68">
        <f>IFERROR(R741/O736,"-")</f>
        <v>1.1789878701232237E-2</v>
      </c>
      <c r="T741" s="100">
        <v>34</v>
      </c>
      <c r="U741" s="68">
        <f>IFERROR(T741/P736,"-")</f>
        <v>0.32075471698113206</v>
      </c>
      <c r="V741" s="103">
        <f t="shared" si="510"/>
        <v>59084.352941176468</v>
      </c>
      <c r="W741" s="69">
        <f t="shared" si="528"/>
        <v>0.30088495575221241</v>
      </c>
      <c r="X741" s="208"/>
      <c r="Y741" s="177"/>
      <c r="Z741" s="177"/>
      <c r="AA741" s="131" t="s">
        <v>76</v>
      </c>
      <c r="AB741" s="100">
        <v>192282201</v>
      </c>
      <c r="AC741" s="68">
        <f>IFERROR(AB741/Y736,"-")</f>
        <v>2.0160477239460763E-2</v>
      </c>
      <c r="AD741" s="100">
        <v>3582</v>
      </c>
      <c r="AE741" s="68">
        <f>IFERROR(AD741/Z736,"-")</f>
        <v>0.25022703457911283</v>
      </c>
      <c r="AF741" s="103">
        <f t="shared" si="511"/>
        <v>53680.123115577888</v>
      </c>
      <c r="AG741" s="69">
        <f t="shared" si="529"/>
        <v>0.23237106714239378</v>
      </c>
      <c r="AH741" s="208"/>
      <c r="AI741" s="177"/>
      <c r="AJ741" s="177"/>
      <c r="AK741" s="131" t="s">
        <v>76</v>
      </c>
      <c r="AL741" s="100">
        <v>269827527</v>
      </c>
      <c r="AM741" s="68">
        <f>IFERROR(AL741/AI736,"-")</f>
        <v>2.4538519349341852E-2</v>
      </c>
      <c r="AN741" s="100">
        <v>4074</v>
      </c>
      <c r="AO741" s="68">
        <f>IFERROR(AN741/AJ736,"-")</f>
        <v>0.31394004777683593</v>
      </c>
      <c r="AP741" s="103">
        <f t="shared" si="512"/>
        <v>66231.597201767305</v>
      </c>
      <c r="AQ741" s="69">
        <f t="shared" si="530"/>
        <v>0.29745911214953269</v>
      </c>
      <c r="AR741" s="208"/>
      <c r="AS741" s="177"/>
      <c r="AT741" s="177"/>
      <c r="AU741" s="131" t="s">
        <v>76</v>
      </c>
      <c r="AV741" s="100">
        <v>210564394</v>
      </c>
      <c r="AW741" s="68">
        <f>IFERROR(AV741/AS736,"-")</f>
        <v>2.7185305316716851E-2</v>
      </c>
      <c r="AX741" s="100">
        <v>3014</v>
      </c>
      <c r="AY741" s="68">
        <f>IFERROR(AX741/AT736,"-")</f>
        <v>0.37506222000995521</v>
      </c>
      <c r="AZ741" s="103">
        <f t="shared" si="513"/>
        <v>69862.108161911077</v>
      </c>
      <c r="BA741" s="69">
        <f t="shared" si="531"/>
        <v>0.35263835263835264</v>
      </c>
      <c r="BB741" s="208"/>
      <c r="BC741" s="177"/>
      <c r="BD741" s="177"/>
      <c r="BE741" s="131" t="s">
        <v>76</v>
      </c>
      <c r="BF741" s="100">
        <v>99006572</v>
      </c>
      <c r="BG741" s="68">
        <f>IFERROR(BF741/BC736,"-")</f>
        <v>2.8182159240940984E-2</v>
      </c>
      <c r="BH741" s="100">
        <v>1325</v>
      </c>
      <c r="BI741" s="68">
        <f>IFERROR(BH741/BD736,"-")</f>
        <v>0.38573508005822416</v>
      </c>
      <c r="BJ741" s="103">
        <f t="shared" si="514"/>
        <v>74721.941132075473</v>
      </c>
      <c r="BK741" s="69">
        <f t="shared" si="532"/>
        <v>0.35752833243389098</v>
      </c>
      <c r="BL741" s="208"/>
      <c r="BM741" s="177"/>
      <c r="BN741" s="177"/>
      <c r="BO741" s="131" t="s">
        <v>76</v>
      </c>
      <c r="BP741" s="100">
        <v>33251358</v>
      </c>
      <c r="BQ741" s="68">
        <f>IFERROR(BP741/BM736,"-")</f>
        <v>2.7080429279513027E-2</v>
      </c>
      <c r="BR741" s="100">
        <v>433</v>
      </c>
      <c r="BS741" s="68">
        <f>IFERROR(BR741/BN736,"-")</f>
        <v>0.35089141004862234</v>
      </c>
      <c r="BT741" s="103">
        <f t="shared" si="515"/>
        <v>76792.974595842956</v>
      </c>
      <c r="BU741" s="69">
        <f t="shared" si="533"/>
        <v>0.31017191977077363</v>
      </c>
      <c r="BV741" s="208"/>
      <c r="BW741" s="177"/>
      <c r="BX741" s="177"/>
      <c r="BY741" s="131" t="s">
        <v>76</v>
      </c>
      <c r="BZ741" s="100">
        <f t="shared" si="525"/>
        <v>807068919</v>
      </c>
      <c r="CA741" s="68">
        <f>IFERROR(BZ741/BW736,"-")</f>
        <v>2.4273266913158457E-2</v>
      </c>
      <c r="CB741" s="100">
        <f t="shared" si="526"/>
        <v>12467</v>
      </c>
      <c r="CC741" s="68">
        <f>IFERROR(CB741/BX736,"-")</f>
        <v>0.31068082137161085</v>
      </c>
      <c r="CD741" s="103">
        <f t="shared" si="516"/>
        <v>64736.417662629341</v>
      </c>
      <c r="CE741" s="69">
        <f t="shared" si="534"/>
        <v>0.29061960930579517</v>
      </c>
      <c r="CR741" s="216"/>
      <c r="CS741" s="187"/>
      <c r="CT741" s="225"/>
      <c r="CU741" s="226"/>
      <c r="CV741" s="226"/>
      <c r="CW741" s="144" t="s">
        <v>76</v>
      </c>
      <c r="CX741" s="145">
        <v>840536325</v>
      </c>
      <c r="CY741" s="146">
        <v>2.5937091440384138E-2</v>
      </c>
      <c r="CZ741" s="145">
        <v>12269</v>
      </c>
      <c r="DA741" s="146">
        <v>0.31389755922836821</v>
      </c>
      <c r="DB741" s="145">
        <v>68508.951422283804</v>
      </c>
      <c r="DC741" s="147">
        <v>0.29427002134650898</v>
      </c>
    </row>
    <row r="742" spans="2:107" s="27" customFormat="1" ht="13.15" customHeight="1">
      <c r="B742" s="216"/>
      <c r="C742" s="187"/>
      <c r="D742" s="208"/>
      <c r="E742" s="177"/>
      <c r="F742" s="177"/>
      <c r="G742" s="131" t="s">
        <v>77</v>
      </c>
      <c r="H742" s="100">
        <v>52096</v>
      </c>
      <c r="I742" s="68">
        <f>IFERROR(H742/E736,"-")</f>
        <v>8.8674917982169013E-4</v>
      </c>
      <c r="J742" s="100">
        <v>1</v>
      </c>
      <c r="K742" s="68">
        <f>IFERROR(J742/F736,"-")</f>
        <v>0.04</v>
      </c>
      <c r="L742" s="103">
        <f t="shared" si="509"/>
        <v>52096</v>
      </c>
      <c r="M742" s="69">
        <f t="shared" si="527"/>
        <v>0.04</v>
      </c>
      <c r="N742" s="208"/>
      <c r="O742" s="177"/>
      <c r="P742" s="177"/>
      <c r="Q742" s="131" t="s">
        <v>77</v>
      </c>
      <c r="R742" s="100">
        <v>97658</v>
      </c>
      <c r="S742" s="68">
        <f>IFERROR(R742/O736,"-")</f>
        <v>5.7314665483493082E-4</v>
      </c>
      <c r="T742" s="100">
        <v>8</v>
      </c>
      <c r="U742" s="68">
        <f>IFERROR(T742/P736,"-")</f>
        <v>7.5471698113207544E-2</v>
      </c>
      <c r="V742" s="103">
        <f t="shared" si="510"/>
        <v>12207.25</v>
      </c>
      <c r="W742" s="69">
        <f t="shared" si="528"/>
        <v>7.0796460176991149E-2</v>
      </c>
      <c r="X742" s="208"/>
      <c r="Y742" s="177"/>
      <c r="Z742" s="177"/>
      <c r="AA742" s="131" t="s">
        <v>77</v>
      </c>
      <c r="AB742" s="100">
        <v>159278052</v>
      </c>
      <c r="AC742" s="68">
        <f>IFERROR(AB742/Y736,"-")</f>
        <v>1.6700045690093011E-2</v>
      </c>
      <c r="AD742" s="100">
        <v>1086</v>
      </c>
      <c r="AE742" s="68">
        <f>IFERROR(AD742/Z736,"-")</f>
        <v>7.586447782046804E-2</v>
      </c>
      <c r="AF742" s="103">
        <f t="shared" si="511"/>
        <v>146664.8729281768</v>
      </c>
      <c r="AG742" s="69">
        <f t="shared" si="529"/>
        <v>7.0450859552384046E-2</v>
      </c>
      <c r="AH742" s="208"/>
      <c r="AI742" s="177"/>
      <c r="AJ742" s="177"/>
      <c r="AK742" s="131" t="s">
        <v>77</v>
      </c>
      <c r="AL742" s="100">
        <v>332404052</v>
      </c>
      <c r="AM742" s="68">
        <f>IFERROR(AL742/AI736,"-")</f>
        <v>3.0229322235909736E-2</v>
      </c>
      <c r="AN742" s="100">
        <v>1474</v>
      </c>
      <c r="AO742" s="68">
        <f>IFERROR(AN742/AJ736,"-")</f>
        <v>0.11358557447792247</v>
      </c>
      <c r="AP742" s="103">
        <f t="shared" si="512"/>
        <v>225511.56852103121</v>
      </c>
      <c r="AQ742" s="69">
        <f t="shared" si="530"/>
        <v>0.10762266355140188</v>
      </c>
      <c r="AR742" s="208"/>
      <c r="AS742" s="177"/>
      <c r="AT742" s="177"/>
      <c r="AU742" s="131" t="s">
        <v>77</v>
      </c>
      <c r="AV742" s="100">
        <v>317624486</v>
      </c>
      <c r="AW742" s="68">
        <f>IFERROR(AV742/AS736,"-")</f>
        <v>4.1007496395498173E-2</v>
      </c>
      <c r="AX742" s="100">
        <v>1312</v>
      </c>
      <c r="AY742" s="68">
        <f>IFERROR(AX742/AT736,"-")</f>
        <v>0.16326530612244897</v>
      </c>
      <c r="AZ742" s="103">
        <f t="shared" si="513"/>
        <v>242091.83384146341</v>
      </c>
      <c r="BA742" s="69">
        <f t="shared" si="531"/>
        <v>0.1535041535041535</v>
      </c>
      <c r="BB742" s="208"/>
      <c r="BC742" s="177"/>
      <c r="BD742" s="177"/>
      <c r="BE742" s="131" t="s">
        <v>77</v>
      </c>
      <c r="BF742" s="100">
        <v>215936410</v>
      </c>
      <c r="BG742" s="68">
        <f>IFERROR(BF742/BC736,"-")</f>
        <v>6.1466165019198132E-2</v>
      </c>
      <c r="BH742" s="100">
        <v>680</v>
      </c>
      <c r="BI742" s="68">
        <f>IFERROR(BH742/BD736,"-")</f>
        <v>0.19796215429403202</v>
      </c>
      <c r="BJ742" s="103">
        <f t="shared" si="514"/>
        <v>317553.54411764705</v>
      </c>
      <c r="BK742" s="69">
        <f t="shared" si="532"/>
        <v>0.1834862385321101</v>
      </c>
      <c r="BL742" s="208"/>
      <c r="BM742" s="177"/>
      <c r="BN742" s="177"/>
      <c r="BO742" s="131" t="s">
        <v>77</v>
      </c>
      <c r="BP742" s="100">
        <v>69419021</v>
      </c>
      <c r="BQ742" s="68">
        <f>IFERROR(BP742/BM736,"-")</f>
        <v>5.6535943249100676E-2</v>
      </c>
      <c r="BR742" s="100">
        <v>234</v>
      </c>
      <c r="BS742" s="68">
        <f>IFERROR(BR742/BN736,"-")</f>
        <v>0.18962722852512157</v>
      </c>
      <c r="BT742" s="103">
        <f t="shared" si="515"/>
        <v>296662.48290598288</v>
      </c>
      <c r="BU742" s="69">
        <f t="shared" si="533"/>
        <v>0.16762177650429799</v>
      </c>
      <c r="BV742" s="208"/>
      <c r="BW742" s="177"/>
      <c r="BX742" s="177"/>
      <c r="BY742" s="131" t="s">
        <v>77</v>
      </c>
      <c r="BZ742" s="100">
        <f t="shared" si="525"/>
        <v>1094811775</v>
      </c>
      <c r="CA742" s="68">
        <f>IFERROR(BZ742/BW736,"-")</f>
        <v>3.2927371886865814E-2</v>
      </c>
      <c r="CB742" s="100">
        <f t="shared" si="526"/>
        <v>4795</v>
      </c>
      <c r="CC742" s="68">
        <f>IFERROR(CB742/BX736,"-")</f>
        <v>0.11949262360446571</v>
      </c>
      <c r="CD742" s="103">
        <f t="shared" si="516"/>
        <v>228323.62356621481</v>
      </c>
      <c r="CE742" s="69">
        <f t="shared" si="534"/>
        <v>0.11177677280992121</v>
      </c>
      <c r="CR742" s="216"/>
      <c r="CS742" s="187"/>
      <c r="CT742" s="225"/>
      <c r="CU742" s="226"/>
      <c r="CV742" s="226"/>
      <c r="CW742" s="144" t="s">
        <v>77</v>
      </c>
      <c r="CX742" s="145">
        <v>1061780811</v>
      </c>
      <c r="CY742" s="146">
        <v>3.2764206811112216E-2</v>
      </c>
      <c r="CZ742" s="145">
        <v>4624</v>
      </c>
      <c r="DA742" s="146">
        <v>0.11830322877756741</v>
      </c>
      <c r="DB742" s="145">
        <v>229623.87781141867</v>
      </c>
      <c r="DC742" s="147">
        <v>0.11090590746648119</v>
      </c>
    </row>
    <row r="743" spans="2:107" s="27" customFormat="1" ht="13.15" customHeight="1">
      <c r="B743" s="216"/>
      <c r="C743" s="187"/>
      <c r="D743" s="208"/>
      <c r="E743" s="177"/>
      <c r="F743" s="177"/>
      <c r="G743" s="131" t="s">
        <v>79</v>
      </c>
      <c r="H743" s="100">
        <v>0</v>
      </c>
      <c r="I743" s="68">
        <f>IFERROR(H743/E736,"-")</f>
        <v>0</v>
      </c>
      <c r="J743" s="100">
        <v>0</v>
      </c>
      <c r="K743" s="68">
        <f>IFERROR(J743/F736,"-")</f>
        <v>0</v>
      </c>
      <c r="L743" s="103" t="str">
        <f t="shared" si="509"/>
        <v>-</v>
      </c>
      <c r="M743" s="69">
        <f t="shared" si="527"/>
        <v>0</v>
      </c>
      <c r="N743" s="208"/>
      <c r="O743" s="177"/>
      <c r="P743" s="177"/>
      <c r="Q743" s="131" t="s">
        <v>79</v>
      </c>
      <c r="R743" s="100">
        <v>0</v>
      </c>
      <c r="S743" s="68">
        <f>IFERROR(R743/O736,"-")</f>
        <v>0</v>
      </c>
      <c r="T743" s="100">
        <v>0</v>
      </c>
      <c r="U743" s="68">
        <f>IFERROR(T743/P736,"-")</f>
        <v>0</v>
      </c>
      <c r="V743" s="103" t="str">
        <f t="shared" si="510"/>
        <v>-</v>
      </c>
      <c r="W743" s="69">
        <f t="shared" si="528"/>
        <v>0</v>
      </c>
      <c r="X743" s="208"/>
      <c r="Y743" s="177"/>
      <c r="Z743" s="177"/>
      <c r="AA743" s="131" t="s">
        <v>79</v>
      </c>
      <c r="AB743" s="100">
        <v>15462</v>
      </c>
      <c r="AC743" s="68">
        <f>IFERROR(AB743/Y736,"-")</f>
        <v>1.6211656484863222E-6</v>
      </c>
      <c r="AD743" s="100">
        <v>3</v>
      </c>
      <c r="AE743" s="68">
        <f>IFERROR(AD743/Z736,"-")</f>
        <v>2.0957038071952499E-4</v>
      </c>
      <c r="AF743" s="103">
        <f t="shared" si="511"/>
        <v>5154</v>
      </c>
      <c r="AG743" s="69">
        <f t="shared" si="529"/>
        <v>1.9461563412260784E-4</v>
      </c>
      <c r="AH743" s="208"/>
      <c r="AI743" s="177"/>
      <c r="AJ743" s="177"/>
      <c r="AK743" s="131" t="s">
        <v>79</v>
      </c>
      <c r="AL743" s="100">
        <v>7827</v>
      </c>
      <c r="AM743" s="68">
        <f>IFERROR(AL743/AI736,"-")</f>
        <v>7.1179910027229602E-7</v>
      </c>
      <c r="AN743" s="100">
        <v>7</v>
      </c>
      <c r="AO743" s="68">
        <f>IFERROR(AN743/AJ736,"-")</f>
        <v>5.3941588965092087E-4</v>
      </c>
      <c r="AP743" s="103">
        <f t="shared" si="512"/>
        <v>1118.1428571428571</v>
      </c>
      <c r="AQ743" s="69">
        <f t="shared" si="530"/>
        <v>5.1109813084112144E-4</v>
      </c>
      <c r="AR743" s="208"/>
      <c r="AS743" s="177"/>
      <c r="AT743" s="177"/>
      <c r="AU743" s="131" t="s">
        <v>79</v>
      </c>
      <c r="AV743" s="100">
        <v>225914</v>
      </c>
      <c r="AW743" s="68">
        <f>IFERROR(AV743/AS736,"-")</f>
        <v>2.9167044573171147E-5</v>
      </c>
      <c r="AX743" s="100">
        <v>10</v>
      </c>
      <c r="AY743" s="68">
        <f>IFERROR(AX743/AT736,"-")</f>
        <v>1.2444001991040318E-3</v>
      </c>
      <c r="AZ743" s="103">
        <f t="shared" si="513"/>
        <v>22591.4</v>
      </c>
      <c r="BA743" s="69">
        <f t="shared" si="531"/>
        <v>1.17000117000117E-3</v>
      </c>
      <c r="BB743" s="208"/>
      <c r="BC743" s="177"/>
      <c r="BD743" s="177"/>
      <c r="BE743" s="131" t="s">
        <v>79</v>
      </c>
      <c r="BF743" s="100">
        <v>7173</v>
      </c>
      <c r="BG743" s="68">
        <f>IFERROR(BF743/BC736,"-")</f>
        <v>2.041789995872897E-6</v>
      </c>
      <c r="BH743" s="100">
        <v>5</v>
      </c>
      <c r="BI743" s="68">
        <f>IFERROR(BH743/BD736,"-")</f>
        <v>1.455604075691412E-3</v>
      </c>
      <c r="BJ743" s="103">
        <f t="shared" si="514"/>
        <v>1434.6</v>
      </c>
      <c r="BK743" s="69">
        <f t="shared" si="532"/>
        <v>1.3491635186184566E-3</v>
      </c>
      <c r="BL743" s="208"/>
      <c r="BM743" s="177"/>
      <c r="BN743" s="177"/>
      <c r="BO743" s="131" t="s">
        <v>79</v>
      </c>
      <c r="BP743" s="100">
        <v>704</v>
      </c>
      <c r="BQ743" s="68">
        <f>IFERROR(BP743/BM736,"-")</f>
        <v>5.7334867985774205E-7</v>
      </c>
      <c r="BR743" s="100">
        <v>1</v>
      </c>
      <c r="BS743" s="68">
        <f>IFERROR(BR743/BN736,"-")</f>
        <v>8.1037277147487841E-4</v>
      </c>
      <c r="BT743" s="103">
        <f t="shared" si="515"/>
        <v>704</v>
      </c>
      <c r="BU743" s="69">
        <f t="shared" si="533"/>
        <v>7.1633237822349568E-4</v>
      </c>
      <c r="BV743" s="208"/>
      <c r="BW743" s="177"/>
      <c r="BX743" s="177"/>
      <c r="BY743" s="131" t="s">
        <v>79</v>
      </c>
      <c r="BZ743" s="100">
        <f t="shared" si="525"/>
        <v>257080</v>
      </c>
      <c r="CA743" s="68">
        <f>IFERROR(BZ743/BW736,"-")</f>
        <v>7.7318941556647605E-6</v>
      </c>
      <c r="CB743" s="100">
        <f t="shared" si="526"/>
        <v>26</v>
      </c>
      <c r="CC743" s="68">
        <f>IFERROR(CB743/BX736,"-")</f>
        <v>6.4792663476874002E-4</v>
      </c>
      <c r="CD743" s="103">
        <f t="shared" si="516"/>
        <v>9887.6923076923085</v>
      </c>
      <c r="CE743" s="69">
        <f t="shared" si="534"/>
        <v>6.0608886195160619E-4</v>
      </c>
      <c r="CR743" s="216"/>
      <c r="CS743" s="187"/>
      <c r="CT743" s="225"/>
      <c r="CU743" s="226"/>
      <c r="CV743" s="226"/>
      <c r="CW743" s="144" t="s">
        <v>79</v>
      </c>
      <c r="CX743" s="145">
        <v>184884</v>
      </c>
      <c r="CY743" s="146">
        <v>5.7051112143951435E-6</v>
      </c>
      <c r="CZ743" s="145">
        <v>26</v>
      </c>
      <c r="DA743" s="146">
        <v>6.651998157908202E-4</v>
      </c>
      <c r="DB743" s="145">
        <v>7110.9230769230771</v>
      </c>
      <c r="DC743" s="147">
        <v>6.2360588108315549E-4</v>
      </c>
    </row>
    <row r="744" spans="2:107" s="27" customFormat="1" ht="13.15" customHeight="1">
      <c r="B744" s="216"/>
      <c r="C744" s="187"/>
      <c r="D744" s="208"/>
      <c r="E744" s="177"/>
      <c r="F744" s="177"/>
      <c r="G744" s="131" t="s">
        <v>81</v>
      </c>
      <c r="H744" s="100">
        <v>0</v>
      </c>
      <c r="I744" s="68">
        <f>IFERROR(H744/E736,"-")</f>
        <v>0</v>
      </c>
      <c r="J744" s="100">
        <v>0</v>
      </c>
      <c r="K744" s="68">
        <f>IFERROR(J744/F736,"-")</f>
        <v>0</v>
      </c>
      <c r="L744" s="103" t="str">
        <f t="shared" si="509"/>
        <v>-</v>
      </c>
      <c r="M744" s="69">
        <f t="shared" si="527"/>
        <v>0</v>
      </c>
      <c r="N744" s="208"/>
      <c r="O744" s="177"/>
      <c r="P744" s="177"/>
      <c r="Q744" s="131" t="s">
        <v>81</v>
      </c>
      <c r="R744" s="100">
        <v>0</v>
      </c>
      <c r="S744" s="68">
        <f>IFERROR(R744/O736,"-")</f>
        <v>0</v>
      </c>
      <c r="T744" s="100">
        <v>0</v>
      </c>
      <c r="U744" s="68">
        <f>IFERROR(T744/P736,"-")</f>
        <v>0</v>
      </c>
      <c r="V744" s="103" t="str">
        <f t="shared" si="510"/>
        <v>-</v>
      </c>
      <c r="W744" s="69">
        <f t="shared" si="528"/>
        <v>0</v>
      </c>
      <c r="X744" s="208"/>
      <c r="Y744" s="177"/>
      <c r="Z744" s="177"/>
      <c r="AA744" s="131" t="s">
        <v>81</v>
      </c>
      <c r="AB744" s="100">
        <v>1347995</v>
      </c>
      <c r="AC744" s="68">
        <f>IFERROR(AB744/Y736,"-")</f>
        <v>1.4133509173013323E-4</v>
      </c>
      <c r="AD744" s="100">
        <v>64</v>
      </c>
      <c r="AE744" s="68">
        <f>IFERROR(AD744/Z736,"-")</f>
        <v>4.4708347886831994E-3</v>
      </c>
      <c r="AF744" s="103">
        <f t="shared" si="511"/>
        <v>21062.421875</v>
      </c>
      <c r="AG744" s="69">
        <f t="shared" si="529"/>
        <v>4.1518001946156341E-3</v>
      </c>
      <c r="AH744" s="208"/>
      <c r="AI744" s="177"/>
      <c r="AJ744" s="177"/>
      <c r="AK744" s="131" t="s">
        <v>81</v>
      </c>
      <c r="AL744" s="100">
        <v>1701492</v>
      </c>
      <c r="AM744" s="68">
        <f>IFERROR(AL744/AI736,"-")</f>
        <v>1.547362303207499E-4</v>
      </c>
      <c r="AN744" s="100">
        <v>83</v>
      </c>
      <c r="AO744" s="68">
        <f>IFERROR(AN744/AJ736,"-")</f>
        <v>6.3959312630037755E-3</v>
      </c>
      <c r="AP744" s="103">
        <f t="shared" si="512"/>
        <v>20499.903614457831</v>
      </c>
      <c r="AQ744" s="69">
        <f t="shared" si="530"/>
        <v>6.060163551401869E-3</v>
      </c>
      <c r="AR744" s="208"/>
      <c r="AS744" s="177"/>
      <c r="AT744" s="177"/>
      <c r="AU744" s="131" t="s">
        <v>81</v>
      </c>
      <c r="AV744" s="100">
        <v>682653</v>
      </c>
      <c r="AW744" s="68">
        <f>IFERROR(AV744/AS736,"-")</f>
        <v>8.8135177452521761E-5</v>
      </c>
      <c r="AX744" s="100">
        <v>42</v>
      </c>
      <c r="AY744" s="68">
        <f>IFERROR(AX744/AT736,"-")</f>
        <v>5.2264808362369342E-3</v>
      </c>
      <c r="AZ744" s="103">
        <f t="shared" si="513"/>
        <v>16253.642857142857</v>
      </c>
      <c r="BA744" s="69">
        <f t="shared" si="531"/>
        <v>4.9140049140049139E-3</v>
      </c>
      <c r="BB744" s="208"/>
      <c r="BC744" s="177"/>
      <c r="BD744" s="177"/>
      <c r="BE744" s="131" t="s">
        <v>81</v>
      </c>
      <c r="BF744" s="100">
        <v>367413</v>
      </c>
      <c r="BG744" s="68">
        <f>IFERROR(BF744/BC736,"-")</f>
        <v>1.0458388230219556E-4</v>
      </c>
      <c r="BH744" s="100">
        <v>11</v>
      </c>
      <c r="BI744" s="68">
        <f>IFERROR(BH744/BD736,"-")</f>
        <v>3.2023289665211062E-3</v>
      </c>
      <c r="BJ744" s="103">
        <f t="shared" si="514"/>
        <v>33401.181818181816</v>
      </c>
      <c r="BK744" s="69">
        <f t="shared" si="532"/>
        <v>2.9681597409606042E-3</v>
      </c>
      <c r="BL744" s="208"/>
      <c r="BM744" s="177"/>
      <c r="BN744" s="177"/>
      <c r="BO744" s="131" t="s">
        <v>81</v>
      </c>
      <c r="BP744" s="100">
        <v>0</v>
      </c>
      <c r="BQ744" s="68">
        <f>IFERROR(BP744/BM736,"-")</f>
        <v>0</v>
      </c>
      <c r="BR744" s="100">
        <v>0</v>
      </c>
      <c r="BS744" s="68">
        <f>IFERROR(BR744/BN736,"-")</f>
        <v>0</v>
      </c>
      <c r="BT744" s="103" t="str">
        <f t="shared" si="515"/>
        <v>-</v>
      </c>
      <c r="BU744" s="69">
        <f t="shared" si="533"/>
        <v>0</v>
      </c>
      <c r="BV744" s="208"/>
      <c r="BW744" s="177"/>
      <c r="BX744" s="177"/>
      <c r="BY744" s="131" t="s">
        <v>81</v>
      </c>
      <c r="BZ744" s="100">
        <f t="shared" si="525"/>
        <v>4099553</v>
      </c>
      <c r="CA744" s="68">
        <f>IFERROR(BZ744/BW736,"-")</f>
        <v>1.2329745558401251E-4</v>
      </c>
      <c r="CB744" s="100">
        <f t="shared" si="526"/>
        <v>200</v>
      </c>
      <c r="CC744" s="68">
        <f>IFERROR(CB744/BX736,"-")</f>
        <v>4.9840510366826159E-3</v>
      </c>
      <c r="CD744" s="103">
        <f t="shared" si="516"/>
        <v>20497.764999999999</v>
      </c>
      <c r="CE744" s="69">
        <f t="shared" si="534"/>
        <v>4.6622220150123548E-3</v>
      </c>
      <c r="CR744" s="216"/>
      <c r="CS744" s="187"/>
      <c r="CT744" s="225"/>
      <c r="CU744" s="226"/>
      <c r="CV744" s="226"/>
      <c r="CW744" s="144" t="s">
        <v>81</v>
      </c>
      <c r="CX744" s="145">
        <v>4148675</v>
      </c>
      <c r="CY744" s="146">
        <v>1.2801893223524357E-4</v>
      </c>
      <c r="CZ744" s="145">
        <v>181</v>
      </c>
      <c r="DA744" s="146">
        <v>4.630814102236095E-3</v>
      </c>
      <c r="DB744" s="145">
        <v>22920.85635359116</v>
      </c>
      <c r="DC744" s="147">
        <v>4.3412563260019667E-3</v>
      </c>
    </row>
    <row r="745" spans="2:107" s="27" customFormat="1" ht="13.15" customHeight="1">
      <c r="B745" s="216"/>
      <c r="C745" s="187"/>
      <c r="D745" s="208"/>
      <c r="E745" s="177"/>
      <c r="F745" s="177"/>
      <c r="G745" s="131" t="s">
        <v>83</v>
      </c>
      <c r="H745" s="100">
        <v>7115</v>
      </c>
      <c r="I745" s="68">
        <f>IFERROR(H745/E736,"-")</f>
        <v>1.2110757859396739E-4</v>
      </c>
      <c r="J745" s="100">
        <v>2</v>
      </c>
      <c r="K745" s="68">
        <f>IFERROR(J745/F736,"-")</f>
        <v>0.08</v>
      </c>
      <c r="L745" s="103">
        <f t="shared" si="509"/>
        <v>3557.5</v>
      </c>
      <c r="M745" s="69">
        <f t="shared" si="527"/>
        <v>0.08</v>
      </c>
      <c r="N745" s="208"/>
      <c r="O745" s="177"/>
      <c r="P745" s="177"/>
      <c r="Q745" s="131" t="s">
        <v>83</v>
      </c>
      <c r="R745" s="100">
        <v>143057</v>
      </c>
      <c r="S745" s="68">
        <f>IFERROR(R745/O736,"-")</f>
        <v>8.3958959840177666E-4</v>
      </c>
      <c r="T745" s="100">
        <v>9</v>
      </c>
      <c r="U745" s="68">
        <f>IFERROR(T745/P736,"-")</f>
        <v>8.4905660377358486E-2</v>
      </c>
      <c r="V745" s="103">
        <f t="shared" si="510"/>
        <v>15895.222222222223</v>
      </c>
      <c r="W745" s="69">
        <f t="shared" si="528"/>
        <v>7.9646017699115043E-2</v>
      </c>
      <c r="X745" s="208"/>
      <c r="Y745" s="177"/>
      <c r="Z745" s="177"/>
      <c r="AA745" s="131" t="s">
        <v>83</v>
      </c>
      <c r="AB745" s="100">
        <v>6934280</v>
      </c>
      <c r="AC745" s="68">
        <f>IFERROR(AB745/Y736,"-")</f>
        <v>7.2704802308794041E-4</v>
      </c>
      <c r="AD745" s="100">
        <v>376</v>
      </c>
      <c r="AE745" s="68">
        <f>IFERROR(AD745/Z736,"-")</f>
        <v>2.6266154383513797E-2</v>
      </c>
      <c r="AF745" s="103">
        <f t="shared" si="511"/>
        <v>18442.234042553191</v>
      </c>
      <c r="AG745" s="69">
        <f t="shared" si="529"/>
        <v>2.4391826143366852E-2</v>
      </c>
      <c r="AH745" s="208"/>
      <c r="AI745" s="177"/>
      <c r="AJ745" s="177"/>
      <c r="AK745" s="131" t="s">
        <v>83</v>
      </c>
      <c r="AL745" s="100">
        <v>13004753</v>
      </c>
      <c r="AM745" s="68">
        <f>IFERROR(AL745/AI736,"-")</f>
        <v>1.1826717113406723E-3</v>
      </c>
      <c r="AN745" s="100">
        <v>515</v>
      </c>
      <c r="AO745" s="68">
        <f>IFERROR(AN745/AJ736,"-")</f>
        <v>3.9685597595746323E-2</v>
      </c>
      <c r="AP745" s="103">
        <f t="shared" si="512"/>
        <v>25251.947572815534</v>
      </c>
      <c r="AQ745" s="69">
        <f t="shared" si="530"/>
        <v>3.7602219626168228E-2</v>
      </c>
      <c r="AR745" s="208"/>
      <c r="AS745" s="177"/>
      <c r="AT745" s="177"/>
      <c r="AU745" s="131" t="s">
        <v>83</v>
      </c>
      <c r="AV745" s="100">
        <v>16938222</v>
      </c>
      <c r="AW745" s="68">
        <f>IFERROR(AV745/AS736,"-")</f>
        <v>2.1868404616990009E-3</v>
      </c>
      <c r="AX745" s="100">
        <v>448</v>
      </c>
      <c r="AY745" s="68">
        <f>IFERROR(AX745/AT736,"-")</f>
        <v>5.5749128919860627E-2</v>
      </c>
      <c r="AZ745" s="103">
        <f t="shared" si="513"/>
        <v>37808.53125</v>
      </c>
      <c r="BA745" s="69">
        <f t="shared" si="531"/>
        <v>5.2416052416052419E-2</v>
      </c>
      <c r="BB745" s="208"/>
      <c r="BC745" s="177"/>
      <c r="BD745" s="177"/>
      <c r="BE745" s="131" t="s">
        <v>83</v>
      </c>
      <c r="BF745" s="100">
        <v>13968661</v>
      </c>
      <c r="BG745" s="68">
        <f>IFERROR(BF745/BC736,"-")</f>
        <v>3.9761706797072213E-3</v>
      </c>
      <c r="BH745" s="100">
        <v>243</v>
      </c>
      <c r="BI745" s="68">
        <f>IFERROR(BH745/BD736,"-")</f>
        <v>7.0742358078602616E-2</v>
      </c>
      <c r="BJ745" s="103">
        <f t="shared" si="514"/>
        <v>57484.201646090536</v>
      </c>
      <c r="BK745" s="69">
        <f t="shared" si="532"/>
        <v>6.556934700485699E-2</v>
      </c>
      <c r="BL745" s="208"/>
      <c r="BM745" s="177"/>
      <c r="BN745" s="177"/>
      <c r="BO745" s="131" t="s">
        <v>83</v>
      </c>
      <c r="BP745" s="100">
        <v>2411853</v>
      </c>
      <c r="BQ745" s="68">
        <f>IFERROR(BP745/BM736,"-")</f>
        <v>1.9642510419899642E-3</v>
      </c>
      <c r="BR745" s="100">
        <v>108</v>
      </c>
      <c r="BS745" s="68">
        <f>IFERROR(BR745/BN736,"-")</f>
        <v>8.7520259319286878E-2</v>
      </c>
      <c r="BT745" s="103">
        <f t="shared" si="515"/>
        <v>22331.972222222223</v>
      </c>
      <c r="BU745" s="69">
        <f t="shared" si="533"/>
        <v>7.7363896848137534E-2</v>
      </c>
      <c r="BV745" s="208"/>
      <c r="BW745" s="177"/>
      <c r="BX745" s="177"/>
      <c r="BY745" s="131" t="s">
        <v>83</v>
      </c>
      <c r="BZ745" s="100">
        <f t="shared" si="525"/>
        <v>53407941</v>
      </c>
      <c r="CA745" s="68">
        <f>IFERROR(BZ745/BW736,"-")</f>
        <v>1.6062881083086524E-3</v>
      </c>
      <c r="CB745" s="100">
        <f t="shared" si="526"/>
        <v>1701</v>
      </c>
      <c r="CC745" s="68">
        <f>IFERROR(CB745/BX736,"-")</f>
        <v>4.2389354066985643E-2</v>
      </c>
      <c r="CD745" s="103">
        <f t="shared" si="516"/>
        <v>31397.966490299823</v>
      </c>
      <c r="CE745" s="69">
        <f t="shared" si="534"/>
        <v>3.9652198237680077E-2</v>
      </c>
      <c r="CR745" s="216"/>
      <c r="CS745" s="187"/>
      <c r="CT745" s="225"/>
      <c r="CU745" s="226"/>
      <c r="CV745" s="226"/>
      <c r="CW745" s="144" t="s">
        <v>83</v>
      </c>
      <c r="CX745" s="145">
        <v>54245140</v>
      </c>
      <c r="CY745" s="146">
        <v>1.6738850119017038E-3</v>
      </c>
      <c r="CZ745" s="145">
        <v>1545</v>
      </c>
      <c r="DA745" s="146">
        <v>3.9528219822954513E-2</v>
      </c>
      <c r="DB745" s="145">
        <v>35110.122977346276</v>
      </c>
      <c r="DC745" s="147">
        <v>3.7056580241287509E-2</v>
      </c>
    </row>
    <row r="746" spans="2:107" s="27" customFormat="1" ht="13.15" customHeight="1">
      <c r="B746" s="216"/>
      <c r="C746" s="187"/>
      <c r="D746" s="208"/>
      <c r="E746" s="177"/>
      <c r="F746" s="177"/>
      <c r="G746" s="131" t="s">
        <v>85</v>
      </c>
      <c r="H746" s="100">
        <v>32193</v>
      </c>
      <c r="I746" s="68">
        <f>IFERROR(H746/E736,"-")</f>
        <v>5.4797136720668906E-4</v>
      </c>
      <c r="J746" s="100">
        <v>2</v>
      </c>
      <c r="K746" s="68">
        <f>IFERROR(J746/F736,"-")</f>
        <v>0.08</v>
      </c>
      <c r="L746" s="103">
        <f t="shared" si="509"/>
        <v>16096.5</v>
      </c>
      <c r="M746" s="69">
        <f t="shared" si="527"/>
        <v>0.08</v>
      </c>
      <c r="N746" s="208"/>
      <c r="O746" s="177"/>
      <c r="P746" s="177"/>
      <c r="Q746" s="131" t="s">
        <v>85</v>
      </c>
      <c r="R746" s="100">
        <v>141852</v>
      </c>
      <c r="S746" s="68">
        <f>IFERROR(R746/O736,"-")</f>
        <v>8.325175539294744E-4</v>
      </c>
      <c r="T746" s="100">
        <v>4</v>
      </c>
      <c r="U746" s="68">
        <f>IFERROR(T746/P736,"-")</f>
        <v>3.7735849056603772E-2</v>
      </c>
      <c r="V746" s="103">
        <f t="shared" si="510"/>
        <v>35463</v>
      </c>
      <c r="W746" s="69">
        <f t="shared" si="528"/>
        <v>3.5398230088495575E-2</v>
      </c>
      <c r="X746" s="208"/>
      <c r="Y746" s="177"/>
      <c r="Z746" s="177"/>
      <c r="AA746" s="131" t="s">
        <v>85</v>
      </c>
      <c r="AB746" s="100">
        <v>7877417</v>
      </c>
      <c r="AC746" s="68">
        <f>IFERROR(AB746/Y736,"-")</f>
        <v>8.2593440946851493E-4</v>
      </c>
      <c r="AD746" s="100">
        <v>76</v>
      </c>
      <c r="AE746" s="68">
        <f>IFERROR(AD746/Z736,"-")</f>
        <v>5.3091163115612993E-3</v>
      </c>
      <c r="AF746" s="103">
        <f t="shared" si="511"/>
        <v>103650.22368421052</v>
      </c>
      <c r="AG746" s="69">
        <f t="shared" si="529"/>
        <v>4.9302627311060658E-3</v>
      </c>
      <c r="AH746" s="208"/>
      <c r="AI746" s="177"/>
      <c r="AJ746" s="177"/>
      <c r="AK746" s="131" t="s">
        <v>85</v>
      </c>
      <c r="AL746" s="100">
        <v>19590937</v>
      </c>
      <c r="AM746" s="68">
        <f>IFERROR(AL746/AI736,"-")</f>
        <v>1.7816291465556707E-3</v>
      </c>
      <c r="AN746" s="100">
        <v>128</v>
      </c>
      <c r="AO746" s="68">
        <f>IFERROR(AN746/AJ736,"-")</f>
        <v>9.8636048393311235E-3</v>
      </c>
      <c r="AP746" s="103">
        <f t="shared" si="512"/>
        <v>153054.1953125</v>
      </c>
      <c r="AQ746" s="69">
        <f t="shared" si="530"/>
        <v>9.3457943925233638E-3</v>
      </c>
      <c r="AR746" s="208"/>
      <c r="AS746" s="177"/>
      <c r="AT746" s="177"/>
      <c r="AU746" s="131" t="s">
        <v>85</v>
      </c>
      <c r="AV746" s="100">
        <v>19897214</v>
      </c>
      <c r="AW746" s="68">
        <f>IFERROR(AV746/AS736,"-")</f>
        <v>2.5688665935706726E-3</v>
      </c>
      <c r="AX746" s="100">
        <v>127</v>
      </c>
      <c r="AY746" s="68">
        <f>IFERROR(AX746/AT736,"-")</f>
        <v>1.5803882528621204E-2</v>
      </c>
      <c r="AZ746" s="103">
        <f t="shared" si="513"/>
        <v>156670.97637795276</v>
      </c>
      <c r="BA746" s="69">
        <f t="shared" si="531"/>
        <v>1.4859014859014859E-2</v>
      </c>
      <c r="BB746" s="208"/>
      <c r="BC746" s="177"/>
      <c r="BD746" s="177"/>
      <c r="BE746" s="131" t="s">
        <v>85</v>
      </c>
      <c r="BF746" s="100">
        <v>12262975</v>
      </c>
      <c r="BG746" s="68">
        <f>IFERROR(BF746/BC736,"-")</f>
        <v>3.4906482189654875E-3</v>
      </c>
      <c r="BH746" s="100">
        <v>79</v>
      </c>
      <c r="BI746" s="68">
        <f>IFERROR(BH746/BD736,"-")</f>
        <v>2.299854439592431E-2</v>
      </c>
      <c r="BJ746" s="103">
        <f t="shared" si="514"/>
        <v>155227.53164556963</v>
      </c>
      <c r="BK746" s="69">
        <f t="shared" si="532"/>
        <v>2.1316783594171614E-2</v>
      </c>
      <c r="BL746" s="208"/>
      <c r="BM746" s="177"/>
      <c r="BN746" s="177"/>
      <c r="BO746" s="131" t="s">
        <v>85</v>
      </c>
      <c r="BP746" s="100">
        <v>10991484</v>
      </c>
      <c r="BQ746" s="68">
        <f>IFERROR(BP746/BM736,"-")</f>
        <v>8.9516375583487146E-3</v>
      </c>
      <c r="BR746" s="100">
        <v>39</v>
      </c>
      <c r="BS746" s="68">
        <f>IFERROR(BR746/BN736,"-")</f>
        <v>3.1604538087520256E-2</v>
      </c>
      <c r="BT746" s="103">
        <f t="shared" si="515"/>
        <v>281832.92307692306</v>
      </c>
      <c r="BU746" s="69">
        <f t="shared" si="533"/>
        <v>2.7936962750716332E-2</v>
      </c>
      <c r="BV746" s="208"/>
      <c r="BW746" s="177"/>
      <c r="BX746" s="177"/>
      <c r="BY746" s="131" t="s">
        <v>85</v>
      </c>
      <c r="BZ746" s="100">
        <f t="shared" si="525"/>
        <v>70794072</v>
      </c>
      <c r="CA746" s="68">
        <f>IFERROR(BZ746/BW736,"-")</f>
        <v>2.1291904136942208E-3</v>
      </c>
      <c r="CB746" s="100">
        <f t="shared" si="526"/>
        <v>455</v>
      </c>
      <c r="CC746" s="68">
        <f>IFERROR(CB746/BX736,"-")</f>
        <v>1.133871610845295E-2</v>
      </c>
      <c r="CD746" s="103">
        <f t="shared" si="516"/>
        <v>155591.36703296704</v>
      </c>
      <c r="CE746" s="69">
        <f t="shared" si="534"/>
        <v>1.0606555084153107E-2</v>
      </c>
      <c r="CR746" s="216"/>
      <c r="CS746" s="187"/>
      <c r="CT746" s="225"/>
      <c r="CU746" s="226"/>
      <c r="CV746" s="226"/>
      <c r="CW746" s="144" t="s">
        <v>85</v>
      </c>
      <c r="CX746" s="145">
        <v>66032744</v>
      </c>
      <c r="CY746" s="146">
        <v>2.0376243931961857E-3</v>
      </c>
      <c r="CZ746" s="145">
        <v>394</v>
      </c>
      <c r="DA746" s="146">
        <v>1.0080335670060891E-2</v>
      </c>
      <c r="DB746" s="145">
        <v>167595.79695431472</v>
      </c>
      <c r="DC746" s="147">
        <v>9.4500275825678166E-3</v>
      </c>
    </row>
    <row r="747" spans="2:107" s="27" customFormat="1" ht="13.15" customHeight="1">
      <c r="B747" s="216"/>
      <c r="C747" s="187"/>
      <c r="D747" s="208"/>
      <c r="E747" s="177"/>
      <c r="F747" s="177"/>
      <c r="G747" s="131" t="s">
        <v>87</v>
      </c>
      <c r="H747" s="100">
        <v>0</v>
      </c>
      <c r="I747" s="68">
        <f>IFERROR(H747/E736,"-")</f>
        <v>0</v>
      </c>
      <c r="J747" s="100">
        <v>0</v>
      </c>
      <c r="K747" s="68">
        <f>IFERROR(J747/F736,"-")</f>
        <v>0</v>
      </c>
      <c r="L747" s="103" t="str">
        <f t="shared" si="509"/>
        <v>-</v>
      </c>
      <c r="M747" s="69">
        <f t="shared" si="527"/>
        <v>0</v>
      </c>
      <c r="N747" s="208"/>
      <c r="O747" s="177"/>
      <c r="P747" s="177"/>
      <c r="Q747" s="131" t="s">
        <v>87</v>
      </c>
      <c r="R747" s="100">
        <v>1201547</v>
      </c>
      <c r="S747" s="68">
        <f>IFERROR(R747/O736,"-")</f>
        <v>7.051779103370401E-3</v>
      </c>
      <c r="T747" s="100">
        <v>5</v>
      </c>
      <c r="U747" s="68">
        <f>IFERROR(T747/P736,"-")</f>
        <v>4.716981132075472E-2</v>
      </c>
      <c r="V747" s="103">
        <f t="shared" si="510"/>
        <v>240309.4</v>
      </c>
      <c r="W747" s="69">
        <f t="shared" si="528"/>
        <v>4.4247787610619468E-2</v>
      </c>
      <c r="X747" s="208"/>
      <c r="Y747" s="177"/>
      <c r="Z747" s="177"/>
      <c r="AA747" s="131" t="s">
        <v>87</v>
      </c>
      <c r="AB747" s="100">
        <v>62717590</v>
      </c>
      <c r="AC747" s="68">
        <f>IFERROR(AB747/Y736,"-")</f>
        <v>6.5758376965366237E-3</v>
      </c>
      <c r="AD747" s="100">
        <v>140</v>
      </c>
      <c r="AE747" s="68">
        <f>IFERROR(AD747/Z736,"-")</f>
        <v>9.7799511002444987E-3</v>
      </c>
      <c r="AF747" s="103">
        <f t="shared" si="511"/>
        <v>447982.78571428574</v>
      </c>
      <c r="AG747" s="69">
        <f t="shared" si="529"/>
        <v>9.0820629257216991E-3</v>
      </c>
      <c r="AH747" s="208"/>
      <c r="AI747" s="177"/>
      <c r="AJ747" s="177"/>
      <c r="AK747" s="131" t="s">
        <v>87</v>
      </c>
      <c r="AL747" s="100">
        <v>107656973</v>
      </c>
      <c r="AM747" s="68">
        <f>IFERROR(AL747/AI736,"-")</f>
        <v>9.7904863318562501E-3</v>
      </c>
      <c r="AN747" s="100">
        <v>244</v>
      </c>
      <c r="AO747" s="68">
        <f>IFERROR(AN747/AJ736,"-")</f>
        <v>1.8802496724974957E-2</v>
      </c>
      <c r="AP747" s="103">
        <f t="shared" si="512"/>
        <v>441217.10245901637</v>
      </c>
      <c r="AQ747" s="69">
        <f t="shared" si="530"/>
        <v>1.7815420560747662E-2</v>
      </c>
      <c r="AR747" s="208"/>
      <c r="AS747" s="177"/>
      <c r="AT747" s="177"/>
      <c r="AU747" s="131" t="s">
        <v>87</v>
      </c>
      <c r="AV747" s="100">
        <v>132003161</v>
      </c>
      <c r="AW747" s="68">
        <f>IFERROR(AV747/AS736,"-")</f>
        <v>1.7042512109415472E-2</v>
      </c>
      <c r="AX747" s="100">
        <v>289</v>
      </c>
      <c r="AY747" s="68">
        <f>IFERROR(AX747/AT736,"-")</f>
        <v>3.5963165754106519E-2</v>
      </c>
      <c r="AZ747" s="103">
        <f t="shared" si="513"/>
        <v>456758.34256055363</v>
      </c>
      <c r="BA747" s="69">
        <f t="shared" si="531"/>
        <v>3.3813033813033813E-2</v>
      </c>
      <c r="BB747" s="208"/>
      <c r="BC747" s="177"/>
      <c r="BD747" s="177"/>
      <c r="BE747" s="131" t="s">
        <v>87</v>
      </c>
      <c r="BF747" s="100">
        <v>86648315</v>
      </c>
      <c r="BG747" s="68">
        <f>IFERROR(BF747/BC736,"-")</f>
        <v>2.4664389059841557E-2</v>
      </c>
      <c r="BH747" s="100">
        <v>215</v>
      </c>
      <c r="BI747" s="68">
        <f>IFERROR(BH747/BD736,"-")</f>
        <v>6.2590975254730716E-2</v>
      </c>
      <c r="BJ747" s="103">
        <f t="shared" si="514"/>
        <v>403015.41860465117</v>
      </c>
      <c r="BK747" s="69">
        <f t="shared" si="532"/>
        <v>5.8014031300593634E-2</v>
      </c>
      <c r="BL747" s="208"/>
      <c r="BM747" s="177"/>
      <c r="BN747" s="177"/>
      <c r="BO747" s="131" t="s">
        <v>87</v>
      </c>
      <c r="BP747" s="100">
        <v>52728935</v>
      </c>
      <c r="BQ747" s="68">
        <f>IFERROR(BP747/BM736,"-")</f>
        <v>4.2943274534878825E-2</v>
      </c>
      <c r="BR747" s="100">
        <v>92</v>
      </c>
      <c r="BS747" s="68">
        <f>IFERROR(BR747/BN736,"-")</f>
        <v>7.4554294975688815E-2</v>
      </c>
      <c r="BT747" s="103">
        <f t="shared" si="515"/>
        <v>573140.59782608692</v>
      </c>
      <c r="BU747" s="69">
        <f t="shared" si="533"/>
        <v>6.5902578796561598E-2</v>
      </c>
      <c r="BV747" s="208"/>
      <c r="BW747" s="177"/>
      <c r="BX747" s="177"/>
      <c r="BY747" s="131" t="s">
        <v>87</v>
      </c>
      <c r="BZ747" s="100">
        <f t="shared" si="525"/>
        <v>442956521</v>
      </c>
      <c r="CA747" s="68">
        <f>IFERROR(BZ747/BW736,"-")</f>
        <v>1.3322284642654019E-2</v>
      </c>
      <c r="CB747" s="100">
        <f t="shared" si="526"/>
        <v>985</v>
      </c>
      <c r="CC747" s="68">
        <f>IFERROR(CB747/BX736,"-")</f>
        <v>2.4546451355661882E-2</v>
      </c>
      <c r="CD747" s="103">
        <f t="shared" si="516"/>
        <v>449702.05177664972</v>
      </c>
      <c r="CE747" s="69">
        <f t="shared" si="534"/>
        <v>2.2961443423935846E-2</v>
      </c>
      <c r="CR747" s="216"/>
      <c r="CS747" s="187"/>
      <c r="CT747" s="225"/>
      <c r="CU747" s="226"/>
      <c r="CV747" s="226"/>
      <c r="CW747" s="144" t="s">
        <v>87</v>
      </c>
      <c r="CX747" s="145">
        <v>410528284</v>
      </c>
      <c r="CY747" s="146">
        <v>1.2667994617569905E-2</v>
      </c>
      <c r="CZ747" s="145">
        <v>968</v>
      </c>
      <c r="DA747" s="146">
        <v>2.4765900834058229E-2</v>
      </c>
      <c r="DB747" s="145">
        <v>424099.46694214875</v>
      </c>
      <c r="DC747" s="147">
        <v>2.3217326649557481E-2</v>
      </c>
    </row>
    <row r="748" spans="2:107" s="27" customFormat="1" ht="13.15" customHeight="1">
      <c r="B748" s="216"/>
      <c r="C748" s="187"/>
      <c r="D748" s="208"/>
      <c r="E748" s="177"/>
      <c r="F748" s="177"/>
      <c r="G748" s="131" t="s">
        <v>89</v>
      </c>
      <c r="H748" s="100">
        <v>529828</v>
      </c>
      <c r="I748" s="68">
        <f>IFERROR(H748/E736,"-")</f>
        <v>9.0184379692599525E-3</v>
      </c>
      <c r="J748" s="100">
        <v>4</v>
      </c>
      <c r="K748" s="68">
        <f>IFERROR(J748/F736,"-")</f>
        <v>0.16</v>
      </c>
      <c r="L748" s="103">
        <f t="shared" si="509"/>
        <v>132457</v>
      </c>
      <c r="M748" s="69">
        <f t="shared" si="527"/>
        <v>0.16</v>
      </c>
      <c r="N748" s="208"/>
      <c r="O748" s="177"/>
      <c r="P748" s="177"/>
      <c r="Q748" s="131" t="s">
        <v>89</v>
      </c>
      <c r="R748" s="100">
        <v>860930</v>
      </c>
      <c r="S748" s="68">
        <f>IFERROR(R748/O736,"-")</f>
        <v>5.0527263465055296E-3</v>
      </c>
      <c r="T748" s="100">
        <v>15</v>
      </c>
      <c r="U748" s="68">
        <f>IFERROR(T748/P736,"-")</f>
        <v>0.14150943396226415</v>
      </c>
      <c r="V748" s="103">
        <f t="shared" si="510"/>
        <v>57395.333333333336</v>
      </c>
      <c r="W748" s="69">
        <f t="shared" si="528"/>
        <v>0.13274336283185842</v>
      </c>
      <c r="X748" s="208"/>
      <c r="Y748" s="177"/>
      <c r="Z748" s="177"/>
      <c r="AA748" s="131" t="s">
        <v>89</v>
      </c>
      <c r="AB748" s="100">
        <v>69124162</v>
      </c>
      <c r="AC748" s="68">
        <f>IFERROR(AB748/Y736,"-")</f>
        <v>7.2475563908164266E-3</v>
      </c>
      <c r="AD748" s="100">
        <v>1353</v>
      </c>
      <c r="AE748" s="68">
        <f>IFERROR(AD748/Z736,"-")</f>
        <v>9.451624170450576E-2</v>
      </c>
      <c r="AF748" s="103">
        <f t="shared" si="511"/>
        <v>51089.550628233555</v>
      </c>
      <c r="AG748" s="69">
        <f t="shared" si="529"/>
        <v>8.7771650989296138E-2</v>
      </c>
      <c r="AH748" s="208"/>
      <c r="AI748" s="177"/>
      <c r="AJ748" s="177"/>
      <c r="AK748" s="131" t="s">
        <v>89</v>
      </c>
      <c r="AL748" s="100">
        <v>92656283</v>
      </c>
      <c r="AM748" s="68">
        <f>IFERROR(AL748/AI736,"-")</f>
        <v>8.4263011209882756E-3</v>
      </c>
      <c r="AN748" s="100">
        <v>1587</v>
      </c>
      <c r="AO748" s="68">
        <f>IFERROR(AN748/AJ736,"-")</f>
        <v>0.12229328812514449</v>
      </c>
      <c r="AP748" s="103">
        <f t="shared" si="512"/>
        <v>58384.551354757401</v>
      </c>
      <c r="AQ748" s="69">
        <f t="shared" si="530"/>
        <v>0.11587324766355141</v>
      </c>
      <c r="AR748" s="208"/>
      <c r="AS748" s="177"/>
      <c r="AT748" s="177"/>
      <c r="AU748" s="131" t="s">
        <v>89</v>
      </c>
      <c r="AV748" s="100">
        <v>87387192</v>
      </c>
      <c r="AW748" s="68">
        <f>IFERROR(AV748/AS736,"-")</f>
        <v>1.1282284958826213E-2</v>
      </c>
      <c r="AX748" s="100">
        <v>1131</v>
      </c>
      <c r="AY748" s="68">
        <f>IFERROR(AX748/AT736,"-")</f>
        <v>0.14074166251866602</v>
      </c>
      <c r="AZ748" s="103">
        <f t="shared" si="513"/>
        <v>77265.421750663125</v>
      </c>
      <c r="BA748" s="69">
        <f t="shared" si="531"/>
        <v>0.13232713232713234</v>
      </c>
      <c r="BB748" s="208"/>
      <c r="BC748" s="177"/>
      <c r="BD748" s="177"/>
      <c r="BE748" s="131" t="s">
        <v>89</v>
      </c>
      <c r="BF748" s="100">
        <v>50879454</v>
      </c>
      <c r="BG748" s="68">
        <f>IFERROR(BF748/BC736,"-")</f>
        <v>1.4482804987128853E-2</v>
      </c>
      <c r="BH748" s="100">
        <v>522</v>
      </c>
      <c r="BI748" s="68">
        <f>IFERROR(BH748/BD736,"-")</f>
        <v>0.15196506550218342</v>
      </c>
      <c r="BJ748" s="103">
        <f t="shared" si="514"/>
        <v>97470.218390804599</v>
      </c>
      <c r="BK748" s="69">
        <f t="shared" si="532"/>
        <v>0.14085267134376686</v>
      </c>
      <c r="BL748" s="208"/>
      <c r="BM748" s="177"/>
      <c r="BN748" s="177"/>
      <c r="BO748" s="131" t="s">
        <v>89</v>
      </c>
      <c r="BP748" s="100">
        <v>19344943</v>
      </c>
      <c r="BQ748" s="68">
        <f>IFERROR(BP748/BM736,"-")</f>
        <v>1.5754826038314303E-2</v>
      </c>
      <c r="BR748" s="100">
        <v>171</v>
      </c>
      <c r="BS748" s="68">
        <f>IFERROR(BR748/BN736,"-")</f>
        <v>0.1385737439222042</v>
      </c>
      <c r="BT748" s="103">
        <f t="shared" si="515"/>
        <v>113128.3216374269</v>
      </c>
      <c r="BU748" s="69">
        <f t="shared" si="533"/>
        <v>0.12249283667621777</v>
      </c>
      <c r="BV748" s="208"/>
      <c r="BW748" s="177"/>
      <c r="BX748" s="177"/>
      <c r="BY748" s="131" t="s">
        <v>89</v>
      </c>
      <c r="BZ748" s="100">
        <f t="shared" si="525"/>
        <v>320782792</v>
      </c>
      <c r="CA748" s="68">
        <f>IFERROR(BZ748/BW736,"-")</f>
        <v>9.6478084436853306E-3</v>
      </c>
      <c r="CB748" s="100">
        <f t="shared" si="526"/>
        <v>4783</v>
      </c>
      <c r="CC748" s="68">
        <f>IFERROR(CB748/BX736,"-")</f>
        <v>0.11919358054226475</v>
      </c>
      <c r="CD748" s="103">
        <f t="shared" si="516"/>
        <v>67067.278277231861</v>
      </c>
      <c r="CE748" s="69">
        <f t="shared" si="534"/>
        <v>0.11149703948902047</v>
      </c>
      <c r="CR748" s="216"/>
      <c r="CS748" s="187"/>
      <c r="CT748" s="225"/>
      <c r="CU748" s="226"/>
      <c r="CV748" s="226"/>
      <c r="CW748" s="144" t="s">
        <v>89</v>
      </c>
      <c r="CX748" s="145">
        <v>321785617</v>
      </c>
      <c r="CY748" s="146">
        <v>9.9295922425832444E-3</v>
      </c>
      <c r="CZ748" s="145">
        <v>4703</v>
      </c>
      <c r="DA748" s="146">
        <v>0.12032441283323952</v>
      </c>
      <c r="DB748" s="145">
        <v>68421.351690410374</v>
      </c>
      <c r="DC748" s="147">
        <v>0.11280070995131077</v>
      </c>
    </row>
    <row r="749" spans="2:107" s="27" customFormat="1" ht="13.15" customHeight="1">
      <c r="B749" s="216"/>
      <c r="C749" s="187"/>
      <c r="D749" s="208"/>
      <c r="E749" s="177"/>
      <c r="F749" s="177"/>
      <c r="G749" s="131" t="s">
        <v>91</v>
      </c>
      <c r="H749" s="100">
        <v>19380</v>
      </c>
      <c r="I749" s="68">
        <f>IFERROR(H749/E736,"-")</f>
        <v>3.2987559706972426E-4</v>
      </c>
      <c r="J749" s="100">
        <v>1</v>
      </c>
      <c r="K749" s="68">
        <f>IFERROR(J749/F736,"-")</f>
        <v>0.04</v>
      </c>
      <c r="L749" s="103">
        <f t="shared" si="509"/>
        <v>19380</v>
      </c>
      <c r="M749" s="69">
        <f t="shared" si="527"/>
        <v>0.04</v>
      </c>
      <c r="N749" s="208"/>
      <c r="O749" s="177"/>
      <c r="P749" s="177"/>
      <c r="Q749" s="131" t="s">
        <v>91</v>
      </c>
      <c r="R749" s="100">
        <v>890863</v>
      </c>
      <c r="S749" s="68">
        <f>IFERROR(R749/O736,"-")</f>
        <v>5.2284006263307765E-3</v>
      </c>
      <c r="T749" s="100">
        <v>13</v>
      </c>
      <c r="U749" s="68">
        <f>IFERROR(T749/P736,"-")</f>
        <v>0.12264150943396226</v>
      </c>
      <c r="V749" s="103">
        <f t="shared" si="510"/>
        <v>68527.923076923078</v>
      </c>
      <c r="W749" s="69">
        <f t="shared" si="528"/>
        <v>0.11504424778761062</v>
      </c>
      <c r="X749" s="208"/>
      <c r="Y749" s="177"/>
      <c r="Z749" s="177"/>
      <c r="AA749" s="131" t="s">
        <v>91</v>
      </c>
      <c r="AB749" s="100">
        <v>153838648</v>
      </c>
      <c r="AC749" s="68">
        <f>IFERROR(AB749/Y736,"-")</f>
        <v>1.6129732993608786E-2</v>
      </c>
      <c r="AD749" s="100">
        <v>941</v>
      </c>
      <c r="AE749" s="68">
        <f>IFERROR(AD749/Z736,"-")</f>
        <v>6.5735242752357662E-2</v>
      </c>
      <c r="AF749" s="103">
        <f t="shared" si="511"/>
        <v>163484.21679064824</v>
      </c>
      <c r="AG749" s="69">
        <f t="shared" si="529"/>
        <v>6.1044437236457992E-2</v>
      </c>
      <c r="AH749" s="208"/>
      <c r="AI749" s="177"/>
      <c r="AJ749" s="177"/>
      <c r="AK749" s="131" t="s">
        <v>91</v>
      </c>
      <c r="AL749" s="100">
        <v>269259891</v>
      </c>
      <c r="AM749" s="68">
        <f>IFERROR(AL749/AI736,"-")</f>
        <v>2.4486897681514821E-2</v>
      </c>
      <c r="AN749" s="100">
        <v>1710</v>
      </c>
      <c r="AO749" s="68">
        <f>IFERROR(AN749/AJ736,"-")</f>
        <v>0.13177159590043924</v>
      </c>
      <c r="AP749" s="103">
        <f t="shared" si="512"/>
        <v>157461.92456140352</v>
      </c>
      <c r="AQ749" s="69">
        <f t="shared" si="530"/>
        <v>0.12485397196261683</v>
      </c>
      <c r="AR749" s="208"/>
      <c r="AS749" s="177"/>
      <c r="AT749" s="177"/>
      <c r="AU749" s="131" t="s">
        <v>91</v>
      </c>
      <c r="AV749" s="100">
        <v>256021039</v>
      </c>
      <c r="AW749" s="68">
        <f>IFERROR(AV749/AS736,"-")</f>
        <v>3.3054069496279946E-2</v>
      </c>
      <c r="AX749" s="100">
        <v>1771</v>
      </c>
      <c r="AY749" s="68">
        <f>IFERROR(AX749/AT736,"-")</f>
        <v>0.22038327526132404</v>
      </c>
      <c r="AZ749" s="103">
        <f t="shared" si="513"/>
        <v>144562.9808018069</v>
      </c>
      <c r="BA749" s="69">
        <f t="shared" si="531"/>
        <v>0.2072072072072072</v>
      </c>
      <c r="BB749" s="208"/>
      <c r="BC749" s="177"/>
      <c r="BD749" s="177"/>
      <c r="BE749" s="131" t="s">
        <v>91</v>
      </c>
      <c r="BF749" s="100">
        <v>128352334</v>
      </c>
      <c r="BG749" s="68">
        <f>IFERROR(BF749/BC736,"-")</f>
        <v>3.6535412171774251E-2</v>
      </c>
      <c r="BH749" s="100">
        <v>980</v>
      </c>
      <c r="BI749" s="68">
        <f>IFERROR(BH749/BD736,"-")</f>
        <v>0.28529839883551672</v>
      </c>
      <c r="BJ749" s="103">
        <f t="shared" si="514"/>
        <v>130971.76938775511</v>
      </c>
      <c r="BK749" s="69">
        <f t="shared" si="532"/>
        <v>0.26443604964921746</v>
      </c>
      <c r="BL749" s="208"/>
      <c r="BM749" s="177"/>
      <c r="BN749" s="177"/>
      <c r="BO749" s="131" t="s">
        <v>91</v>
      </c>
      <c r="BP749" s="100">
        <v>57557280</v>
      </c>
      <c r="BQ749" s="68">
        <f>IFERROR(BP749/BM736,"-")</f>
        <v>4.6875554693469351E-2</v>
      </c>
      <c r="BR749" s="100">
        <v>372</v>
      </c>
      <c r="BS749" s="68">
        <f>IFERROR(BR749/BN736,"-")</f>
        <v>0.30145867098865481</v>
      </c>
      <c r="BT749" s="103">
        <f t="shared" si="515"/>
        <v>154723.87096774194</v>
      </c>
      <c r="BU749" s="69">
        <f t="shared" si="533"/>
        <v>0.26647564469914042</v>
      </c>
      <c r="BV749" s="208"/>
      <c r="BW749" s="177"/>
      <c r="BX749" s="177"/>
      <c r="BY749" s="131" t="s">
        <v>91</v>
      </c>
      <c r="BZ749" s="100">
        <f t="shared" si="525"/>
        <v>865939435</v>
      </c>
      <c r="CA749" s="68">
        <f>IFERROR(BZ749/BW736,"-")</f>
        <v>2.6043846493839059E-2</v>
      </c>
      <c r="CB749" s="100">
        <f t="shared" si="526"/>
        <v>5788</v>
      </c>
      <c r="CC749" s="68">
        <f>IFERROR(CB749/BX736,"-")</f>
        <v>0.14423843700159489</v>
      </c>
      <c r="CD749" s="103">
        <f t="shared" si="516"/>
        <v>149609.43935729095</v>
      </c>
      <c r="CE749" s="69">
        <f t="shared" si="534"/>
        <v>0.13492470511445756</v>
      </c>
      <c r="CR749" s="216"/>
      <c r="CS749" s="187"/>
      <c r="CT749" s="225"/>
      <c r="CU749" s="226"/>
      <c r="CV749" s="226"/>
      <c r="CW749" s="144" t="s">
        <v>91</v>
      </c>
      <c r="CX749" s="145">
        <v>911122534</v>
      </c>
      <c r="CY749" s="146">
        <v>2.8115225689683911E-2</v>
      </c>
      <c r="CZ749" s="145">
        <v>5837</v>
      </c>
      <c r="DA749" s="146">
        <v>0.14933735864503914</v>
      </c>
      <c r="DB749" s="145">
        <v>156094.31797156073</v>
      </c>
      <c r="DC749" s="147">
        <v>0.1399995203031684</v>
      </c>
    </row>
    <row r="750" spans="2:107" s="27" customFormat="1" ht="13.15" customHeight="1">
      <c r="B750" s="216"/>
      <c r="C750" s="187"/>
      <c r="D750" s="208"/>
      <c r="E750" s="177"/>
      <c r="F750" s="177"/>
      <c r="G750" s="131" t="s">
        <v>95</v>
      </c>
      <c r="H750" s="100">
        <v>1408396</v>
      </c>
      <c r="I750" s="68">
        <f>IFERROR(H750/E736,"-")</f>
        <v>2.3972934541311216E-2</v>
      </c>
      <c r="J750" s="100">
        <v>4</v>
      </c>
      <c r="K750" s="68">
        <f>IFERROR(J750/F736,"-")</f>
        <v>0.16</v>
      </c>
      <c r="L750" s="103">
        <f t="shared" si="509"/>
        <v>352099</v>
      </c>
      <c r="M750" s="69">
        <f t="shared" si="527"/>
        <v>0.16</v>
      </c>
      <c r="N750" s="208"/>
      <c r="O750" s="177"/>
      <c r="P750" s="177"/>
      <c r="Q750" s="131" t="s">
        <v>95</v>
      </c>
      <c r="R750" s="100">
        <v>571525</v>
      </c>
      <c r="S750" s="68">
        <f>IFERROR(R750/O736,"-")</f>
        <v>3.3542325452552155E-3</v>
      </c>
      <c r="T750" s="100">
        <v>7</v>
      </c>
      <c r="U750" s="68">
        <f>IFERROR(T750/P736,"-")</f>
        <v>6.6037735849056603E-2</v>
      </c>
      <c r="V750" s="103">
        <f t="shared" si="510"/>
        <v>81646.428571428565</v>
      </c>
      <c r="W750" s="69">
        <f t="shared" si="528"/>
        <v>6.1946902654867256E-2</v>
      </c>
      <c r="X750" s="208"/>
      <c r="Y750" s="177"/>
      <c r="Z750" s="177"/>
      <c r="AA750" s="131" t="s">
        <v>95</v>
      </c>
      <c r="AB750" s="100">
        <v>42230559</v>
      </c>
      <c r="AC750" s="68">
        <f>IFERROR(AB750/Y736,"-")</f>
        <v>4.427805689249443E-3</v>
      </c>
      <c r="AD750" s="100">
        <v>699</v>
      </c>
      <c r="AE750" s="68">
        <f>IFERROR(AD750/Z736,"-")</f>
        <v>4.8829898707649318E-2</v>
      </c>
      <c r="AF750" s="103">
        <f t="shared" si="511"/>
        <v>60415.678111587986</v>
      </c>
      <c r="AG750" s="69">
        <f t="shared" si="529"/>
        <v>4.5345442750567629E-2</v>
      </c>
      <c r="AH750" s="208"/>
      <c r="AI750" s="177"/>
      <c r="AJ750" s="177"/>
      <c r="AK750" s="131" t="s">
        <v>95</v>
      </c>
      <c r="AL750" s="100">
        <v>49226213</v>
      </c>
      <c r="AM750" s="68">
        <f>IFERROR(AL750/AI736,"-")</f>
        <v>4.476705522321758E-3</v>
      </c>
      <c r="AN750" s="100">
        <v>764</v>
      </c>
      <c r="AO750" s="68">
        <f>IFERROR(AN750/AJ736,"-")</f>
        <v>5.8873391384757646E-2</v>
      </c>
      <c r="AP750" s="103">
        <f t="shared" si="512"/>
        <v>64432.215968586388</v>
      </c>
      <c r="AQ750" s="69">
        <f t="shared" si="530"/>
        <v>5.5782710280373834E-2</v>
      </c>
      <c r="AR750" s="208"/>
      <c r="AS750" s="177"/>
      <c r="AT750" s="177"/>
      <c r="AU750" s="131" t="s">
        <v>95</v>
      </c>
      <c r="AV750" s="100">
        <v>30637116</v>
      </c>
      <c r="AW750" s="68">
        <f>IFERROR(AV750/AS736,"-")</f>
        <v>3.9554614940438167E-3</v>
      </c>
      <c r="AX750" s="100">
        <v>552</v>
      </c>
      <c r="AY750" s="68">
        <f>IFERROR(AX750/AT736,"-")</f>
        <v>6.8690890990542555E-2</v>
      </c>
      <c r="AZ750" s="103">
        <f t="shared" si="513"/>
        <v>55502.021739130432</v>
      </c>
      <c r="BA750" s="69">
        <f t="shared" si="531"/>
        <v>6.4584064584064585E-2</v>
      </c>
      <c r="BB750" s="208"/>
      <c r="BC750" s="177"/>
      <c r="BD750" s="177"/>
      <c r="BE750" s="131" t="s">
        <v>95</v>
      </c>
      <c r="BF750" s="100">
        <v>12426894</v>
      </c>
      <c r="BG750" s="68">
        <f>IFERROR(BF750/BC736,"-")</f>
        <v>3.5373076605287788E-3</v>
      </c>
      <c r="BH750" s="100">
        <v>235</v>
      </c>
      <c r="BI750" s="68">
        <f>IFERROR(BH750/BD736,"-")</f>
        <v>6.8413391557496359E-2</v>
      </c>
      <c r="BJ750" s="103">
        <f t="shared" si="514"/>
        <v>52880.4</v>
      </c>
      <c r="BK750" s="69">
        <f t="shared" si="532"/>
        <v>6.3410685375067458E-2</v>
      </c>
      <c r="BL750" s="208"/>
      <c r="BM750" s="177"/>
      <c r="BN750" s="177"/>
      <c r="BO750" s="131" t="s">
        <v>95</v>
      </c>
      <c r="BP750" s="100">
        <v>2500902</v>
      </c>
      <c r="BQ750" s="68">
        <f>IFERROR(BP750/BM736,"-")</f>
        <v>2.0367739490817997E-3</v>
      </c>
      <c r="BR750" s="100">
        <v>74</v>
      </c>
      <c r="BS750" s="68">
        <f>IFERROR(BR750/BN736,"-")</f>
        <v>5.9967585089141004E-2</v>
      </c>
      <c r="BT750" s="103">
        <f t="shared" si="515"/>
        <v>33795.972972972973</v>
      </c>
      <c r="BU750" s="69">
        <f t="shared" si="533"/>
        <v>5.300859598853868E-2</v>
      </c>
      <c r="BV750" s="208"/>
      <c r="BW750" s="177"/>
      <c r="BX750" s="177"/>
      <c r="BY750" s="131" t="s">
        <v>95</v>
      </c>
      <c r="BZ750" s="100">
        <f t="shared" si="525"/>
        <v>139001605</v>
      </c>
      <c r="CA750" s="68">
        <f>IFERROR(BZ750/BW736,"-")</f>
        <v>4.1805885223569379E-3</v>
      </c>
      <c r="CB750" s="100">
        <f t="shared" si="526"/>
        <v>2335</v>
      </c>
      <c r="CC750" s="68">
        <f>IFERROR(CB750/BX736,"-")</f>
        <v>5.818879585326954E-2</v>
      </c>
      <c r="CD750" s="103">
        <f t="shared" si="516"/>
        <v>59529.595289079232</v>
      </c>
      <c r="CE750" s="69">
        <f t="shared" si="534"/>
        <v>5.4431442025269242E-2</v>
      </c>
      <c r="CR750" s="216"/>
      <c r="CS750" s="187"/>
      <c r="CT750" s="225"/>
      <c r="CU750" s="226"/>
      <c r="CV750" s="226"/>
      <c r="CW750" s="144" t="s">
        <v>95</v>
      </c>
      <c r="CX750" s="145">
        <v>155033153</v>
      </c>
      <c r="CY750" s="146">
        <v>4.7839801160908359E-3</v>
      </c>
      <c r="CZ750" s="145">
        <v>2271</v>
      </c>
      <c r="DA750" s="146">
        <v>5.8102645448498184E-2</v>
      </c>
      <c r="DB750" s="145">
        <v>68266.469837076176</v>
      </c>
      <c r="DC750" s="147">
        <v>5.4469575228455615E-2</v>
      </c>
    </row>
    <row r="751" spans="2:107" s="27" customFormat="1" ht="13.15" customHeight="1">
      <c r="B751" s="216"/>
      <c r="C751" s="187"/>
      <c r="D751" s="208"/>
      <c r="E751" s="177"/>
      <c r="F751" s="177"/>
      <c r="G751" s="132" t="s">
        <v>93</v>
      </c>
      <c r="H751" s="101">
        <v>1155012</v>
      </c>
      <c r="I751" s="70">
        <f>IFERROR(H751/E736,"-")</f>
        <v>1.9659972813348626E-2</v>
      </c>
      <c r="J751" s="101">
        <v>3</v>
      </c>
      <c r="K751" s="70">
        <f>IFERROR(J751/F736,"-")</f>
        <v>0.12</v>
      </c>
      <c r="L751" s="104">
        <f t="shared" si="509"/>
        <v>385004</v>
      </c>
      <c r="M751" s="73">
        <f t="shared" si="527"/>
        <v>0.12</v>
      </c>
      <c r="N751" s="208"/>
      <c r="O751" s="177"/>
      <c r="P751" s="177"/>
      <c r="Q751" s="132" t="s">
        <v>93</v>
      </c>
      <c r="R751" s="101">
        <v>324098</v>
      </c>
      <c r="S751" s="70">
        <f>IFERROR(R751/O736,"-")</f>
        <v>1.9021041239702986E-3</v>
      </c>
      <c r="T751" s="101">
        <v>16</v>
      </c>
      <c r="U751" s="70">
        <f>IFERROR(T751/P736,"-")</f>
        <v>0.15094339622641509</v>
      </c>
      <c r="V751" s="104">
        <f t="shared" si="510"/>
        <v>20256.125</v>
      </c>
      <c r="W751" s="73">
        <f t="shared" si="528"/>
        <v>0.1415929203539823</v>
      </c>
      <c r="X751" s="208"/>
      <c r="Y751" s="177"/>
      <c r="Z751" s="177"/>
      <c r="AA751" s="132" t="s">
        <v>93</v>
      </c>
      <c r="AB751" s="101">
        <v>46331343</v>
      </c>
      <c r="AC751" s="70">
        <f>IFERROR(AB751/Y736,"-")</f>
        <v>4.8577662475641718E-3</v>
      </c>
      <c r="AD751" s="101">
        <v>1025</v>
      </c>
      <c r="AE751" s="70">
        <f>IFERROR(AD751/Z736,"-")</f>
        <v>7.1603213412504363E-2</v>
      </c>
      <c r="AF751" s="104">
        <f t="shared" si="511"/>
        <v>45201.310243902437</v>
      </c>
      <c r="AG751" s="73">
        <f t="shared" si="529"/>
        <v>6.6493674991891016E-2</v>
      </c>
      <c r="AH751" s="208"/>
      <c r="AI751" s="177"/>
      <c r="AJ751" s="177"/>
      <c r="AK751" s="132" t="s">
        <v>93</v>
      </c>
      <c r="AL751" s="101">
        <v>33038224</v>
      </c>
      <c r="AM751" s="70">
        <f>IFERROR(AL751/AI736,"-")</f>
        <v>3.0045455625136806E-3</v>
      </c>
      <c r="AN751" s="101">
        <v>1382</v>
      </c>
      <c r="AO751" s="70">
        <f>IFERROR(AN751/AJ736,"-")</f>
        <v>0.10649610849965323</v>
      </c>
      <c r="AP751" s="104">
        <f t="shared" si="512"/>
        <v>23906.095513748191</v>
      </c>
      <c r="AQ751" s="73">
        <f t="shared" si="530"/>
        <v>0.1009053738317757</v>
      </c>
      <c r="AR751" s="208"/>
      <c r="AS751" s="177"/>
      <c r="AT751" s="177"/>
      <c r="AU751" s="132" t="s">
        <v>93</v>
      </c>
      <c r="AV751" s="101">
        <v>35856675</v>
      </c>
      <c r="AW751" s="70">
        <f>IFERROR(AV751/AS736,"-")</f>
        <v>4.6293423071200168E-3</v>
      </c>
      <c r="AX751" s="101">
        <v>1129</v>
      </c>
      <c r="AY751" s="70">
        <f>IFERROR(AX751/AT736,"-")</f>
        <v>0.1404927824788452</v>
      </c>
      <c r="AZ751" s="104">
        <f t="shared" si="513"/>
        <v>31759.676705048714</v>
      </c>
      <c r="BA751" s="73">
        <f t="shared" si="531"/>
        <v>0.13209313209313209</v>
      </c>
      <c r="BB751" s="208"/>
      <c r="BC751" s="177"/>
      <c r="BD751" s="177"/>
      <c r="BE751" s="132" t="s">
        <v>93</v>
      </c>
      <c r="BF751" s="101">
        <v>17426362</v>
      </c>
      <c r="BG751" s="70">
        <f>IFERROR(BF751/BC736,"-")</f>
        <v>4.9604031222723558E-3</v>
      </c>
      <c r="BH751" s="101">
        <v>600</v>
      </c>
      <c r="BI751" s="70">
        <f>IFERROR(BH751/BD736,"-")</f>
        <v>0.17467248908296942</v>
      </c>
      <c r="BJ751" s="104">
        <f t="shared" si="514"/>
        <v>29043.936666666668</v>
      </c>
      <c r="BK751" s="73">
        <f t="shared" si="532"/>
        <v>0.16189962223421478</v>
      </c>
      <c r="BL751" s="208"/>
      <c r="BM751" s="177"/>
      <c r="BN751" s="177"/>
      <c r="BO751" s="132" t="s">
        <v>93</v>
      </c>
      <c r="BP751" s="101">
        <v>9434869</v>
      </c>
      <c r="BQ751" s="70">
        <f>IFERROR(BP751/BM736,"-")</f>
        <v>7.6839058036658175E-3</v>
      </c>
      <c r="BR751" s="101">
        <v>197</v>
      </c>
      <c r="BS751" s="70">
        <f>IFERROR(BR751/BN736,"-")</f>
        <v>0.15964343598055106</v>
      </c>
      <c r="BT751" s="104">
        <f t="shared" si="515"/>
        <v>47892.736040609139</v>
      </c>
      <c r="BU751" s="73">
        <f t="shared" si="533"/>
        <v>0.14111747851002865</v>
      </c>
      <c r="BV751" s="208"/>
      <c r="BW751" s="177"/>
      <c r="BX751" s="177"/>
      <c r="BY751" s="132" t="s">
        <v>93</v>
      </c>
      <c r="BZ751" s="101">
        <f t="shared" si="525"/>
        <v>143566583</v>
      </c>
      <c r="CA751" s="70">
        <f>IFERROR(BZ751/BW736,"-")</f>
        <v>4.317884020719075E-3</v>
      </c>
      <c r="CB751" s="101">
        <f t="shared" si="526"/>
        <v>4352</v>
      </c>
      <c r="CC751" s="70">
        <f>IFERROR(CB751/BX736,"-")</f>
        <v>0.10845295055821372</v>
      </c>
      <c r="CD751" s="104">
        <f t="shared" si="516"/>
        <v>32988.644990808825</v>
      </c>
      <c r="CE751" s="73">
        <f t="shared" si="534"/>
        <v>0.10144995104666885</v>
      </c>
      <c r="CR751" s="216"/>
      <c r="CS751" s="187"/>
      <c r="CT751" s="225"/>
      <c r="CU751" s="226"/>
      <c r="CV751" s="226"/>
      <c r="CW751" s="144" t="s">
        <v>93</v>
      </c>
      <c r="CX751" s="145">
        <v>118746545</v>
      </c>
      <c r="CY751" s="146">
        <v>3.6642556713949157E-3</v>
      </c>
      <c r="CZ751" s="145">
        <v>4127</v>
      </c>
      <c r="DA751" s="146">
        <v>0.10558767845264289</v>
      </c>
      <c r="DB751" s="145">
        <v>28773.090622728374</v>
      </c>
      <c r="DC751" s="147">
        <v>9.8985441201160873E-2</v>
      </c>
    </row>
    <row r="752" spans="2:107" s="27" customFormat="1" ht="13.15" customHeight="1">
      <c r="B752" s="216"/>
      <c r="C752" s="188"/>
      <c r="D752" s="209"/>
      <c r="E752" s="178"/>
      <c r="F752" s="178"/>
      <c r="G752" s="30" t="s">
        <v>100</v>
      </c>
      <c r="H752" s="97">
        <f>SUM(H736:H751)</f>
        <v>4096573</v>
      </c>
      <c r="I752" s="70">
        <f>IFERROR(H752/E736,"-")</f>
        <v>6.9729590521914936E-2</v>
      </c>
      <c r="J752" s="101">
        <v>20</v>
      </c>
      <c r="K752" s="70">
        <f>IFERROR(J752/F736,"-")</f>
        <v>0.8</v>
      </c>
      <c r="L752" s="104">
        <f t="shared" si="509"/>
        <v>204828.65</v>
      </c>
      <c r="M752" s="74">
        <f t="shared" si="527"/>
        <v>0.8</v>
      </c>
      <c r="N752" s="209"/>
      <c r="O752" s="178"/>
      <c r="P752" s="178"/>
      <c r="Q752" s="30" t="s">
        <v>100</v>
      </c>
      <c r="R752" s="97">
        <f>SUM(R736:R751)</f>
        <v>14972074</v>
      </c>
      <c r="S752" s="70">
        <f>IFERROR(R752/O736,"-")</f>
        <v>8.7869853253609964E-2</v>
      </c>
      <c r="T752" s="101">
        <v>86</v>
      </c>
      <c r="U752" s="70">
        <f>IFERROR(T752/P736,"-")</f>
        <v>0.81132075471698117</v>
      </c>
      <c r="V752" s="104">
        <f t="shared" si="510"/>
        <v>174093.88372093023</v>
      </c>
      <c r="W752" s="74">
        <f t="shared" si="528"/>
        <v>0.76106194690265483</v>
      </c>
      <c r="X752" s="209"/>
      <c r="Y752" s="178"/>
      <c r="Z752" s="178"/>
      <c r="AA752" s="30" t="s">
        <v>100</v>
      </c>
      <c r="AB752" s="97">
        <f>SUM(AB736:AB751)</f>
        <v>1498103513</v>
      </c>
      <c r="AC752" s="70">
        <f>IFERROR(AB752/Y736,"-")</f>
        <v>0.15707372611255221</v>
      </c>
      <c r="AD752" s="101">
        <v>9780</v>
      </c>
      <c r="AE752" s="70">
        <f>IFERROR(AD752/Z736,"-")</f>
        <v>0.68319944114565145</v>
      </c>
      <c r="AF752" s="104">
        <f t="shared" si="511"/>
        <v>153180.31830265847</v>
      </c>
      <c r="AG752" s="74">
        <f t="shared" si="529"/>
        <v>0.63444696723970162</v>
      </c>
      <c r="AH752" s="209"/>
      <c r="AI752" s="178"/>
      <c r="AJ752" s="178"/>
      <c r="AK752" s="30" t="s">
        <v>100</v>
      </c>
      <c r="AL752" s="97">
        <f>SUM(AL736:AL751)</f>
        <v>2123399634</v>
      </c>
      <c r="AM752" s="70">
        <f>IFERROR(AL752/AI736,"-")</f>
        <v>0.1931051423278041</v>
      </c>
      <c r="AN752" s="101">
        <v>10335</v>
      </c>
      <c r="AO752" s="70">
        <f>IFERROR(AN752/AJ736,"-")</f>
        <v>0.79640903136318097</v>
      </c>
      <c r="AP752" s="104">
        <f t="shared" si="512"/>
        <v>205457.14891146589</v>
      </c>
      <c r="AQ752" s="74">
        <f t="shared" si="530"/>
        <v>0.7545998831775701</v>
      </c>
      <c r="AR752" s="209"/>
      <c r="AS752" s="178"/>
      <c r="AT752" s="178"/>
      <c r="AU752" s="30" t="s">
        <v>100</v>
      </c>
      <c r="AV752" s="97">
        <f>SUM(AV736:AV751)</f>
        <v>1711559990</v>
      </c>
      <c r="AW752" s="70">
        <f>IFERROR(AV752/AS736,"-")</f>
        <v>0.22097411633624459</v>
      </c>
      <c r="AX752" s="101">
        <v>6781</v>
      </c>
      <c r="AY752" s="70">
        <f>IFERROR(AX752/AT736,"-")</f>
        <v>0.84382777501244399</v>
      </c>
      <c r="AZ752" s="104">
        <f t="shared" si="513"/>
        <v>252405.24848842353</v>
      </c>
      <c r="BA752" s="74">
        <f t="shared" si="531"/>
        <v>0.79337779337779335</v>
      </c>
      <c r="BB752" s="209"/>
      <c r="BC752" s="178"/>
      <c r="BD752" s="178"/>
      <c r="BE752" s="30" t="s">
        <v>100</v>
      </c>
      <c r="BF752" s="97">
        <f>SUM(BF736:BF751)</f>
        <v>901192330</v>
      </c>
      <c r="BG752" s="70">
        <f>IFERROR(BF752/BC736,"-")</f>
        <v>0.25652383713249499</v>
      </c>
      <c r="BH752" s="101">
        <v>3015</v>
      </c>
      <c r="BI752" s="70">
        <f>IFERROR(BH752/BD736,"-")</f>
        <v>0.87772925764192145</v>
      </c>
      <c r="BJ752" s="104">
        <f t="shared" si="514"/>
        <v>298902.92868988391</v>
      </c>
      <c r="BK752" s="74">
        <f t="shared" si="532"/>
        <v>0.81354560172692936</v>
      </c>
      <c r="BL752" s="209"/>
      <c r="BM752" s="178"/>
      <c r="BN752" s="178"/>
      <c r="BO752" s="30" t="s">
        <v>100</v>
      </c>
      <c r="BP752" s="97">
        <f>SUM(BP736:BP751)</f>
        <v>326825600</v>
      </c>
      <c r="BQ752" s="70">
        <f>IFERROR(BP752/BM736,"-")</f>
        <v>0.26617191236323079</v>
      </c>
      <c r="BR752" s="101">
        <v>1034</v>
      </c>
      <c r="BS752" s="70">
        <f>IFERROR(BR752/BN736,"-")</f>
        <v>0.83792544570502436</v>
      </c>
      <c r="BT752" s="104">
        <f t="shared" si="515"/>
        <v>316078.91682785301</v>
      </c>
      <c r="BU752" s="74">
        <f t="shared" si="533"/>
        <v>0.74068767908309452</v>
      </c>
      <c r="BV752" s="209"/>
      <c r="BW752" s="178"/>
      <c r="BX752" s="178"/>
      <c r="BY752" s="30" t="s">
        <v>100</v>
      </c>
      <c r="BZ752" s="97">
        <f t="shared" si="525"/>
        <v>6580149714</v>
      </c>
      <c r="CA752" s="70">
        <f>IFERROR(BZ752/BW736,"-")</f>
        <v>0.19790345852293351</v>
      </c>
      <c r="CB752" s="101">
        <f t="shared" si="526"/>
        <v>31051</v>
      </c>
      <c r="CC752" s="70">
        <f>IFERROR(CB752/BX736,"-")</f>
        <v>0.7737988437001595</v>
      </c>
      <c r="CD752" s="104">
        <f t="shared" si="516"/>
        <v>211914.2608611639</v>
      </c>
      <c r="CE752" s="74">
        <f t="shared" si="534"/>
        <v>0.72383327894074312</v>
      </c>
      <c r="CR752" s="216"/>
      <c r="CS752" s="188"/>
      <c r="CT752" s="225"/>
      <c r="CU752" s="226"/>
      <c r="CV752" s="226"/>
      <c r="CW752" s="30" t="s">
        <v>100</v>
      </c>
      <c r="CX752" s="145">
        <v>6761536596</v>
      </c>
      <c r="CY752" s="146">
        <v>0.20864606055896004</v>
      </c>
      <c r="CZ752" s="145">
        <v>30393</v>
      </c>
      <c r="DA752" s="146">
        <v>0.77759300005116927</v>
      </c>
      <c r="DB752" s="145">
        <v>222470.19366301451</v>
      </c>
      <c r="DC752" s="147">
        <v>0.72897129014462858</v>
      </c>
    </row>
    <row r="753" spans="2:107" s="27" customFormat="1" ht="13.15" customHeight="1">
      <c r="B753" s="216">
        <v>45</v>
      </c>
      <c r="C753" s="186" t="s">
        <v>47</v>
      </c>
      <c r="D753" s="213">
        <f>CI49</f>
        <v>69</v>
      </c>
      <c r="E753" s="176">
        <v>76361520</v>
      </c>
      <c r="F753" s="176">
        <v>68</v>
      </c>
      <c r="G753" s="129" t="s">
        <v>66</v>
      </c>
      <c r="H753" s="107">
        <v>471436</v>
      </c>
      <c r="I753" s="66">
        <f>IFERROR(H753/E753,"-")</f>
        <v>6.1737377673990778E-3</v>
      </c>
      <c r="J753" s="107">
        <v>13</v>
      </c>
      <c r="K753" s="66">
        <f>IFERROR(J753/F753,"-")</f>
        <v>0.19117647058823528</v>
      </c>
      <c r="L753" s="102">
        <f t="shared" si="509"/>
        <v>36264.307692307695</v>
      </c>
      <c r="M753" s="67">
        <f t="shared" ref="M753:M769" si="535">IFERROR(J753/$CI$49,"-")</f>
        <v>0.18840579710144928</v>
      </c>
      <c r="N753" s="213">
        <f>CJ49</f>
        <v>182</v>
      </c>
      <c r="O753" s="176">
        <v>304201020</v>
      </c>
      <c r="P753" s="176">
        <v>169</v>
      </c>
      <c r="Q753" s="129" t="s">
        <v>66</v>
      </c>
      <c r="R753" s="107">
        <v>5511018</v>
      </c>
      <c r="S753" s="66">
        <f>IFERROR(R753/O753,"-")</f>
        <v>1.8116369235053848E-2</v>
      </c>
      <c r="T753" s="107">
        <v>56</v>
      </c>
      <c r="U753" s="66">
        <f>IFERROR(T753/P753,"-")</f>
        <v>0.33136094674556216</v>
      </c>
      <c r="V753" s="102">
        <f t="shared" si="510"/>
        <v>98411.03571428571</v>
      </c>
      <c r="W753" s="67">
        <f t="shared" ref="W753:W769" si="536">IFERROR(T753/$CJ$49,"-")</f>
        <v>0.30769230769230771</v>
      </c>
      <c r="X753" s="213">
        <f>CK49</f>
        <v>5086</v>
      </c>
      <c r="Y753" s="176">
        <v>3460633700</v>
      </c>
      <c r="Z753" s="176">
        <v>4746</v>
      </c>
      <c r="AA753" s="129" t="s">
        <v>66</v>
      </c>
      <c r="AB753" s="107">
        <v>99560793</v>
      </c>
      <c r="AC753" s="66">
        <f>IFERROR(AB753/Y753,"-")</f>
        <v>2.8769526517643286E-2</v>
      </c>
      <c r="AD753" s="107">
        <v>724</v>
      </c>
      <c r="AE753" s="66">
        <f>IFERROR(AD753/Z753,"-")</f>
        <v>0.15254951538137379</v>
      </c>
      <c r="AF753" s="102">
        <f t="shared" si="511"/>
        <v>137514.90745856354</v>
      </c>
      <c r="AG753" s="67">
        <f t="shared" ref="AG753:AG769" si="537">IFERROR(AD753/$CK$49,"-")</f>
        <v>0.14235155328352339</v>
      </c>
      <c r="AH753" s="213">
        <f>CL49</f>
        <v>4629</v>
      </c>
      <c r="AI753" s="176">
        <v>4169701370</v>
      </c>
      <c r="AJ753" s="176">
        <v>4338</v>
      </c>
      <c r="AK753" s="129" t="s">
        <v>66</v>
      </c>
      <c r="AL753" s="107">
        <v>138306434</v>
      </c>
      <c r="AM753" s="66">
        <f>IFERROR(AL753/AI753,"-")</f>
        <v>3.3169385940940897E-2</v>
      </c>
      <c r="AN753" s="107">
        <v>938</v>
      </c>
      <c r="AO753" s="66">
        <f>IFERROR(AN753/AJ753,"-")</f>
        <v>0.21622867680958968</v>
      </c>
      <c r="AP753" s="102">
        <f t="shared" si="512"/>
        <v>147448.22388059701</v>
      </c>
      <c r="AQ753" s="67">
        <f t="shared" ref="AQ753:AQ769" si="538">IFERROR(AN753/$CL$49,"-")</f>
        <v>0.2026355584359473</v>
      </c>
      <c r="AR753" s="213">
        <f>CM49</f>
        <v>3030</v>
      </c>
      <c r="AS753" s="176">
        <v>3039998340</v>
      </c>
      <c r="AT753" s="176">
        <v>2802</v>
      </c>
      <c r="AU753" s="129" t="s">
        <v>66</v>
      </c>
      <c r="AV753" s="107">
        <v>103050651</v>
      </c>
      <c r="AW753" s="66">
        <f>IFERROR(AV753/AS753,"-")</f>
        <v>3.3898258970759834E-2</v>
      </c>
      <c r="AX753" s="107">
        <v>742</v>
      </c>
      <c r="AY753" s="66">
        <f>IFERROR(AX753/AT753,"-")</f>
        <v>0.26481084939329053</v>
      </c>
      <c r="AZ753" s="102">
        <f t="shared" si="513"/>
        <v>138882.27897574124</v>
      </c>
      <c r="BA753" s="67">
        <f t="shared" ref="BA753:BA769" si="539">IFERROR(AX753/$CM$49,"-")</f>
        <v>0.24488448844884489</v>
      </c>
      <c r="BB753" s="213">
        <f>CN49</f>
        <v>1437</v>
      </c>
      <c r="BC753" s="176">
        <v>1481028830</v>
      </c>
      <c r="BD753" s="176">
        <v>1287</v>
      </c>
      <c r="BE753" s="129" t="s">
        <v>66</v>
      </c>
      <c r="BF753" s="107">
        <v>53205387</v>
      </c>
      <c r="BG753" s="66">
        <f>IFERROR(BF753/BC753,"-")</f>
        <v>3.5924612622159423E-2</v>
      </c>
      <c r="BH753" s="107">
        <v>363</v>
      </c>
      <c r="BI753" s="66">
        <f>IFERROR(BH753/BD753,"-")</f>
        <v>0.28205128205128205</v>
      </c>
      <c r="BJ753" s="102">
        <f t="shared" si="514"/>
        <v>146571.31404958677</v>
      </c>
      <c r="BK753" s="67">
        <f t="shared" ref="BK753:BK769" si="540">IFERROR(BH753/$CN$49,"-")</f>
        <v>0.25260960334029225</v>
      </c>
      <c r="BL753" s="213">
        <f>CO49</f>
        <v>487</v>
      </c>
      <c r="BM753" s="176">
        <v>513879310</v>
      </c>
      <c r="BN753" s="176">
        <v>399</v>
      </c>
      <c r="BO753" s="129" t="s">
        <v>66</v>
      </c>
      <c r="BP753" s="107">
        <v>26711739</v>
      </c>
      <c r="BQ753" s="66">
        <f>IFERROR(BP753/BM753,"-")</f>
        <v>5.1980569134024872E-2</v>
      </c>
      <c r="BR753" s="107">
        <v>120</v>
      </c>
      <c r="BS753" s="66">
        <f>IFERROR(BR753/BN753,"-")</f>
        <v>0.3007518796992481</v>
      </c>
      <c r="BT753" s="102">
        <f t="shared" si="515"/>
        <v>222597.82500000001</v>
      </c>
      <c r="BU753" s="67">
        <f t="shared" ref="BU753:BU769" si="541">IFERROR(BR753/$CO$49,"-")</f>
        <v>0.24640657084188911</v>
      </c>
      <c r="BV753" s="213">
        <f>CP49</f>
        <v>14920</v>
      </c>
      <c r="BW753" s="176">
        <f>SUM(E753,O753,Y753,AI753,AS753,BC753,BM753)</f>
        <v>13045804090</v>
      </c>
      <c r="BX753" s="176">
        <f>SUM(F753,P753,Z753,AJ753,AT753,BD753,BN753)</f>
        <v>13809</v>
      </c>
      <c r="BY753" s="129" t="s">
        <v>66</v>
      </c>
      <c r="BZ753" s="107">
        <f t="shared" si="525"/>
        <v>426817458</v>
      </c>
      <c r="CA753" s="66">
        <f>IFERROR(BZ753/BW753,"-")</f>
        <v>3.2716837923939729E-2</v>
      </c>
      <c r="CB753" s="107">
        <f t="shared" si="526"/>
        <v>2956</v>
      </c>
      <c r="CC753" s="66">
        <f>IFERROR(CB753/BX753,"-")</f>
        <v>0.21406329205590557</v>
      </c>
      <c r="CD753" s="102">
        <f t="shared" si="516"/>
        <v>144390.2090663058</v>
      </c>
      <c r="CE753" s="67">
        <f t="shared" ref="CE753:CE769" si="542">IFERROR(CB753/$CP$49,"-")</f>
        <v>0.19812332439678285</v>
      </c>
      <c r="CR753" s="216">
        <v>45</v>
      </c>
      <c r="CS753" s="186" t="s">
        <v>47</v>
      </c>
      <c r="CT753" s="225">
        <v>14543</v>
      </c>
      <c r="CU753" s="226">
        <v>12633081070</v>
      </c>
      <c r="CV753" s="226">
        <v>13493</v>
      </c>
      <c r="CW753" s="144" t="s">
        <v>66</v>
      </c>
      <c r="CX753" s="145">
        <v>396524731</v>
      </c>
      <c r="CY753" s="146">
        <v>3.1387808627432484E-2</v>
      </c>
      <c r="CZ753" s="145">
        <v>2926</v>
      </c>
      <c r="DA753" s="146">
        <v>0.21685318313199436</v>
      </c>
      <c r="DB753" s="145">
        <v>135517.67976760081</v>
      </c>
      <c r="DC753" s="147">
        <v>0.20119645190125834</v>
      </c>
    </row>
    <row r="754" spans="2:107" s="27" customFormat="1" ht="13.15" customHeight="1">
      <c r="B754" s="216"/>
      <c r="C754" s="187"/>
      <c r="D754" s="208"/>
      <c r="E754" s="177"/>
      <c r="F754" s="177"/>
      <c r="G754" s="130" t="s">
        <v>68</v>
      </c>
      <c r="H754" s="100">
        <v>376896</v>
      </c>
      <c r="I754" s="68">
        <f>IFERROR(H754/E753,"-")</f>
        <v>4.9356796459787602E-3</v>
      </c>
      <c r="J754" s="100">
        <v>16</v>
      </c>
      <c r="K754" s="68">
        <f>IFERROR(J754/F753,"-")</f>
        <v>0.23529411764705882</v>
      </c>
      <c r="L754" s="103">
        <f t="shared" si="509"/>
        <v>23556</v>
      </c>
      <c r="M754" s="69">
        <f t="shared" si="535"/>
        <v>0.2318840579710145</v>
      </c>
      <c r="N754" s="208"/>
      <c r="O754" s="177"/>
      <c r="P754" s="177"/>
      <c r="Q754" s="130" t="s">
        <v>68</v>
      </c>
      <c r="R754" s="100">
        <v>4424409</v>
      </c>
      <c r="S754" s="68">
        <f>IFERROR(R754/O753,"-")</f>
        <v>1.4544359515954286E-2</v>
      </c>
      <c r="T754" s="100">
        <v>56</v>
      </c>
      <c r="U754" s="68">
        <f>IFERROR(T754/P753,"-")</f>
        <v>0.33136094674556216</v>
      </c>
      <c r="V754" s="103">
        <f t="shared" si="510"/>
        <v>79007.303571428565</v>
      </c>
      <c r="W754" s="69">
        <f t="shared" si="536"/>
        <v>0.30769230769230771</v>
      </c>
      <c r="X754" s="208"/>
      <c r="Y754" s="177"/>
      <c r="Z754" s="177"/>
      <c r="AA754" s="130" t="s">
        <v>68</v>
      </c>
      <c r="AB754" s="100">
        <v>60971549</v>
      </c>
      <c r="AC754" s="68">
        <f>IFERROR(AB754/Y753,"-")</f>
        <v>1.7618608117929382E-2</v>
      </c>
      <c r="AD754" s="100">
        <v>1098</v>
      </c>
      <c r="AE754" s="68">
        <f>IFERROR(AD754/Z753,"-")</f>
        <v>0.23135271807838179</v>
      </c>
      <c r="AF754" s="103">
        <f t="shared" si="511"/>
        <v>55529.643897996357</v>
      </c>
      <c r="AG754" s="69">
        <f t="shared" si="537"/>
        <v>0.21588674793550924</v>
      </c>
      <c r="AH754" s="208"/>
      <c r="AI754" s="177"/>
      <c r="AJ754" s="177"/>
      <c r="AK754" s="130" t="s">
        <v>68</v>
      </c>
      <c r="AL754" s="100">
        <v>75960386</v>
      </c>
      <c r="AM754" s="68">
        <f>IFERROR(AL754/AI753,"-")</f>
        <v>1.8217224510732766E-2</v>
      </c>
      <c r="AN754" s="100">
        <v>1212</v>
      </c>
      <c r="AO754" s="68">
        <f>IFERROR(AN754/AJ753,"-")</f>
        <v>0.27939142461964039</v>
      </c>
      <c r="AP754" s="103">
        <f t="shared" si="512"/>
        <v>62673.585808580858</v>
      </c>
      <c r="AQ754" s="69">
        <f t="shared" si="538"/>
        <v>0.26182760855476345</v>
      </c>
      <c r="AR754" s="208"/>
      <c r="AS754" s="177"/>
      <c r="AT754" s="177"/>
      <c r="AU754" s="130" t="s">
        <v>68</v>
      </c>
      <c r="AV754" s="100">
        <v>58039399</v>
      </c>
      <c r="AW754" s="68">
        <f>IFERROR(AV754/AS753,"-")</f>
        <v>1.9091917990981533E-2</v>
      </c>
      <c r="AX754" s="100">
        <v>913</v>
      </c>
      <c r="AY754" s="68">
        <f>IFERROR(AX754/AT753,"-")</f>
        <v>0.32583868665239113</v>
      </c>
      <c r="AZ754" s="103">
        <f t="shared" si="513"/>
        <v>63569.987951807227</v>
      </c>
      <c r="BA754" s="69">
        <f t="shared" si="539"/>
        <v>0.30132013201320135</v>
      </c>
      <c r="BB754" s="208"/>
      <c r="BC754" s="177"/>
      <c r="BD754" s="177"/>
      <c r="BE754" s="130" t="s">
        <v>68</v>
      </c>
      <c r="BF754" s="100">
        <v>26587329</v>
      </c>
      <c r="BG754" s="68">
        <f>IFERROR(BF754/BC753,"-")</f>
        <v>1.7951932103847025E-2</v>
      </c>
      <c r="BH754" s="100">
        <v>421</v>
      </c>
      <c r="BI754" s="68">
        <f>IFERROR(BH754/BD753,"-")</f>
        <v>0.32711732711732711</v>
      </c>
      <c r="BJ754" s="103">
        <f t="shared" si="514"/>
        <v>63152.800475059383</v>
      </c>
      <c r="BK754" s="69">
        <f t="shared" si="540"/>
        <v>0.29297146833681281</v>
      </c>
      <c r="BL754" s="208"/>
      <c r="BM754" s="177"/>
      <c r="BN754" s="177"/>
      <c r="BO754" s="130" t="s">
        <v>68</v>
      </c>
      <c r="BP754" s="100">
        <v>6531285</v>
      </c>
      <c r="BQ754" s="68">
        <f>IFERROR(BP754/BM753,"-")</f>
        <v>1.2709764477577429E-2</v>
      </c>
      <c r="BR754" s="100">
        <v>144</v>
      </c>
      <c r="BS754" s="68">
        <f>IFERROR(BR754/BN753,"-")</f>
        <v>0.36090225563909772</v>
      </c>
      <c r="BT754" s="103">
        <f t="shared" si="515"/>
        <v>45356.145833333336</v>
      </c>
      <c r="BU754" s="69">
        <f t="shared" si="541"/>
        <v>0.29568788501026694</v>
      </c>
      <c r="BV754" s="208"/>
      <c r="BW754" s="177"/>
      <c r="BX754" s="177"/>
      <c r="BY754" s="130" t="s">
        <v>68</v>
      </c>
      <c r="BZ754" s="100">
        <f t="shared" si="525"/>
        <v>232891253</v>
      </c>
      <c r="CA754" s="68">
        <f>IFERROR(BZ754/BW753,"-")</f>
        <v>1.7851812842913848E-2</v>
      </c>
      <c r="CB754" s="100">
        <f t="shared" si="526"/>
        <v>3860</v>
      </c>
      <c r="CC754" s="68">
        <f>IFERROR(CB754/BX753,"-")</f>
        <v>0.27952784415960608</v>
      </c>
      <c r="CD754" s="103">
        <f t="shared" si="516"/>
        <v>60334.521502590673</v>
      </c>
      <c r="CE754" s="69">
        <f t="shared" si="542"/>
        <v>0.25871313672922253</v>
      </c>
      <c r="CR754" s="216"/>
      <c r="CS754" s="187"/>
      <c r="CT754" s="225"/>
      <c r="CU754" s="226"/>
      <c r="CV754" s="226"/>
      <c r="CW754" s="144" t="s">
        <v>68</v>
      </c>
      <c r="CX754" s="145">
        <v>207196901</v>
      </c>
      <c r="CY754" s="146">
        <v>1.640113760466828E-2</v>
      </c>
      <c r="CZ754" s="145">
        <v>3810</v>
      </c>
      <c r="DA754" s="146">
        <v>0.28236863558882386</v>
      </c>
      <c r="DB754" s="145">
        <v>54382.388713910761</v>
      </c>
      <c r="DC754" s="147">
        <v>0.26198170941346355</v>
      </c>
    </row>
    <row r="755" spans="2:107" s="27" customFormat="1" ht="13.15" customHeight="1">
      <c r="B755" s="216"/>
      <c r="C755" s="187"/>
      <c r="D755" s="208"/>
      <c r="E755" s="177"/>
      <c r="F755" s="177"/>
      <c r="G755" s="131" t="s">
        <v>70</v>
      </c>
      <c r="H755" s="100">
        <v>417732</v>
      </c>
      <c r="I755" s="68">
        <f>IFERROR(H755/E753,"-")</f>
        <v>5.4704516096588966E-3</v>
      </c>
      <c r="J755" s="100">
        <v>9</v>
      </c>
      <c r="K755" s="68">
        <f>IFERROR(J755/F753,"-")</f>
        <v>0.13235294117647059</v>
      </c>
      <c r="L755" s="103">
        <f t="shared" si="509"/>
        <v>46414.666666666664</v>
      </c>
      <c r="M755" s="69">
        <f t="shared" si="535"/>
        <v>0.13043478260869565</v>
      </c>
      <c r="N755" s="208"/>
      <c r="O755" s="177"/>
      <c r="P755" s="177"/>
      <c r="Q755" s="131" t="s">
        <v>70</v>
      </c>
      <c r="R755" s="100">
        <v>1185512</v>
      </c>
      <c r="S755" s="68">
        <f>IFERROR(R755/O753,"-")</f>
        <v>3.8971335467579958E-3</v>
      </c>
      <c r="T755" s="100">
        <v>30</v>
      </c>
      <c r="U755" s="68">
        <f>IFERROR(T755/P753,"-")</f>
        <v>0.17751479289940827</v>
      </c>
      <c r="V755" s="103">
        <f t="shared" si="510"/>
        <v>39517.066666666666</v>
      </c>
      <c r="W755" s="69">
        <f t="shared" si="536"/>
        <v>0.16483516483516483</v>
      </c>
      <c r="X755" s="208"/>
      <c r="Y755" s="177"/>
      <c r="Z755" s="177"/>
      <c r="AA755" s="131" t="s">
        <v>70</v>
      </c>
      <c r="AB755" s="100">
        <v>38456519</v>
      </c>
      <c r="AC755" s="68">
        <f>IFERROR(AB755/Y753,"-")</f>
        <v>1.1112565597451126E-2</v>
      </c>
      <c r="AD755" s="100">
        <v>926</v>
      </c>
      <c r="AE755" s="68">
        <f>IFERROR(AD755/Z753,"-")</f>
        <v>0.19511167298777918</v>
      </c>
      <c r="AF755" s="103">
        <f t="shared" si="511"/>
        <v>41529.718142548598</v>
      </c>
      <c r="AG755" s="69">
        <f t="shared" si="537"/>
        <v>0.18206842312229651</v>
      </c>
      <c r="AH755" s="208"/>
      <c r="AI755" s="177"/>
      <c r="AJ755" s="177"/>
      <c r="AK755" s="131" t="s">
        <v>70</v>
      </c>
      <c r="AL755" s="100">
        <v>60224756</v>
      </c>
      <c r="AM755" s="68">
        <f>IFERROR(AL755/AI753,"-")</f>
        <v>1.4443421879874338E-2</v>
      </c>
      <c r="AN755" s="100">
        <v>1132</v>
      </c>
      <c r="AO755" s="68">
        <f>IFERROR(AN755/AJ753,"-")</f>
        <v>0.26094974642692487</v>
      </c>
      <c r="AP755" s="103">
        <f t="shared" si="512"/>
        <v>53202.081272084804</v>
      </c>
      <c r="AQ755" s="69">
        <f t="shared" si="538"/>
        <v>0.24454525815510911</v>
      </c>
      <c r="AR755" s="208"/>
      <c r="AS755" s="177"/>
      <c r="AT755" s="177"/>
      <c r="AU755" s="131" t="s">
        <v>70</v>
      </c>
      <c r="AV755" s="100">
        <v>28118544</v>
      </c>
      <c r="AW755" s="68">
        <f>IFERROR(AV755/AS753,"-")</f>
        <v>9.2495261033596482E-3</v>
      </c>
      <c r="AX755" s="100">
        <v>742</v>
      </c>
      <c r="AY755" s="68">
        <f>IFERROR(AX755/AT753,"-")</f>
        <v>0.26481084939329053</v>
      </c>
      <c r="AZ755" s="103">
        <f t="shared" si="513"/>
        <v>37895.611859838275</v>
      </c>
      <c r="BA755" s="69">
        <f t="shared" si="539"/>
        <v>0.24488448844884489</v>
      </c>
      <c r="BB755" s="208"/>
      <c r="BC755" s="177"/>
      <c r="BD755" s="177"/>
      <c r="BE755" s="131" t="s">
        <v>70</v>
      </c>
      <c r="BF755" s="100">
        <v>13939001</v>
      </c>
      <c r="BG755" s="68">
        <f>IFERROR(BF755/BC753,"-")</f>
        <v>9.4117013238695698E-3</v>
      </c>
      <c r="BH755" s="100">
        <v>279</v>
      </c>
      <c r="BI755" s="68">
        <f>IFERROR(BH755/BD753,"-")</f>
        <v>0.21678321678321677</v>
      </c>
      <c r="BJ755" s="103">
        <f t="shared" si="514"/>
        <v>49960.577060931901</v>
      </c>
      <c r="BK755" s="69">
        <f t="shared" si="540"/>
        <v>0.19415448851774531</v>
      </c>
      <c r="BL755" s="208"/>
      <c r="BM755" s="177"/>
      <c r="BN755" s="177"/>
      <c r="BO755" s="131" t="s">
        <v>70</v>
      </c>
      <c r="BP755" s="100">
        <v>5440940</v>
      </c>
      <c r="BQ755" s="68">
        <f>IFERROR(BP755/BM753,"-")</f>
        <v>1.0587972494942441E-2</v>
      </c>
      <c r="BR755" s="100">
        <v>82</v>
      </c>
      <c r="BS755" s="68">
        <f>IFERROR(BR755/BN753,"-")</f>
        <v>0.20551378446115287</v>
      </c>
      <c r="BT755" s="103">
        <f t="shared" si="515"/>
        <v>66352.926829268297</v>
      </c>
      <c r="BU755" s="69">
        <f t="shared" si="541"/>
        <v>0.16837782340862423</v>
      </c>
      <c r="BV755" s="208"/>
      <c r="BW755" s="177"/>
      <c r="BX755" s="177"/>
      <c r="BY755" s="131" t="s">
        <v>70</v>
      </c>
      <c r="BZ755" s="100">
        <f t="shared" si="525"/>
        <v>147783004</v>
      </c>
      <c r="CA755" s="68">
        <f>IFERROR(BZ755/BW753,"-")</f>
        <v>1.1328010368734581E-2</v>
      </c>
      <c r="CB755" s="100">
        <f t="shared" si="526"/>
        <v>3200</v>
      </c>
      <c r="CC755" s="68">
        <f>IFERROR(CB755/BX753,"-")</f>
        <v>0.23173292780070967</v>
      </c>
      <c r="CD755" s="103">
        <f t="shared" si="516"/>
        <v>46182.188750000001</v>
      </c>
      <c r="CE755" s="69">
        <f t="shared" si="542"/>
        <v>0.21447721179624665</v>
      </c>
      <c r="CR755" s="216"/>
      <c r="CS755" s="187"/>
      <c r="CT755" s="225"/>
      <c r="CU755" s="226"/>
      <c r="CV755" s="226"/>
      <c r="CW755" s="144" t="s">
        <v>70</v>
      </c>
      <c r="CX755" s="145">
        <v>147926073</v>
      </c>
      <c r="CY755" s="146">
        <v>1.1709421651008212E-2</v>
      </c>
      <c r="CZ755" s="145">
        <v>3164</v>
      </c>
      <c r="DA755" s="146">
        <v>0.23449195879344845</v>
      </c>
      <c r="DB755" s="145">
        <v>46752.86757269279</v>
      </c>
      <c r="DC755" s="147">
        <v>0.21756171353915973</v>
      </c>
    </row>
    <row r="756" spans="2:107" s="27" customFormat="1" ht="13.15" customHeight="1">
      <c r="B756" s="216"/>
      <c r="C756" s="187"/>
      <c r="D756" s="208"/>
      <c r="E756" s="177"/>
      <c r="F756" s="177"/>
      <c r="G756" s="131" t="s">
        <v>72</v>
      </c>
      <c r="H756" s="100">
        <v>2136070</v>
      </c>
      <c r="I756" s="68">
        <f>IFERROR(H756/E753,"-")</f>
        <v>2.7973120493148904E-2</v>
      </c>
      <c r="J756" s="100">
        <v>2</v>
      </c>
      <c r="K756" s="68">
        <f>IFERROR(J756/F753,"-")</f>
        <v>2.9411764705882353E-2</v>
      </c>
      <c r="L756" s="103">
        <f t="shared" si="509"/>
        <v>1068035</v>
      </c>
      <c r="M756" s="69">
        <f t="shared" si="535"/>
        <v>2.8985507246376812E-2</v>
      </c>
      <c r="N756" s="208"/>
      <c r="O756" s="177"/>
      <c r="P756" s="177"/>
      <c r="Q756" s="131" t="s">
        <v>72</v>
      </c>
      <c r="R756" s="100">
        <v>131464</v>
      </c>
      <c r="S756" s="68">
        <f>IFERROR(R756/O753,"-")</f>
        <v>4.3216160156201973E-4</v>
      </c>
      <c r="T756" s="100">
        <v>14</v>
      </c>
      <c r="U756" s="68">
        <f>IFERROR(T756/P753,"-")</f>
        <v>8.2840236686390539E-2</v>
      </c>
      <c r="V756" s="103">
        <f t="shared" si="510"/>
        <v>9390.2857142857138</v>
      </c>
      <c r="W756" s="69">
        <f t="shared" si="536"/>
        <v>7.6923076923076927E-2</v>
      </c>
      <c r="X756" s="208"/>
      <c r="Y756" s="177"/>
      <c r="Z756" s="177"/>
      <c r="AA756" s="131" t="s">
        <v>72</v>
      </c>
      <c r="AB756" s="100">
        <v>4377987</v>
      </c>
      <c r="AC756" s="68">
        <f>IFERROR(AB756/Y753,"-")</f>
        <v>1.2650824616312324E-3</v>
      </c>
      <c r="AD756" s="100">
        <v>154</v>
      </c>
      <c r="AE756" s="68">
        <f>IFERROR(AD756/Z753,"-")</f>
        <v>3.2448377581120944E-2</v>
      </c>
      <c r="AF756" s="103">
        <f t="shared" si="511"/>
        <v>28428.487012987014</v>
      </c>
      <c r="AG756" s="69">
        <f t="shared" si="537"/>
        <v>3.0279197797876523E-2</v>
      </c>
      <c r="AH756" s="208"/>
      <c r="AI756" s="177"/>
      <c r="AJ756" s="177"/>
      <c r="AK756" s="131" t="s">
        <v>72</v>
      </c>
      <c r="AL756" s="100">
        <v>10398375</v>
      </c>
      <c r="AM756" s="68">
        <f>IFERROR(AL756/AI753,"-")</f>
        <v>2.4937936982283217E-3</v>
      </c>
      <c r="AN756" s="100">
        <v>165</v>
      </c>
      <c r="AO756" s="68">
        <f>IFERROR(AN756/AJ753,"-")</f>
        <v>3.8035961272475792E-2</v>
      </c>
      <c r="AP756" s="103">
        <f t="shared" si="512"/>
        <v>63020.454545454544</v>
      </c>
      <c r="AQ756" s="69">
        <f t="shared" si="538"/>
        <v>3.5644847699287101E-2</v>
      </c>
      <c r="AR756" s="208"/>
      <c r="AS756" s="177"/>
      <c r="AT756" s="177"/>
      <c r="AU756" s="131" t="s">
        <v>72</v>
      </c>
      <c r="AV756" s="100">
        <v>16953562</v>
      </c>
      <c r="AW756" s="68">
        <f>IFERROR(AV756/AS753,"-")</f>
        <v>5.5768326505073029E-3</v>
      </c>
      <c r="AX756" s="100">
        <v>102</v>
      </c>
      <c r="AY756" s="68">
        <f>IFERROR(AX756/AT753,"-")</f>
        <v>3.6402569593147749E-2</v>
      </c>
      <c r="AZ756" s="103">
        <f t="shared" si="513"/>
        <v>166211.39215686274</v>
      </c>
      <c r="BA756" s="69">
        <f t="shared" si="539"/>
        <v>3.3663366336633666E-2</v>
      </c>
      <c r="BB756" s="208"/>
      <c r="BC756" s="177"/>
      <c r="BD756" s="177"/>
      <c r="BE756" s="131" t="s">
        <v>72</v>
      </c>
      <c r="BF756" s="100">
        <v>687920</v>
      </c>
      <c r="BG756" s="68">
        <f>IFERROR(BF756/BC753,"-")</f>
        <v>4.64487919522809E-4</v>
      </c>
      <c r="BH756" s="100">
        <v>34</v>
      </c>
      <c r="BI756" s="68">
        <f>IFERROR(BH756/BD753,"-")</f>
        <v>2.641802641802642E-2</v>
      </c>
      <c r="BJ756" s="103">
        <f t="shared" si="514"/>
        <v>20232.941176470587</v>
      </c>
      <c r="BK756" s="69">
        <f t="shared" si="540"/>
        <v>2.3660403618649965E-2</v>
      </c>
      <c r="BL756" s="208"/>
      <c r="BM756" s="177"/>
      <c r="BN756" s="177"/>
      <c r="BO756" s="131" t="s">
        <v>72</v>
      </c>
      <c r="BP756" s="100">
        <v>100260</v>
      </c>
      <c r="BQ756" s="68">
        <f>IFERROR(BP756/BM753,"-")</f>
        <v>1.9510417728240507E-4</v>
      </c>
      <c r="BR756" s="100">
        <v>8</v>
      </c>
      <c r="BS756" s="68">
        <f>IFERROR(BR756/BN753,"-")</f>
        <v>2.0050125313283207E-2</v>
      </c>
      <c r="BT756" s="103">
        <f t="shared" si="515"/>
        <v>12532.5</v>
      </c>
      <c r="BU756" s="69">
        <f t="shared" si="541"/>
        <v>1.6427104722792608E-2</v>
      </c>
      <c r="BV756" s="208"/>
      <c r="BW756" s="177"/>
      <c r="BX756" s="177"/>
      <c r="BY756" s="131" t="s">
        <v>72</v>
      </c>
      <c r="BZ756" s="100">
        <f t="shared" si="525"/>
        <v>34785638</v>
      </c>
      <c r="CA756" s="68">
        <f>IFERROR(BZ756/BW753,"-")</f>
        <v>2.6664234538570325E-3</v>
      </c>
      <c r="CB756" s="100">
        <f t="shared" si="526"/>
        <v>479</v>
      </c>
      <c r="CC756" s="68">
        <f>IFERROR(CB756/BX753,"-")</f>
        <v>3.4687522630168728E-2</v>
      </c>
      <c r="CD756" s="103">
        <f t="shared" si="516"/>
        <v>72621.37369519833</v>
      </c>
      <c r="CE756" s="69">
        <f t="shared" si="542"/>
        <v>3.2104557640750674E-2</v>
      </c>
      <c r="CR756" s="216"/>
      <c r="CS756" s="187"/>
      <c r="CT756" s="225"/>
      <c r="CU756" s="226"/>
      <c r="CV756" s="226"/>
      <c r="CW756" s="144" t="s">
        <v>72</v>
      </c>
      <c r="CX756" s="145">
        <v>20881954</v>
      </c>
      <c r="CY756" s="146">
        <v>1.6529581251234699E-3</v>
      </c>
      <c r="CZ756" s="145">
        <v>479</v>
      </c>
      <c r="DA756" s="146">
        <v>3.5499888831245829E-2</v>
      </c>
      <c r="DB756" s="145">
        <v>43594.893528183718</v>
      </c>
      <c r="DC756" s="147">
        <v>3.2936808086364573E-2</v>
      </c>
    </row>
    <row r="757" spans="2:107" s="27" customFormat="1" ht="13.15" customHeight="1">
      <c r="B757" s="216"/>
      <c r="C757" s="187"/>
      <c r="D757" s="208"/>
      <c r="E757" s="177"/>
      <c r="F757" s="177"/>
      <c r="G757" s="131" t="s">
        <v>74</v>
      </c>
      <c r="H757" s="100">
        <v>1138418</v>
      </c>
      <c r="I757" s="68">
        <f>IFERROR(H757/E753,"-")</f>
        <v>1.4908267933901787E-2</v>
      </c>
      <c r="J757" s="100">
        <v>17</v>
      </c>
      <c r="K757" s="68">
        <f>IFERROR(J757/F753,"-")</f>
        <v>0.25</v>
      </c>
      <c r="L757" s="103">
        <f t="shared" si="509"/>
        <v>66965.76470588235</v>
      </c>
      <c r="M757" s="69">
        <f t="shared" si="535"/>
        <v>0.24637681159420291</v>
      </c>
      <c r="N757" s="208"/>
      <c r="O757" s="177"/>
      <c r="P757" s="177"/>
      <c r="Q757" s="131" t="s">
        <v>74</v>
      </c>
      <c r="R757" s="100">
        <v>4258028</v>
      </c>
      <c r="S757" s="68">
        <f>IFERROR(R757/O753,"-")</f>
        <v>1.3997415261789721E-2</v>
      </c>
      <c r="T757" s="100">
        <v>39</v>
      </c>
      <c r="U757" s="68">
        <f>IFERROR(T757/P753,"-")</f>
        <v>0.23076923076923078</v>
      </c>
      <c r="V757" s="103">
        <f t="shared" si="510"/>
        <v>109180.20512820513</v>
      </c>
      <c r="W757" s="69">
        <f t="shared" si="536"/>
        <v>0.21428571428571427</v>
      </c>
      <c r="X757" s="208"/>
      <c r="Y757" s="177"/>
      <c r="Z757" s="177"/>
      <c r="AA757" s="131" t="s">
        <v>74</v>
      </c>
      <c r="AB757" s="100">
        <v>80664352</v>
      </c>
      <c r="AC757" s="68">
        <f>IFERROR(AB757/Y753,"-")</f>
        <v>2.3309127458361167E-2</v>
      </c>
      <c r="AD757" s="100">
        <v>1144</v>
      </c>
      <c r="AE757" s="68">
        <f>IFERROR(AD757/Z753,"-")</f>
        <v>0.24104509060261273</v>
      </c>
      <c r="AF757" s="103">
        <f t="shared" si="511"/>
        <v>70510.797202797199</v>
      </c>
      <c r="AG757" s="69">
        <f t="shared" si="537"/>
        <v>0.22493118364136847</v>
      </c>
      <c r="AH757" s="208"/>
      <c r="AI757" s="177"/>
      <c r="AJ757" s="177"/>
      <c r="AK757" s="131" t="s">
        <v>74</v>
      </c>
      <c r="AL757" s="100">
        <v>86588597</v>
      </c>
      <c r="AM757" s="68">
        <f>IFERROR(AL757/AI753,"-")</f>
        <v>2.0766138703117724E-2</v>
      </c>
      <c r="AN757" s="100">
        <v>1270</v>
      </c>
      <c r="AO757" s="68">
        <f>IFERROR(AN757/AJ753,"-")</f>
        <v>0.29276164130935917</v>
      </c>
      <c r="AP757" s="103">
        <f t="shared" si="512"/>
        <v>68179.99763779527</v>
      </c>
      <c r="AQ757" s="69">
        <f t="shared" si="538"/>
        <v>0.27435731259451285</v>
      </c>
      <c r="AR757" s="208"/>
      <c r="AS757" s="177"/>
      <c r="AT757" s="177"/>
      <c r="AU757" s="131" t="s">
        <v>74</v>
      </c>
      <c r="AV757" s="100">
        <v>60372563</v>
      </c>
      <c r="AW757" s="68">
        <f>IFERROR(AV757/AS753,"-")</f>
        <v>1.9859406567965428E-2</v>
      </c>
      <c r="AX757" s="100">
        <v>878</v>
      </c>
      <c r="AY757" s="68">
        <f>IFERROR(AX757/AT753,"-")</f>
        <v>0.31334760885082086</v>
      </c>
      <c r="AZ757" s="103">
        <f t="shared" si="513"/>
        <v>68761.461275626425</v>
      </c>
      <c r="BA757" s="69">
        <f t="shared" si="539"/>
        <v>0.28976897689768977</v>
      </c>
      <c r="BB757" s="208"/>
      <c r="BC757" s="177"/>
      <c r="BD757" s="177"/>
      <c r="BE757" s="131" t="s">
        <v>74</v>
      </c>
      <c r="BF757" s="100">
        <v>17717647</v>
      </c>
      <c r="BG757" s="68">
        <f>IFERROR(BF757/BC753,"-")</f>
        <v>1.1963066917475198E-2</v>
      </c>
      <c r="BH757" s="100">
        <v>320</v>
      </c>
      <c r="BI757" s="68">
        <f>IFERROR(BH757/BD753,"-")</f>
        <v>0.24864024864024864</v>
      </c>
      <c r="BJ757" s="103">
        <f t="shared" si="514"/>
        <v>55367.646874999999</v>
      </c>
      <c r="BK757" s="69">
        <f t="shared" si="540"/>
        <v>0.22268615170494085</v>
      </c>
      <c r="BL757" s="208"/>
      <c r="BM757" s="177"/>
      <c r="BN757" s="177"/>
      <c r="BO757" s="131" t="s">
        <v>74</v>
      </c>
      <c r="BP757" s="100">
        <v>8409698</v>
      </c>
      <c r="BQ757" s="68">
        <f>IFERROR(BP757/BM753,"-")</f>
        <v>1.6365122775618267E-2</v>
      </c>
      <c r="BR757" s="100">
        <v>88</v>
      </c>
      <c r="BS757" s="68">
        <f>IFERROR(BR757/BN753,"-")</f>
        <v>0.22055137844611528</v>
      </c>
      <c r="BT757" s="103">
        <f t="shared" si="515"/>
        <v>95564.75</v>
      </c>
      <c r="BU757" s="69">
        <f t="shared" si="541"/>
        <v>0.1806981519507187</v>
      </c>
      <c r="BV757" s="208"/>
      <c r="BW757" s="177"/>
      <c r="BX757" s="177"/>
      <c r="BY757" s="131" t="s">
        <v>74</v>
      </c>
      <c r="BZ757" s="100">
        <f t="shared" si="525"/>
        <v>259149303</v>
      </c>
      <c r="CA757" s="68">
        <f>IFERROR(BZ757/BW753,"-")</f>
        <v>1.9864571107475523E-2</v>
      </c>
      <c r="CB757" s="100">
        <f t="shared" si="526"/>
        <v>3756</v>
      </c>
      <c r="CC757" s="68">
        <f>IFERROR(CB757/BX753,"-")</f>
        <v>0.27199652400608298</v>
      </c>
      <c r="CD757" s="103">
        <f t="shared" si="516"/>
        <v>68996.087060702877</v>
      </c>
      <c r="CE757" s="69">
        <f t="shared" si="542"/>
        <v>0.25174262734584452</v>
      </c>
      <c r="CR757" s="216"/>
      <c r="CS757" s="187"/>
      <c r="CT757" s="225"/>
      <c r="CU757" s="226"/>
      <c r="CV757" s="226"/>
      <c r="CW757" s="144" t="s">
        <v>74</v>
      </c>
      <c r="CX757" s="145">
        <v>269997579</v>
      </c>
      <c r="CY757" s="146">
        <v>2.1372266789387428E-2</v>
      </c>
      <c r="CZ757" s="145">
        <v>3713</v>
      </c>
      <c r="DA757" s="146">
        <v>0.27517972281923958</v>
      </c>
      <c r="DB757" s="145">
        <v>72716.82709399407</v>
      </c>
      <c r="DC757" s="147">
        <v>0.25531183387196588</v>
      </c>
    </row>
    <row r="758" spans="2:107" s="27" customFormat="1" ht="13.15" customHeight="1">
      <c r="B758" s="216"/>
      <c r="C758" s="187"/>
      <c r="D758" s="208"/>
      <c r="E758" s="177"/>
      <c r="F758" s="177"/>
      <c r="G758" s="131" t="s">
        <v>76</v>
      </c>
      <c r="H758" s="100">
        <v>1921802</v>
      </c>
      <c r="I758" s="68">
        <f>IFERROR(H758/E753,"-")</f>
        <v>2.5167152251552877E-2</v>
      </c>
      <c r="J758" s="100">
        <v>24</v>
      </c>
      <c r="K758" s="68">
        <f>IFERROR(J758/F753,"-")</f>
        <v>0.35294117647058826</v>
      </c>
      <c r="L758" s="103">
        <f t="shared" si="509"/>
        <v>80075.083333333328</v>
      </c>
      <c r="M758" s="69">
        <f t="shared" si="535"/>
        <v>0.34782608695652173</v>
      </c>
      <c r="N758" s="208"/>
      <c r="O758" s="177"/>
      <c r="P758" s="177"/>
      <c r="Q758" s="131" t="s">
        <v>76</v>
      </c>
      <c r="R758" s="100">
        <v>5435336</v>
      </c>
      <c r="S758" s="68">
        <f>IFERROR(R758/O753,"-")</f>
        <v>1.7867579799699555E-2</v>
      </c>
      <c r="T758" s="100">
        <v>49</v>
      </c>
      <c r="U758" s="68">
        <f>IFERROR(T758/P753,"-")</f>
        <v>0.28994082840236685</v>
      </c>
      <c r="V758" s="103">
        <f t="shared" si="510"/>
        <v>110925.22448979592</v>
      </c>
      <c r="W758" s="69">
        <f t="shared" si="536"/>
        <v>0.26923076923076922</v>
      </c>
      <c r="X758" s="208"/>
      <c r="Y758" s="177"/>
      <c r="Z758" s="177"/>
      <c r="AA758" s="131" t="s">
        <v>76</v>
      </c>
      <c r="AB758" s="100">
        <v>69752652</v>
      </c>
      <c r="AC758" s="68">
        <f>IFERROR(AB758/Y753,"-")</f>
        <v>2.0156034428029757E-2</v>
      </c>
      <c r="AD758" s="100">
        <v>1237</v>
      </c>
      <c r="AE758" s="68">
        <f>IFERROR(AD758/Z753,"-")</f>
        <v>0.26064053940160137</v>
      </c>
      <c r="AF758" s="103">
        <f t="shared" si="511"/>
        <v>56388.562651576394</v>
      </c>
      <c r="AG758" s="69">
        <f t="shared" si="537"/>
        <v>0.24321667322060558</v>
      </c>
      <c r="AH758" s="208"/>
      <c r="AI758" s="177"/>
      <c r="AJ758" s="177"/>
      <c r="AK758" s="131" t="s">
        <v>76</v>
      </c>
      <c r="AL758" s="100">
        <v>97593698</v>
      </c>
      <c r="AM758" s="68">
        <f>IFERROR(AL758/AI753,"-")</f>
        <v>2.340544066348809E-2</v>
      </c>
      <c r="AN758" s="100">
        <v>1410</v>
      </c>
      <c r="AO758" s="68">
        <f>IFERROR(AN758/AJ753,"-")</f>
        <v>0.32503457814661135</v>
      </c>
      <c r="AP758" s="103">
        <f t="shared" si="512"/>
        <v>69215.388652482274</v>
      </c>
      <c r="AQ758" s="69">
        <f t="shared" si="538"/>
        <v>0.30460142579390798</v>
      </c>
      <c r="AR758" s="208"/>
      <c r="AS758" s="177"/>
      <c r="AT758" s="177"/>
      <c r="AU758" s="131" t="s">
        <v>76</v>
      </c>
      <c r="AV758" s="100">
        <v>91753822</v>
      </c>
      <c r="AW758" s="68">
        <f>IFERROR(AV758/AS753,"-")</f>
        <v>3.0182194770540564E-2</v>
      </c>
      <c r="AX758" s="100">
        <v>1011</v>
      </c>
      <c r="AY758" s="68">
        <f>IFERROR(AX758/AT753,"-")</f>
        <v>0.36081370449678801</v>
      </c>
      <c r="AZ758" s="103">
        <f t="shared" si="513"/>
        <v>90755.511374876354</v>
      </c>
      <c r="BA758" s="69">
        <f t="shared" si="539"/>
        <v>0.33366336633663368</v>
      </c>
      <c r="BB758" s="208"/>
      <c r="BC758" s="177"/>
      <c r="BD758" s="177"/>
      <c r="BE758" s="131" t="s">
        <v>76</v>
      </c>
      <c r="BF758" s="100">
        <v>32228052</v>
      </c>
      <c r="BG758" s="68">
        <f>IFERROR(BF758/BC753,"-")</f>
        <v>2.1760583823341239E-2</v>
      </c>
      <c r="BH758" s="100">
        <v>394</v>
      </c>
      <c r="BI758" s="68">
        <f>IFERROR(BH758/BD753,"-")</f>
        <v>0.30613830613830612</v>
      </c>
      <c r="BJ758" s="103">
        <f t="shared" si="514"/>
        <v>81797.086294416251</v>
      </c>
      <c r="BK758" s="69">
        <f t="shared" si="540"/>
        <v>0.27418232428670841</v>
      </c>
      <c r="BL758" s="208"/>
      <c r="BM758" s="177"/>
      <c r="BN758" s="177"/>
      <c r="BO758" s="131" t="s">
        <v>76</v>
      </c>
      <c r="BP758" s="100">
        <v>13363162</v>
      </c>
      <c r="BQ758" s="68">
        <f>IFERROR(BP758/BM753,"-")</f>
        <v>2.6004475642344892E-2</v>
      </c>
      <c r="BR758" s="100">
        <v>117</v>
      </c>
      <c r="BS758" s="68">
        <f>IFERROR(BR758/BN753,"-")</f>
        <v>0.2932330827067669</v>
      </c>
      <c r="BT758" s="103">
        <f t="shared" si="515"/>
        <v>114215.05982905983</v>
      </c>
      <c r="BU758" s="69">
        <f t="shared" si="541"/>
        <v>0.2402464065708419</v>
      </c>
      <c r="BV758" s="208"/>
      <c r="BW758" s="177"/>
      <c r="BX758" s="177"/>
      <c r="BY758" s="131" t="s">
        <v>76</v>
      </c>
      <c r="BZ758" s="100">
        <f t="shared" si="525"/>
        <v>312048524</v>
      </c>
      <c r="CA758" s="68">
        <f>IFERROR(BZ758/BW753,"-")</f>
        <v>2.3919455009997776E-2</v>
      </c>
      <c r="CB758" s="100">
        <f t="shared" si="526"/>
        <v>4242</v>
      </c>
      <c r="CC758" s="68">
        <f>IFERROR(CB758/BX753,"-")</f>
        <v>0.30719096241581578</v>
      </c>
      <c r="CD758" s="103">
        <f t="shared" si="516"/>
        <v>73561.651107967933</v>
      </c>
      <c r="CE758" s="69">
        <f t="shared" si="542"/>
        <v>0.28431635388739945</v>
      </c>
      <c r="CR758" s="216"/>
      <c r="CS758" s="187"/>
      <c r="CT758" s="225"/>
      <c r="CU758" s="226"/>
      <c r="CV758" s="226"/>
      <c r="CW758" s="144" t="s">
        <v>76</v>
      </c>
      <c r="CX758" s="145">
        <v>316077023</v>
      </c>
      <c r="CY758" s="146">
        <v>2.5019789016520577E-2</v>
      </c>
      <c r="CZ758" s="145">
        <v>4164</v>
      </c>
      <c r="DA758" s="146">
        <v>0.3086044615726673</v>
      </c>
      <c r="DB758" s="145">
        <v>75907.066042267048</v>
      </c>
      <c r="DC758" s="147">
        <v>0.28632331705975383</v>
      </c>
    </row>
    <row r="759" spans="2:107" s="27" customFormat="1" ht="13.15" customHeight="1">
      <c r="B759" s="216"/>
      <c r="C759" s="187"/>
      <c r="D759" s="208"/>
      <c r="E759" s="177"/>
      <c r="F759" s="177"/>
      <c r="G759" s="131" t="s">
        <v>77</v>
      </c>
      <c r="H759" s="100">
        <v>909327</v>
      </c>
      <c r="I759" s="68">
        <f>IFERROR(H759/E753,"-")</f>
        <v>1.1908183598231151E-2</v>
      </c>
      <c r="J759" s="100">
        <v>3</v>
      </c>
      <c r="K759" s="68">
        <f>IFERROR(J759/F753,"-")</f>
        <v>4.4117647058823532E-2</v>
      </c>
      <c r="L759" s="103">
        <f t="shared" si="509"/>
        <v>303109</v>
      </c>
      <c r="M759" s="69">
        <f t="shared" si="535"/>
        <v>4.3478260869565216E-2</v>
      </c>
      <c r="N759" s="208"/>
      <c r="O759" s="177"/>
      <c r="P759" s="177"/>
      <c r="Q759" s="131" t="s">
        <v>77</v>
      </c>
      <c r="R759" s="100">
        <v>5925813</v>
      </c>
      <c r="S759" s="68">
        <f>IFERROR(R759/O753,"-")</f>
        <v>1.94799248207649E-2</v>
      </c>
      <c r="T759" s="100">
        <v>12</v>
      </c>
      <c r="U759" s="68">
        <f>IFERROR(T759/P753,"-")</f>
        <v>7.1005917159763315E-2</v>
      </c>
      <c r="V759" s="103">
        <f t="shared" si="510"/>
        <v>493817.75</v>
      </c>
      <c r="W759" s="69">
        <f t="shared" si="536"/>
        <v>6.5934065934065936E-2</v>
      </c>
      <c r="X759" s="208"/>
      <c r="Y759" s="177"/>
      <c r="Z759" s="177"/>
      <c r="AA759" s="131" t="s">
        <v>77</v>
      </c>
      <c r="AB759" s="100">
        <v>61573255</v>
      </c>
      <c r="AC759" s="68">
        <f>IFERROR(AB759/Y753,"-")</f>
        <v>1.7792479741499369E-2</v>
      </c>
      <c r="AD759" s="100">
        <v>365</v>
      </c>
      <c r="AE759" s="68">
        <f>IFERROR(AD759/Z753,"-")</f>
        <v>7.690686894226717E-2</v>
      </c>
      <c r="AF759" s="103">
        <f t="shared" si="511"/>
        <v>168693.84931506848</v>
      </c>
      <c r="AG759" s="69">
        <f t="shared" si="537"/>
        <v>7.1765631144317735E-2</v>
      </c>
      <c r="AH759" s="208"/>
      <c r="AI759" s="177"/>
      <c r="AJ759" s="177"/>
      <c r="AK759" s="131" t="s">
        <v>77</v>
      </c>
      <c r="AL759" s="100">
        <v>117027459</v>
      </c>
      <c r="AM759" s="68">
        <f>IFERROR(AL759/AI753,"-")</f>
        <v>2.8066148775541689E-2</v>
      </c>
      <c r="AN759" s="100">
        <v>538</v>
      </c>
      <c r="AO759" s="68">
        <f>IFERROR(AN759/AJ753,"-")</f>
        <v>0.12402028584601199</v>
      </c>
      <c r="AP759" s="103">
        <f t="shared" si="512"/>
        <v>217523.15799256504</v>
      </c>
      <c r="AQ759" s="69">
        <f t="shared" si="538"/>
        <v>0.11622380643767552</v>
      </c>
      <c r="AR759" s="208"/>
      <c r="AS759" s="177"/>
      <c r="AT759" s="177"/>
      <c r="AU759" s="131" t="s">
        <v>77</v>
      </c>
      <c r="AV759" s="100">
        <v>147843018</v>
      </c>
      <c r="AW759" s="68">
        <f>IFERROR(AV759/AS753,"-")</f>
        <v>4.8632598266484577E-2</v>
      </c>
      <c r="AX759" s="100">
        <v>453</v>
      </c>
      <c r="AY759" s="68">
        <f>IFERROR(AX759/AT753,"-")</f>
        <v>0.16167023554603854</v>
      </c>
      <c r="AZ759" s="103">
        <f t="shared" si="513"/>
        <v>326364.27814569534</v>
      </c>
      <c r="BA759" s="69">
        <f t="shared" si="539"/>
        <v>0.1495049504950495</v>
      </c>
      <c r="BB759" s="208"/>
      <c r="BC759" s="177"/>
      <c r="BD759" s="177"/>
      <c r="BE759" s="131" t="s">
        <v>77</v>
      </c>
      <c r="BF759" s="100">
        <v>84145434</v>
      </c>
      <c r="BG759" s="68">
        <f>IFERROR(BF759/BC753,"-")</f>
        <v>5.6815527352023255E-2</v>
      </c>
      <c r="BH759" s="100">
        <v>245</v>
      </c>
      <c r="BI759" s="68">
        <f>IFERROR(BH759/BD753,"-")</f>
        <v>0.19036519036519037</v>
      </c>
      <c r="BJ759" s="103">
        <f t="shared" si="514"/>
        <v>343450.75102040818</v>
      </c>
      <c r="BK759" s="69">
        <f t="shared" si="540"/>
        <v>0.17049408489909534</v>
      </c>
      <c r="BL759" s="208"/>
      <c r="BM759" s="177"/>
      <c r="BN759" s="177"/>
      <c r="BO759" s="131" t="s">
        <v>77</v>
      </c>
      <c r="BP759" s="100">
        <v>34648596</v>
      </c>
      <c r="BQ759" s="68">
        <f>IFERROR(BP759/BM753,"-")</f>
        <v>6.7425551731203195E-2</v>
      </c>
      <c r="BR759" s="100">
        <v>88</v>
      </c>
      <c r="BS759" s="68">
        <f>IFERROR(BR759/BN753,"-")</f>
        <v>0.22055137844611528</v>
      </c>
      <c r="BT759" s="103">
        <f t="shared" si="515"/>
        <v>393734.04545454547</v>
      </c>
      <c r="BU759" s="69">
        <f t="shared" si="541"/>
        <v>0.1806981519507187</v>
      </c>
      <c r="BV759" s="208"/>
      <c r="BW759" s="177"/>
      <c r="BX759" s="177"/>
      <c r="BY759" s="131" t="s">
        <v>77</v>
      </c>
      <c r="BZ759" s="100">
        <f t="shared" si="525"/>
        <v>452072902</v>
      </c>
      <c r="CA759" s="68">
        <f>IFERROR(BZ759/BW753,"-")</f>
        <v>3.465274343239045E-2</v>
      </c>
      <c r="CB759" s="100">
        <f t="shared" si="526"/>
        <v>1704</v>
      </c>
      <c r="CC759" s="68">
        <f>IFERROR(CB759/BX753,"-")</f>
        <v>0.12339778405387791</v>
      </c>
      <c r="CD759" s="103">
        <f t="shared" si="516"/>
        <v>265300.99882629106</v>
      </c>
      <c r="CE759" s="69">
        <f t="shared" si="542"/>
        <v>0.11420911528150134</v>
      </c>
      <c r="CR759" s="216"/>
      <c r="CS759" s="187"/>
      <c r="CT759" s="225"/>
      <c r="CU759" s="226"/>
      <c r="CV759" s="226"/>
      <c r="CW759" s="144" t="s">
        <v>77</v>
      </c>
      <c r="CX759" s="145">
        <v>418175215</v>
      </c>
      <c r="CY759" s="146">
        <v>3.3101601476543042E-2</v>
      </c>
      <c r="CZ759" s="145">
        <v>1623</v>
      </c>
      <c r="DA759" s="146">
        <v>0.12028459201067219</v>
      </c>
      <c r="DB759" s="145">
        <v>257655.70856438694</v>
      </c>
      <c r="DC759" s="147">
        <v>0.11160008251392423</v>
      </c>
    </row>
    <row r="760" spans="2:107" s="27" customFormat="1" ht="13.15" customHeight="1">
      <c r="B760" s="216"/>
      <c r="C760" s="187"/>
      <c r="D760" s="208"/>
      <c r="E760" s="177"/>
      <c r="F760" s="177"/>
      <c r="G760" s="131" t="s">
        <v>79</v>
      </c>
      <c r="H760" s="100">
        <v>0</v>
      </c>
      <c r="I760" s="68">
        <f>IFERROR(H760/E753,"-")</f>
        <v>0</v>
      </c>
      <c r="J760" s="100">
        <v>0</v>
      </c>
      <c r="K760" s="68">
        <f>IFERROR(J760/F753,"-")</f>
        <v>0</v>
      </c>
      <c r="L760" s="103" t="str">
        <f t="shared" si="509"/>
        <v>-</v>
      </c>
      <c r="M760" s="69">
        <f t="shared" si="535"/>
        <v>0</v>
      </c>
      <c r="N760" s="208"/>
      <c r="O760" s="177"/>
      <c r="P760" s="177"/>
      <c r="Q760" s="131" t="s">
        <v>79</v>
      </c>
      <c r="R760" s="100">
        <v>0</v>
      </c>
      <c r="S760" s="68">
        <f>IFERROR(R760/O753,"-")</f>
        <v>0</v>
      </c>
      <c r="T760" s="100">
        <v>0</v>
      </c>
      <c r="U760" s="68">
        <f>IFERROR(T760/P753,"-")</f>
        <v>0</v>
      </c>
      <c r="V760" s="103" t="str">
        <f t="shared" si="510"/>
        <v>-</v>
      </c>
      <c r="W760" s="69">
        <f t="shared" si="536"/>
        <v>0</v>
      </c>
      <c r="X760" s="208"/>
      <c r="Y760" s="177"/>
      <c r="Z760" s="177"/>
      <c r="AA760" s="131" t="s">
        <v>79</v>
      </c>
      <c r="AB760" s="100">
        <v>16005</v>
      </c>
      <c r="AC760" s="68">
        <f>IFERROR(AB760/Y753,"-")</f>
        <v>4.624875496068827E-6</v>
      </c>
      <c r="AD760" s="100">
        <v>8</v>
      </c>
      <c r="AE760" s="68">
        <f>IFERROR(AD760/Z753,"-")</f>
        <v>1.6856300042140751E-3</v>
      </c>
      <c r="AF760" s="103">
        <f t="shared" si="511"/>
        <v>2000.625</v>
      </c>
      <c r="AG760" s="69">
        <f t="shared" si="537"/>
        <v>1.5729453401494297E-3</v>
      </c>
      <c r="AH760" s="208"/>
      <c r="AI760" s="177"/>
      <c r="AJ760" s="177"/>
      <c r="AK760" s="131" t="s">
        <v>79</v>
      </c>
      <c r="AL760" s="100">
        <v>31904</v>
      </c>
      <c r="AM760" s="68">
        <f>IFERROR(AL760/AI753,"-")</f>
        <v>7.651387274288183E-6</v>
      </c>
      <c r="AN760" s="100">
        <v>9</v>
      </c>
      <c r="AO760" s="68">
        <f>IFERROR(AN760/AJ753,"-")</f>
        <v>2.0746887966804979E-3</v>
      </c>
      <c r="AP760" s="103">
        <f t="shared" si="512"/>
        <v>3544.8888888888887</v>
      </c>
      <c r="AQ760" s="69">
        <f t="shared" si="538"/>
        <v>1.9442644199611147E-3</v>
      </c>
      <c r="AR760" s="208"/>
      <c r="AS760" s="177"/>
      <c r="AT760" s="177"/>
      <c r="AU760" s="131" t="s">
        <v>79</v>
      </c>
      <c r="AV760" s="100">
        <v>11946</v>
      </c>
      <c r="AW760" s="68">
        <f>IFERROR(AV760/AS753,"-")</f>
        <v>3.9296074089303617E-6</v>
      </c>
      <c r="AX760" s="100">
        <v>6</v>
      </c>
      <c r="AY760" s="68">
        <f>IFERROR(AX760/AT753,"-")</f>
        <v>2.1413276231263384E-3</v>
      </c>
      <c r="AZ760" s="103">
        <f t="shared" si="513"/>
        <v>1991</v>
      </c>
      <c r="BA760" s="69">
        <f t="shared" si="539"/>
        <v>1.9801980198019802E-3</v>
      </c>
      <c r="BB760" s="208"/>
      <c r="BC760" s="177"/>
      <c r="BD760" s="177"/>
      <c r="BE760" s="131" t="s">
        <v>79</v>
      </c>
      <c r="BF760" s="100">
        <v>2605</v>
      </c>
      <c r="BG760" s="68">
        <f>IFERROR(BF760/BC753,"-")</f>
        <v>1.7589124176603639E-6</v>
      </c>
      <c r="BH760" s="100">
        <v>2</v>
      </c>
      <c r="BI760" s="68">
        <f>IFERROR(BH760/BD753,"-")</f>
        <v>1.554001554001554E-3</v>
      </c>
      <c r="BJ760" s="103">
        <f t="shared" si="514"/>
        <v>1302.5</v>
      </c>
      <c r="BK760" s="69">
        <f t="shared" si="540"/>
        <v>1.3917884481558804E-3</v>
      </c>
      <c r="BL760" s="208"/>
      <c r="BM760" s="177"/>
      <c r="BN760" s="177"/>
      <c r="BO760" s="131" t="s">
        <v>79</v>
      </c>
      <c r="BP760" s="100">
        <v>0</v>
      </c>
      <c r="BQ760" s="68">
        <f>IFERROR(BP760/BM753,"-")</f>
        <v>0</v>
      </c>
      <c r="BR760" s="100">
        <v>0</v>
      </c>
      <c r="BS760" s="68">
        <f>IFERROR(BR760/BN753,"-")</f>
        <v>0</v>
      </c>
      <c r="BT760" s="103" t="str">
        <f t="shared" si="515"/>
        <v>-</v>
      </c>
      <c r="BU760" s="69">
        <f t="shared" si="541"/>
        <v>0</v>
      </c>
      <c r="BV760" s="208"/>
      <c r="BW760" s="177"/>
      <c r="BX760" s="177"/>
      <c r="BY760" s="131" t="s">
        <v>79</v>
      </c>
      <c r="BZ760" s="100">
        <f t="shared" si="525"/>
        <v>62460</v>
      </c>
      <c r="CA760" s="68">
        <f>IFERROR(BZ760/BW753,"-")</f>
        <v>4.7877462798845385E-6</v>
      </c>
      <c r="CB760" s="100">
        <f t="shared" si="526"/>
        <v>25</v>
      </c>
      <c r="CC760" s="68">
        <f>IFERROR(CB760/BX753,"-")</f>
        <v>1.8104134984430443E-3</v>
      </c>
      <c r="CD760" s="103">
        <f t="shared" si="516"/>
        <v>2498.4</v>
      </c>
      <c r="CE760" s="69">
        <f t="shared" si="542"/>
        <v>1.675603217158177E-3</v>
      </c>
      <c r="CR760" s="216"/>
      <c r="CS760" s="187"/>
      <c r="CT760" s="225"/>
      <c r="CU760" s="226"/>
      <c r="CV760" s="226"/>
      <c r="CW760" s="144" t="s">
        <v>79</v>
      </c>
      <c r="CX760" s="145">
        <v>67493</v>
      </c>
      <c r="CY760" s="146">
        <v>5.3425605065004143E-6</v>
      </c>
      <c r="CZ760" s="145">
        <v>28</v>
      </c>
      <c r="DA760" s="146">
        <v>2.0751500778181278E-3</v>
      </c>
      <c r="DB760" s="145">
        <v>2410.4642857142858</v>
      </c>
      <c r="DC760" s="147">
        <v>1.9253248985766347E-3</v>
      </c>
    </row>
    <row r="761" spans="2:107" s="27" customFormat="1" ht="13.15" customHeight="1">
      <c r="B761" s="216"/>
      <c r="C761" s="187"/>
      <c r="D761" s="208"/>
      <c r="E761" s="177"/>
      <c r="F761" s="177"/>
      <c r="G761" s="131" t="s">
        <v>81</v>
      </c>
      <c r="H761" s="100">
        <v>1690</v>
      </c>
      <c r="I761" s="68">
        <f>IFERROR(H761/E753,"-")</f>
        <v>2.2131565741488645E-5</v>
      </c>
      <c r="J761" s="100">
        <v>1</v>
      </c>
      <c r="K761" s="68">
        <f>IFERROR(J761/F753,"-")</f>
        <v>1.4705882352941176E-2</v>
      </c>
      <c r="L761" s="103">
        <f t="shared" si="509"/>
        <v>1690</v>
      </c>
      <c r="M761" s="69">
        <f t="shared" si="535"/>
        <v>1.4492753623188406E-2</v>
      </c>
      <c r="N761" s="208"/>
      <c r="O761" s="177"/>
      <c r="P761" s="177"/>
      <c r="Q761" s="131" t="s">
        <v>81</v>
      </c>
      <c r="R761" s="100">
        <v>47407</v>
      </c>
      <c r="S761" s="68">
        <f>IFERROR(R761/O753,"-")</f>
        <v>1.5584102906689794E-4</v>
      </c>
      <c r="T761" s="100">
        <v>3</v>
      </c>
      <c r="U761" s="68">
        <f>IFERROR(T761/P753,"-")</f>
        <v>1.7751479289940829E-2</v>
      </c>
      <c r="V761" s="103">
        <f t="shared" si="510"/>
        <v>15802.333333333334</v>
      </c>
      <c r="W761" s="69">
        <f t="shared" si="536"/>
        <v>1.6483516483516484E-2</v>
      </c>
      <c r="X761" s="208"/>
      <c r="Y761" s="177"/>
      <c r="Z761" s="177"/>
      <c r="AA761" s="131" t="s">
        <v>81</v>
      </c>
      <c r="AB761" s="100">
        <v>1715628</v>
      </c>
      <c r="AC761" s="68">
        <f>IFERROR(AB761/Y753,"-")</f>
        <v>4.9575544502152881E-4</v>
      </c>
      <c r="AD761" s="100">
        <v>51</v>
      </c>
      <c r="AE761" s="68">
        <f>IFERROR(AD761/Z753,"-")</f>
        <v>1.0745891276864728E-2</v>
      </c>
      <c r="AF761" s="103">
        <f t="shared" si="511"/>
        <v>33639.76470588235</v>
      </c>
      <c r="AG761" s="69">
        <f t="shared" si="537"/>
        <v>1.0027526543452615E-2</v>
      </c>
      <c r="AH761" s="208"/>
      <c r="AI761" s="177"/>
      <c r="AJ761" s="177"/>
      <c r="AK761" s="131" t="s">
        <v>81</v>
      </c>
      <c r="AL761" s="100">
        <v>1889054</v>
      </c>
      <c r="AM761" s="68">
        <f>IFERROR(AL761/AI753,"-")</f>
        <v>4.5304299573856535E-4</v>
      </c>
      <c r="AN761" s="100">
        <v>64</v>
      </c>
      <c r="AO761" s="68">
        <f>IFERROR(AN761/AJ753,"-")</f>
        <v>1.4753342554172429E-2</v>
      </c>
      <c r="AP761" s="103">
        <f t="shared" si="512"/>
        <v>29516.46875</v>
      </c>
      <c r="AQ761" s="69">
        <f t="shared" si="538"/>
        <v>1.3825880319723483E-2</v>
      </c>
      <c r="AR761" s="208"/>
      <c r="AS761" s="177"/>
      <c r="AT761" s="177"/>
      <c r="AU761" s="131" t="s">
        <v>81</v>
      </c>
      <c r="AV761" s="100">
        <v>633085</v>
      </c>
      <c r="AW761" s="68">
        <f>IFERROR(AV761/AS753,"-")</f>
        <v>2.0825175845326285E-4</v>
      </c>
      <c r="AX761" s="100">
        <v>28</v>
      </c>
      <c r="AY761" s="68">
        <f>IFERROR(AX761/AT753,"-")</f>
        <v>9.9928622412562458E-3</v>
      </c>
      <c r="AZ761" s="103">
        <f t="shared" si="513"/>
        <v>22610.178571428572</v>
      </c>
      <c r="BA761" s="69">
        <f t="shared" si="539"/>
        <v>9.240924092409241E-3</v>
      </c>
      <c r="BB761" s="208"/>
      <c r="BC761" s="177"/>
      <c r="BD761" s="177"/>
      <c r="BE761" s="131" t="s">
        <v>81</v>
      </c>
      <c r="BF761" s="100">
        <v>228226</v>
      </c>
      <c r="BG761" s="68">
        <f>IFERROR(BF761/BC753,"-")</f>
        <v>1.5409963356351409E-4</v>
      </c>
      <c r="BH761" s="100">
        <v>6</v>
      </c>
      <c r="BI761" s="68">
        <f>IFERROR(BH761/BD753,"-")</f>
        <v>4.662004662004662E-3</v>
      </c>
      <c r="BJ761" s="103">
        <f t="shared" si="514"/>
        <v>38037.666666666664</v>
      </c>
      <c r="BK761" s="69">
        <f t="shared" si="540"/>
        <v>4.1753653444676405E-3</v>
      </c>
      <c r="BL761" s="208"/>
      <c r="BM761" s="177"/>
      <c r="BN761" s="177"/>
      <c r="BO761" s="131" t="s">
        <v>81</v>
      </c>
      <c r="BP761" s="100">
        <v>8442</v>
      </c>
      <c r="BQ761" s="68">
        <f>IFERROR(BP761/BM753,"-")</f>
        <v>1.6427981893258165E-5</v>
      </c>
      <c r="BR761" s="100">
        <v>2</v>
      </c>
      <c r="BS761" s="68">
        <f>IFERROR(BR761/BN753,"-")</f>
        <v>5.0125313283208017E-3</v>
      </c>
      <c r="BT761" s="103">
        <f t="shared" si="515"/>
        <v>4221</v>
      </c>
      <c r="BU761" s="69">
        <f t="shared" si="541"/>
        <v>4.1067761806981521E-3</v>
      </c>
      <c r="BV761" s="208"/>
      <c r="BW761" s="177"/>
      <c r="BX761" s="177"/>
      <c r="BY761" s="131" t="s">
        <v>81</v>
      </c>
      <c r="BZ761" s="100">
        <f t="shared" si="525"/>
        <v>4523532</v>
      </c>
      <c r="CA761" s="68">
        <f>IFERROR(BZ761/BW753,"-")</f>
        <v>3.4674229114535168E-4</v>
      </c>
      <c r="CB761" s="100">
        <f t="shared" si="526"/>
        <v>155</v>
      </c>
      <c r="CC761" s="68">
        <f>IFERROR(CB761/BX753,"-")</f>
        <v>1.1224563690346875E-2</v>
      </c>
      <c r="CD761" s="103">
        <f t="shared" si="516"/>
        <v>29184.077419354839</v>
      </c>
      <c r="CE761" s="69">
        <f t="shared" si="542"/>
        <v>1.0388739946380697E-2</v>
      </c>
      <c r="CR761" s="216"/>
      <c r="CS761" s="187"/>
      <c r="CT761" s="225"/>
      <c r="CU761" s="226"/>
      <c r="CV761" s="226"/>
      <c r="CW761" s="144" t="s">
        <v>81</v>
      </c>
      <c r="CX761" s="145">
        <v>4498980</v>
      </c>
      <c r="CY761" s="146">
        <v>3.5612690008645688E-4</v>
      </c>
      <c r="CZ761" s="145">
        <v>148</v>
      </c>
      <c r="DA761" s="146">
        <v>1.0968650411324391E-2</v>
      </c>
      <c r="DB761" s="145">
        <v>30398.513513513513</v>
      </c>
      <c r="DC761" s="147">
        <v>1.0176717321047926E-2</v>
      </c>
    </row>
    <row r="762" spans="2:107" s="27" customFormat="1" ht="13.15" customHeight="1">
      <c r="B762" s="216"/>
      <c r="C762" s="187"/>
      <c r="D762" s="208"/>
      <c r="E762" s="177"/>
      <c r="F762" s="177"/>
      <c r="G762" s="131" t="s">
        <v>83</v>
      </c>
      <c r="H762" s="100">
        <v>529</v>
      </c>
      <c r="I762" s="68">
        <f>IFERROR(H762/E753,"-")</f>
        <v>6.92757294511686E-6</v>
      </c>
      <c r="J762" s="100">
        <v>1</v>
      </c>
      <c r="K762" s="68">
        <f>IFERROR(J762/F753,"-")</f>
        <v>1.4705882352941176E-2</v>
      </c>
      <c r="L762" s="103">
        <f t="shared" si="509"/>
        <v>529</v>
      </c>
      <c r="M762" s="69">
        <f t="shared" si="535"/>
        <v>1.4492753623188406E-2</v>
      </c>
      <c r="N762" s="208"/>
      <c r="O762" s="177"/>
      <c r="P762" s="177"/>
      <c r="Q762" s="131" t="s">
        <v>83</v>
      </c>
      <c r="R762" s="100">
        <v>105531</v>
      </c>
      <c r="S762" s="68">
        <f>IFERROR(R762/O753,"-")</f>
        <v>3.4691205177418536E-4</v>
      </c>
      <c r="T762" s="100">
        <v>11</v>
      </c>
      <c r="U762" s="68">
        <f>IFERROR(T762/P753,"-")</f>
        <v>6.5088757396449703E-2</v>
      </c>
      <c r="V762" s="103">
        <f t="shared" si="510"/>
        <v>9593.7272727272721</v>
      </c>
      <c r="W762" s="69">
        <f t="shared" si="536"/>
        <v>6.043956043956044E-2</v>
      </c>
      <c r="X762" s="208"/>
      <c r="Y762" s="177"/>
      <c r="Z762" s="177"/>
      <c r="AA762" s="131" t="s">
        <v>83</v>
      </c>
      <c r="AB762" s="100">
        <v>2689395</v>
      </c>
      <c r="AC762" s="68">
        <f>IFERROR(AB762/Y753,"-")</f>
        <v>7.7713945859106675E-4</v>
      </c>
      <c r="AD762" s="100">
        <v>135</v>
      </c>
      <c r="AE762" s="68">
        <f>IFERROR(AD762/Z753,"-")</f>
        <v>2.8445006321112517E-2</v>
      </c>
      <c r="AF762" s="103">
        <f t="shared" si="511"/>
        <v>19921.444444444445</v>
      </c>
      <c r="AG762" s="69">
        <f t="shared" si="537"/>
        <v>2.6543452615021629E-2</v>
      </c>
      <c r="AH762" s="208"/>
      <c r="AI762" s="177"/>
      <c r="AJ762" s="177"/>
      <c r="AK762" s="131" t="s">
        <v>83</v>
      </c>
      <c r="AL762" s="100">
        <v>9087419</v>
      </c>
      <c r="AM762" s="68">
        <f>IFERROR(AL762/AI753,"-")</f>
        <v>2.179393245133044E-3</v>
      </c>
      <c r="AN762" s="100">
        <v>201</v>
      </c>
      <c r="AO762" s="68">
        <f>IFERROR(AN762/AJ753,"-")</f>
        <v>4.6334716459197789E-2</v>
      </c>
      <c r="AP762" s="103">
        <f t="shared" si="512"/>
        <v>45211.039800995022</v>
      </c>
      <c r="AQ762" s="69">
        <f t="shared" si="538"/>
        <v>4.3421905379131563E-2</v>
      </c>
      <c r="AR762" s="208"/>
      <c r="AS762" s="177"/>
      <c r="AT762" s="177"/>
      <c r="AU762" s="131" t="s">
        <v>83</v>
      </c>
      <c r="AV762" s="100">
        <v>4214853</v>
      </c>
      <c r="AW762" s="68">
        <f>IFERROR(AV762/AS753,"-")</f>
        <v>1.3864655597147465E-3</v>
      </c>
      <c r="AX762" s="100">
        <v>174</v>
      </c>
      <c r="AY762" s="68">
        <f>IFERROR(AX762/AT753,"-")</f>
        <v>6.2098501070663809E-2</v>
      </c>
      <c r="AZ762" s="103">
        <f t="shared" si="513"/>
        <v>24223.293103448275</v>
      </c>
      <c r="BA762" s="69">
        <f t="shared" si="539"/>
        <v>5.7425742574257428E-2</v>
      </c>
      <c r="BB762" s="208"/>
      <c r="BC762" s="177"/>
      <c r="BD762" s="177"/>
      <c r="BE762" s="131" t="s">
        <v>83</v>
      </c>
      <c r="BF762" s="100">
        <v>5320164</v>
      </c>
      <c r="BG762" s="68">
        <f>IFERROR(BF762/BC753,"-")</f>
        <v>3.592208262414446E-3</v>
      </c>
      <c r="BH762" s="100">
        <v>100</v>
      </c>
      <c r="BI762" s="68">
        <f>IFERROR(BH762/BD753,"-")</f>
        <v>7.7700077700077697E-2</v>
      </c>
      <c r="BJ762" s="103">
        <f t="shared" si="514"/>
        <v>53201.64</v>
      </c>
      <c r="BK762" s="69">
        <f t="shared" si="540"/>
        <v>6.9589422407794019E-2</v>
      </c>
      <c r="BL762" s="208"/>
      <c r="BM762" s="177"/>
      <c r="BN762" s="177"/>
      <c r="BO762" s="131" t="s">
        <v>83</v>
      </c>
      <c r="BP762" s="100">
        <v>972291</v>
      </c>
      <c r="BQ762" s="68">
        <f>IFERROR(BP762/BM753,"-")</f>
        <v>1.8920609977467278E-3</v>
      </c>
      <c r="BR762" s="100">
        <v>39</v>
      </c>
      <c r="BS762" s="68">
        <f>IFERROR(BR762/BN753,"-")</f>
        <v>9.7744360902255634E-2</v>
      </c>
      <c r="BT762" s="103">
        <f t="shared" si="515"/>
        <v>24930.538461538461</v>
      </c>
      <c r="BU762" s="69">
        <f t="shared" si="541"/>
        <v>8.0082135523613956E-2</v>
      </c>
      <c r="BV762" s="208"/>
      <c r="BW762" s="177"/>
      <c r="BX762" s="177"/>
      <c r="BY762" s="131" t="s">
        <v>83</v>
      </c>
      <c r="BZ762" s="100">
        <f t="shared" si="525"/>
        <v>22390182</v>
      </c>
      <c r="CA762" s="68">
        <f>IFERROR(BZ762/BW753,"-")</f>
        <v>1.7162745849573769E-3</v>
      </c>
      <c r="CB762" s="100">
        <f t="shared" si="526"/>
        <v>661</v>
      </c>
      <c r="CC762" s="68">
        <f>IFERROR(CB762/BX753,"-")</f>
        <v>4.7867332898834096E-2</v>
      </c>
      <c r="CD762" s="103">
        <f t="shared" si="516"/>
        <v>33873.195158850227</v>
      </c>
      <c r="CE762" s="69">
        <f t="shared" si="542"/>
        <v>4.4302949061662197E-2</v>
      </c>
      <c r="CR762" s="216"/>
      <c r="CS762" s="187"/>
      <c r="CT762" s="225"/>
      <c r="CU762" s="226"/>
      <c r="CV762" s="226"/>
      <c r="CW762" s="144" t="s">
        <v>83</v>
      </c>
      <c r="CX762" s="145">
        <v>19856737</v>
      </c>
      <c r="CY762" s="146">
        <v>1.5718047632223419E-3</v>
      </c>
      <c r="CZ762" s="145">
        <v>666</v>
      </c>
      <c r="DA762" s="146">
        <v>4.9358926850959758E-2</v>
      </c>
      <c r="DB762" s="145">
        <v>29814.920420420422</v>
      </c>
      <c r="DC762" s="147">
        <v>4.5795227944715668E-2</v>
      </c>
    </row>
    <row r="763" spans="2:107" s="27" customFormat="1" ht="13.15" customHeight="1">
      <c r="B763" s="216"/>
      <c r="C763" s="187"/>
      <c r="D763" s="208"/>
      <c r="E763" s="177"/>
      <c r="F763" s="177"/>
      <c r="G763" s="131" t="s">
        <v>85</v>
      </c>
      <c r="H763" s="100">
        <v>11105</v>
      </c>
      <c r="I763" s="68">
        <f>IFERROR(H763/E753,"-")</f>
        <v>1.4542664944333219E-4</v>
      </c>
      <c r="J763" s="100">
        <v>2</v>
      </c>
      <c r="K763" s="68">
        <f>IFERROR(J763/F753,"-")</f>
        <v>2.9411764705882353E-2</v>
      </c>
      <c r="L763" s="103">
        <f t="shared" si="509"/>
        <v>5552.5</v>
      </c>
      <c r="M763" s="69">
        <f t="shared" si="535"/>
        <v>2.8985507246376812E-2</v>
      </c>
      <c r="N763" s="208"/>
      <c r="O763" s="177"/>
      <c r="P763" s="177"/>
      <c r="Q763" s="131" t="s">
        <v>85</v>
      </c>
      <c r="R763" s="100">
        <v>132009</v>
      </c>
      <c r="S763" s="68">
        <f>IFERROR(R763/O753,"-")</f>
        <v>4.339531800386468E-4</v>
      </c>
      <c r="T763" s="100">
        <v>2</v>
      </c>
      <c r="U763" s="68">
        <f>IFERROR(T763/P753,"-")</f>
        <v>1.1834319526627219E-2</v>
      </c>
      <c r="V763" s="103">
        <f t="shared" si="510"/>
        <v>66004.5</v>
      </c>
      <c r="W763" s="69">
        <f t="shared" si="536"/>
        <v>1.098901098901099E-2</v>
      </c>
      <c r="X763" s="208"/>
      <c r="Y763" s="177"/>
      <c r="Z763" s="177"/>
      <c r="AA763" s="131" t="s">
        <v>85</v>
      </c>
      <c r="AB763" s="100">
        <v>2006254</v>
      </c>
      <c r="AC763" s="68">
        <f>IFERROR(AB763/Y753,"-")</f>
        <v>5.7973601771259405E-4</v>
      </c>
      <c r="AD763" s="100">
        <v>30</v>
      </c>
      <c r="AE763" s="68">
        <f>IFERROR(AD763/Z753,"-")</f>
        <v>6.321112515802781E-3</v>
      </c>
      <c r="AF763" s="103">
        <f t="shared" si="511"/>
        <v>66875.133333333331</v>
      </c>
      <c r="AG763" s="69">
        <f t="shared" si="537"/>
        <v>5.8985450255603618E-3</v>
      </c>
      <c r="AH763" s="208"/>
      <c r="AI763" s="177"/>
      <c r="AJ763" s="177"/>
      <c r="AK763" s="131" t="s">
        <v>85</v>
      </c>
      <c r="AL763" s="100">
        <v>8751255</v>
      </c>
      <c r="AM763" s="68">
        <f>IFERROR(AL763/AI753,"-")</f>
        <v>2.0987726034682433E-3</v>
      </c>
      <c r="AN763" s="100">
        <v>37</v>
      </c>
      <c r="AO763" s="68">
        <f>IFERROR(AN763/AJ753,"-")</f>
        <v>8.5292761641309351E-3</v>
      </c>
      <c r="AP763" s="103">
        <f t="shared" si="512"/>
        <v>236520.40540540541</v>
      </c>
      <c r="AQ763" s="69">
        <f t="shared" si="538"/>
        <v>7.9930870598401375E-3</v>
      </c>
      <c r="AR763" s="208"/>
      <c r="AS763" s="177"/>
      <c r="AT763" s="177"/>
      <c r="AU763" s="131" t="s">
        <v>85</v>
      </c>
      <c r="AV763" s="100">
        <v>3700758</v>
      </c>
      <c r="AW763" s="68">
        <f>IFERROR(AV763/AS753,"-")</f>
        <v>1.2173552700032067E-3</v>
      </c>
      <c r="AX763" s="100">
        <v>33</v>
      </c>
      <c r="AY763" s="68">
        <f>IFERROR(AX763/AT753,"-")</f>
        <v>1.1777301927194861E-2</v>
      </c>
      <c r="AZ763" s="103">
        <f t="shared" si="513"/>
        <v>112144.18181818182</v>
      </c>
      <c r="BA763" s="69">
        <f t="shared" si="539"/>
        <v>1.089108910891089E-2</v>
      </c>
      <c r="BB763" s="208"/>
      <c r="BC763" s="177"/>
      <c r="BD763" s="177"/>
      <c r="BE763" s="131" t="s">
        <v>85</v>
      </c>
      <c r="BF763" s="100">
        <v>5273200</v>
      </c>
      <c r="BG763" s="68">
        <f>IFERROR(BF763/BC753,"-")</f>
        <v>3.5604978736301844E-3</v>
      </c>
      <c r="BH763" s="100">
        <v>20</v>
      </c>
      <c r="BI763" s="68">
        <f>IFERROR(BH763/BD753,"-")</f>
        <v>1.554001554001554E-2</v>
      </c>
      <c r="BJ763" s="103">
        <f t="shared" si="514"/>
        <v>263660</v>
      </c>
      <c r="BK763" s="69">
        <f t="shared" si="540"/>
        <v>1.3917884481558803E-2</v>
      </c>
      <c r="BL763" s="208"/>
      <c r="BM763" s="177"/>
      <c r="BN763" s="177"/>
      <c r="BO763" s="131" t="s">
        <v>85</v>
      </c>
      <c r="BP763" s="100">
        <v>1073416</v>
      </c>
      <c r="BQ763" s="68">
        <f>IFERROR(BP763/BM753,"-")</f>
        <v>2.0888484496486151E-3</v>
      </c>
      <c r="BR763" s="100">
        <v>5</v>
      </c>
      <c r="BS763" s="68">
        <f>IFERROR(BR763/BN753,"-")</f>
        <v>1.2531328320802004E-2</v>
      </c>
      <c r="BT763" s="103">
        <f t="shared" si="515"/>
        <v>214683.2</v>
      </c>
      <c r="BU763" s="69">
        <f t="shared" si="541"/>
        <v>1.0266940451745379E-2</v>
      </c>
      <c r="BV763" s="208"/>
      <c r="BW763" s="177"/>
      <c r="BX763" s="177"/>
      <c r="BY763" s="131" t="s">
        <v>85</v>
      </c>
      <c r="BZ763" s="100">
        <f t="shared" si="525"/>
        <v>20947997</v>
      </c>
      <c r="CA763" s="68">
        <f>IFERROR(BZ763/BW753,"-")</f>
        <v>1.6057267804640166E-3</v>
      </c>
      <c r="CB763" s="100">
        <f t="shared" si="526"/>
        <v>129</v>
      </c>
      <c r="CC763" s="68">
        <f>IFERROR(CB763/BX753,"-")</f>
        <v>9.3417336519661092E-3</v>
      </c>
      <c r="CD763" s="103">
        <f t="shared" si="516"/>
        <v>162387.57364341084</v>
      </c>
      <c r="CE763" s="69">
        <f t="shared" si="542"/>
        <v>8.6461126005361929E-3</v>
      </c>
      <c r="CR763" s="216"/>
      <c r="CS763" s="187"/>
      <c r="CT763" s="225"/>
      <c r="CU763" s="226"/>
      <c r="CV763" s="226"/>
      <c r="CW763" s="144" t="s">
        <v>85</v>
      </c>
      <c r="CX763" s="145">
        <v>21095839</v>
      </c>
      <c r="CY763" s="146">
        <v>1.6698886742757206E-3</v>
      </c>
      <c r="CZ763" s="145">
        <v>117</v>
      </c>
      <c r="DA763" s="146">
        <v>8.6711628251686067E-3</v>
      </c>
      <c r="DB763" s="145">
        <v>180306.31623931625</v>
      </c>
      <c r="DC763" s="147">
        <v>8.0451076119095102E-3</v>
      </c>
    </row>
    <row r="764" spans="2:107" s="27" customFormat="1" ht="13.15" customHeight="1">
      <c r="B764" s="216"/>
      <c r="C764" s="187"/>
      <c r="D764" s="208"/>
      <c r="E764" s="177"/>
      <c r="F764" s="177"/>
      <c r="G764" s="131" t="s">
        <v>87</v>
      </c>
      <c r="H764" s="100">
        <v>911956</v>
      </c>
      <c r="I764" s="68">
        <f>IFERROR(H764/E753,"-")</f>
        <v>1.1942611933340248E-2</v>
      </c>
      <c r="J764" s="100">
        <v>2</v>
      </c>
      <c r="K764" s="68">
        <f>IFERROR(J764/F753,"-")</f>
        <v>2.9411764705882353E-2</v>
      </c>
      <c r="L764" s="103">
        <f t="shared" si="509"/>
        <v>455978</v>
      </c>
      <c r="M764" s="69">
        <f t="shared" si="535"/>
        <v>2.8985507246376812E-2</v>
      </c>
      <c r="N764" s="208"/>
      <c r="O764" s="177"/>
      <c r="P764" s="177"/>
      <c r="Q764" s="131" t="s">
        <v>87</v>
      </c>
      <c r="R764" s="100">
        <v>2734939</v>
      </c>
      <c r="S764" s="68">
        <f>IFERROR(R764/O753,"-")</f>
        <v>8.9905648574090911E-3</v>
      </c>
      <c r="T764" s="100">
        <v>8</v>
      </c>
      <c r="U764" s="68">
        <f>IFERROR(T764/P753,"-")</f>
        <v>4.7337278106508875E-2</v>
      </c>
      <c r="V764" s="103">
        <f t="shared" si="510"/>
        <v>341867.375</v>
      </c>
      <c r="W764" s="69">
        <f t="shared" si="536"/>
        <v>4.3956043956043959E-2</v>
      </c>
      <c r="X764" s="208"/>
      <c r="Y764" s="177"/>
      <c r="Z764" s="177"/>
      <c r="AA764" s="131" t="s">
        <v>87</v>
      </c>
      <c r="AB764" s="100">
        <v>21498683</v>
      </c>
      <c r="AC764" s="68">
        <f>IFERROR(AB764/Y753,"-")</f>
        <v>6.212354402027582E-3</v>
      </c>
      <c r="AD764" s="100">
        <v>44</v>
      </c>
      <c r="AE764" s="68">
        <f>IFERROR(AD764/Z753,"-")</f>
        <v>9.2709650231774122E-3</v>
      </c>
      <c r="AF764" s="103">
        <f t="shared" si="511"/>
        <v>488606.43181818182</v>
      </c>
      <c r="AG764" s="69">
        <f t="shared" si="537"/>
        <v>8.6511993708218646E-3</v>
      </c>
      <c r="AH764" s="208"/>
      <c r="AI764" s="177"/>
      <c r="AJ764" s="177"/>
      <c r="AK764" s="131" t="s">
        <v>87</v>
      </c>
      <c r="AL764" s="100">
        <v>33138078</v>
      </c>
      <c r="AM764" s="68">
        <f>IFERROR(AL764/AI753,"-")</f>
        <v>7.9473504357939189E-3</v>
      </c>
      <c r="AN764" s="100">
        <v>81</v>
      </c>
      <c r="AO764" s="68">
        <f>IFERROR(AN764/AJ753,"-")</f>
        <v>1.8672199170124481E-2</v>
      </c>
      <c r="AP764" s="103">
        <f t="shared" si="512"/>
        <v>409112.0740740741</v>
      </c>
      <c r="AQ764" s="69">
        <f t="shared" si="538"/>
        <v>1.7498379779650033E-2</v>
      </c>
      <c r="AR764" s="208"/>
      <c r="AS764" s="177"/>
      <c r="AT764" s="177"/>
      <c r="AU764" s="131" t="s">
        <v>87</v>
      </c>
      <c r="AV764" s="100">
        <v>44977782</v>
      </c>
      <c r="AW764" s="68">
        <f>IFERROR(AV764/AS753,"-")</f>
        <v>1.4795331105345274E-2</v>
      </c>
      <c r="AX764" s="100">
        <v>94</v>
      </c>
      <c r="AY764" s="68">
        <f>IFERROR(AX764/AT753,"-")</f>
        <v>3.3547466095645968E-2</v>
      </c>
      <c r="AZ764" s="103">
        <f t="shared" si="513"/>
        <v>478487.04255319148</v>
      </c>
      <c r="BA764" s="69">
        <f t="shared" si="539"/>
        <v>3.1023102310231022E-2</v>
      </c>
      <c r="BB764" s="208"/>
      <c r="BC764" s="177"/>
      <c r="BD764" s="177"/>
      <c r="BE764" s="131" t="s">
        <v>87</v>
      </c>
      <c r="BF764" s="100">
        <v>26932325</v>
      </c>
      <c r="BG764" s="68">
        <f>IFERROR(BF764/BC753,"-")</f>
        <v>1.8184875577337681E-2</v>
      </c>
      <c r="BH764" s="100">
        <v>74</v>
      </c>
      <c r="BI764" s="68">
        <f>IFERROR(BH764/BD753,"-")</f>
        <v>5.7498057498057496E-2</v>
      </c>
      <c r="BJ764" s="103">
        <f t="shared" si="514"/>
        <v>363950.33783783781</v>
      </c>
      <c r="BK764" s="69">
        <f t="shared" si="540"/>
        <v>5.1496172581767571E-2</v>
      </c>
      <c r="BL764" s="208"/>
      <c r="BM764" s="177"/>
      <c r="BN764" s="177"/>
      <c r="BO764" s="131" t="s">
        <v>87</v>
      </c>
      <c r="BP764" s="100">
        <v>11492459</v>
      </c>
      <c r="BQ764" s="68">
        <f>IFERROR(BP764/BM753,"-")</f>
        <v>2.2364120867212966E-2</v>
      </c>
      <c r="BR764" s="100">
        <v>35</v>
      </c>
      <c r="BS764" s="68">
        <f>IFERROR(BR764/BN753,"-")</f>
        <v>8.771929824561403E-2</v>
      </c>
      <c r="BT764" s="103">
        <f t="shared" si="515"/>
        <v>328355.97142857144</v>
      </c>
      <c r="BU764" s="69">
        <f t="shared" si="541"/>
        <v>7.1868583162217656E-2</v>
      </c>
      <c r="BV764" s="208"/>
      <c r="BW764" s="177"/>
      <c r="BX764" s="177"/>
      <c r="BY764" s="131" t="s">
        <v>87</v>
      </c>
      <c r="BZ764" s="100">
        <f t="shared" si="525"/>
        <v>141686222</v>
      </c>
      <c r="CA764" s="68">
        <f>IFERROR(BZ764/BW753,"-")</f>
        <v>1.086067374786095E-2</v>
      </c>
      <c r="CB764" s="100">
        <f t="shared" si="526"/>
        <v>338</v>
      </c>
      <c r="CC764" s="68">
        <f>IFERROR(CB764/BX753,"-")</f>
        <v>2.4476790498949959E-2</v>
      </c>
      <c r="CD764" s="103">
        <f t="shared" si="516"/>
        <v>419190.00591715978</v>
      </c>
      <c r="CE764" s="69">
        <f t="shared" si="542"/>
        <v>2.2654155495978552E-2</v>
      </c>
      <c r="CR764" s="216"/>
      <c r="CS764" s="187"/>
      <c r="CT764" s="225"/>
      <c r="CU764" s="226"/>
      <c r="CV764" s="226"/>
      <c r="CW764" s="144" t="s">
        <v>87</v>
      </c>
      <c r="CX764" s="145">
        <v>102978441</v>
      </c>
      <c r="CY764" s="146">
        <v>8.1514905532067486E-3</v>
      </c>
      <c r="CZ764" s="145">
        <v>291</v>
      </c>
      <c r="DA764" s="146">
        <v>2.1566738308752685E-2</v>
      </c>
      <c r="DB764" s="145">
        <v>353877.80412371136</v>
      </c>
      <c r="DC764" s="147">
        <v>2.0009626624492884E-2</v>
      </c>
    </row>
    <row r="765" spans="2:107" s="27" customFormat="1" ht="13.15" customHeight="1">
      <c r="B765" s="216"/>
      <c r="C765" s="187"/>
      <c r="D765" s="208"/>
      <c r="E765" s="177"/>
      <c r="F765" s="177"/>
      <c r="G765" s="131" t="s">
        <v>89</v>
      </c>
      <c r="H765" s="100">
        <v>173264</v>
      </c>
      <c r="I765" s="68">
        <f>IFERROR(H765/E753,"-")</f>
        <v>2.2689962169427742E-3</v>
      </c>
      <c r="J765" s="100">
        <v>12</v>
      </c>
      <c r="K765" s="68">
        <f>IFERROR(J765/F753,"-")</f>
        <v>0.17647058823529413</v>
      </c>
      <c r="L765" s="103">
        <f t="shared" si="509"/>
        <v>14438.666666666666</v>
      </c>
      <c r="M765" s="69">
        <f t="shared" si="535"/>
        <v>0.17391304347826086</v>
      </c>
      <c r="N765" s="208"/>
      <c r="O765" s="177"/>
      <c r="P765" s="177"/>
      <c r="Q765" s="131" t="s">
        <v>89</v>
      </c>
      <c r="R765" s="100">
        <v>3577402</v>
      </c>
      <c r="S765" s="68">
        <f>IFERROR(R765/O753,"-")</f>
        <v>1.1759993441179126E-2</v>
      </c>
      <c r="T765" s="100">
        <v>21</v>
      </c>
      <c r="U765" s="68">
        <f>IFERROR(T765/P753,"-")</f>
        <v>0.1242603550295858</v>
      </c>
      <c r="V765" s="103">
        <f t="shared" si="510"/>
        <v>170352.47619047618</v>
      </c>
      <c r="W765" s="69">
        <f t="shared" si="536"/>
        <v>0.11538461538461539</v>
      </c>
      <c r="X765" s="208"/>
      <c r="Y765" s="177"/>
      <c r="Z765" s="177"/>
      <c r="AA765" s="131" t="s">
        <v>89</v>
      </c>
      <c r="AB765" s="100">
        <v>33512758</v>
      </c>
      <c r="AC765" s="68">
        <f>IFERROR(AB765/Y753,"-")</f>
        <v>9.683994581686008E-3</v>
      </c>
      <c r="AD765" s="100">
        <v>452</v>
      </c>
      <c r="AE765" s="68">
        <f>IFERROR(AD765/Z753,"-")</f>
        <v>9.5238095238095233E-2</v>
      </c>
      <c r="AF765" s="103">
        <f t="shared" si="511"/>
        <v>74143.269911504423</v>
      </c>
      <c r="AG765" s="69">
        <f t="shared" si="537"/>
        <v>8.8871411718442789E-2</v>
      </c>
      <c r="AH765" s="208"/>
      <c r="AI765" s="177"/>
      <c r="AJ765" s="177"/>
      <c r="AK765" s="131" t="s">
        <v>89</v>
      </c>
      <c r="AL765" s="100">
        <v>31016850</v>
      </c>
      <c r="AM765" s="68">
        <f>IFERROR(AL765/AI753,"-")</f>
        <v>7.4386262342811373E-3</v>
      </c>
      <c r="AN765" s="100">
        <v>512</v>
      </c>
      <c r="AO765" s="68">
        <f>IFERROR(AN765/AJ753,"-")</f>
        <v>0.11802674043337943</v>
      </c>
      <c r="AP765" s="103">
        <f t="shared" si="512"/>
        <v>60579.78515625</v>
      </c>
      <c r="AQ765" s="69">
        <f t="shared" si="538"/>
        <v>0.11060704255778786</v>
      </c>
      <c r="AR765" s="208"/>
      <c r="AS765" s="177"/>
      <c r="AT765" s="177"/>
      <c r="AU765" s="131" t="s">
        <v>89</v>
      </c>
      <c r="AV765" s="100">
        <v>28673053</v>
      </c>
      <c r="AW765" s="68">
        <f>IFERROR(AV765/AS753,"-")</f>
        <v>9.4319304792778273E-3</v>
      </c>
      <c r="AX765" s="100">
        <v>378</v>
      </c>
      <c r="AY765" s="68">
        <f>IFERROR(AX765/AT753,"-")</f>
        <v>0.13490364025695931</v>
      </c>
      <c r="AZ765" s="103">
        <f t="shared" si="513"/>
        <v>75854.637566137564</v>
      </c>
      <c r="BA765" s="69">
        <f t="shared" si="539"/>
        <v>0.12475247524752475</v>
      </c>
      <c r="BB765" s="208"/>
      <c r="BC765" s="177"/>
      <c r="BD765" s="177"/>
      <c r="BE765" s="131" t="s">
        <v>89</v>
      </c>
      <c r="BF765" s="100">
        <v>16163866</v>
      </c>
      <c r="BG765" s="68">
        <f>IFERROR(BF765/BC753,"-")</f>
        <v>1.0913944193780481E-2</v>
      </c>
      <c r="BH765" s="100">
        <v>162</v>
      </c>
      <c r="BI765" s="68">
        <f>IFERROR(BH765/BD753,"-")</f>
        <v>0.12587412587412589</v>
      </c>
      <c r="BJ765" s="103">
        <f t="shared" si="514"/>
        <v>99776.950617283946</v>
      </c>
      <c r="BK765" s="69">
        <f t="shared" si="540"/>
        <v>0.11273486430062631</v>
      </c>
      <c r="BL765" s="208"/>
      <c r="BM765" s="177"/>
      <c r="BN765" s="177"/>
      <c r="BO765" s="131" t="s">
        <v>89</v>
      </c>
      <c r="BP765" s="100">
        <v>3253872</v>
      </c>
      <c r="BQ765" s="68">
        <f>IFERROR(BP765/BM753,"-")</f>
        <v>6.3319770550793334E-3</v>
      </c>
      <c r="BR765" s="100">
        <v>56</v>
      </c>
      <c r="BS765" s="68">
        <f>IFERROR(BR765/BN753,"-")</f>
        <v>0.14035087719298245</v>
      </c>
      <c r="BT765" s="103">
        <f t="shared" si="515"/>
        <v>58104.857142857145</v>
      </c>
      <c r="BU765" s="69">
        <f t="shared" si="541"/>
        <v>0.11498973305954825</v>
      </c>
      <c r="BV765" s="208"/>
      <c r="BW765" s="177"/>
      <c r="BX765" s="177"/>
      <c r="BY765" s="131" t="s">
        <v>89</v>
      </c>
      <c r="BZ765" s="100">
        <f t="shared" si="525"/>
        <v>116371065</v>
      </c>
      <c r="CA765" s="68">
        <f>IFERROR(BZ765/BW753,"-")</f>
        <v>8.9201910589169365E-3</v>
      </c>
      <c r="CB765" s="100">
        <f t="shared" si="526"/>
        <v>1593</v>
      </c>
      <c r="CC765" s="68">
        <f>IFERROR(CB765/BX753,"-")</f>
        <v>0.11535954812079079</v>
      </c>
      <c r="CD765" s="103">
        <f t="shared" si="516"/>
        <v>73051.516007532962</v>
      </c>
      <c r="CE765" s="69">
        <f t="shared" si="542"/>
        <v>0.10676943699731903</v>
      </c>
      <c r="CR765" s="216"/>
      <c r="CS765" s="187"/>
      <c r="CT765" s="225"/>
      <c r="CU765" s="226"/>
      <c r="CV765" s="226"/>
      <c r="CW765" s="144" t="s">
        <v>89</v>
      </c>
      <c r="CX765" s="145">
        <v>126083108</v>
      </c>
      <c r="CY765" s="146">
        <v>9.9803925345980544E-3</v>
      </c>
      <c r="CZ765" s="145">
        <v>1617</v>
      </c>
      <c r="DA765" s="146">
        <v>0.11983991699399689</v>
      </c>
      <c r="DB765" s="145">
        <v>77973.474335188628</v>
      </c>
      <c r="DC765" s="147">
        <v>0.11118751289280066</v>
      </c>
    </row>
    <row r="766" spans="2:107" s="27" customFormat="1" ht="13.15" customHeight="1">
      <c r="B766" s="216"/>
      <c r="C766" s="187"/>
      <c r="D766" s="208"/>
      <c r="E766" s="177"/>
      <c r="F766" s="177"/>
      <c r="G766" s="131" t="s">
        <v>91</v>
      </c>
      <c r="H766" s="100">
        <v>2787450</v>
      </c>
      <c r="I766" s="68">
        <f>IFERROR(H766/E753,"-")</f>
        <v>3.6503333092374274E-2</v>
      </c>
      <c r="J766" s="100">
        <v>6</v>
      </c>
      <c r="K766" s="68">
        <f>IFERROR(J766/F753,"-")</f>
        <v>8.8235294117647065E-2</v>
      </c>
      <c r="L766" s="103">
        <f t="shared" si="509"/>
        <v>464575</v>
      </c>
      <c r="M766" s="69">
        <f t="shared" si="535"/>
        <v>8.6956521739130432E-2</v>
      </c>
      <c r="N766" s="208"/>
      <c r="O766" s="177"/>
      <c r="P766" s="177"/>
      <c r="Q766" s="131" t="s">
        <v>91</v>
      </c>
      <c r="R766" s="100">
        <v>2954051</v>
      </c>
      <c r="S766" s="68">
        <f>IFERROR(R766/O753,"-")</f>
        <v>9.7108517256122278E-3</v>
      </c>
      <c r="T766" s="100">
        <v>9</v>
      </c>
      <c r="U766" s="68">
        <f>IFERROR(T766/P753,"-")</f>
        <v>5.3254437869822487E-2</v>
      </c>
      <c r="V766" s="103">
        <f t="shared" si="510"/>
        <v>328227.88888888888</v>
      </c>
      <c r="W766" s="69">
        <f t="shared" si="536"/>
        <v>4.9450549450549448E-2</v>
      </c>
      <c r="X766" s="208"/>
      <c r="Y766" s="177"/>
      <c r="Z766" s="177"/>
      <c r="AA766" s="131" t="s">
        <v>91</v>
      </c>
      <c r="AB766" s="100">
        <v>81090750</v>
      </c>
      <c r="AC766" s="68">
        <f>IFERROR(AB766/Y753,"-")</f>
        <v>2.3432341307893984E-2</v>
      </c>
      <c r="AD766" s="100">
        <v>326</v>
      </c>
      <c r="AE766" s="68">
        <f>IFERROR(AD766/Z753,"-")</f>
        <v>6.8689422671723552E-2</v>
      </c>
      <c r="AF766" s="103">
        <f t="shared" si="511"/>
        <v>248744.6319018405</v>
      </c>
      <c r="AG766" s="69">
        <f t="shared" si="537"/>
        <v>6.4097522611089267E-2</v>
      </c>
      <c r="AH766" s="208"/>
      <c r="AI766" s="177"/>
      <c r="AJ766" s="177"/>
      <c r="AK766" s="131" t="s">
        <v>91</v>
      </c>
      <c r="AL766" s="100">
        <v>154362217</v>
      </c>
      <c r="AM766" s="68">
        <f>IFERROR(AL766/AI753,"-")</f>
        <v>3.7019969370132612E-2</v>
      </c>
      <c r="AN766" s="100">
        <v>665</v>
      </c>
      <c r="AO766" s="68">
        <f>IFERROR(AN766/AJ753,"-")</f>
        <v>0.15329644997694791</v>
      </c>
      <c r="AP766" s="103">
        <f t="shared" si="512"/>
        <v>232123.63458646616</v>
      </c>
      <c r="AQ766" s="69">
        <f t="shared" si="538"/>
        <v>0.1436595376971268</v>
      </c>
      <c r="AR766" s="208"/>
      <c r="AS766" s="177"/>
      <c r="AT766" s="177"/>
      <c r="AU766" s="131" t="s">
        <v>91</v>
      </c>
      <c r="AV766" s="100">
        <v>175241520</v>
      </c>
      <c r="AW766" s="68">
        <f>IFERROR(AV766/AS753,"-")</f>
        <v>5.7645268319455725E-2</v>
      </c>
      <c r="AX766" s="100">
        <v>668</v>
      </c>
      <c r="AY766" s="68">
        <f>IFERROR(AX766/AT753,"-")</f>
        <v>0.23840114204139901</v>
      </c>
      <c r="AZ766" s="103">
        <f t="shared" si="513"/>
        <v>262337.60479041917</v>
      </c>
      <c r="BA766" s="69">
        <f t="shared" si="539"/>
        <v>0.22046204620462045</v>
      </c>
      <c r="BB766" s="208"/>
      <c r="BC766" s="177"/>
      <c r="BD766" s="177"/>
      <c r="BE766" s="131" t="s">
        <v>91</v>
      </c>
      <c r="BF766" s="100">
        <v>108216918</v>
      </c>
      <c r="BG766" s="68">
        <f>IFERROR(BF766/BC753,"-")</f>
        <v>7.3068745056097256E-2</v>
      </c>
      <c r="BH766" s="100">
        <v>406</v>
      </c>
      <c r="BI766" s="68">
        <f>IFERROR(BH766/BD753,"-")</f>
        <v>0.31546231546231546</v>
      </c>
      <c r="BJ766" s="103">
        <f t="shared" si="514"/>
        <v>266544.13300492609</v>
      </c>
      <c r="BK766" s="69">
        <f t="shared" si="540"/>
        <v>0.28253305497564368</v>
      </c>
      <c r="BL766" s="208"/>
      <c r="BM766" s="177"/>
      <c r="BN766" s="177"/>
      <c r="BO766" s="131" t="s">
        <v>91</v>
      </c>
      <c r="BP766" s="100">
        <v>38212212</v>
      </c>
      <c r="BQ766" s="68">
        <f>IFERROR(BP766/BM753,"-")</f>
        <v>7.4360285102741341E-2</v>
      </c>
      <c r="BR766" s="100">
        <v>139</v>
      </c>
      <c r="BS766" s="68">
        <f>IFERROR(BR766/BN753,"-")</f>
        <v>0.34837092731829572</v>
      </c>
      <c r="BT766" s="103">
        <f t="shared" si="515"/>
        <v>274908</v>
      </c>
      <c r="BU766" s="69">
        <f t="shared" si="541"/>
        <v>0.28542094455852157</v>
      </c>
      <c r="BV766" s="208"/>
      <c r="BW766" s="177"/>
      <c r="BX766" s="177"/>
      <c r="BY766" s="131" t="s">
        <v>91</v>
      </c>
      <c r="BZ766" s="100">
        <f t="shared" si="525"/>
        <v>562865118</v>
      </c>
      <c r="CA766" s="68">
        <f>IFERROR(BZ766/BW753,"-")</f>
        <v>4.3145298987852576E-2</v>
      </c>
      <c r="CB766" s="100">
        <f t="shared" si="526"/>
        <v>2219</v>
      </c>
      <c r="CC766" s="68">
        <f>IFERROR(CB766/BX753,"-")</f>
        <v>0.16069230212180463</v>
      </c>
      <c r="CD766" s="103">
        <f t="shared" si="516"/>
        <v>253657.10590356015</v>
      </c>
      <c r="CE766" s="69">
        <f t="shared" si="542"/>
        <v>0.14872654155495979</v>
      </c>
      <c r="CR766" s="216"/>
      <c r="CS766" s="187"/>
      <c r="CT766" s="225"/>
      <c r="CU766" s="226"/>
      <c r="CV766" s="226"/>
      <c r="CW766" s="144" t="s">
        <v>91</v>
      </c>
      <c r="CX766" s="145">
        <v>536504473</v>
      </c>
      <c r="CY766" s="146">
        <v>4.2468220541546794E-2</v>
      </c>
      <c r="CZ766" s="145">
        <v>2163</v>
      </c>
      <c r="DA766" s="146">
        <v>0.16030534351145037</v>
      </c>
      <c r="DB766" s="145">
        <v>248037.20434581599</v>
      </c>
      <c r="DC766" s="147">
        <v>0.14873134841504504</v>
      </c>
    </row>
    <row r="767" spans="2:107" s="27" customFormat="1" ht="13.15" customHeight="1">
      <c r="B767" s="216"/>
      <c r="C767" s="187"/>
      <c r="D767" s="208"/>
      <c r="E767" s="177"/>
      <c r="F767" s="177"/>
      <c r="G767" s="131" t="s">
        <v>95</v>
      </c>
      <c r="H767" s="100">
        <v>1204489</v>
      </c>
      <c r="I767" s="68">
        <f>IFERROR(H767/E753,"-")</f>
        <v>1.5773507389585748E-2</v>
      </c>
      <c r="J767" s="100">
        <v>11</v>
      </c>
      <c r="K767" s="68">
        <f>IFERROR(J767/F753,"-")</f>
        <v>0.16176470588235295</v>
      </c>
      <c r="L767" s="103">
        <f t="shared" si="509"/>
        <v>109499</v>
      </c>
      <c r="M767" s="69">
        <f t="shared" si="535"/>
        <v>0.15942028985507245</v>
      </c>
      <c r="N767" s="208"/>
      <c r="O767" s="177"/>
      <c r="P767" s="177"/>
      <c r="Q767" s="131" t="s">
        <v>95</v>
      </c>
      <c r="R767" s="100">
        <v>2909992</v>
      </c>
      <c r="S767" s="68">
        <f>IFERROR(R767/O753,"-")</f>
        <v>9.5660165768017471E-3</v>
      </c>
      <c r="T767" s="100">
        <v>11</v>
      </c>
      <c r="U767" s="68">
        <f>IFERROR(T767/P753,"-")</f>
        <v>6.5088757396449703E-2</v>
      </c>
      <c r="V767" s="103">
        <f t="shared" si="510"/>
        <v>264544.72727272729</v>
      </c>
      <c r="W767" s="69">
        <f t="shared" si="536"/>
        <v>6.043956043956044E-2</v>
      </c>
      <c r="X767" s="208"/>
      <c r="Y767" s="177"/>
      <c r="Z767" s="177"/>
      <c r="AA767" s="131" t="s">
        <v>95</v>
      </c>
      <c r="AB767" s="100">
        <v>37740009</v>
      </c>
      <c r="AC767" s="68">
        <f>IFERROR(AB767/Y753,"-")</f>
        <v>1.0905519702937645E-2</v>
      </c>
      <c r="AD767" s="100">
        <v>309</v>
      </c>
      <c r="AE767" s="68">
        <f>IFERROR(AD767/Z753,"-")</f>
        <v>6.5107458912768645E-2</v>
      </c>
      <c r="AF767" s="103">
        <f t="shared" si="511"/>
        <v>122135.95145631068</v>
      </c>
      <c r="AG767" s="69">
        <f t="shared" si="537"/>
        <v>6.0755013763271727E-2</v>
      </c>
      <c r="AH767" s="208"/>
      <c r="AI767" s="177"/>
      <c r="AJ767" s="177"/>
      <c r="AK767" s="131" t="s">
        <v>95</v>
      </c>
      <c r="AL767" s="100">
        <v>31812568</v>
      </c>
      <c r="AM767" s="68">
        <f>IFERROR(AL767/AI753,"-")</f>
        <v>7.6294595648704697E-3</v>
      </c>
      <c r="AN767" s="100">
        <v>369</v>
      </c>
      <c r="AO767" s="68">
        <f>IFERROR(AN767/AJ753,"-")</f>
        <v>8.5062240663900418E-2</v>
      </c>
      <c r="AP767" s="103">
        <f t="shared" si="512"/>
        <v>86212.92140921409</v>
      </c>
      <c r="AQ767" s="69">
        <f t="shared" si="538"/>
        <v>7.9714841218405705E-2</v>
      </c>
      <c r="AR767" s="208"/>
      <c r="AS767" s="177"/>
      <c r="AT767" s="177"/>
      <c r="AU767" s="131" t="s">
        <v>95</v>
      </c>
      <c r="AV767" s="100">
        <v>22174907</v>
      </c>
      <c r="AW767" s="68">
        <f>IFERROR(AV767/AS753,"-")</f>
        <v>7.2943812857476755E-3</v>
      </c>
      <c r="AX767" s="100">
        <v>274</v>
      </c>
      <c r="AY767" s="68">
        <f>IFERROR(AX767/AT753,"-")</f>
        <v>9.7787294789436111E-2</v>
      </c>
      <c r="AZ767" s="103">
        <f t="shared" si="513"/>
        <v>80930.317518248179</v>
      </c>
      <c r="BA767" s="69">
        <f t="shared" si="539"/>
        <v>9.0429042904290435E-2</v>
      </c>
      <c r="BB767" s="208"/>
      <c r="BC767" s="177"/>
      <c r="BD767" s="177"/>
      <c r="BE767" s="131" t="s">
        <v>95</v>
      </c>
      <c r="BF767" s="100">
        <v>16081691</v>
      </c>
      <c r="BG767" s="68">
        <f>IFERROR(BF767/BC753,"-")</f>
        <v>1.0858459115883652E-2</v>
      </c>
      <c r="BH767" s="100">
        <v>129</v>
      </c>
      <c r="BI767" s="68">
        <f>IFERROR(BH767/BD753,"-")</f>
        <v>0.10023310023310024</v>
      </c>
      <c r="BJ767" s="103">
        <f t="shared" si="514"/>
        <v>124664.27131782945</v>
      </c>
      <c r="BK767" s="69">
        <f t="shared" si="540"/>
        <v>8.9770354906054284E-2</v>
      </c>
      <c r="BL767" s="208"/>
      <c r="BM767" s="177"/>
      <c r="BN767" s="177"/>
      <c r="BO767" s="131" t="s">
        <v>95</v>
      </c>
      <c r="BP767" s="100">
        <v>2138177</v>
      </c>
      <c r="BQ767" s="68">
        <f>IFERROR(BP767/BM753,"-")</f>
        <v>4.160854423191313E-3</v>
      </c>
      <c r="BR767" s="100">
        <v>37</v>
      </c>
      <c r="BS767" s="68">
        <f>IFERROR(BR767/BN753,"-")</f>
        <v>9.2731829573934832E-2</v>
      </c>
      <c r="BT767" s="103">
        <f t="shared" si="515"/>
        <v>57788.567567567567</v>
      </c>
      <c r="BU767" s="69">
        <f t="shared" si="541"/>
        <v>7.5975359342915813E-2</v>
      </c>
      <c r="BV767" s="208"/>
      <c r="BW767" s="177"/>
      <c r="BX767" s="177"/>
      <c r="BY767" s="131" t="s">
        <v>95</v>
      </c>
      <c r="BZ767" s="100">
        <f t="shared" si="525"/>
        <v>114061833</v>
      </c>
      <c r="CA767" s="68">
        <f>IFERROR(BZ767/BW753,"-")</f>
        <v>8.7431815021223429E-3</v>
      </c>
      <c r="CB767" s="100">
        <f t="shared" si="526"/>
        <v>1140</v>
      </c>
      <c r="CC767" s="68">
        <f>IFERROR(CB767/BX753,"-")</f>
        <v>8.2554855529002824E-2</v>
      </c>
      <c r="CD767" s="103">
        <f t="shared" si="516"/>
        <v>100054.23947368421</v>
      </c>
      <c r="CE767" s="69">
        <f t="shared" si="542"/>
        <v>7.6407506702412864E-2</v>
      </c>
      <c r="CR767" s="216"/>
      <c r="CS767" s="187"/>
      <c r="CT767" s="225"/>
      <c r="CU767" s="226"/>
      <c r="CV767" s="226"/>
      <c r="CW767" s="144" t="s">
        <v>95</v>
      </c>
      <c r="CX767" s="145">
        <v>102144756</v>
      </c>
      <c r="CY767" s="146">
        <v>8.0854983383717022E-3</v>
      </c>
      <c r="CZ767" s="145">
        <v>1109</v>
      </c>
      <c r="DA767" s="146">
        <v>8.2190765582153713E-2</v>
      </c>
      <c r="DB767" s="145">
        <v>92105.280432822357</v>
      </c>
      <c r="DC767" s="147">
        <v>7.6256618304338858E-2</v>
      </c>
    </row>
    <row r="768" spans="2:107" s="27" customFormat="1" ht="13.15" customHeight="1">
      <c r="B768" s="216"/>
      <c r="C768" s="187"/>
      <c r="D768" s="208"/>
      <c r="E768" s="177"/>
      <c r="F768" s="177"/>
      <c r="G768" s="132" t="s">
        <v>93</v>
      </c>
      <c r="H768" s="101">
        <v>65149</v>
      </c>
      <c r="I768" s="70">
        <f>IFERROR(H768/E753,"-")</f>
        <v>8.5316531153387207E-4</v>
      </c>
      <c r="J768" s="101">
        <v>12</v>
      </c>
      <c r="K768" s="70">
        <f>IFERROR(J768/F753,"-")</f>
        <v>0.17647058823529413</v>
      </c>
      <c r="L768" s="104">
        <f t="shared" si="509"/>
        <v>5429.083333333333</v>
      </c>
      <c r="M768" s="73">
        <f t="shared" si="535"/>
        <v>0.17391304347826086</v>
      </c>
      <c r="N768" s="208"/>
      <c r="O768" s="177"/>
      <c r="P768" s="177"/>
      <c r="Q768" s="132" t="s">
        <v>93</v>
      </c>
      <c r="R768" s="101">
        <v>345633</v>
      </c>
      <c r="S768" s="70">
        <f>IFERROR(R768/O753,"-")</f>
        <v>1.1361993460771434E-3</v>
      </c>
      <c r="T768" s="101">
        <v>39</v>
      </c>
      <c r="U768" s="70">
        <f>IFERROR(T768/P753,"-")</f>
        <v>0.23076923076923078</v>
      </c>
      <c r="V768" s="104">
        <f t="shared" si="510"/>
        <v>8862.3846153846152</v>
      </c>
      <c r="W768" s="73">
        <f t="shared" si="536"/>
        <v>0.21428571428571427</v>
      </c>
      <c r="X768" s="208"/>
      <c r="Y768" s="177"/>
      <c r="Z768" s="177"/>
      <c r="AA768" s="132" t="s">
        <v>93</v>
      </c>
      <c r="AB768" s="101">
        <v>5341412</v>
      </c>
      <c r="AC768" s="70">
        <f>IFERROR(AB768/Y753,"-")</f>
        <v>1.5434780051988744E-3</v>
      </c>
      <c r="AD768" s="101">
        <v>359</v>
      </c>
      <c r="AE768" s="70">
        <f>IFERROR(AD768/Z753,"-")</f>
        <v>7.564264643910662E-2</v>
      </c>
      <c r="AF768" s="104">
        <f t="shared" si="511"/>
        <v>14878.58495821727</v>
      </c>
      <c r="AG768" s="73">
        <f t="shared" si="537"/>
        <v>7.0585922139205656E-2</v>
      </c>
      <c r="AH768" s="208"/>
      <c r="AI768" s="177"/>
      <c r="AJ768" s="177"/>
      <c r="AK768" s="132" t="s">
        <v>93</v>
      </c>
      <c r="AL768" s="101">
        <v>6412531</v>
      </c>
      <c r="AM768" s="70">
        <f>IFERROR(AL768/AI753,"-")</f>
        <v>1.5378873523501277E-3</v>
      </c>
      <c r="AN768" s="101">
        <v>490</v>
      </c>
      <c r="AO768" s="70">
        <f>IFERROR(AN768/AJ753,"-")</f>
        <v>0.11295527893038267</v>
      </c>
      <c r="AP768" s="104">
        <f t="shared" si="512"/>
        <v>13086.797959183674</v>
      </c>
      <c r="AQ768" s="73">
        <f t="shared" si="538"/>
        <v>0.10585439619788291</v>
      </c>
      <c r="AR768" s="208"/>
      <c r="AS768" s="177"/>
      <c r="AT768" s="177"/>
      <c r="AU768" s="132" t="s">
        <v>93</v>
      </c>
      <c r="AV768" s="101">
        <v>10801963</v>
      </c>
      <c r="AW768" s="70">
        <f>IFERROR(AV768/AS753,"-")</f>
        <v>3.5532792429090604E-3</v>
      </c>
      <c r="AX768" s="101">
        <v>424</v>
      </c>
      <c r="AY768" s="70">
        <f>IFERROR(AX768/AT753,"-")</f>
        <v>0.15132048536759457</v>
      </c>
      <c r="AZ768" s="104">
        <f t="shared" si="513"/>
        <v>25476.327830188678</v>
      </c>
      <c r="BA768" s="73">
        <f t="shared" si="539"/>
        <v>0.13993399339933993</v>
      </c>
      <c r="BB768" s="208"/>
      <c r="BC768" s="177"/>
      <c r="BD768" s="177"/>
      <c r="BE768" s="132" t="s">
        <v>93</v>
      </c>
      <c r="BF768" s="101">
        <v>5752334</v>
      </c>
      <c r="BG768" s="70">
        <f>IFERROR(BF768/BC753,"-")</f>
        <v>3.8840121701074516E-3</v>
      </c>
      <c r="BH768" s="101">
        <v>197</v>
      </c>
      <c r="BI768" s="70">
        <f>IFERROR(BH768/BD753,"-")</f>
        <v>0.15306915306915306</v>
      </c>
      <c r="BJ768" s="104">
        <f t="shared" si="514"/>
        <v>29199.664974619289</v>
      </c>
      <c r="BK768" s="73">
        <f t="shared" si="540"/>
        <v>0.13709116214335421</v>
      </c>
      <c r="BL768" s="208"/>
      <c r="BM768" s="177"/>
      <c r="BN768" s="177"/>
      <c r="BO768" s="132" t="s">
        <v>93</v>
      </c>
      <c r="BP768" s="101">
        <v>1488599</v>
      </c>
      <c r="BQ768" s="70">
        <f>IFERROR(BP768/BM753,"-")</f>
        <v>2.896787185302323E-3</v>
      </c>
      <c r="BR768" s="101">
        <v>63</v>
      </c>
      <c r="BS768" s="70">
        <f>IFERROR(BR768/BN753,"-")</f>
        <v>0.15789473684210525</v>
      </c>
      <c r="BT768" s="104">
        <f t="shared" si="515"/>
        <v>23628.555555555555</v>
      </c>
      <c r="BU768" s="73">
        <f t="shared" si="541"/>
        <v>0.12936344969199179</v>
      </c>
      <c r="BV768" s="208"/>
      <c r="BW768" s="177"/>
      <c r="BX768" s="177"/>
      <c r="BY768" s="132" t="s">
        <v>93</v>
      </c>
      <c r="BZ768" s="101">
        <f t="shared" si="525"/>
        <v>30207621</v>
      </c>
      <c r="CA768" s="70">
        <f>IFERROR(BZ768/BW753,"-")</f>
        <v>2.3155047240940134E-3</v>
      </c>
      <c r="CB768" s="101">
        <f t="shared" si="526"/>
        <v>1584</v>
      </c>
      <c r="CC768" s="70">
        <f>IFERROR(CB768/BX753,"-")</f>
        <v>0.11470779926135129</v>
      </c>
      <c r="CD768" s="104">
        <f t="shared" si="516"/>
        <v>19070.467803030304</v>
      </c>
      <c r="CE768" s="73">
        <f t="shared" si="542"/>
        <v>0.1061662198391421</v>
      </c>
      <c r="CR768" s="216"/>
      <c r="CS768" s="187"/>
      <c r="CT768" s="225"/>
      <c r="CU768" s="226"/>
      <c r="CV768" s="226"/>
      <c r="CW768" s="144" t="s">
        <v>93</v>
      </c>
      <c r="CX768" s="145">
        <v>30586510</v>
      </c>
      <c r="CY768" s="146">
        <v>2.4211441239488539E-3</v>
      </c>
      <c r="CZ768" s="145">
        <v>1450</v>
      </c>
      <c r="DA768" s="146">
        <v>0.10746312902986734</v>
      </c>
      <c r="DB768" s="145">
        <v>21094.144827586206</v>
      </c>
      <c r="DC768" s="147">
        <v>9.9704325104861449E-2</v>
      </c>
    </row>
    <row r="769" spans="2:107" s="27" customFormat="1" ht="13.15" customHeight="1">
      <c r="B769" s="216"/>
      <c r="C769" s="188"/>
      <c r="D769" s="209"/>
      <c r="E769" s="178"/>
      <c r="F769" s="178"/>
      <c r="G769" s="30" t="s">
        <v>100</v>
      </c>
      <c r="H769" s="97">
        <f>SUM(H753:H768)</f>
        <v>12527313</v>
      </c>
      <c r="I769" s="70">
        <f>IFERROR(H769/E753,"-")</f>
        <v>0.1640526930317783</v>
      </c>
      <c r="J769" s="101">
        <v>51</v>
      </c>
      <c r="K769" s="70">
        <f>IFERROR(J769/F753,"-")</f>
        <v>0.75</v>
      </c>
      <c r="L769" s="104">
        <f t="shared" si="509"/>
        <v>245633.58823529413</v>
      </c>
      <c r="M769" s="74">
        <f t="shared" si="535"/>
        <v>0.73913043478260865</v>
      </c>
      <c r="N769" s="209"/>
      <c r="O769" s="178"/>
      <c r="P769" s="178"/>
      <c r="Q769" s="30" t="s">
        <v>100</v>
      </c>
      <c r="R769" s="97">
        <f>SUM(R753:R768)</f>
        <v>39678544</v>
      </c>
      <c r="S769" s="70">
        <f>IFERROR(R769/O753,"-")</f>
        <v>0.13043527598954138</v>
      </c>
      <c r="T769" s="101">
        <v>141</v>
      </c>
      <c r="U769" s="70">
        <f>IFERROR(T769/P753,"-")</f>
        <v>0.83431952662721898</v>
      </c>
      <c r="V769" s="104">
        <f t="shared" si="510"/>
        <v>281408.11347517732</v>
      </c>
      <c r="W769" s="74">
        <f t="shared" si="536"/>
        <v>0.77472527472527475</v>
      </c>
      <c r="X769" s="209"/>
      <c r="Y769" s="178"/>
      <c r="Z769" s="178"/>
      <c r="AA769" s="30" t="s">
        <v>100</v>
      </c>
      <c r="AB769" s="97">
        <f>SUM(AB753:AB768)</f>
        <v>600968001</v>
      </c>
      <c r="AC769" s="70">
        <f>IFERROR(AB769/Y753,"-")</f>
        <v>0.17365836811911067</v>
      </c>
      <c r="AD769" s="101">
        <v>3291</v>
      </c>
      <c r="AE769" s="70">
        <f>IFERROR(AD769/Z753,"-")</f>
        <v>0.69342604298356514</v>
      </c>
      <c r="AF769" s="104">
        <f t="shared" si="511"/>
        <v>182609.54147675479</v>
      </c>
      <c r="AG769" s="74">
        <f t="shared" si="537"/>
        <v>0.64707038930397165</v>
      </c>
      <c r="AH769" s="209"/>
      <c r="AI769" s="178"/>
      <c r="AJ769" s="178"/>
      <c r="AK769" s="30" t="s">
        <v>100</v>
      </c>
      <c r="AL769" s="97">
        <f>SUM(AL753:AL768)</f>
        <v>862601581</v>
      </c>
      <c r="AM769" s="70">
        <f>IFERROR(AL769/AI753,"-")</f>
        <v>0.20687370736096625</v>
      </c>
      <c r="AN769" s="101">
        <v>3483</v>
      </c>
      <c r="AO769" s="70">
        <f>IFERROR(AN769/AJ753,"-")</f>
        <v>0.80290456431535273</v>
      </c>
      <c r="AP769" s="104">
        <f t="shared" si="512"/>
        <v>247660.51708297446</v>
      </c>
      <c r="AQ769" s="74">
        <f t="shared" si="538"/>
        <v>0.75243033052495134</v>
      </c>
      <c r="AR769" s="209"/>
      <c r="AS769" s="178"/>
      <c r="AT769" s="178"/>
      <c r="AU769" s="30" t="s">
        <v>100</v>
      </c>
      <c r="AV769" s="97">
        <f>SUM(AV753:AV768)</f>
        <v>796561426</v>
      </c>
      <c r="AW769" s="70">
        <f>IFERROR(AV769/AS753,"-")</f>
        <v>0.26202692794891458</v>
      </c>
      <c r="AX769" s="101">
        <v>2401</v>
      </c>
      <c r="AY769" s="70">
        <f>IFERROR(AX769/AT753,"-")</f>
        <v>0.85688793718772305</v>
      </c>
      <c r="AZ769" s="104">
        <f t="shared" si="513"/>
        <v>331762.35985006246</v>
      </c>
      <c r="BA769" s="74">
        <f t="shared" si="539"/>
        <v>0.79240924092409237</v>
      </c>
      <c r="BB769" s="209"/>
      <c r="BC769" s="178"/>
      <c r="BD769" s="178"/>
      <c r="BE769" s="30" t="s">
        <v>100</v>
      </c>
      <c r="BF769" s="97">
        <f>SUM(BF753:BF768)</f>
        <v>412482099</v>
      </c>
      <c r="BG769" s="70">
        <f>IFERROR(BF769/BC753,"-")</f>
        <v>0.27851051285747086</v>
      </c>
      <c r="BH769" s="101">
        <v>1111</v>
      </c>
      <c r="BI769" s="70">
        <f>IFERROR(BH769/BD753,"-")</f>
        <v>0.86324786324786329</v>
      </c>
      <c r="BJ769" s="104">
        <f t="shared" si="514"/>
        <v>371271.01620162016</v>
      </c>
      <c r="BK769" s="74">
        <f t="shared" si="540"/>
        <v>0.77313848295059151</v>
      </c>
      <c r="BL769" s="209"/>
      <c r="BM769" s="178"/>
      <c r="BN769" s="178"/>
      <c r="BO769" s="30" t="s">
        <v>100</v>
      </c>
      <c r="BP769" s="97">
        <f>SUM(BP753:BP768)</f>
        <v>153845148</v>
      </c>
      <c r="BQ769" s="70">
        <f>IFERROR(BP769/BM753,"-")</f>
        <v>0.29937992249580936</v>
      </c>
      <c r="BR769" s="101">
        <v>352</v>
      </c>
      <c r="BS769" s="70">
        <f>IFERROR(BR769/BN753,"-")</f>
        <v>0.8822055137844611</v>
      </c>
      <c r="BT769" s="104">
        <f t="shared" si="515"/>
        <v>437060.07954545453</v>
      </c>
      <c r="BU769" s="74">
        <f t="shared" si="541"/>
        <v>0.7227926078028748</v>
      </c>
      <c r="BV769" s="209"/>
      <c r="BW769" s="178"/>
      <c r="BX769" s="178"/>
      <c r="BY769" s="30" t="s">
        <v>100</v>
      </c>
      <c r="BZ769" s="97">
        <f t="shared" si="525"/>
        <v>2878664112</v>
      </c>
      <c r="CA769" s="70">
        <f>IFERROR(BZ769/BW753,"-")</f>
        <v>0.22065823556300238</v>
      </c>
      <c r="CB769" s="101">
        <f t="shared" si="526"/>
        <v>10830</v>
      </c>
      <c r="CC769" s="70">
        <f>IFERROR(CB769/BX753,"-")</f>
        <v>0.78427112752552686</v>
      </c>
      <c r="CD769" s="104">
        <f t="shared" si="516"/>
        <v>265804.62714681443</v>
      </c>
      <c r="CE769" s="74">
        <f t="shared" si="542"/>
        <v>0.72587131367292224</v>
      </c>
      <c r="CR769" s="216"/>
      <c r="CS769" s="188"/>
      <c r="CT769" s="225"/>
      <c r="CU769" s="226"/>
      <c r="CV769" s="226"/>
      <c r="CW769" s="30" t="s">
        <v>100</v>
      </c>
      <c r="CX769" s="145">
        <v>2720595813</v>
      </c>
      <c r="CY769" s="146">
        <v>0.21535489228044669</v>
      </c>
      <c r="CZ769" s="145">
        <v>10668</v>
      </c>
      <c r="DA769" s="146">
        <v>0.79063217964870669</v>
      </c>
      <c r="DB769" s="145">
        <v>255023.9794713161</v>
      </c>
      <c r="DC769" s="147">
        <v>0.73354878635769782</v>
      </c>
    </row>
    <row r="770" spans="2:107" s="27" customFormat="1" ht="13.15" customHeight="1">
      <c r="B770" s="216">
        <v>46</v>
      </c>
      <c r="C770" s="186" t="s">
        <v>25</v>
      </c>
      <c r="D770" s="213">
        <f>CI50</f>
        <v>39</v>
      </c>
      <c r="E770" s="176">
        <v>83213970</v>
      </c>
      <c r="F770" s="176">
        <v>37</v>
      </c>
      <c r="G770" s="129" t="s">
        <v>66</v>
      </c>
      <c r="H770" s="107">
        <v>5768571</v>
      </c>
      <c r="I770" s="66">
        <f>IFERROR(H770/E770,"-")</f>
        <v>6.9322146269430479E-2</v>
      </c>
      <c r="J770" s="107">
        <v>7</v>
      </c>
      <c r="K770" s="66">
        <f>IFERROR(J770/F770,"-")</f>
        <v>0.1891891891891892</v>
      </c>
      <c r="L770" s="102">
        <f t="shared" si="509"/>
        <v>824081.57142857148</v>
      </c>
      <c r="M770" s="67">
        <f t="shared" ref="M770:M786" si="543">IFERROR(J770/$CI$50,"-")</f>
        <v>0.17948717948717949</v>
      </c>
      <c r="N770" s="213">
        <f>CJ50</f>
        <v>193</v>
      </c>
      <c r="O770" s="176">
        <v>308359650</v>
      </c>
      <c r="P770" s="176">
        <v>174</v>
      </c>
      <c r="Q770" s="129" t="s">
        <v>66</v>
      </c>
      <c r="R770" s="107">
        <v>1971421</v>
      </c>
      <c r="S770" s="66">
        <f>IFERROR(R770/O770,"-")</f>
        <v>6.3932521651260147E-3</v>
      </c>
      <c r="T770" s="107">
        <v>33</v>
      </c>
      <c r="U770" s="66">
        <f>IFERROR(T770/P770,"-")</f>
        <v>0.18965517241379309</v>
      </c>
      <c r="V770" s="102">
        <f t="shared" si="510"/>
        <v>59740.030303030304</v>
      </c>
      <c r="W770" s="67">
        <f t="shared" ref="W770:W786" si="544">IFERROR(T770/$CJ$50,"-")</f>
        <v>0.17098445595854922</v>
      </c>
      <c r="X770" s="213">
        <f>CK50</f>
        <v>6641</v>
      </c>
      <c r="Y770" s="176">
        <v>4160542400</v>
      </c>
      <c r="Z770" s="176">
        <v>6161</v>
      </c>
      <c r="AA770" s="129" t="s">
        <v>66</v>
      </c>
      <c r="AB770" s="107">
        <v>75359551</v>
      </c>
      <c r="AC770" s="66">
        <f>IFERROR(AB770/Y770,"-")</f>
        <v>1.8112915037231683E-2</v>
      </c>
      <c r="AD770" s="107">
        <v>862</v>
      </c>
      <c r="AE770" s="66">
        <f>IFERROR(AD770/Z770,"-")</f>
        <v>0.13991235189092679</v>
      </c>
      <c r="AF770" s="102">
        <f t="shared" si="511"/>
        <v>87424.073085846874</v>
      </c>
      <c r="AG770" s="67">
        <f t="shared" ref="AG770:AG786" si="545">IFERROR(AD770/$CK$50,"-")</f>
        <v>0.12979972895648245</v>
      </c>
      <c r="AH770" s="213">
        <f>CL50</f>
        <v>5756</v>
      </c>
      <c r="AI770" s="176">
        <v>4492766460</v>
      </c>
      <c r="AJ770" s="176">
        <v>5366</v>
      </c>
      <c r="AK770" s="129" t="s">
        <v>66</v>
      </c>
      <c r="AL770" s="107">
        <v>136989543</v>
      </c>
      <c r="AM770" s="66">
        <f>IFERROR(AL770/AI770,"-")</f>
        <v>3.0491133741236128E-2</v>
      </c>
      <c r="AN770" s="107">
        <v>975</v>
      </c>
      <c r="AO770" s="66">
        <f>IFERROR(AN770/AJ770,"-")</f>
        <v>0.18169959001118152</v>
      </c>
      <c r="AP770" s="102">
        <f t="shared" si="512"/>
        <v>140502.09538461539</v>
      </c>
      <c r="AQ770" s="67">
        <f t="shared" ref="AQ770:AQ786" si="546">IFERROR(AN770/$CL$50,"-")</f>
        <v>0.16938846421125781</v>
      </c>
      <c r="AR770" s="213">
        <f>CM50</f>
        <v>3822</v>
      </c>
      <c r="AS770" s="176">
        <v>3594697410</v>
      </c>
      <c r="AT770" s="176">
        <v>3535</v>
      </c>
      <c r="AU770" s="129" t="s">
        <v>66</v>
      </c>
      <c r="AV770" s="107">
        <v>133049942</v>
      </c>
      <c r="AW770" s="66">
        <f>IFERROR(AV770/AS770,"-")</f>
        <v>3.7012834969049592E-2</v>
      </c>
      <c r="AX770" s="107">
        <v>846</v>
      </c>
      <c r="AY770" s="66">
        <f>IFERROR(AX770/AT770,"-")</f>
        <v>0.23932107496463931</v>
      </c>
      <c r="AZ770" s="102">
        <f t="shared" si="513"/>
        <v>157269.43498817968</v>
      </c>
      <c r="BA770" s="67">
        <f t="shared" ref="BA770:BA786" si="547">IFERROR(AX770/$CM$50,"-")</f>
        <v>0.22135007849293564</v>
      </c>
      <c r="BB770" s="213">
        <f>CN50</f>
        <v>1856</v>
      </c>
      <c r="BC770" s="176">
        <v>1874118130</v>
      </c>
      <c r="BD770" s="176">
        <v>1649</v>
      </c>
      <c r="BE770" s="129" t="s">
        <v>66</v>
      </c>
      <c r="BF770" s="107">
        <v>90372814</v>
      </c>
      <c r="BG770" s="66">
        <f>IFERROR(BF770/BC770,"-")</f>
        <v>4.8221514190250107E-2</v>
      </c>
      <c r="BH770" s="107">
        <v>434</v>
      </c>
      <c r="BI770" s="66">
        <f>IFERROR(BH770/BD770,"-")</f>
        <v>0.26318981200727715</v>
      </c>
      <c r="BJ770" s="102">
        <f t="shared" si="514"/>
        <v>208232.29032258064</v>
      </c>
      <c r="BK770" s="67">
        <f t="shared" ref="BK770:BK786" si="548">IFERROR(BH770/$CN$50,"-")</f>
        <v>0.23383620689655171</v>
      </c>
      <c r="BL770" s="213">
        <f>CO50</f>
        <v>759</v>
      </c>
      <c r="BM770" s="176">
        <v>751682020</v>
      </c>
      <c r="BN770" s="176">
        <v>660</v>
      </c>
      <c r="BO770" s="129" t="s">
        <v>66</v>
      </c>
      <c r="BP770" s="107">
        <v>44190888</v>
      </c>
      <c r="BQ770" s="66">
        <f>IFERROR(BP770/BM770,"-")</f>
        <v>5.8789337544617605E-2</v>
      </c>
      <c r="BR770" s="107">
        <v>157</v>
      </c>
      <c r="BS770" s="66">
        <f>IFERROR(BR770/BN770,"-")</f>
        <v>0.23787878787878788</v>
      </c>
      <c r="BT770" s="102">
        <f t="shared" si="515"/>
        <v>281470.62420382164</v>
      </c>
      <c r="BU770" s="67">
        <f t="shared" ref="BU770:BU786" si="549">IFERROR(BR770/$CO$50,"-")</f>
        <v>0.20685111989459815</v>
      </c>
      <c r="BV770" s="213">
        <f>CP50</f>
        <v>19066</v>
      </c>
      <c r="BW770" s="176">
        <f>SUM(E770,O770,Y770,AI770,AS770,BC770,BM770)</f>
        <v>15265380040</v>
      </c>
      <c r="BX770" s="176">
        <f>SUM(F770,P770,Z770,AJ770,AT770,BD770,BN770)</f>
        <v>17582</v>
      </c>
      <c r="BY770" s="129" t="s">
        <v>66</v>
      </c>
      <c r="BZ770" s="107">
        <f t="shared" si="525"/>
        <v>487702730</v>
      </c>
      <c r="CA770" s="66">
        <f>IFERROR(BZ770/BW770,"-")</f>
        <v>3.1948286169231857E-2</v>
      </c>
      <c r="CB770" s="107">
        <f t="shared" si="526"/>
        <v>3314</v>
      </c>
      <c r="CC770" s="66">
        <f>IFERROR(CB770/BX770,"-")</f>
        <v>0.18848822659538164</v>
      </c>
      <c r="CD770" s="102">
        <f t="shared" si="516"/>
        <v>147164.37235968618</v>
      </c>
      <c r="CE770" s="67">
        <f t="shared" ref="CE770:CE786" si="550">IFERROR(CB770/$CP$50,"-")</f>
        <v>0.17381726633798383</v>
      </c>
      <c r="CR770" s="216">
        <v>46</v>
      </c>
      <c r="CS770" s="186" t="s">
        <v>25</v>
      </c>
      <c r="CT770" s="225">
        <v>18436</v>
      </c>
      <c r="CU770" s="226">
        <v>14765466470</v>
      </c>
      <c r="CV770" s="226">
        <v>17084</v>
      </c>
      <c r="CW770" s="144" t="s">
        <v>66</v>
      </c>
      <c r="CX770" s="145">
        <v>482981810</v>
      </c>
      <c r="CY770" s="146">
        <v>3.2710230386646229E-2</v>
      </c>
      <c r="CZ770" s="145">
        <v>3385</v>
      </c>
      <c r="DA770" s="146">
        <v>0.19813860922500584</v>
      </c>
      <c r="DB770" s="145">
        <v>142682.95716395864</v>
      </c>
      <c r="DC770" s="147">
        <v>0.18360815795183336</v>
      </c>
    </row>
    <row r="771" spans="2:107" s="27" customFormat="1" ht="13.15" customHeight="1">
      <c r="B771" s="216"/>
      <c r="C771" s="187"/>
      <c r="D771" s="208"/>
      <c r="E771" s="177"/>
      <c r="F771" s="177"/>
      <c r="G771" s="130" t="s">
        <v>68</v>
      </c>
      <c r="H771" s="100">
        <v>273019</v>
      </c>
      <c r="I771" s="68">
        <f>IFERROR(H771/E770,"-")</f>
        <v>3.2809274692698833E-3</v>
      </c>
      <c r="J771" s="100">
        <v>9</v>
      </c>
      <c r="K771" s="68">
        <f>IFERROR(J771/F770,"-")</f>
        <v>0.24324324324324326</v>
      </c>
      <c r="L771" s="103">
        <f t="shared" si="509"/>
        <v>30335.444444444445</v>
      </c>
      <c r="M771" s="69">
        <f t="shared" si="543"/>
        <v>0.23076923076923078</v>
      </c>
      <c r="N771" s="208"/>
      <c r="O771" s="177"/>
      <c r="P771" s="177"/>
      <c r="Q771" s="130" t="s">
        <v>68</v>
      </c>
      <c r="R771" s="100">
        <v>2921598</v>
      </c>
      <c r="S771" s="68">
        <f>IFERROR(R771/O770,"-")</f>
        <v>9.474644299278457E-3</v>
      </c>
      <c r="T771" s="100">
        <v>44</v>
      </c>
      <c r="U771" s="68">
        <f>IFERROR(T771/P770,"-")</f>
        <v>0.25287356321839083</v>
      </c>
      <c r="V771" s="103">
        <f t="shared" si="510"/>
        <v>66399.954545454544</v>
      </c>
      <c r="W771" s="69">
        <f t="shared" si="544"/>
        <v>0.22797927461139897</v>
      </c>
      <c r="X771" s="208"/>
      <c r="Y771" s="177"/>
      <c r="Z771" s="177"/>
      <c r="AA771" s="130" t="s">
        <v>68</v>
      </c>
      <c r="AB771" s="100">
        <v>90998193</v>
      </c>
      <c r="AC771" s="68">
        <f>IFERROR(AB771/Y770,"-")</f>
        <v>2.187171388999665E-2</v>
      </c>
      <c r="AD771" s="100">
        <v>1023</v>
      </c>
      <c r="AE771" s="68">
        <f>IFERROR(AD771/Z770,"-")</f>
        <v>0.166044473299789</v>
      </c>
      <c r="AF771" s="103">
        <f t="shared" si="511"/>
        <v>88952.290322580651</v>
      </c>
      <c r="AG771" s="69">
        <f t="shared" si="545"/>
        <v>0.15404306580334287</v>
      </c>
      <c r="AH771" s="208"/>
      <c r="AI771" s="177"/>
      <c r="AJ771" s="177"/>
      <c r="AK771" s="130" t="s">
        <v>68</v>
      </c>
      <c r="AL771" s="100">
        <v>98877382</v>
      </c>
      <c r="AM771" s="68">
        <f>IFERROR(AL771/AI770,"-")</f>
        <v>2.200812859522638E-2</v>
      </c>
      <c r="AN771" s="100">
        <v>1113</v>
      </c>
      <c r="AO771" s="68">
        <f>IFERROR(AN771/AJ770,"-")</f>
        <v>0.20741707044353336</v>
      </c>
      <c r="AP771" s="103">
        <f t="shared" si="512"/>
        <v>88838.618149146452</v>
      </c>
      <c r="AQ771" s="69">
        <f t="shared" si="546"/>
        <v>0.19336344683808201</v>
      </c>
      <c r="AR771" s="208"/>
      <c r="AS771" s="177"/>
      <c r="AT771" s="177"/>
      <c r="AU771" s="130" t="s">
        <v>68</v>
      </c>
      <c r="AV771" s="100">
        <v>50084941</v>
      </c>
      <c r="AW771" s="68">
        <f>IFERROR(AV771/AS770,"-")</f>
        <v>1.3933006116361822E-2</v>
      </c>
      <c r="AX771" s="100">
        <v>836</v>
      </c>
      <c r="AY771" s="68">
        <f>IFERROR(AX771/AT770,"-")</f>
        <v>0.23649222065063649</v>
      </c>
      <c r="AZ771" s="103">
        <f t="shared" si="513"/>
        <v>59910.216507177036</v>
      </c>
      <c r="BA771" s="69">
        <f t="shared" si="547"/>
        <v>0.21873364730507588</v>
      </c>
      <c r="BB771" s="208"/>
      <c r="BC771" s="177"/>
      <c r="BD771" s="177"/>
      <c r="BE771" s="130" t="s">
        <v>68</v>
      </c>
      <c r="BF771" s="100">
        <v>16392868</v>
      </c>
      <c r="BG771" s="68">
        <f>IFERROR(BF771/BC770,"-")</f>
        <v>8.7469769048122911E-3</v>
      </c>
      <c r="BH771" s="100">
        <v>408</v>
      </c>
      <c r="BI771" s="68">
        <f>IFERROR(BH771/BD770,"-")</f>
        <v>0.24742268041237114</v>
      </c>
      <c r="BJ771" s="103">
        <f t="shared" si="514"/>
        <v>40178.598039215685</v>
      </c>
      <c r="BK771" s="69">
        <f t="shared" si="548"/>
        <v>0.21982758620689655</v>
      </c>
      <c r="BL771" s="208"/>
      <c r="BM771" s="177"/>
      <c r="BN771" s="177"/>
      <c r="BO771" s="130" t="s">
        <v>68</v>
      </c>
      <c r="BP771" s="100">
        <v>7485765</v>
      </c>
      <c r="BQ771" s="68">
        <f>IFERROR(BP771/BM770,"-")</f>
        <v>9.9586857219226815E-3</v>
      </c>
      <c r="BR771" s="100">
        <v>196</v>
      </c>
      <c r="BS771" s="68">
        <f>IFERROR(BR771/BN770,"-")</f>
        <v>0.29696969696969699</v>
      </c>
      <c r="BT771" s="103">
        <f t="shared" si="515"/>
        <v>38192.678571428572</v>
      </c>
      <c r="BU771" s="69">
        <f t="shared" si="549"/>
        <v>0.25823451910408435</v>
      </c>
      <c r="BV771" s="208"/>
      <c r="BW771" s="177"/>
      <c r="BX771" s="177"/>
      <c r="BY771" s="130" t="s">
        <v>68</v>
      </c>
      <c r="BZ771" s="100">
        <f t="shared" si="525"/>
        <v>267033766</v>
      </c>
      <c r="CA771" s="68">
        <f>IFERROR(BZ771/BW770,"-")</f>
        <v>1.7492768951725357E-2</v>
      </c>
      <c r="CB771" s="100">
        <f t="shared" si="526"/>
        <v>3629</v>
      </c>
      <c r="CC771" s="68">
        <f>IFERROR(CB771/BX770,"-")</f>
        <v>0.20640427710158116</v>
      </c>
      <c r="CD771" s="103">
        <f t="shared" si="516"/>
        <v>73583.291815927252</v>
      </c>
      <c r="CE771" s="69">
        <f t="shared" si="550"/>
        <v>0.19033882303577049</v>
      </c>
      <c r="CR771" s="216"/>
      <c r="CS771" s="187"/>
      <c r="CT771" s="225"/>
      <c r="CU771" s="226"/>
      <c r="CV771" s="226"/>
      <c r="CW771" s="144" t="s">
        <v>68</v>
      </c>
      <c r="CX771" s="145">
        <v>256593418</v>
      </c>
      <c r="CY771" s="146">
        <v>1.7377941870061354E-2</v>
      </c>
      <c r="CZ771" s="145">
        <v>3622</v>
      </c>
      <c r="DA771" s="146">
        <v>0.21201123858581128</v>
      </c>
      <c r="DB771" s="145">
        <v>70843.01987852015</v>
      </c>
      <c r="DC771" s="147">
        <v>0.19646344109351269</v>
      </c>
    </row>
    <row r="772" spans="2:107" s="27" customFormat="1" ht="13.15" customHeight="1">
      <c r="B772" s="216"/>
      <c r="C772" s="187"/>
      <c r="D772" s="208"/>
      <c r="E772" s="177"/>
      <c r="F772" s="177"/>
      <c r="G772" s="131" t="s">
        <v>70</v>
      </c>
      <c r="H772" s="100">
        <v>2357</v>
      </c>
      <c r="I772" s="68">
        <f>IFERROR(H772/E770,"-")</f>
        <v>2.8324570982492483E-5</v>
      </c>
      <c r="J772" s="100">
        <v>2</v>
      </c>
      <c r="K772" s="68">
        <f>IFERROR(J772/F770,"-")</f>
        <v>5.4054054054054057E-2</v>
      </c>
      <c r="L772" s="103">
        <f t="shared" si="509"/>
        <v>1178.5</v>
      </c>
      <c r="M772" s="69">
        <f t="shared" si="543"/>
        <v>5.128205128205128E-2</v>
      </c>
      <c r="N772" s="208"/>
      <c r="O772" s="177"/>
      <c r="P772" s="177"/>
      <c r="Q772" s="131" t="s">
        <v>70</v>
      </c>
      <c r="R772" s="100">
        <v>624494</v>
      </c>
      <c r="S772" s="68">
        <f>IFERROR(R772/O770,"-")</f>
        <v>2.0252130912718313E-3</v>
      </c>
      <c r="T772" s="100">
        <v>25</v>
      </c>
      <c r="U772" s="68">
        <f>IFERROR(T772/P770,"-")</f>
        <v>0.14367816091954022</v>
      </c>
      <c r="V772" s="103">
        <f t="shared" si="510"/>
        <v>24979.759999999998</v>
      </c>
      <c r="W772" s="69">
        <f t="shared" si="544"/>
        <v>0.12953367875647667</v>
      </c>
      <c r="X772" s="208"/>
      <c r="Y772" s="177"/>
      <c r="Z772" s="177"/>
      <c r="AA772" s="131" t="s">
        <v>70</v>
      </c>
      <c r="AB772" s="100">
        <v>61811978</v>
      </c>
      <c r="AC772" s="68">
        <f>IFERROR(AB772/Y770,"-")</f>
        <v>1.4856711471081271E-2</v>
      </c>
      <c r="AD772" s="100">
        <v>1133</v>
      </c>
      <c r="AE772" s="68">
        <f>IFERROR(AD772/Z770,"-")</f>
        <v>0.18389871774062652</v>
      </c>
      <c r="AF772" s="103">
        <f t="shared" si="511"/>
        <v>54556.026478375992</v>
      </c>
      <c r="AG772" s="69">
        <f t="shared" si="545"/>
        <v>0.17060683631983134</v>
      </c>
      <c r="AH772" s="208"/>
      <c r="AI772" s="177"/>
      <c r="AJ772" s="177"/>
      <c r="AK772" s="131" t="s">
        <v>70</v>
      </c>
      <c r="AL772" s="100">
        <v>102741940</v>
      </c>
      <c r="AM772" s="68">
        <f>IFERROR(AL772/AI770,"-")</f>
        <v>2.2868301950420097E-2</v>
      </c>
      <c r="AN772" s="100">
        <v>1330</v>
      </c>
      <c r="AO772" s="68">
        <f>IFERROR(AN772/AJ770,"-")</f>
        <v>0.24785687663063735</v>
      </c>
      <c r="AP772" s="103">
        <f t="shared" si="512"/>
        <v>77249.578947368427</v>
      </c>
      <c r="AQ772" s="69">
        <f t="shared" si="546"/>
        <v>0.2310632383599722</v>
      </c>
      <c r="AR772" s="208"/>
      <c r="AS772" s="177"/>
      <c r="AT772" s="177"/>
      <c r="AU772" s="131" t="s">
        <v>70</v>
      </c>
      <c r="AV772" s="100">
        <v>51939762</v>
      </c>
      <c r="AW772" s="68">
        <f>IFERROR(AV772/AS770,"-")</f>
        <v>1.4448994192253862E-2</v>
      </c>
      <c r="AX772" s="100">
        <v>936</v>
      </c>
      <c r="AY772" s="68">
        <f>IFERROR(AX772/AT770,"-")</f>
        <v>0.26478076379066479</v>
      </c>
      <c r="AZ772" s="103">
        <f t="shared" si="513"/>
        <v>55491.198717948719</v>
      </c>
      <c r="BA772" s="69">
        <f t="shared" si="547"/>
        <v>0.24489795918367346</v>
      </c>
      <c r="BB772" s="208"/>
      <c r="BC772" s="177"/>
      <c r="BD772" s="177"/>
      <c r="BE772" s="131" t="s">
        <v>70</v>
      </c>
      <c r="BF772" s="100">
        <v>20512488</v>
      </c>
      <c r="BG772" s="68">
        <f>IFERROR(BF772/BC770,"-")</f>
        <v>1.0945141435668198E-2</v>
      </c>
      <c r="BH772" s="100">
        <v>419</v>
      </c>
      <c r="BI772" s="68">
        <f>IFERROR(BH772/BD770,"-")</f>
        <v>0.25409338993329289</v>
      </c>
      <c r="BJ772" s="103">
        <f t="shared" si="514"/>
        <v>48955.818615751792</v>
      </c>
      <c r="BK772" s="69">
        <f t="shared" si="548"/>
        <v>0.2257543103448276</v>
      </c>
      <c r="BL772" s="208"/>
      <c r="BM772" s="177"/>
      <c r="BN772" s="177"/>
      <c r="BO772" s="131" t="s">
        <v>70</v>
      </c>
      <c r="BP772" s="100">
        <v>12613475</v>
      </c>
      <c r="BQ772" s="68">
        <f>IFERROR(BP772/BM770,"-")</f>
        <v>1.6780333524540073E-2</v>
      </c>
      <c r="BR772" s="100">
        <v>134</v>
      </c>
      <c r="BS772" s="68">
        <f>IFERROR(BR772/BN770,"-")</f>
        <v>0.20303030303030303</v>
      </c>
      <c r="BT772" s="103">
        <f t="shared" si="515"/>
        <v>94130.410447761198</v>
      </c>
      <c r="BU772" s="69">
        <f t="shared" si="549"/>
        <v>0.17654808959156784</v>
      </c>
      <c r="BV772" s="208"/>
      <c r="BW772" s="177"/>
      <c r="BX772" s="177"/>
      <c r="BY772" s="131" t="s">
        <v>70</v>
      </c>
      <c r="BZ772" s="100">
        <f t="shared" si="525"/>
        <v>250246494</v>
      </c>
      <c r="CA772" s="68">
        <f>IFERROR(BZ772/BW770,"-")</f>
        <v>1.6393073303401361E-2</v>
      </c>
      <c r="CB772" s="100">
        <f t="shared" si="526"/>
        <v>3979</v>
      </c>
      <c r="CC772" s="68">
        <f>IFERROR(CB772/BX770,"-")</f>
        <v>0.22631099988624731</v>
      </c>
      <c r="CD772" s="103">
        <f t="shared" si="516"/>
        <v>62891.805478763512</v>
      </c>
      <c r="CE772" s="69">
        <f t="shared" si="550"/>
        <v>0.20869610825553342</v>
      </c>
      <c r="CR772" s="216"/>
      <c r="CS772" s="187"/>
      <c r="CT772" s="225"/>
      <c r="CU772" s="226"/>
      <c r="CV772" s="226"/>
      <c r="CW772" s="144" t="s">
        <v>70</v>
      </c>
      <c r="CX772" s="145">
        <v>266944542</v>
      </c>
      <c r="CY772" s="146">
        <v>1.8078977900384614E-2</v>
      </c>
      <c r="CZ772" s="145">
        <v>3873</v>
      </c>
      <c r="DA772" s="146">
        <v>0.22670334816202295</v>
      </c>
      <c r="DB772" s="145">
        <v>68924.487993803254</v>
      </c>
      <c r="DC772" s="147">
        <v>0.21007810804946844</v>
      </c>
    </row>
    <row r="773" spans="2:107" s="27" customFormat="1" ht="13.15" customHeight="1">
      <c r="B773" s="216"/>
      <c r="C773" s="187"/>
      <c r="D773" s="208"/>
      <c r="E773" s="177"/>
      <c r="F773" s="177"/>
      <c r="G773" s="131" t="s">
        <v>72</v>
      </c>
      <c r="H773" s="100">
        <v>4605</v>
      </c>
      <c r="I773" s="68">
        <f>IFERROR(H773/E770,"-")</f>
        <v>5.5339265750690659E-5</v>
      </c>
      <c r="J773" s="100">
        <v>2</v>
      </c>
      <c r="K773" s="68">
        <f>IFERROR(J773/F770,"-")</f>
        <v>5.4054054054054057E-2</v>
      </c>
      <c r="L773" s="103">
        <f t="shared" si="509"/>
        <v>2302.5</v>
      </c>
      <c r="M773" s="69">
        <f t="shared" si="543"/>
        <v>5.128205128205128E-2</v>
      </c>
      <c r="N773" s="208"/>
      <c r="O773" s="177"/>
      <c r="P773" s="177"/>
      <c r="Q773" s="131" t="s">
        <v>72</v>
      </c>
      <c r="R773" s="100">
        <v>1145400</v>
      </c>
      <c r="S773" s="68">
        <f>IFERROR(R773/O770,"-")</f>
        <v>3.7144937737476351E-3</v>
      </c>
      <c r="T773" s="100">
        <v>16</v>
      </c>
      <c r="U773" s="68">
        <f>IFERROR(T773/P770,"-")</f>
        <v>9.1954022988505746E-2</v>
      </c>
      <c r="V773" s="103">
        <f t="shared" si="510"/>
        <v>71587.5</v>
      </c>
      <c r="W773" s="69">
        <f t="shared" si="544"/>
        <v>8.2901554404145081E-2</v>
      </c>
      <c r="X773" s="208"/>
      <c r="Y773" s="177"/>
      <c r="Z773" s="177"/>
      <c r="AA773" s="131" t="s">
        <v>72</v>
      </c>
      <c r="AB773" s="100">
        <v>9031916</v>
      </c>
      <c r="AC773" s="68">
        <f>IFERROR(AB773/Y770,"-")</f>
        <v>2.1708506083245298E-3</v>
      </c>
      <c r="AD773" s="100">
        <v>213</v>
      </c>
      <c r="AE773" s="68">
        <f>IFERROR(AD773/Z770,"-")</f>
        <v>3.4572309689985391E-2</v>
      </c>
      <c r="AF773" s="103">
        <f t="shared" si="511"/>
        <v>42403.361502347419</v>
      </c>
      <c r="AG773" s="69">
        <f t="shared" si="545"/>
        <v>3.2073482909200424E-2</v>
      </c>
      <c r="AH773" s="208"/>
      <c r="AI773" s="177"/>
      <c r="AJ773" s="177"/>
      <c r="AK773" s="131" t="s">
        <v>72</v>
      </c>
      <c r="AL773" s="100">
        <v>7892431</v>
      </c>
      <c r="AM773" s="68">
        <f>IFERROR(AL773/AI770,"-")</f>
        <v>1.7566973645899236E-3</v>
      </c>
      <c r="AN773" s="100">
        <v>231</v>
      </c>
      <c r="AO773" s="68">
        <f>IFERROR(AN773/AJ770,"-")</f>
        <v>4.3048825941110695E-2</v>
      </c>
      <c r="AP773" s="103">
        <f t="shared" si="512"/>
        <v>34166.367965367965</v>
      </c>
      <c r="AQ773" s="69">
        <f t="shared" si="546"/>
        <v>4.0132036136205695E-2</v>
      </c>
      <c r="AR773" s="208"/>
      <c r="AS773" s="177"/>
      <c r="AT773" s="177"/>
      <c r="AU773" s="131" t="s">
        <v>72</v>
      </c>
      <c r="AV773" s="100">
        <v>4685848</v>
      </c>
      <c r="AW773" s="68">
        <f>IFERROR(AV773/AS770,"-")</f>
        <v>1.3035444894372904E-3</v>
      </c>
      <c r="AX773" s="100">
        <v>170</v>
      </c>
      <c r="AY773" s="68">
        <f>IFERROR(AX773/AT770,"-")</f>
        <v>4.8090523338048093E-2</v>
      </c>
      <c r="AZ773" s="103">
        <f t="shared" si="513"/>
        <v>27563.811764705883</v>
      </c>
      <c r="BA773" s="69">
        <f t="shared" si="547"/>
        <v>4.4479330193615906E-2</v>
      </c>
      <c r="BB773" s="208"/>
      <c r="BC773" s="177"/>
      <c r="BD773" s="177"/>
      <c r="BE773" s="131" t="s">
        <v>72</v>
      </c>
      <c r="BF773" s="100">
        <v>4458350</v>
      </c>
      <c r="BG773" s="68">
        <f>IFERROR(BF773/BC770,"-")</f>
        <v>2.378905538894712E-3</v>
      </c>
      <c r="BH773" s="100">
        <v>59</v>
      </c>
      <c r="BI773" s="68">
        <f>IFERROR(BH773/BD770,"-")</f>
        <v>3.5779260157671314E-2</v>
      </c>
      <c r="BJ773" s="103">
        <f t="shared" si="514"/>
        <v>75565.254237288129</v>
      </c>
      <c r="BK773" s="69">
        <f t="shared" si="548"/>
        <v>3.1788793103448273E-2</v>
      </c>
      <c r="BL773" s="208"/>
      <c r="BM773" s="177"/>
      <c r="BN773" s="177"/>
      <c r="BO773" s="131" t="s">
        <v>72</v>
      </c>
      <c r="BP773" s="100">
        <v>171546</v>
      </c>
      <c r="BQ773" s="68">
        <f>IFERROR(BP773/BM770,"-")</f>
        <v>2.2821618109210594E-4</v>
      </c>
      <c r="BR773" s="100">
        <v>23</v>
      </c>
      <c r="BS773" s="68">
        <f>IFERROR(BR773/BN770,"-")</f>
        <v>3.4848484848484851E-2</v>
      </c>
      <c r="BT773" s="103">
        <f t="shared" si="515"/>
        <v>7458.521739130435</v>
      </c>
      <c r="BU773" s="69">
        <f t="shared" si="549"/>
        <v>3.0303030303030304E-2</v>
      </c>
      <c r="BV773" s="208"/>
      <c r="BW773" s="177"/>
      <c r="BX773" s="177"/>
      <c r="BY773" s="131" t="s">
        <v>72</v>
      </c>
      <c r="BZ773" s="100">
        <f t="shared" si="525"/>
        <v>27390096</v>
      </c>
      <c r="CA773" s="68">
        <f>IFERROR(BZ773/BW770,"-")</f>
        <v>1.794262306488899E-3</v>
      </c>
      <c r="CB773" s="100">
        <f t="shared" si="526"/>
        <v>714</v>
      </c>
      <c r="CC773" s="68">
        <f>IFERROR(CB773/BX770,"-")</f>
        <v>4.0609714480718914E-2</v>
      </c>
      <c r="CD773" s="103">
        <f t="shared" si="516"/>
        <v>38361.478991596639</v>
      </c>
      <c r="CE773" s="69">
        <f t="shared" si="550"/>
        <v>3.7448861848316375E-2</v>
      </c>
      <c r="CR773" s="216"/>
      <c r="CS773" s="187"/>
      <c r="CT773" s="225"/>
      <c r="CU773" s="226"/>
      <c r="CV773" s="226"/>
      <c r="CW773" s="144" t="s">
        <v>72</v>
      </c>
      <c r="CX773" s="145">
        <v>22062433</v>
      </c>
      <c r="CY773" s="146">
        <v>1.4941913988850771E-3</v>
      </c>
      <c r="CZ773" s="145">
        <v>704</v>
      </c>
      <c r="DA773" s="146">
        <v>4.1208147974713179E-2</v>
      </c>
      <c r="DB773" s="145">
        <v>31338.683238636364</v>
      </c>
      <c r="DC773" s="147">
        <v>3.8186157517899763E-2</v>
      </c>
    </row>
    <row r="774" spans="2:107" s="27" customFormat="1" ht="13.15" customHeight="1">
      <c r="B774" s="216"/>
      <c r="C774" s="187"/>
      <c r="D774" s="208"/>
      <c r="E774" s="177"/>
      <c r="F774" s="177"/>
      <c r="G774" s="131" t="s">
        <v>74</v>
      </c>
      <c r="H774" s="100">
        <v>83314</v>
      </c>
      <c r="I774" s="68">
        <f>IFERROR(H774/E770,"-")</f>
        <v>1.0012020818139071E-3</v>
      </c>
      <c r="J774" s="100">
        <v>7</v>
      </c>
      <c r="K774" s="68">
        <f>IFERROR(J774/F770,"-")</f>
        <v>0.1891891891891892</v>
      </c>
      <c r="L774" s="103">
        <f t="shared" ref="L774:L837" si="551">IFERROR(H774/J774,"-")</f>
        <v>11902</v>
      </c>
      <c r="M774" s="69">
        <f t="shared" si="543"/>
        <v>0.17948717948717949</v>
      </c>
      <c r="N774" s="208"/>
      <c r="O774" s="177"/>
      <c r="P774" s="177"/>
      <c r="Q774" s="131" t="s">
        <v>74</v>
      </c>
      <c r="R774" s="100">
        <v>2270316</v>
      </c>
      <c r="S774" s="68">
        <f>IFERROR(R774/O770,"-")</f>
        <v>7.362558622699176E-3</v>
      </c>
      <c r="T774" s="100">
        <v>40</v>
      </c>
      <c r="U774" s="68">
        <f>IFERROR(T774/P770,"-")</f>
        <v>0.22988505747126436</v>
      </c>
      <c r="V774" s="103">
        <f t="shared" ref="V774:V837" si="552">IFERROR(R774/T774,"-")</f>
        <v>56757.9</v>
      </c>
      <c r="W774" s="69">
        <f t="shared" si="544"/>
        <v>0.20725388601036268</v>
      </c>
      <c r="X774" s="208"/>
      <c r="Y774" s="177"/>
      <c r="Z774" s="177"/>
      <c r="AA774" s="131" t="s">
        <v>74</v>
      </c>
      <c r="AB774" s="100">
        <v>63267269</v>
      </c>
      <c r="AC774" s="68">
        <f>IFERROR(AB774/Y770,"-")</f>
        <v>1.5206495431941759E-2</v>
      </c>
      <c r="AD774" s="100">
        <v>1283</v>
      </c>
      <c r="AE774" s="68">
        <f>IFERROR(AD774/Z770,"-")</f>
        <v>0.20824541470540497</v>
      </c>
      <c r="AF774" s="103">
        <f t="shared" ref="AF774:AF837" si="553">IFERROR(AB774/AD774,"-")</f>
        <v>49311.978955572878</v>
      </c>
      <c r="AG774" s="69">
        <f t="shared" si="545"/>
        <v>0.19319379611504292</v>
      </c>
      <c r="AH774" s="208"/>
      <c r="AI774" s="177"/>
      <c r="AJ774" s="177"/>
      <c r="AK774" s="131" t="s">
        <v>74</v>
      </c>
      <c r="AL774" s="100">
        <v>83951264</v>
      </c>
      <c r="AM774" s="68">
        <f>IFERROR(AL774/AI770,"-")</f>
        <v>1.8685873113466929E-2</v>
      </c>
      <c r="AN774" s="100">
        <v>1473</v>
      </c>
      <c r="AO774" s="68">
        <f>IFERROR(AN774/AJ770,"-")</f>
        <v>0.27450614983227728</v>
      </c>
      <c r="AP774" s="103">
        <f t="shared" ref="AP774:AP837" si="554">IFERROR(AL774/AN774,"-")</f>
        <v>56993.390359809913</v>
      </c>
      <c r="AQ774" s="69">
        <f t="shared" si="546"/>
        <v>0.25590687977762333</v>
      </c>
      <c r="AR774" s="208"/>
      <c r="AS774" s="177"/>
      <c r="AT774" s="177"/>
      <c r="AU774" s="131" t="s">
        <v>74</v>
      </c>
      <c r="AV774" s="100">
        <v>43363871</v>
      </c>
      <c r="AW774" s="68">
        <f>IFERROR(AV774/AS770,"-")</f>
        <v>1.2063288242111038E-2</v>
      </c>
      <c r="AX774" s="100">
        <v>1015</v>
      </c>
      <c r="AY774" s="68">
        <f>IFERROR(AX774/AT770,"-")</f>
        <v>0.28712871287128711</v>
      </c>
      <c r="AZ774" s="103">
        <f t="shared" ref="AZ774:AZ837" si="555">IFERROR(AV774/AX774,"-")</f>
        <v>42723.025615763545</v>
      </c>
      <c r="BA774" s="69">
        <f t="shared" si="547"/>
        <v>0.26556776556776557</v>
      </c>
      <c r="BB774" s="208"/>
      <c r="BC774" s="177"/>
      <c r="BD774" s="177"/>
      <c r="BE774" s="131" t="s">
        <v>74</v>
      </c>
      <c r="BF774" s="100">
        <v>31991895</v>
      </c>
      <c r="BG774" s="68">
        <f>IFERROR(BF774/BC770,"-")</f>
        <v>1.7070372719781544E-2</v>
      </c>
      <c r="BH774" s="100">
        <v>432</v>
      </c>
      <c r="BI774" s="68">
        <f>IFERROR(BH774/BD770,"-")</f>
        <v>0.26197695573074592</v>
      </c>
      <c r="BJ774" s="103">
        <f t="shared" ref="BJ774:BJ837" si="556">IFERROR(BF774/BH774,"-")</f>
        <v>74055.3125</v>
      </c>
      <c r="BK774" s="69">
        <f t="shared" si="548"/>
        <v>0.23275862068965517</v>
      </c>
      <c r="BL774" s="208"/>
      <c r="BM774" s="177"/>
      <c r="BN774" s="177"/>
      <c r="BO774" s="131" t="s">
        <v>74</v>
      </c>
      <c r="BP774" s="100">
        <v>7331957</v>
      </c>
      <c r="BQ774" s="68">
        <f>IFERROR(BP774/BM770,"-")</f>
        <v>9.7540672849937265E-3</v>
      </c>
      <c r="BR774" s="100">
        <v>123</v>
      </c>
      <c r="BS774" s="68">
        <f>IFERROR(BR774/BN770,"-")</f>
        <v>0.18636363636363637</v>
      </c>
      <c r="BT774" s="103">
        <f t="shared" ref="BT774:BT837" si="557">IFERROR(BP774/BR774,"-")</f>
        <v>59609.406504065038</v>
      </c>
      <c r="BU774" s="69">
        <f t="shared" si="549"/>
        <v>0.16205533596837945</v>
      </c>
      <c r="BV774" s="208"/>
      <c r="BW774" s="177"/>
      <c r="BX774" s="177"/>
      <c r="BY774" s="131" t="s">
        <v>74</v>
      </c>
      <c r="BZ774" s="100">
        <f t="shared" si="525"/>
        <v>232259886</v>
      </c>
      <c r="CA774" s="68">
        <f>IFERROR(BZ774/BW770,"-")</f>
        <v>1.5214811907165594E-2</v>
      </c>
      <c r="CB774" s="100">
        <f t="shared" si="526"/>
        <v>4373</v>
      </c>
      <c r="CC774" s="68">
        <f>IFERROR(CB774/BX770,"-")</f>
        <v>0.24872028210670002</v>
      </c>
      <c r="CD774" s="103">
        <f t="shared" ref="CD774:CD837" si="558">IFERROR(BZ774/CB774,"-")</f>
        <v>53112.253830322436</v>
      </c>
      <c r="CE774" s="69">
        <f t="shared" si="550"/>
        <v>0.22936116647435226</v>
      </c>
      <c r="CR774" s="216"/>
      <c r="CS774" s="187"/>
      <c r="CT774" s="225"/>
      <c r="CU774" s="226"/>
      <c r="CV774" s="226"/>
      <c r="CW774" s="144" t="s">
        <v>74</v>
      </c>
      <c r="CX774" s="145">
        <v>220816913</v>
      </c>
      <c r="CY774" s="146">
        <v>1.4954956787084831E-2</v>
      </c>
      <c r="CZ774" s="145">
        <v>4283</v>
      </c>
      <c r="DA774" s="146">
        <v>0.25070241161320533</v>
      </c>
      <c r="DB774" s="145">
        <v>51556.598879290214</v>
      </c>
      <c r="DC774" s="147">
        <v>0.23231720546756346</v>
      </c>
    </row>
    <row r="775" spans="2:107" s="27" customFormat="1" ht="13.15" customHeight="1">
      <c r="B775" s="216"/>
      <c r="C775" s="187"/>
      <c r="D775" s="208"/>
      <c r="E775" s="177"/>
      <c r="F775" s="177"/>
      <c r="G775" s="131" t="s">
        <v>76</v>
      </c>
      <c r="H775" s="100">
        <v>1480433</v>
      </c>
      <c r="I775" s="68">
        <f>IFERROR(H775/E770,"-")</f>
        <v>1.7790678656480395E-2</v>
      </c>
      <c r="J775" s="100">
        <v>15</v>
      </c>
      <c r="K775" s="68">
        <f>IFERROR(J775/F770,"-")</f>
        <v>0.40540540540540543</v>
      </c>
      <c r="L775" s="103">
        <f t="shared" si="551"/>
        <v>98695.53333333334</v>
      </c>
      <c r="M775" s="69">
        <f t="shared" si="543"/>
        <v>0.38461538461538464</v>
      </c>
      <c r="N775" s="208"/>
      <c r="O775" s="177"/>
      <c r="P775" s="177"/>
      <c r="Q775" s="131" t="s">
        <v>76</v>
      </c>
      <c r="R775" s="100">
        <v>3496261</v>
      </c>
      <c r="S775" s="68">
        <f>IFERROR(R775/O770,"-")</f>
        <v>1.1338257129296911E-2</v>
      </c>
      <c r="T775" s="100">
        <v>47</v>
      </c>
      <c r="U775" s="68">
        <f>IFERROR(T775/P770,"-")</f>
        <v>0.27011494252873564</v>
      </c>
      <c r="V775" s="103">
        <f t="shared" si="552"/>
        <v>74388.531914893611</v>
      </c>
      <c r="W775" s="69">
        <f t="shared" si="544"/>
        <v>0.24352331606217617</v>
      </c>
      <c r="X775" s="208"/>
      <c r="Y775" s="177"/>
      <c r="Z775" s="177"/>
      <c r="AA775" s="131" t="s">
        <v>76</v>
      </c>
      <c r="AB775" s="100">
        <v>91329812</v>
      </c>
      <c r="AC775" s="68">
        <f>IFERROR(AB775/Y770,"-")</f>
        <v>2.1951419603367099E-2</v>
      </c>
      <c r="AD775" s="100">
        <v>1536</v>
      </c>
      <c r="AE775" s="68">
        <f>IFERROR(AD775/Z770,"-")</f>
        <v>0.24931017691933127</v>
      </c>
      <c r="AF775" s="103">
        <f t="shared" si="553"/>
        <v>59459.513020833336</v>
      </c>
      <c r="AG775" s="69">
        <f t="shared" si="545"/>
        <v>0.23129046830296643</v>
      </c>
      <c r="AH775" s="208"/>
      <c r="AI775" s="177"/>
      <c r="AJ775" s="177"/>
      <c r="AK775" s="131" t="s">
        <v>76</v>
      </c>
      <c r="AL775" s="100">
        <v>131173210</v>
      </c>
      <c r="AM775" s="68">
        <f>IFERROR(AL775/AI770,"-")</f>
        <v>2.9196534288586189E-2</v>
      </c>
      <c r="AN775" s="100">
        <v>1765</v>
      </c>
      <c r="AO775" s="68">
        <f>IFERROR(AN775/AJ770,"-")</f>
        <v>0.32892284755870294</v>
      </c>
      <c r="AP775" s="103">
        <f t="shared" si="554"/>
        <v>74319.099150141643</v>
      </c>
      <c r="AQ775" s="69">
        <f t="shared" si="546"/>
        <v>0.30663655316191801</v>
      </c>
      <c r="AR775" s="208"/>
      <c r="AS775" s="177"/>
      <c r="AT775" s="177"/>
      <c r="AU775" s="131" t="s">
        <v>76</v>
      </c>
      <c r="AV775" s="100">
        <v>105838819</v>
      </c>
      <c r="AW775" s="68">
        <f>IFERROR(AV775/AS770,"-")</f>
        <v>2.9443039824595417E-2</v>
      </c>
      <c r="AX775" s="100">
        <v>1368</v>
      </c>
      <c r="AY775" s="68">
        <f>IFERROR(AX775/AT770,"-")</f>
        <v>0.38698727015558698</v>
      </c>
      <c r="AZ775" s="103">
        <f t="shared" si="555"/>
        <v>77367.557748538005</v>
      </c>
      <c r="BA775" s="69">
        <f t="shared" si="547"/>
        <v>0.35792778649921508</v>
      </c>
      <c r="BB775" s="208"/>
      <c r="BC775" s="177"/>
      <c r="BD775" s="177"/>
      <c r="BE775" s="131" t="s">
        <v>76</v>
      </c>
      <c r="BF775" s="100">
        <v>48583213</v>
      </c>
      <c r="BG775" s="68">
        <f>IFERROR(BF775/BC770,"-")</f>
        <v>2.5923239427815579E-2</v>
      </c>
      <c r="BH775" s="100">
        <v>621</v>
      </c>
      <c r="BI775" s="68">
        <f>IFERROR(BH775/BD770,"-")</f>
        <v>0.37659187386294724</v>
      </c>
      <c r="BJ775" s="103">
        <f t="shared" si="556"/>
        <v>78233.837359098223</v>
      </c>
      <c r="BK775" s="69">
        <f t="shared" si="548"/>
        <v>0.33459051724137934</v>
      </c>
      <c r="BL775" s="208"/>
      <c r="BM775" s="177"/>
      <c r="BN775" s="177"/>
      <c r="BO775" s="131" t="s">
        <v>76</v>
      </c>
      <c r="BP775" s="100">
        <v>18558753</v>
      </c>
      <c r="BQ775" s="68">
        <f>IFERROR(BP775/BM770,"-")</f>
        <v>2.4689632725284554E-2</v>
      </c>
      <c r="BR775" s="100">
        <v>226</v>
      </c>
      <c r="BS775" s="68">
        <f>IFERROR(BR775/BN770,"-")</f>
        <v>0.34242424242424241</v>
      </c>
      <c r="BT775" s="103">
        <f t="shared" si="557"/>
        <v>82118.376106194686</v>
      </c>
      <c r="BU775" s="69">
        <f t="shared" si="549"/>
        <v>0.29776021080368908</v>
      </c>
      <c r="BV775" s="208"/>
      <c r="BW775" s="177"/>
      <c r="BX775" s="177"/>
      <c r="BY775" s="131" t="s">
        <v>76</v>
      </c>
      <c r="BZ775" s="100">
        <f t="shared" si="525"/>
        <v>400460501</v>
      </c>
      <c r="CA775" s="68">
        <f>IFERROR(BZ775/BW770,"-")</f>
        <v>2.6233248039070765E-2</v>
      </c>
      <c r="CB775" s="100">
        <f t="shared" si="526"/>
        <v>5578</v>
      </c>
      <c r="CC775" s="68">
        <f>IFERROR(CB775/BX770,"-")</f>
        <v>0.31725628483676488</v>
      </c>
      <c r="CD775" s="103">
        <f t="shared" si="558"/>
        <v>71792.847077805665</v>
      </c>
      <c r="CE775" s="69">
        <f t="shared" si="550"/>
        <v>0.29256267701667893</v>
      </c>
      <c r="CR775" s="216"/>
      <c r="CS775" s="187"/>
      <c r="CT775" s="225"/>
      <c r="CU775" s="226"/>
      <c r="CV775" s="226"/>
      <c r="CW775" s="144" t="s">
        <v>76</v>
      </c>
      <c r="CX775" s="145">
        <v>398295534</v>
      </c>
      <c r="CY775" s="146">
        <v>2.6974801968447395E-2</v>
      </c>
      <c r="CZ775" s="145">
        <v>5454</v>
      </c>
      <c r="DA775" s="146">
        <v>0.31924607820182627</v>
      </c>
      <c r="DB775" s="145">
        <v>73028.150715071504</v>
      </c>
      <c r="DC775" s="147">
        <v>0.29583423736168368</v>
      </c>
    </row>
    <row r="776" spans="2:107" s="27" customFormat="1" ht="13.15" customHeight="1">
      <c r="B776" s="216"/>
      <c r="C776" s="187"/>
      <c r="D776" s="208"/>
      <c r="E776" s="177"/>
      <c r="F776" s="177"/>
      <c r="G776" s="131" t="s">
        <v>77</v>
      </c>
      <c r="H776" s="100">
        <v>34187</v>
      </c>
      <c r="I776" s="68">
        <f>IFERROR(H776/E770,"-")</f>
        <v>4.1083245998238034E-4</v>
      </c>
      <c r="J776" s="100">
        <v>7</v>
      </c>
      <c r="K776" s="68">
        <f>IFERROR(J776/F770,"-")</f>
        <v>0.1891891891891892</v>
      </c>
      <c r="L776" s="103">
        <f t="shared" si="551"/>
        <v>4883.8571428571431</v>
      </c>
      <c r="M776" s="69">
        <f t="shared" si="543"/>
        <v>0.17948717948717949</v>
      </c>
      <c r="N776" s="208"/>
      <c r="O776" s="177"/>
      <c r="P776" s="177"/>
      <c r="Q776" s="131" t="s">
        <v>77</v>
      </c>
      <c r="R776" s="100">
        <v>6246654</v>
      </c>
      <c r="S776" s="68">
        <f>IFERROR(R776/O770,"-")</f>
        <v>2.0257689357216484E-2</v>
      </c>
      <c r="T776" s="100">
        <v>21</v>
      </c>
      <c r="U776" s="68">
        <f>IFERROR(T776/P770,"-")</f>
        <v>0.1206896551724138</v>
      </c>
      <c r="V776" s="103">
        <f t="shared" si="552"/>
        <v>297459.71428571426</v>
      </c>
      <c r="W776" s="69">
        <f t="shared" si="544"/>
        <v>0.10880829015544041</v>
      </c>
      <c r="X776" s="208"/>
      <c r="Y776" s="177"/>
      <c r="Z776" s="177"/>
      <c r="AA776" s="131" t="s">
        <v>77</v>
      </c>
      <c r="AB776" s="100">
        <v>76276227</v>
      </c>
      <c r="AC776" s="68">
        <f>IFERROR(AB776/Y770,"-")</f>
        <v>1.833324111779272E-2</v>
      </c>
      <c r="AD776" s="100">
        <v>479</v>
      </c>
      <c r="AE776" s="68">
        <f>IFERROR(AD776/Z770,"-")</f>
        <v>7.7747118974192495E-2</v>
      </c>
      <c r="AF776" s="103">
        <f t="shared" si="553"/>
        <v>159240.55741127348</v>
      </c>
      <c r="AG776" s="69">
        <f t="shared" si="545"/>
        <v>7.2127691612708933E-2</v>
      </c>
      <c r="AH776" s="208"/>
      <c r="AI776" s="177"/>
      <c r="AJ776" s="177"/>
      <c r="AK776" s="131" t="s">
        <v>77</v>
      </c>
      <c r="AL776" s="100">
        <v>115268827</v>
      </c>
      <c r="AM776" s="68">
        <f>IFERROR(AL776/AI770,"-")</f>
        <v>2.5656536574126757E-2</v>
      </c>
      <c r="AN776" s="100">
        <v>608</v>
      </c>
      <c r="AO776" s="68">
        <f>IFERROR(AN776/AJ770,"-")</f>
        <v>0.11330600074543422</v>
      </c>
      <c r="AP776" s="103">
        <f t="shared" si="554"/>
        <v>189586.88651315789</v>
      </c>
      <c r="AQ776" s="69">
        <f t="shared" si="546"/>
        <v>0.10562890896455872</v>
      </c>
      <c r="AR776" s="208"/>
      <c r="AS776" s="177"/>
      <c r="AT776" s="177"/>
      <c r="AU776" s="131" t="s">
        <v>77</v>
      </c>
      <c r="AV776" s="100">
        <v>153878046</v>
      </c>
      <c r="AW776" s="68">
        <f>IFERROR(AV776/AS770,"-")</f>
        <v>4.2806953812560264E-2</v>
      </c>
      <c r="AX776" s="100">
        <v>577</v>
      </c>
      <c r="AY776" s="68">
        <f>IFERROR(AX776/AT770,"-")</f>
        <v>0.16322489391796322</v>
      </c>
      <c r="AZ776" s="103">
        <f t="shared" si="555"/>
        <v>266686.3882149047</v>
      </c>
      <c r="BA776" s="69">
        <f t="shared" si="547"/>
        <v>0.15096807953950811</v>
      </c>
      <c r="BB776" s="208"/>
      <c r="BC776" s="177"/>
      <c r="BD776" s="177"/>
      <c r="BE776" s="131" t="s">
        <v>77</v>
      </c>
      <c r="BF776" s="100">
        <v>99998842</v>
      </c>
      <c r="BG776" s="68">
        <f>IFERROR(BF776/BC770,"-")</f>
        <v>5.3357811548410773E-2</v>
      </c>
      <c r="BH776" s="100">
        <v>326</v>
      </c>
      <c r="BI776" s="68">
        <f>IFERROR(BH776/BD770,"-")</f>
        <v>0.19769557307459065</v>
      </c>
      <c r="BJ776" s="103">
        <f t="shared" si="556"/>
        <v>306744.91411042947</v>
      </c>
      <c r="BK776" s="69">
        <f t="shared" si="548"/>
        <v>0.17564655172413793</v>
      </c>
      <c r="BL776" s="208"/>
      <c r="BM776" s="177"/>
      <c r="BN776" s="177"/>
      <c r="BO776" s="131" t="s">
        <v>77</v>
      </c>
      <c r="BP776" s="100">
        <v>52638644</v>
      </c>
      <c r="BQ776" s="68">
        <f>IFERROR(BP776/BM770,"-")</f>
        <v>7.0027807769035097E-2</v>
      </c>
      <c r="BR776" s="100">
        <v>141</v>
      </c>
      <c r="BS776" s="68">
        <f>IFERROR(BR776/BN770,"-")</f>
        <v>0.21363636363636362</v>
      </c>
      <c r="BT776" s="103">
        <f t="shared" si="557"/>
        <v>373323.71631205676</v>
      </c>
      <c r="BU776" s="69">
        <f t="shared" si="549"/>
        <v>0.1857707509881423</v>
      </c>
      <c r="BV776" s="208"/>
      <c r="BW776" s="177"/>
      <c r="BX776" s="177"/>
      <c r="BY776" s="131" t="s">
        <v>77</v>
      </c>
      <c r="BZ776" s="100">
        <f t="shared" si="525"/>
        <v>504341427</v>
      </c>
      <c r="CA776" s="68">
        <f>IFERROR(BZ776/BW770,"-")</f>
        <v>3.3038249010405904E-2</v>
      </c>
      <c r="CB776" s="100">
        <f t="shared" si="526"/>
        <v>2159</v>
      </c>
      <c r="CC776" s="68">
        <f>IFERROR(CB776/BX770,"-")</f>
        <v>0.12279604140598339</v>
      </c>
      <c r="CD776" s="103">
        <f t="shared" si="558"/>
        <v>233599.54932839278</v>
      </c>
      <c r="CE776" s="69">
        <f t="shared" si="550"/>
        <v>0.11323822511276618</v>
      </c>
      <c r="CR776" s="216"/>
      <c r="CS776" s="187"/>
      <c r="CT776" s="225"/>
      <c r="CU776" s="226"/>
      <c r="CV776" s="226"/>
      <c r="CW776" s="144" t="s">
        <v>77</v>
      </c>
      <c r="CX776" s="145">
        <v>510035290</v>
      </c>
      <c r="CY776" s="146">
        <v>3.4542443412558167E-2</v>
      </c>
      <c r="CZ776" s="145">
        <v>2104</v>
      </c>
      <c r="DA776" s="146">
        <v>0.12315616951533599</v>
      </c>
      <c r="DB776" s="145">
        <v>242412.21007604562</v>
      </c>
      <c r="DC776" s="147">
        <v>0.11412453894554134</v>
      </c>
    </row>
    <row r="777" spans="2:107" s="27" customFormat="1" ht="13.15" customHeight="1">
      <c r="B777" s="216"/>
      <c r="C777" s="187"/>
      <c r="D777" s="208"/>
      <c r="E777" s="177"/>
      <c r="F777" s="177"/>
      <c r="G777" s="131" t="s">
        <v>79</v>
      </c>
      <c r="H777" s="100">
        <v>0</v>
      </c>
      <c r="I777" s="68">
        <f>IFERROR(H777/E770,"-")</f>
        <v>0</v>
      </c>
      <c r="J777" s="100">
        <v>0</v>
      </c>
      <c r="K777" s="68">
        <f>IFERROR(J777/F770,"-")</f>
        <v>0</v>
      </c>
      <c r="L777" s="103" t="str">
        <f t="shared" si="551"/>
        <v>-</v>
      </c>
      <c r="M777" s="69">
        <f t="shared" si="543"/>
        <v>0</v>
      </c>
      <c r="N777" s="208"/>
      <c r="O777" s="177"/>
      <c r="P777" s="177"/>
      <c r="Q777" s="131" t="s">
        <v>79</v>
      </c>
      <c r="R777" s="100">
        <v>0</v>
      </c>
      <c r="S777" s="68">
        <f>IFERROR(R777/O770,"-")</f>
        <v>0</v>
      </c>
      <c r="T777" s="100">
        <v>0</v>
      </c>
      <c r="U777" s="68">
        <f>IFERROR(T777/P770,"-")</f>
        <v>0</v>
      </c>
      <c r="V777" s="103" t="str">
        <f t="shared" si="552"/>
        <v>-</v>
      </c>
      <c r="W777" s="69">
        <f t="shared" si="544"/>
        <v>0</v>
      </c>
      <c r="X777" s="208"/>
      <c r="Y777" s="177"/>
      <c r="Z777" s="177"/>
      <c r="AA777" s="131" t="s">
        <v>79</v>
      </c>
      <c r="AB777" s="100">
        <v>0</v>
      </c>
      <c r="AC777" s="68">
        <f>IFERROR(AB777/Y770,"-")</f>
        <v>0</v>
      </c>
      <c r="AD777" s="100">
        <v>0</v>
      </c>
      <c r="AE777" s="68">
        <f>IFERROR(AD777/Z770,"-")</f>
        <v>0</v>
      </c>
      <c r="AF777" s="103" t="str">
        <f t="shared" si="553"/>
        <v>-</v>
      </c>
      <c r="AG777" s="69">
        <f t="shared" si="545"/>
        <v>0</v>
      </c>
      <c r="AH777" s="208"/>
      <c r="AI777" s="177"/>
      <c r="AJ777" s="177"/>
      <c r="AK777" s="131" t="s">
        <v>79</v>
      </c>
      <c r="AL777" s="100">
        <v>3493</v>
      </c>
      <c r="AM777" s="68">
        <f>IFERROR(AL777/AI770,"-")</f>
        <v>7.7747197213540451E-7</v>
      </c>
      <c r="AN777" s="100">
        <v>1</v>
      </c>
      <c r="AO777" s="68">
        <f>IFERROR(AN777/AJ770,"-")</f>
        <v>1.8635855385762206E-4</v>
      </c>
      <c r="AP777" s="103">
        <f t="shared" si="554"/>
        <v>3493</v>
      </c>
      <c r="AQ777" s="69">
        <f t="shared" si="546"/>
        <v>1.7373175816539263E-4</v>
      </c>
      <c r="AR777" s="208"/>
      <c r="AS777" s="177"/>
      <c r="AT777" s="177"/>
      <c r="AU777" s="131" t="s">
        <v>79</v>
      </c>
      <c r="AV777" s="100">
        <v>2062</v>
      </c>
      <c r="AW777" s="68">
        <f>IFERROR(AV777/AS770,"-")</f>
        <v>5.73622690539619E-7</v>
      </c>
      <c r="AX777" s="100">
        <v>2</v>
      </c>
      <c r="AY777" s="68">
        <f>IFERROR(AX777/AT770,"-")</f>
        <v>5.6577086280056575E-4</v>
      </c>
      <c r="AZ777" s="103">
        <f t="shared" si="555"/>
        <v>1031</v>
      </c>
      <c r="BA777" s="69">
        <f t="shared" si="547"/>
        <v>5.2328623757195189E-4</v>
      </c>
      <c r="BB777" s="208"/>
      <c r="BC777" s="177"/>
      <c r="BD777" s="177"/>
      <c r="BE777" s="131" t="s">
        <v>79</v>
      </c>
      <c r="BF777" s="100">
        <v>0</v>
      </c>
      <c r="BG777" s="68">
        <f>IFERROR(BF777/BC770,"-")</f>
        <v>0</v>
      </c>
      <c r="BH777" s="100">
        <v>0</v>
      </c>
      <c r="BI777" s="68">
        <f>IFERROR(BH777/BD770,"-")</f>
        <v>0</v>
      </c>
      <c r="BJ777" s="103" t="str">
        <f t="shared" si="556"/>
        <v>-</v>
      </c>
      <c r="BK777" s="69">
        <f t="shared" si="548"/>
        <v>0</v>
      </c>
      <c r="BL777" s="208"/>
      <c r="BM777" s="177"/>
      <c r="BN777" s="177"/>
      <c r="BO777" s="131" t="s">
        <v>79</v>
      </c>
      <c r="BP777" s="100">
        <v>0</v>
      </c>
      <c r="BQ777" s="68">
        <f>IFERROR(BP777/BM770,"-")</f>
        <v>0</v>
      </c>
      <c r="BR777" s="100">
        <v>0</v>
      </c>
      <c r="BS777" s="68">
        <f>IFERROR(BR777/BN770,"-")</f>
        <v>0</v>
      </c>
      <c r="BT777" s="103" t="str">
        <f t="shared" si="557"/>
        <v>-</v>
      </c>
      <c r="BU777" s="69">
        <f t="shared" si="549"/>
        <v>0</v>
      </c>
      <c r="BV777" s="208"/>
      <c r="BW777" s="177"/>
      <c r="BX777" s="177"/>
      <c r="BY777" s="131" t="s">
        <v>79</v>
      </c>
      <c r="BZ777" s="100">
        <f t="shared" si="525"/>
        <v>5555</v>
      </c>
      <c r="CA777" s="68">
        <f>IFERROR(BZ777/BW770,"-")</f>
        <v>3.6389529677244773E-7</v>
      </c>
      <c r="CB777" s="100">
        <f t="shared" si="526"/>
        <v>3</v>
      </c>
      <c r="CC777" s="68">
        <f>IFERROR(CB777/BX770,"-")</f>
        <v>1.7062905243999546E-4</v>
      </c>
      <c r="CD777" s="103">
        <f t="shared" si="558"/>
        <v>1851.6666666666667</v>
      </c>
      <c r="CE777" s="69">
        <f t="shared" si="550"/>
        <v>1.5734815902653939E-4</v>
      </c>
      <c r="CR777" s="216"/>
      <c r="CS777" s="187"/>
      <c r="CT777" s="225"/>
      <c r="CU777" s="226"/>
      <c r="CV777" s="226"/>
      <c r="CW777" s="144" t="s">
        <v>79</v>
      </c>
      <c r="CX777" s="145">
        <v>34493</v>
      </c>
      <c r="CY777" s="146">
        <v>2.3360589433514863E-6</v>
      </c>
      <c r="CZ777" s="145">
        <v>5</v>
      </c>
      <c r="DA777" s="146">
        <v>2.9267150550222433E-4</v>
      </c>
      <c r="DB777" s="145">
        <v>6898.6</v>
      </c>
      <c r="DC777" s="147">
        <v>2.712085050987199E-4</v>
      </c>
    </row>
    <row r="778" spans="2:107" s="27" customFormat="1" ht="13.15" customHeight="1">
      <c r="B778" s="216"/>
      <c r="C778" s="187"/>
      <c r="D778" s="208"/>
      <c r="E778" s="177"/>
      <c r="F778" s="177"/>
      <c r="G778" s="131" t="s">
        <v>81</v>
      </c>
      <c r="H778" s="100">
        <v>0</v>
      </c>
      <c r="I778" s="68">
        <f>IFERROR(H778/E770,"-")</f>
        <v>0</v>
      </c>
      <c r="J778" s="100">
        <v>0</v>
      </c>
      <c r="K778" s="68">
        <f>IFERROR(J778/F770,"-")</f>
        <v>0</v>
      </c>
      <c r="L778" s="103" t="str">
        <f t="shared" si="551"/>
        <v>-</v>
      </c>
      <c r="M778" s="69">
        <f t="shared" si="543"/>
        <v>0</v>
      </c>
      <c r="N778" s="208"/>
      <c r="O778" s="177"/>
      <c r="P778" s="177"/>
      <c r="Q778" s="131" t="s">
        <v>81</v>
      </c>
      <c r="R778" s="100">
        <v>45628</v>
      </c>
      <c r="S778" s="68">
        <f>IFERROR(R778/O770,"-")</f>
        <v>1.4797007325699065E-4</v>
      </c>
      <c r="T778" s="100">
        <v>3</v>
      </c>
      <c r="U778" s="68">
        <f>IFERROR(T778/P770,"-")</f>
        <v>1.7241379310344827E-2</v>
      </c>
      <c r="V778" s="103">
        <f t="shared" si="552"/>
        <v>15209.333333333334</v>
      </c>
      <c r="W778" s="69">
        <f t="shared" si="544"/>
        <v>1.5544041450777202E-2</v>
      </c>
      <c r="X778" s="208"/>
      <c r="Y778" s="177"/>
      <c r="Z778" s="177"/>
      <c r="AA778" s="131" t="s">
        <v>81</v>
      </c>
      <c r="AB778" s="100">
        <v>440538</v>
      </c>
      <c r="AC778" s="68">
        <f>IFERROR(AB778/Y770,"-")</f>
        <v>1.0588475194964965E-4</v>
      </c>
      <c r="AD778" s="100">
        <v>28</v>
      </c>
      <c r="AE778" s="68">
        <f>IFERROR(AD778/Z770,"-")</f>
        <v>4.5447167667586434E-3</v>
      </c>
      <c r="AF778" s="103">
        <f t="shared" si="553"/>
        <v>15733.5</v>
      </c>
      <c r="AG778" s="69">
        <f t="shared" si="545"/>
        <v>4.2162324951061586E-3</v>
      </c>
      <c r="AH778" s="208"/>
      <c r="AI778" s="177"/>
      <c r="AJ778" s="177"/>
      <c r="AK778" s="131" t="s">
        <v>81</v>
      </c>
      <c r="AL778" s="100">
        <v>515341</v>
      </c>
      <c r="AM778" s="68">
        <f>IFERROR(AL778/AI770,"-")</f>
        <v>1.1470460452110836E-4</v>
      </c>
      <c r="AN778" s="100">
        <v>30</v>
      </c>
      <c r="AO778" s="68">
        <f>IFERROR(AN778/AJ770,"-")</f>
        <v>5.5907566157286622E-3</v>
      </c>
      <c r="AP778" s="103">
        <f t="shared" si="554"/>
        <v>17178.033333333333</v>
      </c>
      <c r="AQ778" s="69">
        <f t="shared" si="546"/>
        <v>5.2119527449617786E-3</v>
      </c>
      <c r="AR778" s="208"/>
      <c r="AS778" s="177"/>
      <c r="AT778" s="177"/>
      <c r="AU778" s="131" t="s">
        <v>81</v>
      </c>
      <c r="AV778" s="100">
        <v>281665</v>
      </c>
      <c r="AW778" s="68">
        <f>IFERROR(AV778/AS770,"-")</f>
        <v>7.8355691140078468E-5</v>
      </c>
      <c r="AX778" s="100">
        <v>25</v>
      </c>
      <c r="AY778" s="68">
        <f>IFERROR(AX778/AT770,"-")</f>
        <v>7.0721357850070717E-3</v>
      </c>
      <c r="AZ778" s="103">
        <f t="shared" si="555"/>
        <v>11266.6</v>
      </c>
      <c r="BA778" s="69">
        <f t="shared" si="547"/>
        <v>6.5410779696493983E-3</v>
      </c>
      <c r="BB778" s="208"/>
      <c r="BC778" s="177"/>
      <c r="BD778" s="177"/>
      <c r="BE778" s="131" t="s">
        <v>81</v>
      </c>
      <c r="BF778" s="100">
        <v>71286</v>
      </c>
      <c r="BG778" s="68">
        <f>IFERROR(BF778/BC770,"-")</f>
        <v>3.803709000990242E-5</v>
      </c>
      <c r="BH778" s="100">
        <v>8</v>
      </c>
      <c r="BI778" s="68">
        <f>IFERROR(BH778/BD770,"-")</f>
        <v>4.8514251061249243E-3</v>
      </c>
      <c r="BJ778" s="103">
        <f t="shared" si="556"/>
        <v>8910.75</v>
      </c>
      <c r="BK778" s="69">
        <f t="shared" si="548"/>
        <v>4.3103448275862068E-3</v>
      </c>
      <c r="BL778" s="208"/>
      <c r="BM778" s="177"/>
      <c r="BN778" s="177"/>
      <c r="BO778" s="131" t="s">
        <v>81</v>
      </c>
      <c r="BP778" s="100">
        <v>188659</v>
      </c>
      <c r="BQ778" s="68">
        <f>IFERROR(BP778/BM770,"-")</f>
        <v>2.5098245665101845E-4</v>
      </c>
      <c r="BR778" s="100">
        <v>2</v>
      </c>
      <c r="BS778" s="68">
        <f>IFERROR(BR778/BN770,"-")</f>
        <v>3.0303030303030303E-3</v>
      </c>
      <c r="BT778" s="103">
        <f t="shared" si="557"/>
        <v>94329.5</v>
      </c>
      <c r="BU778" s="69">
        <f t="shared" si="549"/>
        <v>2.635046113306983E-3</v>
      </c>
      <c r="BV778" s="208"/>
      <c r="BW778" s="177"/>
      <c r="BX778" s="177"/>
      <c r="BY778" s="131" t="s">
        <v>81</v>
      </c>
      <c r="BZ778" s="100">
        <f t="shared" si="525"/>
        <v>1543117</v>
      </c>
      <c r="CA778" s="68">
        <f>IFERROR(BZ778/BW770,"-")</f>
        <v>1.0108605196572624E-4</v>
      </c>
      <c r="CB778" s="100">
        <f t="shared" si="526"/>
        <v>96</v>
      </c>
      <c r="CC778" s="68">
        <f>IFERROR(CB778/BX770,"-")</f>
        <v>5.4601296780798546E-3</v>
      </c>
      <c r="CD778" s="103">
        <f t="shared" si="558"/>
        <v>16074.135416666666</v>
      </c>
      <c r="CE778" s="69">
        <f t="shared" si="550"/>
        <v>5.0351410888492603E-3</v>
      </c>
      <c r="CR778" s="216"/>
      <c r="CS778" s="187"/>
      <c r="CT778" s="225"/>
      <c r="CU778" s="226"/>
      <c r="CV778" s="226"/>
      <c r="CW778" s="144" t="s">
        <v>81</v>
      </c>
      <c r="CX778" s="145">
        <v>1290620</v>
      </c>
      <c r="CY778" s="146">
        <v>8.7408007232432535E-5</v>
      </c>
      <c r="CZ778" s="145">
        <v>87</v>
      </c>
      <c r="DA778" s="146">
        <v>5.0924841957387026E-3</v>
      </c>
      <c r="DB778" s="145">
        <v>14834.71264367816</v>
      </c>
      <c r="DC778" s="147">
        <v>4.7190279887177264E-3</v>
      </c>
    </row>
    <row r="779" spans="2:107" s="27" customFormat="1" ht="13.15" customHeight="1">
      <c r="B779" s="216"/>
      <c r="C779" s="187"/>
      <c r="D779" s="208"/>
      <c r="E779" s="177"/>
      <c r="F779" s="177"/>
      <c r="G779" s="131" t="s">
        <v>83</v>
      </c>
      <c r="H779" s="100">
        <v>174348</v>
      </c>
      <c r="I779" s="68">
        <f>IFERROR(H779/E770,"-")</f>
        <v>2.0951770477961812E-3</v>
      </c>
      <c r="J779" s="100">
        <v>4</v>
      </c>
      <c r="K779" s="68">
        <f>IFERROR(J779/F770,"-")</f>
        <v>0.10810810810810811</v>
      </c>
      <c r="L779" s="103">
        <f t="shared" si="551"/>
        <v>43587</v>
      </c>
      <c r="M779" s="69">
        <f t="shared" si="543"/>
        <v>0.10256410256410256</v>
      </c>
      <c r="N779" s="208"/>
      <c r="O779" s="177"/>
      <c r="P779" s="177"/>
      <c r="Q779" s="131" t="s">
        <v>83</v>
      </c>
      <c r="R779" s="100">
        <v>116691</v>
      </c>
      <c r="S779" s="68">
        <f>IFERROR(R779/O770,"-")</f>
        <v>3.7842499821231476E-4</v>
      </c>
      <c r="T779" s="100">
        <v>8</v>
      </c>
      <c r="U779" s="68">
        <f>IFERROR(T779/P770,"-")</f>
        <v>4.5977011494252873E-2</v>
      </c>
      <c r="V779" s="103">
        <f t="shared" si="552"/>
        <v>14586.375</v>
      </c>
      <c r="W779" s="69">
        <f t="shared" si="544"/>
        <v>4.145077720207254E-2</v>
      </c>
      <c r="X779" s="208"/>
      <c r="Y779" s="177"/>
      <c r="Z779" s="177"/>
      <c r="AA779" s="131" t="s">
        <v>83</v>
      </c>
      <c r="AB779" s="100">
        <v>3830087</v>
      </c>
      <c r="AC779" s="68">
        <f>IFERROR(AB779/Y770,"-")</f>
        <v>9.2057396170268564E-4</v>
      </c>
      <c r="AD779" s="100">
        <v>179</v>
      </c>
      <c r="AE779" s="68">
        <f>IFERROR(AD779/Z770,"-")</f>
        <v>2.905372504463561E-2</v>
      </c>
      <c r="AF779" s="103">
        <f t="shared" si="553"/>
        <v>21397.13407821229</v>
      </c>
      <c r="AG779" s="69">
        <f t="shared" si="545"/>
        <v>2.6953772022285799E-2</v>
      </c>
      <c r="AH779" s="208"/>
      <c r="AI779" s="177"/>
      <c r="AJ779" s="177"/>
      <c r="AK779" s="131" t="s">
        <v>83</v>
      </c>
      <c r="AL779" s="100">
        <v>3453405</v>
      </c>
      <c r="AM779" s="68">
        <f>IFERROR(AL779/AI770,"-")</f>
        <v>7.6865891667113274E-4</v>
      </c>
      <c r="AN779" s="100">
        <v>229</v>
      </c>
      <c r="AO779" s="68">
        <f>IFERROR(AN779/AJ770,"-")</f>
        <v>4.2676108833395454E-2</v>
      </c>
      <c r="AP779" s="103">
        <f t="shared" si="554"/>
        <v>15080.371179039301</v>
      </c>
      <c r="AQ779" s="69">
        <f t="shared" si="546"/>
        <v>3.9784572619874913E-2</v>
      </c>
      <c r="AR779" s="208"/>
      <c r="AS779" s="177"/>
      <c r="AT779" s="177"/>
      <c r="AU779" s="131" t="s">
        <v>83</v>
      </c>
      <c r="AV779" s="100">
        <v>6683248</v>
      </c>
      <c r="AW779" s="68">
        <f>IFERROR(AV779/AS770,"-")</f>
        <v>1.8591962654236312E-3</v>
      </c>
      <c r="AX779" s="100">
        <v>172</v>
      </c>
      <c r="AY779" s="68">
        <f>IFERROR(AX779/AT770,"-")</f>
        <v>4.8656294200848653E-2</v>
      </c>
      <c r="AZ779" s="103">
        <f t="shared" si="555"/>
        <v>38856.093023255817</v>
      </c>
      <c r="BA779" s="69">
        <f t="shared" si="547"/>
        <v>4.5002616431187858E-2</v>
      </c>
      <c r="BB779" s="208"/>
      <c r="BC779" s="177"/>
      <c r="BD779" s="177"/>
      <c r="BE779" s="131" t="s">
        <v>83</v>
      </c>
      <c r="BF779" s="100">
        <v>3808886</v>
      </c>
      <c r="BG779" s="68">
        <f>IFERROR(BF779/BC770,"-")</f>
        <v>2.0323617487228514E-3</v>
      </c>
      <c r="BH779" s="100">
        <v>120</v>
      </c>
      <c r="BI779" s="68">
        <f>IFERROR(BH779/BD770,"-")</f>
        <v>7.2771376591873868E-2</v>
      </c>
      <c r="BJ779" s="103">
        <f t="shared" si="556"/>
        <v>31740.716666666667</v>
      </c>
      <c r="BK779" s="69">
        <f t="shared" si="548"/>
        <v>6.4655172413793108E-2</v>
      </c>
      <c r="BL779" s="208"/>
      <c r="BM779" s="177"/>
      <c r="BN779" s="177"/>
      <c r="BO779" s="131" t="s">
        <v>83</v>
      </c>
      <c r="BP779" s="100">
        <v>3080201</v>
      </c>
      <c r="BQ779" s="68">
        <f>IFERROR(BP779/BM770,"-")</f>
        <v>4.0977446819866732E-3</v>
      </c>
      <c r="BR779" s="100">
        <v>44</v>
      </c>
      <c r="BS779" s="68">
        <f>IFERROR(BR779/BN770,"-")</f>
        <v>6.6666666666666666E-2</v>
      </c>
      <c r="BT779" s="103">
        <f t="shared" si="557"/>
        <v>70004.568181818177</v>
      </c>
      <c r="BU779" s="69">
        <f t="shared" si="549"/>
        <v>5.7971014492753624E-2</v>
      </c>
      <c r="BV779" s="208"/>
      <c r="BW779" s="177"/>
      <c r="BX779" s="177"/>
      <c r="BY779" s="131" t="s">
        <v>83</v>
      </c>
      <c r="BZ779" s="100">
        <f t="shared" si="525"/>
        <v>21146866</v>
      </c>
      <c r="CA779" s="68">
        <f>IFERROR(BZ779/BW770,"-")</f>
        <v>1.3852826424621395E-3</v>
      </c>
      <c r="CB779" s="100">
        <f t="shared" si="526"/>
        <v>756</v>
      </c>
      <c r="CC779" s="68">
        <f>IFERROR(CB779/BX770,"-")</f>
        <v>4.2998521214878856E-2</v>
      </c>
      <c r="CD779" s="103">
        <f t="shared" si="558"/>
        <v>27972.044973544973</v>
      </c>
      <c r="CE779" s="69">
        <f t="shared" si="550"/>
        <v>3.9651736074687929E-2</v>
      </c>
      <c r="CR779" s="216"/>
      <c r="CS779" s="187"/>
      <c r="CT779" s="225"/>
      <c r="CU779" s="226"/>
      <c r="CV779" s="226"/>
      <c r="CW779" s="144" t="s">
        <v>83</v>
      </c>
      <c r="CX779" s="145">
        <v>19396525</v>
      </c>
      <c r="CY779" s="146">
        <v>1.3136411937549847E-3</v>
      </c>
      <c r="CZ779" s="145">
        <v>740</v>
      </c>
      <c r="DA779" s="146">
        <v>4.3315382814329194E-2</v>
      </c>
      <c r="DB779" s="145">
        <v>26211.52027027027</v>
      </c>
      <c r="DC779" s="147">
        <v>4.0138858754610547E-2</v>
      </c>
    </row>
    <row r="780" spans="2:107" s="27" customFormat="1" ht="13.15" customHeight="1">
      <c r="B780" s="216"/>
      <c r="C780" s="187"/>
      <c r="D780" s="208"/>
      <c r="E780" s="177"/>
      <c r="F780" s="177"/>
      <c r="G780" s="131" t="s">
        <v>85</v>
      </c>
      <c r="H780" s="100">
        <v>0</v>
      </c>
      <c r="I780" s="68">
        <f>IFERROR(H780/E770,"-")</f>
        <v>0</v>
      </c>
      <c r="J780" s="100">
        <v>0</v>
      </c>
      <c r="K780" s="68">
        <f>IFERROR(J780/F770,"-")</f>
        <v>0</v>
      </c>
      <c r="L780" s="103" t="str">
        <f t="shared" si="551"/>
        <v>-</v>
      </c>
      <c r="M780" s="69">
        <f t="shared" si="543"/>
        <v>0</v>
      </c>
      <c r="N780" s="208"/>
      <c r="O780" s="177"/>
      <c r="P780" s="177"/>
      <c r="Q780" s="131" t="s">
        <v>85</v>
      </c>
      <c r="R780" s="100">
        <v>129680</v>
      </c>
      <c r="S780" s="68">
        <f>IFERROR(R780/O770,"-")</f>
        <v>4.20547889453111E-4</v>
      </c>
      <c r="T780" s="100">
        <v>2</v>
      </c>
      <c r="U780" s="68">
        <f>IFERROR(T780/P770,"-")</f>
        <v>1.1494252873563218E-2</v>
      </c>
      <c r="V780" s="103">
        <f t="shared" si="552"/>
        <v>64840</v>
      </c>
      <c r="W780" s="69">
        <f t="shared" si="544"/>
        <v>1.0362694300518135E-2</v>
      </c>
      <c r="X780" s="208"/>
      <c r="Y780" s="177"/>
      <c r="Z780" s="177"/>
      <c r="AA780" s="131" t="s">
        <v>85</v>
      </c>
      <c r="AB780" s="100">
        <v>5122864</v>
      </c>
      <c r="AC780" s="68">
        <f>IFERROR(AB780/Y770,"-")</f>
        <v>1.2312971501023521E-3</v>
      </c>
      <c r="AD780" s="100">
        <v>53</v>
      </c>
      <c r="AE780" s="68">
        <f>IFERROR(AD780/Z770,"-")</f>
        <v>8.6024995942217165E-3</v>
      </c>
      <c r="AF780" s="103">
        <f t="shared" si="553"/>
        <v>96657.811320754714</v>
      </c>
      <c r="AG780" s="69">
        <f t="shared" si="545"/>
        <v>7.9807257943080856E-3</v>
      </c>
      <c r="AH780" s="208"/>
      <c r="AI780" s="177"/>
      <c r="AJ780" s="177"/>
      <c r="AK780" s="131" t="s">
        <v>85</v>
      </c>
      <c r="AL780" s="100">
        <v>9817892</v>
      </c>
      <c r="AM780" s="68">
        <f>IFERROR(AL780/AI770,"-")</f>
        <v>2.1852664916840571E-3</v>
      </c>
      <c r="AN780" s="100">
        <v>57</v>
      </c>
      <c r="AO780" s="68">
        <f>IFERROR(AN780/AJ770,"-")</f>
        <v>1.0622437569884458E-2</v>
      </c>
      <c r="AP780" s="103">
        <f t="shared" si="554"/>
        <v>172243.71929824562</v>
      </c>
      <c r="AQ780" s="69">
        <f t="shared" si="546"/>
        <v>9.9027102154273794E-3</v>
      </c>
      <c r="AR780" s="208"/>
      <c r="AS780" s="177"/>
      <c r="AT780" s="177"/>
      <c r="AU780" s="131" t="s">
        <v>85</v>
      </c>
      <c r="AV780" s="100">
        <v>5924862</v>
      </c>
      <c r="AW780" s="68">
        <f>IFERROR(AV780/AS770,"-")</f>
        <v>1.6482227359437189E-3</v>
      </c>
      <c r="AX780" s="100">
        <v>47</v>
      </c>
      <c r="AY780" s="68">
        <f>IFERROR(AX780/AT770,"-")</f>
        <v>1.3295615275813296E-2</v>
      </c>
      <c r="AZ780" s="103">
        <f t="shared" si="555"/>
        <v>126060.89361702128</v>
      </c>
      <c r="BA780" s="69">
        <f t="shared" si="547"/>
        <v>1.2297226582940869E-2</v>
      </c>
      <c r="BB780" s="208"/>
      <c r="BC780" s="177"/>
      <c r="BD780" s="177"/>
      <c r="BE780" s="131" t="s">
        <v>85</v>
      </c>
      <c r="BF780" s="100">
        <v>2531893</v>
      </c>
      <c r="BG780" s="68">
        <f>IFERROR(BF780/BC770,"-")</f>
        <v>1.3509783398765796E-3</v>
      </c>
      <c r="BH780" s="100">
        <v>29</v>
      </c>
      <c r="BI780" s="68">
        <f>IFERROR(BH780/BD770,"-")</f>
        <v>1.758641600970285E-2</v>
      </c>
      <c r="BJ780" s="103">
        <f t="shared" si="556"/>
        <v>87306.655172413797</v>
      </c>
      <c r="BK780" s="69">
        <f t="shared" si="548"/>
        <v>1.5625E-2</v>
      </c>
      <c r="BL780" s="208"/>
      <c r="BM780" s="177"/>
      <c r="BN780" s="177"/>
      <c r="BO780" s="131" t="s">
        <v>85</v>
      </c>
      <c r="BP780" s="100">
        <v>3065312</v>
      </c>
      <c r="BQ780" s="68">
        <f>IFERROR(BP780/BM770,"-")</f>
        <v>4.0779371043090798E-3</v>
      </c>
      <c r="BR780" s="100">
        <v>15</v>
      </c>
      <c r="BS780" s="68">
        <f>IFERROR(BR780/BN770,"-")</f>
        <v>2.2727272727272728E-2</v>
      </c>
      <c r="BT780" s="103">
        <f t="shared" si="557"/>
        <v>204354.13333333333</v>
      </c>
      <c r="BU780" s="69">
        <f t="shared" si="549"/>
        <v>1.9762845849802372E-2</v>
      </c>
      <c r="BV780" s="208"/>
      <c r="BW780" s="177"/>
      <c r="BX780" s="177"/>
      <c r="BY780" s="131" t="s">
        <v>85</v>
      </c>
      <c r="BZ780" s="100">
        <f t="shared" si="525"/>
        <v>26592503</v>
      </c>
      <c r="CA780" s="68">
        <f>IFERROR(BZ780/BW770,"-")</f>
        <v>1.7420138201813154E-3</v>
      </c>
      <c r="CB780" s="100">
        <f t="shared" si="526"/>
        <v>203</v>
      </c>
      <c r="CC780" s="68">
        <f>IFERROR(CB780/BX770,"-")</f>
        <v>1.1545899215106358E-2</v>
      </c>
      <c r="CD780" s="103">
        <f t="shared" si="558"/>
        <v>130997.55172413793</v>
      </c>
      <c r="CE780" s="69">
        <f t="shared" si="550"/>
        <v>1.0647225427462499E-2</v>
      </c>
      <c r="CR780" s="216"/>
      <c r="CS780" s="187"/>
      <c r="CT780" s="225"/>
      <c r="CU780" s="226"/>
      <c r="CV780" s="226"/>
      <c r="CW780" s="144" t="s">
        <v>85</v>
      </c>
      <c r="CX780" s="145">
        <v>29216908</v>
      </c>
      <c r="CY780" s="146">
        <v>1.9787324741390305E-3</v>
      </c>
      <c r="CZ780" s="145">
        <v>213</v>
      </c>
      <c r="DA780" s="146">
        <v>1.2467806134394755E-2</v>
      </c>
      <c r="DB780" s="145">
        <v>137168.58215962441</v>
      </c>
      <c r="DC780" s="147">
        <v>1.1553482317205467E-2</v>
      </c>
    </row>
    <row r="781" spans="2:107" s="27" customFormat="1" ht="13.15" customHeight="1">
      <c r="B781" s="216"/>
      <c r="C781" s="187"/>
      <c r="D781" s="208"/>
      <c r="E781" s="177"/>
      <c r="F781" s="177"/>
      <c r="G781" s="131" t="s">
        <v>87</v>
      </c>
      <c r="H781" s="100">
        <v>273909</v>
      </c>
      <c r="I781" s="68">
        <f>IFERROR(H781/E770,"-")</f>
        <v>3.2916227888177912E-3</v>
      </c>
      <c r="J781" s="100">
        <v>1</v>
      </c>
      <c r="K781" s="68">
        <f>IFERROR(J781/F770,"-")</f>
        <v>2.7027027027027029E-2</v>
      </c>
      <c r="L781" s="103">
        <f t="shared" si="551"/>
        <v>273909</v>
      </c>
      <c r="M781" s="69">
        <f t="shared" si="543"/>
        <v>2.564102564102564E-2</v>
      </c>
      <c r="N781" s="208"/>
      <c r="O781" s="177"/>
      <c r="P781" s="177"/>
      <c r="Q781" s="131" t="s">
        <v>87</v>
      </c>
      <c r="R781" s="100">
        <v>5023277</v>
      </c>
      <c r="S781" s="68">
        <f>IFERROR(R781/O770,"-")</f>
        <v>1.6290318788466648E-2</v>
      </c>
      <c r="T781" s="100">
        <v>10</v>
      </c>
      <c r="U781" s="68">
        <f>IFERROR(T781/P770,"-")</f>
        <v>5.7471264367816091E-2</v>
      </c>
      <c r="V781" s="103">
        <f t="shared" si="552"/>
        <v>502327.7</v>
      </c>
      <c r="W781" s="69">
        <f t="shared" si="544"/>
        <v>5.181347150259067E-2</v>
      </c>
      <c r="X781" s="208"/>
      <c r="Y781" s="177"/>
      <c r="Z781" s="177"/>
      <c r="AA781" s="131" t="s">
        <v>87</v>
      </c>
      <c r="AB781" s="100">
        <v>28328321</v>
      </c>
      <c r="AC781" s="68">
        <f>IFERROR(AB781/Y770,"-")</f>
        <v>6.808804784683843E-3</v>
      </c>
      <c r="AD781" s="100">
        <v>55</v>
      </c>
      <c r="AE781" s="68">
        <f>IFERROR(AD781/Z770,"-")</f>
        <v>8.927122220418764E-3</v>
      </c>
      <c r="AF781" s="103">
        <f t="shared" si="553"/>
        <v>515060.38181818184</v>
      </c>
      <c r="AG781" s="69">
        <f t="shared" si="545"/>
        <v>8.2818852582442395E-3</v>
      </c>
      <c r="AH781" s="208"/>
      <c r="AI781" s="177"/>
      <c r="AJ781" s="177"/>
      <c r="AK781" s="131" t="s">
        <v>87</v>
      </c>
      <c r="AL781" s="100">
        <v>41645928</v>
      </c>
      <c r="AM781" s="68">
        <f>IFERROR(AL781/AI770,"-")</f>
        <v>9.2695510373802074E-3</v>
      </c>
      <c r="AN781" s="100">
        <v>90</v>
      </c>
      <c r="AO781" s="68">
        <f>IFERROR(AN781/AJ770,"-")</f>
        <v>1.6772269847185987E-2</v>
      </c>
      <c r="AP781" s="103">
        <f t="shared" si="554"/>
        <v>462732.53333333333</v>
      </c>
      <c r="AQ781" s="69">
        <f t="shared" si="546"/>
        <v>1.5635858234885336E-2</v>
      </c>
      <c r="AR781" s="208"/>
      <c r="AS781" s="177"/>
      <c r="AT781" s="177"/>
      <c r="AU781" s="131" t="s">
        <v>87</v>
      </c>
      <c r="AV781" s="100">
        <v>58119568</v>
      </c>
      <c r="AW781" s="68">
        <f>IFERROR(AV781/AS770,"-")</f>
        <v>1.6168139170300844E-2</v>
      </c>
      <c r="AX781" s="100">
        <v>95</v>
      </c>
      <c r="AY781" s="68">
        <f>IFERROR(AX781/AT770,"-")</f>
        <v>2.6874115983026876E-2</v>
      </c>
      <c r="AZ781" s="103">
        <f t="shared" si="555"/>
        <v>611784.92631578946</v>
      </c>
      <c r="BA781" s="69">
        <f t="shared" si="547"/>
        <v>2.4856096284667714E-2</v>
      </c>
      <c r="BB781" s="208"/>
      <c r="BC781" s="177"/>
      <c r="BD781" s="177"/>
      <c r="BE781" s="131" t="s">
        <v>87</v>
      </c>
      <c r="BF781" s="100">
        <v>50655115</v>
      </c>
      <c r="BG781" s="68">
        <f>IFERROR(BF781/BC770,"-")</f>
        <v>2.7028773794531297E-2</v>
      </c>
      <c r="BH781" s="100">
        <v>93</v>
      </c>
      <c r="BI781" s="68">
        <f>IFERROR(BH781/BD770,"-")</f>
        <v>5.6397816858702245E-2</v>
      </c>
      <c r="BJ781" s="103">
        <f t="shared" si="556"/>
        <v>544678.65591397847</v>
      </c>
      <c r="BK781" s="69">
        <f t="shared" si="548"/>
        <v>5.0107758620689655E-2</v>
      </c>
      <c r="BL781" s="208"/>
      <c r="BM781" s="177"/>
      <c r="BN781" s="177"/>
      <c r="BO781" s="131" t="s">
        <v>87</v>
      </c>
      <c r="BP781" s="100">
        <v>17832084</v>
      </c>
      <c r="BQ781" s="68">
        <f>IFERROR(BP781/BM770,"-")</f>
        <v>2.3722908790608028E-2</v>
      </c>
      <c r="BR781" s="100">
        <v>43</v>
      </c>
      <c r="BS781" s="68">
        <f>IFERROR(BR781/BN770,"-")</f>
        <v>6.5151515151515155E-2</v>
      </c>
      <c r="BT781" s="103">
        <f t="shared" si="557"/>
        <v>414699.62790697673</v>
      </c>
      <c r="BU781" s="69">
        <f t="shared" si="549"/>
        <v>5.6653491436100128E-2</v>
      </c>
      <c r="BV781" s="208"/>
      <c r="BW781" s="177"/>
      <c r="BX781" s="177"/>
      <c r="BY781" s="131" t="s">
        <v>87</v>
      </c>
      <c r="BZ781" s="100">
        <f t="shared" si="525"/>
        <v>201878202</v>
      </c>
      <c r="CA781" s="68">
        <f>IFERROR(BZ781/BW770,"-")</f>
        <v>1.3224577538915958E-2</v>
      </c>
      <c r="CB781" s="100">
        <f t="shared" si="526"/>
        <v>387</v>
      </c>
      <c r="CC781" s="68">
        <f>IFERROR(CB781/BX770,"-")</f>
        <v>2.2011147764759414E-2</v>
      </c>
      <c r="CD781" s="103">
        <f t="shared" si="558"/>
        <v>521649.10077519377</v>
      </c>
      <c r="CE781" s="69">
        <f t="shared" si="550"/>
        <v>2.0297912514423581E-2</v>
      </c>
      <c r="CR781" s="216"/>
      <c r="CS781" s="187"/>
      <c r="CT781" s="225"/>
      <c r="CU781" s="226"/>
      <c r="CV781" s="226"/>
      <c r="CW781" s="144" t="s">
        <v>87</v>
      </c>
      <c r="CX781" s="145">
        <v>218427764</v>
      </c>
      <c r="CY781" s="146">
        <v>1.4793150249861357E-2</v>
      </c>
      <c r="CZ781" s="145">
        <v>435</v>
      </c>
      <c r="DA781" s="146">
        <v>2.5462420978693515E-2</v>
      </c>
      <c r="DB781" s="145">
        <v>502132.79080459772</v>
      </c>
      <c r="DC781" s="147">
        <v>2.3595139943588632E-2</v>
      </c>
    </row>
    <row r="782" spans="2:107" s="27" customFormat="1" ht="13.15" customHeight="1">
      <c r="B782" s="216"/>
      <c r="C782" s="187"/>
      <c r="D782" s="208"/>
      <c r="E782" s="177"/>
      <c r="F782" s="177"/>
      <c r="G782" s="131" t="s">
        <v>89</v>
      </c>
      <c r="H782" s="100">
        <v>125371</v>
      </c>
      <c r="I782" s="68">
        <f>IFERROR(H782/E770,"-")</f>
        <v>1.5066100079109313E-3</v>
      </c>
      <c r="J782" s="100">
        <v>4</v>
      </c>
      <c r="K782" s="68">
        <f>IFERROR(J782/F770,"-")</f>
        <v>0.10810810810810811</v>
      </c>
      <c r="L782" s="103">
        <f t="shared" si="551"/>
        <v>31342.75</v>
      </c>
      <c r="M782" s="69">
        <f t="shared" si="543"/>
        <v>0.10256410256410256</v>
      </c>
      <c r="N782" s="208"/>
      <c r="O782" s="177"/>
      <c r="P782" s="177"/>
      <c r="Q782" s="131" t="s">
        <v>89</v>
      </c>
      <c r="R782" s="100">
        <v>8881108</v>
      </c>
      <c r="S782" s="68">
        <f>IFERROR(R782/O770,"-")</f>
        <v>2.8801135297695402E-2</v>
      </c>
      <c r="T782" s="100">
        <v>16</v>
      </c>
      <c r="U782" s="68">
        <f>IFERROR(T782/P770,"-")</f>
        <v>9.1954022988505746E-2</v>
      </c>
      <c r="V782" s="103">
        <f t="shared" si="552"/>
        <v>555069.25</v>
      </c>
      <c r="W782" s="69">
        <f t="shared" si="544"/>
        <v>8.2901554404145081E-2</v>
      </c>
      <c r="X782" s="208"/>
      <c r="Y782" s="177"/>
      <c r="Z782" s="177"/>
      <c r="AA782" s="131" t="s">
        <v>89</v>
      </c>
      <c r="AB782" s="100">
        <v>26285885</v>
      </c>
      <c r="AC782" s="68">
        <f>IFERROR(AB782/Y770,"-")</f>
        <v>6.3178985989903623E-3</v>
      </c>
      <c r="AD782" s="100">
        <v>496</v>
      </c>
      <c r="AE782" s="68">
        <f>IFERROR(AD782/Z770,"-")</f>
        <v>8.0506411296867392E-2</v>
      </c>
      <c r="AF782" s="103">
        <f t="shared" si="553"/>
        <v>52995.735887096773</v>
      </c>
      <c r="AG782" s="69">
        <f t="shared" si="545"/>
        <v>7.4687547056166245E-2</v>
      </c>
      <c r="AH782" s="208"/>
      <c r="AI782" s="177"/>
      <c r="AJ782" s="177"/>
      <c r="AK782" s="131" t="s">
        <v>89</v>
      </c>
      <c r="AL782" s="100">
        <v>27563484</v>
      </c>
      <c r="AM782" s="68">
        <f>IFERROR(AL782/AI770,"-")</f>
        <v>6.1350805223025105E-3</v>
      </c>
      <c r="AN782" s="100">
        <v>492</v>
      </c>
      <c r="AO782" s="68">
        <f>IFERROR(AN782/AJ770,"-")</f>
        <v>9.1688408497950055E-2</v>
      </c>
      <c r="AP782" s="103">
        <f t="shared" si="554"/>
        <v>56023.341463414632</v>
      </c>
      <c r="AQ782" s="69">
        <f t="shared" si="546"/>
        <v>8.5476025017373169E-2</v>
      </c>
      <c r="AR782" s="208"/>
      <c r="AS782" s="177"/>
      <c r="AT782" s="177"/>
      <c r="AU782" s="131" t="s">
        <v>89</v>
      </c>
      <c r="AV782" s="100">
        <v>28765074</v>
      </c>
      <c r="AW782" s="68">
        <f>IFERROR(AV782/AS770,"-")</f>
        <v>8.0020849376582163E-3</v>
      </c>
      <c r="AX782" s="100">
        <v>429</v>
      </c>
      <c r="AY782" s="68">
        <f>IFERROR(AX782/AT770,"-")</f>
        <v>0.12135785007072136</v>
      </c>
      <c r="AZ782" s="103">
        <f t="shared" si="555"/>
        <v>67051.454545454544</v>
      </c>
      <c r="BA782" s="69">
        <f t="shared" si="547"/>
        <v>0.11224489795918367</v>
      </c>
      <c r="BB782" s="208"/>
      <c r="BC782" s="177"/>
      <c r="BD782" s="177"/>
      <c r="BE782" s="131" t="s">
        <v>89</v>
      </c>
      <c r="BF782" s="100">
        <v>13904999</v>
      </c>
      <c r="BG782" s="68">
        <f>IFERROR(BF782/BC770,"-")</f>
        <v>7.4194890799119473E-3</v>
      </c>
      <c r="BH782" s="100">
        <v>204</v>
      </c>
      <c r="BI782" s="68">
        <f>IFERROR(BH782/BD770,"-")</f>
        <v>0.12371134020618557</v>
      </c>
      <c r="BJ782" s="103">
        <f t="shared" si="556"/>
        <v>68161.759803921566</v>
      </c>
      <c r="BK782" s="69">
        <f t="shared" si="548"/>
        <v>0.10991379310344827</v>
      </c>
      <c r="BL782" s="208"/>
      <c r="BM782" s="177"/>
      <c r="BN782" s="177"/>
      <c r="BO782" s="131" t="s">
        <v>89</v>
      </c>
      <c r="BP782" s="100">
        <v>12328393</v>
      </c>
      <c r="BQ782" s="68">
        <f>IFERROR(BP782/BM770,"-")</f>
        <v>1.6401074752326789E-2</v>
      </c>
      <c r="BR782" s="100">
        <v>89</v>
      </c>
      <c r="BS782" s="68">
        <f>IFERROR(BR782/BN770,"-")</f>
        <v>0.13484848484848486</v>
      </c>
      <c r="BT782" s="103">
        <f t="shared" si="557"/>
        <v>138521.26966292135</v>
      </c>
      <c r="BU782" s="69">
        <f t="shared" si="549"/>
        <v>0.11725955204216074</v>
      </c>
      <c r="BV782" s="208"/>
      <c r="BW782" s="177"/>
      <c r="BX782" s="177"/>
      <c r="BY782" s="131" t="s">
        <v>89</v>
      </c>
      <c r="BZ782" s="100">
        <f t="shared" si="525"/>
        <v>117854314</v>
      </c>
      <c r="CA782" s="68">
        <f>IFERROR(BZ782/BW770,"-")</f>
        <v>7.72036553896368E-3</v>
      </c>
      <c r="CB782" s="100">
        <f t="shared" si="526"/>
        <v>1730</v>
      </c>
      <c r="CC782" s="68">
        <f>IFERROR(CB782/BX770,"-")</f>
        <v>9.8396086907064043E-2</v>
      </c>
      <c r="CD782" s="103">
        <f t="shared" si="558"/>
        <v>68123.88092485549</v>
      </c>
      <c r="CE782" s="69">
        <f t="shared" si="550"/>
        <v>9.0737438371971055E-2</v>
      </c>
      <c r="CR782" s="216"/>
      <c r="CS782" s="187"/>
      <c r="CT782" s="225"/>
      <c r="CU782" s="226"/>
      <c r="CV782" s="226"/>
      <c r="CW782" s="144" t="s">
        <v>89</v>
      </c>
      <c r="CX782" s="145">
        <v>139083581</v>
      </c>
      <c r="CY782" s="146">
        <v>9.4195182578610398E-3</v>
      </c>
      <c r="CZ782" s="145">
        <v>1736</v>
      </c>
      <c r="DA782" s="146">
        <v>0.10161554671037228</v>
      </c>
      <c r="DB782" s="145">
        <v>80117.270161290318</v>
      </c>
      <c r="DC782" s="147">
        <v>9.4163592970275545E-2</v>
      </c>
    </row>
    <row r="783" spans="2:107" s="27" customFormat="1" ht="13.15" customHeight="1">
      <c r="B783" s="216"/>
      <c r="C783" s="187"/>
      <c r="D783" s="208"/>
      <c r="E783" s="177"/>
      <c r="F783" s="177"/>
      <c r="G783" s="131" t="s">
        <v>91</v>
      </c>
      <c r="H783" s="100">
        <v>1211570</v>
      </c>
      <c r="I783" s="68">
        <f>IFERROR(H783/E770,"-")</f>
        <v>1.4559694724335348E-2</v>
      </c>
      <c r="J783" s="100">
        <v>3</v>
      </c>
      <c r="K783" s="68">
        <f>IFERROR(J783/F770,"-")</f>
        <v>8.1081081081081086E-2</v>
      </c>
      <c r="L783" s="103">
        <f t="shared" si="551"/>
        <v>403856.66666666669</v>
      </c>
      <c r="M783" s="69">
        <f t="shared" si="543"/>
        <v>7.6923076923076927E-2</v>
      </c>
      <c r="N783" s="208"/>
      <c r="O783" s="177"/>
      <c r="P783" s="177"/>
      <c r="Q783" s="131" t="s">
        <v>91</v>
      </c>
      <c r="R783" s="100">
        <v>252553</v>
      </c>
      <c r="S783" s="68">
        <f>IFERROR(R783/O770,"-")</f>
        <v>8.1902090626967568E-4</v>
      </c>
      <c r="T783" s="100">
        <v>8</v>
      </c>
      <c r="U783" s="68">
        <f>IFERROR(T783/P770,"-")</f>
        <v>4.5977011494252873E-2</v>
      </c>
      <c r="V783" s="103">
        <f t="shared" si="552"/>
        <v>31569.125</v>
      </c>
      <c r="W783" s="69">
        <f t="shared" si="544"/>
        <v>4.145077720207254E-2</v>
      </c>
      <c r="X783" s="208"/>
      <c r="Y783" s="177"/>
      <c r="Z783" s="177"/>
      <c r="AA783" s="131" t="s">
        <v>91</v>
      </c>
      <c r="AB783" s="100">
        <v>53759876</v>
      </c>
      <c r="AC783" s="68">
        <f>IFERROR(AB783/Y770,"-")</f>
        <v>1.2921362368521951E-2</v>
      </c>
      <c r="AD783" s="100">
        <v>384</v>
      </c>
      <c r="AE783" s="68">
        <f>IFERROR(AD783/Z770,"-")</f>
        <v>6.2327544229832818E-2</v>
      </c>
      <c r="AF783" s="103">
        <f t="shared" si="553"/>
        <v>139999.67708333334</v>
      </c>
      <c r="AG783" s="69">
        <f t="shared" si="545"/>
        <v>5.7822617075741607E-2</v>
      </c>
      <c r="AH783" s="208"/>
      <c r="AI783" s="177"/>
      <c r="AJ783" s="177"/>
      <c r="AK783" s="131" t="s">
        <v>91</v>
      </c>
      <c r="AL783" s="100">
        <v>138698789</v>
      </c>
      <c r="AM783" s="68">
        <f>IFERROR(AL783/AI770,"-")</f>
        <v>3.0871577731641096E-2</v>
      </c>
      <c r="AN783" s="100">
        <v>659</v>
      </c>
      <c r="AO783" s="68">
        <f>IFERROR(AN783/AJ770,"-")</f>
        <v>0.12281028699217295</v>
      </c>
      <c r="AP783" s="103">
        <f t="shared" si="554"/>
        <v>210468.57207890743</v>
      </c>
      <c r="AQ783" s="69">
        <f t="shared" si="546"/>
        <v>0.11448922863099374</v>
      </c>
      <c r="AR783" s="208"/>
      <c r="AS783" s="177"/>
      <c r="AT783" s="177"/>
      <c r="AU783" s="131" t="s">
        <v>91</v>
      </c>
      <c r="AV783" s="100">
        <v>145845016</v>
      </c>
      <c r="AW783" s="68">
        <f>IFERROR(AV783/AS770,"-")</f>
        <v>4.0572265024109495E-2</v>
      </c>
      <c r="AX783" s="100">
        <v>751</v>
      </c>
      <c r="AY783" s="68">
        <f>IFERROR(AX783/AT770,"-")</f>
        <v>0.21244695898161245</v>
      </c>
      <c r="AZ783" s="103">
        <f t="shared" si="555"/>
        <v>194201.08655126498</v>
      </c>
      <c r="BA783" s="69">
        <f t="shared" si="547"/>
        <v>0.19649398220826791</v>
      </c>
      <c r="BB783" s="208"/>
      <c r="BC783" s="177"/>
      <c r="BD783" s="177"/>
      <c r="BE783" s="131" t="s">
        <v>91</v>
      </c>
      <c r="BF783" s="100">
        <v>95198737</v>
      </c>
      <c r="BG783" s="68">
        <f>IFERROR(BF783/BC770,"-")</f>
        <v>5.0796550908986722E-2</v>
      </c>
      <c r="BH783" s="100">
        <v>443</v>
      </c>
      <c r="BI783" s="68">
        <f>IFERROR(BH783/BD770,"-")</f>
        <v>0.26864766525166767</v>
      </c>
      <c r="BJ783" s="103">
        <f t="shared" si="556"/>
        <v>214895.56884875847</v>
      </c>
      <c r="BK783" s="69">
        <f t="shared" si="548"/>
        <v>0.23868534482758622</v>
      </c>
      <c r="BL783" s="208"/>
      <c r="BM783" s="177"/>
      <c r="BN783" s="177"/>
      <c r="BO783" s="131" t="s">
        <v>91</v>
      </c>
      <c r="BP783" s="100">
        <v>58896473</v>
      </c>
      <c r="BQ783" s="68">
        <f>IFERROR(BP783/BM770,"-")</f>
        <v>7.8352909119736566E-2</v>
      </c>
      <c r="BR783" s="100">
        <v>171</v>
      </c>
      <c r="BS783" s="68">
        <f>IFERROR(BR783/BN770,"-")</f>
        <v>0.25909090909090909</v>
      </c>
      <c r="BT783" s="103">
        <f t="shared" si="557"/>
        <v>344423.81871345028</v>
      </c>
      <c r="BU783" s="69">
        <f t="shared" si="549"/>
        <v>0.22529644268774704</v>
      </c>
      <c r="BV783" s="208"/>
      <c r="BW783" s="177"/>
      <c r="BX783" s="177"/>
      <c r="BY783" s="131" t="s">
        <v>91</v>
      </c>
      <c r="BZ783" s="100">
        <f t="shared" si="525"/>
        <v>493863014</v>
      </c>
      <c r="CA783" s="68">
        <f>IFERROR(BZ783/BW770,"-")</f>
        <v>3.2351832231226917E-2</v>
      </c>
      <c r="CB783" s="100">
        <f t="shared" si="526"/>
        <v>2419</v>
      </c>
      <c r="CC783" s="68">
        <f>IFERROR(CB783/BX770,"-")</f>
        <v>0.13758389261744966</v>
      </c>
      <c r="CD783" s="103">
        <f t="shared" si="558"/>
        <v>204159.98925175692</v>
      </c>
      <c r="CE783" s="69">
        <f t="shared" si="550"/>
        <v>0.12687506556173292</v>
      </c>
      <c r="CR783" s="216"/>
      <c r="CS783" s="187"/>
      <c r="CT783" s="225"/>
      <c r="CU783" s="226"/>
      <c r="CV783" s="226"/>
      <c r="CW783" s="144" t="s">
        <v>91</v>
      </c>
      <c r="CX783" s="145">
        <v>527327753</v>
      </c>
      <c r="CY783" s="146">
        <v>3.5713585755750253E-2</v>
      </c>
      <c r="CZ783" s="145">
        <v>2412</v>
      </c>
      <c r="DA783" s="146">
        <v>0.141184734254273</v>
      </c>
      <c r="DB783" s="145">
        <v>218626.76326699834</v>
      </c>
      <c r="DC783" s="147">
        <v>0.13083098285962247</v>
      </c>
    </row>
    <row r="784" spans="2:107" s="27" customFormat="1" ht="13.15" customHeight="1">
      <c r="B784" s="216"/>
      <c r="C784" s="187"/>
      <c r="D784" s="208"/>
      <c r="E784" s="177"/>
      <c r="F784" s="177"/>
      <c r="G784" s="131" t="s">
        <v>95</v>
      </c>
      <c r="H784" s="100">
        <v>1693523</v>
      </c>
      <c r="I784" s="68">
        <f>IFERROR(H784/E770,"-")</f>
        <v>2.0351426569360891E-2</v>
      </c>
      <c r="J784" s="100">
        <v>9</v>
      </c>
      <c r="K784" s="68">
        <f>IFERROR(J784/F770,"-")</f>
        <v>0.24324324324324326</v>
      </c>
      <c r="L784" s="103">
        <f t="shared" si="551"/>
        <v>188169.22222222222</v>
      </c>
      <c r="M784" s="69">
        <f t="shared" si="543"/>
        <v>0.23076923076923078</v>
      </c>
      <c r="N784" s="208"/>
      <c r="O784" s="177"/>
      <c r="P784" s="177"/>
      <c r="Q784" s="131" t="s">
        <v>95</v>
      </c>
      <c r="R784" s="100">
        <v>2534565</v>
      </c>
      <c r="S784" s="68">
        <f>IFERROR(R784/O770,"-")</f>
        <v>8.2195092645876329E-3</v>
      </c>
      <c r="T784" s="100">
        <v>22</v>
      </c>
      <c r="U784" s="68">
        <f>IFERROR(T784/P770,"-")</f>
        <v>0.12643678160919541</v>
      </c>
      <c r="V784" s="103">
        <f t="shared" si="552"/>
        <v>115207.5</v>
      </c>
      <c r="W784" s="69">
        <f t="shared" si="544"/>
        <v>0.11398963730569948</v>
      </c>
      <c r="X784" s="208"/>
      <c r="Y784" s="177"/>
      <c r="Z784" s="177"/>
      <c r="AA784" s="131" t="s">
        <v>95</v>
      </c>
      <c r="AB784" s="100">
        <v>35462360</v>
      </c>
      <c r="AC784" s="68">
        <f>IFERROR(AB784/Y770,"-")</f>
        <v>8.5234944366869084E-3</v>
      </c>
      <c r="AD784" s="100">
        <v>364</v>
      </c>
      <c r="AE784" s="68">
        <f>IFERROR(AD784/Z770,"-")</f>
        <v>5.9081317967862361E-2</v>
      </c>
      <c r="AF784" s="103">
        <f t="shared" si="553"/>
        <v>97424.065934065933</v>
      </c>
      <c r="AG784" s="69">
        <f t="shared" si="545"/>
        <v>5.4811022436380065E-2</v>
      </c>
      <c r="AH784" s="208"/>
      <c r="AI784" s="177"/>
      <c r="AJ784" s="177"/>
      <c r="AK784" s="131" t="s">
        <v>95</v>
      </c>
      <c r="AL784" s="100">
        <v>29285007</v>
      </c>
      <c r="AM784" s="68">
        <f>IFERROR(AL784/AI770,"-")</f>
        <v>6.5182571274804259E-3</v>
      </c>
      <c r="AN784" s="100">
        <v>347</v>
      </c>
      <c r="AO784" s="68">
        <f>IFERROR(AN784/AJ770,"-")</f>
        <v>6.4666418188594851E-2</v>
      </c>
      <c r="AP784" s="103">
        <f t="shared" si="554"/>
        <v>84394.832853025931</v>
      </c>
      <c r="AQ784" s="69">
        <f t="shared" si="546"/>
        <v>6.0284920083391244E-2</v>
      </c>
      <c r="AR784" s="208"/>
      <c r="AS784" s="177"/>
      <c r="AT784" s="177"/>
      <c r="AU784" s="131" t="s">
        <v>95</v>
      </c>
      <c r="AV784" s="100">
        <v>29236467</v>
      </c>
      <c r="AW784" s="68">
        <f>IFERROR(AV784/AS770,"-")</f>
        <v>8.1332205928287028E-3</v>
      </c>
      <c r="AX784" s="100">
        <v>274</v>
      </c>
      <c r="AY784" s="68">
        <f>IFERROR(AX784/AT770,"-")</f>
        <v>7.7510608203677514E-2</v>
      </c>
      <c r="AZ784" s="103">
        <f t="shared" si="555"/>
        <v>106702.43430656934</v>
      </c>
      <c r="BA784" s="69">
        <f t="shared" si="547"/>
        <v>7.1690214547357398E-2</v>
      </c>
      <c r="BB784" s="208"/>
      <c r="BC784" s="177"/>
      <c r="BD784" s="177"/>
      <c r="BE784" s="131" t="s">
        <v>95</v>
      </c>
      <c r="BF784" s="100">
        <v>8661264</v>
      </c>
      <c r="BG784" s="68">
        <f>IFERROR(BF784/BC770,"-")</f>
        <v>4.62151443996756E-3</v>
      </c>
      <c r="BH784" s="100">
        <v>130</v>
      </c>
      <c r="BI784" s="68">
        <f>IFERROR(BH784/BD770,"-")</f>
        <v>7.8835657974530016E-2</v>
      </c>
      <c r="BJ784" s="103">
        <f t="shared" si="556"/>
        <v>66625.107692307691</v>
      </c>
      <c r="BK784" s="69">
        <f t="shared" si="548"/>
        <v>7.0043103448275856E-2</v>
      </c>
      <c r="BL784" s="208"/>
      <c r="BM784" s="177"/>
      <c r="BN784" s="177"/>
      <c r="BO784" s="131" t="s">
        <v>95</v>
      </c>
      <c r="BP784" s="100">
        <v>4871693</v>
      </c>
      <c r="BQ784" s="68">
        <f>IFERROR(BP784/BM770,"-")</f>
        <v>6.4810556463755775E-3</v>
      </c>
      <c r="BR784" s="100">
        <v>44</v>
      </c>
      <c r="BS784" s="68">
        <f>IFERROR(BR784/BN770,"-")</f>
        <v>6.6666666666666666E-2</v>
      </c>
      <c r="BT784" s="103">
        <f t="shared" si="557"/>
        <v>110720.29545454546</v>
      </c>
      <c r="BU784" s="69">
        <f t="shared" si="549"/>
        <v>5.7971014492753624E-2</v>
      </c>
      <c r="BV784" s="208"/>
      <c r="BW784" s="177"/>
      <c r="BX784" s="177"/>
      <c r="BY784" s="131" t="s">
        <v>95</v>
      </c>
      <c r="BZ784" s="100">
        <f t="shared" si="525"/>
        <v>111744879</v>
      </c>
      <c r="CA784" s="68">
        <f>IFERROR(BZ784/BW770,"-")</f>
        <v>7.3201504782189489E-3</v>
      </c>
      <c r="CB784" s="100">
        <f t="shared" si="526"/>
        <v>1190</v>
      </c>
      <c r="CC784" s="68">
        <f>IFERROR(CB784/BX770,"-")</f>
        <v>6.7682857467864857E-2</v>
      </c>
      <c r="CD784" s="103">
        <f t="shared" si="558"/>
        <v>93903.259663865552</v>
      </c>
      <c r="CE784" s="69">
        <f t="shared" si="550"/>
        <v>6.2414769747193954E-2</v>
      </c>
      <c r="CR784" s="216"/>
      <c r="CS784" s="187"/>
      <c r="CT784" s="225"/>
      <c r="CU784" s="226"/>
      <c r="CV784" s="226"/>
      <c r="CW784" s="144" t="s">
        <v>95</v>
      </c>
      <c r="CX784" s="145">
        <v>121787161</v>
      </c>
      <c r="CY784" s="146">
        <v>8.2481079244901088E-3</v>
      </c>
      <c r="CZ784" s="145">
        <v>1211</v>
      </c>
      <c r="DA784" s="146">
        <v>7.0885038632638731E-2</v>
      </c>
      <c r="DB784" s="145">
        <v>100567.43270024772</v>
      </c>
      <c r="DC784" s="147">
        <v>6.5686699934909956E-2</v>
      </c>
    </row>
    <row r="785" spans="2:107" s="27" customFormat="1" ht="13.15" customHeight="1">
      <c r="B785" s="216"/>
      <c r="C785" s="187"/>
      <c r="D785" s="208"/>
      <c r="E785" s="177"/>
      <c r="F785" s="177"/>
      <c r="G785" s="132" t="s">
        <v>93</v>
      </c>
      <c r="H785" s="101">
        <v>248475</v>
      </c>
      <c r="I785" s="70">
        <f>IFERROR(H785/E770,"-")</f>
        <v>2.9859769940071361E-3</v>
      </c>
      <c r="J785" s="101">
        <v>5</v>
      </c>
      <c r="K785" s="70">
        <f>IFERROR(J785/F770,"-")</f>
        <v>0.13513513513513514</v>
      </c>
      <c r="L785" s="104">
        <f t="shared" si="551"/>
        <v>49695</v>
      </c>
      <c r="M785" s="73">
        <f t="shared" si="543"/>
        <v>0.12820512820512819</v>
      </c>
      <c r="N785" s="208"/>
      <c r="O785" s="177"/>
      <c r="P785" s="177"/>
      <c r="Q785" s="132" t="s">
        <v>93</v>
      </c>
      <c r="R785" s="101">
        <v>919769</v>
      </c>
      <c r="S785" s="70">
        <f>IFERROR(R785/O770,"-")</f>
        <v>2.9827800102899325E-3</v>
      </c>
      <c r="T785" s="101">
        <v>24</v>
      </c>
      <c r="U785" s="70">
        <f>IFERROR(T785/P770,"-")</f>
        <v>0.13793103448275862</v>
      </c>
      <c r="V785" s="104">
        <f t="shared" si="552"/>
        <v>38323.708333333336</v>
      </c>
      <c r="W785" s="73">
        <f t="shared" si="544"/>
        <v>0.12435233160621761</v>
      </c>
      <c r="X785" s="208"/>
      <c r="Y785" s="177"/>
      <c r="Z785" s="177"/>
      <c r="AA785" s="132" t="s">
        <v>93</v>
      </c>
      <c r="AB785" s="101">
        <v>10944848</v>
      </c>
      <c r="AC785" s="70">
        <f>IFERROR(AB785/Y770,"-")</f>
        <v>2.6306300832314557E-3</v>
      </c>
      <c r="AD785" s="101">
        <v>457</v>
      </c>
      <c r="AE785" s="70">
        <f>IFERROR(AD785/Z770,"-")</f>
        <v>7.4176270086024995E-2</v>
      </c>
      <c r="AF785" s="104">
        <f t="shared" si="553"/>
        <v>23949.339168490154</v>
      </c>
      <c r="AG785" s="73">
        <f t="shared" si="545"/>
        <v>6.8814937509411228E-2</v>
      </c>
      <c r="AH785" s="208"/>
      <c r="AI785" s="177"/>
      <c r="AJ785" s="177"/>
      <c r="AK785" s="132" t="s">
        <v>93</v>
      </c>
      <c r="AL785" s="101">
        <v>12416736</v>
      </c>
      <c r="AM785" s="70">
        <f>IFERROR(AL785/AI770,"-")</f>
        <v>2.7637172131132763E-3</v>
      </c>
      <c r="AN785" s="101">
        <v>563</v>
      </c>
      <c r="AO785" s="70">
        <f>IFERROR(AN785/AJ770,"-")</f>
        <v>0.10491986582184122</v>
      </c>
      <c r="AP785" s="104">
        <f t="shared" si="554"/>
        <v>22054.59325044405</v>
      </c>
      <c r="AQ785" s="73">
        <f t="shared" si="546"/>
        <v>9.781097984711605E-2</v>
      </c>
      <c r="AR785" s="208"/>
      <c r="AS785" s="177"/>
      <c r="AT785" s="177"/>
      <c r="AU785" s="132" t="s">
        <v>93</v>
      </c>
      <c r="AV785" s="101">
        <v>11435443</v>
      </c>
      <c r="AW785" s="70">
        <f>IFERROR(AV785/AS770,"-")</f>
        <v>3.1811976630322274E-3</v>
      </c>
      <c r="AX785" s="101">
        <v>484</v>
      </c>
      <c r="AY785" s="70">
        <f>IFERROR(AX785/AT770,"-")</f>
        <v>0.1369165487977369</v>
      </c>
      <c r="AZ785" s="104">
        <f t="shared" si="555"/>
        <v>23626.948347107438</v>
      </c>
      <c r="BA785" s="73">
        <f t="shared" si="547"/>
        <v>0.12663526949241236</v>
      </c>
      <c r="BB785" s="208"/>
      <c r="BC785" s="177"/>
      <c r="BD785" s="177"/>
      <c r="BE785" s="132" t="s">
        <v>93</v>
      </c>
      <c r="BF785" s="101">
        <v>4435565</v>
      </c>
      <c r="BG785" s="70">
        <f>IFERROR(BF785/BC770,"-")</f>
        <v>2.3667478207470304E-3</v>
      </c>
      <c r="BH785" s="101">
        <v>273</v>
      </c>
      <c r="BI785" s="70">
        <f>IFERROR(BH785/BD770,"-")</f>
        <v>0.16555488174651303</v>
      </c>
      <c r="BJ785" s="104">
        <f t="shared" si="556"/>
        <v>16247.490842490843</v>
      </c>
      <c r="BK785" s="73">
        <f t="shared" si="548"/>
        <v>0.14709051724137931</v>
      </c>
      <c r="BL785" s="208"/>
      <c r="BM785" s="177"/>
      <c r="BN785" s="177"/>
      <c r="BO785" s="132" t="s">
        <v>93</v>
      </c>
      <c r="BP785" s="101">
        <v>6921037</v>
      </c>
      <c r="BQ785" s="70">
        <f>IFERROR(BP785/BM770,"-")</f>
        <v>9.207399958828336E-3</v>
      </c>
      <c r="BR785" s="101">
        <v>122</v>
      </c>
      <c r="BS785" s="70">
        <f>IFERROR(BR785/BN770,"-")</f>
        <v>0.18484848484848485</v>
      </c>
      <c r="BT785" s="104">
        <f t="shared" si="557"/>
        <v>56729.811475409835</v>
      </c>
      <c r="BU785" s="73">
        <f t="shared" si="549"/>
        <v>0.16073781291172595</v>
      </c>
      <c r="BV785" s="208"/>
      <c r="BW785" s="177"/>
      <c r="BX785" s="177"/>
      <c r="BY785" s="132" t="s">
        <v>93</v>
      </c>
      <c r="BZ785" s="101">
        <f t="shared" si="525"/>
        <v>47321873</v>
      </c>
      <c r="CA785" s="70">
        <f>IFERROR(BZ785/BW770,"-")</f>
        <v>3.0999472581751722E-3</v>
      </c>
      <c r="CB785" s="101">
        <f t="shared" si="526"/>
        <v>1928</v>
      </c>
      <c r="CC785" s="70">
        <f>IFERROR(CB785/BX770,"-")</f>
        <v>0.10965760436810375</v>
      </c>
      <c r="CD785" s="104">
        <f t="shared" si="558"/>
        <v>24544.539937759335</v>
      </c>
      <c r="CE785" s="73">
        <f t="shared" si="550"/>
        <v>0.10112241686772265</v>
      </c>
      <c r="CR785" s="216"/>
      <c r="CS785" s="187"/>
      <c r="CT785" s="225"/>
      <c r="CU785" s="226"/>
      <c r="CV785" s="226"/>
      <c r="CW785" s="144" t="s">
        <v>93</v>
      </c>
      <c r="CX785" s="145">
        <v>41150362</v>
      </c>
      <c r="CY785" s="146">
        <v>2.7869327449700273E-3</v>
      </c>
      <c r="CZ785" s="145">
        <v>1805</v>
      </c>
      <c r="DA785" s="146">
        <v>0.10565441348630297</v>
      </c>
      <c r="DB785" s="145">
        <v>22797.984487534624</v>
      </c>
      <c r="DC785" s="147">
        <v>9.7906270340637883E-2</v>
      </c>
    </row>
    <row r="786" spans="2:107" s="27" customFormat="1" ht="13.15" customHeight="1">
      <c r="B786" s="216"/>
      <c r="C786" s="188"/>
      <c r="D786" s="209"/>
      <c r="E786" s="178"/>
      <c r="F786" s="178"/>
      <c r="G786" s="30" t="s">
        <v>100</v>
      </c>
      <c r="H786" s="97">
        <f>SUM(H770:H785)</f>
        <v>11373682</v>
      </c>
      <c r="I786" s="70">
        <f>IFERROR(H786/E770,"-")</f>
        <v>0.13667995890593851</v>
      </c>
      <c r="J786" s="101">
        <v>27</v>
      </c>
      <c r="K786" s="70">
        <f>IFERROR(J786/F770,"-")</f>
        <v>0.72972972972972971</v>
      </c>
      <c r="L786" s="104">
        <f t="shared" si="551"/>
        <v>421247.48148148146</v>
      </c>
      <c r="M786" s="74">
        <f t="shared" si="543"/>
        <v>0.69230769230769229</v>
      </c>
      <c r="N786" s="209"/>
      <c r="O786" s="178"/>
      <c r="P786" s="178"/>
      <c r="Q786" s="30" t="s">
        <v>100</v>
      </c>
      <c r="R786" s="97">
        <f>SUM(R770:R785)</f>
        <v>36579415</v>
      </c>
      <c r="S786" s="70">
        <f>IFERROR(R786/O770,"-")</f>
        <v>0.11862581566686822</v>
      </c>
      <c r="T786" s="101">
        <v>127</v>
      </c>
      <c r="U786" s="70">
        <f>IFERROR(T786/P770,"-")</f>
        <v>0.72988505747126442</v>
      </c>
      <c r="V786" s="104">
        <f t="shared" si="552"/>
        <v>288026.88976377953</v>
      </c>
      <c r="W786" s="74">
        <f t="shared" si="544"/>
        <v>0.65803108808290156</v>
      </c>
      <c r="X786" s="209"/>
      <c r="Y786" s="178"/>
      <c r="Z786" s="178"/>
      <c r="AA786" s="30" t="s">
        <v>100</v>
      </c>
      <c r="AB786" s="97">
        <f>SUM(AB770:AB785)</f>
        <v>632249725</v>
      </c>
      <c r="AC786" s="70">
        <f>IFERROR(AB786/Y770,"-")</f>
        <v>0.15196329329560493</v>
      </c>
      <c r="AD786" s="101">
        <v>4070</v>
      </c>
      <c r="AE786" s="70">
        <f>IFERROR(AD786/Z770,"-")</f>
        <v>0.66060704431098849</v>
      </c>
      <c r="AF786" s="104">
        <f t="shared" si="553"/>
        <v>155343.91277641276</v>
      </c>
      <c r="AG786" s="74">
        <f t="shared" si="545"/>
        <v>0.61285950911007381</v>
      </c>
      <c r="AH786" s="209"/>
      <c r="AI786" s="178"/>
      <c r="AJ786" s="178"/>
      <c r="AK786" s="30" t="s">
        <v>100</v>
      </c>
      <c r="AL786" s="97">
        <f>SUM(AL770:AL785)</f>
        <v>940294672</v>
      </c>
      <c r="AM786" s="70">
        <f>IFERROR(AL786/AI770,"-")</f>
        <v>0.20929079674441836</v>
      </c>
      <c r="AN786" s="101">
        <v>4148</v>
      </c>
      <c r="AO786" s="70">
        <f>IFERROR(AN786/AJ770,"-")</f>
        <v>0.77301528140141629</v>
      </c>
      <c r="AP786" s="104">
        <f t="shared" si="554"/>
        <v>226686.27579556411</v>
      </c>
      <c r="AQ786" s="74">
        <f t="shared" si="546"/>
        <v>0.72063933287004867</v>
      </c>
      <c r="AR786" s="209"/>
      <c r="AS786" s="178"/>
      <c r="AT786" s="178"/>
      <c r="AU786" s="30" t="s">
        <v>100</v>
      </c>
      <c r="AV786" s="97">
        <f>SUM(AV770:AV785)</f>
        <v>829134634</v>
      </c>
      <c r="AW786" s="70">
        <f>IFERROR(AV786/AS770,"-")</f>
        <v>0.23065491734949675</v>
      </c>
      <c r="AX786" s="101">
        <v>3005</v>
      </c>
      <c r="AY786" s="70">
        <f>IFERROR(AX786/AT770,"-")</f>
        <v>0.85007072135785011</v>
      </c>
      <c r="AZ786" s="104">
        <f t="shared" si="555"/>
        <v>275918.34742096503</v>
      </c>
      <c r="BA786" s="74">
        <f t="shared" si="547"/>
        <v>0.78623757195185762</v>
      </c>
      <c r="BB786" s="209"/>
      <c r="BC786" s="178"/>
      <c r="BD786" s="178"/>
      <c r="BE786" s="30" t="s">
        <v>100</v>
      </c>
      <c r="BF786" s="97">
        <f>SUM(BF770:BF785)</f>
        <v>491578215</v>
      </c>
      <c r="BG786" s="70">
        <f>IFERROR(BF786/BC770,"-")</f>
        <v>0.26229841498838707</v>
      </c>
      <c r="BH786" s="101">
        <v>1432</v>
      </c>
      <c r="BI786" s="70">
        <f>IFERROR(BH786/BD770,"-")</f>
        <v>0.86840509399636145</v>
      </c>
      <c r="BJ786" s="104">
        <f t="shared" si="556"/>
        <v>343280.87639664806</v>
      </c>
      <c r="BK786" s="74">
        <f t="shared" si="548"/>
        <v>0.77155172413793105</v>
      </c>
      <c r="BL786" s="209"/>
      <c r="BM786" s="178"/>
      <c r="BN786" s="178"/>
      <c r="BO786" s="30" t="s">
        <v>100</v>
      </c>
      <c r="BP786" s="97">
        <f>SUM(BP770:BP785)</f>
        <v>250174880</v>
      </c>
      <c r="BQ786" s="70">
        <f>IFERROR(BP786/BM770,"-")</f>
        <v>0.33282009326230794</v>
      </c>
      <c r="BR786" s="101">
        <v>568</v>
      </c>
      <c r="BS786" s="70">
        <f>IFERROR(BR786/BN770,"-")</f>
        <v>0.8606060606060606</v>
      </c>
      <c r="BT786" s="104">
        <f t="shared" si="557"/>
        <v>440448.73239436618</v>
      </c>
      <c r="BU786" s="74">
        <f t="shared" si="549"/>
        <v>0.74835309617918311</v>
      </c>
      <c r="BV786" s="209"/>
      <c r="BW786" s="178"/>
      <c r="BX786" s="178"/>
      <c r="BY786" s="30" t="s">
        <v>100</v>
      </c>
      <c r="BZ786" s="97">
        <f t="shared" si="525"/>
        <v>3191385223</v>
      </c>
      <c r="CA786" s="70">
        <f>IFERROR(BZ786/BW770,"-")</f>
        <v>0.20906031914289636</v>
      </c>
      <c r="CB786" s="101">
        <f t="shared" si="526"/>
        <v>13377</v>
      </c>
      <c r="CC786" s="70">
        <f>IFERROR(CB786/BX770,"-")</f>
        <v>0.76083494482993974</v>
      </c>
      <c r="CD786" s="104">
        <f t="shared" si="558"/>
        <v>238572.56656948494</v>
      </c>
      <c r="CE786" s="74">
        <f t="shared" si="550"/>
        <v>0.70161544109933915</v>
      </c>
      <c r="CR786" s="216"/>
      <c r="CS786" s="188"/>
      <c r="CT786" s="225"/>
      <c r="CU786" s="226"/>
      <c r="CV786" s="226"/>
      <c r="CW786" s="30" t="s">
        <v>100</v>
      </c>
      <c r="CX786" s="145">
        <v>3255445107</v>
      </c>
      <c r="CY786" s="146">
        <v>0.22047695639107026</v>
      </c>
      <c r="CZ786" s="145">
        <v>13059</v>
      </c>
      <c r="DA786" s="146">
        <v>0.76439943807070942</v>
      </c>
      <c r="DB786" s="145">
        <v>249287.4727773949</v>
      </c>
      <c r="DC786" s="147">
        <v>0.70834237361683661</v>
      </c>
    </row>
    <row r="787" spans="2:107" s="27" customFormat="1" ht="13.15" customHeight="1">
      <c r="B787" s="216">
        <v>47</v>
      </c>
      <c r="C787" s="186" t="s">
        <v>15</v>
      </c>
      <c r="D787" s="213">
        <f>CI51</f>
        <v>39</v>
      </c>
      <c r="E787" s="176">
        <v>69386130</v>
      </c>
      <c r="F787" s="176">
        <v>36</v>
      </c>
      <c r="G787" s="129" t="s">
        <v>66</v>
      </c>
      <c r="H787" s="107">
        <v>78973</v>
      </c>
      <c r="I787" s="66">
        <f>IFERROR(H787/E787,"-")</f>
        <v>1.1381669506571415E-3</v>
      </c>
      <c r="J787" s="107">
        <v>6</v>
      </c>
      <c r="K787" s="66">
        <f>IFERROR(J787/F787,"-")</f>
        <v>0.16666666666666666</v>
      </c>
      <c r="L787" s="102">
        <f t="shared" si="551"/>
        <v>13162.166666666666</v>
      </c>
      <c r="M787" s="67">
        <f t="shared" ref="M787:M803" si="559">IFERROR(J787/$CI$51,"-")</f>
        <v>0.15384615384615385</v>
      </c>
      <c r="N787" s="213">
        <f>CJ51</f>
        <v>205</v>
      </c>
      <c r="O787" s="176">
        <v>467174950</v>
      </c>
      <c r="P787" s="176">
        <v>192</v>
      </c>
      <c r="Q787" s="129" t="s">
        <v>66</v>
      </c>
      <c r="R787" s="107">
        <v>2958162</v>
      </c>
      <c r="S787" s="66">
        <f>IFERROR(R787/O787,"-")</f>
        <v>6.3320218688951539E-3</v>
      </c>
      <c r="T787" s="107">
        <v>37</v>
      </c>
      <c r="U787" s="66">
        <f>IFERROR(T787/P787,"-")</f>
        <v>0.19270833333333334</v>
      </c>
      <c r="V787" s="102">
        <f t="shared" si="552"/>
        <v>79950.32432432432</v>
      </c>
      <c r="W787" s="67">
        <f t="shared" ref="W787:W803" si="560">IFERROR(T787/$CJ$51,"-")</f>
        <v>0.18048780487804877</v>
      </c>
      <c r="X787" s="213">
        <f>CK51</f>
        <v>14737</v>
      </c>
      <c r="Y787" s="176">
        <v>9335857890</v>
      </c>
      <c r="Z787" s="176">
        <v>13465</v>
      </c>
      <c r="AA787" s="129" t="s">
        <v>66</v>
      </c>
      <c r="AB787" s="107">
        <v>203060363</v>
      </c>
      <c r="AC787" s="66">
        <f>IFERROR(AB787/Y787,"-")</f>
        <v>2.1750584187609136E-2</v>
      </c>
      <c r="AD787" s="107">
        <v>2062</v>
      </c>
      <c r="AE787" s="66">
        <f>IFERROR(AD787/Z787,"-")</f>
        <v>0.15313776457482361</v>
      </c>
      <c r="AF787" s="102">
        <f t="shared" si="553"/>
        <v>98477.38263821532</v>
      </c>
      <c r="AG787" s="67">
        <f t="shared" ref="AG787:AG803" si="561">IFERROR(AD787/$CK$51,"-")</f>
        <v>0.13991992942932754</v>
      </c>
      <c r="AH787" s="213">
        <f>CL51</f>
        <v>12457</v>
      </c>
      <c r="AI787" s="176">
        <v>10225011960</v>
      </c>
      <c r="AJ787" s="176">
        <v>11622</v>
      </c>
      <c r="AK787" s="129" t="s">
        <v>66</v>
      </c>
      <c r="AL787" s="107">
        <v>311180066</v>
      </c>
      <c r="AM787" s="66">
        <f>IFERROR(AL787/AI787,"-")</f>
        <v>3.043322269131116E-2</v>
      </c>
      <c r="AN787" s="107">
        <v>2325</v>
      </c>
      <c r="AO787" s="66">
        <f>IFERROR(AN787/AJ787,"-")</f>
        <v>0.20005162622612288</v>
      </c>
      <c r="AP787" s="102">
        <f t="shared" si="554"/>
        <v>133840.88860215055</v>
      </c>
      <c r="AQ787" s="67">
        <f t="shared" ref="AQ787:AQ803" si="562">IFERROR(AN787/$CL$51,"-")</f>
        <v>0.18664204864734688</v>
      </c>
      <c r="AR787" s="213">
        <f>CM51</f>
        <v>7205</v>
      </c>
      <c r="AS787" s="176">
        <v>6715193270</v>
      </c>
      <c r="AT787" s="176">
        <v>6648</v>
      </c>
      <c r="AU787" s="129" t="s">
        <v>66</v>
      </c>
      <c r="AV787" s="107">
        <v>223139934</v>
      </c>
      <c r="AW787" s="66">
        <f>IFERROR(AV787/AS787,"-")</f>
        <v>3.3229115682622788E-2</v>
      </c>
      <c r="AX787" s="107">
        <v>1527</v>
      </c>
      <c r="AY787" s="66">
        <f>IFERROR(AX787/AT787,"-")</f>
        <v>0.22969314079422382</v>
      </c>
      <c r="AZ787" s="102">
        <f t="shared" si="555"/>
        <v>146129.6227897839</v>
      </c>
      <c r="BA787" s="67">
        <f t="shared" ref="BA787:BA803" si="563">IFERROR(AX787/$CM$51,"-")</f>
        <v>0.21193615544760583</v>
      </c>
      <c r="BB787" s="213">
        <f>CN51</f>
        <v>2993</v>
      </c>
      <c r="BC787" s="176">
        <v>3083601410</v>
      </c>
      <c r="BD787" s="176">
        <v>2687</v>
      </c>
      <c r="BE787" s="129" t="s">
        <v>66</v>
      </c>
      <c r="BF787" s="107">
        <v>160794035</v>
      </c>
      <c r="BG787" s="66">
        <f>IFERROR(BF787/BC787,"-")</f>
        <v>5.214488308331653E-2</v>
      </c>
      <c r="BH787" s="107">
        <v>674</v>
      </c>
      <c r="BI787" s="66">
        <f>IFERROR(BH787/BD787,"-")</f>
        <v>0.25083736509117976</v>
      </c>
      <c r="BJ787" s="102">
        <f t="shared" si="556"/>
        <v>238566.8175074184</v>
      </c>
      <c r="BK787" s="67">
        <f t="shared" ref="BK787:BK803" si="564">IFERROR(BH787/$CN$51,"-")</f>
        <v>0.22519211493484798</v>
      </c>
      <c r="BL787" s="213">
        <f>CO51</f>
        <v>1039</v>
      </c>
      <c r="BM787" s="176">
        <v>1005421030</v>
      </c>
      <c r="BN787" s="176">
        <v>889</v>
      </c>
      <c r="BO787" s="129" t="s">
        <v>66</v>
      </c>
      <c r="BP787" s="107">
        <v>68148424</v>
      </c>
      <c r="BQ787" s="66">
        <f>IFERROR(BP787/BM787,"-")</f>
        <v>6.7780981267121496E-2</v>
      </c>
      <c r="BR787" s="107">
        <v>210</v>
      </c>
      <c r="BS787" s="66">
        <f>IFERROR(BR787/BN787,"-")</f>
        <v>0.23622047244094488</v>
      </c>
      <c r="BT787" s="102">
        <f t="shared" si="557"/>
        <v>324516.30476190476</v>
      </c>
      <c r="BU787" s="67">
        <f t="shared" ref="BU787:BU803" si="565">IFERROR(BR787/$CO$51,"-")</f>
        <v>0.20211742059672763</v>
      </c>
      <c r="BV787" s="213">
        <f>CP51</f>
        <v>38675</v>
      </c>
      <c r="BW787" s="176">
        <f>SUM(E787,O787,Y787,AI787,AS787,BC787,BM787)</f>
        <v>30901646640</v>
      </c>
      <c r="BX787" s="176">
        <f>SUM(F787,P787,Z787,AJ787,AT787,BD787,BN787)</f>
        <v>35539</v>
      </c>
      <c r="BY787" s="129" t="s">
        <v>66</v>
      </c>
      <c r="BZ787" s="107">
        <f t="shared" si="525"/>
        <v>969359957</v>
      </c>
      <c r="CA787" s="66">
        <f>IFERROR(BZ787/BW787,"-")</f>
        <v>3.1369200751432839E-2</v>
      </c>
      <c r="CB787" s="107">
        <f t="shared" si="526"/>
        <v>6841</v>
      </c>
      <c r="CC787" s="66">
        <f>IFERROR(CB787/BX787,"-")</f>
        <v>0.19249275443878555</v>
      </c>
      <c r="CD787" s="102">
        <f t="shared" si="558"/>
        <v>141698.57579301271</v>
      </c>
      <c r="CE787" s="67">
        <f t="shared" ref="CE787:CE803" si="566">IFERROR(CB787/$CP$51,"-")</f>
        <v>0.17688429217840981</v>
      </c>
      <c r="CR787" s="216">
        <v>47</v>
      </c>
      <c r="CS787" s="186" t="s">
        <v>15</v>
      </c>
      <c r="CT787" s="225">
        <v>37305</v>
      </c>
      <c r="CU787" s="226">
        <v>29670082300</v>
      </c>
      <c r="CV787" s="226">
        <v>34327</v>
      </c>
      <c r="CW787" s="144" t="s">
        <v>66</v>
      </c>
      <c r="CX787" s="145">
        <v>929703087</v>
      </c>
      <c r="CY787" s="146">
        <v>3.1334698623333442E-2</v>
      </c>
      <c r="CZ787" s="145">
        <v>6613</v>
      </c>
      <c r="DA787" s="146">
        <v>0.19264718734523845</v>
      </c>
      <c r="DB787" s="145">
        <v>140587.18992892787</v>
      </c>
      <c r="DC787" s="147">
        <v>0.17726846267256399</v>
      </c>
    </row>
    <row r="788" spans="2:107" s="27" customFormat="1" ht="13.15" customHeight="1">
      <c r="B788" s="216"/>
      <c r="C788" s="187"/>
      <c r="D788" s="208"/>
      <c r="E788" s="177"/>
      <c r="F788" s="177"/>
      <c r="G788" s="130" t="s">
        <v>68</v>
      </c>
      <c r="H788" s="100">
        <v>779973</v>
      </c>
      <c r="I788" s="68">
        <f>IFERROR(H788/E787,"-")</f>
        <v>1.1241050624959196E-2</v>
      </c>
      <c r="J788" s="100">
        <v>9</v>
      </c>
      <c r="K788" s="68">
        <f>IFERROR(J788/F787,"-")</f>
        <v>0.25</v>
      </c>
      <c r="L788" s="103">
        <f t="shared" si="551"/>
        <v>86663.666666666672</v>
      </c>
      <c r="M788" s="69">
        <f t="shared" si="559"/>
        <v>0.23076923076923078</v>
      </c>
      <c r="N788" s="208"/>
      <c r="O788" s="177"/>
      <c r="P788" s="177"/>
      <c r="Q788" s="130" t="s">
        <v>68</v>
      </c>
      <c r="R788" s="100">
        <v>11847746</v>
      </c>
      <c r="S788" s="68">
        <f>IFERROR(R788/O787,"-")</f>
        <v>2.5360405133023508E-2</v>
      </c>
      <c r="T788" s="100">
        <v>57</v>
      </c>
      <c r="U788" s="68">
        <f>IFERROR(T788/P787,"-")</f>
        <v>0.296875</v>
      </c>
      <c r="V788" s="103">
        <f t="shared" si="552"/>
        <v>207855.19298245615</v>
      </c>
      <c r="W788" s="69">
        <f t="shared" si="560"/>
        <v>0.2780487804878049</v>
      </c>
      <c r="X788" s="208"/>
      <c r="Y788" s="177"/>
      <c r="Z788" s="177"/>
      <c r="AA788" s="130" t="s">
        <v>68</v>
      </c>
      <c r="AB788" s="100">
        <v>188936616</v>
      </c>
      <c r="AC788" s="68">
        <f>IFERROR(AB788/Y787,"-")</f>
        <v>2.0237734788398756E-2</v>
      </c>
      <c r="AD788" s="100">
        <v>2714</v>
      </c>
      <c r="AE788" s="68">
        <f>IFERROR(AD788/Z787,"-")</f>
        <v>0.20155959896026737</v>
      </c>
      <c r="AF788" s="103">
        <f t="shared" si="553"/>
        <v>69615.554900515839</v>
      </c>
      <c r="AG788" s="69">
        <f t="shared" si="561"/>
        <v>0.18416231254665127</v>
      </c>
      <c r="AH788" s="208"/>
      <c r="AI788" s="177"/>
      <c r="AJ788" s="177"/>
      <c r="AK788" s="130" t="s">
        <v>68</v>
      </c>
      <c r="AL788" s="100">
        <v>205100872</v>
      </c>
      <c r="AM788" s="68">
        <f>IFERROR(AL788/AI787,"-")</f>
        <v>2.0058741525423116E-2</v>
      </c>
      <c r="AN788" s="100">
        <v>2965</v>
      </c>
      <c r="AO788" s="68">
        <f>IFERROR(AN788/AJ787,"-")</f>
        <v>0.25511960075718465</v>
      </c>
      <c r="AP788" s="103">
        <f t="shared" si="554"/>
        <v>69173.987183811128</v>
      </c>
      <c r="AQ788" s="69">
        <f t="shared" si="562"/>
        <v>0.23801878461908968</v>
      </c>
      <c r="AR788" s="208"/>
      <c r="AS788" s="177"/>
      <c r="AT788" s="177"/>
      <c r="AU788" s="130" t="s">
        <v>68</v>
      </c>
      <c r="AV788" s="100">
        <v>107883041</v>
      </c>
      <c r="AW788" s="68">
        <f>IFERROR(AV788/AS787,"-")</f>
        <v>1.6065515415909986E-2</v>
      </c>
      <c r="AX788" s="100">
        <v>1948</v>
      </c>
      <c r="AY788" s="68">
        <f>IFERROR(AX788/AT787,"-")</f>
        <v>0.29302045728038506</v>
      </c>
      <c r="AZ788" s="103">
        <f t="shared" si="555"/>
        <v>55381.437885010266</v>
      </c>
      <c r="BA788" s="69">
        <f t="shared" si="563"/>
        <v>0.27036780013879252</v>
      </c>
      <c r="BB788" s="208"/>
      <c r="BC788" s="177"/>
      <c r="BD788" s="177"/>
      <c r="BE788" s="130" t="s">
        <v>68</v>
      </c>
      <c r="BF788" s="100">
        <v>41024368</v>
      </c>
      <c r="BG788" s="68">
        <f>IFERROR(BF788/BC787,"-")</f>
        <v>1.3304043728531049E-2</v>
      </c>
      <c r="BH788" s="100">
        <v>828</v>
      </c>
      <c r="BI788" s="68">
        <f>IFERROR(BH788/BD787,"-")</f>
        <v>0.3081503535541496</v>
      </c>
      <c r="BJ788" s="103">
        <f t="shared" si="556"/>
        <v>49546.33816425121</v>
      </c>
      <c r="BK788" s="69">
        <f t="shared" si="564"/>
        <v>0.27664550618108918</v>
      </c>
      <c r="BL788" s="208"/>
      <c r="BM788" s="177"/>
      <c r="BN788" s="177"/>
      <c r="BO788" s="130" t="s">
        <v>68</v>
      </c>
      <c r="BP788" s="100">
        <v>9797967</v>
      </c>
      <c r="BQ788" s="68">
        <f>IFERROR(BP788/BM787,"-")</f>
        <v>9.7451383128518802E-3</v>
      </c>
      <c r="BR788" s="100">
        <v>267</v>
      </c>
      <c r="BS788" s="68">
        <f>IFERROR(BR788/BN787,"-")</f>
        <v>0.30033745781777277</v>
      </c>
      <c r="BT788" s="103">
        <f t="shared" si="557"/>
        <v>36696.505617977527</v>
      </c>
      <c r="BU788" s="69">
        <f t="shared" si="565"/>
        <v>0.25697786333012512</v>
      </c>
      <c r="BV788" s="208"/>
      <c r="BW788" s="177"/>
      <c r="BX788" s="177"/>
      <c r="BY788" s="130" t="s">
        <v>68</v>
      </c>
      <c r="BZ788" s="100">
        <f t="shared" si="525"/>
        <v>565370583</v>
      </c>
      <c r="CA788" s="68">
        <f>IFERROR(BZ788/BW787,"-")</f>
        <v>1.829580765020359E-2</v>
      </c>
      <c r="CB788" s="100">
        <f t="shared" si="526"/>
        <v>8788</v>
      </c>
      <c r="CC788" s="68">
        <f>IFERROR(CB788/BX787,"-")</f>
        <v>0.24727763865049665</v>
      </c>
      <c r="CD788" s="103">
        <f t="shared" si="558"/>
        <v>64334.385867091485</v>
      </c>
      <c r="CE788" s="69">
        <f t="shared" si="566"/>
        <v>0.22722689075630251</v>
      </c>
      <c r="CR788" s="216"/>
      <c r="CS788" s="187"/>
      <c r="CT788" s="225"/>
      <c r="CU788" s="226"/>
      <c r="CV788" s="226"/>
      <c r="CW788" s="144" t="s">
        <v>68</v>
      </c>
      <c r="CX788" s="145">
        <v>582001525</v>
      </c>
      <c r="CY788" s="146">
        <v>1.961577049619441E-2</v>
      </c>
      <c r="CZ788" s="145">
        <v>8682</v>
      </c>
      <c r="DA788" s="146">
        <v>0.25292044163486466</v>
      </c>
      <c r="DB788" s="145">
        <v>67035.420985947945</v>
      </c>
      <c r="DC788" s="147">
        <v>0.23273019702452755</v>
      </c>
    </row>
    <row r="789" spans="2:107" s="27" customFormat="1" ht="13.15" customHeight="1">
      <c r="B789" s="216"/>
      <c r="C789" s="187"/>
      <c r="D789" s="208"/>
      <c r="E789" s="177"/>
      <c r="F789" s="177"/>
      <c r="G789" s="131" t="s">
        <v>70</v>
      </c>
      <c r="H789" s="100">
        <v>28046</v>
      </c>
      <c r="I789" s="68">
        <f>IFERROR(H789/E787,"-")</f>
        <v>4.0420181958555695E-4</v>
      </c>
      <c r="J789" s="100">
        <v>4</v>
      </c>
      <c r="K789" s="68">
        <f>IFERROR(J789/F787,"-")</f>
        <v>0.1111111111111111</v>
      </c>
      <c r="L789" s="103">
        <f t="shared" si="551"/>
        <v>7011.5</v>
      </c>
      <c r="M789" s="69">
        <f t="shared" si="559"/>
        <v>0.10256410256410256</v>
      </c>
      <c r="N789" s="208"/>
      <c r="O789" s="177"/>
      <c r="P789" s="177"/>
      <c r="Q789" s="131" t="s">
        <v>70</v>
      </c>
      <c r="R789" s="100">
        <v>726335</v>
      </c>
      <c r="S789" s="68">
        <f>IFERROR(R789/O787,"-")</f>
        <v>1.5547387547213307E-3</v>
      </c>
      <c r="T789" s="100">
        <v>35</v>
      </c>
      <c r="U789" s="68">
        <f>IFERROR(T789/P787,"-")</f>
        <v>0.18229166666666666</v>
      </c>
      <c r="V789" s="103">
        <f t="shared" si="552"/>
        <v>20752.428571428572</v>
      </c>
      <c r="W789" s="69">
        <f t="shared" si="560"/>
        <v>0.17073170731707318</v>
      </c>
      <c r="X789" s="208"/>
      <c r="Y789" s="177"/>
      <c r="Z789" s="177"/>
      <c r="AA789" s="131" t="s">
        <v>70</v>
      </c>
      <c r="AB789" s="100">
        <v>134623244</v>
      </c>
      <c r="AC789" s="68">
        <f>IFERROR(AB789/Y787,"-")</f>
        <v>1.4420018554931109E-2</v>
      </c>
      <c r="AD789" s="100">
        <v>2662</v>
      </c>
      <c r="AE789" s="68">
        <f>IFERROR(AD789/Z787,"-")</f>
        <v>0.19769773486817677</v>
      </c>
      <c r="AF789" s="103">
        <f t="shared" si="553"/>
        <v>50572.217881292265</v>
      </c>
      <c r="AG789" s="69">
        <f t="shared" si="561"/>
        <v>0.18063377892379726</v>
      </c>
      <c r="AH789" s="208"/>
      <c r="AI789" s="177"/>
      <c r="AJ789" s="177"/>
      <c r="AK789" s="131" t="s">
        <v>70</v>
      </c>
      <c r="AL789" s="100">
        <v>133594446</v>
      </c>
      <c r="AM789" s="68">
        <f>IFERROR(AL789/AI787,"-")</f>
        <v>1.3065456209011613E-2</v>
      </c>
      <c r="AN789" s="100">
        <v>2770</v>
      </c>
      <c r="AO789" s="68">
        <f>IFERROR(AN789/AJ787,"-")</f>
        <v>0.23834107726725176</v>
      </c>
      <c r="AP789" s="103">
        <f t="shared" si="554"/>
        <v>48229.041877256321</v>
      </c>
      <c r="AQ789" s="69">
        <f t="shared" si="562"/>
        <v>0.22236493537769927</v>
      </c>
      <c r="AR789" s="208"/>
      <c r="AS789" s="177"/>
      <c r="AT789" s="177"/>
      <c r="AU789" s="131" t="s">
        <v>70</v>
      </c>
      <c r="AV789" s="100">
        <v>68913125</v>
      </c>
      <c r="AW789" s="68">
        <f>IFERROR(AV789/AS787,"-")</f>
        <v>1.0262269785721298E-2</v>
      </c>
      <c r="AX789" s="100">
        <v>1658</v>
      </c>
      <c r="AY789" s="68">
        <f>IFERROR(AX789/AT787,"-")</f>
        <v>0.24939831528279183</v>
      </c>
      <c r="AZ789" s="103">
        <f t="shared" si="555"/>
        <v>41564.007840772014</v>
      </c>
      <c r="BA789" s="69">
        <f t="shared" si="563"/>
        <v>0.23011797362942402</v>
      </c>
      <c r="BB789" s="208"/>
      <c r="BC789" s="177"/>
      <c r="BD789" s="177"/>
      <c r="BE789" s="131" t="s">
        <v>70</v>
      </c>
      <c r="BF789" s="100">
        <v>22438621</v>
      </c>
      <c r="BG789" s="68">
        <f>IFERROR(BF789/BC787,"-")</f>
        <v>7.2767579257268537E-3</v>
      </c>
      <c r="BH789" s="100">
        <v>622</v>
      </c>
      <c r="BI789" s="68">
        <f>IFERROR(BH789/BD787,"-")</f>
        <v>0.23148492742835877</v>
      </c>
      <c r="BJ789" s="103">
        <f t="shared" si="556"/>
        <v>36074.953376205791</v>
      </c>
      <c r="BK789" s="69">
        <f t="shared" si="564"/>
        <v>0.2078182425659873</v>
      </c>
      <c r="BL789" s="208"/>
      <c r="BM789" s="177"/>
      <c r="BN789" s="177"/>
      <c r="BO789" s="131" t="s">
        <v>70</v>
      </c>
      <c r="BP789" s="100">
        <v>3958922</v>
      </c>
      <c r="BQ789" s="68">
        <f>IFERROR(BP789/BM787,"-")</f>
        <v>3.9375762808542009E-3</v>
      </c>
      <c r="BR789" s="100">
        <v>164</v>
      </c>
      <c r="BS789" s="68">
        <f>IFERROR(BR789/BN787,"-")</f>
        <v>0.18447694038245219</v>
      </c>
      <c r="BT789" s="103">
        <f t="shared" si="557"/>
        <v>24139.768292682926</v>
      </c>
      <c r="BU789" s="69">
        <f t="shared" si="565"/>
        <v>0.15784408084696824</v>
      </c>
      <c r="BV789" s="208"/>
      <c r="BW789" s="177"/>
      <c r="BX789" s="177"/>
      <c r="BY789" s="131" t="s">
        <v>70</v>
      </c>
      <c r="BZ789" s="100">
        <f t="shared" si="525"/>
        <v>364282739</v>
      </c>
      <c r="CA789" s="68">
        <f>IFERROR(BZ789/BW787,"-")</f>
        <v>1.1788457205657828E-2</v>
      </c>
      <c r="CB789" s="100">
        <f t="shared" si="526"/>
        <v>7915</v>
      </c>
      <c r="CC789" s="68">
        <f>IFERROR(CB789/BX787,"-")</f>
        <v>0.22271307577590815</v>
      </c>
      <c r="CD789" s="103">
        <f t="shared" si="558"/>
        <v>46024.351105495894</v>
      </c>
      <c r="CE789" s="69">
        <f t="shared" si="566"/>
        <v>0.20465416936005171</v>
      </c>
      <c r="CR789" s="216"/>
      <c r="CS789" s="187"/>
      <c r="CT789" s="225"/>
      <c r="CU789" s="226"/>
      <c r="CV789" s="226"/>
      <c r="CW789" s="144" t="s">
        <v>70</v>
      </c>
      <c r="CX789" s="145">
        <v>360206887</v>
      </c>
      <c r="CY789" s="146">
        <v>1.2140407409655213E-2</v>
      </c>
      <c r="CZ789" s="145">
        <v>7707</v>
      </c>
      <c r="DA789" s="146">
        <v>0.22451714393917324</v>
      </c>
      <c r="DB789" s="145">
        <v>46737.626443492925</v>
      </c>
      <c r="DC789" s="147">
        <v>0.20659429030960996</v>
      </c>
    </row>
    <row r="790" spans="2:107" s="27" customFormat="1" ht="13.15" customHeight="1">
      <c r="B790" s="216"/>
      <c r="C790" s="187"/>
      <c r="D790" s="208"/>
      <c r="E790" s="177"/>
      <c r="F790" s="177"/>
      <c r="G790" s="131" t="s">
        <v>72</v>
      </c>
      <c r="H790" s="100">
        <v>0</v>
      </c>
      <c r="I790" s="68">
        <f>IFERROR(H790/E787,"-")</f>
        <v>0</v>
      </c>
      <c r="J790" s="100">
        <v>0</v>
      </c>
      <c r="K790" s="68">
        <f>IFERROR(J790/F787,"-")</f>
        <v>0</v>
      </c>
      <c r="L790" s="103" t="str">
        <f t="shared" si="551"/>
        <v>-</v>
      </c>
      <c r="M790" s="69">
        <f t="shared" si="559"/>
        <v>0</v>
      </c>
      <c r="N790" s="208"/>
      <c r="O790" s="177"/>
      <c r="P790" s="177"/>
      <c r="Q790" s="131" t="s">
        <v>72</v>
      </c>
      <c r="R790" s="100">
        <v>2604736</v>
      </c>
      <c r="S790" s="68">
        <f>IFERROR(R790/O787,"-")</f>
        <v>5.5755044229147989E-3</v>
      </c>
      <c r="T790" s="100">
        <v>11</v>
      </c>
      <c r="U790" s="68">
        <f>IFERROR(T790/P787,"-")</f>
        <v>5.7291666666666664E-2</v>
      </c>
      <c r="V790" s="103">
        <f t="shared" si="552"/>
        <v>236794.18181818182</v>
      </c>
      <c r="W790" s="69">
        <f t="shared" si="560"/>
        <v>5.3658536585365853E-2</v>
      </c>
      <c r="X790" s="208"/>
      <c r="Y790" s="177"/>
      <c r="Z790" s="177"/>
      <c r="AA790" s="131" t="s">
        <v>72</v>
      </c>
      <c r="AB790" s="100">
        <v>17089236</v>
      </c>
      <c r="AC790" s="68">
        <f>IFERROR(AB790/Y787,"-")</f>
        <v>1.830494444255085E-3</v>
      </c>
      <c r="AD790" s="100">
        <v>407</v>
      </c>
      <c r="AE790" s="68">
        <f>IFERROR(AD790/Z787,"-")</f>
        <v>3.0226513182324544E-2</v>
      </c>
      <c r="AF790" s="103">
        <f t="shared" si="553"/>
        <v>41988.294840294839</v>
      </c>
      <c r="AG790" s="69">
        <f t="shared" si="561"/>
        <v>2.761756124041528E-2</v>
      </c>
      <c r="AH790" s="208"/>
      <c r="AI790" s="177"/>
      <c r="AJ790" s="177"/>
      <c r="AK790" s="131" t="s">
        <v>72</v>
      </c>
      <c r="AL790" s="100">
        <v>22183243</v>
      </c>
      <c r="AM790" s="68">
        <f>IFERROR(AL790/AI787,"-")</f>
        <v>2.1695077802138824E-3</v>
      </c>
      <c r="AN790" s="100">
        <v>321</v>
      </c>
      <c r="AO790" s="68">
        <f>IFERROR(AN790/AJ787,"-")</f>
        <v>2.7620030975735673E-2</v>
      </c>
      <c r="AP790" s="103">
        <f t="shared" si="554"/>
        <v>69106.676012461059</v>
      </c>
      <c r="AQ790" s="69">
        <f t="shared" si="562"/>
        <v>2.5768644135827246E-2</v>
      </c>
      <c r="AR790" s="208"/>
      <c r="AS790" s="177"/>
      <c r="AT790" s="177"/>
      <c r="AU790" s="131" t="s">
        <v>72</v>
      </c>
      <c r="AV790" s="100">
        <v>3425889</v>
      </c>
      <c r="AW790" s="68">
        <f>IFERROR(AV790/AS787,"-")</f>
        <v>5.1016982866376975E-4</v>
      </c>
      <c r="AX790" s="100">
        <v>201</v>
      </c>
      <c r="AY790" s="68">
        <f>IFERROR(AX790/AT787,"-")</f>
        <v>3.0234657039711191E-2</v>
      </c>
      <c r="AZ790" s="103">
        <f t="shared" si="555"/>
        <v>17044.223880597016</v>
      </c>
      <c r="BA790" s="69">
        <f t="shared" si="563"/>
        <v>2.7897293546148508E-2</v>
      </c>
      <c r="BB790" s="208"/>
      <c r="BC790" s="177"/>
      <c r="BD790" s="177"/>
      <c r="BE790" s="131" t="s">
        <v>72</v>
      </c>
      <c r="BF790" s="100">
        <v>1243532</v>
      </c>
      <c r="BG790" s="68">
        <f>IFERROR(BF790/BC787,"-")</f>
        <v>4.0327261362875039E-4</v>
      </c>
      <c r="BH790" s="100">
        <v>71</v>
      </c>
      <c r="BI790" s="68">
        <f>IFERROR(BH790/BD787,"-")</f>
        <v>2.6423520655005583E-2</v>
      </c>
      <c r="BJ790" s="103">
        <f t="shared" si="556"/>
        <v>17514.535211267605</v>
      </c>
      <c r="BK790" s="69">
        <f t="shared" si="564"/>
        <v>2.3722018042098229E-2</v>
      </c>
      <c r="BL790" s="208"/>
      <c r="BM790" s="177"/>
      <c r="BN790" s="177"/>
      <c r="BO790" s="131" t="s">
        <v>72</v>
      </c>
      <c r="BP790" s="100">
        <v>194466</v>
      </c>
      <c r="BQ790" s="68">
        <f>IFERROR(BP790/BM787,"-")</f>
        <v>1.9341747804897219E-4</v>
      </c>
      <c r="BR790" s="100">
        <v>15</v>
      </c>
      <c r="BS790" s="68">
        <f>IFERROR(BR790/BN787,"-")</f>
        <v>1.6872890888638921E-2</v>
      </c>
      <c r="BT790" s="103">
        <f t="shared" si="557"/>
        <v>12964.4</v>
      </c>
      <c r="BU790" s="69">
        <f t="shared" si="565"/>
        <v>1.4436958614051972E-2</v>
      </c>
      <c r="BV790" s="208"/>
      <c r="BW790" s="177"/>
      <c r="BX790" s="177"/>
      <c r="BY790" s="131" t="s">
        <v>72</v>
      </c>
      <c r="BZ790" s="100">
        <f t="shared" ref="BZ790:BZ853" si="567">SUM(H790,R790,AB790,AL790,AV790,BF790,BP790)</f>
        <v>46741102</v>
      </c>
      <c r="CA790" s="68">
        <f>IFERROR(BZ790/BW787,"-")</f>
        <v>1.5125764184843451E-3</v>
      </c>
      <c r="CB790" s="100">
        <f t="shared" ref="CB790:CB853" si="568">SUM(J790,T790,AD790,AN790,AX790,BH790,BR790)</f>
        <v>1026</v>
      </c>
      <c r="CC790" s="68">
        <f>IFERROR(CB790/BX787,"-")</f>
        <v>2.8869692450547286E-2</v>
      </c>
      <c r="CD790" s="103">
        <f t="shared" si="558"/>
        <v>45556.629629629628</v>
      </c>
      <c r="CE790" s="69">
        <f t="shared" si="566"/>
        <v>2.6528765352294766E-2</v>
      </c>
      <c r="CR790" s="216"/>
      <c r="CS790" s="187"/>
      <c r="CT790" s="225"/>
      <c r="CU790" s="226"/>
      <c r="CV790" s="226"/>
      <c r="CW790" s="144" t="s">
        <v>72</v>
      </c>
      <c r="CX790" s="145">
        <v>42925453</v>
      </c>
      <c r="CY790" s="146">
        <v>1.4467588113161384E-3</v>
      </c>
      <c r="CZ790" s="145">
        <v>1016</v>
      </c>
      <c r="DA790" s="146">
        <v>2.9597692778279488E-2</v>
      </c>
      <c r="DB790" s="145">
        <v>42249.461614173226</v>
      </c>
      <c r="DC790" s="147">
        <v>2.7234955099852565E-2</v>
      </c>
    </row>
    <row r="791" spans="2:107" s="27" customFormat="1" ht="13.15" customHeight="1">
      <c r="B791" s="216"/>
      <c r="C791" s="187"/>
      <c r="D791" s="208"/>
      <c r="E791" s="177"/>
      <c r="F791" s="177"/>
      <c r="G791" s="131" t="s">
        <v>74</v>
      </c>
      <c r="H791" s="100">
        <v>148579</v>
      </c>
      <c r="I791" s="68">
        <f>IFERROR(H791/E787,"-")</f>
        <v>2.1413357395779244E-3</v>
      </c>
      <c r="J791" s="100">
        <v>7</v>
      </c>
      <c r="K791" s="68">
        <f>IFERROR(J791/F787,"-")</f>
        <v>0.19444444444444445</v>
      </c>
      <c r="L791" s="103">
        <f t="shared" si="551"/>
        <v>21225.571428571428</v>
      </c>
      <c r="M791" s="69">
        <f t="shared" si="559"/>
        <v>0.17948717948717949</v>
      </c>
      <c r="N791" s="208"/>
      <c r="O791" s="177"/>
      <c r="P791" s="177"/>
      <c r="Q791" s="131" t="s">
        <v>74</v>
      </c>
      <c r="R791" s="100">
        <v>2901897</v>
      </c>
      <c r="S791" s="68">
        <f>IFERROR(R791/O787,"-")</f>
        <v>6.2115851888034663E-3</v>
      </c>
      <c r="T791" s="100">
        <v>48</v>
      </c>
      <c r="U791" s="68">
        <f>IFERROR(T791/P787,"-")</f>
        <v>0.25</v>
      </c>
      <c r="V791" s="103">
        <f t="shared" si="552"/>
        <v>60456.1875</v>
      </c>
      <c r="W791" s="69">
        <f t="shared" si="560"/>
        <v>0.23414634146341465</v>
      </c>
      <c r="X791" s="208"/>
      <c r="Y791" s="177"/>
      <c r="Z791" s="177"/>
      <c r="AA791" s="131" t="s">
        <v>74</v>
      </c>
      <c r="AB791" s="100">
        <v>264832848</v>
      </c>
      <c r="AC791" s="68">
        <f>IFERROR(AB791/Y787,"-")</f>
        <v>2.8367274986444764E-2</v>
      </c>
      <c r="AD791" s="100">
        <v>3470</v>
      </c>
      <c r="AE791" s="68">
        <f>IFERROR(AD791/Z787,"-")</f>
        <v>0.25770516152989231</v>
      </c>
      <c r="AF791" s="103">
        <f t="shared" si="553"/>
        <v>76320.705475504321</v>
      </c>
      <c r="AG791" s="69">
        <f t="shared" si="561"/>
        <v>0.2354617629096831</v>
      </c>
      <c r="AH791" s="208"/>
      <c r="AI791" s="177"/>
      <c r="AJ791" s="177"/>
      <c r="AK791" s="131" t="s">
        <v>74</v>
      </c>
      <c r="AL791" s="100">
        <v>291084225</v>
      </c>
      <c r="AM791" s="68">
        <f>IFERROR(AL791/AI787,"-")</f>
        <v>2.8467861567176102E-2</v>
      </c>
      <c r="AN791" s="100">
        <v>3691</v>
      </c>
      <c r="AO791" s="68">
        <f>IFERROR(AN791/AJ787,"-")</f>
        <v>0.31758733436585784</v>
      </c>
      <c r="AP791" s="103">
        <f t="shared" si="554"/>
        <v>78863.241668924413</v>
      </c>
      <c r="AQ791" s="69">
        <f t="shared" si="562"/>
        <v>0.29629926948703539</v>
      </c>
      <c r="AR791" s="208"/>
      <c r="AS791" s="177"/>
      <c r="AT791" s="177"/>
      <c r="AU791" s="131" t="s">
        <v>74</v>
      </c>
      <c r="AV791" s="100">
        <v>166199853</v>
      </c>
      <c r="AW791" s="68">
        <f>IFERROR(AV791/AS787,"-")</f>
        <v>2.4749824214664786E-2</v>
      </c>
      <c r="AX791" s="100">
        <v>2158</v>
      </c>
      <c r="AY791" s="68">
        <f>IFERROR(AX791/AT787,"-")</f>
        <v>0.32460890493381467</v>
      </c>
      <c r="AZ791" s="103">
        <f t="shared" si="555"/>
        <v>77015.687210379983</v>
      </c>
      <c r="BA791" s="69">
        <f t="shared" si="563"/>
        <v>0.29951422623178348</v>
      </c>
      <c r="BB791" s="208"/>
      <c r="BC791" s="177"/>
      <c r="BD791" s="177"/>
      <c r="BE791" s="131" t="s">
        <v>74</v>
      </c>
      <c r="BF791" s="100">
        <v>42220290</v>
      </c>
      <c r="BG791" s="68">
        <f>IFERROR(BF791/BC787,"-")</f>
        <v>1.3691876603468021E-2</v>
      </c>
      <c r="BH791" s="100">
        <v>719</v>
      </c>
      <c r="BI791" s="68">
        <f>IFERROR(BH791/BD787,"-")</f>
        <v>0.26758466691477484</v>
      </c>
      <c r="BJ791" s="103">
        <f t="shared" si="556"/>
        <v>58720.84840055633</v>
      </c>
      <c r="BK791" s="69">
        <f t="shared" si="564"/>
        <v>0.24022719679251586</v>
      </c>
      <c r="BL791" s="208"/>
      <c r="BM791" s="177"/>
      <c r="BN791" s="177"/>
      <c r="BO791" s="131" t="s">
        <v>74</v>
      </c>
      <c r="BP791" s="100">
        <v>8680920</v>
      </c>
      <c r="BQ791" s="68">
        <f>IFERROR(BP791/BM787,"-")</f>
        <v>8.6341142078557882E-3</v>
      </c>
      <c r="BR791" s="100">
        <v>162</v>
      </c>
      <c r="BS791" s="68">
        <f>IFERROR(BR791/BN787,"-")</f>
        <v>0.18222722159730034</v>
      </c>
      <c r="BT791" s="103">
        <f t="shared" si="557"/>
        <v>53585.925925925927</v>
      </c>
      <c r="BU791" s="69">
        <f t="shared" si="565"/>
        <v>0.15591915303176132</v>
      </c>
      <c r="BV791" s="208"/>
      <c r="BW791" s="177"/>
      <c r="BX791" s="177"/>
      <c r="BY791" s="131" t="s">
        <v>74</v>
      </c>
      <c r="BZ791" s="100">
        <f t="shared" si="567"/>
        <v>776068612</v>
      </c>
      <c r="CA791" s="68">
        <f>IFERROR(BZ791/BW787,"-")</f>
        <v>2.5114150745463318E-2</v>
      </c>
      <c r="CB791" s="100">
        <f t="shared" si="568"/>
        <v>10255</v>
      </c>
      <c r="CC791" s="68">
        <f>IFERROR(CB791/BX787,"-")</f>
        <v>0.28855623399645458</v>
      </c>
      <c r="CD791" s="103">
        <f t="shared" si="558"/>
        <v>75677.095270599704</v>
      </c>
      <c r="CE791" s="69">
        <f t="shared" si="566"/>
        <v>0.26515837104072398</v>
      </c>
      <c r="CR791" s="216"/>
      <c r="CS791" s="187"/>
      <c r="CT791" s="225"/>
      <c r="CU791" s="226"/>
      <c r="CV791" s="226"/>
      <c r="CW791" s="144" t="s">
        <v>74</v>
      </c>
      <c r="CX791" s="145">
        <v>812555871</v>
      </c>
      <c r="CY791" s="146">
        <v>2.7386370647175456E-2</v>
      </c>
      <c r="CZ791" s="145">
        <v>10066</v>
      </c>
      <c r="DA791" s="146">
        <v>0.29323855856905645</v>
      </c>
      <c r="DB791" s="145">
        <v>80722.816511027224</v>
      </c>
      <c r="DC791" s="147">
        <v>0.26982978153062592</v>
      </c>
    </row>
    <row r="792" spans="2:107" s="27" customFormat="1" ht="13.15" customHeight="1">
      <c r="B792" s="216"/>
      <c r="C792" s="187"/>
      <c r="D792" s="208"/>
      <c r="E792" s="177"/>
      <c r="F792" s="177"/>
      <c r="G792" s="131" t="s">
        <v>76</v>
      </c>
      <c r="H792" s="100">
        <v>296026</v>
      </c>
      <c r="I792" s="68">
        <f>IFERROR(H792/E787,"-")</f>
        <v>4.266356979413609E-3</v>
      </c>
      <c r="J792" s="100">
        <v>7</v>
      </c>
      <c r="K792" s="68">
        <f>IFERROR(J792/F787,"-")</f>
        <v>0.19444444444444445</v>
      </c>
      <c r="L792" s="103">
        <f t="shared" si="551"/>
        <v>42289.428571428572</v>
      </c>
      <c r="M792" s="69">
        <f t="shared" si="559"/>
        <v>0.17948717948717949</v>
      </c>
      <c r="N792" s="208"/>
      <c r="O792" s="177"/>
      <c r="P792" s="177"/>
      <c r="Q792" s="131" t="s">
        <v>76</v>
      </c>
      <c r="R792" s="100">
        <v>2504310</v>
      </c>
      <c r="S792" s="68">
        <f>IFERROR(R792/O787,"-")</f>
        <v>5.3605399861443772E-3</v>
      </c>
      <c r="T792" s="100">
        <v>56</v>
      </c>
      <c r="U792" s="68">
        <f>IFERROR(T792/P787,"-")</f>
        <v>0.29166666666666669</v>
      </c>
      <c r="V792" s="103">
        <f t="shared" si="552"/>
        <v>44719.821428571428</v>
      </c>
      <c r="W792" s="69">
        <f t="shared" si="560"/>
        <v>0.27317073170731709</v>
      </c>
      <c r="X792" s="208"/>
      <c r="Y792" s="177"/>
      <c r="Z792" s="177"/>
      <c r="AA792" s="131" t="s">
        <v>76</v>
      </c>
      <c r="AB792" s="100">
        <v>191809411</v>
      </c>
      <c r="AC792" s="68">
        <f>IFERROR(AB792/Y787,"-")</f>
        <v>2.0545451019070727E-2</v>
      </c>
      <c r="AD792" s="100">
        <v>3535</v>
      </c>
      <c r="AE792" s="68">
        <f>IFERROR(AD792/Z787,"-")</f>
        <v>0.26253249164500558</v>
      </c>
      <c r="AF792" s="103">
        <f t="shared" si="553"/>
        <v>54260.087977369163</v>
      </c>
      <c r="AG792" s="69">
        <f t="shared" si="561"/>
        <v>0.23987242993825067</v>
      </c>
      <c r="AH792" s="208"/>
      <c r="AI792" s="177"/>
      <c r="AJ792" s="177"/>
      <c r="AK792" s="131" t="s">
        <v>76</v>
      </c>
      <c r="AL792" s="100">
        <v>231733378</v>
      </c>
      <c r="AM792" s="68">
        <f>IFERROR(AL792/AI787,"-")</f>
        <v>2.2663384542388348E-2</v>
      </c>
      <c r="AN792" s="100">
        <v>3698</v>
      </c>
      <c r="AO792" s="68">
        <f>IFERROR(AN792/AJ787,"-")</f>
        <v>0.31818964033729136</v>
      </c>
      <c r="AP792" s="103">
        <f t="shared" si="554"/>
        <v>62664.515413737157</v>
      </c>
      <c r="AQ792" s="69">
        <f t="shared" si="562"/>
        <v>0.29686120253672632</v>
      </c>
      <c r="AR792" s="208"/>
      <c r="AS792" s="177"/>
      <c r="AT792" s="177"/>
      <c r="AU792" s="131" t="s">
        <v>76</v>
      </c>
      <c r="AV792" s="100">
        <v>170158840</v>
      </c>
      <c r="AW792" s="68">
        <f>IFERROR(AV792/AS787,"-")</f>
        <v>2.5339380887245855E-2</v>
      </c>
      <c r="AX792" s="100">
        <v>2411</v>
      </c>
      <c r="AY792" s="68">
        <f>IFERROR(AX792/AT787,"-")</f>
        <v>0.36266546329723226</v>
      </c>
      <c r="AZ792" s="103">
        <f t="shared" si="555"/>
        <v>70576.043135628366</v>
      </c>
      <c r="BA792" s="69">
        <f t="shared" si="563"/>
        <v>0.33462873004857735</v>
      </c>
      <c r="BB792" s="208"/>
      <c r="BC792" s="177"/>
      <c r="BD792" s="177"/>
      <c r="BE792" s="131" t="s">
        <v>76</v>
      </c>
      <c r="BF792" s="100">
        <v>62778595</v>
      </c>
      <c r="BG792" s="68">
        <f>IFERROR(BF792/BC787,"-")</f>
        <v>2.0358855329489552E-2</v>
      </c>
      <c r="BH792" s="100">
        <v>985</v>
      </c>
      <c r="BI792" s="68">
        <f>IFERROR(BH792/BD787,"-")</f>
        <v>0.36657982880535911</v>
      </c>
      <c r="BJ792" s="103">
        <f t="shared" si="556"/>
        <v>63734.614213197972</v>
      </c>
      <c r="BK792" s="69">
        <f t="shared" si="564"/>
        <v>0.32910123621784165</v>
      </c>
      <c r="BL792" s="208"/>
      <c r="BM792" s="177"/>
      <c r="BN792" s="177"/>
      <c r="BO792" s="131" t="s">
        <v>76</v>
      </c>
      <c r="BP792" s="100">
        <v>24365826</v>
      </c>
      <c r="BQ792" s="68">
        <f>IFERROR(BP792/BM787,"-")</f>
        <v>2.423445031779373E-2</v>
      </c>
      <c r="BR792" s="100">
        <v>302</v>
      </c>
      <c r="BS792" s="68">
        <f>IFERROR(BR792/BN787,"-")</f>
        <v>0.33970753655793023</v>
      </c>
      <c r="BT792" s="103">
        <f t="shared" si="557"/>
        <v>80681.543046357619</v>
      </c>
      <c r="BU792" s="69">
        <f t="shared" si="565"/>
        <v>0.29066410009624638</v>
      </c>
      <c r="BV792" s="208"/>
      <c r="BW792" s="177"/>
      <c r="BX792" s="177"/>
      <c r="BY792" s="131" t="s">
        <v>76</v>
      </c>
      <c r="BZ792" s="100">
        <f t="shared" si="567"/>
        <v>683646386</v>
      </c>
      <c r="CA792" s="68">
        <f>IFERROR(BZ792/BW787,"-")</f>
        <v>2.2123299575727721E-2</v>
      </c>
      <c r="CB792" s="100">
        <f t="shared" si="568"/>
        <v>10994</v>
      </c>
      <c r="CC792" s="68">
        <f>IFERROR(CB792/BX787,"-")</f>
        <v>0.30935029122935365</v>
      </c>
      <c r="CD792" s="103">
        <f t="shared" si="558"/>
        <v>62183.589776241584</v>
      </c>
      <c r="CE792" s="69">
        <f t="shared" si="566"/>
        <v>0.28426632191338075</v>
      </c>
      <c r="CR792" s="216"/>
      <c r="CS792" s="187"/>
      <c r="CT792" s="225"/>
      <c r="CU792" s="226"/>
      <c r="CV792" s="226"/>
      <c r="CW792" s="144" t="s">
        <v>76</v>
      </c>
      <c r="CX792" s="145">
        <v>726707757</v>
      </c>
      <c r="CY792" s="146">
        <v>2.4492947126068469E-2</v>
      </c>
      <c r="CZ792" s="145">
        <v>10680</v>
      </c>
      <c r="DA792" s="146">
        <v>0.311125353220497</v>
      </c>
      <c r="DB792" s="145">
        <v>68043.797471910118</v>
      </c>
      <c r="DC792" s="147">
        <v>0.2862887012464817</v>
      </c>
    </row>
    <row r="793" spans="2:107" s="27" customFormat="1" ht="13.15" customHeight="1">
      <c r="B793" s="216"/>
      <c r="C793" s="187"/>
      <c r="D793" s="208"/>
      <c r="E793" s="177"/>
      <c r="F793" s="177"/>
      <c r="G793" s="131" t="s">
        <v>77</v>
      </c>
      <c r="H793" s="100">
        <v>25624</v>
      </c>
      <c r="I793" s="68">
        <f>IFERROR(H793/E787,"-")</f>
        <v>3.6929570794624227E-4</v>
      </c>
      <c r="J793" s="100">
        <v>3</v>
      </c>
      <c r="K793" s="68">
        <f>IFERROR(J793/F787,"-")</f>
        <v>8.3333333333333329E-2</v>
      </c>
      <c r="L793" s="103">
        <f t="shared" si="551"/>
        <v>8541.3333333333339</v>
      </c>
      <c r="M793" s="69">
        <f t="shared" si="559"/>
        <v>7.6923076923076927E-2</v>
      </c>
      <c r="N793" s="208"/>
      <c r="O793" s="177"/>
      <c r="P793" s="177"/>
      <c r="Q793" s="131" t="s">
        <v>77</v>
      </c>
      <c r="R793" s="100">
        <v>1589677</v>
      </c>
      <c r="S793" s="68">
        <f>IFERROR(R793/O787,"-")</f>
        <v>3.4027445178728011E-3</v>
      </c>
      <c r="T793" s="100">
        <v>17</v>
      </c>
      <c r="U793" s="68">
        <f>IFERROR(T793/P787,"-")</f>
        <v>8.8541666666666671E-2</v>
      </c>
      <c r="V793" s="103">
        <f t="shared" si="552"/>
        <v>93510.411764705888</v>
      </c>
      <c r="W793" s="69">
        <f t="shared" si="560"/>
        <v>8.2926829268292687E-2</v>
      </c>
      <c r="X793" s="208"/>
      <c r="Y793" s="177"/>
      <c r="Z793" s="177"/>
      <c r="AA793" s="131" t="s">
        <v>77</v>
      </c>
      <c r="AB793" s="100">
        <v>195889946</v>
      </c>
      <c r="AC793" s="68">
        <f>IFERROR(AB793/Y787,"-")</f>
        <v>2.0982532972125177E-2</v>
      </c>
      <c r="AD793" s="100">
        <v>1051</v>
      </c>
      <c r="AE793" s="68">
        <f>IFERROR(AD793/Z787,"-")</f>
        <v>7.8054214630523575E-2</v>
      </c>
      <c r="AF793" s="103">
        <f t="shared" si="553"/>
        <v>186384.34443387249</v>
      </c>
      <c r="AG793" s="69">
        <f t="shared" si="561"/>
        <v>7.1317093031146098E-2</v>
      </c>
      <c r="AH793" s="208"/>
      <c r="AI793" s="177"/>
      <c r="AJ793" s="177"/>
      <c r="AK793" s="131" t="s">
        <v>77</v>
      </c>
      <c r="AL793" s="100">
        <v>270783821</v>
      </c>
      <c r="AM793" s="68">
        <f>IFERROR(AL793/AI787,"-")</f>
        <v>2.6482494305072674E-2</v>
      </c>
      <c r="AN793" s="100">
        <v>1354</v>
      </c>
      <c r="AO793" s="68">
        <f>IFERROR(AN793/AJ787,"-")</f>
        <v>0.11650318361727757</v>
      </c>
      <c r="AP793" s="103">
        <f t="shared" si="554"/>
        <v>199988.05096011815</v>
      </c>
      <c r="AQ793" s="69">
        <f t="shared" si="562"/>
        <v>0.10869390704021835</v>
      </c>
      <c r="AR793" s="208"/>
      <c r="AS793" s="177"/>
      <c r="AT793" s="177"/>
      <c r="AU793" s="131" t="s">
        <v>77</v>
      </c>
      <c r="AV793" s="100">
        <v>311788864</v>
      </c>
      <c r="AW793" s="68">
        <f>IFERROR(AV793/AS787,"-")</f>
        <v>4.643036342571269E-2</v>
      </c>
      <c r="AX793" s="100">
        <v>1100</v>
      </c>
      <c r="AY793" s="68">
        <f>IFERROR(AX793/AT787,"-")</f>
        <v>0.16546329723225031</v>
      </c>
      <c r="AZ793" s="103">
        <f t="shared" si="555"/>
        <v>283444.42181818181</v>
      </c>
      <c r="BA793" s="69">
        <f t="shared" si="563"/>
        <v>0.15267175572519084</v>
      </c>
      <c r="BB793" s="208"/>
      <c r="BC793" s="177"/>
      <c r="BD793" s="177"/>
      <c r="BE793" s="131" t="s">
        <v>77</v>
      </c>
      <c r="BF793" s="100">
        <v>188663290</v>
      </c>
      <c r="BG793" s="68">
        <f>IFERROR(BF793/BC787,"-")</f>
        <v>6.1182774592128626E-2</v>
      </c>
      <c r="BH793" s="100">
        <v>527</v>
      </c>
      <c r="BI793" s="68">
        <f>IFERROR(BH793/BD787,"-")</f>
        <v>0.19612951246743579</v>
      </c>
      <c r="BJ793" s="103">
        <f t="shared" si="556"/>
        <v>357994.85768500948</v>
      </c>
      <c r="BK793" s="69">
        <f t="shared" si="564"/>
        <v>0.17607751419979953</v>
      </c>
      <c r="BL793" s="208"/>
      <c r="BM793" s="177"/>
      <c r="BN793" s="177"/>
      <c r="BO793" s="131" t="s">
        <v>77</v>
      </c>
      <c r="BP793" s="100">
        <v>61048799</v>
      </c>
      <c r="BQ793" s="68">
        <f>IFERROR(BP793/BM787,"-")</f>
        <v>6.0719636031484246E-2</v>
      </c>
      <c r="BR793" s="100">
        <v>189</v>
      </c>
      <c r="BS793" s="68">
        <f>IFERROR(BR793/BN787,"-")</f>
        <v>0.2125984251968504</v>
      </c>
      <c r="BT793" s="103">
        <f t="shared" si="557"/>
        <v>323009.51851851854</v>
      </c>
      <c r="BU793" s="69">
        <f t="shared" si="565"/>
        <v>0.18190567853705486</v>
      </c>
      <c r="BV793" s="208"/>
      <c r="BW793" s="177"/>
      <c r="BX793" s="177"/>
      <c r="BY793" s="131" t="s">
        <v>77</v>
      </c>
      <c r="BZ793" s="100">
        <f t="shared" si="567"/>
        <v>1029790021</v>
      </c>
      <c r="CA793" s="68">
        <f>IFERROR(BZ793/BW787,"-")</f>
        <v>3.3324762042518781E-2</v>
      </c>
      <c r="CB793" s="100">
        <f t="shared" si="568"/>
        <v>4241</v>
      </c>
      <c r="CC793" s="68">
        <f>IFERROR(CB793/BX787,"-")</f>
        <v>0.11933368974928951</v>
      </c>
      <c r="CD793" s="103">
        <f t="shared" si="558"/>
        <v>242817.736618722</v>
      </c>
      <c r="CE793" s="69">
        <f t="shared" si="566"/>
        <v>0.10965740142210731</v>
      </c>
      <c r="CR793" s="216"/>
      <c r="CS793" s="187"/>
      <c r="CT793" s="225"/>
      <c r="CU793" s="226"/>
      <c r="CV793" s="226"/>
      <c r="CW793" s="144" t="s">
        <v>77</v>
      </c>
      <c r="CX793" s="145">
        <v>866048756</v>
      </c>
      <c r="CY793" s="146">
        <v>2.9189294024978153E-2</v>
      </c>
      <c r="CZ793" s="145">
        <v>3980</v>
      </c>
      <c r="DA793" s="146">
        <v>0.11594371777318146</v>
      </c>
      <c r="DB793" s="145">
        <v>217600.18994974875</v>
      </c>
      <c r="DC793" s="147">
        <v>0.10668811151320198</v>
      </c>
    </row>
    <row r="794" spans="2:107" s="27" customFormat="1" ht="13.15" customHeight="1">
      <c r="B794" s="216"/>
      <c r="C794" s="187"/>
      <c r="D794" s="208"/>
      <c r="E794" s="177"/>
      <c r="F794" s="177"/>
      <c r="G794" s="131" t="s">
        <v>79</v>
      </c>
      <c r="H794" s="100">
        <v>0</v>
      </c>
      <c r="I794" s="68">
        <f>IFERROR(H794/E787,"-")</f>
        <v>0</v>
      </c>
      <c r="J794" s="100">
        <v>0</v>
      </c>
      <c r="K794" s="68">
        <f>IFERROR(J794/F787,"-")</f>
        <v>0</v>
      </c>
      <c r="L794" s="103" t="str">
        <f t="shared" si="551"/>
        <v>-</v>
      </c>
      <c r="M794" s="69">
        <f t="shared" si="559"/>
        <v>0</v>
      </c>
      <c r="N794" s="208"/>
      <c r="O794" s="177"/>
      <c r="P794" s="177"/>
      <c r="Q794" s="131" t="s">
        <v>79</v>
      </c>
      <c r="R794" s="100">
        <v>0</v>
      </c>
      <c r="S794" s="68">
        <f>IFERROR(R794/O787,"-")</f>
        <v>0</v>
      </c>
      <c r="T794" s="100">
        <v>0</v>
      </c>
      <c r="U794" s="68">
        <f>IFERROR(T794/P787,"-")</f>
        <v>0</v>
      </c>
      <c r="V794" s="103" t="str">
        <f t="shared" si="552"/>
        <v>-</v>
      </c>
      <c r="W794" s="69">
        <f t="shared" si="560"/>
        <v>0</v>
      </c>
      <c r="X794" s="208"/>
      <c r="Y794" s="177"/>
      <c r="Z794" s="177"/>
      <c r="AA794" s="131" t="s">
        <v>79</v>
      </c>
      <c r="AB794" s="100">
        <v>1226</v>
      </c>
      <c r="AC794" s="68">
        <f>IFERROR(AB794/Y787,"-")</f>
        <v>1.3132162190613636E-7</v>
      </c>
      <c r="AD794" s="100">
        <v>1</v>
      </c>
      <c r="AE794" s="68">
        <f>IFERROR(AD794/Z787,"-")</f>
        <v>7.4266617155588566E-5</v>
      </c>
      <c r="AF794" s="103">
        <f t="shared" si="553"/>
        <v>1226</v>
      </c>
      <c r="AG794" s="69">
        <f t="shared" si="561"/>
        <v>6.785641582411617E-5</v>
      </c>
      <c r="AH794" s="208"/>
      <c r="AI794" s="177"/>
      <c r="AJ794" s="177"/>
      <c r="AK794" s="131" t="s">
        <v>79</v>
      </c>
      <c r="AL794" s="100">
        <v>4891</v>
      </c>
      <c r="AM794" s="68">
        <f>IFERROR(AL794/AI787,"-")</f>
        <v>4.7833684881088389E-7</v>
      </c>
      <c r="AN794" s="100">
        <v>2</v>
      </c>
      <c r="AO794" s="68">
        <f>IFERROR(AN794/AJ787,"-")</f>
        <v>1.7208742040956807E-4</v>
      </c>
      <c r="AP794" s="103">
        <f t="shared" si="554"/>
        <v>2445.5</v>
      </c>
      <c r="AQ794" s="69">
        <f t="shared" si="562"/>
        <v>1.6055229991169623E-4</v>
      </c>
      <c r="AR794" s="208"/>
      <c r="AS794" s="177"/>
      <c r="AT794" s="177"/>
      <c r="AU794" s="131" t="s">
        <v>79</v>
      </c>
      <c r="AV794" s="100">
        <v>16875</v>
      </c>
      <c r="AW794" s="68">
        <f>IFERROR(AV794/AS787,"-")</f>
        <v>2.5129582011270988E-6</v>
      </c>
      <c r="AX794" s="100">
        <v>1</v>
      </c>
      <c r="AY794" s="68">
        <f>IFERROR(AX794/AT787,"-")</f>
        <v>1.5042117930204573E-4</v>
      </c>
      <c r="AZ794" s="103">
        <f t="shared" si="555"/>
        <v>16875</v>
      </c>
      <c r="BA794" s="69">
        <f t="shared" si="563"/>
        <v>1.3879250520471896E-4</v>
      </c>
      <c r="BB794" s="208"/>
      <c r="BC794" s="177"/>
      <c r="BD794" s="177"/>
      <c r="BE794" s="131" t="s">
        <v>79</v>
      </c>
      <c r="BF794" s="100">
        <v>10769</v>
      </c>
      <c r="BG794" s="68">
        <f>IFERROR(BF794/BC787,"-")</f>
        <v>3.4923450109591174E-6</v>
      </c>
      <c r="BH794" s="100">
        <v>4</v>
      </c>
      <c r="BI794" s="68">
        <f>IFERROR(BH794/BD787,"-")</f>
        <v>1.4886490509862301E-3</v>
      </c>
      <c r="BJ794" s="103">
        <f t="shared" si="556"/>
        <v>2692.25</v>
      </c>
      <c r="BK794" s="69">
        <f t="shared" si="564"/>
        <v>1.3364517206815904E-3</v>
      </c>
      <c r="BL794" s="208"/>
      <c r="BM794" s="177"/>
      <c r="BN794" s="177"/>
      <c r="BO794" s="131" t="s">
        <v>79</v>
      </c>
      <c r="BP794" s="100">
        <v>0</v>
      </c>
      <c r="BQ794" s="68">
        <f>IFERROR(BP794/BM787,"-")</f>
        <v>0</v>
      </c>
      <c r="BR794" s="100">
        <v>0</v>
      </c>
      <c r="BS794" s="68">
        <f>IFERROR(BR794/BN787,"-")</f>
        <v>0</v>
      </c>
      <c r="BT794" s="103" t="str">
        <f t="shared" si="557"/>
        <v>-</v>
      </c>
      <c r="BU794" s="69">
        <f t="shared" si="565"/>
        <v>0</v>
      </c>
      <c r="BV794" s="208"/>
      <c r="BW794" s="177"/>
      <c r="BX794" s="177"/>
      <c r="BY794" s="131" t="s">
        <v>79</v>
      </c>
      <c r="BZ794" s="100">
        <f t="shared" si="567"/>
        <v>33761</v>
      </c>
      <c r="CA794" s="68">
        <f>IFERROR(BZ794/BW787,"-")</f>
        <v>1.0925307765411689E-6</v>
      </c>
      <c r="CB794" s="100">
        <f t="shared" si="568"/>
        <v>8</v>
      </c>
      <c r="CC794" s="68">
        <f>IFERROR(CB794/BX787,"-")</f>
        <v>2.251048144292186E-4</v>
      </c>
      <c r="CD794" s="103">
        <f t="shared" si="558"/>
        <v>4220.125</v>
      </c>
      <c r="CE794" s="69">
        <f t="shared" si="566"/>
        <v>2.0685197155785392E-4</v>
      </c>
      <c r="CR794" s="216"/>
      <c r="CS794" s="187"/>
      <c r="CT794" s="225"/>
      <c r="CU794" s="226"/>
      <c r="CV794" s="226"/>
      <c r="CW794" s="144" t="s">
        <v>79</v>
      </c>
      <c r="CX794" s="145">
        <v>22130</v>
      </c>
      <c r="CY794" s="146">
        <v>7.4586918149532733E-7</v>
      </c>
      <c r="CZ794" s="145">
        <v>6</v>
      </c>
      <c r="DA794" s="146">
        <v>1.7478952428117808E-4</v>
      </c>
      <c r="DB794" s="145">
        <v>3688.3333333333335</v>
      </c>
      <c r="DC794" s="147">
        <v>1.6083634901487736E-4</v>
      </c>
    </row>
    <row r="795" spans="2:107" s="27" customFormat="1" ht="13.15" customHeight="1">
      <c r="B795" s="216"/>
      <c r="C795" s="187"/>
      <c r="D795" s="208"/>
      <c r="E795" s="177"/>
      <c r="F795" s="177"/>
      <c r="G795" s="131" t="s">
        <v>81</v>
      </c>
      <c r="H795" s="100">
        <v>0</v>
      </c>
      <c r="I795" s="68">
        <f>IFERROR(H795/E787,"-")</f>
        <v>0</v>
      </c>
      <c r="J795" s="100">
        <v>0</v>
      </c>
      <c r="K795" s="68">
        <f>IFERROR(J795/F787,"-")</f>
        <v>0</v>
      </c>
      <c r="L795" s="103" t="str">
        <f t="shared" si="551"/>
        <v>-</v>
      </c>
      <c r="M795" s="69">
        <f t="shared" si="559"/>
        <v>0</v>
      </c>
      <c r="N795" s="208"/>
      <c r="O795" s="177"/>
      <c r="P795" s="177"/>
      <c r="Q795" s="131" t="s">
        <v>81</v>
      </c>
      <c r="R795" s="100">
        <v>15630</v>
      </c>
      <c r="S795" s="68">
        <f>IFERROR(R795/O787,"-")</f>
        <v>3.345641713024211E-5</v>
      </c>
      <c r="T795" s="100">
        <v>1</v>
      </c>
      <c r="U795" s="68">
        <f>IFERROR(T795/P787,"-")</f>
        <v>5.208333333333333E-3</v>
      </c>
      <c r="V795" s="103">
        <f t="shared" si="552"/>
        <v>15630</v>
      </c>
      <c r="W795" s="69">
        <f t="shared" si="560"/>
        <v>4.8780487804878049E-3</v>
      </c>
      <c r="X795" s="208"/>
      <c r="Y795" s="177"/>
      <c r="Z795" s="177"/>
      <c r="AA795" s="131" t="s">
        <v>81</v>
      </c>
      <c r="AB795" s="100">
        <v>5045531</v>
      </c>
      <c r="AC795" s="68">
        <f>IFERROR(AB795/Y787,"-")</f>
        <v>5.4044642275504905E-4</v>
      </c>
      <c r="AD795" s="100">
        <v>227</v>
      </c>
      <c r="AE795" s="68">
        <f>IFERROR(AD795/Z787,"-")</f>
        <v>1.6858522094318602E-2</v>
      </c>
      <c r="AF795" s="103">
        <f t="shared" si="553"/>
        <v>22227.008810572686</v>
      </c>
      <c r="AG795" s="69">
        <f t="shared" si="561"/>
        <v>1.5403406392074371E-2</v>
      </c>
      <c r="AH795" s="208"/>
      <c r="AI795" s="177"/>
      <c r="AJ795" s="177"/>
      <c r="AK795" s="131" t="s">
        <v>81</v>
      </c>
      <c r="AL795" s="100">
        <v>6490128</v>
      </c>
      <c r="AM795" s="68">
        <f>IFERROR(AL795/AI787,"-")</f>
        <v>6.3473060231021973E-4</v>
      </c>
      <c r="AN795" s="100">
        <v>277</v>
      </c>
      <c r="AO795" s="68">
        <f>IFERROR(AN795/AJ787,"-")</f>
        <v>2.3834107726725177E-2</v>
      </c>
      <c r="AP795" s="103">
        <f t="shared" si="554"/>
        <v>23430.064981949457</v>
      </c>
      <c r="AQ795" s="69">
        <f t="shared" si="562"/>
        <v>2.2236493537769929E-2</v>
      </c>
      <c r="AR795" s="208"/>
      <c r="AS795" s="177"/>
      <c r="AT795" s="177"/>
      <c r="AU795" s="131" t="s">
        <v>81</v>
      </c>
      <c r="AV795" s="100">
        <v>4537834</v>
      </c>
      <c r="AW795" s="68">
        <f>IFERROR(AV795/AS787,"-")</f>
        <v>6.7575627648316363E-4</v>
      </c>
      <c r="AX795" s="100">
        <v>186</v>
      </c>
      <c r="AY795" s="68">
        <f>IFERROR(AX795/AT787,"-")</f>
        <v>2.7978339350180504E-2</v>
      </c>
      <c r="AZ795" s="103">
        <f t="shared" si="555"/>
        <v>24396.956989247312</v>
      </c>
      <c r="BA795" s="69">
        <f t="shared" si="563"/>
        <v>2.5815405968077725E-2</v>
      </c>
      <c r="BB795" s="208"/>
      <c r="BC795" s="177"/>
      <c r="BD795" s="177"/>
      <c r="BE795" s="131" t="s">
        <v>81</v>
      </c>
      <c r="BF795" s="100">
        <v>1907863</v>
      </c>
      <c r="BG795" s="68">
        <f>IFERROR(BF795/BC787,"-")</f>
        <v>6.1871258516514951E-4</v>
      </c>
      <c r="BH795" s="100">
        <v>61</v>
      </c>
      <c r="BI795" s="68">
        <f>IFERROR(BH795/BD787,"-")</f>
        <v>2.2701898027540007E-2</v>
      </c>
      <c r="BJ795" s="103">
        <f t="shared" si="556"/>
        <v>31276.442622950821</v>
      </c>
      <c r="BK795" s="69">
        <f t="shared" si="564"/>
        <v>2.0380888740394253E-2</v>
      </c>
      <c r="BL795" s="208"/>
      <c r="BM795" s="177"/>
      <c r="BN795" s="177"/>
      <c r="BO795" s="131" t="s">
        <v>81</v>
      </c>
      <c r="BP795" s="100">
        <v>648474</v>
      </c>
      <c r="BQ795" s="68">
        <f>IFERROR(BP795/BM787,"-")</f>
        <v>6.4497755731248232E-4</v>
      </c>
      <c r="BR795" s="100">
        <v>18</v>
      </c>
      <c r="BS795" s="68">
        <f>IFERROR(BR795/BN787,"-")</f>
        <v>2.0247469066366704E-2</v>
      </c>
      <c r="BT795" s="103">
        <f t="shared" si="557"/>
        <v>36026.333333333336</v>
      </c>
      <c r="BU795" s="69">
        <f t="shared" si="565"/>
        <v>1.7324350336862367E-2</v>
      </c>
      <c r="BV795" s="208"/>
      <c r="BW795" s="177"/>
      <c r="BX795" s="177"/>
      <c r="BY795" s="131" t="s">
        <v>81</v>
      </c>
      <c r="BZ795" s="100">
        <f t="shared" si="567"/>
        <v>18645460</v>
      </c>
      <c r="CA795" s="68">
        <f>IFERROR(BZ795/BW787,"-")</f>
        <v>6.033807912315186E-4</v>
      </c>
      <c r="CB795" s="100">
        <f t="shared" si="568"/>
        <v>770</v>
      </c>
      <c r="CC795" s="68">
        <f>IFERROR(CB795/BX787,"-")</f>
        <v>2.1666338388812292E-2</v>
      </c>
      <c r="CD795" s="103">
        <f t="shared" si="558"/>
        <v>24214.883116883117</v>
      </c>
      <c r="CE795" s="69">
        <f t="shared" si="566"/>
        <v>1.9909502262443438E-2</v>
      </c>
      <c r="CR795" s="216"/>
      <c r="CS795" s="187"/>
      <c r="CT795" s="225"/>
      <c r="CU795" s="226"/>
      <c r="CV795" s="226"/>
      <c r="CW795" s="144" t="s">
        <v>81</v>
      </c>
      <c r="CX795" s="145">
        <v>20392434</v>
      </c>
      <c r="CY795" s="146">
        <v>6.8730628360946604E-4</v>
      </c>
      <c r="CZ795" s="145">
        <v>653</v>
      </c>
      <c r="DA795" s="146">
        <v>1.9022926559268214E-2</v>
      </c>
      <c r="DB795" s="145">
        <v>31228.842266462481</v>
      </c>
      <c r="DC795" s="147">
        <v>1.7504355984452487E-2</v>
      </c>
    </row>
    <row r="796" spans="2:107" s="27" customFormat="1" ht="13.15" customHeight="1">
      <c r="B796" s="216"/>
      <c r="C796" s="187"/>
      <c r="D796" s="208"/>
      <c r="E796" s="177"/>
      <c r="F796" s="177"/>
      <c r="G796" s="131" t="s">
        <v>83</v>
      </c>
      <c r="H796" s="100">
        <v>374467</v>
      </c>
      <c r="I796" s="68">
        <f>IFERROR(H796/E787,"-")</f>
        <v>5.3968566916759875E-3</v>
      </c>
      <c r="J796" s="100">
        <v>1</v>
      </c>
      <c r="K796" s="68">
        <f>IFERROR(J796/F787,"-")</f>
        <v>2.7777777777777776E-2</v>
      </c>
      <c r="L796" s="103">
        <f t="shared" si="551"/>
        <v>374467</v>
      </c>
      <c r="M796" s="69">
        <f t="shared" si="559"/>
        <v>2.564102564102564E-2</v>
      </c>
      <c r="N796" s="208"/>
      <c r="O796" s="177"/>
      <c r="P796" s="177"/>
      <c r="Q796" s="131" t="s">
        <v>83</v>
      </c>
      <c r="R796" s="100">
        <v>614408</v>
      </c>
      <c r="S796" s="68">
        <f>IFERROR(R796/O787,"-")</f>
        <v>1.3151561315520022E-3</v>
      </c>
      <c r="T796" s="100">
        <v>4</v>
      </c>
      <c r="U796" s="68">
        <f>IFERROR(T796/P787,"-")</f>
        <v>2.0833333333333332E-2</v>
      </c>
      <c r="V796" s="103">
        <f t="shared" si="552"/>
        <v>153602</v>
      </c>
      <c r="W796" s="69">
        <f t="shared" si="560"/>
        <v>1.9512195121951219E-2</v>
      </c>
      <c r="X796" s="208"/>
      <c r="Y796" s="177"/>
      <c r="Z796" s="177"/>
      <c r="AA796" s="131" t="s">
        <v>83</v>
      </c>
      <c r="AB796" s="100">
        <v>7394495</v>
      </c>
      <c r="AC796" s="68">
        <f>IFERROR(AB796/Y787,"-")</f>
        <v>7.9205308040523306E-4</v>
      </c>
      <c r="AD796" s="100">
        <v>338</v>
      </c>
      <c r="AE796" s="68">
        <f>IFERROR(AD796/Z787,"-")</f>
        <v>2.5102116598588933E-2</v>
      </c>
      <c r="AF796" s="103">
        <f t="shared" si="553"/>
        <v>21877.204142011833</v>
      </c>
      <c r="AG796" s="69">
        <f t="shared" si="561"/>
        <v>2.2935468548551264E-2</v>
      </c>
      <c r="AH796" s="208"/>
      <c r="AI796" s="177"/>
      <c r="AJ796" s="177"/>
      <c r="AK796" s="131" t="s">
        <v>83</v>
      </c>
      <c r="AL796" s="100">
        <v>12683831</v>
      </c>
      <c r="AM796" s="68">
        <f>IFERROR(AL796/AI787,"-")</f>
        <v>1.2404710184808429E-3</v>
      </c>
      <c r="AN796" s="100">
        <v>448</v>
      </c>
      <c r="AO796" s="68">
        <f>IFERROR(AN796/AJ787,"-")</f>
        <v>3.8547582171743248E-2</v>
      </c>
      <c r="AP796" s="103">
        <f t="shared" si="554"/>
        <v>28312.122767857141</v>
      </c>
      <c r="AQ796" s="69">
        <f t="shared" si="562"/>
        <v>3.5963715180219957E-2</v>
      </c>
      <c r="AR796" s="208"/>
      <c r="AS796" s="177"/>
      <c r="AT796" s="177"/>
      <c r="AU796" s="131" t="s">
        <v>83</v>
      </c>
      <c r="AV796" s="100">
        <v>7699686</v>
      </c>
      <c r="AW796" s="68">
        <f>IFERROR(AV796/AS787,"-")</f>
        <v>1.1466067602846522E-3</v>
      </c>
      <c r="AX796" s="100">
        <v>337</v>
      </c>
      <c r="AY796" s="68">
        <f>IFERROR(AX796/AT787,"-")</f>
        <v>5.0691937424789411E-2</v>
      </c>
      <c r="AZ796" s="103">
        <f t="shared" si="555"/>
        <v>22847.732937685461</v>
      </c>
      <c r="BA796" s="69">
        <f t="shared" si="563"/>
        <v>4.6773074253990285E-2</v>
      </c>
      <c r="BB796" s="208"/>
      <c r="BC796" s="177"/>
      <c r="BD796" s="177"/>
      <c r="BE796" s="131" t="s">
        <v>83</v>
      </c>
      <c r="BF796" s="100">
        <v>8916410</v>
      </c>
      <c r="BG796" s="68">
        <f>IFERROR(BF796/BC787,"-")</f>
        <v>2.8915572457206781E-3</v>
      </c>
      <c r="BH796" s="100">
        <v>196</v>
      </c>
      <c r="BI796" s="68">
        <f>IFERROR(BH796/BD787,"-")</f>
        <v>7.2943803498325271E-2</v>
      </c>
      <c r="BJ796" s="103">
        <f t="shared" si="556"/>
        <v>45491.887755102041</v>
      </c>
      <c r="BK796" s="69">
        <f t="shared" si="564"/>
        <v>6.5486134313397934E-2</v>
      </c>
      <c r="BL796" s="208"/>
      <c r="BM796" s="177"/>
      <c r="BN796" s="177"/>
      <c r="BO796" s="131" t="s">
        <v>83</v>
      </c>
      <c r="BP796" s="100">
        <v>2929724</v>
      </c>
      <c r="BQ796" s="68">
        <f>IFERROR(BP796/BM787,"-")</f>
        <v>2.9139275115421049E-3</v>
      </c>
      <c r="BR796" s="100">
        <v>57</v>
      </c>
      <c r="BS796" s="68">
        <f>IFERROR(BR796/BN787,"-")</f>
        <v>6.411698537682789E-2</v>
      </c>
      <c r="BT796" s="103">
        <f t="shared" si="557"/>
        <v>51398.666666666664</v>
      </c>
      <c r="BU796" s="69">
        <f t="shared" si="565"/>
        <v>5.4860442733397498E-2</v>
      </c>
      <c r="BV796" s="208"/>
      <c r="BW796" s="177"/>
      <c r="BX796" s="177"/>
      <c r="BY796" s="131" t="s">
        <v>83</v>
      </c>
      <c r="BZ796" s="100">
        <f t="shared" si="567"/>
        <v>40613021</v>
      </c>
      <c r="CA796" s="68">
        <f>IFERROR(BZ796/BW787,"-")</f>
        <v>1.3142672127843605E-3</v>
      </c>
      <c r="CB796" s="100">
        <f t="shared" si="568"/>
        <v>1381</v>
      </c>
      <c r="CC796" s="68">
        <f>IFERROR(CB796/BX787,"-")</f>
        <v>3.885871859084386E-2</v>
      </c>
      <c r="CD796" s="103">
        <f t="shared" si="558"/>
        <v>29408.414916727008</v>
      </c>
      <c r="CE796" s="69">
        <f t="shared" si="566"/>
        <v>3.5707821590174528E-2</v>
      </c>
      <c r="CR796" s="216"/>
      <c r="CS796" s="187"/>
      <c r="CT796" s="225"/>
      <c r="CU796" s="226"/>
      <c r="CV796" s="226"/>
      <c r="CW796" s="144" t="s">
        <v>83</v>
      </c>
      <c r="CX796" s="145">
        <v>34837819</v>
      </c>
      <c r="CY796" s="146">
        <v>1.1741733186901204E-3</v>
      </c>
      <c r="CZ796" s="145">
        <v>1289</v>
      </c>
      <c r="DA796" s="146">
        <v>3.7550616133073089E-2</v>
      </c>
      <c r="DB796" s="145">
        <v>27027.012412723041</v>
      </c>
      <c r="DC796" s="147">
        <v>3.4553008980029484E-2</v>
      </c>
    </row>
    <row r="797" spans="2:107" s="27" customFormat="1" ht="13.15" customHeight="1">
      <c r="B797" s="216"/>
      <c r="C797" s="187"/>
      <c r="D797" s="208"/>
      <c r="E797" s="177"/>
      <c r="F797" s="177"/>
      <c r="G797" s="131" t="s">
        <v>85</v>
      </c>
      <c r="H797" s="100">
        <v>10072</v>
      </c>
      <c r="I797" s="68">
        <f>IFERROR(H797/E787,"-")</f>
        <v>1.4515869381964377E-4</v>
      </c>
      <c r="J797" s="100">
        <v>1</v>
      </c>
      <c r="K797" s="68">
        <f>IFERROR(J797/F787,"-")</f>
        <v>2.7777777777777776E-2</v>
      </c>
      <c r="L797" s="103">
        <f t="shared" si="551"/>
        <v>10072</v>
      </c>
      <c r="M797" s="69">
        <f t="shared" si="559"/>
        <v>2.564102564102564E-2</v>
      </c>
      <c r="N797" s="208"/>
      <c r="O797" s="177"/>
      <c r="P797" s="177"/>
      <c r="Q797" s="131" t="s">
        <v>85</v>
      </c>
      <c r="R797" s="100">
        <v>1722959</v>
      </c>
      <c r="S797" s="68">
        <f>IFERROR(R797/O787,"-")</f>
        <v>3.6880380679657587E-3</v>
      </c>
      <c r="T797" s="100">
        <v>5</v>
      </c>
      <c r="U797" s="68">
        <f>IFERROR(T797/P787,"-")</f>
        <v>2.6041666666666668E-2</v>
      </c>
      <c r="V797" s="103">
        <f t="shared" si="552"/>
        <v>344591.8</v>
      </c>
      <c r="W797" s="69">
        <f t="shared" si="560"/>
        <v>2.4390243902439025E-2</v>
      </c>
      <c r="X797" s="208"/>
      <c r="Y797" s="177"/>
      <c r="Z797" s="177"/>
      <c r="AA797" s="131" t="s">
        <v>85</v>
      </c>
      <c r="AB797" s="100">
        <v>9792534</v>
      </c>
      <c r="AC797" s="68">
        <f>IFERROR(AB797/Y787,"-")</f>
        <v>1.0489163519176062E-3</v>
      </c>
      <c r="AD797" s="100">
        <v>120</v>
      </c>
      <c r="AE797" s="68">
        <f>IFERROR(AD797/Z787,"-")</f>
        <v>8.9119940586706269E-3</v>
      </c>
      <c r="AF797" s="103">
        <f t="shared" si="553"/>
        <v>81604.45</v>
      </c>
      <c r="AG797" s="69">
        <f t="shared" si="561"/>
        <v>8.1427698988939413E-3</v>
      </c>
      <c r="AH797" s="208"/>
      <c r="AI797" s="177"/>
      <c r="AJ797" s="177"/>
      <c r="AK797" s="131" t="s">
        <v>85</v>
      </c>
      <c r="AL797" s="100">
        <v>12807254</v>
      </c>
      <c r="AM797" s="68">
        <f>IFERROR(AL797/AI787,"-")</f>
        <v>1.2525417134084213E-3</v>
      </c>
      <c r="AN797" s="100">
        <v>187</v>
      </c>
      <c r="AO797" s="68">
        <f>IFERROR(AN797/AJ787,"-")</f>
        <v>1.6090173808294615E-2</v>
      </c>
      <c r="AP797" s="103">
        <f t="shared" si="554"/>
        <v>68487.989304812829</v>
      </c>
      <c r="AQ797" s="69">
        <f t="shared" si="562"/>
        <v>1.5011640041743598E-2</v>
      </c>
      <c r="AR797" s="208"/>
      <c r="AS797" s="177"/>
      <c r="AT797" s="177"/>
      <c r="AU797" s="131" t="s">
        <v>85</v>
      </c>
      <c r="AV797" s="100">
        <v>10616655</v>
      </c>
      <c r="AW797" s="68">
        <f>IFERROR(AV797/AS787,"-")</f>
        <v>1.5809902370836752E-3</v>
      </c>
      <c r="AX797" s="100">
        <v>140</v>
      </c>
      <c r="AY797" s="68">
        <f>IFERROR(AX797/AT787,"-")</f>
        <v>2.1058965102286401E-2</v>
      </c>
      <c r="AZ797" s="103">
        <f t="shared" si="555"/>
        <v>75833.25</v>
      </c>
      <c r="BA797" s="69">
        <f t="shared" si="563"/>
        <v>1.9430950728660652E-2</v>
      </c>
      <c r="BB797" s="208"/>
      <c r="BC797" s="177"/>
      <c r="BD797" s="177"/>
      <c r="BE797" s="131" t="s">
        <v>85</v>
      </c>
      <c r="BF797" s="100">
        <v>11477838</v>
      </c>
      <c r="BG797" s="68">
        <f>IFERROR(BF797/BC787,"-")</f>
        <v>3.7222184302996542E-3</v>
      </c>
      <c r="BH797" s="100">
        <v>105</v>
      </c>
      <c r="BI797" s="68">
        <f>IFERROR(BH797/BD787,"-")</f>
        <v>3.9077037588388534E-2</v>
      </c>
      <c r="BJ797" s="103">
        <f t="shared" si="556"/>
        <v>109312.74285714286</v>
      </c>
      <c r="BK797" s="69">
        <f t="shared" si="564"/>
        <v>3.508185766789175E-2</v>
      </c>
      <c r="BL797" s="208"/>
      <c r="BM797" s="177"/>
      <c r="BN797" s="177"/>
      <c r="BO797" s="131" t="s">
        <v>85</v>
      </c>
      <c r="BP797" s="100">
        <v>2882019</v>
      </c>
      <c r="BQ797" s="68">
        <f>IFERROR(BP797/BM787,"-")</f>
        <v>2.8664797274033545E-3</v>
      </c>
      <c r="BR797" s="100">
        <v>45</v>
      </c>
      <c r="BS797" s="68">
        <f>IFERROR(BR797/BN787,"-")</f>
        <v>5.0618672665916763E-2</v>
      </c>
      <c r="BT797" s="103">
        <f t="shared" si="557"/>
        <v>64044.866666666669</v>
      </c>
      <c r="BU797" s="69">
        <f t="shared" si="565"/>
        <v>4.331087584215592E-2</v>
      </c>
      <c r="BV797" s="208"/>
      <c r="BW797" s="177"/>
      <c r="BX797" s="177"/>
      <c r="BY797" s="131" t="s">
        <v>85</v>
      </c>
      <c r="BZ797" s="100">
        <f t="shared" si="567"/>
        <v>49309331</v>
      </c>
      <c r="CA797" s="68">
        <f>IFERROR(BZ797/BW787,"-")</f>
        <v>1.5956861967404855E-3</v>
      </c>
      <c r="CB797" s="100">
        <f t="shared" si="568"/>
        <v>603</v>
      </c>
      <c r="CC797" s="68">
        <f>IFERROR(CB797/BX787,"-")</f>
        <v>1.6967275387602353E-2</v>
      </c>
      <c r="CD797" s="103">
        <f t="shared" si="558"/>
        <v>81773.35157545605</v>
      </c>
      <c r="CE797" s="69">
        <f t="shared" si="566"/>
        <v>1.5591467356173238E-2</v>
      </c>
      <c r="CR797" s="216"/>
      <c r="CS797" s="187"/>
      <c r="CT797" s="225"/>
      <c r="CU797" s="226"/>
      <c r="CV797" s="226"/>
      <c r="CW797" s="144" t="s">
        <v>85</v>
      </c>
      <c r="CX797" s="145">
        <v>38887708</v>
      </c>
      <c r="CY797" s="146">
        <v>1.3106707155982509E-3</v>
      </c>
      <c r="CZ797" s="145">
        <v>527</v>
      </c>
      <c r="DA797" s="146">
        <v>1.5352346549363474E-2</v>
      </c>
      <c r="DB797" s="145">
        <v>73790.717267552187</v>
      </c>
      <c r="DC797" s="147">
        <v>1.4126792655140061E-2</v>
      </c>
    </row>
    <row r="798" spans="2:107" s="27" customFormat="1" ht="13.15" customHeight="1">
      <c r="B798" s="216"/>
      <c r="C798" s="187"/>
      <c r="D798" s="208"/>
      <c r="E798" s="177"/>
      <c r="F798" s="177"/>
      <c r="G798" s="131" t="s">
        <v>87</v>
      </c>
      <c r="H798" s="100">
        <v>0</v>
      </c>
      <c r="I798" s="68">
        <f>IFERROR(H798/E787,"-")</f>
        <v>0</v>
      </c>
      <c r="J798" s="100">
        <v>0</v>
      </c>
      <c r="K798" s="68">
        <f>IFERROR(J798/F787,"-")</f>
        <v>0</v>
      </c>
      <c r="L798" s="103" t="str">
        <f t="shared" si="551"/>
        <v>-</v>
      </c>
      <c r="M798" s="69">
        <f t="shared" si="559"/>
        <v>0</v>
      </c>
      <c r="N798" s="208"/>
      <c r="O798" s="177"/>
      <c r="P798" s="177"/>
      <c r="Q798" s="131" t="s">
        <v>87</v>
      </c>
      <c r="R798" s="100">
        <v>9590762</v>
      </c>
      <c r="S798" s="68">
        <f>IFERROR(R798/O787,"-")</f>
        <v>2.0529272813107808E-2</v>
      </c>
      <c r="T798" s="100">
        <v>9</v>
      </c>
      <c r="U798" s="68">
        <f>IFERROR(T798/P787,"-")</f>
        <v>4.6875E-2</v>
      </c>
      <c r="V798" s="103">
        <f t="shared" si="552"/>
        <v>1065640.2222222222</v>
      </c>
      <c r="W798" s="69">
        <f t="shared" si="560"/>
        <v>4.3902439024390241E-2</v>
      </c>
      <c r="X798" s="208"/>
      <c r="Y798" s="177"/>
      <c r="Z798" s="177"/>
      <c r="AA798" s="131" t="s">
        <v>87</v>
      </c>
      <c r="AB798" s="100">
        <v>59143655</v>
      </c>
      <c r="AC798" s="68">
        <f>IFERROR(AB798/Y787,"-")</f>
        <v>6.3351066068980189E-3</v>
      </c>
      <c r="AD798" s="100">
        <v>180</v>
      </c>
      <c r="AE798" s="68">
        <f>IFERROR(AD798/Z787,"-")</f>
        <v>1.3367991088005942E-2</v>
      </c>
      <c r="AF798" s="103">
        <f t="shared" si="553"/>
        <v>328575.86111111112</v>
      </c>
      <c r="AG798" s="69">
        <f t="shared" si="561"/>
        <v>1.2214154848340911E-2</v>
      </c>
      <c r="AH798" s="208"/>
      <c r="AI798" s="177"/>
      <c r="AJ798" s="177"/>
      <c r="AK798" s="131" t="s">
        <v>87</v>
      </c>
      <c r="AL798" s="100">
        <v>142736737</v>
      </c>
      <c r="AM798" s="68">
        <f>IFERROR(AL798/AI787,"-")</f>
        <v>1.3959566752428522E-2</v>
      </c>
      <c r="AN798" s="100">
        <v>284</v>
      </c>
      <c r="AO798" s="68">
        <f>IFERROR(AN798/AJ787,"-")</f>
        <v>2.4436413698158663E-2</v>
      </c>
      <c r="AP798" s="103">
        <f t="shared" si="554"/>
        <v>502594.14436619717</v>
      </c>
      <c r="AQ798" s="69">
        <f t="shared" si="562"/>
        <v>2.2798426587460865E-2</v>
      </c>
      <c r="AR798" s="208"/>
      <c r="AS798" s="177"/>
      <c r="AT798" s="177"/>
      <c r="AU798" s="131" t="s">
        <v>87</v>
      </c>
      <c r="AV798" s="100">
        <v>146664874</v>
      </c>
      <c r="AW798" s="68">
        <f>IFERROR(AV798/AS787,"-")</f>
        <v>2.1840752470256155E-2</v>
      </c>
      <c r="AX798" s="100">
        <v>318</v>
      </c>
      <c r="AY798" s="68">
        <f>IFERROR(AX798/AT787,"-")</f>
        <v>4.7833935018050541E-2</v>
      </c>
      <c r="AZ798" s="103">
        <f t="shared" si="555"/>
        <v>461210.29559748428</v>
      </c>
      <c r="BA798" s="69">
        <f t="shared" si="563"/>
        <v>4.4136016655100627E-2</v>
      </c>
      <c r="BB798" s="208"/>
      <c r="BC798" s="177"/>
      <c r="BD798" s="177"/>
      <c r="BE798" s="131" t="s">
        <v>87</v>
      </c>
      <c r="BF798" s="100">
        <v>108110646</v>
      </c>
      <c r="BG798" s="68">
        <f>IFERROR(BF798/BC787,"-")</f>
        <v>3.505986397898294E-2</v>
      </c>
      <c r="BH798" s="100">
        <v>231</v>
      </c>
      <c r="BI798" s="68">
        <f>IFERROR(BH798/BD787,"-")</f>
        <v>8.5969482694454785E-2</v>
      </c>
      <c r="BJ798" s="103">
        <f t="shared" si="556"/>
        <v>468011.45454545453</v>
      </c>
      <c r="BK798" s="69">
        <f t="shared" si="564"/>
        <v>7.7180086869361841E-2</v>
      </c>
      <c r="BL798" s="208"/>
      <c r="BM798" s="177"/>
      <c r="BN798" s="177"/>
      <c r="BO798" s="131" t="s">
        <v>87</v>
      </c>
      <c r="BP798" s="100">
        <v>66886050</v>
      </c>
      <c r="BQ798" s="68">
        <f>IFERROR(BP798/BM787,"-")</f>
        <v>6.6525413736372718E-2</v>
      </c>
      <c r="BR798" s="100">
        <v>131</v>
      </c>
      <c r="BS798" s="68">
        <f>IFERROR(BR798/BN787,"-")</f>
        <v>0.14735658042744657</v>
      </c>
      <c r="BT798" s="103">
        <f t="shared" si="557"/>
        <v>510580.53435114503</v>
      </c>
      <c r="BU798" s="69">
        <f t="shared" si="565"/>
        <v>0.12608277189605391</v>
      </c>
      <c r="BV798" s="208"/>
      <c r="BW798" s="177"/>
      <c r="BX798" s="177"/>
      <c r="BY798" s="131" t="s">
        <v>87</v>
      </c>
      <c r="BZ798" s="100">
        <f t="shared" si="567"/>
        <v>533132724</v>
      </c>
      <c r="CA798" s="68">
        <f>IFERROR(BZ798/BW787,"-")</f>
        <v>1.7252566836030585E-2</v>
      </c>
      <c r="CB798" s="100">
        <f t="shared" si="568"/>
        <v>1153</v>
      </c>
      <c r="CC798" s="68">
        <f>IFERROR(CB798/BX787,"-")</f>
        <v>3.244323137961113E-2</v>
      </c>
      <c r="CD798" s="103">
        <f t="shared" si="558"/>
        <v>462387.44492627925</v>
      </c>
      <c r="CE798" s="69">
        <f t="shared" si="566"/>
        <v>2.9812540400775696E-2</v>
      </c>
      <c r="CR798" s="216"/>
      <c r="CS798" s="187"/>
      <c r="CT798" s="225"/>
      <c r="CU798" s="226"/>
      <c r="CV798" s="226"/>
      <c r="CW798" s="144" t="s">
        <v>87</v>
      </c>
      <c r="CX798" s="145">
        <v>479675158</v>
      </c>
      <c r="CY798" s="146">
        <v>1.6166964188029907E-2</v>
      </c>
      <c r="CZ798" s="145">
        <v>1115</v>
      </c>
      <c r="DA798" s="146">
        <v>3.2481719928918927E-2</v>
      </c>
      <c r="DB798" s="145">
        <v>430201.93542600895</v>
      </c>
      <c r="DC798" s="147">
        <v>2.9888754858598043E-2</v>
      </c>
    </row>
    <row r="799" spans="2:107" s="27" customFormat="1" ht="13.15" customHeight="1">
      <c r="B799" s="216"/>
      <c r="C799" s="187"/>
      <c r="D799" s="208"/>
      <c r="E799" s="177"/>
      <c r="F799" s="177"/>
      <c r="G799" s="131" t="s">
        <v>89</v>
      </c>
      <c r="H799" s="100">
        <v>256222</v>
      </c>
      <c r="I799" s="68">
        <f>IFERROR(H799/E787,"-")</f>
        <v>3.6926976616219985E-3</v>
      </c>
      <c r="J799" s="100">
        <v>3</v>
      </c>
      <c r="K799" s="68">
        <f>IFERROR(J799/F787,"-")</f>
        <v>8.3333333333333329E-2</v>
      </c>
      <c r="L799" s="103">
        <f t="shared" si="551"/>
        <v>85407.333333333328</v>
      </c>
      <c r="M799" s="69">
        <f t="shared" si="559"/>
        <v>7.6923076923076927E-2</v>
      </c>
      <c r="N799" s="208"/>
      <c r="O799" s="177"/>
      <c r="P799" s="177"/>
      <c r="Q799" s="131" t="s">
        <v>89</v>
      </c>
      <c r="R799" s="100">
        <v>6463016</v>
      </c>
      <c r="S799" s="68">
        <f>IFERROR(R799/O787,"-")</f>
        <v>1.3834252029138121E-2</v>
      </c>
      <c r="T799" s="100">
        <v>31</v>
      </c>
      <c r="U799" s="68">
        <f>IFERROR(T799/P787,"-")</f>
        <v>0.16145833333333334</v>
      </c>
      <c r="V799" s="103">
        <f t="shared" si="552"/>
        <v>208484.38709677418</v>
      </c>
      <c r="W799" s="69">
        <f t="shared" si="560"/>
        <v>0.15121951219512195</v>
      </c>
      <c r="X799" s="208"/>
      <c r="Y799" s="177"/>
      <c r="Z799" s="177"/>
      <c r="AA799" s="131" t="s">
        <v>89</v>
      </c>
      <c r="AB799" s="100">
        <v>89336033</v>
      </c>
      <c r="AC799" s="68">
        <f>IFERROR(AB799/Y787,"-")</f>
        <v>9.5691294846819916E-3</v>
      </c>
      <c r="AD799" s="100">
        <v>1467</v>
      </c>
      <c r="AE799" s="68">
        <f>IFERROR(AD799/Z787,"-")</f>
        <v>0.10894912736724842</v>
      </c>
      <c r="AF799" s="103">
        <f t="shared" si="553"/>
        <v>60897.091342876622</v>
      </c>
      <c r="AG799" s="69">
        <f t="shared" si="561"/>
        <v>9.9545362013978428E-2</v>
      </c>
      <c r="AH799" s="208"/>
      <c r="AI799" s="177"/>
      <c r="AJ799" s="177"/>
      <c r="AK799" s="131" t="s">
        <v>89</v>
      </c>
      <c r="AL799" s="100">
        <v>104614613</v>
      </c>
      <c r="AM799" s="68">
        <f>IFERROR(AL799/AI787,"-")</f>
        <v>1.0231246027804158E-2</v>
      </c>
      <c r="AN799" s="100">
        <v>1585</v>
      </c>
      <c r="AO799" s="68">
        <f>IFERROR(AN799/AJ787,"-")</f>
        <v>0.13637928067458269</v>
      </c>
      <c r="AP799" s="103">
        <f t="shared" si="554"/>
        <v>66002.910410094642</v>
      </c>
      <c r="AQ799" s="69">
        <f t="shared" si="562"/>
        <v>0.12723769768001927</v>
      </c>
      <c r="AR799" s="208"/>
      <c r="AS799" s="177"/>
      <c r="AT799" s="177"/>
      <c r="AU799" s="131" t="s">
        <v>89</v>
      </c>
      <c r="AV799" s="100">
        <v>70214389</v>
      </c>
      <c r="AW799" s="68">
        <f>IFERROR(AV799/AS787,"-")</f>
        <v>1.0456048869610568E-2</v>
      </c>
      <c r="AX799" s="100">
        <v>1033</v>
      </c>
      <c r="AY799" s="68">
        <f>IFERROR(AX799/AT787,"-")</f>
        <v>0.15538507821901323</v>
      </c>
      <c r="AZ799" s="103">
        <f t="shared" si="555"/>
        <v>67971.334946757022</v>
      </c>
      <c r="BA799" s="69">
        <f t="shared" si="563"/>
        <v>0.14337265787647466</v>
      </c>
      <c r="BB799" s="208"/>
      <c r="BC799" s="177"/>
      <c r="BD799" s="177"/>
      <c r="BE799" s="131" t="s">
        <v>89</v>
      </c>
      <c r="BF799" s="100">
        <v>37366295</v>
      </c>
      <c r="BG799" s="68">
        <f>IFERROR(BF799/BC787,"-")</f>
        <v>1.2117744815793167E-2</v>
      </c>
      <c r="BH799" s="100">
        <v>448</v>
      </c>
      <c r="BI799" s="68">
        <f>IFERROR(BH799/BD787,"-")</f>
        <v>0.16672869371045776</v>
      </c>
      <c r="BJ799" s="103">
        <f t="shared" si="556"/>
        <v>83406.908482142855</v>
      </c>
      <c r="BK799" s="69">
        <f t="shared" si="564"/>
        <v>0.14968259271633813</v>
      </c>
      <c r="BL799" s="208"/>
      <c r="BM799" s="177"/>
      <c r="BN799" s="177"/>
      <c r="BO799" s="131" t="s">
        <v>89</v>
      </c>
      <c r="BP799" s="100">
        <v>15872136</v>
      </c>
      <c r="BQ799" s="68">
        <f>IFERROR(BP799/BM787,"-")</f>
        <v>1.5786556603058124E-2</v>
      </c>
      <c r="BR799" s="100">
        <v>145</v>
      </c>
      <c r="BS799" s="68">
        <f>IFERROR(BR799/BN787,"-")</f>
        <v>0.16310461192350956</v>
      </c>
      <c r="BT799" s="103">
        <f t="shared" si="557"/>
        <v>109463.00689655173</v>
      </c>
      <c r="BU799" s="69">
        <f t="shared" si="565"/>
        <v>0.13955726660250239</v>
      </c>
      <c r="BV799" s="208"/>
      <c r="BW799" s="177"/>
      <c r="BX799" s="177"/>
      <c r="BY799" s="131" t="s">
        <v>89</v>
      </c>
      <c r="BZ799" s="100">
        <f t="shared" si="567"/>
        <v>324122704</v>
      </c>
      <c r="CA799" s="68">
        <f>IFERROR(BZ799/BW787,"-")</f>
        <v>1.0488848952807779E-2</v>
      </c>
      <c r="CB799" s="100">
        <f t="shared" si="568"/>
        <v>4712</v>
      </c>
      <c r="CC799" s="68">
        <f>IFERROR(CB799/BX787,"-")</f>
        <v>0.13258673569880977</v>
      </c>
      <c r="CD799" s="103">
        <f t="shared" si="558"/>
        <v>68786.651952461805</v>
      </c>
      <c r="CE799" s="69">
        <f t="shared" si="566"/>
        <v>0.12183581124757595</v>
      </c>
      <c r="CR799" s="216"/>
      <c r="CS799" s="187"/>
      <c r="CT799" s="225"/>
      <c r="CU799" s="226"/>
      <c r="CV799" s="226"/>
      <c r="CW799" s="144" t="s">
        <v>89</v>
      </c>
      <c r="CX799" s="145">
        <v>317741232</v>
      </c>
      <c r="CY799" s="146">
        <v>1.0709145623097919E-2</v>
      </c>
      <c r="CZ799" s="145">
        <v>4485</v>
      </c>
      <c r="DA799" s="146">
        <v>0.13065516940018063</v>
      </c>
      <c r="DB799" s="145">
        <v>70845.313712374584</v>
      </c>
      <c r="DC799" s="147">
        <v>0.12022517088862082</v>
      </c>
    </row>
    <row r="800" spans="2:107" s="27" customFormat="1" ht="13.15" customHeight="1">
      <c r="B800" s="216"/>
      <c r="C800" s="187"/>
      <c r="D800" s="208"/>
      <c r="E800" s="177"/>
      <c r="F800" s="177"/>
      <c r="G800" s="131" t="s">
        <v>91</v>
      </c>
      <c r="H800" s="100">
        <v>0</v>
      </c>
      <c r="I800" s="68">
        <f>IFERROR(H800/E787,"-")</f>
        <v>0</v>
      </c>
      <c r="J800" s="100">
        <v>0</v>
      </c>
      <c r="K800" s="68">
        <f>IFERROR(J800/F787,"-")</f>
        <v>0</v>
      </c>
      <c r="L800" s="103" t="str">
        <f t="shared" si="551"/>
        <v>-</v>
      </c>
      <c r="M800" s="69">
        <f t="shared" si="559"/>
        <v>0</v>
      </c>
      <c r="N800" s="208"/>
      <c r="O800" s="177"/>
      <c r="P800" s="177"/>
      <c r="Q800" s="131" t="s">
        <v>91</v>
      </c>
      <c r="R800" s="100">
        <v>4175625</v>
      </c>
      <c r="S800" s="68">
        <f>IFERROR(R800/O787,"-")</f>
        <v>8.9380327434080108E-3</v>
      </c>
      <c r="T800" s="100">
        <v>16</v>
      </c>
      <c r="U800" s="68">
        <f>IFERROR(T800/P787,"-")</f>
        <v>8.3333333333333329E-2</v>
      </c>
      <c r="V800" s="103">
        <f t="shared" si="552"/>
        <v>260976.5625</v>
      </c>
      <c r="W800" s="69">
        <f t="shared" si="560"/>
        <v>7.8048780487804878E-2</v>
      </c>
      <c r="X800" s="208"/>
      <c r="Y800" s="177"/>
      <c r="Z800" s="177"/>
      <c r="AA800" s="131" t="s">
        <v>91</v>
      </c>
      <c r="AB800" s="100">
        <v>102384868</v>
      </c>
      <c r="AC800" s="68">
        <f>IFERROR(AB800/Y787,"-")</f>
        <v>1.0966840884507081E-2</v>
      </c>
      <c r="AD800" s="100">
        <v>828</v>
      </c>
      <c r="AE800" s="68">
        <f>IFERROR(AD800/Z787,"-")</f>
        <v>6.1492759004827327E-2</v>
      </c>
      <c r="AF800" s="103">
        <f t="shared" si="553"/>
        <v>123653.22222222222</v>
      </c>
      <c r="AG800" s="69">
        <f t="shared" si="561"/>
        <v>5.6185112302368188E-2</v>
      </c>
      <c r="AH800" s="208"/>
      <c r="AI800" s="177"/>
      <c r="AJ800" s="177"/>
      <c r="AK800" s="131" t="s">
        <v>91</v>
      </c>
      <c r="AL800" s="100">
        <v>165160103</v>
      </c>
      <c r="AM800" s="68">
        <f>IFERROR(AL800/AI787,"-")</f>
        <v>1.6152558417154163E-2</v>
      </c>
      <c r="AN800" s="100">
        <v>1504</v>
      </c>
      <c r="AO800" s="68">
        <f>IFERROR(AN800/AJ787,"-")</f>
        <v>0.12940974014799519</v>
      </c>
      <c r="AP800" s="103">
        <f t="shared" si="554"/>
        <v>109813.8982712766</v>
      </c>
      <c r="AQ800" s="69">
        <f t="shared" si="562"/>
        <v>0.12073532953359557</v>
      </c>
      <c r="AR800" s="208"/>
      <c r="AS800" s="177"/>
      <c r="AT800" s="177"/>
      <c r="AU800" s="131" t="s">
        <v>91</v>
      </c>
      <c r="AV800" s="100">
        <v>196466646</v>
      </c>
      <c r="AW800" s="68">
        <f>IFERROR(AV800/AS787,"-")</f>
        <v>2.9257035218585747E-2</v>
      </c>
      <c r="AX800" s="100">
        <v>1486</v>
      </c>
      <c r="AY800" s="68">
        <f>IFERROR(AX800/AT787,"-")</f>
        <v>0.22352587244283995</v>
      </c>
      <c r="AZ800" s="103">
        <f t="shared" si="555"/>
        <v>132211.74024226109</v>
      </c>
      <c r="BA800" s="69">
        <f t="shared" si="563"/>
        <v>0.20624566273421235</v>
      </c>
      <c r="BB800" s="208"/>
      <c r="BC800" s="177"/>
      <c r="BD800" s="177"/>
      <c r="BE800" s="131" t="s">
        <v>91</v>
      </c>
      <c r="BF800" s="100">
        <v>111585344</v>
      </c>
      <c r="BG800" s="68">
        <f>IFERROR(BF800/BC787,"-")</f>
        <v>3.6186695089103618E-2</v>
      </c>
      <c r="BH800" s="100">
        <v>864</v>
      </c>
      <c r="BI800" s="68">
        <f>IFERROR(BH800/BD787,"-")</f>
        <v>0.32154819501302567</v>
      </c>
      <c r="BJ800" s="103">
        <f t="shared" si="556"/>
        <v>129149.70370370371</v>
      </c>
      <c r="BK800" s="69">
        <f t="shared" si="564"/>
        <v>0.28867357166722352</v>
      </c>
      <c r="BL800" s="208"/>
      <c r="BM800" s="177"/>
      <c r="BN800" s="177"/>
      <c r="BO800" s="131" t="s">
        <v>91</v>
      </c>
      <c r="BP800" s="100">
        <v>33904185</v>
      </c>
      <c r="BQ800" s="68">
        <f>IFERROR(BP800/BM787,"-")</f>
        <v>3.3721380385289934E-2</v>
      </c>
      <c r="BR800" s="100">
        <v>292</v>
      </c>
      <c r="BS800" s="68">
        <f>IFERROR(BR800/BN787,"-")</f>
        <v>0.32845894263217096</v>
      </c>
      <c r="BT800" s="103">
        <f t="shared" si="557"/>
        <v>116110.22260273973</v>
      </c>
      <c r="BU800" s="69">
        <f t="shared" si="565"/>
        <v>0.28103946102021177</v>
      </c>
      <c r="BV800" s="208"/>
      <c r="BW800" s="177"/>
      <c r="BX800" s="177"/>
      <c r="BY800" s="131" t="s">
        <v>91</v>
      </c>
      <c r="BZ800" s="100">
        <f t="shared" si="567"/>
        <v>613676771</v>
      </c>
      <c r="CA800" s="68">
        <f>IFERROR(BZ800/BW787,"-")</f>
        <v>1.9859031402088417E-2</v>
      </c>
      <c r="CB800" s="100">
        <f t="shared" si="568"/>
        <v>4990</v>
      </c>
      <c r="CC800" s="68">
        <f>IFERROR(CB800/BX787,"-")</f>
        <v>0.14040912800022509</v>
      </c>
      <c r="CD800" s="103">
        <f t="shared" si="558"/>
        <v>122981.31683366734</v>
      </c>
      <c r="CE800" s="69">
        <f t="shared" si="566"/>
        <v>0.12902391725921139</v>
      </c>
      <c r="CR800" s="216"/>
      <c r="CS800" s="187"/>
      <c r="CT800" s="225"/>
      <c r="CU800" s="226"/>
      <c r="CV800" s="226"/>
      <c r="CW800" s="144" t="s">
        <v>91</v>
      </c>
      <c r="CX800" s="145">
        <v>647518924</v>
      </c>
      <c r="CY800" s="146">
        <v>2.1823967909923862E-2</v>
      </c>
      <c r="CZ800" s="145">
        <v>4638</v>
      </c>
      <c r="DA800" s="146">
        <v>0.13511230226935067</v>
      </c>
      <c r="DB800" s="145">
        <v>139611.66968520914</v>
      </c>
      <c r="DC800" s="147">
        <v>0.1243264977885002</v>
      </c>
    </row>
    <row r="801" spans="2:107" s="27" customFormat="1" ht="13.15" customHeight="1">
      <c r="B801" s="216"/>
      <c r="C801" s="187"/>
      <c r="D801" s="208"/>
      <c r="E801" s="177"/>
      <c r="F801" s="177"/>
      <c r="G801" s="131" t="s">
        <v>95</v>
      </c>
      <c r="H801" s="100">
        <v>208726</v>
      </c>
      <c r="I801" s="68">
        <f>IFERROR(H801/E787,"-")</f>
        <v>3.0081804533557354E-3</v>
      </c>
      <c r="J801" s="100">
        <v>3</v>
      </c>
      <c r="K801" s="68">
        <f>IFERROR(J801/F787,"-")</f>
        <v>8.3333333333333329E-2</v>
      </c>
      <c r="L801" s="103">
        <f t="shared" si="551"/>
        <v>69575.333333333328</v>
      </c>
      <c r="M801" s="69">
        <f t="shared" si="559"/>
        <v>7.6923076923076927E-2</v>
      </c>
      <c r="N801" s="208"/>
      <c r="O801" s="177"/>
      <c r="P801" s="177"/>
      <c r="Q801" s="131" t="s">
        <v>95</v>
      </c>
      <c r="R801" s="100">
        <v>1888333</v>
      </c>
      <c r="S801" s="68">
        <f>IFERROR(R801/O787,"-")</f>
        <v>4.0420253697249818E-3</v>
      </c>
      <c r="T801" s="100">
        <v>17</v>
      </c>
      <c r="U801" s="68">
        <f>IFERROR(T801/P787,"-")</f>
        <v>8.8541666666666671E-2</v>
      </c>
      <c r="V801" s="103">
        <f t="shared" si="552"/>
        <v>111078.41176470589</v>
      </c>
      <c r="W801" s="69">
        <f t="shared" si="560"/>
        <v>8.2926829268292687E-2</v>
      </c>
      <c r="X801" s="208"/>
      <c r="Y801" s="177"/>
      <c r="Z801" s="177"/>
      <c r="AA801" s="131" t="s">
        <v>95</v>
      </c>
      <c r="AB801" s="100">
        <v>50333011</v>
      </c>
      <c r="AC801" s="68">
        <f>IFERROR(AB801/Y787,"-")</f>
        <v>5.3913643066389903E-3</v>
      </c>
      <c r="AD801" s="100">
        <v>764</v>
      </c>
      <c r="AE801" s="68">
        <f>IFERROR(AD801/Z787,"-")</f>
        <v>5.6739695506869664E-2</v>
      </c>
      <c r="AF801" s="103">
        <f t="shared" si="553"/>
        <v>65880.904450261776</v>
      </c>
      <c r="AG801" s="69">
        <f t="shared" si="561"/>
        <v>5.1842301689624753E-2</v>
      </c>
      <c r="AH801" s="208"/>
      <c r="AI801" s="177"/>
      <c r="AJ801" s="177"/>
      <c r="AK801" s="131" t="s">
        <v>95</v>
      </c>
      <c r="AL801" s="100">
        <v>37580533</v>
      </c>
      <c r="AM801" s="68">
        <f>IFERROR(AL801/AI787,"-")</f>
        <v>3.6753534516159136E-3</v>
      </c>
      <c r="AN801" s="100">
        <v>772</v>
      </c>
      <c r="AO801" s="68">
        <f>IFERROR(AN801/AJ787,"-")</f>
        <v>6.6425744278093266E-2</v>
      </c>
      <c r="AP801" s="103">
        <f t="shared" si="554"/>
        <v>48679.446891191707</v>
      </c>
      <c r="AQ801" s="69">
        <f t="shared" si="562"/>
        <v>6.1973187765914747E-2</v>
      </c>
      <c r="AR801" s="208"/>
      <c r="AS801" s="177"/>
      <c r="AT801" s="177"/>
      <c r="AU801" s="131" t="s">
        <v>95</v>
      </c>
      <c r="AV801" s="100">
        <v>27598871</v>
      </c>
      <c r="AW801" s="68">
        <f>IFERROR(AV801/AS787,"-")</f>
        <v>4.1099146205214139E-3</v>
      </c>
      <c r="AX801" s="100">
        <v>484</v>
      </c>
      <c r="AY801" s="68">
        <f>IFERROR(AX801/AT787,"-")</f>
        <v>7.2803850782190135E-2</v>
      </c>
      <c r="AZ801" s="103">
        <f t="shared" si="555"/>
        <v>57022.460743801654</v>
      </c>
      <c r="BA801" s="69">
        <f t="shared" si="563"/>
        <v>6.7175572519083973E-2</v>
      </c>
      <c r="BB801" s="208"/>
      <c r="BC801" s="177"/>
      <c r="BD801" s="177"/>
      <c r="BE801" s="131" t="s">
        <v>95</v>
      </c>
      <c r="BF801" s="100">
        <v>8844175</v>
      </c>
      <c r="BG801" s="68">
        <f>IFERROR(BF801/BC787,"-")</f>
        <v>2.868131714857401E-3</v>
      </c>
      <c r="BH801" s="100">
        <v>221</v>
      </c>
      <c r="BI801" s="68">
        <f>IFERROR(BH801/BD787,"-")</f>
        <v>8.2247860066989212E-2</v>
      </c>
      <c r="BJ801" s="103">
        <f t="shared" si="556"/>
        <v>40018.891402714929</v>
      </c>
      <c r="BK801" s="69">
        <f t="shared" si="564"/>
        <v>7.3838957567657862E-2</v>
      </c>
      <c r="BL801" s="208"/>
      <c r="BM801" s="177"/>
      <c r="BN801" s="177"/>
      <c r="BO801" s="131" t="s">
        <v>95</v>
      </c>
      <c r="BP801" s="100">
        <v>1465079</v>
      </c>
      <c r="BQ801" s="68">
        <f>IFERROR(BP801/BM787,"-")</f>
        <v>1.4571795857502602E-3</v>
      </c>
      <c r="BR801" s="100">
        <v>56</v>
      </c>
      <c r="BS801" s="68">
        <f>IFERROR(BR801/BN787,"-")</f>
        <v>6.2992125984251968E-2</v>
      </c>
      <c r="BT801" s="103">
        <f t="shared" si="557"/>
        <v>26162.125</v>
      </c>
      <c r="BU801" s="69">
        <f t="shared" si="565"/>
        <v>5.389797882579403E-2</v>
      </c>
      <c r="BV801" s="208"/>
      <c r="BW801" s="177"/>
      <c r="BX801" s="177"/>
      <c r="BY801" s="131" t="s">
        <v>95</v>
      </c>
      <c r="BZ801" s="100">
        <f t="shared" si="567"/>
        <v>127918728</v>
      </c>
      <c r="CA801" s="68">
        <f>IFERROR(BZ801/BW787,"-")</f>
        <v>4.1395440667041424E-3</v>
      </c>
      <c r="CB801" s="100">
        <f t="shared" si="568"/>
        <v>2317</v>
      </c>
      <c r="CC801" s="68">
        <f>IFERROR(CB801/BX787,"-")</f>
        <v>6.5195981879062434E-2</v>
      </c>
      <c r="CD801" s="103">
        <f t="shared" si="558"/>
        <v>55208.773413897281</v>
      </c>
      <c r="CE801" s="69">
        <f t="shared" si="566"/>
        <v>5.9909502262443438E-2</v>
      </c>
      <c r="CR801" s="216"/>
      <c r="CS801" s="187"/>
      <c r="CT801" s="225"/>
      <c r="CU801" s="226"/>
      <c r="CV801" s="226"/>
      <c r="CW801" s="144" t="s">
        <v>95</v>
      </c>
      <c r="CX801" s="145">
        <v>126517137</v>
      </c>
      <c r="CY801" s="146">
        <v>4.264131650217903E-3</v>
      </c>
      <c r="CZ801" s="145">
        <v>2204</v>
      </c>
      <c r="DA801" s="146">
        <v>6.4206018585952748E-2</v>
      </c>
      <c r="DB801" s="145">
        <v>57403.419691470051</v>
      </c>
      <c r="DC801" s="147">
        <v>5.9080552204798284E-2</v>
      </c>
    </row>
    <row r="802" spans="2:107" s="27" customFormat="1" ht="13.15" customHeight="1">
      <c r="B802" s="216"/>
      <c r="C802" s="187"/>
      <c r="D802" s="208"/>
      <c r="E802" s="177"/>
      <c r="F802" s="177"/>
      <c r="G802" s="132" t="s">
        <v>93</v>
      </c>
      <c r="H802" s="101">
        <v>173601</v>
      </c>
      <c r="I802" s="70">
        <f>IFERROR(H802/E787,"-")</f>
        <v>2.501955361972198E-3</v>
      </c>
      <c r="J802" s="101">
        <v>12</v>
      </c>
      <c r="K802" s="70">
        <f>IFERROR(J802/F787,"-")</f>
        <v>0.33333333333333331</v>
      </c>
      <c r="L802" s="104">
        <f t="shared" si="551"/>
        <v>14466.75</v>
      </c>
      <c r="M802" s="73">
        <f t="shared" si="559"/>
        <v>0.30769230769230771</v>
      </c>
      <c r="N802" s="208"/>
      <c r="O802" s="177"/>
      <c r="P802" s="177"/>
      <c r="Q802" s="132" t="s">
        <v>93</v>
      </c>
      <c r="R802" s="101">
        <v>1061224</v>
      </c>
      <c r="S802" s="70">
        <f>IFERROR(R802/O787,"-")</f>
        <v>2.2715772752798496E-3</v>
      </c>
      <c r="T802" s="101">
        <v>40</v>
      </c>
      <c r="U802" s="70">
        <f>IFERROR(T802/P787,"-")</f>
        <v>0.20833333333333334</v>
      </c>
      <c r="V802" s="104">
        <f t="shared" si="552"/>
        <v>26530.6</v>
      </c>
      <c r="W802" s="73">
        <f t="shared" si="560"/>
        <v>0.1951219512195122</v>
      </c>
      <c r="X802" s="208"/>
      <c r="Y802" s="177"/>
      <c r="Z802" s="177"/>
      <c r="AA802" s="132" t="s">
        <v>93</v>
      </c>
      <c r="AB802" s="101">
        <v>25646658</v>
      </c>
      <c r="AC802" s="70">
        <f>IFERROR(AB802/Y787,"-")</f>
        <v>2.7471131525546389E-3</v>
      </c>
      <c r="AD802" s="101">
        <v>1133</v>
      </c>
      <c r="AE802" s="70">
        <f>IFERROR(AD802/Z787,"-")</f>
        <v>8.4144077237281845E-2</v>
      </c>
      <c r="AF802" s="104">
        <f t="shared" si="553"/>
        <v>22636.061782877317</v>
      </c>
      <c r="AG802" s="73">
        <f t="shared" si="561"/>
        <v>7.6881319128723619E-2</v>
      </c>
      <c r="AH802" s="208"/>
      <c r="AI802" s="177"/>
      <c r="AJ802" s="177"/>
      <c r="AK802" s="132" t="s">
        <v>93</v>
      </c>
      <c r="AL802" s="101">
        <v>29539821</v>
      </c>
      <c r="AM802" s="70">
        <f>IFERROR(AL802/AI787,"-")</f>
        <v>2.8889766697153085E-3</v>
      </c>
      <c r="AN802" s="101">
        <v>1376</v>
      </c>
      <c r="AO802" s="70">
        <f>IFERROR(AN802/AJ787,"-")</f>
        <v>0.11839614524178282</v>
      </c>
      <c r="AP802" s="104">
        <f t="shared" si="554"/>
        <v>21467.893168604653</v>
      </c>
      <c r="AQ802" s="73">
        <f t="shared" si="562"/>
        <v>0.110459982339247</v>
      </c>
      <c r="AR802" s="208"/>
      <c r="AS802" s="177"/>
      <c r="AT802" s="177"/>
      <c r="AU802" s="132" t="s">
        <v>93</v>
      </c>
      <c r="AV802" s="101">
        <v>27822213</v>
      </c>
      <c r="AW802" s="70">
        <f>IFERROR(AV802/AS787,"-")</f>
        <v>4.1431738270728876E-3</v>
      </c>
      <c r="AX802" s="101">
        <v>1080</v>
      </c>
      <c r="AY802" s="70">
        <f>IFERROR(AX802/AT787,"-")</f>
        <v>0.16245487364620939</v>
      </c>
      <c r="AZ802" s="104">
        <f t="shared" si="555"/>
        <v>25761.308333333334</v>
      </c>
      <c r="BA802" s="73">
        <f t="shared" si="563"/>
        <v>0.14989590562109645</v>
      </c>
      <c r="BB802" s="208"/>
      <c r="BC802" s="177"/>
      <c r="BD802" s="177"/>
      <c r="BE802" s="132" t="s">
        <v>93</v>
      </c>
      <c r="BF802" s="101">
        <v>15343926</v>
      </c>
      <c r="BG802" s="70">
        <f>IFERROR(BF802/BC787,"-")</f>
        <v>4.9759758022681665E-3</v>
      </c>
      <c r="BH802" s="101">
        <v>566</v>
      </c>
      <c r="BI802" s="70">
        <f>IFERROR(BH802/BD787,"-")</f>
        <v>0.21064384071455156</v>
      </c>
      <c r="BJ802" s="104">
        <f t="shared" si="556"/>
        <v>27109.409893992932</v>
      </c>
      <c r="BK802" s="73">
        <f t="shared" si="564"/>
        <v>0.18910791847644504</v>
      </c>
      <c r="BL802" s="208"/>
      <c r="BM802" s="177"/>
      <c r="BN802" s="177"/>
      <c r="BO802" s="132" t="s">
        <v>93</v>
      </c>
      <c r="BP802" s="101">
        <v>7411663</v>
      </c>
      <c r="BQ802" s="70">
        <f>IFERROR(BP802/BM787,"-")</f>
        <v>7.3717007888724987E-3</v>
      </c>
      <c r="BR802" s="101">
        <v>203</v>
      </c>
      <c r="BS802" s="70">
        <f>IFERROR(BR802/BN787,"-")</f>
        <v>0.2283464566929134</v>
      </c>
      <c r="BT802" s="104">
        <f t="shared" si="557"/>
        <v>36510.65517241379</v>
      </c>
      <c r="BU802" s="73">
        <f t="shared" si="565"/>
        <v>0.19538017324350337</v>
      </c>
      <c r="BV802" s="208"/>
      <c r="BW802" s="177"/>
      <c r="BX802" s="177"/>
      <c r="BY802" s="132" t="s">
        <v>93</v>
      </c>
      <c r="BZ802" s="101">
        <f t="shared" si="567"/>
        <v>106999106</v>
      </c>
      <c r="CA802" s="70">
        <f>IFERROR(BZ802/BW787,"-")</f>
        <v>3.4625697214949449E-3</v>
      </c>
      <c r="CB802" s="101">
        <f t="shared" si="568"/>
        <v>4410</v>
      </c>
      <c r="CC802" s="70">
        <f>IFERROR(CB802/BX787,"-")</f>
        <v>0.12408902895410676</v>
      </c>
      <c r="CD802" s="104">
        <f t="shared" si="558"/>
        <v>24262.835827664399</v>
      </c>
      <c r="CE802" s="73">
        <f t="shared" si="566"/>
        <v>0.11402714932126697</v>
      </c>
      <c r="CR802" s="216"/>
      <c r="CS802" s="187"/>
      <c r="CT802" s="225"/>
      <c r="CU802" s="226"/>
      <c r="CV802" s="226"/>
      <c r="CW802" s="144" t="s">
        <v>93</v>
      </c>
      <c r="CX802" s="145">
        <v>90829336</v>
      </c>
      <c r="CY802" s="146">
        <v>3.0613105512012685E-3</v>
      </c>
      <c r="CZ802" s="145">
        <v>3830</v>
      </c>
      <c r="DA802" s="146">
        <v>0.11157397966615201</v>
      </c>
      <c r="DB802" s="145">
        <v>23715.231331592688</v>
      </c>
      <c r="DC802" s="147">
        <v>0.10266720278783005</v>
      </c>
    </row>
    <row r="803" spans="2:107" s="27" customFormat="1" ht="13.15" customHeight="1">
      <c r="B803" s="216"/>
      <c r="C803" s="188"/>
      <c r="D803" s="209"/>
      <c r="E803" s="178"/>
      <c r="F803" s="178"/>
      <c r="G803" s="30" t="s">
        <v>100</v>
      </c>
      <c r="H803" s="97">
        <f>SUM(H787:H802)</f>
        <v>2380309</v>
      </c>
      <c r="I803" s="70">
        <f>IFERROR(H803/E787,"-")</f>
        <v>3.4305256684585235E-2</v>
      </c>
      <c r="J803" s="101">
        <v>27</v>
      </c>
      <c r="K803" s="70">
        <f>IFERROR(J803/F787,"-")</f>
        <v>0.75</v>
      </c>
      <c r="L803" s="104">
        <f t="shared" si="551"/>
        <v>88159.592592592599</v>
      </c>
      <c r="M803" s="74">
        <f t="shared" si="559"/>
        <v>0.69230769230769229</v>
      </c>
      <c r="N803" s="209"/>
      <c r="O803" s="178"/>
      <c r="P803" s="178"/>
      <c r="Q803" s="30" t="s">
        <v>100</v>
      </c>
      <c r="R803" s="97">
        <f>SUM(R787:R802)</f>
        <v>50664820</v>
      </c>
      <c r="S803" s="70">
        <f>IFERROR(R803/O787,"-")</f>
        <v>0.1084493507196822</v>
      </c>
      <c r="T803" s="101">
        <v>148</v>
      </c>
      <c r="U803" s="70">
        <f>IFERROR(T803/P787,"-")</f>
        <v>0.77083333333333337</v>
      </c>
      <c r="V803" s="104">
        <f t="shared" si="552"/>
        <v>342329.86486486485</v>
      </c>
      <c r="W803" s="74">
        <f t="shared" si="560"/>
        <v>0.7219512195121951</v>
      </c>
      <c r="X803" s="209"/>
      <c r="Y803" s="178"/>
      <c r="Z803" s="178"/>
      <c r="AA803" s="30" t="s">
        <v>100</v>
      </c>
      <c r="AB803" s="97">
        <f>SUM(AB787:AB802)</f>
        <v>1545319675</v>
      </c>
      <c r="AC803" s="70">
        <f>IFERROR(AB803/Y787,"-")</f>
        <v>0.16552519256481527</v>
      </c>
      <c r="AD803" s="101">
        <v>9444</v>
      </c>
      <c r="AE803" s="70">
        <f>IFERROR(AD803/Z787,"-")</f>
        <v>0.70137393241737844</v>
      </c>
      <c r="AF803" s="104">
        <f t="shared" si="553"/>
        <v>163629.78346039815</v>
      </c>
      <c r="AG803" s="74">
        <f t="shared" si="561"/>
        <v>0.64083599104295308</v>
      </c>
      <c r="AH803" s="209"/>
      <c r="AI803" s="178"/>
      <c r="AJ803" s="178"/>
      <c r="AK803" s="30" t="s">
        <v>100</v>
      </c>
      <c r="AL803" s="97">
        <f>SUM(AL787:AL802)</f>
        <v>1977277962</v>
      </c>
      <c r="AM803" s="70">
        <f>IFERROR(AL803/AI787,"-")</f>
        <v>0.19337659161036327</v>
      </c>
      <c r="AN803" s="101">
        <v>9213</v>
      </c>
      <c r="AO803" s="70">
        <f>IFERROR(AN803/AJ787,"-")</f>
        <v>0.79272070211667522</v>
      </c>
      <c r="AP803" s="104">
        <f t="shared" si="554"/>
        <v>214618.25268642136</v>
      </c>
      <c r="AQ803" s="74">
        <f t="shared" si="562"/>
        <v>0.7395841695432287</v>
      </c>
      <c r="AR803" s="209"/>
      <c r="AS803" s="178"/>
      <c r="AT803" s="178"/>
      <c r="AU803" s="30" t="s">
        <v>100</v>
      </c>
      <c r="AV803" s="97">
        <f>SUM(AV787:AV802)</f>
        <v>1543147589</v>
      </c>
      <c r="AW803" s="70">
        <f>IFERROR(AV803/AS787,"-")</f>
        <v>0.22979943047864057</v>
      </c>
      <c r="AX803" s="101">
        <v>5661</v>
      </c>
      <c r="AY803" s="70">
        <f>IFERROR(AX803/AT787,"-")</f>
        <v>0.85153429602888087</v>
      </c>
      <c r="AZ803" s="104">
        <f t="shared" si="555"/>
        <v>272592.75552022608</v>
      </c>
      <c r="BA803" s="74">
        <f t="shared" si="563"/>
        <v>0.78570437196391396</v>
      </c>
      <c r="BB803" s="209"/>
      <c r="BC803" s="178"/>
      <c r="BD803" s="178"/>
      <c r="BE803" s="30" t="s">
        <v>100</v>
      </c>
      <c r="BF803" s="97">
        <f>SUM(BF787:BF802)</f>
        <v>822725997</v>
      </c>
      <c r="BG803" s="70">
        <f>IFERROR(BF803/BC787,"-")</f>
        <v>0.26680685588349112</v>
      </c>
      <c r="BH803" s="101">
        <v>2376</v>
      </c>
      <c r="BI803" s="70">
        <f>IFERROR(BH803/BD787,"-")</f>
        <v>0.8842575362858206</v>
      </c>
      <c r="BJ803" s="104">
        <f t="shared" si="556"/>
        <v>346265.15025252523</v>
      </c>
      <c r="BK803" s="74">
        <f t="shared" si="564"/>
        <v>0.79385232208486467</v>
      </c>
      <c r="BL803" s="209"/>
      <c r="BM803" s="178"/>
      <c r="BN803" s="178"/>
      <c r="BO803" s="30" t="s">
        <v>100</v>
      </c>
      <c r="BP803" s="97">
        <f>SUM(BP787:BP802)</f>
        <v>308194654</v>
      </c>
      <c r="BQ803" s="70">
        <f>IFERROR(BP803/BM787,"-")</f>
        <v>0.30653292979161179</v>
      </c>
      <c r="BR803" s="101">
        <v>769</v>
      </c>
      <c r="BS803" s="70">
        <f>IFERROR(BR803/BN787,"-")</f>
        <v>0.86501687289088869</v>
      </c>
      <c r="BT803" s="104">
        <f t="shared" si="557"/>
        <v>400773.28218465537</v>
      </c>
      <c r="BU803" s="74">
        <f t="shared" si="565"/>
        <v>0.74013474494706444</v>
      </c>
      <c r="BV803" s="209"/>
      <c r="BW803" s="178"/>
      <c r="BX803" s="178"/>
      <c r="BY803" s="30" t="s">
        <v>100</v>
      </c>
      <c r="BZ803" s="97">
        <f t="shared" si="567"/>
        <v>6249711006</v>
      </c>
      <c r="CA803" s="70">
        <f>IFERROR(BZ803/BW787,"-")</f>
        <v>0.20224524210014719</v>
      </c>
      <c r="CB803" s="101">
        <f t="shared" si="568"/>
        <v>27638</v>
      </c>
      <c r="CC803" s="70">
        <f>IFERROR(CB803/BX787,"-")</f>
        <v>0.77768085764934303</v>
      </c>
      <c r="CD803" s="104">
        <f t="shared" si="558"/>
        <v>226127.46964324481</v>
      </c>
      <c r="CE803" s="74">
        <f t="shared" si="566"/>
        <v>0.71462184873949575</v>
      </c>
      <c r="CR803" s="216"/>
      <c r="CS803" s="188"/>
      <c r="CT803" s="225"/>
      <c r="CU803" s="226"/>
      <c r="CV803" s="226"/>
      <c r="CW803" s="30" t="s">
        <v>100</v>
      </c>
      <c r="CX803" s="145">
        <v>6076571214</v>
      </c>
      <c r="CY803" s="146">
        <v>0.20480466324827148</v>
      </c>
      <c r="CZ803" s="145">
        <v>26571</v>
      </c>
      <c r="DA803" s="146">
        <v>0.77405540827919717</v>
      </c>
      <c r="DB803" s="145">
        <v>228691.8525460088</v>
      </c>
      <c r="DC803" s="147">
        <v>0.71226377161238441</v>
      </c>
    </row>
    <row r="804" spans="2:107" s="27" customFormat="1" ht="13.15" customHeight="1">
      <c r="B804" s="216">
        <v>48</v>
      </c>
      <c r="C804" s="186" t="s">
        <v>26</v>
      </c>
      <c r="D804" s="213">
        <f>CI52</f>
        <v>15</v>
      </c>
      <c r="E804" s="176">
        <v>7433060</v>
      </c>
      <c r="F804" s="176">
        <v>14</v>
      </c>
      <c r="G804" s="129" t="s">
        <v>66</v>
      </c>
      <c r="H804" s="107">
        <v>16271</v>
      </c>
      <c r="I804" s="66">
        <f>IFERROR(H804/E804,"-")</f>
        <v>2.1890042593494469E-3</v>
      </c>
      <c r="J804" s="107">
        <v>1</v>
      </c>
      <c r="K804" s="66">
        <f>IFERROR(J804/F804,"-")</f>
        <v>7.1428571428571425E-2</v>
      </c>
      <c r="L804" s="102">
        <f t="shared" si="551"/>
        <v>16271</v>
      </c>
      <c r="M804" s="67">
        <f t="shared" ref="M804:M820" si="569">IFERROR(J804/$CI$52,"-")</f>
        <v>6.6666666666666666E-2</v>
      </c>
      <c r="N804" s="213">
        <f>CJ52</f>
        <v>98</v>
      </c>
      <c r="O804" s="176">
        <v>119688850</v>
      </c>
      <c r="P804" s="176">
        <v>89</v>
      </c>
      <c r="Q804" s="129" t="s">
        <v>66</v>
      </c>
      <c r="R804" s="107">
        <v>4215350</v>
      </c>
      <c r="S804" s="66">
        <f>IFERROR(R804/O804,"-")</f>
        <v>3.521923721382568E-2</v>
      </c>
      <c r="T804" s="107">
        <v>23</v>
      </c>
      <c r="U804" s="66">
        <f>IFERROR(T804/P804,"-")</f>
        <v>0.25842696629213485</v>
      </c>
      <c r="V804" s="102">
        <f t="shared" si="552"/>
        <v>183276.08695652173</v>
      </c>
      <c r="W804" s="67">
        <f t="shared" ref="W804:W820" si="570">IFERROR(T804/$CJ$52,"-")</f>
        <v>0.23469387755102042</v>
      </c>
      <c r="X804" s="213">
        <f>CK52</f>
        <v>7622</v>
      </c>
      <c r="Y804" s="176">
        <v>4591514950</v>
      </c>
      <c r="Z804" s="176">
        <v>7121</v>
      </c>
      <c r="AA804" s="129" t="s">
        <v>66</v>
      </c>
      <c r="AB804" s="107">
        <v>112056182</v>
      </c>
      <c r="AC804" s="66">
        <f>IFERROR(AB804/Y804,"-")</f>
        <v>2.4405056548928366E-2</v>
      </c>
      <c r="AD804" s="107">
        <v>984</v>
      </c>
      <c r="AE804" s="66">
        <f>IFERROR(AD804/Z804,"-")</f>
        <v>0.13818283948883583</v>
      </c>
      <c r="AF804" s="102">
        <f t="shared" si="553"/>
        <v>113878.23373983739</v>
      </c>
      <c r="AG804" s="67">
        <f t="shared" ref="AG804:AG820" si="571">IFERROR(AD804/$CK$52,"-")</f>
        <v>0.12909997376016794</v>
      </c>
      <c r="AH804" s="213">
        <f>CL52</f>
        <v>6235</v>
      </c>
      <c r="AI804" s="176">
        <v>5148165320</v>
      </c>
      <c r="AJ804" s="176">
        <v>5904</v>
      </c>
      <c r="AK804" s="129" t="s">
        <v>66</v>
      </c>
      <c r="AL804" s="107">
        <v>136695910</v>
      </c>
      <c r="AM804" s="66">
        <f>IFERROR(AL804/AI804,"-")</f>
        <v>2.6552354383211609E-2</v>
      </c>
      <c r="AN804" s="107">
        <v>1161</v>
      </c>
      <c r="AO804" s="66">
        <f>IFERROR(AN804/AJ804,"-")</f>
        <v>0.19664634146341464</v>
      </c>
      <c r="AP804" s="102">
        <f t="shared" si="554"/>
        <v>117739.80189491817</v>
      </c>
      <c r="AQ804" s="67">
        <f t="shared" ref="AQ804:AQ820" si="572">IFERROR(AN804/$CL$52,"-")</f>
        <v>0.18620689655172415</v>
      </c>
      <c r="AR804" s="213">
        <f>CM52</f>
        <v>3938</v>
      </c>
      <c r="AS804" s="176">
        <v>3822237360</v>
      </c>
      <c r="AT804" s="176">
        <v>3719</v>
      </c>
      <c r="AU804" s="129" t="s">
        <v>66</v>
      </c>
      <c r="AV804" s="107">
        <v>131536398</v>
      </c>
      <c r="AW804" s="66">
        <f>IFERROR(AV804/AS804,"-")</f>
        <v>3.441345620670716E-2</v>
      </c>
      <c r="AX804" s="107">
        <v>908</v>
      </c>
      <c r="AY804" s="66">
        <f>IFERROR(AX804/AT804,"-")</f>
        <v>0.2441516536703415</v>
      </c>
      <c r="AZ804" s="102">
        <f t="shared" si="555"/>
        <v>144863.8744493392</v>
      </c>
      <c r="BA804" s="67">
        <f t="shared" ref="BA804:BA820" si="573">IFERROR(AX804/$CM$52,"-")</f>
        <v>0.23057389537836465</v>
      </c>
      <c r="BB804" s="213">
        <f>CN52</f>
        <v>2061</v>
      </c>
      <c r="BC804" s="176">
        <v>2232869390</v>
      </c>
      <c r="BD804" s="176">
        <v>1912</v>
      </c>
      <c r="BE804" s="129" t="s">
        <v>66</v>
      </c>
      <c r="BF804" s="107">
        <v>99999877</v>
      </c>
      <c r="BG804" s="66">
        <f>IFERROR(BF804/BC804,"-")</f>
        <v>4.4785367853513364E-2</v>
      </c>
      <c r="BH804" s="107">
        <v>486</v>
      </c>
      <c r="BI804" s="66">
        <f>IFERROR(BH804/BD804,"-")</f>
        <v>0.25418410041841005</v>
      </c>
      <c r="BJ804" s="102">
        <f t="shared" si="556"/>
        <v>205761.06378600822</v>
      </c>
      <c r="BK804" s="67">
        <f t="shared" ref="BK804:BK820" si="574">IFERROR(BH804/$CN$52,"-")</f>
        <v>0.23580786026200873</v>
      </c>
      <c r="BL804" s="213">
        <f>CO52</f>
        <v>790</v>
      </c>
      <c r="BM804" s="176">
        <v>977865920</v>
      </c>
      <c r="BN804" s="176">
        <v>719</v>
      </c>
      <c r="BO804" s="129" t="s">
        <v>66</v>
      </c>
      <c r="BP804" s="107">
        <v>54881994</v>
      </c>
      <c r="BQ804" s="66">
        <f>IFERROR(BP804/BM804,"-")</f>
        <v>5.6124252699183953E-2</v>
      </c>
      <c r="BR804" s="107">
        <v>182</v>
      </c>
      <c r="BS804" s="66">
        <f>IFERROR(BR804/BN804,"-")</f>
        <v>0.25312934631432543</v>
      </c>
      <c r="BT804" s="102">
        <f t="shared" si="557"/>
        <v>301549.41758241761</v>
      </c>
      <c r="BU804" s="67">
        <f t="shared" ref="BU804:BU820" si="575">IFERROR(BR804/$CO$52,"-")</f>
        <v>0.23037974683544304</v>
      </c>
      <c r="BV804" s="213">
        <f>CP52</f>
        <v>20759</v>
      </c>
      <c r="BW804" s="176">
        <f>SUM(E804,O804,Y804,AI804,AS804,BC804,BM804)</f>
        <v>16899774850</v>
      </c>
      <c r="BX804" s="176">
        <f>SUM(F804,P804,Z804,AJ804,AT804,BD804,BN804)</f>
        <v>19478</v>
      </c>
      <c r="BY804" s="129" t="s">
        <v>66</v>
      </c>
      <c r="BZ804" s="107">
        <f t="shared" si="567"/>
        <v>539401982</v>
      </c>
      <c r="CA804" s="66">
        <f>IFERROR(BZ804/BW804,"-")</f>
        <v>3.1917702264536385E-2</v>
      </c>
      <c r="CB804" s="107">
        <f t="shared" si="568"/>
        <v>3745</v>
      </c>
      <c r="CC804" s="66">
        <f>IFERROR(CB804/BX804,"-")</f>
        <v>0.19226820002053599</v>
      </c>
      <c r="CD804" s="102">
        <f t="shared" si="558"/>
        <v>144032.57196261681</v>
      </c>
      <c r="CE804" s="67">
        <f t="shared" ref="CE804:CE820" si="576">IFERROR(CB804/$CP$52,"-")</f>
        <v>0.18040368033142251</v>
      </c>
      <c r="CR804" s="216">
        <v>48</v>
      </c>
      <c r="CS804" s="186" t="s">
        <v>26</v>
      </c>
      <c r="CT804" s="225">
        <v>20008</v>
      </c>
      <c r="CU804" s="226">
        <v>16168377600</v>
      </c>
      <c r="CV804" s="226">
        <v>18788</v>
      </c>
      <c r="CW804" s="144" t="s">
        <v>66</v>
      </c>
      <c r="CX804" s="145">
        <v>505209603</v>
      </c>
      <c r="CY804" s="146">
        <v>3.1246771661245714E-2</v>
      </c>
      <c r="CZ804" s="145">
        <v>3718</v>
      </c>
      <c r="DA804" s="146">
        <v>0.19789227166276346</v>
      </c>
      <c r="DB804" s="145">
        <v>135882.08795051102</v>
      </c>
      <c r="DC804" s="147">
        <v>0.18582566973210715</v>
      </c>
    </row>
    <row r="805" spans="2:107" s="27" customFormat="1" ht="13.15" customHeight="1">
      <c r="B805" s="216"/>
      <c r="C805" s="187"/>
      <c r="D805" s="208"/>
      <c r="E805" s="177"/>
      <c r="F805" s="177"/>
      <c r="G805" s="130" t="s">
        <v>68</v>
      </c>
      <c r="H805" s="100">
        <v>0</v>
      </c>
      <c r="I805" s="68">
        <f>IFERROR(H805/E804,"-")</f>
        <v>0</v>
      </c>
      <c r="J805" s="100">
        <v>0</v>
      </c>
      <c r="K805" s="68">
        <f>IFERROR(J805/F804,"-")</f>
        <v>0</v>
      </c>
      <c r="L805" s="103" t="str">
        <f t="shared" si="551"/>
        <v>-</v>
      </c>
      <c r="M805" s="69">
        <f t="shared" si="569"/>
        <v>0</v>
      </c>
      <c r="N805" s="208"/>
      <c r="O805" s="177"/>
      <c r="P805" s="177"/>
      <c r="Q805" s="130" t="s">
        <v>68</v>
      </c>
      <c r="R805" s="100">
        <v>706685</v>
      </c>
      <c r="S805" s="68">
        <f>IFERROR(R805/O804,"-")</f>
        <v>5.9043511571879922E-3</v>
      </c>
      <c r="T805" s="100">
        <v>19</v>
      </c>
      <c r="U805" s="68">
        <f>IFERROR(T805/P804,"-")</f>
        <v>0.21348314606741572</v>
      </c>
      <c r="V805" s="103">
        <f t="shared" si="552"/>
        <v>37193.947368421053</v>
      </c>
      <c r="W805" s="69">
        <f t="shared" si="570"/>
        <v>0.19387755102040816</v>
      </c>
      <c r="X805" s="208"/>
      <c r="Y805" s="177"/>
      <c r="Z805" s="177"/>
      <c r="AA805" s="130" t="s">
        <v>68</v>
      </c>
      <c r="AB805" s="100">
        <v>90229722</v>
      </c>
      <c r="AC805" s="68">
        <f>IFERROR(AB805/Y804,"-")</f>
        <v>1.9651405469125173E-2</v>
      </c>
      <c r="AD805" s="100">
        <v>1252</v>
      </c>
      <c r="AE805" s="68">
        <f>IFERROR(AD805/Z804,"-")</f>
        <v>0.17581800308945372</v>
      </c>
      <c r="AF805" s="103">
        <f t="shared" si="553"/>
        <v>72068.468051118209</v>
      </c>
      <c r="AG805" s="69">
        <f t="shared" si="571"/>
        <v>0.16426134872736814</v>
      </c>
      <c r="AH805" s="208"/>
      <c r="AI805" s="177"/>
      <c r="AJ805" s="177"/>
      <c r="AK805" s="130" t="s">
        <v>68</v>
      </c>
      <c r="AL805" s="100">
        <v>96114820</v>
      </c>
      <c r="AM805" s="68">
        <f>IFERROR(AL805/AI804,"-")</f>
        <v>1.8669722906256632E-2</v>
      </c>
      <c r="AN805" s="100">
        <v>1333</v>
      </c>
      <c r="AO805" s="68">
        <f>IFERROR(AN805/AJ804,"-")</f>
        <v>0.22577913279132791</v>
      </c>
      <c r="AP805" s="103">
        <f t="shared" si="554"/>
        <v>72104.141035258814</v>
      </c>
      <c r="AQ805" s="69">
        <f t="shared" si="572"/>
        <v>0.21379310344827587</v>
      </c>
      <c r="AR805" s="208"/>
      <c r="AS805" s="177"/>
      <c r="AT805" s="177"/>
      <c r="AU805" s="130" t="s">
        <v>68</v>
      </c>
      <c r="AV805" s="100">
        <v>66500833</v>
      </c>
      <c r="AW805" s="68">
        <f>IFERROR(AV805/AS804,"-")</f>
        <v>1.7398404844224537E-2</v>
      </c>
      <c r="AX805" s="100">
        <v>969</v>
      </c>
      <c r="AY805" s="68">
        <f>IFERROR(AX805/AT804,"-")</f>
        <v>0.26055391234202741</v>
      </c>
      <c r="AZ805" s="103">
        <f t="shared" si="555"/>
        <v>68628.310629514963</v>
      </c>
      <c r="BA805" s="69">
        <f t="shared" si="573"/>
        <v>0.24606399187404773</v>
      </c>
      <c r="BB805" s="208"/>
      <c r="BC805" s="177"/>
      <c r="BD805" s="177"/>
      <c r="BE805" s="130" t="s">
        <v>68</v>
      </c>
      <c r="BF805" s="100">
        <v>23749911</v>
      </c>
      <c r="BG805" s="68">
        <f>IFERROR(BF805/BC804,"-")</f>
        <v>1.0636498089124685E-2</v>
      </c>
      <c r="BH805" s="100">
        <v>515</v>
      </c>
      <c r="BI805" s="68">
        <f>IFERROR(BH805/BD804,"-")</f>
        <v>0.26935146443514646</v>
      </c>
      <c r="BJ805" s="103">
        <f t="shared" si="556"/>
        <v>46116.332038834953</v>
      </c>
      <c r="BK805" s="69">
        <f t="shared" si="574"/>
        <v>0.24987869966035905</v>
      </c>
      <c r="BL805" s="208"/>
      <c r="BM805" s="177"/>
      <c r="BN805" s="177"/>
      <c r="BO805" s="130" t="s">
        <v>68</v>
      </c>
      <c r="BP805" s="100">
        <v>8149893</v>
      </c>
      <c r="BQ805" s="68">
        <f>IFERROR(BP805/BM804,"-")</f>
        <v>8.334366535649387E-3</v>
      </c>
      <c r="BR805" s="100">
        <v>177</v>
      </c>
      <c r="BS805" s="68">
        <f>IFERROR(BR805/BN804,"-")</f>
        <v>0.24617524339360222</v>
      </c>
      <c r="BT805" s="103">
        <f t="shared" si="557"/>
        <v>46044.593220338982</v>
      </c>
      <c r="BU805" s="69">
        <f t="shared" si="575"/>
        <v>0.22405063291139241</v>
      </c>
      <c r="BV805" s="208"/>
      <c r="BW805" s="177"/>
      <c r="BX805" s="177"/>
      <c r="BY805" s="130" t="s">
        <v>68</v>
      </c>
      <c r="BZ805" s="100">
        <f t="shared" si="567"/>
        <v>285451864</v>
      </c>
      <c r="CA805" s="68">
        <f>IFERROR(BZ805/BW804,"-")</f>
        <v>1.6890867868574001E-2</v>
      </c>
      <c r="CB805" s="100">
        <f t="shared" si="568"/>
        <v>4265</v>
      </c>
      <c r="CC805" s="68">
        <f>IFERROR(CB805/BX804,"-")</f>
        <v>0.2189649861382072</v>
      </c>
      <c r="CD805" s="103">
        <f t="shared" si="558"/>
        <v>66928.92473622509</v>
      </c>
      <c r="CE805" s="69">
        <f t="shared" si="576"/>
        <v>0.20545305650561202</v>
      </c>
      <c r="CR805" s="216"/>
      <c r="CS805" s="187"/>
      <c r="CT805" s="225"/>
      <c r="CU805" s="226"/>
      <c r="CV805" s="226"/>
      <c r="CW805" s="144" t="s">
        <v>68</v>
      </c>
      <c r="CX805" s="145">
        <v>275916136</v>
      </c>
      <c r="CY805" s="146">
        <v>1.7065171461606635E-2</v>
      </c>
      <c r="CZ805" s="145">
        <v>4335</v>
      </c>
      <c r="DA805" s="146">
        <v>0.23073238237172664</v>
      </c>
      <c r="DB805" s="145">
        <v>63648.474279123417</v>
      </c>
      <c r="DC805" s="147">
        <v>0.21666333466613355</v>
      </c>
    </row>
    <row r="806" spans="2:107" s="27" customFormat="1" ht="13.15" customHeight="1">
      <c r="B806" s="216"/>
      <c r="C806" s="187"/>
      <c r="D806" s="208"/>
      <c r="E806" s="177"/>
      <c r="F806" s="177"/>
      <c r="G806" s="131" t="s">
        <v>70</v>
      </c>
      <c r="H806" s="100">
        <v>110133</v>
      </c>
      <c r="I806" s="68">
        <f>IFERROR(H806/E804,"-")</f>
        <v>1.4816643481957633E-2</v>
      </c>
      <c r="J806" s="100">
        <v>1</v>
      </c>
      <c r="K806" s="68">
        <f>IFERROR(J806/F804,"-")</f>
        <v>7.1428571428571425E-2</v>
      </c>
      <c r="L806" s="103">
        <f t="shared" si="551"/>
        <v>110133</v>
      </c>
      <c r="M806" s="69">
        <f t="shared" si="569"/>
        <v>6.6666666666666666E-2</v>
      </c>
      <c r="N806" s="208"/>
      <c r="O806" s="177"/>
      <c r="P806" s="177"/>
      <c r="Q806" s="131" t="s">
        <v>70</v>
      </c>
      <c r="R806" s="100">
        <v>180713</v>
      </c>
      <c r="S806" s="68">
        <f>IFERROR(R806/O804,"-")</f>
        <v>1.5098565990065073E-3</v>
      </c>
      <c r="T806" s="100">
        <v>13</v>
      </c>
      <c r="U806" s="68">
        <f>IFERROR(T806/P804,"-")</f>
        <v>0.14606741573033707</v>
      </c>
      <c r="V806" s="103">
        <f t="shared" si="552"/>
        <v>13901</v>
      </c>
      <c r="W806" s="69">
        <f t="shared" si="570"/>
        <v>0.1326530612244898</v>
      </c>
      <c r="X806" s="208"/>
      <c r="Y806" s="177"/>
      <c r="Z806" s="177"/>
      <c r="AA806" s="131" t="s">
        <v>70</v>
      </c>
      <c r="AB806" s="100">
        <v>66423750</v>
      </c>
      <c r="AC806" s="68">
        <f>IFERROR(AB806/Y804,"-")</f>
        <v>1.4466630452765921E-2</v>
      </c>
      <c r="AD806" s="100">
        <v>1314</v>
      </c>
      <c r="AE806" s="68">
        <f>IFERROR(AD806/Z804,"-")</f>
        <v>0.1845246454149698</v>
      </c>
      <c r="AF806" s="103">
        <f t="shared" si="553"/>
        <v>50550.799086757994</v>
      </c>
      <c r="AG806" s="69">
        <f t="shared" si="571"/>
        <v>0.17239569666754131</v>
      </c>
      <c r="AH806" s="208"/>
      <c r="AI806" s="177"/>
      <c r="AJ806" s="177"/>
      <c r="AK806" s="131" t="s">
        <v>70</v>
      </c>
      <c r="AL806" s="100">
        <v>59402133</v>
      </c>
      <c r="AM806" s="68">
        <f>IFERROR(AL806/AI804,"-")</f>
        <v>1.1538505333002788E-2</v>
      </c>
      <c r="AN806" s="100">
        <v>1463</v>
      </c>
      <c r="AO806" s="68">
        <f>IFERROR(AN806/AJ804,"-")</f>
        <v>0.24779810298102981</v>
      </c>
      <c r="AP806" s="103">
        <f t="shared" si="554"/>
        <v>40602.961722488035</v>
      </c>
      <c r="AQ806" s="69">
        <f t="shared" si="572"/>
        <v>0.23464314354450683</v>
      </c>
      <c r="AR806" s="208"/>
      <c r="AS806" s="177"/>
      <c r="AT806" s="177"/>
      <c r="AU806" s="131" t="s">
        <v>70</v>
      </c>
      <c r="AV806" s="100">
        <v>35335391</v>
      </c>
      <c r="AW806" s="68">
        <f>IFERROR(AV806/AS804,"-")</f>
        <v>9.2446877762714357E-3</v>
      </c>
      <c r="AX806" s="100">
        <v>968</v>
      </c>
      <c r="AY806" s="68">
        <f>IFERROR(AX806/AT804,"-")</f>
        <v>0.26028502285560634</v>
      </c>
      <c r="AZ806" s="103">
        <f t="shared" si="555"/>
        <v>36503.503099173555</v>
      </c>
      <c r="BA806" s="69">
        <f t="shared" si="573"/>
        <v>0.24581005586592178</v>
      </c>
      <c r="BB806" s="208"/>
      <c r="BC806" s="177"/>
      <c r="BD806" s="177"/>
      <c r="BE806" s="131" t="s">
        <v>70</v>
      </c>
      <c r="BF806" s="100">
        <v>35311016</v>
      </c>
      <c r="BG806" s="68">
        <f>IFERROR(BF806/BC804,"-")</f>
        <v>1.5814187859864028E-2</v>
      </c>
      <c r="BH806" s="100">
        <v>493</v>
      </c>
      <c r="BI806" s="68">
        <f>IFERROR(BH806/BD804,"-")</f>
        <v>0.25784518828451886</v>
      </c>
      <c r="BJ806" s="103">
        <f t="shared" si="556"/>
        <v>71624.77890466532</v>
      </c>
      <c r="BK806" s="69">
        <f t="shared" si="574"/>
        <v>0.23920426977195536</v>
      </c>
      <c r="BL806" s="208"/>
      <c r="BM806" s="177"/>
      <c r="BN806" s="177"/>
      <c r="BO806" s="131" t="s">
        <v>70</v>
      </c>
      <c r="BP806" s="100">
        <v>31478605</v>
      </c>
      <c r="BQ806" s="68">
        <f>IFERROR(BP806/BM804,"-")</f>
        <v>3.2191125957227347E-2</v>
      </c>
      <c r="BR806" s="100">
        <v>163</v>
      </c>
      <c r="BS806" s="68">
        <f>IFERROR(BR806/BN804,"-")</f>
        <v>0.2267037552155772</v>
      </c>
      <c r="BT806" s="103">
        <f t="shared" si="557"/>
        <v>193120.27607361964</v>
      </c>
      <c r="BU806" s="69">
        <f t="shared" si="575"/>
        <v>0.20632911392405062</v>
      </c>
      <c r="BV806" s="208"/>
      <c r="BW806" s="177"/>
      <c r="BX806" s="177"/>
      <c r="BY806" s="131" t="s">
        <v>70</v>
      </c>
      <c r="BZ806" s="100">
        <f t="shared" si="567"/>
        <v>228241741</v>
      </c>
      <c r="CA806" s="68">
        <f>IFERROR(BZ806/BW804,"-")</f>
        <v>1.3505608389806448E-2</v>
      </c>
      <c r="CB806" s="100">
        <f t="shared" si="568"/>
        <v>4415</v>
      </c>
      <c r="CC806" s="68">
        <f>IFERROR(CB806/BX804,"-")</f>
        <v>0.2266659821336893</v>
      </c>
      <c r="CD806" s="103">
        <f t="shared" si="558"/>
        <v>51696.883578708948</v>
      </c>
      <c r="CE806" s="69">
        <f t="shared" si="576"/>
        <v>0.21267883809432053</v>
      </c>
      <c r="CR806" s="216"/>
      <c r="CS806" s="187"/>
      <c r="CT806" s="225"/>
      <c r="CU806" s="226"/>
      <c r="CV806" s="226"/>
      <c r="CW806" s="144" t="s">
        <v>70</v>
      </c>
      <c r="CX806" s="145">
        <v>237966677</v>
      </c>
      <c r="CY806" s="146">
        <v>1.471803064520215E-2</v>
      </c>
      <c r="CZ806" s="145">
        <v>4390</v>
      </c>
      <c r="DA806" s="146">
        <v>0.23365978284011071</v>
      </c>
      <c r="DB806" s="145">
        <v>54206.53234624146</v>
      </c>
      <c r="DC806" s="147">
        <v>0.21941223510595761</v>
      </c>
    </row>
    <row r="807" spans="2:107" s="27" customFormat="1" ht="13.15" customHeight="1">
      <c r="B807" s="216"/>
      <c r="C807" s="187"/>
      <c r="D807" s="208"/>
      <c r="E807" s="177"/>
      <c r="F807" s="177"/>
      <c r="G807" s="131" t="s">
        <v>72</v>
      </c>
      <c r="H807" s="100">
        <v>5270</v>
      </c>
      <c r="I807" s="68">
        <f>IFERROR(H807/E804,"-")</f>
        <v>7.0899468052188462E-4</v>
      </c>
      <c r="J807" s="100">
        <v>2</v>
      </c>
      <c r="K807" s="68">
        <f>IFERROR(J807/F804,"-")</f>
        <v>0.14285714285714285</v>
      </c>
      <c r="L807" s="103">
        <f t="shared" si="551"/>
        <v>2635</v>
      </c>
      <c r="M807" s="69">
        <f t="shared" si="569"/>
        <v>0.13333333333333333</v>
      </c>
      <c r="N807" s="208"/>
      <c r="O807" s="177"/>
      <c r="P807" s="177"/>
      <c r="Q807" s="131" t="s">
        <v>72</v>
      </c>
      <c r="R807" s="100">
        <v>58078</v>
      </c>
      <c r="S807" s="68">
        <f>IFERROR(R807/O804,"-")</f>
        <v>4.8524152416870911E-4</v>
      </c>
      <c r="T807" s="100">
        <v>9</v>
      </c>
      <c r="U807" s="68">
        <f>IFERROR(T807/P804,"-")</f>
        <v>0.10112359550561797</v>
      </c>
      <c r="V807" s="103">
        <f t="shared" si="552"/>
        <v>6453.1111111111113</v>
      </c>
      <c r="W807" s="69">
        <f t="shared" si="570"/>
        <v>9.1836734693877556E-2</v>
      </c>
      <c r="X807" s="208"/>
      <c r="Y807" s="177"/>
      <c r="Z807" s="177"/>
      <c r="AA807" s="131" t="s">
        <v>72</v>
      </c>
      <c r="AB807" s="100">
        <v>8519532</v>
      </c>
      <c r="AC807" s="68">
        <f>IFERROR(AB807/Y804,"-")</f>
        <v>1.8554947752048591E-3</v>
      </c>
      <c r="AD807" s="100">
        <v>222</v>
      </c>
      <c r="AE807" s="68">
        <f>IFERROR(AD807/Z804,"-")</f>
        <v>3.1175396713944672E-2</v>
      </c>
      <c r="AF807" s="103">
        <f t="shared" si="553"/>
        <v>38376.270270270274</v>
      </c>
      <c r="AG807" s="69">
        <f t="shared" si="571"/>
        <v>2.9126213592233011E-2</v>
      </c>
      <c r="AH807" s="208"/>
      <c r="AI807" s="177"/>
      <c r="AJ807" s="177"/>
      <c r="AK807" s="131" t="s">
        <v>72</v>
      </c>
      <c r="AL807" s="100">
        <v>3509413</v>
      </c>
      <c r="AM807" s="68">
        <f>IFERROR(AL807/AI804,"-")</f>
        <v>6.8168226579017478E-4</v>
      </c>
      <c r="AN807" s="100">
        <v>212</v>
      </c>
      <c r="AO807" s="68">
        <f>IFERROR(AN807/AJ804,"-")</f>
        <v>3.5907859078590787E-2</v>
      </c>
      <c r="AP807" s="103">
        <f t="shared" si="554"/>
        <v>16553.834905660377</v>
      </c>
      <c r="AQ807" s="69">
        <f t="shared" si="572"/>
        <v>3.4001603849238171E-2</v>
      </c>
      <c r="AR807" s="208"/>
      <c r="AS807" s="177"/>
      <c r="AT807" s="177"/>
      <c r="AU807" s="131" t="s">
        <v>72</v>
      </c>
      <c r="AV807" s="100">
        <v>4171197</v>
      </c>
      <c r="AW807" s="68">
        <f>IFERROR(AV807/AS804,"-")</f>
        <v>1.0912972186531084E-3</v>
      </c>
      <c r="AX807" s="100">
        <v>150</v>
      </c>
      <c r="AY807" s="68">
        <f>IFERROR(AX807/AT804,"-")</f>
        <v>4.0333422963162141E-2</v>
      </c>
      <c r="AZ807" s="103">
        <f t="shared" si="555"/>
        <v>27807.98</v>
      </c>
      <c r="BA807" s="69">
        <f t="shared" si="573"/>
        <v>3.8090401218892837E-2</v>
      </c>
      <c r="BB807" s="208"/>
      <c r="BC807" s="177"/>
      <c r="BD807" s="177"/>
      <c r="BE807" s="131" t="s">
        <v>72</v>
      </c>
      <c r="BF807" s="100">
        <v>4499361</v>
      </c>
      <c r="BG807" s="68">
        <f>IFERROR(BF807/BC804,"-")</f>
        <v>2.0150578534286773E-3</v>
      </c>
      <c r="BH807" s="100">
        <v>60</v>
      </c>
      <c r="BI807" s="68">
        <f>IFERROR(BH807/BD804,"-")</f>
        <v>3.1380753138075312E-2</v>
      </c>
      <c r="BJ807" s="103">
        <f t="shared" si="556"/>
        <v>74989.350000000006</v>
      </c>
      <c r="BK807" s="69">
        <f t="shared" si="574"/>
        <v>2.9112081513828238E-2</v>
      </c>
      <c r="BL807" s="208"/>
      <c r="BM807" s="177"/>
      <c r="BN807" s="177"/>
      <c r="BO807" s="131" t="s">
        <v>72</v>
      </c>
      <c r="BP807" s="100">
        <v>181631</v>
      </c>
      <c r="BQ807" s="68">
        <f>IFERROR(BP807/BM804,"-")</f>
        <v>1.8574223345466421E-4</v>
      </c>
      <c r="BR807" s="100">
        <v>11</v>
      </c>
      <c r="BS807" s="68">
        <f>IFERROR(BR807/BN804,"-")</f>
        <v>1.5299026425591099E-2</v>
      </c>
      <c r="BT807" s="103">
        <f t="shared" si="557"/>
        <v>16511.909090909092</v>
      </c>
      <c r="BU807" s="69">
        <f t="shared" si="575"/>
        <v>1.3924050632911392E-2</v>
      </c>
      <c r="BV807" s="208"/>
      <c r="BW807" s="177"/>
      <c r="BX807" s="177"/>
      <c r="BY807" s="131" t="s">
        <v>72</v>
      </c>
      <c r="BZ807" s="100">
        <f t="shared" si="567"/>
        <v>20944482</v>
      </c>
      <c r="CA807" s="68">
        <f>IFERROR(BZ807/BW804,"-")</f>
        <v>1.2393349725603E-3</v>
      </c>
      <c r="CB807" s="100">
        <f t="shared" si="568"/>
        <v>666</v>
      </c>
      <c r="CC807" s="68">
        <f>IFERROR(CB807/BX804,"-")</f>
        <v>3.4192422219940448E-2</v>
      </c>
      <c r="CD807" s="103">
        <f t="shared" si="558"/>
        <v>31448.171171171172</v>
      </c>
      <c r="CE807" s="69">
        <f t="shared" si="576"/>
        <v>3.2082470253865791E-2</v>
      </c>
      <c r="CR807" s="216"/>
      <c r="CS807" s="187"/>
      <c r="CT807" s="225"/>
      <c r="CU807" s="226"/>
      <c r="CV807" s="226"/>
      <c r="CW807" s="144" t="s">
        <v>72</v>
      </c>
      <c r="CX807" s="145">
        <v>16598660</v>
      </c>
      <c r="CY807" s="146">
        <v>1.0266125897505016E-3</v>
      </c>
      <c r="CZ807" s="145">
        <v>632</v>
      </c>
      <c r="DA807" s="146">
        <v>3.3638492654886096E-2</v>
      </c>
      <c r="DB807" s="145">
        <v>26263.702531645569</v>
      </c>
      <c r="DC807" s="147">
        <v>3.1587365053978411E-2</v>
      </c>
    </row>
    <row r="808" spans="2:107" s="27" customFormat="1" ht="13.15" customHeight="1">
      <c r="B808" s="216"/>
      <c r="C808" s="187"/>
      <c r="D808" s="208"/>
      <c r="E808" s="177"/>
      <c r="F808" s="177"/>
      <c r="G808" s="131" t="s">
        <v>74</v>
      </c>
      <c r="H808" s="100">
        <v>0</v>
      </c>
      <c r="I808" s="68">
        <f>IFERROR(H808/E804,"-")</f>
        <v>0</v>
      </c>
      <c r="J808" s="100">
        <v>0</v>
      </c>
      <c r="K808" s="68">
        <f>IFERROR(J808/F804,"-")</f>
        <v>0</v>
      </c>
      <c r="L808" s="103" t="str">
        <f t="shared" si="551"/>
        <v>-</v>
      </c>
      <c r="M808" s="69">
        <f t="shared" si="569"/>
        <v>0</v>
      </c>
      <c r="N808" s="208"/>
      <c r="O808" s="177"/>
      <c r="P808" s="177"/>
      <c r="Q808" s="131" t="s">
        <v>74</v>
      </c>
      <c r="R808" s="100">
        <v>313458</v>
      </c>
      <c r="S808" s="68">
        <f>IFERROR(R808/O804,"-")</f>
        <v>2.6189406949770175E-3</v>
      </c>
      <c r="T808" s="100">
        <v>23</v>
      </c>
      <c r="U808" s="68">
        <f>IFERROR(T808/P804,"-")</f>
        <v>0.25842696629213485</v>
      </c>
      <c r="V808" s="103">
        <f t="shared" si="552"/>
        <v>13628.608695652174</v>
      </c>
      <c r="W808" s="69">
        <f t="shared" si="570"/>
        <v>0.23469387755102042</v>
      </c>
      <c r="X808" s="208"/>
      <c r="Y808" s="177"/>
      <c r="Z808" s="177"/>
      <c r="AA808" s="131" t="s">
        <v>74</v>
      </c>
      <c r="AB808" s="100">
        <v>61048702</v>
      </c>
      <c r="AC808" s="68">
        <f>IFERROR(AB808/Y804,"-")</f>
        <v>1.329598240772362E-2</v>
      </c>
      <c r="AD808" s="100">
        <v>1541</v>
      </c>
      <c r="AE808" s="68">
        <f>IFERROR(AD808/Z804,"-")</f>
        <v>0.21640219070355288</v>
      </c>
      <c r="AF808" s="103">
        <f t="shared" si="553"/>
        <v>39616.289422452952</v>
      </c>
      <c r="AG808" s="69">
        <f t="shared" si="571"/>
        <v>0.20217790606140121</v>
      </c>
      <c r="AH808" s="208"/>
      <c r="AI808" s="177"/>
      <c r="AJ808" s="177"/>
      <c r="AK808" s="131" t="s">
        <v>74</v>
      </c>
      <c r="AL808" s="100">
        <v>72212202</v>
      </c>
      <c r="AM808" s="68">
        <f>IFERROR(AL808/AI804,"-")</f>
        <v>1.4026783817424107E-2</v>
      </c>
      <c r="AN808" s="100">
        <v>1710</v>
      </c>
      <c r="AO808" s="68">
        <f>IFERROR(AN808/AJ804,"-")</f>
        <v>0.28963414634146339</v>
      </c>
      <c r="AP808" s="103">
        <f t="shared" si="554"/>
        <v>42229.357894736844</v>
      </c>
      <c r="AQ808" s="69">
        <f t="shared" si="572"/>
        <v>0.27425821972734565</v>
      </c>
      <c r="AR808" s="208"/>
      <c r="AS808" s="177"/>
      <c r="AT808" s="177"/>
      <c r="AU808" s="131" t="s">
        <v>74</v>
      </c>
      <c r="AV808" s="100">
        <v>53373910</v>
      </c>
      <c r="AW808" s="68">
        <f>IFERROR(AV808/AS804,"-")</f>
        <v>1.3964049056335947E-2</v>
      </c>
      <c r="AX808" s="100">
        <v>1138</v>
      </c>
      <c r="AY808" s="68">
        <f>IFERROR(AX808/AT804,"-")</f>
        <v>0.30599623554719013</v>
      </c>
      <c r="AZ808" s="103">
        <f t="shared" si="555"/>
        <v>46901.50263620387</v>
      </c>
      <c r="BA808" s="69">
        <f t="shared" si="573"/>
        <v>0.28897917724733369</v>
      </c>
      <c r="BB808" s="208"/>
      <c r="BC808" s="177"/>
      <c r="BD808" s="177"/>
      <c r="BE808" s="131" t="s">
        <v>74</v>
      </c>
      <c r="BF808" s="100">
        <v>23506694</v>
      </c>
      <c r="BG808" s="68">
        <f>IFERROR(BF808/BC804,"-")</f>
        <v>1.0527572327013717E-2</v>
      </c>
      <c r="BH808" s="100">
        <v>546</v>
      </c>
      <c r="BI808" s="68">
        <f>IFERROR(BH808/BD804,"-")</f>
        <v>0.28556485355648537</v>
      </c>
      <c r="BJ808" s="103">
        <f t="shared" si="556"/>
        <v>43052.553113553113</v>
      </c>
      <c r="BK808" s="69">
        <f t="shared" si="574"/>
        <v>0.264919941775837</v>
      </c>
      <c r="BL808" s="208"/>
      <c r="BM808" s="177"/>
      <c r="BN808" s="177"/>
      <c r="BO808" s="131" t="s">
        <v>74</v>
      </c>
      <c r="BP808" s="100">
        <v>4921851</v>
      </c>
      <c r="BQ808" s="68">
        <f>IFERROR(BP808/BM804,"-")</f>
        <v>5.0332575247125904E-3</v>
      </c>
      <c r="BR808" s="100">
        <v>139</v>
      </c>
      <c r="BS808" s="68">
        <f>IFERROR(BR808/BN804,"-")</f>
        <v>0.19332406119610571</v>
      </c>
      <c r="BT808" s="103">
        <f t="shared" si="557"/>
        <v>35409</v>
      </c>
      <c r="BU808" s="69">
        <f t="shared" si="575"/>
        <v>0.17594936708860759</v>
      </c>
      <c r="BV808" s="208"/>
      <c r="BW808" s="177"/>
      <c r="BX808" s="177"/>
      <c r="BY808" s="131" t="s">
        <v>74</v>
      </c>
      <c r="BZ808" s="100">
        <f t="shared" si="567"/>
        <v>215376817</v>
      </c>
      <c r="CA808" s="68">
        <f>IFERROR(BZ808/BW804,"-")</f>
        <v>1.2744360141579047E-2</v>
      </c>
      <c r="CB808" s="100">
        <f t="shared" si="568"/>
        <v>5097</v>
      </c>
      <c r="CC808" s="68">
        <f>IFERROR(CB808/BX804,"-")</f>
        <v>0.26167984392648114</v>
      </c>
      <c r="CD808" s="103">
        <f t="shared" si="558"/>
        <v>42255.604669413384</v>
      </c>
      <c r="CE808" s="69">
        <f t="shared" si="576"/>
        <v>0.24553205838431524</v>
      </c>
      <c r="CR808" s="216"/>
      <c r="CS808" s="187"/>
      <c r="CT808" s="225"/>
      <c r="CU808" s="226"/>
      <c r="CV808" s="226"/>
      <c r="CW808" s="144" t="s">
        <v>74</v>
      </c>
      <c r="CX808" s="145">
        <v>228604900</v>
      </c>
      <c r="CY808" s="146">
        <v>1.4139012933493091E-2</v>
      </c>
      <c r="CZ808" s="145">
        <v>5020</v>
      </c>
      <c r="DA808" s="146">
        <v>0.26719182456887375</v>
      </c>
      <c r="DB808" s="145">
        <v>45538.824701195219</v>
      </c>
      <c r="DC808" s="147">
        <v>0.25089964014394245</v>
      </c>
    </row>
    <row r="809" spans="2:107" s="27" customFormat="1" ht="13.15" customHeight="1">
      <c r="B809" s="216"/>
      <c r="C809" s="187"/>
      <c r="D809" s="208"/>
      <c r="E809" s="177"/>
      <c r="F809" s="177"/>
      <c r="G809" s="131" t="s">
        <v>76</v>
      </c>
      <c r="H809" s="100">
        <v>32441</v>
      </c>
      <c r="I809" s="68">
        <f>IFERROR(H809/E804,"-")</f>
        <v>4.3644205751063496E-3</v>
      </c>
      <c r="J809" s="100">
        <v>1</v>
      </c>
      <c r="K809" s="68">
        <f>IFERROR(J809/F804,"-")</f>
        <v>7.1428571428571425E-2</v>
      </c>
      <c r="L809" s="103">
        <f t="shared" si="551"/>
        <v>32441</v>
      </c>
      <c r="M809" s="69">
        <f t="shared" si="569"/>
        <v>6.6666666666666666E-2</v>
      </c>
      <c r="N809" s="208"/>
      <c r="O809" s="177"/>
      <c r="P809" s="177"/>
      <c r="Q809" s="131" t="s">
        <v>76</v>
      </c>
      <c r="R809" s="100">
        <v>1239514</v>
      </c>
      <c r="S809" s="68">
        <f>IFERROR(R809/O804,"-")</f>
        <v>1.0356135930790546E-2</v>
      </c>
      <c r="T809" s="100">
        <v>26</v>
      </c>
      <c r="U809" s="68">
        <f>IFERROR(T809/P804,"-")</f>
        <v>0.29213483146067415</v>
      </c>
      <c r="V809" s="103">
        <f t="shared" si="552"/>
        <v>47673.615384615383</v>
      </c>
      <c r="W809" s="69">
        <f t="shared" si="570"/>
        <v>0.26530612244897961</v>
      </c>
      <c r="X809" s="208"/>
      <c r="Y809" s="177"/>
      <c r="Z809" s="177"/>
      <c r="AA809" s="131" t="s">
        <v>76</v>
      </c>
      <c r="AB809" s="100">
        <v>87202509</v>
      </c>
      <c r="AC809" s="68">
        <f>IFERROR(AB809/Y804,"-")</f>
        <v>1.8992099546577757E-2</v>
      </c>
      <c r="AD809" s="100">
        <v>1862</v>
      </c>
      <c r="AE809" s="68">
        <f>IFERROR(AD809/Z804,"-")</f>
        <v>0.26148012919533775</v>
      </c>
      <c r="AF809" s="103">
        <f t="shared" si="553"/>
        <v>46832.711600429648</v>
      </c>
      <c r="AG809" s="69">
        <f t="shared" si="571"/>
        <v>0.24429283652584624</v>
      </c>
      <c r="AH809" s="208"/>
      <c r="AI809" s="177"/>
      <c r="AJ809" s="177"/>
      <c r="AK809" s="131" t="s">
        <v>76</v>
      </c>
      <c r="AL809" s="100">
        <v>95644651</v>
      </c>
      <c r="AM809" s="68">
        <f>IFERROR(AL809/AI804,"-")</f>
        <v>1.8578395419516169E-2</v>
      </c>
      <c r="AN809" s="100">
        <v>1927</v>
      </c>
      <c r="AO809" s="68">
        <f>IFERROR(AN809/AJ804,"-")</f>
        <v>0.3263888888888889</v>
      </c>
      <c r="AP809" s="103">
        <f t="shared" si="554"/>
        <v>49633.965230928909</v>
      </c>
      <c r="AQ809" s="69">
        <f t="shared" si="572"/>
        <v>0.30906174819566962</v>
      </c>
      <c r="AR809" s="208"/>
      <c r="AS809" s="177"/>
      <c r="AT809" s="177"/>
      <c r="AU809" s="131" t="s">
        <v>76</v>
      </c>
      <c r="AV809" s="100">
        <v>75908794</v>
      </c>
      <c r="AW809" s="68">
        <f>IFERROR(AV809/AS804,"-")</f>
        <v>1.9859780241381974E-2</v>
      </c>
      <c r="AX809" s="100">
        <v>1413</v>
      </c>
      <c r="AY809" s="68">
        <f>IFERROR(AX809/AT804,"-")</f>
        <v>0.37994084431298736</v>
      </c>
      <c r="AZ809" s="103">
        <f t="shared" si="555"/>
        <v>53721.722576079264</v>
      </c>
      <c r="BA809" s="69">
        <f t="shared" si="573"/>
        <v>0.35881157948197057</v>
      </c>
      <c r="BB809" s="208"/>
      <c r="BC809" s="177"/>
      <c r="BD809" s="177"/>
      <c r="BE809" s="131" t="s">
        <v>76</v>
      </c>
      <c r="BF809" s="100">
        <v>47687234</v>
      </c>
      <c r="BG809" s="68">
        <f>IFERROR(BF809/BC804,"-")</f>
        <v>2.1356929435088903E-2</v>
      </c>
      <c r="BH809" s="100">
        <v>736</v>
      </c>
      <c r="BI809" s="68">
        <f>IFERROR(BH809/BD804,"-")</f>
        <v>0.38493723849372385</v>
      </c>
      <c r="BJ809" s="103">
        <f t="shared" si="556"/>
        <v>64792.4375</v>
      </c>
      <c r="BK809" s="69">
        <f t="shared" si="574"/>
        <v>0.35710819990295972</v>
      </c>
      <c r="BL809" s="208"/>
      <c r="BM809" s="177"/>
      <c r="BN809" s="177"/>
      <c r="BO809" s="131" t="s">
        <v>76</v>
      </c>
      <c r="BP809" s="100">
        <v>13799759</v>
      </c>
      <c r="BQ809" s="68">
        <f>IFERROR(BP809/BM804,"-")</f>
        <v>1.4112117743095086E-2</v>
      </c>
      <c r="BR809" s="100">
        <v>250</v>
      </c>
      <c r="BS809" s="68">
        <f>IFERROR(BR809/BN804,"-")</f>
        <v>0.34770514603616132</v>
      </c>
      <c r="BT809" s="103">
        <f t="shared" si="557"/>
        <v>55199.036</v>
      </c>
      <c r="BU809" s="69">
        <f t="shared" si="575"/>
        <v>0.31645569620253167</v>
      </c>
      <c r="BV809" s="208"/>
      <c r="BW809" s="177"/>
      <c r="BX809" s="177"/>
      <c r="BY809" s="131" t="s">
        <v>76</v>
      </c>
      <c r="BZ809" s="100">
        <f t="shared" si="567"/>
        <v>321514902</v>
      </c>
      <c r="CA809" s="68">
        <f>IFERROR(BZ809/BW804,"-")</f>
        <v>1.9024803871869334E-2</v>
      </c>
      <c r="CB809" s="100">
        <f t="shared" si="568"/>
        <v>6215</v>
      </c>
      <c r="CC809" s="68">
        <f>IFERROR(CB809/BX804,"-")</f>
        <v>0.31907793407947427</v>
      </c>
      <c r="CD809" s="103">
        <f t="shared" si="558"/>
        <v>51732.083990345935</v>
      </c>
      <c r="CE809" s="69">
        <f t="shared" si="576"/>
        <v>0.29938821715882269</v>
      </c>
      <c r="CR809" s="216"/>
      <c r="CS809" s="187"/>
      <c r="CT809" s="225"/>
      <c r="CU809" s="226"/>
      <c r="CV809" s="226"/>
      <c r="CW809" s="144" t="s">
        <v>76</v>
      </c>
      <c r="CX809" s="145">
        <v>371723077</v>
      </c>
      <c r="CY809" s="146">
        <v>2.2990746888543721E-2</v>
      </c>
      <c r="CZ809" s="145">
        <v>6131</v>
      </c>
      <c r="DA809" s="146">
        <v>0.32632531403023207</v>
      </c>
      <c r="DB809" s="145">
        <v>60630.089218724512</v>
      </c>
      <c r="DC809" s="147">
        <v>0.30642742902838865</v>
      </c>
    </row>
    <row r="810" spans="2:107" s="27" customFormat="1" ht="13.15" customHeight="1">
      <c r="B810" s="216"/>
      <c r="C810" s="187"/>
      <c r="D810" s="208"/>
      <c r="E810" s="177"/>
      <c r="F810" s="177"/>
      <c r="G810" s="131" t="s">
        <v>77</v>
      </c>
      <c r="H810" s="100">
        <v>0</v>
      </c>
      <c r="I810" s="68">
        <f>IFERROR(H810/E804,"-")</f>
        <v>0</v>
      </c>
      <c r="J810" s="100">
        <v>0</v>
      </c>
      <c r="K810" s="68">
        <f>IFERROR(J810/F804,"-")</f>
        <v>0</v>
      </c>
      <c r="L810" s="103" t="str">
        <f t="shared" si="551"/>
        <v>-</v>
      </c>
      <c r="M810" s="69">
        <f t="shared" si="569"/>
        <v>0</v>
      </c>
      <c r="N810" s="208"/>
      <c r="O810" s="177"/>
      <c r="P810" s="177"/>
      <c r="Q810" s="131" t="s">
        <v>77</v>
      </c>
      <c r="R810" s="100">
        <v>2886051</v>
      </c>
      <c r="S810" s="68">
        <f>IFERROR(R810/O804,"-")</f>
        <v>2.4112947864400068E-2</v>
      </c>
      <c r="T810" s="100">
        <v>6</v>
      </c>
      <c r="U810" s="68">
        <f>IFERROR(T810/P804,"-")</f>
        <v>6.741573033707865E-2</v>
      </c>
      <c r="V810" s="103">
        <f t="shared" si="552"/>
        <v>481008.5</v>
      </c>
      <c r="W810" s="69">
        <f t="shared" si="570"/>
        <v>6.1224489795918366E-2</v>
      </c>
      <c r="X810" s="208"/>
      <c r="Y810" s="177"/>
      <c r="Z810" s="177"/>
      <c r="AA810" s="131" t="s">
        <v>77</v>
      </c>
      <c r="AB810" s="100">
        <v>53617006</v>
      </c>
      <c r="AC810" s="68">
        <f>IFERROR(AB810/Y804,"-")</f>
        <v>1.1677410742177808E-2</v>
      </c>
      <c r="AD810" s="100">
        <v>473</v>
      </c>
      <c r="AE810" s="68">
        <f>IFERROR(AD810/Z804,"-")</f>
        <v>6.6423255160792019E-2</v>
      </c>
      <c r="AF810" s="103">
        <f t="shared" si="553"/>
        <v>113355.19238900635</v>
      </c>
      <c r="AG810" s="69">
        <f t="shared" si="571"/>
        <v>6.2057202833901863E-2</v>
      </c>
      <c r="AH810" s="208"/>
      <c r="AI810" s="177"/>
      <c r="AJ810" s="177"/>
      <c r="AK810" s="131" t="s">
        <v>77</v>
      </c>
      <c r="AL810" s="100">
        <v>116127135</v>
      </c>
      <c r="AM810" s="68">
        <f>IFERROR(AL810/AI804,"-")</f>
        <v>2.2556994148742682E-2</v>
      </c>
      <c r="AN810" s="100">
        <v>661</v>
      </c>
      <c r="AO810" s="68">
        <f>IFERROR(AN810/AJ804,"-")</f>
        <v>0.1119579945799458</v>
      </c>
      <c r="AP810" s="103">
        <f t="shared" si="554"/>
        <v>175684.01664145236</v>
      </c>
      <c r="AQ810" s="69">
        <f t="shared" si="572"/>
        <v>0.10601443464314354</v>
      </c>
      <c r="AR810" s="208"/>
      <c r="AS810" s="177"/>
      <c r="AT810" s="177"/>
      <c r="AU810" s="131" t="s">
        <v>77</v>
      </c>
      <c r="AV810" s="100">
        <v>155417214</v>
      </c>
      <c r="AW810" s="68">
        <f>IFERROR(AV810/AS804,"-")</f>
        <v>4.06613193692398E-2</v>
      </c>
      <c r="AX810" s="100">
        <v>605</v>
      </c>
      <c r="AY810" s="68">
        <f>IFERROR(AX810/AT804,"-")</f>
        <v>0.16267813928475397</v>
      </c>
      <c r="AZ810" s="103">
        <f t="shared" si="555"/>
        <v>256887.9570247934</v>
      </c>
      <c r="BA810" s="69">
        <f t="shared" si="573"/>
        <v>0.15363128491620112</v>
      </c>
      <c r="BB810" s="208"/>
      <c r="BC810" s="177"/>
      <c r="BD810" s="177"/>
      <c r="BE810" s="131" t="s">
        <v>77</v>
      </c>
      <c r="BF810" s="100">
        <v>135078287</v>
      </c>
      <c r="BG810" s="68">
        <f>IFERROR(BF810/BC804,"-")</f>
        <v>6.049538213249455E-2</v>
      </c>
      <c r="BH810" s="100">
        <v>397</v>
      </c>
      <c r="BI810" s="68">
        <f>IFERROR(BH810/BD804,"-")</f>
        <v>0.20763598326359833</v>
      </c>
      <c r="BJ810" s="103">
        <f t="shared" si="556"/>
        <v>340247.57430730481</v>
      </c>
      <c r="BK810" s="69">
        <f t="shared" si="574"/>
        <v>0.19262493934983019</v>
      </c>
      <c r="BL810" s="208"/>
      <c r="BM810" s="177"/>
      <c r="BN810" s="177"/>
      <c r="BO810" s="131" t="s">
        <v>77</v>
      </c>
      <c r="BP810" s="100">
        <v>65537347</v>
      </c>
      <c r="BQ810" s="68">
        <f>IFERROR(BP810/BM804,"-")</f>
        <v>6.7020790539463734E-2</v>
      </c>
      <c r="BR810" s="100">
        <v>148</v>
      </c>
      <c r="BS810" s="68">
        <f>IFERROR(BR810/BN804,"-")</f>
        <v>0.20584144645340752</v>
      </c>
      <c r="BT810" s="103">
        <f t="shared" si="557"/>
        <v>442819.91216216219</v>
      </c>
      <c r="BU810" s="69">
        <f t="shared" si="575"/>
        <v>0.18734177215189873</v>
      </c>
      <c r="BV810" s="208"/>
      <c r="BW810" s="177"/>
      <c r="BX810" s="177"/>
      <c r="BY810" s="131" t="s">
        <v>77</v>
      </c>
      <c r="BZ810" s="100">
        <f t="shared" si="567"/>
        <v>528663040</v>
      </c>
      <c r="CA810" s="68">
        <f>IFERROR(BZ810/BW804,"-")</f>
        <v>3.1282253443749283E-2</v>
      </c>
      <c r="CB810" s="100">
        <f t="shared" si="568"/>
        <v>2290</v>
      </c>
      <c r="CC810" s="68">
        <f>IFERROR(CB810/BX804,"-")</f>
        <v>0.11756853886435979</v>
      </c>
      <c r="CD810" s="103">
        <f t="shared" si="558"/>
        <v>230857.22270742359</v>
      </c>
      <c r="CE810" s="69">
        <f t="shared" si="576"/>
        <v>0.11031359892094995</v>
      </c>
      <c r="CR810" s="216"/>
      <c r="CS810" s="187"/>
      <c r="CT810" s="225"/>
      <c r="CU810" s="226"/>
      <c r="CV810" s="226"/>
      <c r="CW810" s="144" t="s">
        <v>77</v>
      </c>
      <c r="CX810" s="145">
        <v>486748919</v>
      </c>
      <c r="CY810" s="146">
        <v>3.0104994517198808E-2</v>
      </c>
      <c r="CZ810" s="145">
        <v>2206</v>
      </c>
      <c r="DA810" s="146">
        <v>0.11741537151373217</v>
      </c>
      <c r="DB810" s="145">
        <v>220647.74206708974</v>
      </c>
      <c r="DC810" s="147">
        <v>0.11025589764094362</v>
      </c>
    </row>
    <row r="811" spans="2:107" s="27" customFormat="1" ht="13.15" customHeight="1">
      <c r="B811" s="216"/>
      <c r="C811" s="187"/>
      <c r="D811" s="208"/>
      <c r="E811" s="177"/>
      <c r="F811" s="177"/>
      <c r="G811" s="131" t="s">
        <v>79</v>
      </c>
      <c r="H811" s="100">
        <v>0</v>
      </c>
      <c r="I811" s="68">
        <f>IFERROR(H811/E804,"-")</f>
        <v>0</v>
      </c>
      <c r="J811" s="100">
        <v>0</v>
      </c>
      <c r="K811" s="68">
        <f>IFERROR(J811/F804,"-")</f>
        <v>0</v>
      </c>
      <c r="L811" s="103" t="str">
        <f t="shared" si="551"/>
        <v>-</v>
      </c>
      <c r="M811" s="69">
        <f t="shared" si="569"/>
        <v>0</v>
      </c>
      <c r="N811" s="208"/>
      <c r="O811" s="177"/>
      <c r="P811" s="177"/>
      <c r="Q811" s="131" t="s">
        <v>79</v>
      </c>
      <c r="R811" s="100">
        <v>0</v>
      </c>
      <c r="S811" s="68">
        <f>IFERROR(R811/O804,"-")</f>
        <v>0</v>
      </c>
      <c r="T811" s="100">
        <v>0</v>
      </c>
      <c r="U811" s="68">
        <f>IFERROR(T811/P804,"-")</f>
        <v>0</v>
      </c>
      <c r="V811" s="103" t="str">
        <f t="shared" si="552"/>
        <v>-</v>
      </c>
      <c r="W811" s="69">
        <f t="shared" si="570"/>
        <v>0</v>
      </c>
      <c r="X811" s="208"/>
      <c r="Y811" s="177"/>
      <c r="Z811" s="177"/>
      <c r="AA811" s="131" t="s">
        <v>79</v>
      </c>
      <c r="AB811" s="100">
        <v>0</v>
      </c>
      <c r="AC811" s="68">
        <f>IFERROR(AB811/Y804,"-")</f>
        <v>0</v>
      </c>
      <c r="AD811" s="100">
        <v>0</v>
      </c>
      <c r="AE811" s="68">
        <f>IFERROR(AD811/Z804,"-")</f>
        <v>0</v>
      </c>
      <c r="AF811" s="103" t="str">
        <f t="shared" si="553"/>
        <v>-</v>
      </c>
      <c r="AG811" s="69">
        <f t="shared" si="571"/>
        <v>0</v>
      </c>
      <c r="AH811" s="208"/>
      <c r="AI811" s="177"/>
      <c r="AJ811" s="177"/>
      <c r="AK811" s="131" t="s">
        <v>79</v>
      </c>
      <c r="AL811" s="100">
        <v>720</v>
      </c>
      <c r="AM811" s="68">
        <f>IFERROR(AL811/AI804,"-")</f>
        <v>1.3985564861386386E-7</v>
      </c>
      <c r="AN811" s="100">
        <v>1</v>
      </c>
      <c r="AO811" s="68">
        <f>IFERROR(AN811/AJ804,"-")</f>
        <v>1.6937669376693767E-4</v>
      </c>
      <c r="AP811" s="103">
        <f t="shared" si="554"/>
        <v>720</v>
      </c>
      <c r="AQ811" s="69">
        <f t="shared" si="572"/>
        <v>1.6038492381716118E-4</v>
      </c>
      <c r="AR811" s="208"/>
      <c r="AS811" s="177"/>
      <c r="AT811" s="177"/>
      <c r="AU811" s="131" t="s">
        <v>79</v>
      </c>
      <c r="AV811" s="100">
        <v>1619</v>
      </c>
      <c r="AW811" s="68">
        <f>IFERROR(AV811/AS804,"-")</f>
        <v>4.2357390384567849E-7</v>
      </c>
      <c r="AX811" s="100">
        <v>2</v>
      </c>
      <c r="AY811" s="68">
        <f>IFERROR(AX811/AT804,"-")</f>
        <v>5.377789728421619E-4</v>
      </c>
      <c r="AZ811" s="103">
        <f t="shared" si="555"/>
        <v>809.5</v>
      </c>
      <c r="BA811" s="69">
        <f t="shared" si="573"/>
        <v>5.0787201625190448E-4</v>
      </c>
      <c r="BB811" s="208"/>
      <c r="BC811" s="177"/>
      <c r="BD811" s="177"/>
      <c r="BE811" s="131" t="s">
        <v>79</v>
      </c>
      <c r="BF811" s="100">
        <v>4190</v>
      </c>
      <c r="BG811" s="68">
        <f>IFERROR(BF811/BC804,"-")</f>
        <v>1.8765092211685522E-6</v>
      </c>
      <c r="BH811" s="100">
        <v>1</v>
      </c>
      <c r="BI811" s="68">
        <f>IFERROR(BH811/BD804,"-")</f>
        <v>5.2301255230125519E-4</v>
      </c>
      <c r="BJ811" s="103">
        <f t="shared" si="556"/>
        <v>4190</v>
      </c>
      <c r="BK811" s="69">
        <f t="shared" si="574"/>
        <v>4.8520135856380397E-4</v>
      </c>
      <c r="BL811" s="208"/>
      <c r="BM811" s="177"/>
      <c r="BN811" s="177"/>
      <c r="BO811" s="131" t="s">
        <v>79</v>
      </c>
      <c r="BP811" s="100">
        <v>0</v>
      </c>
      <c r="BQ811" s="68">
        <f>IFERROR(BP811/BM804,"-")</f>
        <v>0</v>
      </c>
      <c r="BR811" s="100">
        <v>0</v>
      </c>
      <c r="BS811" s="68">
        <f>IFERROR(BR811/BN804,"-")</f>
        <v>0</v>
      </c>
      <c r="BT811" s="103" t="str">
        <f t="shared" si="557"/>
        <v>-</v>
      </c>
      <c r="BU811" s="69">
        <f t="shared" si="575"/>
        <v>0</v>
      </c>
      <c r="BV811" s="208"/>
      <c r="BW811" s="177"/>
      <c r="BX811" s="177"/>
      <c r="BY811" s="131" t="s">
        <v>79</v>
      </c>
      <c r="BZ811" s="100">
        <f t="shared" si="567"/>
        <v>6529</v>
      </c>
      <c r="CA811" s="68">
        <f>IFERROR(BZ811/BW804,"-")</f>
        <v>3.8633650790915713E-7</v>
      </c>
      <c r="CB811" s="100">
        <f t="shared" si="568"/>
        <v>4</v>
      </c>
      <c r="CC811" s="68">
        <f>IFERROR(CB811/BX804,"-")</f>
        <v>2.0535989321285552E-4</v>
      </c>
      <c r="CD811" s="103">
        <f t="shared" si="558"/>
        <v>1632.25</v>
      </c>
      <c r="CE811" s="69">
        <f t="shared" si="576"/>
        <v>1.9268750903222699E-4</v>
      </c>
      <c r="CR811" s="216"/>
      <c r="CS811" s="187"/>
      <c r="CT811" s="225"/>
      <c r="CU811" s="226"/>
      <c r="CV811" s="226"/>
      <c r="CW811" s="144" t="s">
        <v>79</v>
      </c>
      <c r="CX811" s="145">
        <v>7405</v>
      </c>
      <c r="CY811" s="146">
        <v>4.579927673138955E-7</v>
      </c>
      <c r="CZ811" s="145">
        <v>5</v>
      </c>
      <c r="DA811" s="146">
        <v>2.6612731530764318E-4</v>
      </c>
      <c r="DB811" s="145">
        <v>1481</v>
      </c>
      <c r="DC811" s="147">
        <v>2.499000399840064E-4</v>
      </c>
    </row>
    <row r="812" spans="2:107" s="27" customFormat="1" ht="13.15" customHeight="1">
      <c r="B812" s="216"/>
      <c r="C812" s="187"/>
      <c r="D812" s="208"/>
      <c r="E812" s="177"/>
      <c r="F812" s="177"/>
      <c r="G812" s="131" t="s">
        <v>81</v>
      </c>
      <c r="H812" s="100">
        <v>16927</v>
      </c>
      <c r="I812" s="68">
        <f>IFERROR(H812/E804,"-")</f>
        <v>2.2772586256534994E-3</v>
      </c>
      <c r="J812" s="100">
        <v>1</v>
      </c>
      <c r="K812" s="68">
        <f>IFERROR(J812/F804,"-")</f>
        <v>7.1428571428571425E-2</v>
      </c>
      <c r="L812" s="103">
        <f t="shared" si="551"/>
        <v>16927</v>
      </c>
      <c r="M812" s="69">
        <f t="shared" si="569"/>
        <v>6.6666666666666666E-2</v>
      </c>
      <c r="N812" s="208"/>
      <c r="O812" s="177"/>
      <c r="P812" s="177"/>
      <c r="Q812" s="131" t="s">
        <v>81</v>
      </c>
      <c r="R812" s="100">
        <v>0</v>
      </c>
      <c r="S812" s="68">
        <f>IFERROR(R812/O804,"-")</f>
        <v>0</v>
      </c>
      <c r="T812" s="100">
        <v>0</v>
      </c>
      <c r="U812" s="68">
        <f>IFERROR(T812/P804,"-")</f>
        <v>0</v>
      </c>
      <c r="V812" s="103" t="str">
        <f t="shared" si="552"/>
        <v>-</v>
      </c>
      <c r="W812" s="69">
        <f t="shared" si="570"/>
        <v>0</v>
      </c>
      <c r="X812" s="208"/>
      <c r="Y812" s="177"/>
      <c r="Z812" s="177"/>
      <c r="AA812" s="131" t="s">
        <v>81</v>
      </c>
      <c r="AB812" s="100">
        <v>1253695</v>
      </c>
      <c r="AC812" s="68">
        <f>IFERROR(AB812/Y804,"-")</f>
        <v>2.7304604551053462E-4</v>
      </c>
      <c r="AD812" s="100">
        <v>40</v>
      </c>
      <c r="AE812" s="68">
        <f>IFERROR(AD812/Z804,"-")</f>
        <v>5.617188597107148E-3</v>
      </c>
      <c r="AF812" s="103">
        <f t="shared" si="553"/>
        <v>31342.375</v>
      </c>
      <c r="AG812" s="69">
        <f t="shared" si="571"/>
        <v>5.247966413014957E-3</v>
      </c>
      <c r="AH812" s="208"/>
      <c r="AI812" s="177"/>
      <c r="AJ812" s="177"/>
      <c r="AK812" s="131" t="s">
        <v>81</v>
      </c>
      <c r="AL812" s="100">
        <v>514800</v>
      </c>
      <c r="AM812" s="68">
        <f>IFERROR(AL812/AI804,"-")</f>
        <v>9.9996788758912659E-5</v>
      </c>
      <c r="AN812" s="100">
        <v>23</v>
      </c>
      <c r="AO812" s="68">
        <f>IFERROR(AN812/AJ804,"-")</f>
        <v>3.8956639566395663E-3</v>
      </c>
      <c r="AP812" s="103">
        <f t="shared" si="554"/>
        <v>22382.608695652172</v>
      </c>
      <c r="AQ812" s="69">
        <f t="shared" si="572"/>
        <v>3.6888532477947072E-3</v>
      </c>
      <c r="AR812" s="208"/>
      <c r="AS812" s="177"/>
      <c r="AT812" s="177"/>
      <c r="AU812" s="131" t="s">
        <v>81</v>
      </c>
      <c r="AV812" s="100">
        <v>570965</v>
      </c>
      <c r="AW812" s="68">
        <f>IFERROR(AV812/AS804,"-")</f>
        <v>1.4937978629354405E-4</v>
      </c>
      <c r="AX812" s="100">
        <v>21</v>
      </c>
      <c r="AY812" s="68">
        <f>IFERROR(AX812/AT804,"-")</f>
        <v>5.6466792148427E-3</v>
      </c>
      <c r="AZ812" s="103">
        <f t="shared" si="555"/>
        <v>27188.809523809523</v>
      </c>
      <c r="BA812" s="69">
        <f t="shared" si="573"/>
        <v>5.3326561706449971E-3</v>
      </c>
      <c r="BB812" s="208"/>
      <c r="BC812" s="177"/>
      <c r="BD812" s="177"/>
      <c r="BE812" s="131" t="s">
        <v>81</v>
      </c>
      <c r="BF812" s="100">
        <v>128822</v>
      </c>
      <c r="BG812" s="68">
        <f>IFERROR(BF812/BC804,"-")</f>
        <v>5.7693477539230359E-5</v>
      </c>
      <c r="BH812" s="100">
        <v>6</v>
      </c>
      <c r="BI812" s="68">
        <f>IFERROR(BH812/BD804,"-")</f>
        <v>3.1380753138075313E-3</v>
      </c>
      <c r="BJ812" s="103">
        <f t="shared" si="556"/>
        <v>21470.333333333332</v>
      </c>
      <c r="BK812" s="69">
        <f t="shared" si="574"/>
        <v>2.911208151382824E-3</v>
      </c>
      <c r="BL812" s="208"/>
      <c r="BM812" s="177"/>
      <c r="BN812" s="177"/>
      <c r="BO812" s="131" t="s">
        <v>81</v>
      </c>
      <c r="BP812" s="100">
        <v>0</v>
      </c>
      <c r="BQ812" s="68">
        <f>IFERROR(BP812/BM804,"-")</f>
        <v>0</v>
      </c>
      <c r="BR812" s="100">
        <v>0</v>
      </c>
      <c r="BS812" s="68">
        <f>IFERROR(BR812/BN804,"-")</f>
        <v>0</v>
      </c>
      <c r="BT812" s="103" t="str">
        <f t="shared" si="557"/>
        <v>-</v>
      </c>
      <c r="BU812" s="69">
        <f t="shared" si="575"/>
        <v>0</v>
      </c>
      <c r="BV812" s="208"/>
      <c r="BW812" s="177"/>
      <c r="BX812" s="177"/>
      <c r="BY812" s="131" t="s">
        <v>81</v>
      </c>
      <c r="BZ812" s="100">
        <f t="shared" si="567"/>
        <v>2485209</v>
      </c>
      <c r="CA812" s="68">
        <f>IFERROR(BZ812/BW804,"-")</f>
        <v>1.4705574613025095E-4</v>
      </c>
      <c r="CB812" s="100">
        <f t="shared" si="568"/>
        <v>91</v>
      </c>
      <c r="CC812" s="68">
        <f>IFERROR(CB812/BX804,"-")</f>
        <v>4.6719375705924632E-3</v>
      </c>
      <c r="CD812" s="103">
        <f t="shared" si="558"/>
        <v>27309.989010989011</v>
      </c>
      <c r="CE812" s="69">
        <f t="shared" si="576"/>
        <v>4.3836408304831643E-3</v>
      </c>
      <c r="CR812" s="216"/>
      <c r="CS812" s="187"/>
      <c r="CT812" s="225"/>
      <c r="CU812" s="226"/>
      <c r="CV812" s="226"/>
      <c r="CW812" s="144" t="s">
        <v>81</v>
      </c>
      <c r="CX812" s="145">
        <v>1461439</v>
      </c>
      <c r="CY812" s="146">
        <v>9.0388722737400691E-5</v>
      </c>
      <c r="CZ812" s="145">
        <v>88</v>
      </c>
      <c r="DA812" s="146">
        <v>4.6838407494145199E-3</v>
      </c>
      <c r="DB812" s="145">
        <v>16607.261363636364</v>
      </c>
      <c r="DC812" s="147">
        <v>4.3982407037185126E-3</v>
      </c>
    </row>
    <row r="813" spans="2:107" s="27" customFormat="1" ht="13.15" customHeight="1">
      <c r="B813" s="216"/>
      <c r="C813" s="187"/>
      <c r="D813" s="208"/>
      <c r="E813" s="177"/>
      <c r="F813" s="177"/>
      <c r="G813" s="131" t="s">
        <v>83</v>
      </c>
      <c r="H813" s="100">
        <v>0</v>
      </c>
      <c r="I813" s="68">
        <f>IFERROR(H813/E804,"-")</f>
        <v>0</v>
      </c>
      <c r="J813" s="100">
        <v>0</v>
      </c>
      <c r="K813" s="68">
        <f>IFERROR(J813/F804,"-")</f>
        <v>0</v>
      </c>
      <c r="L813" s="103" t="str">
        <f t="shared" si="551"/>
        <v>-</v>
      </c>
      <c r="M813" s="69">
        <f t="shared" si="569"/>
        <v>0</v>
      </c>
      <c r="N813" s="208"/>
      <c r="O813" s="177"/>
      <c r="P813" s="177"/>
      <c r="Q813" s="131" t="s">
        <v>83</v>
      </c>
      <c r="R813" s="100">
        <v>104044</v>
      </c>
      <c r="S813" s="68">
        <f>IFERROR(R813/O804,"-")</f>
        <v>8.6928732292105735E-4</v>
      </c>
      <c r="T813" s="100">
        <v>5</v>
      </c>
      <c r="U813" s="68">
        <f>IFERROR(T813/P804,"-")</f>
        <v>5.6179775280898875E-2</v>
      </c>
      <c r="V813" s="103">
        <f t="shared" si="552"/>
        <v>20808.8</v>
      </c>
      <c r="W813" s="69">
        <f t="shared" si="570"/>
        <v>5.1020408163265307E-2</v>
      </c>
      <c r="X813" s="208"/>
      <c r="Y813" s="177"/>
      <c r="Z813" s="177"/>
      <c r="AA813" s="131" t="s">
        <v>83</v>
      </c>
      <c r="AB813" s="100">
        <v>5091203</v>
      </c>
      <c r="AC813" s="68">
        <f>IFERROR(AB813/Y804,"-")</f>
        <v>1.1088285795519408E-3</v>
      </c>
      <c r="AD813" s="100">
        <v>298</v>
      </c>
      <c r="AE813" s="68">
        <f>IFERROR(AD813/Z804,"-")</f>
        <v>4.1848055048448254E-2</v>
      </c>
      <c r="AF813" s="103">
        <f t="shared" si="553"/>
        <v>17084.573825503358</v>
      </c>
      <c r="AG813" s="69">
        <f t="shared" si="571"/>
        <v>3.9097349776961429E-2</v>
      </c>
      <c r="AH813" s="208"/>
      <c r="AI813" s="177"/>
      <c r="AJ813" s="177"/>
      <c r="AK813" s="131" t="s">
        <v>83</v>
      </c>
      <c r="AL813" s="100">
        <v>8510010</v>
      </c>
      <c r="AM813" s="68">
        <f>IFERROR(AL813/AI804,"-")</f>
        <v>1.6530180114728717E-3</v>
      </c>
      <c r="AN813" s="100">
        <v>309</v>
      </c>
      <c r="AO813" s="68">
        <f>IFERROR(AN813/AJ804,"-")</f>
        <v>5.233739837398374E-2</v>
      </c>
      <c r="AP813" s="103">
        <f t="shared" si="554"/>
        <v>27540.485436893203</v>
      </c>
      <c r="AQ813" s="69">
        <f t="shared" si="572"/>
        <v>4.9558941459502806E-2</v>
      </c>
      <c r="AR813" s="208"/>
      <c r="AS813" s="177"/>
      <c r="AT813" s="177"/>
      <c r="AU813" s="131" t="s">
        <v>83</v>
      </c>
      <c r="AV813" s="100">
        <v>3821378</v>
      </c>
      <c r="AW813" s="68">
        <f>IFERROR(AV813/AS804,"-")</f>
        <v>9.9977516833229846E-4</v>
      </c>
      <c r="AX813" s="100">
        <v>199</v>
      </c>
      <c r="AY813" s="68">
        <f>IFERROR(AX813/AT804,"-")</f>
        <v>5.3509007797795105E-2</v>
      </c>
      <c r="AZ813" s="103">
        <f t="shared" si="555"/>
        <v>19202.904522613066</v>
      </c>
      <c r="BA813" s="69">
        <f t="shared" si="573"/>
        <v>5.0533265617064498E-2</v>
      </c>
      <c r="BB813" s="208"/>
      <c r="BC813" s="177"/>
      <c r="BD813" s="177"/>
      <c r="BE813" s="131" t="s">
        <v>83</v>
      </c>
      <c r="BF813" s="100">
        <v>6237895</v>
      </c>
      <c r="BG813" s="68">
        <f>IFERROR(BF813/BC804,"-")</f>
        <v>2.7936676582771373E-3</v>
      </c>
      <c r="BH813" s="100">
        <v>130</v>
      </c>
      <c r="BI813" s="68">
        <f>IFERROR(BH813/BD804,"-")</f>
        <v>6.7991631799163177E-2</v>
      </c>
      <c r="BJ813" s="103">
        <f t="shared" si="556"/>
        <v>47983.807692307695</v>
      </c>
      <c r="BK813" s="69">
        <f t="shared" si="574"/>
        <v>6.3076176613294524E-2</v>
      </c>
      <c r="BL813" s="208"/>
      <c r="BM813" s="177"/>
      <c r="BN813" s="177"/>
      <c r="BO813" s="131" t="s">
        <v>83</v>
      </c>
      <c r="BP813" s="100">
        <v>1856649</v>
      </c>
      <c r="BQ813" s="68">
        <f>IFERROR(BP813/BM804,"-")</f>
        <v>1.8986744113139765E-3</v>
      </c>
      <c r="BR813" s="100">
        <v>35</v>
      </c>
      <c r="BS813" s="68">
        <f>IFERROR(BR813/BN804,"-")</f>
        <v>4.8678720445062586E-2</v>
      </c>
      <c r="BT813" s="103">
        <f t="shared" si="557"/>
        <v>53047.114285714284</v>
      </c>
      <c r="BU813" s="69">
        <f t="shared" si="575"/>
        <v>4.4303797468354431E-2</v>
      </c>
      <c r="BV813" s="208"/>
      <c r="BW813" s="177"/>
      <c r="BX813" s="177"/>
      <c r="BY813" s="131" t="s">
        <v>83</v>
      </c>
      <c r="BZ813" s="100">
        <f t="shared" si="567"/>
        <v>25621179</v>
      </c>
      <c r="CA813" s="68">
        <f>IFERROR(BZ813/BW804,"-")</f>
        <v>1.5160662924453103E-3</v>
      </c>
      <c r="CB813" s="100">
        <f t="shared" si="568"/>
        <v>976</v>
      </c>
      <c r="CC813" s="68">
        <f>IFERROR(CB813/BX804,"-")</f>
        <v>5.0107813943936749E-2</v>
      </c>
      <c r="CD813" s="103">
        <f t="shared" si="558"/>
        <v>26251.20799180328</v>
      </c>
      <c r="CE813" s="69">
        <f t="shared" si="576"/>
        <v>4.7015752203863385E-2</v>
      </c>
      <c r="CR813" s="216"/>
      <c r="CS813" s="187"/>
      <c r="CT813" s="225"/>
      <c r="CU813" s="226"/>
      <c r="CV813" s="226"/>
      <c r="CW813" s="144" t="s">
        <v>83</v>
      </c>
      <c r="CX813" s="145">
        <v>28629311</v>
      </c>
      <c r="CY813" s="146">
        <v>1.7706978219014381E-3</v>
      </c>
      <c r="CZ813" s="145">
        <v>835</v>
      </c>
      <c r="DA813" s="146">
        <v>4.4443261656376409E-2</v>
      </c>
      <c r="DB813" s="145">
        <v>34286.6</v>
      </c>
      <c r="DC813" s="147">
        <v>4.1733306677329066E-2</v>
      </c>
    </row>
    <row r="814" spans="2:107" s="27" customFormat="1" ht="13.15" customHeight="1">
      <c r="B814" s="216"/>
      <c r="C814" s="187"/>
      <c r="D814" s="208"/>
      <c r="E814" s="177"/>
      <c r="F814" s="177"/>
      <c r="G814" s="131" t="s">
        <v>85</v>
      </c>
      <c r="H814" s="100">
        <v>0</v>
      </c>
      <c r="I814" s="68">
        <f>IFERROR(H814/E804,"-")</f>
        <v>0</v>
      </c>
      <c r="J814" s="100">
        <v>0</v>
      </c>
      <c r="K814" s="68">
        <f>IFERROR(J814/F804,"-")</f>
        <v>0</v>
      </c>
      <c r="L814" s="103" t="str">
        <f t="shared" si="551"/>
        <v>-</v>
      </c>
      <c r="M814" s="69">
        <f t="shared" si="569"/>
        <v>0</v>
      </c>
      <c r="N814" s="208"/>
      <c r="O814" s="177"/>
      <c r="P814" s="177"/>
      <c r="Q814" s="131" t="s">
        <v>85</v>
      </c>
      <c r="R814" s="100">
        <v>393901</v>
      </c>
      <c r="S814" s="68">
        <f>IFERROR(R814/O804,"-")</f>
        <v>3.2910417302864886E-3</v>
      </c>
      <c r="T814" s="100">
        <v>3</v>
      </c>
      <c r="U814" s="68">
        <f>IFERROR(T814/P804,"-")</f>
        <v>3.3707865168539325E-2</v>
      </c>
      <c r="V814" s="103">
        <f t="shared" si="552"/>
        <v>131300.33333333334</v>
      </c>
      <c r="W814" s="69">
        <f t="shared" si="570"/>
        <v>3.0612244897959183E-2</v>
      </c>
      <c r="X814" s="208"/>
      <c r="Y814" s="177"/>
      <c r="Z814" s="177"/>
      <c r="AA814" s="131" t="s">
        <v>85</v>
      </c>
      <c r="AB814" s="100">
        <v>2150826</v>
      </c>
      <c r="AC814" s="68">
        <f>IFERROR(AB814/Y804,"-")</f>
        <v>4.684349334417391E-4</v>
      </c>
      <c r="AD814" s="100">
        <v>40</v>
      </c>
      <c r="AE814" s="68">
        <f>IFERROR(AD814/Z804,"-")</f>
        <v>5.617188597107148E-3</v>
      </c>
      <c r="AF814" s="103">
        <f t="shared" si="553"/>
        <v>53770.65</v>
      </c>
      <c r="AG814" s="69">
        <f t="shared" si="571"/>
        <v>5.247966413014957E-3</v>
      </c>
      <c r="AH814" s="208"/>
      <c r="AI814" s="177"/>
      <c r="AJ814" s="177"/>
      <c r="AK814" s="131" t="s">
        <v>85</v>
      </c>
      <c r="AL814" s="100">
        <v>7649500</v>
      </c>
      <c r="AM814" s="68">
        <f>IFERROR(AL814/AI804,"-")</f>
        <v>1.4858691445440995E-3</v>
      </c>
      <c r="AN814" s="100">
        <v>70</v>
      </c>
      <c r="AO814" s="68">
        <f>IFERROR(AN814/AJ804,"-")</f>
        <v>1.1856368563685637E-2</v>
      </c>
      <c r="AP814" s="103">
        <f t="shared" si="554"/>
        <v>109278.57142857143</v>
      </c>
      <c r="AQ814" s="69">
        <f t="shared" si="572"/>
        <v>1.1226944667201283E-2</v>
      </c>
      <c r="AR814" s="208"/>
      <c r="AS814" s="177"/>
      <c r="AT814" s="177"/>
      <c r="AU814" s="131" t="s">
        <v>85</v>
      </c>
      <c r="AV814" s="100">
        <v>5920229</v>
      </c>
      <c r="AW814" s="68">
        <f>IFERROR(AV814/AS804,"-")</f>
        <v>1.5488909877642973E-3</v>
      </c>
      <c r="AX814" s="100">
        <v>55</v>
      </c>
      <c r="AY814" s="68">
        <f>IFERROR(AX814/AT804,"-")</f>
        <v>1.4788921753159451E-2</v>
      </c>
      <c r="AZ814" s="103">
        <f t="shared" si="555"/>
        <v>107640.52727272727</v>
      </c>
      <c r="BA814" s="69">
        <f t="shared" si="573"/>
        <v>1.3966480446927373E-2</v>
      </c>
      <c r="BB814" s="208"/>
      <c r="BC814" s="177"/>
      <c r="BD814" s="177"/>
      <c r="BE814" s="131" t="s">
        <v>85</v>
      </c>
      <c r="BF814" s="100">
        <v>11029378</v>
      </c>
      <c r="BG814" s="68">
        <f>IFERROR(BF814/BC804,"-")</f>
        <v>4.9395535849053847E-3</v>
      </c>
      <c r="BH814" s="100">
        <v>32</v>
      </c>
      <c r="BI814" s="68">
        <f>IFERROR(BH814/BD804,"-")</f>
        <v>1.6736401673640166E-2</v>
      </c>
      <c r="BJ814" s="103">
        <f t="shared" si="556"/>
        <v>344668.0625</v>
      </c>
      <c r="BK814" s="69">
        <f t="shared" si="574"/>
        <v>1.5526443474041727E-2</v>
      </c>
      <c r="BL814" s="208"/>
      <c r="BM814" s="177"/>
      <c r="BN814" s="177"/>
      <c r="BO814" s="131" t="s">
        <v>85</v>
      </c>
      <c r="BP814" s="100">
        <v>2637076</v>
      </c>
      <c r="BQ814" s="68">
        <f>IFERROR(BP814/BM804,"-")</f>
        <v>2.6967664442176286E-3</v>
      </c>
      <c r="BR814" s="100">
        <v>10</v>
      </c>
      <c r="BS814" s="68">
        <f>IFERROR(BR814/BN804,"-")</f>
        <v>1.3908205841446454E-2</v>
      </c>
      <c r="BT814" s="103">
        <f t="shared" si="557"/>
        <v>263707.59999999998</v>
      </c>
      <c r="BU814" s="69">
        <f t="shared" si="575"/>
        <v>1.2658227848101266E-2</v>
      </c>
      <c r="BV814" s="208"/>
      <c r="BW814" s="177"/>
      <c r="BX814" s="177"/>
      <c r="BY814" s="131" t="s">
        <v>85</v>
      </c>
      <c r="BZ814" s="100">
        <f t="shared" si="567"/>
        <v>29780910</v>
      </c>
      <c r="CA814" s="68">
        <f>IFERROR(BZ814/BW804,"-")</f>
        <v>1.7622075006519984E-3</v>
      </c>
      <c r="CB814" s="100">
        <f t="shared" si="568"/>
        <v>210</v>
      </c>
      <c r="CC814" s="68">
        <f>IFERROR(CB814/BX804,"-")</f>
        <v>1.0781394393674915E-2</v>
      </c>
      <c r="CD814" s="103">
        <f t="shared" si="558"/>
        <v>141813.85714285713</v>
      </c>
      <c r="CE814" s="69">
        <f t="shared" si="576"/>
        <v>1.0116094224191918E-2</v>
      </c>
      <c r="CR814" s="216"/>
      <c r="CS814" s="187"/>
      <c r="CT814" s="225"/>
      <c r="CU814" s="226"/>
      <c r="CV814" s="226"/>
      <c r="CW814" s="144" t="s">
        <v>85</v>
      </c>
      <c r="CX814" s="145">
        <v>19984385</v>
      </c>
      <c r="CY814" s="146">
        <v>1.2360167169772186E-3</v>
      </c>
      <c r="CZ814" s="145">
        <v>164</v>
      </c>
      <c r="DA814" s="146">
        <v>8.728975942090697E-3</v>
      </c>
      <c r="DB814" s="145">
        <v>121856.00609756098</v>
      </c>
      <c r="DC814" s="147">
        <v>8.1967213114754103E-3</v>
      </c>
    </row>
    <row r="815" spans="2:107" s="27" customFormat="1" ht="13.15" customHeight="1">
      <c r="B815" s="216"/>
      <c r="C815" s="187"/>
      <c r="D815" s="208"/>
      <c r="E815" s="177"/>
      <c r="F815" s="177"/>
      <c r="G815" s="131" t="s">
        <v>87</v>
      </c>
      <c r="H815" s="100">
        <v>0</v>
      </c>
      <c r="I815" s="68">
        <f>IFERROR(H815/E804,"-")</f>
        <v>0</v>
      </c>
      <c r="J815" s="100">
        <v>0</v>
      </c>
      <c r="K815" s="68">
        <f>IFERROR(J815/F804,"-")</f>
        <v>0</v>
      </c>
      <c r="L815" s="103" t="str">
        <f t="shared" si="551"/>
        <v>-</v>
      </c>
      <c r="M815" s="69">
        <f t="shared" si="569"/>
        <v>0</v>
      </c>
      <c r="N815" s="208"/>
      <c r="O815" s="177"/>
      <c r="P815" s="177"/>
      <c r="Q815" s="131" t="s">
        <v>87</v>
      </c>
      <c r="R815" s="100">
        <v>10608</v>
      </c>
      <c r="S815" s="68">
        <f>IFERROR(R815/O804,"-")</f>
        <v>8.8629809710762532E-5</v>
      </c>
      <c r="T815" s="100">
        <v>2</v>
      </c>
      <c r="U815" s="68">
        <f>IFERROR(T815/P804,"-")</f>
        <v>2.247191011235955E-2</v>
      </c>
      <c r="V815" s="103">
        <f t="shared" si="552"/>
        <v>5304</v>
      </c>
      <c r="W815" s="69">
        <f t="shared" si="570"/>
        <v>2.0408163265306121E-2</v>
      </c>
      <c r="X815" s="208"/>
      <c r="Y815" s="177"/>
      <c r="Z815" s="177"/>
      <c r="AA815" s="131" t="s">
        <v>87</v>
      </c>
      <c r="AB815" s="100">
        <v>17894265</v>
      </c>
      <c r="AC815" s="68">
        <f>IFERROR(AB815/Y804,"-")</f>
        <v>3.8972463761661061E-3</v>
      </c>
      <c r="AD815" s="100">
        <v>43</v>
      </c>
      <c r="AE815" s="68">
        <f>IFERROR(AD815/Z804,"-")</f>
        <v>6.0384777418901843E-3</v>
      </c>
      <c r="AF815" s="103">
        <f t="shared" si="553"/>
        <v>416145.69767441862</v>
      </c>
      <c r="AG815" s="69">
        <f t="shared" si="571"/>
        <v>5.6415638939910787E-3</v>
      </c>
      <c r="AH815" s="208"/>
      <c r="AI815" s="177"/>
      <c r="AJ815" s="177"/>
      <c r="AK815" s="131" t="s">
        <v>87</v>
      </c>
      <c r="AL815" s="100">
        <v>29420043</v>
      </c>
      <c r="AM815" s="68">
        <f>IFERROR(AL815/AI804,"-")</f>
        <v>5.7146655500177291E-3</v>
      </c>
      <c r="AN815" s="100">
        <v>88</v>
      </c>
      <c r="AO815" s="68">
        <f>IFERROR(AN815/AJ804,"-")</f>
        <v>1.4905149051490514E-2</v>
      </c>
      <c r="AP815" s="103">
        <f t="shared" si="554"/>
        <v>334318.67045454547</v>
      </c>
      <c r="AQ815" s="69">
        <f t="shared" si="572"/>
        <v>1.4113873295910184E-2</v>
      </c>
      <c r="AR815" s="208"/>
      <c r="AS815" s="177"/>
      <c r="AT815" s="177"/>
      <c r="AU815" s="131" t="s">
        <v>87</v>
      </c>
      <c r="AV815" s="100">
        <v>48492515</v>
      </c>
      <c r="AW815" s="68">
        <f>IFERROR(AV815/AS804,"-")</f>
        <v>1.2686944957285437E-2</v>
      </c>
      <c r="AX815" s="100">
        <v>95</v>
      </c>
      <c r="AY815" s="68">
        <f>IFERROR(AX815/AT804,"-")</f>
        <v>2.554450121000269E-2</v>
      </c>
      <c r="AZ815" s="103">
        <f t="shared" si="555"/>
        <v>510447.5263157895</v>
      </c>
      <c r="BA815" s="69">
        <f t="shared" si="573"/>
        <v>2.4123920771965464E-2</v>
      </c>
      <c r="BB815" s="208"/>
      <c r="BC815" s="177"/>
      <c r="BD815" s="177"/>
      <c r="BE815" s="131" t="s">
        <v>87</v>
      </c>
      <c r="BF815" s="100">
        <v>52137986</v>
      </c>
      <c r="BG815" s="68">
        <f>IFERROR(BF815/BC804,"-")</f>
        <v>2.3350217542280876E-2</v>
      </c>
      <c r="BH815" s="100">
        <v>120</v>
      </c>
      <c r="BI815" s="68">
        <f>IFERROR(BH815/BD804,"-")</f>
        <v>6.2761506276150625E-2</v>
      </c>
      <c r="BJ815" s="103">
        <f t="shared" si="556"/>
        <v>434483.21666666667</v>
      </c>
      <c r="BK815" s="69">
        <f t="shared" si="574"/>
        <v>5.8224163027656477E-2</v>
      </c>
      <c r="BL815" s="208"/>
      <c r="BM815" s="177"/>
      <c r="BN815" s="177"/>
      <c r="BO815" s="131" t="s">
        <v>87</v>
      </c>
      <c r="BP815" s="100">
        <v>19873304</v>
      </c>
      <c r="BQ815" s="68">
        <f>IFERROR(BP815/BM804,"-")</f>
        <v>2.032313796149067E-2</v>
      </c>
      <c r="BR815" s="100">
        <v>46</v>
      </c>
      <c r="BS815" s="68">
        <f>IFERROR(BR815/BN804,"-")</f>
        <v>6.397774687065369E-2</v>
      </c>
      <c r="BT815" s="103">
        <f t="shared" si="557"/>
        <v>432028.34782608697</v>
      </c>
      <c r="BU815" s="69">
        <f t="shared" si="575"/>
        <v>5.8227848101265821E-2</v>
      </c>
      <c r="BV815" s="208"/>
      <c r="BW815" s="177"/>
      <c r="BX815" s="177"/>
      <c r="BY815" s="131" t="s">
        <v>87</v>
      </c>
      <c r="BZ815" s="100">
        <f t="shared" si="567"/>
        <v>167828721</v>
      </c>
      <c r="CA815" s="68">
        <f>IFERROR(BZ815/BW804,"-")</f>
        <v>9.9308258535763874E-3</v>
      </c>
      <c r="CB815" s="100">
        <f t="shared" si="568"/>
        <v>394</v>
      </c>
      <c r="CC815" s="68">
        <f>IFERROR(CB815/BX804,"-")</f>
        <v>2.0227949481466268E-2</v>
      </c>
      <c r="CD815" s="103">
        <f t="shared" si="558"/>
        <v>425961.22081218276</v>
      </c>
      <c r="CE815" s="69">
        <f t="shared" si="576"/>
        <v>1.8979719639674358E-2</v>
      </c>
      <c r="CR815" s="216"/>
      <c r="CS815" s="187"/>
      <c r="CT815" s="225"/>
      <c r="CU815" s="226"/>
      <c r="CV815" s="226"/>
      <c r="CW815" s="144" t="s">
        <v>87</v>
      </c>
      <c r="CX815" s="145">
        <v>198884948</v>
      </c>
      <c r="CY815" s="146">
        <v>1.2300859920540204E-2</v>
      </c>
      <c r="CZ815" s="145">
        <v>415</v>
      </c>
      <c r="DA815" s="146">
        <v>2.2088567170534385E-2</v>
      </c>
      <c r="DB815" s="145">
        <v>479240.83855421684</v>
      </c>
      <c r="DC815" s="147">
        <v>2.074170331867253E-2</v>
      </c>
    </row>
    <row r="816" spans="2:107" s="27" customFormat="1" ht="13.15" customHeight="1">
      <c r="B816" s="216"/>
      <c r="C816" s="187"/>
      <c r="D816" s="208"/>
      <c r="E816" s="177"/>
      <c r="F816" s="177"/>
      <c r="G816" s="131" t="s">
        <v>89</v>
      </c>
      <c r="H816" s="100">
        <v>102721</v>
      </c>
      <c r="I816" s="68">
        <f>IFERROR(H816/E804,"-")</f>
        <v>1.3819476769997821E-2</v>
      </c>
      <c r="J816" s="100">
        <v>1</v>
      </c>
      <c r="K816" s="68">
        <f>IFERROR(J816/F804,"-")</f>
        <v>7.1428571428571425E-2</v>
      </c>
      <c r="L816" s="103">
        <f t="shared" si="551"/>
        <v>102721</v>
      </c>
      <c r="M816" s="69">
        <f t="shared" si="569"/>
        <v>6.6666666666666666E-2</v>
      </c>
      <c r="N816" s="208"/>
      <c r="O816" s="177"/>
      <c r="P816" s="177"/>
      <c r="Q816" s="131" t="s">
        <v>89</v>
      </c>
      <c r="R816" s="100">
        <v>1974901</v>
      </c>
      <c r="S816" s="68">
        <f>IFERROR(R816/O804,"-")</f>
        <v>1.6500292216025135E-2</v>
      </c>
      <c r="T816" s="100">
        <v>16</v>
      </c>
      <c r="U816" s="68">
        <f>IFERROR(T816/P804,"-")</f>
        <v>0.1797752808988764</v>
      </c>
      <c r="V816" s="103">
        <f t="shared" si="552"/>
        <v>123431.3125</v>
      </c>
      <c r="W816" s="69">
        <f t="shared" si="570"/>
        <v>0.16326530612244897</v>
      </c>
      <c r="X816" s="208"/>
      <c r="Y816" s="177"/>
      <c r="Z816" s="177"/>
      <c r="AA816" s="131" t="s">
        <v>89</v>
      </c>
      <c r="AB816" s="100">
        <v>31840707</v>
      </c>
      <c r="AC816" s="68">
        <f>IFERROR(AB816/Y804,"-")</f>
        <v>6.9346843790631671E-3</v>
      </c>
      <c r="AD816" s="100">
        <v>559</v>
      </c>
      <c r="AE816" s="68">
        <f>IFERROR(AD816/Z804,"-")</f>
        <v>7.8500210644572396E-2</v>
      </c>
      <c r="AF816" s="103">
        <f t="shared" si="553"/>
        <v>56960.119856887301</v>
      </c>
      <c r="AG816" s="69">
        <f t="shared" si="571"/>
        <v>7.3340330621884026E-2</v>
      </c>
      <c r="AH816" s="208"/>
      <c r="AI816" s="177"/>
      <c r="AJ816" s="177"/>
      <c r="AK816" s="131" t="s">
        <v>89</v>
      </c>
      <c r="AL816" s="100">
        <v>44174271</v>
      </c>
      <c r="AM816" s="68">
        <f>IFERROR(AL816/AI804,"-")</f>
        <v>8.580585170485551E-3</v>
      </c>
      <c r="AN816" s="100">
        <v>631</v>
      </c>
      <c r="AO816" s="68">
        <f>IFERROR(AN816/AJ804,"-")</f>
        <v>0.10687669376693767</v>
      </c>
      <c r="AP816" s="103">
        <f t="shared" si="554"/>
        <v>70006.76862123613</v>
      </c>
      <c r="AQ816" s="69">
        <f t="shared" si="572"/>
        <v>0.10120288692862871</v>
      </c>
      <c r="AR816" s="208"/>
      <c r="AS816" s="177"/>
      <c r="AT816" s="177"/>
      <c r="AU816" s="131" t="s">
        <v>89</v>
      </c>
      <c r="AV816" s="100">
        <v>39370200</v>
      </c>
      <c r="AW816" s="68">
        <f>IFERROR(AV816/AS804,"-")</f>
        <v>1.0300302229268149E-2</v>
      </c>
      <c r="AX816" s="100">
        <v>465</v>
      </c>
      <c r="AY816" s="68">
        <f>IFERROR(AX816/AT804,"-")</f>
        <v>0.12503361118580264</v>
      </c>
      <c r="AZ816" s="103">
        <f t="shared" si="555"/>
        <v>84667.096774193546</v>
      </c>
      <c r="BA816" s="69">
        <f t="shared" si="573"/>
        <v>0.11808024377856779</v>
      </c>
      <c r="BB816" s="208"/>
      <c r="BC816" s="177"/>
      <c r="BD816" s="177"/>
      <c r="BE816" s="131" t="s">
        <v>89</v>
      </c>
      <c r="BF816" s="100">
        <v>25454071</v>
      </c>
      <c r="BG816" s="68">
        <f>IFERROR(BF816/BC804,"-")</f>
        <v>1.1399713352691892E-2</v>
      </c>
      <c r="BH816" s="100">
        <v>257</v>
      </c>
      <c r="BI816" s="68">
        <f>IFERROR(BH816/BD804,"-")</f>
        <v>0.1344142259414226</v>
      </c>
      <c r="BJ816" s="103">
        <f t="shared" si="556"/>
        <v>99043.07782101167</v>
      </c>
      <c r="BK816" s="69">
        <f t="shared" si="574"/>
        <v>0.12469674915089762</v>
      </c>
      <c r="BL816" s="208"/>
      <c r="BM816" s="177"/>
      <c r="BN816" s="177"/>
      <c r="BO816" s="131" t="s">
        <v>89</v>
      </c>
      <c r="BP816" s="100">
        <v>15320859</v>
      </c>
      <c r="BQ816" s="68">
        <f>IFERROR(BP816/BM804,"-")</f>
        <v>1.5667647973660846E-2</v>
      </c>
      <c r="BR816" s="100">
        <v>86</v>
      </c>
      <c r="BS816" s="68">
        <f>IFERROR(BR816/BN804,"-")</f>
        <v>0.11961057023643949</v>
      </c>
      <c r="BT816" s="103">
        <f t="shared" si="557"/>
        <v>178149.52325581395</v>
      </c>
      <c r="BU816" s="69">
        <f t="shared" si="575"/>
        <v>0.10886075949367088</v>
      </c>
      <c r="BV816" s="208"/>
      <c r="BW816" s="177"/>
      <c r="BX816" s="177"/>
      <c r="BY816" s="131" t="s">
        <v>89</v>
      </c>
      <c r="BZ816" s="100">
        <f t="shared" si="567"/>
        <v>158237730</v>
      </c>
      <c r="CA816" s="68">
        <f>IFERROR(BZ816/BW804,"-")</f>
        <v>9.3633040324202898E-3</v>
      </c>
      <c r="CB816" s="100">
        <f t="shared" si="568"/>
        <v>2015</v>
      </c>
      <c r="CC816" s="68">
        <f>IFERROR(CB816/BX804,"-")</f>
        <v>0.10345004620597598</v>
      </c>
      <c r="CD816" s="103">
        <f t="shared" si="558"/>
        <v>78529.890818858563</v>
      </c>
      <c r="CE816" s="69">
        <f t="shared" si="576"/>
        <v>9.7066332674984337E-2</v>
      </c>
      <c r="CR816" s="216"/>
      <c r="CS816" s="187"/>
      <c r="CT816" s="225"/>
      <c r="CU816" s="226"/>
      <c r="CV816" s="226"/>
      <c r="CW816" s="144" t="s">
        <v>89</v>
      </c>
      <c r="CX816" s="145">
        <v>165587740</v>
      </c>
      <c r="CY816" s="146">
        <v>1.0241456755685864E-2</v>
      </c>
      <c r="CZ816" s="145">
        <v>1994</v>
      </c>
      <c r="DA816" s="146">
        <v>0.1061315733446881</v>
      </c>
      <c r="DB816" s="145">
        <v>83042.998996990966</v>
      </c>
      <c r="DC816" s="147">
        <v>9.9660135945621744E-2</v>
      </c>
    </row>
    <row r="817" spans="2:107" s="27" customFormat="1" ht="13.15" customHeight="1">
      <c r="B817" s="216"/>
      <c r="C817" s="187"/>
      <c r="D817" s="208"/>
      <c r="E817" s="177"/>
      <c r="F817" s="177"/>
      <c r="G817" s="131" t="s">
        <v>91</v>
      </c>
      <c r="H817" s="100">
        <v>135405</v>
      </c>
      <c r="I817" s="68">
        <f>IFERROR(H817/E804,"-")</f>
        <v>1.8216589130183262E-2</v>
      </c>
      <c r="J817" s="100">
        <v>4</v>
      </c>
      <c r="K817" s="68">
        <f>IFERROR(J817/F804,"-")</f>
        <v>0.2857142857142857</v>
      </c>
      <c r="L817" s="103">
        <f t="shared" si="551"/>
        <v>33851.25</v>
      </c>
      <c r="M817" s="69">
        <f t="shared" si="569"/>
        <v>0.26666666666666666</v>
      </c>
      <c r="N817" s="208"/>
      <c r="O817" s="177"/>
      <c r="P817" s="177"/>
      <c r="Q817" s="131" t="s">
        <v>91</v>
      </c>
      <c r="R817" s="100">
        <v>3503801</v>
      </c>
      <c r="S817" s="68">
        <f>IFERROR(R817/O804,"-")</f>
        <v>2.9274247350525969E-2</v>
      </c>
      <c r="T817" s="100">
        <v>5</v>
      </c>
      <c r="U817" s="68">
        <f>IFERROR(T817/P804,"-")</f>
        <v>5.6179775280898875E-2</v>
      </c>
      <c r="V817" s="103">
        <f t="shared" si="552"/>
        <v>700760.2</v>
      </c>
      <c r="W817" s="69">
        <f t="shared" si="570"/>
        <v>5.1020408163265307E-2</v>
      </c>
      <c r="X817" s="208"/>
      <c r="Y817" s="177"/>
      <c r="Z817" s="177"/>
      <c r="AA817" s="131" t="s">
        <v>91</v>
      </c>
      <c r="AB817" s="100">
        <v>70439149</v>
      </c>
      <c r="AC817" s="68">
        <f>IFERROR(AB817/Y804,"-")</f>
        <v>1.5341156408518282E-2</v>
      </c>
      <c r="AD817" s="100">
        <v>375</v>
      </c>
      <c r="AE817" s="68">
        <f>IFERROR(AD817/Z804,"-")</f>
        <v>5.2661143097879511E-2</v>
      </c>
      <c r="AF817" s="103">
        <f t="shared" si="553"/>
        <v>187837.73066666667</v>
      </c>
      <c r="AG817" s="69">
        <f t="shared" si="571"/>
        <v>4.9199685122015217E-2</v>
      </c>
      <c r="AH817" s="208"/>
      <c r="AI817" s="177"/>
      <c r="AJ817" s="177"/>
      <c r="AK817" s="131" t="s">
        <v>91</v>
      </c>
      <c r="AL817" s="100">
        <v>106870566</v>
      </c>
      <c r="AM817" s="68">
        <f>IFERROR(AL817/AI804,"-")</f>
        <v>2.0758961563417704E-2</v>
      </c>
      <c r="AN817" s="100">
        <v>698</v>
      </c>
      <c r="AO817" s="68">
        <f>IFERROR(AN817/AJ804,"-")</f>
        <v>0.1182249322493225</v>
      </c>
      <c r="AP817" s="103">
        <f t="shared" si="554"/>
        <v>153109.69340974212</v>
      </c>
      <c r="AQ817" s="69">
        <f t="shared" si="572"/>
        <v>0.11194867682437851</v>
      </c>
      <c r="AR817" s="208"/>
      <c r="AS817" s="177"/>
      <c r="AT817" s="177"/>
      <c r="AU817" s="131" t="s">
        <v>91</v>
      </c>
      <c r="AV817" s="100">
        <v>154350624</v>
      </c>
      <c r="AW817" s="68">
        <f>IFERROR(AV817/AS804,"-")</f>
        <v>4.0382270765099738E-2</v>
      </c>
      <c r="AX817" s="100">
        <v>723</v>
      </c>
      <c r="AY817" s="68">
        <f>IFERROR(AX817/AT804,"-")</f>
        <v>0.19440709868244152</v>
      </c>
      <c r="AZ817" s="103">
        <f t="shared" si="555"/>
        <v>213486.34024896266</v>
      </c>
      <c r="BA817" s="69">
        <f t="shared" si="573"/>
        <v>0.18359573387506348</v>
      </c>
      <c r="BB817" s="208"/>
      <c r="BC817" s="177"/>
      <c r="BD817" s="177"/>
      <c r="BE817" s="131" t="s">
        <v>91</v>
      </c>
      <c r="BF817" s="100">
        <v>123209558</v>
      </c>
      <c r="BG817" s="68">
        <f>IFERROR(BF817/BC804,"-")</f>
        <v>5.517992165229154E-2</v>
      </c>
      <c r="BH817" s="100">
        <v>492</v>
      </c>
      <c r="BI817" s="68">
        <f>IFERROR(BH817/BD804,"-")</f>
        <v>0.25732217573221755</v>
      </c>
      <c r="BJ817" s="103">
        <f t="shared" si="556"/>
        <v>250425.93089430896</v>
      </c>
      <c r="BK817" s="69">
        <f t="shared" si="574"/>
        <v>0.23871906841339155</v>
      </c>
      <c r="BL817" s="208"/>
      <c r="BM817" s="177"/>
      <c r="BN817" s="177"/>
      <c r="BO817" s="131" t="s">
        <v>91</v>
      </c>
      <c r="BP817" s="100">
        <v>67178468</v>
      </c>
      <c r="BQ817" s="68">
        <f>IFERROR(BP817/BM804,"-")</f>
        <v>6.8699058455785028E-2</v>
      </c>
      <c r="BR817" s="100">
        <v>179</v>
      </c>
      <c r="BS817" s="68">
        <f>IFERROR(BR817/BN804,"-")</f>
        <v>0.24895688456189152</v>
      </c>
      <c r="BT817" s="103">
        <f t="shared" si="557"/>
        <v>375298.70391061454</v>
      </c>
      <c r="BU817" s="69">
        <f t="shared" si="575"/>
        <v>0.22658227848101264</v>
      </c>
      <c r="BV817" s="208"/>
      <c r="BW817" s="177"/>
      <c r="BX817" s="177"/>
      <c r="BY817" s="131" t="s">
        <v>91</v>
      </c>
      <c r="BZ817" s="100">
        <f t="shared" si="567"/>
        <v>525687571</v>
      </c>
      <c r="CA817" s="68">
        <f>IFERROR(BZ817/BW804,"-")</f>
        <v>3.110618784368006E-2</v>
      </c>
      <c r="CB817" s="100">
        <f t="shared" si="568"/>
        <v>2476</v>
      </c>
      <c r="CC817" s="68">
        <f>IFERROR(CB817/BX804,"-")</f>
        <v>0.12711777389875759</v>
      </c>
      <c r="CD817" s="103">
        <f t="shared" si="558"/>
        <v>212313.23546042002</v>
      </c>
      <c r="CE817" s="69">
        <f t="shared" si="576"/>
        <v>0.11927356809094851</v>
      </c>
      <c r="CR817" s="216"/>
      <c r="CS817" s="187"/>
      <c r="CT817" s="225"/>
      <c r="CU817" s="226"/>
      <c r="CV817" s="226"/>
      <c r="CW817" s="144" t="s">
        <v>91</v>
      </c>
      <c r="CX817" s="145">
        <v>597661532</v>
      </c>
      <c r="CY817" s="146">
        <v>3.6964842533118478E-2</v>
      </c>
      <c r="CZ817" s="145">
        <v>2382</v>
      </c>
      <c r="DA817" s="146">
        <v>0.12678305301256121</v>
      </c>
      <c r="DB817" s="145">
        <v>250907.4441645676</v>
      </c>
      <c r="DC817" s="147">
        <v>0.11905237904838065</v>
      </c>
    </row>
    <row r="818" spans="2:107" s="27" customFormat="1" ht="13.15" customHeight="1">
      <c r="B818" s="216"/>
      <c r="C818" s="187"/>
      <c r="D818" s="208"/>
      <c r="E818" s="177"/>
      <c r="F818" s="177"/>
      <c r="G818" s="131" t="s">
        <v>95</v>
      </c>
      <c r="H818" s="100">
        <v>144865</v>
      </c>
      <c r="I818" s="68">
        <f>IFERROR(H818/E804,"-")</f>
        <v>1.9489281668653286E-2</v>
      </c>
      <c r="J818" s="100">
        <v>1</v>
      </c>
      <c r="K818" s="68">
        <f>IFERROR(J818/F804,"-")</f>
        <v>7.1428571428571425E-2</v>
      </c>
      <c r="L818" s="103">
        <f t="shared" si="551"/>
        <v>144865</v>
      </c>
      <c r="M818" s="69">
        <f t="shared" si="569"/>
        <v>6.6666666666666666E-2</v>
      </c>
      <c r="N818" s="208"/>
      <c r="O818" s="177"/>
      <c r="P818" s="177"/>
      <c r="Q818" s="131" t="s">
        <v>95</v>
      </c>
      <c r="R818" s="100">
        <v>1909076</v>
      </c>
      <c r="S818" s="68">
        <f>IFERROR(R818/O804,"-")</f>
        <v>1.5950324528976594E-2</v>
      </c>
      <c r="T818" s="100">
        <v>10</v>
      </c>
      <c r="U818" s="68">
        <f>IFERROR(T818/P804,"-")</f>
        <v>0.11235955056179775</v>
      </c>
      <c r="V818" s="103">
        <f t="shared" si="552"/>
        <v>190907.6</v>
      </c>
      <c r="W818" s="69">
        <f t="shared" si="570"/>
        <v>0.10204081632653061</v>
      </c>
      <c r="X818" s="208"/>
      <c r="Y818" s="177"/>
      <c r="Z818" s="177"/>
      <c r="AA818" s="131" t="s">
        <v>95</v>
      </c>
      <c r="AB818" s="100">
        <v>22753802</v>
      </c>
      <c r="AC818" s="68">
        <f>IFERROR(AB818/Y804,"-")</f>
        <v>4.9556197132713245E-3</v>
      </c>
      <c r="AD818" s="100">
        <v>373</v>
      </c>
      <c r="AE818" s="68">
        <f>IFERROR(AD818/Z804,"-")</f>
        <v>5.2380283668024157E-2</v>
      </c>
      <c r="AF818" s="103">
        <f t="shared" si="553"/>
        <v>61002.150134048257</v>
      </c>
      <c r="AG818" s="69">
        <f t="shared" si="571"/>
        <v>4.8937286801364471E-2</v>
      </c>
      <c r="AH818" s="208"/>
      <c r="AI818" s="177"/>
      <c r="AJ818" s="177"/>
      <c r="AK818" s="131" t="s">
        <v>95</v>
      </c>
      <c r="AL818" s="100">
        <v>25690488</v>
      </c>
      <c r="AM818" s="68">
        <f>IFERROR(AL818/AI804,"-")</f>
        <v>4.9902220311759532E-3</v>
      </c>
      <c r="AN818" s="100">
        <v>371</v>
      </c>
      <c r="AO818" s="68">
        <f>IFERROR(AN818/AJ804,"-")</f>
        <v>6.2838753387533877E-2</v>
      </c>
      <c r="AP818" s="103">
        <f t="shared" si="554"/>
        <v>69246.598382749333</v>
      </c>
      <c r="AQ818" s="69">
        <f t="shared" si="572"/>
        <v>5.9502806736166799E-2</v>
      </c>
      <c r="AR818" s="208"/>
      <c r="AS818" s="177"/>
      <c r="AT818" s="177"/>
      <c r="AU818" s="131" t="s">
        <v>95</v>
      </c>
      <c r="AV818" s="100">
        <v>18263157</v>
      </c>
      <c r="AW818" s="68">
        <f>IFERROR(AV818/AS804,"-")</f>
        <v>4.7781326170701233E-3</v>
      </c>
      <c r="AX818" s="100">
        <v>302</v>
      </c>
      <c r="AY818" s="68">
        <f>IFERROR(AX818/AT804,"-")</f>
        <v>8.1204624899166439E-2</v>
      </c>
      <c r="AZ818" s="103">
        <f t="shared" si="555"/>
        <v>60474.029801324505</v>
      </c>
      <c r="BA818" s="69">
        <f t="shared" si="573"/>
        <v>7.6688674454037584E-2</v>
      </c>
      <c r="BB818" s="208"/>
      <c r="BC818" s="177"/>
      <c r="BD818" s="177"/>
      <c r="BE818" s="131" t="s">
        <v>95</v>
      </c>
      <c r="BF818" s="100">
        <v>10796230</v>
      </c>
      <c r="BG818" s="68">
        <f>IFERROR(BF818/BC804,"-")</f>
        <v>4.835137267030205E-3</v>
      </c>
      <c r="BH818" s="100">
        <v>141</v>
      </c>
      <c r="BI818" s="68">
        <f>IFERROR(BH818/BD804,"-")</f>
        <v>7.3744769874476992E-2</v>
      </c>
      <c r="BJ818" s="103">
        <f t="shared" si="556"/>
        <v>76569.007092198575</v>
      </c>
      <c r="BK818" s="69">
        <f t="shared" si="574"/>
        <v>6.8413391557496359E-2</v>
      </c>
      <c r="BL818" s="208"/>
      <c r="BM818" s="177"/>
      <c r="BN818" s="177"/>
      <c r="BO818" s="131" t="s">
        <v>95</v>
      </c>
      <c r="BP818" s="100">
        <v>6676032</v>
      </c>
      <c r="BQ818" s="68">
        <f>IFERROR(BP818/BM804,"-")</f>
        <v>6.8271445639500354E-3</v>
      </c>
      <c r="BR818" s="100">
        <v>50</v>
      </c>
      <c r="BS818" s="68">
        <f>IFERROR(BR818/BN804,"-")</f>
        <v>6.9541029207232263E-2</v>
      </c>
      <c r="BT818" s="103">
        <f t="shared" si="557"/>
        <v>133520.64000000001</v>
      </c>
      <c r="BU818" s="69">
        <f t="shared" si="575"/>
        <v>6.3291139240506333E-2</v>
      </c>
      <c r="BV818" s="208"/>
      <c r="BW818" s="177"/>
      <c r="BX818" s="177"/>
      <c r="BY818" s="131" t="s">
        <v>95</v>
      </c>
      <c r="BZ818" s="100">
        <f t="shared" si="567"/>
        <v>86233650</v>
      </c>
      <c r="CA818" s="68">
        <f>IFERROR(BZ818/BW804,"-")</f>
        <v>5.1026508202267557E-3</v>
      </c>
      <c r="CB818" s="100">
        <f t="shared" si="568"/>
        <v>1248</v>
      </c>
      <c r="CC818" s="68">
        <f>IFERROR(CB818/BX804,"-")</f>
        <v>6.4072286682410926E-2</v>
      </c>
      <c r="CD818" s="103">
        <f t="shared" si="558"/>
        <v>69097.475961538468</v>
      </c>
      <c r="CE818" s="69">
        <f t="shared" si="576"/>
        <v>6.0118502818054823E-2</v>
      </c>
      <c r="CR818" s="216"/>
      <c r="CS818" s="187"/>
      <c r="CT818" s="225"/>
      <c r="CU818" s="226"/>
      <c r="CV818" s="226"/>
      <c r="CW818" s="144" t="s">
        <v>95</v>
      </c>
      <c r="CX818" s="145">
        <v>96115200</v>
      </c>
      <c r="CY818" s="146">
        <v>5.9446409762226237E-3</v>
      </c>
      <c r="CZ818" s="145">
        <v>1266</v>
      </c>
      <c r="DA818" s="146">
        <v>6.7383436235895253E-2</v>
      </c>
      <c r="DB818" s="145">
        <v>75920.379146919426</v>
      </c>
      <c r="DC818" s="147">
        <v>6.3274690123950414E-2</v>
      </c>
    </row>
    <row r="819" spans="2:107" s="27" customFormat="1" ht="13.15" customHeight="1">
      <c r="B819" s="216"/>
      <c r="C819" s="187"/>
      <c r="D819" s="208"/>
      <c r="E819" s="177"/>
      <c r="F819" s="177"/>
      <c r="G819" s="132" t="s">
        <v>93</v>
      </c>
      <c r="H819" s="101">
        <v>0</v>
      </c>
      <c r="I819" s="70">
        <f>IFERROR(H819/E804,"-")</f>
        <v>0</v>
      </c>
      <c r="J819" s="101">
        <v>0</v>
      </c>
      <c r="K819" s="70">
        <f>IFERROR(J819/F804,"-")</f>
        <v>0</v>
      </c>
      <c r="L819" s="104" t="str">
        <f t="shared" si="551"/>
        <v>-</v>
      </c>
      <c r="M819" s="73">
        <f t="shared" si="569"/>
        <v>0</v>
      </c>
      <c r="N819" s="208"/>
      <c r="O819" s="177"/>
      <c r="P819" s="177"/>
      <c r="Q819" s="132" t="s">
        <v>93</v>
      </c>
      <c r="R819" s="101">
        <v>697126</v>
      </c>
      <c r="S819" s="70">
        <f>IFERROR(R819/O804,"-")</f>
        <v>5.8244857394819981E-3</v>
      </c>
      <c r="T819" s="101">
        <v>20</v>
      </c>
      <c r="U819" s="70">
        <f>IFERROR(T819/P804,"-")</f>
        <v>0.2247191011235955</v>
      </c>
      <c r="V819" s="104">
        <f t="shared" si="552"/>
        <v>34856.300000000003</v>
      </c>
      <c r="W819" s="73">
        <f t="shared" si="570"/>
        <v>0.20408163265306123</v>
      </c>
      <c r="X819" s="208"/>
      <c r="Y819" s="177"/>
      <c r="Z819" s="177"/>
      <c r="AA819" s="132" t="s">
        <v>93</v>
      </c>
      <c r="AB819" s="101">
        <v>9359278</v>
      </c>
      <c r="AC819" s="70">
        <f>IFERROR(AB819/Y804,"-")</f>
        <v>2.0383856095252395E-3</v>
      </c>
      <c r="AD819" s="101">
        <v>576</v>
      </c>
      <c r="AE819" s="70">
        <f>IFERROR(AD819/Z804,"-")</f>
        <v>8.0887515798342927E-2</v>
      </c>
      <c r="AF819" s="104">
        <f t="shared" si="553"/>
        <v>16248.746527777777</v>
      </c>
      <c r="AG819" s="73">
        <f t="shared" si="571"/>
        <v>7.557071634741537E-2</v>
      </c>
      <c r="AH819" s="208"/>
      <c r="AI819" s="177"/>
      <c r="AJ819" s="177"/>
      <c r="AK819" s="132" t="s">
        <v>93</v>
      </c>
      <c r="AL819" s="101">
        <v>8366512</v>
      </c>
      <c r="AM819" s="70">
        <f>IFERROR(AL819/AI804,"-")</f>
        <v>1.6251443922162157E-3</v>
      </c>
      <c r="AN819" s="101">
        <v>709</v>
      </c>
      <c r="AO819" s="70">
        <f>IFERROR(AN819/AJ804,"-")</f>
        <v>0.1200880758807588</v>
      </c>
      <c r="AP819" s="104">
        <f t="shared" si="554"/>
        <v>11800.44005641749</v>
      </c>
      <c r="AQ819" s="73">
        <f t="shared" si="572"/>
        <v>0.11371291098636728</v>
      </c>
      <c r="AR819" s="208"/>
      <c r="AS819" s="177"/>
      <c r="AT819" s="177"/>
      <c r="AU819" s="132" t="s">
        <v>93</v>
      </c>
      <c r="AV819" s="101">
        <v>12280487</v>
      </c>
      <c r="AW819" s="70">
        <f>IFERROR(AV819/AS804,"-")</f>
        <v>3.2129053858654137E-3</v>
      </c>
      <c r="AX819" s="101">
        <v>566</v>
      </c>
      <c r="AY819" s="70">
        <f>IFERROR(AX819/AT804,"-")</f>
        <v>0.15219144931433182</v>
      </c>
      <c r="AZ819" s="104">
        <f t="shared" si="555"/>
        <v>21696.973498233216</v>
      </c>
      <c r="BA819" s="73">
        <f t="shared" si="573"/>
        <v>0.14372778059928898</v>
      </c>
      <c r="BB819" s="208"/>
      <c r="BC819" s="177"/>
      <c r="BD819" s="177"/>
      <c r="BE819" s="132" t="s">
        <v>93</v>
      </c>
      <c r="BF819" s="101">
        <v>15635461</v>
      </c>
      <c r="BG819" s="70">
        <f>IFERROR(BF819/BC804,"-")</f>
        <v>7.0024073374036445E-3</v>
      </c>
      <c r="BH819" s="101">
        <v>355</v>
      </c>
      <c r="BI819" s="70">
        <f>IFERROR(BH819/BD804,"-")</f>
        <v>0.1856694560669456</v>
      </c>
      <c r="BJ819" s="104">
        <f t="shared" si="556"/>
        <v>44043.552112676058</v>
      </c>
      <c r="BK819" s="73">
        <f t="shared" si="574"/>
        <v>0.17224648229015041</v>
      </c>
      <c r="BL819" s="208"/>
      <c r="BM819" s="177"/>
      <c r="BN819" s="177"/>
      <c r="BO819" s="132" t="s">
        <v>93</v>
      </c>
      <c r="BP819" s="101">
        <v>2798059</v>
      </c>
      <c r="BQ819" s="70">
        <f>IFERROR(BP819/BM804,"-")</f>
        <v>2.8613933083995809E-3</v>
      </c>
      <c r="BR819" s="101">
        <v>118</v>
      </c>
      <c r="BS819" s="70">
        <f>IFERROR(BR819/BN804,"-")</f>
        <v>0.16411682892906815</v>
      </c>
      <c r="BT819" s="104">
        <f t="shared" si="557"/>
        <v>23712.364406779659</v>
      </c>
      <c r="BU819" s="73">
        <f t="shared" si="575"/>
        <v>0.14936708860759493</v>
      </c>
      <c r="BV819" s="208"/>
      <c r="BW819" s="177"/>
      <c r="BX819" s="177"/>
      <c r="BY819" s="132" t="s">
        <v>93</v>
      </c>
      <c r="BZ819" s="101">
        <f t="shared" si="567"/>
        <v>49136923</v>
      </c>
      <c r="CA819" s="70">
        <f>IFERROR(BZ819/BW804,"-")</f>
        <v>2.9075489724645653E-3</v>
      </c>
      <c r="CB819" s="101">
        <f t="shared" si="568"/>
        <v>2344</v>
      </c>
      <c r="CC819" s="70">
        <f>IFERROR(CB819/BX804,"-")</f>
        <v>0.12034089742273334</v>
      </c>
      <c r="CD819" s="104">
        <f t="shared" si="558"/>
        <v>20962.851109215018</v>
      </c>
      <c r="CE819" s="73">
        <f t="shared" si="576"/>
        <v>0.11291488029288502</v>
      </c>
      <c r="CR819" s="216"/>
      <c r="CS819" s="187"/>
      <c r="CT819" s="225"/>
      <c r="CU819" s="226"/>
      <c r="CV819" s="226"/>
      <c r="CW819" s="144" t="s">
        <v>93</v>
      </c>
      <c r="CX819" s="145">
        <v>47507541</v>
      </c>
      <c r="CY819" s="146">
        <v>2.9382998205088927E-3</v>
      </c>
      <c r="CZ819" s="145">
        <v>2154</v>
      </c>
      <c r="DA819" s="146">
        <v>0.11464764743453268</v>
      </c>
      <c r="DB819" s="145">
        <v>22055.49721448468</v>
      </c>
      <c r="DC819" s="147">
        <v>0.10765693722510995</v>
      </c>
    </row>
    <row r="820" spans="2:107" s="27" customFormat="1" ht="13.15" customHeight="1">
      <c r="B820" s="216"/>
      <c r="C820" s="188"/>
      <c r="D820" s="209"/>
      <c r="E820" s="178"/>
      <c r="F820" s="178"/>
      <c r="G820" s="30" t="s">
        <v>100</v>
      </c>
      <c r="H820" s="97">
        <f>SUM(H804:H819)</f>
        <v>564033</v>
      </c>
      <c r="I820" s="70">
        <f>IFERROR(H820/E804,"-")</f>
        <v>7.5881669191423182E-2</v>
      </c>
      <c r="J820" s="101">
        <v>10</v>
      </c>
      <c r="K820" s="70">
        <f>IFERROR(J820/F804,"-")</f>
        <v>0.7142857142857143</v>
      </c>
      <c r="L820" s="104">
        <f t="shared" si="551"/>
        <v>56403.3</v>
      </c>
      <c r="M820" s="74">
        <f t="shared" si="569"/>
        <v>0.66666666666666663</v>
      </c>
      <c r="N820" s="209"/>
      <c r="O820" s="178"/>
      <c r="P820" s="178"/>
      <c r="Q820" s="30" t="s">
        <v>100</v>
      </c>
      <c r="R820" s="97">
        <f>SUM(R804:R819)</f>
        <v>18193306</v>
      </c>
      <c r="S820" s="70">
        <f>IFERROR(R820/O804,"-")</f>
        <v>0.15200501968228453</v>
      </c>
      <c r="T820" s="101">
        <v>77</v>
      </c>
      <c r="U820" s="70">
        <f>IFERROR(T820/P804,"-")</f>
        <v>0.8651685393258427</v>
      </c>
      <c r="V820" s="104">
        <f t="shared" si="552"/>
        <v>236276.70129870129</v>
      </c>
      <c r="W820" s="74">
        <f t="shared" si="570"/>
        <v>0.7857142857142857</v>
      </c>
      <c r="X820" s="209"/>
      <c r="Y820" s="178"/>
      <c r="Z820" s="178"/>
      <c r="AA820" s="30" t="s">
        <v>100</v>
      </c>
      <c r="AB820" s="97">
        <f>SUM(AB804:AB819)</f>
        <v>639880328</v>
      </c>
      <c r="AC820" s="70">
        <f>IFERROR(AB820/Y804,"-")</f>
        <v>0.13936148198755186</v>
      </c>
      <c r="AD820" s="101">
        <v>4721</v>
      </c>
      <c r="AE820" s="70">
        <f>IFERROR(AD820/Z804,"-")</f>
        <v>0.66296868417357113</v>
      </c>
      <c r="AF820" s="104">
        <f t="shared" si="553"/>
        <v>135539.15018004659</v>
      </c>
      <c r="AG820" s="74">
        <f t="shared" si="571"/>
        <v>0.61939123589609024</v>
      </c>
      <c r="AH820" s="209"/>
      <c r="AI820" s="178"/>
      <c r="AJ820" s="178"/>
      <c r="AK820" s="30" t="s">
        <v>100</v>
      </c>
      <c r="AL820" s="97">
        <f>SUM(AL804:AL819)</f>
        <v>810903174</v>
      </c>
      <c r="AM820" s="70">
        <f>IFERROR(AL820/AI804,"-")</f>
        <v>0.15751304078168182</v>
      </c>
      <c r="AN820" s="101">
        <v>4654</v>
      </c>
      <c r="AO820" s="70">
        <f>IFERROR(AN820/AJ804,"-")</f>
        <v>0.78827913279132789</v>
      </c>
      <c r="AP820" s="104">
        <f t="shared" si="554"/>
        <v>174237.89729265147</v>
      </c>
      <c r="AQ820" s="74">
        <f t="shared" si="572"/>
        <v>0.74643143544506818</v>
      </c>
      <c r="AR820" s="209"/>
      <c r="AS820" s="178"/>
      <c r="AT820" s="178"/>
      <c r="AU820" s="30" t="s">
        <v>100</v>
      </c>
      <c r="AV820" s="97">
        <f>SUM(AV804:AV819)</f>
        <v>805314911</v>
      </c>
      <c r="AW820" s="70">
        <f>IFERROR(AV820/AS804,"-")</f>
        <v>0.21069202018369682</v>
      </c>
      <c r="AX820" s="101">
        <v>3165</v>
      </c>
      <c r="AY820" s="70">
        <f>IFERROR(AX820/AT804,"-")</f>
        <v>0.85103522452272118</v>
      </c>
      <c r="AZ820" s="104">
        <f t="shared" si="555"/>
        <v>254443.88973143761</v>
      </c>
      <c r="BA820" s="74">
        <f t="shared" si="573"/>
        <v>0.80370746571863894</v>
      </c>
      <c r="BB820" s="209"/>
      <c r="BC820" s="178"/>
      <c r="BD820" s="178"/>
      <c r="BE820" s="30" t="s">
        <v>100</v>
      </c>
      <c r="BF820" s="97">
        <f>SUM(BF804:BF819)</f>
        <v>614465971</v>
      </c>
      <c r="BG820" s="70">
        <f>IFERROR(BF820/BC804,"-")</f>
        <v>0.27519118393216901</v>
      </c>
      <c r="BH820" s="101">
        <v>1639</v>
      </c>
      <c r="BI820" s="70">
        <f>IFERROR(BH820/BD804,"-")</f>
        <v>0.85721757322175729</v>
      </c>
      <c r="BJ820" s="104">
        <f t="shared" si="556"/>
        <v>374902.97193410614</v>
      </c>
      <c r="BK820" s="74">
        <f t="shared" si="574"/>
        <v>0.79524502668607477</v>
      </c>
      <c r="BL820" s="209"/>
      <c r="BM820" s="178"/>
      <c r="BN820" s="178"/>
      <c r="BO820" s="30" t="s">
        <v>100</v>
      </c>
      <c r="BP820" s="97">
        <f>SUM(BP804:BP819)</f>
        <v>295291527</v>
      </c>
      <c r="BQ820" s="70">
        <f>IFERROR(BP820/BM804,"-")</f>
        <v>0.30197547635160454</v>
      </c>
      <c r="BR820" s="101">
        <v>604</v>
      </c>
      <c r="BS820" s="70">
        <f>IFERROR(BR820/BN804,"-")</f>
        <v>0.84005563282336582</v>
      </c>
      <c r="BT820" s="104">
        <f t="shared" si="557"/>
        <v>488893.25662251655</v>
      </c>
      <c r="BU820" s="74">
        <f t="shared" si="575"/>
        <v>0.76455696202531642</v>
      </c>
      <c r="BV820" s="209"/>
      <c r="BW820" s="178"/>
      <c r="BX820" s="178"/>
      <c r="BY820" s="30" t="s">
        <v>100</v>
      </c>
      <c r="BZ820" s="97">
        <f t="shared" si="567"/>
        <v>3184613250</v>
      </c>
      <c r="CA820" s="70">
        <f>IFERROR(BZ820/BW804,"-")</f>
        <v>0.18844116435077832</v>
      </c>
      <c r="CB820" s="101">
        <f t="shared" si="568"/>
        <v>14870</v>
      </c>
      <c r="CC820" s="70">
        <f>IFERROR(CB820/BX804,"-")</f>
        <v>0.76342540301879047</v>
      </c>
      <c r="CD820" s="104">
        <f t="shared" si="558"/>
        <v>214163.63483523874</v>
      </c>
      <c r="CE820" s="74">
        <f t="shared" si="576"/>
        <v>0.71631581482730378</v>
      </c>
      <c r="CR820" s="216"/>
      <c r="CS820" s="188"/>
      <c r="CT820" s="225"/>
      <c r="CU820" s="226"/>
      <c r="CV820" s="226"/>
      <c r="CW820" s="30" t="s">
        <v>100</v>
      </c>
      <c r="CX820" s="145">
        <v>3278607473</v>
      </c>
      <c r="CY820" s="146">
        <v>0.20277900195750007</v>
      </c>
      <c r="CZ820" s="145">
        <v>14583</v>
      </c>
      <c r="DA820" s="146">
        <v>0.77618692782627208</v>
      </c>
      <c r="DB820" s="145">
        <v>224823.93698141671</v>
      </c>
      <c r="DC820" s="147">
        <v>0.72885845661735305</v>
      </c>
    </row>
    <row r="821" spans="2:107" s="27" customFormat="1" ht="13.15" customHeight="1">
      <c r="B821" s="216">
        <v>49</v>
      </c>
      <c r="C821" s="186" t="s">
        <v>27</v>
      </c>
      <c r="D821" s="213">
        <f>CI53</f>
        <v>10</v>
      </c>
      <c r="E821" s="176">
        <v>21953120</v>
      </c>
      <c r="F821" s="176">
        <v>8</v>
      </c>
      <c r="G821" s="129" t="s">
        <v>66</v>
      </c>
      <c r="H821" s="107">
        <v>0</v>
      </c>
      <c r="I821" s="66">
        <f>IFERROR(H821/E821,"-")</f>
        <v>0</v>
      </c>
      <c r="J821" s="107">
        <v>0</v>
      </c>
      <c r="K821" s="66">
        <f>IFERROR(J821/F821,"-")</f>
        <v>0</v>
      </c>
      <c r="L821" s="102" t="str">
        <f t="shared" si="551"/>
        <v>-</v>
      </c>
      <c r="M821" s="67">
        <f t="shared" ref="M821:M837" si="577">IFERROR(J821/$CI$53,"-")</f>
        <v>0</v>
      </c>
      <c r="N821" s="213">
        <f>CJ53</f>
        <v>52</v>
      </c>
      <c r="O821" s="176">
        <v>129150900</v>
      </c>
      <c r="P821" s="176">
        <v>49</v>
      </c>
      <c r="Q821" s="129" t="s">
        <v>66</v>
      </c>
      <c r="R821" s="107">
        <v>134257</v>
      </c>
      <c r="S821" s="66">
        <f>IFERROR(R821/O821,"-")</f>
        <v>1.0395359227074684E-3</v>
      </c>
      <c r="T821" s="107">
        <v>9</v>
      </c>
      <c r="U821" s="66">
        <f>IFERROR(T821/P821,"-")</f>
        <v>0.18367346938775511</v>
      </c>
      <c r="V821" s="102">
        <f t="shared" si="552"/>
        <v>14917.444444444445</v>
      </c>
      <c r="W821" s="67">
        <f t="shared" ref="W821:W837" si="578">IFERROR(T821/$CJ$53,"-")</f>
        <v>0.17307692307692307</v>
      </c>
      <c r="X821" s="213">
        <f>CK53</f>
        <v>7507</v>
      </c>
      <c r="Y821" s="176">
        <v>4722865580</v>
      </c>
      <c r="Z821" s="176">
        <v>6980</v>
      </c>
      <c r="AA821" s="129" t="s">
        <v>66</v>
      </c>
      <c r="AB821" s="107">
        <v>106439199</v>
      </c>
      <c r="AC821" s="66">
        <f>IFERROR(AB821/Y821,"-")</f>
        <v>2.2536995219753851E-2</v>
      </c>
      <c r="AD821" s="107">
        <v>1205</v>
      </c>
      <c r="AE821" s="66">
        <f>IFERROR(AD821/Z821,"-")</f>
        <v>0.17263610315186245</v>
      </c>
      <c r="AF821" s="102">
        <f t="shared" si="553"/>
        <v>88331.285477178419</v>
      </c>
      <c r="AG821" s="67">
        <f t="shared" ref="AG821:AG837" si="579">IFERROR(AD821/$CK$53,"-")</f>
        <v>0.16051685093912349</v>
      </c>
      <c r="AH821" s="213">
        <f>CL53</f>
        <v>6966</v>
      </c>
      <c r="AI821" s="176">
        <v>5820062540</v>
      </c>
      <c r="AJ821" s="176">
        <v>6555</v>
      </c>
      <c r="AK821" s="129" t="s">
        <v>66</v>
      </c>
      <c r="AL821" s="107">
        <v>167667607</v>
      </c>
      <c r="AM821" s="66">
        <f>IFERROR(AL821/AI821,"-")</f>
        <v>2.8808557613884334E-2</v>
      </c>
      <c r="AN821" s="107">
        <v>1572</v>
      </c>
      <c r="AO821" s="66">
        <f>IFERROR(AN821/AJ821,"-")</f>
        <v>0.23981693363844395</v>
      </c>
      <c r="AP821" s="102">
        <f t="shared" si="554"/>
        <v>106658.78307888041</v>
      </c>
      <c r="AQ821" s="67">
        <f t="shared" ref="AQ821:AQ837" si="580">IFERROR(AN821/$CL$53,"-")</f>
        <v>0.22566752799310938</v>
      </c>
      <c r="AR821" s="213">
        <f>CM53</f>
        <v>4016</v>
      </c>
      <c r="AS821" s="176">
        <v>3527479100</v>
      </c>
      <c r="AT821" s="176">
        <v>3736</v>
      </c>
      <c r="AU821" s="129" t="s">
        <v>66</v>
      </c>
      <c r="AV821" s="107">
        <v>118761550</v>
      </c>
      <c r="AW821" s="66">
        <f>IFERROR(AV821/AS821,"-")</f>
        <v>3.3667541786427592E-2</v>
      </c>
      <c r="AX821" s="107">
        <v>1007</v>
      </c>
      <c r="AY821" s="66">
        <f>IFERROR(AX821/AT821,"-")</f>
        <v>0.26953961456102782</v>
      </c>
      <c r="AZ821" s="102">
        <f t="shared" si="555"/>
        <v>117935.99801390269</v>
      </c>
      <c r="BA821" s="67">
        <f t="shared" ref="BA821:BA837" si="581">IFERROR(AX821/$CM$53,"-")</f>
        <v>0.25074701195219123</v>
      </c>
      <c r="BB821" s="213">
        <f>CN53</f>
        <v>1771</v>
      </c>
      <c r="BC821" s="176">
        <v>1494890320</v>
      </c>
      <c r="BD821" s="176">
        <v>1567</v>
      </c>
      <c r="BE821" s="129" t="s">
        <v>66</v>
      </c>
      <c r="BF821" s="107">
        <v>46482618</v>
      </c>
      <c r="BG821" s="66">
        <f>IFERROR(BF821/BC821,"-")</f>
        <v>3.1094333395643367E-2</v>
      </c>
      <c r="BH821" s="107">
        <v>423</v>
      </c>
      <c r="BI821" s="66">
        <f>IFERROR(BH821/BD821,"-")</f>
        <v>0.26994256541161454</v>
      </c>
      <c r="BJ821" s="102">
        <f t="shared" si="556"/>
        <v>109887.98581560283</v>
      </c>
      <c r="BK821" s="67">
        <f t="shared" ref="BK821:BK837" si="582">IFERROR(BH821/$CN$53,"-")</f>
        <v>0.23884810841332579</v>
      </c>
      <c r="BL821" s="213">
        <f>CO53</f>
        <v>636</v>
      </c>
      <c r="BM821" s="176">
        <v>566374630</v>
      </c>
      <c r="BN821" s="176">
        <v>522</v>
      </c>
      <c r="BO821" s="129" t="s">
        <v>66</v>
      </c>
      <c r="BP821" s="107">
        <v>18054618</v>
      </c>
      <c r="BQ821" s="66">
        <f>IFERROR(BP821/BM821,"-")</f>
        <v>3.1877518948897836E-2</v>
      </c>
      <c r="BR821" s="107">
        <v>129</v>
      </c>
      <c r="BS821" s="66">
        <f>IFERROR(BR821/BN821,"-")</f>
        <v>0.2471264367816092</v>
      </c>
      <c r="BT821" s="102">
        <f t="shared" si="557"/>
        <v>139958.27906976745</v>
      </c>
      <c r="BU821" s="67">
        <f t="shared" ref="BU821:BU837" si="583">IFERROR(BR821/$CO$53,"-")</f>
        <v>0.20283018867924529</v>
      </c>
      <c r="BV821" s="213">
        <f>CP53</f>
        <v>20958</v>
      </c>
      <c r="BW821" s="176">
        <f>SUM(E821,O821,Y821,AI821,AS821,BC821,BM821)</f>
        <v>16282776190</v>
      </c>
      <c r="BX821" s="176">
        <f>SUM(F821,P821,Z821,AJ821,AT821,BD821,BN821)</f>
        <v>19417</v>
      </c>
      <c r="BY821" s="129" t="s">
        <v>66</v>
      </c>
      <c r="BZ821" s="107">
        <f t="shared" si="567"/>
        <v>457539849</v>
      </c>
      <c r="CA821" s="66">
        <f>IFERROR(BZ821/BW821,"-")</f>
        <v>2.8099621567051706E-2</v>
      </c>
      <c r="CB821" s="107">
        <f t="shared" si="568"/>
        <v>4345</v>
      </c>
      <c r="CC821" s="66">
        <f>IFERROR(CB821/BX821,"-")</f>
        <v>0.22377298243806973</v>
      </c>
      <c r="CD821" s="102">
        <f t="shared" si="558"/>
        <v>105302.61196777906</v>
      </c>
      <c r="CE821" s="67">
        <f t="shared" ref="CE821:CE837" si="584">IFERROR(CB821/$CP$53,"-")</f>
        <v>0.20731940070617424</v>
      </c>
      <c r="CR821" s="216">
        <v>49</v>
      </c>
      <c r="CS821" s="186" t="s">
        <v>27</v>
      </c>
      <c r="CT821" s="225">
        <v>20272</v>
      </c>
      <c r="CU821" s="226">
        <v>15668275940</v>
      </c>
      <c r="CV821" s="226">
        <v>18874</v>
      </c>
      <c r="CW821" s="144" t="s">
        <v>66</v>
      </c>
      <c r="CX821" s="145">
        <v>418757942</v>
      </c>
      <c r="CY821" s="146">
        <v>2.672648500725856E-2</v>
      </c>
      <c r="CZ821" s="145">
        <v>4312</v>
      </c>
      <c r="DA821" s="146">
        <v>0.22846243509589911</v>
      </c>
      <c r="DB821" s="145">
        <v>97114.55055658627</v>
      </c>
      <c r="DC821" s="147">
        <v>0.212707182320442</v>
      </c>
    </row>
    <row r="822" spans="2:107" s="27" customFormat="1" ht="13.15" customHeight="1">
      <c r="B822" s="216"/>
      <c r="C822" s="187"/>
      <c r="D822" s="208"/>
      <c r="E822" s="177"/>
      <c r="F822" s="177"/>
      <c r="G822" s="130" t="s">
        <v>68</v>
      </c>
      <c r="H822" s="100">
        <v>1289442</v>
      </c>
      <c r="I822" s="68">
        <f>IFERROR(H822/E821,"-")</f>
        <v>5.8736161420335699E-2</v>
      </c>
      <c r="J822" s="100">
        <v>2</v>
      </c>
      <c r="K822" s="68">
        <f>IFERROR(J822/F821,"-")</f>
        <v>0.25</v>
      </c>
      <c r="L822" s="103">
        <f t="shared" si="551"/>
        <v>644721</v>
      </c>
      <c r="M822" s="69">
        <f t="shared" si="577"/>
        <v>0.2</v>
      </c>
      <c r="N822" s="208"/>
      <c r="O822" s="177"/>
      <c r="P822" s="177"/>
      <c r="Q822" s="130" t="s">
        <v>68</v>
      </c>
      <c r="R822" s="100">
        <v>272467</v>
      </c>
      <c r="S822" s="68">
        <f>IFERROR(R822/O821,"-")</f>
        <v>2.109679452485426E-3</v>
      </c>
      <c r="T822" s="100">
        <v>9</v>
      </c>
      <c r="U822" s="68">
        <f>IFERROR(T822/P821,"-")</f>
        <v>0.18367346938775511</v>
      </c>
      <c r="V822" s="103">
        <f t="shared" si="552"/>
        <v>30274.111111111109</v>
      </c>
      <c r="W822" s="69">
        <f t="shared" si="578"/>
        <v>0.17307692307692307</v>
      </c>
      <c r="X822" s="208"/>
      <c r="Y822" s="177"/>
      <c r="Z822" s="177"/>
      <c r="AA822" s="130" t="s">
        <v>68</v>
      </c>
      <c r="AB822" s="100">
        <v>87514021</v>
      </c>
      <c r="AC822" s="68">
        <f>IFERROR(AB822/Y821,"-")</f>
        <v>1.8529856401291015E-2</v>
      </c>
      <c r="AD822" s="100">
        <v>1446</v>
      </c>
      <c r="AE822" s="68">
        <f>IFERROR(AD822/Z821,"-")</f>
        <v>0.20716332378223495</v>
      </c>
      <c r="AF822" s="103">
        <f t="shared" si="553"/>
        <v>60521.45297372061</v>
      </c>
      <c r="AG822" s="69">
        <f t="shared" si="579"/>
        <v>0.19262022112694818</v>
      </c>
      <c r="AH822" s="208"/>
      <c r="AI822" s="177"/>
      <c r="AJ822" s="177"/>
      <c r="AK822" s="130" t="s">
        <v>68</v>
      </c>
      <c r="AL822" s="100">
        <v>102606183</v>
      </c>
      <c r="AM822" s="68">
        <f>IFERROR(AL822/AI821,"-")</f>
        <v>1.7629738906551336E-2</v>
      </c>
      <c r="AN822" s="100">
        <v>1742</v>
      </c>
      <c r="AO822" s="68">
        <f>IFERROR(AN822/AJ821,"-")</f>
        <v>0.26575133485888636</v>
      </c>
      <c r="AP822" s="103">
        <f t="shared" si="554"/>
        <v>58901.367967853039</v>
      </c>
      <c r="AQ822" s="69">
        <f t="shared" si="580"/>
        <v>0.25007177720356016</v>
      </c>
      <c r="AR822" s="208"/>
      <c r="AS822" s="177"/>
      <c r="AT822" s="177"/>
      <c r="AU822" s="130" t="s">
        <v>68</v>
      </c>
      <c r="AV822" s="100">
        <v>54776267</v>
      </c>
      <c r="AW822" s="68">
        <f>IFERROR(AV822/AS821,"-")</f>
        <v>1.5528445512263985E-2</v>
      </c>
      <c r="AX822" s="100">
        <v>1127</v>
      </c>
      <c r="AY822" s="68">
        <f>IFERROR(AX822/AT821,"-")</f>
        <v>0.30165952890792291</v>
      </c>
      <c r="AZ822" s="103">
        <f t="shared" si="555"/>
        <v>48603.608695652176</v>
      </c>
      <c r="BA822" s="69">
        <f t="shared" si="581"/>
        <v>0.28062749003984061</v>
      </c>
      <c r="BB822" s="208"/>
      <c r="BC822" s="177"/>
      <c r="BD822" s="177"/>
      <c r="BE822" s="130" t="s">
        <v>68</v>
      </c>
      <c r="BF822" s="100">
        <v>16963211</v>
      </c>
      <c r="BG822" s="68">
        <f>IFERROR(BF822/BC821,"-")</f>
        <v>1.1347461932859395E-2</v>
      </c>
      <c r="BH822" s="100">
        <v>451</v>
      </c>
      <c r="BI822" s="68">
        <f>IFERROR(BH822/BD821,"-")</f>
        <v>0.2878111040204212</v>
      </c>
      <c r="BJ822" s="103">
        <f t="shared" si="556"/>
        <v>37612.441241685141</v>
      </c>
      <c r="BK822" s="69">
        <f t="shared" si="582"/>
        <v>0.25465838509316768</v>
      </c>
      <c r="BL822" s="208"/>
      <c r="BM822" s="177"/>
      <c r="BN822" s="177"/>
      <c r="BO822" s="130" t="s">
        <v>68</v>
      </c>
      <c r="BP822" s="100">
        <v>8759136</v>
      </c>
      <c r="BQ822" s="68">
        <f>IFERROR(BP822/BM821,"-")</f>
        <v>1.5465268986359788E-2</v>
      </c>
      <c r="BR822" s="100">
        <v>165</v>
      </c>
      <c r="BS822" s="68">
        <f>IFERROR(BR822/BN821,"-")</f>
        <v>0.31609195402298851</v>
      </c>
      <c r="BT822" s="103">
        <f t="shared" si="557"/>
        <v>53085.672727272729</v>
      </c>
      <c r="BU822" s="69">
        <f t="shared" si="583"/>
        <v>0.25943396226415094</v>
      </c>
      <c r="BV822" s="208"/>
      <c r="BW822" s="177"/>
      <c r="BX822" s="177"/>
      <c r="BY822" s="130" t="s">
        <v>68</v>
      </c>
      <c r="BZ822" s="100">
        <f t="shared" si="567"/>
        <v>272180727</v>
      </c>
      <c r="CA822" s="68">
        <f>IFERROR(BZ822/BW821,"-")</f>
        <v>1.6715867357260532E-2</v>
      </c>
      <c r="CB822" s="100">
        <f t="shared" si="568"/>
        <v>4942</v>
      </c>
      <c r="CC822" s="68">
        <f>IFERROR(CB822/BX821,"-")</f>
        <v>0.25451923572127516</v>
      </c>
      <c r="CD822" s="103">
        <f t="shared" si="558"/>
        <v>55075.015580736545</v>
      </c>
      <c r="CE822" s="69">
        <f t="shared" si="584"/>
        <v>0.23580494321977288</v>
      </c>
      <c r="CR822" s="216"/>
      <c r="CS822" s="187"/>
      <c r="CT822" s="225"/>
      <c r="CU822" s="226"/>
      <c r="CV822" s="226"/>
      <c r="CW822" s="144" t="s">
        <v>68</v>
      </c>
      <c r="CX822" s="145">
        <v>234962470</v>
      </c>
      <c r="CY822" s="146">
        <v>1.499606407876424E-2</v>
      </c>
      <c r="CZ822" s="145">
        <v>4888</v>
      </c>
      <c r="DA822" s="146">
        <v>0.25898060824414537</v>
      </c>
      <c r="DB822" s="145">
        <v>48069.245090016368</v>
      </c>
      <c r="DC822" s="147">
        <v>0.24112075769534333</v>
      </c>
    </row>
    <row r="823" spans="2:107" s="27" customFormat="1" ht="13.15" customHeight="1">
      <c r="B823" s="216"/>
      <c r="C823" s="187"/>
      <c r="D823" s="208"/>
      <c r="E823" s="177"/>
      <c r="F823" s="177"/>
      <c r="G823" s="131" t="s">
        <v>70</v>
      </c>
      <c r="H823" s="100">
        <v>5108</v>
      </c>
      <c r="I823" s="68">
        <f>IFERROR(H823/E821,"-")</f>
        <v>2.3267763306536839E-4</v>
      </c>
      <c r="J823" s="100">
        <v>1</v>
      </c>
      <c r="K823" s="68">
        <f>IFERROR(J823/F821,"-")</f>
        <v>0.125</v>
      </c>
      <c r="L823" s="103">
        <f t="shared" si="551"/>
        <v>5108</v>
      </c>
      <c r="M823" s="69">
        <f t="shared" si="577"/>
        <v>0.1</v>
      </c>
      <c r="N823" s="208"/>
      <c r="O823" s="177"/>
      <c r="P823" s="177"/>
      <c r="Q823" s="131" t="s">
        <v>70</v>
      </c>
      <c r="R823" s="100">
        <v>197546</v>
      </c>
      <c r="S823" s="68">
        <f>IFERROR(R823/O821,"-")</f>
        <v>1.5295750939404991E-3</v>
      </c>
      <c r="T823" s="100">
        <v>10</v>
      </c>
      <c r="U823" s="68">
        <f>IFERROR(T823/P821,"-")</f>
        <v>0.20408163265306123</v>
      </c>
      <c r="V823" s="103">
        <f t="shared" si="552"/>
        <v>19754.599999999999</v>
      </c>
      <c r="W823" s="69">
        <f t="shared" si="578"/>
        <v>0.19230769230769232</v>
      </c>
      <c r="X823" s="208"/>
      <c r="Y823" s="177"/>
      <c r="Z823" s="177"/>
      <c r="AA823" s="131" t="s">
        <v>70</v>
      </c>
      <c r="AB823" s="100">
        <v>94590653</v>
      </c>
      <c r="AC823" s="68">
        <f>IFERROR(AB823/Y821,"-")</f>
        <v>2.0028233155854502E-2</v>
      </c>
      <c r="AD823" s="100">
        <v>1548</v>
      </c>
      <c r="AE823" s="68">
        <f>IFERROR(AD823/Z821,"-")</f>
        <v>0.22177650429799428</v>
      </c>
      <c r="AF823" s="103">
        <f t="shared" si="553"/>
        <v>61105.07299741602</v>
      </c>
      <c r="AG823" s="69">
        <f t="shared" si="579"/>
        <v>0.20620753962967897</v>
      </c>
      <c r="AH823" s="208"/>
      <c r="AI823" s="177"/>
      <c r="AJ823" s="177"/>
      <c r="AK823" s="131" t="s">
        <v>70</v>
      </c>
      <c r="AL823" s="100">
        <v>103320850</v>
      </c>
      <c r="AM823" s="68">
        <f>IFERROR(AL823/AI821,"-")</f>
        <v>1.7752532604228682E-2</v>
      </c>
      <c r="AN823" s="100">
        <v>1713</v>
      </c>
      <c r="AO823" s="68">
        <f>IFERROR(AN823/AJ821,"-")</f>
        <v>0.26132723112128148</v>
      </c>
      <c r="AP823" s="103">
        <f t="shared" si="554"/>
        <v>60315.732632807936</v>
      </c>
      <c r="AQ823" s="69">
        <f t="shared" si="580"/>
        <v>0.2459086993970715</v>
      </c>
      <c r="AR823" s="208"/>
      <c r="AS823" s="177"/>
      <c r="AT823" s="177"/>
      <c r="AU823" s="131" t="s">
        <v>70</v>
      </c>
      <c r="AV823" s="100">
        <v>57518066</v>
      </c>
      <c r="AW823" s="68">
        <f>IFERROR(AV823/AS821,"-")</f>
        <v>1.6305714185521326E-2</v>
      </c>
      <c r="AX823" s="100">
        <v>1040</v>
      </c>
      <c r="AY823" s="68">
        <f>IFERROR(AX823/AT821,"-")</f>
        <v>0.27837259100642398</v>
      </c>
      <c r="AZ823" s="103">
        <f t="shared" si="555"/>
        <v>55305.832692307689</v>
      </c>
      <c r="BA823" s="69">
        <f t="shared" si="581"/>
        <v>0.25896414342629481</v>
      </c>
      <c r="BB823" s="208"/>
      <c r="BC823" s="177"/>
      <c r="BD823" s="177"/>
      <c r="BE823" s="131" t="s">
        <v>70</v>
      </c>
      <c r="BF823" s="100">
        <v>12369139</v>
      </c>
      <c r="BG823" s="68">
        <f>IFERROR(BF823/BC821,"-")</f>
        <v>8.2742786106207444E-3</v>
      </c>
      <c r="BH823" s="100">
        <v>419</v>
      </c>
      <c r="BI823" s="68">
        <f>IFERROR(BH823/BD821,"-")</f>
        <v>0.26738991703892789</v>
      </c>
      <c r="BJ823" s="103">
        <f t="shared" si="556"/>
        <v>29520.618138424819</v>
      </c>
      <c r="BK823" s="69">
        <f t="shared" si="582"/>
        <v>0.23658949745906269</v>
      </c>
      <c r="BL823" s="208"/>
      <c r="BM823" s="177"/>
      <c r="BN823" s="177"/>
      <c r="BO823" s="131" t="s">
        <v>70</v>
      </c>
      <c r="BP823" s="100">
        <v>3823889</v>
      </c>
      <c r="BQ823" s="68">
        <f>IFERROR(BP823/BM821,"-")</f>
        <v>6.7515188665848254E-3</v>
      </c>
      <c r="BR823" s="100">
        <v>94</v>
      </c>
      <c r="BS823" s="68">
        <f>IFERROR(BR823/BN821,"-")</f>
        <v>0.18007662835249041</v>
      </c>
      <c r="BT823" s="103">
        <f t="shared" si="557"/>
        <v>40679.670212765959</v>
      </c>
      <c r="BU823" s="69">
        <f t="shared" si="583"/>
        <v>0.14779874213836477</v>
      </c>
      <c r="BV823" s="208"/>
      <c r="BW823" s="177"/>
      <c r="BX823" s="177"/>
      <c r="BY823" s="131" t="s">
        <v>70</v>
      </c>
      <c r="BZ823" s="100">
        <f t="shared" si="567"/>
        <v>271825251</v>
      </c>
      <c r="CA823" s="68">
        <f>IFERROR(BZ823/BW821,"-")</f>
        <v>1.6694035944984639E-2</v>
      </c>
      <c r="CB823" s="100">
        <f t="shared" si="568"/>
        <v>4825</v>
      </c>
      <c r="CC823" s="68">
        <f>IFERROR(CB823/BX821,"-")</f>
        <v>0.24849358809290828</v>
      </c>
      <c r="CD823" s="103">
        <f t="shared" si="558"/>
        <v>56336.839585492227</v>
      </c>
      <c r="CE823" s="69">
        <f t="shared" si="584"/>
        <v>0.23022234946082643</v>
      </c>
      <c r="CR823" s="216"/>
      <c r="CS823" s="187"/>
      <c r="CT823" s="225"/>
      <c r="CU823" s="226"/>
      <c r="CV823" s="226"/>
      <c r="CW823" s="144" t="s">
        <v>70</v>
      </c>
      <c r="CX823" s="145">
        <v>232564136</v>
      </c>
      <c r="CY823" s="146">
        <v>1.4842994653054343E-2</v>
      </c>
      <c r="CZ823" s="145">
        <v>4843</v>
      </c>
      <c r="DA823" s="146">
        <v>0.25659637596693863</v>
      </c>
      <c r="DB823" s="145">
        <v>48020.676440223004</v>
      </c>
      <c r="DC823" s="147">
        <v>0.23890094711917917</v>
      </c>
    </row>
    <row r="824" spans="2:107" s="27" customFormat="1" ht="13.15" customHeight="1">
      <c r="B824" s="216"/>
      <c r="C824" s="187"/>
      <c r="D824" s="208"/>
      <c r="E824" s="177"/>
      <c r="F824" s="177"/>
      <c r="G824" s="131" t="s">
        <v>72</v>
      </c>
      <c r="H824" s="100">
        <v>0</v>
      </c>
      <c r="I824" s="68">
        <f>IFERROR(H824/E821,"-")</f>
        <v>0</v>
      </c>
      <c r="J824" s="100">
        <v>0</v>
      </c>
      <c r="K824" s="68">
        <f>IFERROR(J824/F821,"-")</f>
        <v>0</v>
      </c>
      <c r="L824" s="103" t="str">
        <f t="shared" si="551"/>
        <v>-</v>
      </c>
      <c r="M824" s="69">
        <f t="shared" si="577"/>
        <v>0</v>
      </c>
      <c r="N824" s="208"/>
      <c r="O824" s="177"/>
      <c r="P824" s="177"/>
      <c r="Q824" s="131" t="s">
        <v>72</v>
      </c>
      <c r="R824" s="100">
        <v>106555</v>
      </c>
      <c r="S824" s="68">
        <f>IFERROR(R824/O821,"-")</f>
        <v>8.2504264391498622E-4</v>
      </c>
      <c r="T824" s="100">
        <v>7</v>
      </c>
      <c r="U824" s="68">
        <f>IFERROR(T824/P821,"-")</f>
        <v>0.14285714285714285</v>
      </c>
      <c r="V824" s="103">
        <f t="shared" si="552"/>
        <v>15222.142857142857</v>
      </c>
      <c r="W824" s="69">
        <f t="shared" si="578"/>
        <v>0.13461538461538461</v>
      </c>
      <c r="X824" s="208"/>
      <c r="Y824" s="177"/>
      <c r="Z824" s="177"/>
      <c r="AA824" s="131" t="s">
        <v>72</v>
      </c>
      <c r="AB824" s="100">
        <v>14416878</v>
      </c>
      <c r="AC824" s="68">
        <f>IFERROR(AB824/Y821,"-")</f>
        <v>3.052570045832217E-3</v>
      </c>
      <c r="AD824" s="100">
        <v>252</v>
      </c>
      <c r="AE824" s="68">
        <f>IFERROR(AD824/Z821,"-")</f>
        <v>3.6103151862464183E-2</v>
      </c>
      <c r="AF824" s="103">
        <f t="shared" si="553"/>
        <v>57209.833333333336</v>
      </c>
      <c r="AG824" s="69">
        <f t="shared" si="579"/>
        <v>3.3568669242040765E-2</v>
      </c>
      <c r="AH824" s="208"/>
      <c r="AI824" s="177"/>
      <c r="AJ824" s="177"/>
      <c r="AK824" s="131" t="s">
        <v>72</v>
      </c>
      <c r="AL824" s="100">
        <v>15591884</v>
      </c>
      <c r="AM824" s="68">
        <f>IFERROR(AL824/AI821,"-")</f>
        <v>2.6789890817908633E-3</v>
      </c>
      <c r="AN824" s="100">
        <v>282</v>
      </c>
      <c r="AO824" s="68">
        <f>IFERROR(AN824/AJ821,"-")</f>
        <v>4.3020594965675056E-2</v>
      </c>
      <c r="AP824" s="103">
        <f t="shared" si="554"/>
        <v>55290.368794326241</v>
      </c>
      <c r="AQ824" s="69">
        <f t="shared" si="580"/>
        <v>4.0482342807924204E-2</v>
      </c>
      <c r="AR824" s="208"/>
      <c r="AS824" s="177"/>
      <c r="AT824" s="177"/>
      <c r="AU824" s="131" t="s">
        <v>72</v>
      </c>
      <c r="AV824" s="100">
        <v>11590315</v>
      </c>
      <c r="AW824" s="68">
        <f>IFERROR(AV824/AS821,"-")</f>
        <v>3.2857218062610207E-3</v>
      </c>
      <c r="AX824" s="100">
        <v>156</v>
      </c>
      <c r="AY824" s="68">
        <f>IFERROR(AX824/AT821,"-")</f>
        <v>4.17558886509636E-2</v>
      </c>
      <c r="AZ824" s="103">
        <f t="shared" si="555"/>
        <v>74296.891025641031</v>
      </c>
      <c r="BA824" s="69">
        <f t="shared" si="581"/>
        <v>3.8844621513944223E-2</v>
      </c>
      <c r="BB824" s="208"/>
      <c r="BC824" s="177"/>
      <c r="BD824" s="177"/>
      <c r="BE824" s="131" t="s">
        <v>72</v>
      </c>
      <c r="BF824" s="100">
        <v>505261</v>
      </c>
      <c r="BG824" s="68">
        <f>IFERROR(BF824/BC821,"-")</f>
        <v>3.37992020712262E-4</v>
      </c>
      <c r="BH824" s="100">
        <v>59</v>
      </c>
      <c r="BI824" s="68">
        <f>IFERROR(BH824/BD821,"-")</f>
        <v>3.7651563497128268E-2</v>
      </c>
      <c r="BJ824" s="103">
        <f t="shared" si="556"/>
        <v>8563.7457627118638</v>
      </c>
      <c r="BK824" s="69">
        <f t="shared" si="582"/>
        <v>3.3314511575381144E-2</v>
      </c>
      <c r="BL824" s="208"/>
      <c r="BM824" s="177"/>
      <c r="BN824" s="177"/>
      <c r="BO824" s="131" t="s">
        <v>72</v>
      </c>
      <c r="BP824" s="100">
        <v>321256</v>
      </c>
      <c r="BQ824" s="68">
        <f>IFERROR(BP824/BM821,"-")</f>
        <v>5.6721467202724106E-4</v>
      </c>
      <c r="BR824" s="100">
        <v>12</v>
      </c>
      <c r="BS824" s="68">
        <f>IFERROR(BR824/BN821,"-")</f>
        <v>2.2988505747126436E-2</v>
      </c>
      <c r="BT824" s="103">
        <f t="shared" si="557"/>
        <v>26771.333333333332</v>
      </c>
      <c r="BU824" s="69">
        <f t="shared" si="583"/>
        <v>1.8867924528301886E-2</v>
      </c>
      <c r="BV824" s="208"/>
      <c r="BW824" s="177"/>
      <c r="BX824" s="177"/>
      <c r="BY824" s="131" t="s">
        <v>72</v>
      </c>
      <c r="BZ824" s="100">
        <f t="shared" si="567"/>
        <v>42532149</v>
      </c>
      <c r="CA824" s="68">
        <f>IFERROR(BZ824/BW821,"-")</f>
        <v>2.6120944305628264E-3</v>
      </c>
      <c r="CB824" s="100">
        <f t="shared" si="568"/>
        <v>768</v>
      </c>
      <c r="CC824" s="68">
        <f>IFERROR(CB824/BX821,"-")</f>
        <v>3.9552969047741672E-2</v>
      </c>
      <c r="CD824" s="103">
        <f t="shared" si="558"/>
        <v>55380.40234375</v>
      </c>
      <c r="CE824" s="69">
        <f t="shared" si="584"/>
        <v>3.6644718007443455E-2</v>
      </c>
      <c r="CR824" s="216"/>
      <c r="CS824" s="187"/>
      <c r="CT824" s="225"/>
      <c r="CU824" s="226"/>
      <c r="CV824" s="226"/>
      <c r="CW824" s="144" t="s">
        <v>72</v>
      </c>
      <c r="CX824" s="145">
        <v>50157235</v>
      </c>
      <c r="CY824" s="146">
        <v>3.2011968127234809E-3</v>
      </c>
      <c r="CZ824" s="145">
        <v>739</v>
      </c>
      <c r="DA824" s="146">
        <v>3.9154392285684007E-2</v>
      </c>
      <c r="DB824" s="145">
        <v>67871.76589986468</v>
      </c>
      <c r="DC824" s="147">
        <v>3.6454222573007102E-2</v>
      </c>
    </row>
    <row r="825" spans="2:107" s="27" customFormat="1" ht="13.15" customHeight="1">
      <c r="B825" s="216"/>
      <c r="C825" s="187"/>
      <c r="D825" s="208"/>
      <c r="E825" s="177"/>
      <c r="F825" s="177"/>
      <c r="G825" s="131" t="s">
        <v>74</v>
      </c>
      <c r="H825" s="100">
        <v>192957</v>
      </c>
      <c r="I825" s="68">
        <f>IFERROR(H825/E821,"-")</f>
        <v>8.7895023577514268E-3</v>
      </c>
      <c r="J825" s="100">
        <v>2</v>
      </c>
      <c r="K825" s="68">
        <f>IFERROR(J825/F821,"-")</f>
        <v>0.25</v>
      </c>
      <c r="L825" s="103">
        <f t="shared" si="551"/>
        <v>96478.5</v>
      </c>
      <c r="M825" s="69">
        <f t="shared" si="577"/>
        <v>0.2</v>
      </c>
      <c r="N825" s="208"/>
      <c r="O825" s="177"/>
      <c r="P825" s="177"/>
      <c r="Q825" s="131" t="s">
        <v>74</v>
      </c>
      <c r="R825" s="100">
        <v>1456705</v>
      </c>
      <c r="S825" s="68">
        <f>IFERROR(R825/O821,"-")</f>
        <v>1.127909290605021E-2</v>
      </c>
      <c r="T825" s="100">
        <v>13</v>
      </c>
      <c r="U825" s="68">
        <f>IFERROR(T825/P821,"-")</f>
        <v>0.26530612244897961</v>
      </c>
      <c r="V825" s="103">
        <f t="shared" si="552"/>
        <v>112054.23076923077</v>
      </c>
      <c r="W825" s="69">
        <f t="shared" si="578"/>
        <v>0.25</v>
      </c>
      <c r="X825" s="208"/>
      <c r="Y825" s="177"/>
      <c r="Z825" s="177"/>
      <c r="AA825" s="131" t="s">
        <v>74</v>
      </c>
      <c r="AB825" s="100">
        <v>102964452</v>
      </c>
      <c r="AC825" s="68">
        <f>IFERROR(AB825/Y821,"-")</f>
        <v>2.1801266679285843E-2</v>
      </c>
      <c r="AD825" s="100">
        <v>1811</v>
      </c>
      <c r="AE825" s="68">
        <f>IFERROR(AD825/Z821,"-")</f>
        <v>0.25945558739255015</v>
      </c>
      <c r="AF825" s="103">
        <f t="shared" si="553"/>
        <v>56855.025952512427</v>
      </c>
      <c r="AG825" s="69">
        <f t="shared" si="579"/>
        <v>0.24124150792593579</v>
      </c>
      <c r="AH825" s="208"/>
      <c r="AI825" s="177"/>
      <c r="AJ825" s="177"/>
      <c r="AK825" s="131" t="s">
        <v>74</v>
      </c>
      <c r="AL825" s="100">
        <v>104502932</v>
      </c>
      <c r="AM825" s="68">
        <f>IFERROR(AL825/AI821,"-")</f>
        <v>1.7955637294577938E-2</v>
      </c>
      <c r="AN825" s="100">
        <v>2058</v>
      </c>
      <c r="AO825" s="68">
        <f>IFERROR(AN825/AJ821,"-")</f>
        <v>0.3139588100686499</v>
      </c>
      <c r="AP825" s="103">
        <f t="shared" si="554"/>
        <v>50778.878522837709</v>
      </c>
      <c r="AQ825" s="69">
        <f t="shared" si="580"/>
        <v>0.29543496985357448</v>
      </c>
      <c r="AR825" s="208"/>
      <c r="AS825" s="177"/>
      <c r="AT825" s="177"/>
      <c r="AU825" s="131" t="s">
        <v>74</v>
      </c>
      <c r="AV825" s="100">
        <v>49632767</v>
      </c>
      <c r="AW825" s="68">
        <f>IFERROR(AV825/AS821,"-")</f>
        <v>1.4070322060873443E-2</v>
      </c>
      <c r="AX825" s="100">
        <v>1228</v>
      </c>
      <c r="AY825" s="68">
        <f>IFERROR(AX825/AT821,"-")</f>
        <v>0.32869379014989292</v>
      </c>
      <c r="AZ825" s="103">
        <f t="shared" si="555"/>
        <v>40417.562703583062</v>
      </c>
      <c r="BA825" s="69">
        <f t="shared" si="581"/>
        <v>0.30577689243027889</v>
      </c>
      <c r="BB825" s="208"/>
      <c r="BC825" s="177"/>
      <c r="BD825" s="177"/>
      <c r="BE825" s="131" t="s">
        <v>74</v>
      </c>
      <c r="BF825" s="100">
        <v>22994084</v>
      </c>
      <c r="BG825" s="68">
        <f>IFERROR(BF825/BC821,"-")</f>
        <v>1.5381786671814156E-2</v>
      </c>
      <c r="BH825" s="100">
        <v>444</v>
      </c>
      <c r="BI825" s="68">
        <f>IFERROR(BH825/BD821,"-")</f>
        <v>0.28334396936821954</v>
      </c>
      <c r="BJ825" s="103">
        <f t="shared" si="556"/>
        <v>51788.477477477478</v>
      </c>
      <c r="BK825" s="69">
        <f t="shared" si="582"/>
        <v>0.25070581592320723</v>
      </c>
      <c r="BL825" s="208"/>
      <c r="BM825" s="177"/>
      <c r="BN825" s="177"/>
      <c r="BO825" s="131" t="s">
        <v>74</v>
      </c>
      <c r="BP825" s="100">
        <v>10016063</v>
      </c>
      <c r="BQ825" s="68">
        <f>IFERROR(BP825/BM821,"-")</f>
        <v>1.7684519167110294E-2</v>
      </c>
      <c r="BR825" s="100">
        <v>91</v>
      </c>
      <c r="BS825" s="68">
        <f>IFERROR(BR825/BN821,"-")</f>
        <v>0.17432950191570881</v>
      </c>
      <c r="BT825" s="103">
        <f t="shared" si="557"/>
        <v>110066.62637362638</v>
      </c>
      <c r="BU825" s="69">
        <f t="shared" si="583"/>
        <v>0.1430817610062893</v>
      </c>
      <c r="BV825" s="208"/>
      <c r="BW825" s="177"/>
      <c r="BX825" s="177"/>
      <c r="BY825" s="131" t="s">
        <v>74</v>
      </c>
      <c r="BZ825" s="100">
        <f t="shared" si="567"/>
        <v>291759960</v>
      </c>
      <c r="CA825" s="68">
        <f>IFERROR(BZ825/BW821,"-")</f>
        <v>1.7918317895887017E-2</v>
      </c>
      <c r="CB825" s="100">
        <f t="shared" si="568"/>
        <v>5647</v>
      </c>
      <c r="CC825" s="68">
        <f>IFERROR(CB825/BX821,"-")</f>
        <v>0.29082762527681927</v>
      </c>
      <c r="CD825" s="103">
        <f t="shared" si="558"/>
        <v>51666.36444129626</v>
      </c>
      <c r="CE825" s="69">
        <f t="shared" si="584"/>
        <v>0.26944364920316827</v>
      </c>
      <c r="CR825" s="216"/>
      <c r="CS825" s="187"/>
      <c r="CT825" s="225"/>
      <c r="CU825" s="226"/>
      <c r="CV825" s="226"/>
      <c r="CW825" s="144" t="s">
        <v>74</v>
      </c>
      <c r="CX825" s="145">
        <v>281867064</v>
      </c>
      <c r="CY825" s="146">
        <v>1.79896668324824E-2</v>
      </c>
      <c r="CZ825" s="145">
        <v>5592</v>
      </c>
      <c r="DA825" s="146">
        <v>0.29628059764755749</v>
      </c>
      <c r="DB825" s="145">
        <v>50405.412017167379</v>
      </c>
      <c r="DC825" s="147">
        <v>0.27584846093133386</v>
      </c>
    </row>
    <row r="826" spans="2:107" s="27" customFormat="1" ht="13.15" customHeight="1">
      <c r="B826" s="216"/>
      <c r="C826" s="187"/>
      <c r="D826" s="208"/>
      <c r="E826" s="177"/>
      <c r="F826" s="177"/>
      <c r="G826" s="131" t="s">
        <v>76</v>
      </c>
      <c r="H826" s="100">
        <v>0</v>
      </c>
      <c r="I826" s="68">
        <f>IFERROR(H826/E821,"-")</f>
        <v>0</v>
      </c>
      <c r="J826" s="100">
        <v>0</v>
      </c>
      <c r="K826" s="68">
        <f>IFERROR(J826/F821,"-")</f>
        <v>0</v>
      </c>
      <c r="L826" s="103" t="str">
        <f t="shared" si="551"/>
        <v>-</v>
      </c>
      <c r="M826" s="69">
        <f t="shared" si="577"/>
        <v>0</v>
      </c>
      <c r="N826" s="208"/>
      <c r="O826" s="177"/>
      <c r="P826" s="177"/>
      <c r="Q826" s="131" t="s">
        <v>76</v>
      </c>
      <c r="R826" s="100">
        <v>1548966</v>
      </c>
      <c r="S826" s="68">
        <f>IFERROR(R826/O821,"-")</f>
        <v>1.1993458814456577E-2</v>
      </c>
      <c r="T826" s="100">
        <v>15</v>
      </c>
      <c r="U826" s="68">
        <f>IFERROR(T826/P821,"-")</f>
        <v>0.30612244897959184</v>
      </c>
      <c r="V826" s="103">
        <f t="shared" si="552"/>
        <v>103264.4</v>
      </c>
      <c r="W826" s="69">
        <f t="shared" si="578"/>
        <v>0.28846153846153844</v>
      </c>
      <c r="X826" s="208"/>
      <c r="Y826" s="177"/>
      <c r="Z826" s="177"/>
      <c r="AA826" s="131" t="s">
        <v>76</v>
      </c>
      <c r="AB826" s="100">
        <v>98616453</v>
      </c>
      <c r="AC826" s="68">
        <f>IFERROR(AB826/Y821,"-")</f>
        <v>2.0880639376571034E-2</v>
      </c>
      <c r="AD826" s="100">
        <v>2054</v>
      </c>
      <c r="AE826" s="68">
        <f>IFERROR(AD826/Z821,"-")</f>
        <v>0.29426934097421203</v>
      </c>
      <c r="AF826" s="103">
        <f t="shared" si="553"/>
        <v>48011.905063291139</v>
      </c>
      <c r="AG826" s="69">
        <f t="shared" si="579"/>
        <v>0.27361129612361795</v>
      </c>
      <c r="AH826" s="208"/>
      <c r="AI826" s="177"/>
      <c r="AJ826" s="177"/>
      <c r="AK826" s="131" t="s">
        <v>76</v>
      </c>
      <c r="AL826" s="100">
        <v>141527857</v>
      </c>
      <c r="AM826" s="68">
        <f>IFERROR(AL826/AI821,"-")</f>
        <v>2.4317239896875748E-2</v>
      </c>
      <c r="AN826" s="100">
        <v>2270</v>
      </c>
      <c r="AO826" s="68">
        <f>IFERROR(AN826/AJ821,"-")</f>
        <v>0.34630053394355453</v>
      </c>
      <c r="AP826" s="103">
        <f t="shared" si="554"/>
        <v>62347.073568281936</v>
      </c>
      <c r="AQ826" s="69">
        <f t="shared" si="580"/>
        <v>0.32586850416307783</v>
      </c>
      <c r="AR826" s="208"/>
      <c r="AS826" s="177"/>
      <c r="AT826" s="177"/>
      <c r="AU826" s="131" t="s">
        <v>76</v>
      </c>
      <c r="AV826" s="100">
        <v>87062828</v>
      </c>
      <c r="AW826" s="68">
        <f>IFERROR(AV826/AS821,"-")</f>
        <v>2.4681316467615642E-2</v>
      </c>
      <c r="AX826" s="100">
        <v>1375</v>
      </c>
      <c r="AY826" s="68">
        <f>IFERROR(AX826/AT821,"-")</f>
        <v>0.3680406852248394</v>
      </c>
      <c r="AZ826" s="103">
        <f t="shared" si="555"/>
        <v>63318.420363636367</v>
      </c>
      <c r="BA826" s="69">
        <f t="shared" si="581"/>
        <v>0.34238047808764938</v>
      </c>
      <c r="BB826" s="208"/>
      <c r="BC826" s="177"/>
      <c r="BD826" s="177"/>
      <c r="BE826" s="131" t="s">
        <v>76</v>
      </c>
      <c r="BF826" s="100">
        <v>42755571</v>
      </c>
      <c r="BG826" s="68">
        <f>IFERROR(BF826/BC821,"-")</f>
        <v>2.8601142457059994E-2</v>
      </c>
      <c r="BH826" s="100">
        <v>581</v>
      </c>
      <c r="BI826" s="68">
        <f>IFERROR(BH826/BD821,"-")</f>
        <v>0.37077217613273772</v>
      </c>
      <c r="BJ826" s="103">
        <f t="shared" si="556"/>
        <v>73589.623063683306</v>
      </c>
      <c r="BK826" s="69">
        <f t="shared" si="582"/>
        <v>0.32806324110671936</v>
      </c>
      <c r="BL826" s="208"/>
      <c r="BM826" s="177"/>
      <c r="BN826" s="177"/>
      <c r="BO826" s="131" t="s">
        <v>76</v>
      </c>
      <c r="BP826" s="100">
        <v>12658791</v>
      </c>
      <c r="BQ826" s="68">
        <f>IFERROR(BP826/BM821,"-")</f>
        <v>2.2350561500256466E-2</v>
      </c>
      <c r="BR826" s="100">
        <v>169</v>
      </c>
      <c r="BS826" s="68">
        <f>IFERROR(BR826/BN821,"-")</f>
        <v>0.32375478927203066</v>
      </c>
      <c r="BT826" s="103">
        <f t="shared" si="557"/>
        <v>74904.088757396443</v>
      </c>
      <c r="BU826" s="69">
        <f t="shared" si="583"/>
        <v>0.26572327044025157</v>
      </c>
      <c r="BV826" s="208"/>
      <c r="BW826" s="177"/>
      <c r="BX826" s="177"/>
      <c r="BY826" s="131" t="s">
        <v>76</v>
      </c>
      <c r="BZ826" s="100">
        <f t="shared" si="567"/>
        <v>384170466</v>
      </c>
      <c r="CA826" s="68">
        <f>IFERROR(BZ826/BW821,"-")</f>
        <v>2.3593671098662936E-2</v>
      </c>
      <c r="CB826" s="100">
        <f t="shared" si="568"/>
        <v>6464</v>
      </c>
      <c r="CC826" s="68">
        <f>IFERROR(CB826/BX821,"-")</f>
        <v>0.33290415615182573</v>
      </c>
      <c r="CD826" s="103">
        <f t="shared" si="558"/>
        <v>59432.312190594057</v>
      </c>
      <c r="CE826" s="69">
        <f t="shared" si="584"/>
        <v>0.3084263765626491</v>
      </c>
      <c r="CR826" s="216"/>
      <c r="CS826" s="187"/>
      <c r="CT826" s="225"/>
      <c r="CU826" s="226"/>
      <c r="CV826" s="226"/>
      <c r="CW826" s="144" t="s">
        <v>76</v>
      </c>
      <c r="CX826" s="145">
        <v>401331034</v>
      </c>
      <c r="CY826" s="146">
        <v>2.5614243426453211E-2</v>
      </c>
      <c r="CZ826" s="145">
        <v>6335</v>
      </c>
      <c r="DA826" s="146">
        <v>0.33564692169121541</v>
      </c>
      <c r="DB826" s="145">
        <v>63351.386582478299</v>
      </c>
      <c r="DC826" s="147">
        <v>0.3125</v>
      </c>
    </row>
    <row r="827" spans="2:107" s="27" customFormat="1" ht="13.15" customHeight="1">
      <c r="B827" s="216"/>
      <c r="C827" s="187"/>
      <c r="D827" s="208"/>
      <c r="E827" s="177"/>
      <c r="F827" s="177"/>
      <c r="G827" s="131" t="s">
        <v>77</v>
      </c>
      <c r="H827" s="100">
        <v>0</v>
      </c>
      <c r="I827" s="68">
        <f>IFERROR(H827/E821,"-")</f>
        <v>0</v>
      </c>
      <c r="J827" s="100">
        <v>0</v>
      </c>
      <c r="K827" s="68">
        <f>IFERROR(J827/F821,"-")</f>
        <v>0</v>
      </c>
      <c r="L827" s="103" t="str">
        <f t="shared" si="551"/>
        <v>-</v>
      </c>
      <c r="M827" s="69">
        <f t="shared" si="577"/>
        <v>0</v>
      </c>
      <c r="N827" s="208"/>
      <c r="O827" s="177"/>
      <c r="P827" s="177"/>
      <c r="Q827" s="131" t="s">
        <v>77</v>
      </c>
      <c r="R827" s="100">
        <v>171125</v>
      </c>
      <c r="S827" s="68">
        <f>IFERROR(R827/O821,"-")</f>
        <v>1.3250004452156354E-3</v>
      </c>
      <c r="T827" s="100">
        <v>8</v>
      </c>
      <c r="U827" s="68">
        <f>IFERROR(T827/P821,"-")</f>
        <v>0.16326530612244897</v>
      </c>
      <c r="V827" s="103">
        <f t="shared" si="552"/>
        <v>21390.625</v>
      </c>
      <c r="W827" s="69">
        <f t="shared" si="578"/>
        <v>0.15384615384615385</v>
      </c>
      <c r="X827" s="208"/>
      <c r="Y827" s="177"/>
      <c r="Z827" s="177"/>
      <c r="AA827" s="131" t="s">
        <v>77</v>
      </c>
      <c r="AB827" s="100">
        <v>88335175</v>
      </c>
      <c r="AC827" s="68">
        <f>IFERROR(AB827/Y821,"-")</f>
        <v>1.8703724148761397E-2</v>
      </c>
      <c r="AD827" s="100">
        <v>612</v>
      </c>
      <c r="AE827" s="68">
        <f>IFERROR(AD827/Z821,"-")</f>
        <v>8.7679083094555868E-2</v>
      </c>
      <c r="AF827" s="103">
        <f t="shared" si="553"/>
        <v>144338.52124183008</v>
      </c>
      <c r="AG827" s="69">
        <f t="shared" si="579"/>
        <v>8.1523911016384704E-2</v>
      </c>
      <c r="AH827" s="208"/>
      <c r="AI827" s="177"/>
      <c r="AJ827" s="177"/>
      <c r="AK827" s="131" t="s">
        <v>77</v>
      </c>
      <c r="AL827" s="100">
        <v>164669613</v>
      </c>
      <c r="AM827" s="68">
        <f>IFERROR(AL827/AI821,"-")</f>
        <v>2.8293443905157763E-2</v>
      </c>
      <c r="AN827" s="100">
        <v>872</v>
      </c>
      <c r="AO827" s="68">
        <f>IFERROR(AN827/AJ821,"-")</f>
        <v>0.13302822273073989</v>
      </c>
      <c r="AP827" s="103">
        <f t="shared" si="554"/>
        <v>188841.29931192662</v>
      </c>
      <c r="AQ827" s="69">
        <f t="shared" si="580"/>
        <v>0.12517944300890038</v>
      </c>
      <c r="AR827" s="208"/>
      <c r="AS827" s="177"/>
      <c r="AT827" s="177"/>
      <c r="AU827" s="131" t="s">
        <v>77</v>
      </c>
      <c r="AV827" s="100">
        <v>145910460</v>
      </c>
      <c r="AW827" s="68">
        <f>IFERROR(AV827/AS821,"-")</f>
        <v>4.1363947415025082E-2</v>
      </c>
      <c r="AX827" s="100">
        <v>690</v>
      </c>
      <c r="AY827" s="68">
        <f>IFERROR(AX827/AT821,"-")</f>
        <v>0.18468950749464669</v>
      </c>
      <c r="AZ827" s="103">
        <f t="shared" si="555"/>
        <v>211464.4347826087</v>
      </c>
      <c r="BA827" s="69">
        <f t="shared" si="581"/>
        <v>0.17181274900398405</v>
      </c>
      <c r="BB827" s="208"/>
      <c r="BC827" s="177"/>
      <c r="BD827" s="177"/>
      <c r="BE827" s="131" t="s">
        <v>77</v>
      </c>
      <c r="BF827" s="100">
        <v>92031795</v>
      </c>
      <c r="BG827" s="68">
        <f>IFERROR(BF827/BC821,"-")</f>
        <v>6.1564245730081388E-2</v>
      </c>
      <c r="BH827" s="100">
        <v>317</v>
      </c>
      <c r="BI827" s="68">
        <f>IFERROR(BH827/BD821,"-")</f>
        <v>0.20229738353541799</v>
      </c>
      <c r="BJ827" s="103">
        <f t="shared" si="556"/>
        <v>290321.11987381702</v>
      </c>
      <c r="BK827" s="69">
        <f t="shared" si="582"/>
        <v>0.1789949181253529</v>
      </c>
      <c r="BL827" s="208"/>
      <c r="BM827" s="177"/>
      <c r="BN827" s="177"/>
      <c r="BO827" s="131" t="s">
        <v>77</v>
      </c>
      <c r="BP827" s="100">
        <v>32561382</v>
      </c>
      <c r="BQ827" s="68">
        <f>IFERROR(BP827/BM821,"-")</f>
        <v>5.7490890790782775E-2</v>
      </c>
      <c r="BR827" s="100">
        <v>103</v>
      </c>
      <c r="BS827" s="68">
        <f>IFERROR(BR827/BN821,"-")</f>
        <v>0.19731800766283525</v>
      </c>
      <c r="BT827" s="103">
        <f t="shared" si="557"/>
        <v>316129.92233009706</v>
      </c>
      <c r="BU827" s="69">
        <f t="shared" si="583"/>
        <v>0.16194968553459119</v>
      </c>
      <c r="BV827" s="208"/>
      <c r="BW827" s="177"/>
      <c r="BX827" s="177"/>
      <c r="BY827" s="131" t="s">
        <v>77</v>
      </c>
      <c r="BZ827" s="100">
        <f t="shared" si="567"/>
        <v>523679550</v>
      </c>
      <c r="CA827" s="68">
        <f>IFERROR(BZ827/BW821,"-")</f>
        <v>3.2161564090134438E-2</v>
      </c>
      <c r="CB827" s="100">
        <f t="shared" si="568"/>
        <v>2602</v>
      </c>
      <c r="CC827" s="68">
        <f>IFERROR(CB827/BX821,"-")</f>
        <v>0.13400628315393728</v>
      </c>
      <c r="CD827" s="103">
        <f t="shared" si="558"/>
        <v>201260.39584934665</v>
      </c>
      <c r="CE827" s="69">
        <f t="shared" si="584"/>
        <v>0.1241530680408436</v>
      </c>
      <c r="CR827" s="216"/>
      <c r="CS827" s="187"/>
      <c r="CT827" s="225"/>
      <c r="CU827" s="226"/>
      <c r="CV827" s="226"/>
      <c r="CW827" s="144" t="s">
        <v>77</v>
      </c>
      <c r="CX827" s="145">
        <v>492278058</v>
      </c>
      <c r="CY827" s="146">
        <v>3.1418776378787726E-2</v>
      </c>
      <c r="CZ827" s="145">
        <v>2434</v>
      </c>
      <c r="DA827" s="146">
        <v>0.12896047472713787</v>
      </c>
      <c r="DB827" s="145">
        <v>202250.64009860312</v>
      </c>
      <c r="DC827" s="147">
        <v>0.12006708760852407</v>
      </c>
    </row>
    <row r="828" spans="2:107" s="27" customFormat="1" ht="13.15" customHeight="1">
      <c r="B828" s="216"/>
      <c r="C828" s="187"/>
      <c r="D828" s="208"/>
      <c r="E828" s="177"/>
      <c r="F828" s="177"/>
      <c r="G828" s="131" t="s">
        <v>79</v>
      </c>
      <c r="H828" s="100">
        <v>0</v>
      </c>
      <c r="I828" s="68">
        <f>IFERROR(H828/E821,"-")</f>
        <v>0</v>
      </c>
      <c r="J828" s="100">
        <v>0</v>
      </c>
      <c r="K828" s="68">
        <f>IFERROR(J828/F821,"-")</f>
        <v>0</v>
      </c>
      <c r="L828" s="103" t="str">
        <f t="shared" si="551"/>
        <v>-</v>
      </c>
      <c r="M828" s="69">
        <f t="shared" si="577"/>
        <v>0</v>
      </c>
      <c r="N828" s="208"/>
      <c r="O828" s="177"/>
      <c r="P828" s="177"/>
      <c r="Q828" s="131" t="s">
        <v>79</v>
      </c>
      <c r="R828" s="100">
        <v>0</v>
      </c>
      <c r="S828" s="68">
        <f>IFERROR(R828/O821,"-")</f>
        <v>0</v>
      </c>
      <c r="T828" s="100">
        <v>0</v>
      </c>
      <c r="U828" s="68">
        <f>IFERROR(T828/P821,"-")</f>
        <v>0</v>
      </c>
      <c r="V828" s="103" t="str">
        <f t="shared" si="552"/>
        <v>-</v>
      </c>
      <c r="W828" s="69">
        <f t="shared" si="578"/>
        <v>0</v>
      </c>
      <c r="X828" s="208"/>
      <c r="Y828" s="177"/>
      <c r="Z828" s="177"/>
      <c r="AA828" s="131" t="s">
        <v>79</v>
      </c>
      <c r="AB828" s="100">
        <v>6090</v>
      </c>
      <c r="AC828" s="68">
        <f>IFERROR(AB828/Y821,"-")</f>
        <v>1.2894713806358215E-6</v>
      </c>
      <c r="AD828" s="100">
        <v>1</v>
      </c>
      <c r="AE828" s="68">
        <f>IFERROR(AD828/Z821,"-")</f>
        <v>1.4326647564469913E-4</v>
      </c>
      <c r="AF828" s="103">
        <f t="shared" si="553"/>
        <v>6090</v>
      </c>
      <c r="AG828" s="69">
        <f t="shared" si="579"/>
        <v>1.3320900492873319E-4</v>
      </c>
      <c r="AH828" s="208"/>
      <c r="AI828" s="177"/>
      <c r="AJ828" s="177"/>
      <c r="AK828" s="131" t="s">
        <v>79</v>
      </c>
      <c r="AL828" s="100">
        <v>678</v>
      </c>
      <c r="AM828" s="68">
        <f>IFERROR(AL828/AI821,"-")</f>
        <v>1.1649359355509606E-7</v>
      </c>
      <c r="AN828" s="100">
        <v>1</v>
      </c>
      <c r="AO828" s="68">
        <f>IFERROR(AN828/AJ821,"-")</f>
        <v>1.5255530129672007E-4</v>
      </c>
      <c r="AP828" s="103">
        <f t="shared" si="554"/>
        <v>678</v>
      </c>
      <c r="AQ828" s="69">
        <f t="shared" si="580"/>
        <v>1.435544071202986E-4</v>
      </c>
      <c r="AR828" s="208"/>
      <c r="AS828" s="177"/>
      <c r="AT828" s="177"/>
      <c r="AU828" s="131" t="s">
        <v>79</v>
      </c>
      <c r="AV828" s="100">
        <v>0</v>
      </c>
      <c r="AW828" s="68">
        <f>IFERROR(AV828/AS821,"-")</f>
        <v>0</v>
      </c>
      <c r="AX828" s="100">
        <v>0</v>
      </c>
      <c r="AY828" s="68">
        <f>IFERROR(AX828/AT821,"-")</f>
        <v>0</v>
      </c>
      <c r="AZ828" s="103" t="str">
        <f t="shared" si="555"/>
        <v>-</v>
      </c>
      <c r="BA828" s="69">
        <f t="shared" si="581"/>
        <v>0</v>
      </c>
      <c r="BB828" s="208"/>
      <c r="BC828" s="177"/>
      <c r="BD828" s="177"/>
      <c r="BE828" s="131" t="s">
        <v>79</v>
      </c>
      <c r="BF828" s="100">
        <v>384</v>
      </c>
      <c r="BG828" s="68">
        <f>IFERROR(BF828/BC821,"-")</f>
        <v>2.5687503281177175E-7</v>
      </c>
      <c r="BH828" s="100">
        <v>1</v>
      </c>
      <c r="BI828" s="68">
        <f>IFERROR(BH828/BD821,"-")</f>
        <v>6.3816209317166565E-4</v>
      </c>
      <c r="BJ828" s="103">
        <f t="shared" si="556"/>
        <v>384</v>
      </c>
      <c r="BK828" s="69">
        <f t="shared" si="582"/>
        <v>5.6465273856578201E-4</v>
      </c>
      <c r="BL828" s="208"/>
      <c r="BM828" s="177"/>
      <c r="BN828" s="177"/>
      <c r="BO828" s="131" t="s">
        <v>79</v>
      </c>
      <c r="BP828" s="100">
        <v>0</v>
      </c>
      <c r="BQ828" s="68">
        <f>IFERROR(BP828/BM821,"-")</f>
        <v>0</v>
      </c>
      <c r="BR828" s="100">
        <v>0</v>
      </c>
      <c r="BS828" s="68">
        <f>IFERROR(BR828/BN821,"-")</f>
        <v>0</v>
      </c>
      <c r="BT828" s="103" t="str">
        <f t="shared" si="557"/>
        <v>-</v>
      </c>
      <c r="BU828" s="69">
        <f t="shared" si="583"/>
        <v>0</v>
      </c>
      <c r="BV828" s="208"/>
      <c r="BW828" s="177"/>
      <c r="BX828" s="177"/>
      <c r="BY828" s="131" t="s">
        <v>79</v>
      </c>
      <c r="BZ828" s="100">
        <f t="shared" si="567"/>
        <v>7152</v>
      </c>
      <c r="CA828" s="68">
        <f>IFERROR(BZ828/BW821,"-")</f>
        <v>4.3923713723906441E-7</v>
      </c>
      <c r="CB828" s="100">
        <f t="shared" si="568"/>
        <v>3</v>
      </c>
      <c r="CC828" s="68">
        <f>IFERROR(CB828/BX821,"-")</f>
        <v>1.5450378534274091E-4</v>
      </c>
      <c r="CD828" s="103">
        <f t="shared" si="558"/>
        <v>2384</v>
      </c>
      <c r="CE828" s="69">
        <f t="shared" si="584"/>
        <v>1.43143429716576E-4</v>
      </c>
      <c r="CR828" s="216"/>
      <c r="CS828" s="187"/>
      <c r="CT828" s="225"/>
      <c r="CU828" s="226"/>
      <c r="CV828" s="226"/>
      <c r="CW828" s="144" t="s">
        <v>79</v>
      </c>
      <c r="CX828" s="145">
        <v>68578</v>
      </c>
      <c r="CY828" s="146">
        <v>4.3768695587575925E-6</v>
      </c>
      <c r="CZ828" s="145">
        <v>9</v>
      </c>
      <c r="DA828" s="146">
        <v>4.7684645544134789E-4</v>
      </c>
      <c r="DB828" s="145">
        <v>7619.7777777777774</v>
      </c>
      <c r="DC828" s="147">
        <v>4.4396211523283348E-4</v>
      </c>
    </row>
    <row r="829" spans="2:107" s="27" customFormat="1" ht="13.15" customHeight="1">
      <c r="B829" s="216"/>
      <c r="C829" s="187"/>
      <c r="D829" s="208"/>
      <c r="E829" s="177"/>
      <c r="F829" s="177"/>
      <c r="G829" s="131" t="s">
        <v>81</v>
      </c>
      <c r="H829" s="100">
        <v>0</v>
      </c>
      <c r="I829" s="68">
        <f>IFERROR(H829/E821,"-")</f>
        <v>0</v>
      </c>
      <c r="J829" s="100">
        <v>0</v>
      </c>
      <c r="K829" s="68">
        <f>IFERROR(J829/F821,"-")</f>
        <v>0</v>
      </c>
      <c r="L829" s="103" t="str">
        <f t="shared" si="551"/>
        <v>-</v>
      </c>
      <c r="M829" s="69">
        <f t="shared" si="577"/>
        <v>0</v>
      </c>
      <c r="N829" s="208"/>
      <c r="O829" s="177"/>
      <c r="P829" s="177"/>
      <c r="Q829" s="131" t="s">
        <v>81</v>
      </c>
      <c r="R829" s="100">
        <v>0</v>
      </c>
      <c r="S829" s="68">
        <f>IFERROR(R829/O821,"-")</f>
        <v>0</v>
      </c>
      <c r="T829" s="100">
        <v>0</v>
      </c>
      <c r="U829" s="68">
        <f>IFERROR(T829/P821,"-")</f>
        <v>0</v>
      </c>
      <c r="V829" s="103" t="str">
        <f t="shared" si="552"/>
        <v>-</v>
      </c>
      <c r="W829" s="69">
        <f t="shared" si="578"/>
        <v>0</v>
      </c>
      <c r="X829" s="208"/>
      <c r="Y829" s="177"/>
      <c r="Z829" s="177"/>
      <c r="AA829" s="131" t="s">
        <v>81</v>
      </c>
      <c r="AB829" s="100">
        <v>928422</v>
      </c>
      <c r="AC829" s="68">
        <f>IFERROR(AB829/Y821,"-")</f>
        <v>1.9658022958171932E-4</v>
      </c>
      <c r="AD829" s="100">
        <v>46</v>
      </c>
      <c r="AE829" s="68">
        <f>IFERROR(AD829/Z821,"-")</f>
        <v>6.5902578796561608E-3</v>
      </c>
      <c r="AF829" s="103">
        <f t="shared" si="553"/>
        <v>20183.08695652174</v>
      </c>
      <c r="AG829" s="69">
        <f t="shared" si="579"/>
        <v>6.1276142267217264E-3</v>
      </c>
      <c r="AH829" s="208"/>
      <c r="AI829" s="177"/>
      <c r="AJ829" s="177"/>
      <c r="AK829" s="131" t="s">
        <v>81</v>
      </c>
      <c r="AL829" s="100">
        <v>1387691</v>
      </c>
      <c r="AM829" s="68">
        <f>IFERROR(AL829/AI821,"-")</f>
        <v>2.384323176018655E-4</v>
      </c>
      <c r="AN829" s="100">
        <v>34</v>
      </c>
      <c r="AO829" s="68">
        <f>IFERROR(AN829/AJ821,"-")</f>
        <v>5.1868802440884817E-3</v>
      </c>
      <c r="AP829" s="103">
        <f t="shared" si="554"/>
        <v>40814.441176470587</v>
      </c>
      <c r="AQ829" s="69">
        <f t="shared" si="580"/>
        <v>4.8808498420901524E-3</v>
      </c>
      <c r="AR829" s="208"/>
      <c r="AS829" s="177"/>
      <c r="AT829" s="177"/>
      <c r="AU829" s="131" t="s">
        <v>81</v>
      </c>
      <c r="AV829" s="100">
        <v>792128</v>
      </c>
      <c r="AW829" s="68">
        <f>IFERROR(AV829/AS821,"-")</f>
        <v>2.2455923268262595E-4</v>
      </c>
      <c r="AX829" s="100">
        <v>30</v>
      </c>
      <c r="AY829" s="68">
        <f>IFERROR(AX829/AT821,"-")</f>
        <v>8.0299785867237686E-3</v>
      </c>
      <c r="AZ829" s="103">
        <f t="shared" si="555"/>
        <v>26404.266666666666</v>
      </c>
      <c r="BA829" s="69">
        <f t="shared" si="581"/>
        <v>7.4701195219123509E-3</v>
      </c>
      <c r="BB829" s="208"/>
      <c r="BC829" s="177"/>
      <c r="BD829" s="177"/>
      <c r="BE829" s="131" t="s">
        <v>81</v>
      </c>
      <c r="BF829" s="100">
        <v>128595</v>
      </c>
      <c r="BG829" s="68">
        <f>IFERROR(BF829/BC821,"-")</f>
        <v>8.6023033449035913E-5</v>
      </c>
      <c r="BH829" s="100">
        <v>7</v>
      </c>
      <c r="BI829" s="68">
        <f>IFERROR(BH829/BD821,"-")</f>
        <v>4.4671346522016592E-3</v>
      </c>
      <c r="BJ829" s="103">
        <f t="shared" si="556"/>
        <v>18370.714285714286</v>
      </c>
      <c r="BK829" s="69">
        <f t="shared" si="582"/>
        <v>3.952569169960474E-3</v>
      </c>
      <c r="BL829" s="208"/>
      <c r="BM829" s="177"/>
      <c r="BN829" s="177"/>
      <c r="BO829" s="131" t="s">
        <v>81</v>
      </c>
      <c r="BP829" s="100">
        <v>0</v>
      </c>
      <c r="BQ829" s="68">
        <f>IFERROR(BP829/BM821,"-")</f>
        <v>0</v>
      </c>
      <c r="BR829" s="100">
        <v>0</v>
      </c>
      <c r="BS829" s="68">
        <f>IFERROR(BR829/BN821,"-")</f>
        <v>0</v>
      </c>
      <c r="BT829" s="103" t="str">
        <f t="shared" si="557"/>
        <v>-</v>
      </c>
      <c r="BU829" s="69">
        <f t="shared" si="583"/>
        <v>0</v>
      </c>
      <c r="BV829" s="208"/>
      <c r="BW829" s="177"/>
      <c r="BX829" s="177"/>
      <c r="BY829" s="131" t="s">
        <v>81</v>
      </c>
      <c r="BZ829" s="100">
        <f t="shared" si="567"/>
        <v>3236836</v>
      </c>
      <c r="CA829" s="68">
        <f>IFERROR(BZ829/BW821,"-")</f>
        <v>1.9878895111190495E-4</v>
      </c>
      <c r="CB829" s="100">
        <f t="shared" si="568"/>
        <v>117</v>
      </c>
      <c r="CC829" s="68">
        <f>IFERROR(CB829/BX821,"-")</f>
        <v>6.0256476283668953E-3</v>
      </c>
      <c r="CD829" s="103">
        <f t="shared" si="558"/>
        <v>27665.264957264957</v>
      </c>
      <c r="CE829" s="69">
        <f t="shared" si="584"/>
        <v>5.5825937589464641E-3</v>
      </c>
      <c r="CR829" s="216"/>
      <c r="CS829" s="187"/>
      <c r="CT829" s="225"/>
      <c r="CU829" s="226"/>
      <c r="CV829" s="226"/>
      <c r="CW829" s="144" t="s">
        <v>81</v>
      </c>
      <c r="CX829" s="145">
        <v>3639788</v>
      </c>
      <c r="CY829" s="146">
        <v>2.3230303154847298E-4</v>
      </c>
      <c r="CZ829" s="145">
        <v>125</v>
      </c>
      <c r="DA829" s="146">
        <v>6.6228674366853877E-3</v>
      </c>
      <c r="DB829" s="145">
        <v>29118.304</v>
      </c>
      <c r="DC829" s="147">
        <v>6.1661404893449089E-3</v>
      </c>
    </row>
    <row r="830" spans="2:107" s="27" customFormat="1" ht="13.15" customHeight="1">
      <c r="B830" s="216"/>
      <c r="C830" s="187"/>
      <c r="D830" s="208"/>
      <c r="E830" s="177"/>
      <c r="F830" s="177"/>
      <c r="G830" s="131" t="s">
        <v>83</v>
      </c>
      <c r="H830" s="100">
        <v>9579</v>
      </c>
      <c r="I830" s="68">
        <f>IFERROR(H830/E821,"-")</f>
        <v>4.3633888941526305E-4</v>
      </c>
      <c r="J830" s="100">
        <v>1</v>
      </c>
      <c r="K830" s="68">
        <f>IFERROR(J830/F821,"-")</f>
        <v>0.125</v>
      </c>
      <c r="L830" s="103">
        <f t="shared" si="551"/>
        <v>9579</v>
      </c>
      <c r="M830" s="69">
        <f t="shared" si="577"/>
        <v>0.1</v>
      </c>
      <c r="N830" s="208"/>
      <c r="O830" s="177"/>
      <c r="P830" s="177"/>
      <c r="Q830" s="131" t="s">
        <v>83</v>
      </c>
      <c r="R830" s="100">
        <v>50829</v>
      </c>
      <c r="S830" s="68">
        <f>IFERROR(R830/O821,"-")</f>
        <v>3.9356287877204105E-4</v>
      </c>
      <c r="T830" s="100">
        <v>3</v>
      </c>
      <c r="U830" s="68">
        <f>IFERROR(T830/P821,"-")</f>
        <v>6.1224489795918366E-2</v>
      </c>
      <c r="V830" s="103">
        <f t="shared" si="552"/>
        <v>16943</v>
      </c>
      <c r="W830" s="69">
        <f t="shared" si="578"/>
        <v>5.7692307692307696E-2</v>
      </c>
      <c r="X830" s="208"/>
      <c r="Y830" s="177"/>
      <c r="Z830" s="177"/>
      <c r="AA830" s="131" t="s">
        <v>83</v>
      </c>
      <c r="AB830" s="100">
        <v>5354639</v>
      </c>
      <c r="AC830" s="68">
        <f>IFERROR(AB830/Y821,"-")</f>
        <v>1.1337690877071289E-3</v>
      </c>
      <c r="AD830" s="100">
        <v>263</v>
      </c>
      <c r="AE830" s="68">
        <f>IFERROR(AD830/Z821,"-")</f>
        <v>3.7679083094555872E-2</v>
      </c>
      <c r="AF830" s="103">
        <f t="shared" si="553"/>
        <v>20359.844106463879</v>
      </c>
      <c r="AG830" s="69">
        <f t="shared" si="579"/>
        <v>3.503396829625683E-2</v>
      </c>
      <c r="AH830" s="208"/>
      <c r="AI830" s="177"/>
      <c r="AJ830" s="177"/>
      <c r="AK830" s="131" t="s">
        <v>83</v>
      </c>
      <c r="AL830" s="100">
        <v>6644539</v>
      </c>
      <c r="AM830" s="68">
        <f>IFERROR(AL830/AI821,"-")</f>
        <v>1.1416610997448148E-3</v>
      </c>
      <c r="AN830" s="100">
        <v>353</v>
      </c>
      <c r="AO830" s="68">
        <f>IFERROR(AN830/AJ821,"-")</f>
        <v>5.3852021357742183E-2</v>
      </c>
      <c r="AP830" s="103">
        <f t="shared" si="554"/>
        <v>18823.056657223795</v>
      </c>
      <c r="AQ830" s="69">
        <f t="shared" si="580"/>
        <v>5.0674705713465405E-2</v>
      </c>
      <c r="AR830" s="208"/>
      <c r="AS830" s="177"/>
      <c r="AT830" s="177"/>
      <c r="AU830" s="131" t="s">
        <v>83</v>
      </c>
      <c r="AV830" s="100">
        <v>6581904</v>
      </c>
      <c r="AW830" s="68">
        <f>IFERROR(AV830/AS821,"-")</f>
        <v>1.8658945420824747E-3</v>
      </c>
      <c r="AX830" s="100">
        <v>246</v>
      </c>
      <c r="AY830" s="68">
        <f>IFERROR(AX830/AT821,"-")</f>
        <v>6.5845824411134901E-2</v>
      </c>
      <c r="AZ830" s="103">
        <f t="shared" si="555"/>
        <v>26755.707317073171</v>
      </c>
      <c r="BA830" s="69">
        <f t="shared" si="581"/>
        <v>6.1254980079681276E-2</v>
      </c>
      <c r="BB830" s="208"/>
      <c r="BC830" s="177"/>
      <c r="BD830" s="177"/>
      <c r="BE830" s="131" t="s">
        <v>83</v>
      </c>
      <c r="BF830" s="100">
        <v>4167169</v>
      </c>
      <c r="BG830" s="68">
        <f>IFERROR(BF830/BC821,"-")</f>
        <v>2.7876085250187451E-3</v>
      </c>
      <c r="BH830" s="100">
        <v>138</v>
      </c>
      <c r="BI830" s="68">
        <f>IFERROR(BH830/BD821,"-")</f>
        <v>8.8066368857689856E-2</v>
      </c>
      <c r="BJ830" s="103">
        <f t="shared" si="556"/>
        <v>30196.876811594204</v>
      </c>
      <c r="BK830" s="69">
        <f t="shared" si="582"/>
        <v>7.792207792207792E-2</v>
      </c>
      <c r="BL830" s="208"/>
      <c r="BM830" s="177"/>
      <c r="BN830" s="177"/>
      <c r="BO830" s="131" t="s">
        <v>83</v>
      </c>
      <c r="BP830" s="100">
        <v>403742</v>
      </c>
      <c r="BQ830" s="68">
        <f>IFERROR(BP830/BM821,"-")</f>
        <v>7.1285325756911106E-4</v>
      </c>
      <c r="BR830" s="100">
        <v>44</v>
      </c>
      <c r="BS830" s="68">
        <f>IFERROR(BR830/BN821,"-")</f>
        <v>8.4291187739463605E-2</v>
      </c>
      <c r="BT830" s="103">
        <f t="shared" si="557"/>
        <v>9175.954545454546</v>
      </c>
      <c r="BU830" s="69">
        <f t="shared" si="583"/>
        <v>6.9182389937106917E-2</v>
      </c>
      <c r="BV830" s="208"/>
      <c r="BW830" s="177"/>
      <c r="BX830" s="177"/>
      <c r="BY830" s="131" t="s">
        <v>83</v>
      </c>
      <c r="BZ830" s="100">
        <f t="shared" si="567"/>
        <v>23212401</v>
      </c>
      <c r="CA830" s="68">
        <f>IFERROR(BZ830/BW821,"-")</f>
        <v>1.4255800564436795E-3</v>
      </c>
      <c r="CB830" s="100">
        <f t="shared" si="568"/>
        <v>1048</v>
      </c>
      <c r="CC830" s="68">
        <f>IFERROR(CB830/BX821,"-")</f>
        <v>5.3973322346397484E-2</v>
      </c>
      <c r="CD830" s="103">
        <f t="shared" si="558"/>
        <v>22149.237595419847</v>
      </c>
      <c r="CE830" s="69">
        <f t="shared" si="584"/>
        <v>5.000477144765722E-2</v>
      </c>
      <c r="CR830" s="216"/>
      <c r="CS830" s="187"/>
      <c r="CT830" s="225"/>
      <c r="CU830" s="226"/>
      <c r="CV830" s="226"/>
      <c r="CW830" s="144" t="s">
        <v>83</v>
      </c>
      <c r="CX830" s="145">
        <v>22037904</v>
      </c>
      <c r="CY830" s="146">
        <v>1.4065302452159903E-3</v>
      </c>
      <c r="CZ830" s="145">
        <v>1018</v>
      </c>
      <c r="DA830" s="146">
        <v>5.3936632404365796E-2</v>
      </c>
      <c r="DB830" s="145">
        <v>21648.235756385067</v>
      </c>
      <c r="DC830" s="147">
        <v>5.0217048145224943E-2</v>
      </c>
    </row>
    <row r="831" spans="2:107" s="27" customFormat="1" ht="13.15" customHeight="1">
      <c r="B831" s="216"/>
      <c r="C831" s="187"/>
      <c r="D831" s="208"/>
      <c r="E831" s="177"/>
      <c r="F831" s="177"/>
      <c r="G831" s="131" t="s">
        <v>85</v>
      </c>
      <c r="H831" s="100">
        <v>0</v>
      </c>
      <c r="I831" s="68">
        <f>IFERROR(H831/E821,"-")</f>
        <v>0</v>
      </c>
      <c r="J831" s="100">
        <v>0</v>
      </c>
      <c r="K831" s="68">
        <f>IFERROR(J831/F821,"-")</f>
        <v>0</v>
      </c>
      <c r="L831" s="103" t="str">
        <f t="shared" si="551"/>
        <v>-</v>
      </c>
      <c r="M831" s="69">
        <f t="shared" si="577"/>
        <v>0</v>
      </c>
      <c r="N831" s="208"/>
      <c r="O831" s="177"/>
      <c r="P831" s="177"/>
      <c r="Q831" s="131" t="s">
        <v>85</v>
      </c>
      <c r="R831" s="100">
        <v>80100</v>
      </c>
      <c r="S831" s="68">
        <f>IFERROR(R831/O821,"-")</f>
        <v>6.202047372492178E-4</v>
      </c>
      <c r="T831" s="100">
        <v>2</v>
      </c>
      <c r="U831" s="68">
        <f>IFERROR(T831/P821,"-")</f>
        <v>4.0816326530612242E-2</v>
      </c>
      <c r="V831" s="103">
        <f t="shared" si="552"/>
        <v>40050</v>
      </c>
      <c r="W831" s="69">
        <f t="shared" si="578"/>
        <v>3.8461538461538464E-2</v>
      </c>
      <c r="X831" s="208"/>
      <c r="Y831" s="177"/>
      <c r="Z831" s="177"/>
      <c r="AA831" s="131" t="s">
        <v>85</v>
      </c>
      <c r="AB831" s="100">
        <v>1813296</v>
      </c>
      <c r="AC831" s="68">
        <f>IFERROR(AB831/Y821,"-")</f>
        <v>3.8393978598052754E-4</v>
      </c>
      <c r="AD831" s="100">
        <v>37</v>
      </c>
      <c r="AE831" s="68">
        <f>IFERROR(AD831/Z821,"-")</f>
        <v>5.3008595988538682E-3</v>
      </c>
      <c r="AF831" s="103">
        <f t="shared" si="553"/>
        <v>49008</v>
      </c>
      <c r="AG831" s="69">
        <f t="shared" si="579"/>
        <v>4.9287331823631274E-3</v>
      </c>
      <c r="AH831" s="208"/>
      <c r="AI831" s="177"/>
      <c r="AJ831" s="177"/>
      <c r="AK831" s="131" t="s">
        <v>85</v>
      </c>
      <c r="AL831" s="100">
        <v>3103228</v>
      </c>
      <c r="AM831" s="68">
        <f>IFERROR(AL831/AI821,"-")</f>
        <v>5.3319495772978411E-4</v>
      </c>
      <c r="AN831" s="100">
        <v>60</v>
      </c>
      <c r="AO831" s="68">
        <f>IFERROR(AN831/AJ821,"-")</f>
        <v>9.1533180778032037E-3</v>
      </c>
      <c r="AP831" s="103">
        <f t="shared" si="554"/>
        <v>51720.466666666667</v>
      </c>
      <c r="AQ831" s="69">
        <f t="shared" si="580"/>
        <v>8.6132644272179162E-3</v>
      </c>
      <c r="AR831" s="208"/>
      <c r="AS831" s="177"/>
      <c r="AT831" s="177"/>
      <c r="AU831" s="131" t="s">
        <v>85</v>
      </c>
      <c r="AV831" s="100">
        <v>6964146</v>
      </c>
      <c r="AW831" s="68">
        <f>IFERROR(AV831/AS821,"-")</f>
        <v>1.9742557794318327E-3</v>
      </c>
      <c r="AX831" s="100">
        <v>57</v>
      </c>
      <c r="AY831" s="68">
        <f>IFERROR(AX831/AT821,"-")</f>
        <v>1.5256959314775161E-2</v>
      </c>
      <c r="AZ831" s="103">
        <f t="shared" si="555"/>
        <v>122178</v>
      </c>
      <c r="BA831" s="69">
        <f t="shared" si="581"/>
        <v>1.4193227091633466E-2</v>
      </c>
      <c r="BB831" s="208"/>
      <c r="BC831" s="177"/>
      <c r="BD831" s="177"/>
      <c r="BE831" s="131" t="s">
        <v>85</v>
      </c>
      <c r="BF831" s="100">
        <v>1321087</v>
      </c>
      <c r="BG831" s="68">
        <f>IFERROR(BF831/BC821,"-")</f>
        <v>8.8373506893803418E-4</v>
      </c>
      <c r="BH831" s="100">
        <v>36</v>
      </c>
      <c r="BI831" s="68">
        <f>IFERROR(BH831/BD821,"-")</f>
        <v>2.2973835354179961E-2</v>
      </c>
      <c r="BJ831" s="103">
        <f t="shared" si="556"/>
        <v>36696.861111111109</v>
      </c>
      <c r="BK831" s="69">
        <f t="shared" si="582"/>
        <v>2.0327498588368152E-2</v>
      </c>
      <c r="BL831" s="208"/>
      <c r="BM831" s="177"/>
      <c r="BN831" s="177"/>
      <c r="BO831" s="131" t="s">
        <v>85</v>
      </c>
      <c r="BP831" s="100">
        <v>7576830</v>
      </c>
      <c r="BQ831" s="68">
        <f>IFERROR(BP831/BM821,"-")</f>
        <v>1.337777082282093E-2</v>
      </c>
      <c r="BR831" s="100">
        <v>21</v>
      </c>
      <c r="BS831" s="68">
        <f>IFERROR(BR831/BN821,"-")</f>
        <v>4.0229885057471264E-2</v>
      </c>
      <c r="BT831" s="103">
        <f t="shared" si="557"/>
        <v>360801.42857142858</v>
      </c>
      <c r="BU831" s="69">
        <f t="shared" si="583"/>
        <v>3.3018867924528301E-2</v>
      </c>
      <c r="BV831" s="208"/>
      <c r="BW831" s="177"/>
      <c r="BX831" s="177"/>
      <c r="BY831" s="131" t="s">
        <v>85</v>
      </c>
      <c r="BZ831" s="100">
        <f t="shared" si="567"/>
        <v>20858687</v>
      </c>
      <c r="CA831" s="68">
        <f>IFERROR(BZ831/BW821,"-")</f>
        <v>1.281027679592518E-3</v>
      </c>
      <c r="CB831" s="100">
        <f t="shared" si="568"/>
        <v>213</v>
      </c>
      <c r="CC831" s="68">
        <f>IFERROR(CB831/BX821,"-")</f>
        <v>1.0969768759334603E-2</v>
      </c>
      <c r="CD831" s="103">
        <f t="shared" si="558"/>
        <v>97928.107981220659</v>
      </c>
      <c r="CE831" s="69">
        <f t="shared" si="584"/>
        <v>1.0163183509876897E-2</v>
      </c>
      <c r="CR831" s="216"/>
      <c r="CS831" s="187"/>
      <c r="CT831" s="225"/>
      <c r="CU831" s="226"/>
      <c r="CV831" s="226"/>
      <c r="CW831" s="144" t="s">
        <v>85</v>
      </c>
      <c r="CX831" s="145">
        <v>15299035</v>
      </c>
      <c r="CY831" s="146">
        <v>9.764338500665951E-4</v>
      </c>
      <c r="CZ831" s="145">
        <v>191</v>
      </c>
      <c r="DA831" s="146">
        <v>1.0119741443255273E-2</v>
      </c>
      <c r="DB831" s="145">
        <v>80099.65968586388</v>
      </c>
      <c r="DC831" s="147">
        <v>9.421862667719022E-3</v>
      </c>
    </row>
    <row r="832" spans="2:107" s="27" customFormat="1" ht="13.15" customHeight="1">
      <c r="B832" s="216"/>
      <c r="C832" s="187"/>
      <c r="D832" s="208"/>
      <c r="E832" s="177"/>
      <c r="F832" s="177"/>
      <c r="G832" s="131" t="s">
        <v>87</v>
      </c>
      <c r="H832" s="100">
        <v>0</v>
      </c>
      <c r="I832" s="68">
        <f>IFERROR(H832/E821,"-")</f>
        <v>0</v>
      </c>
      <c r="J832" s="100">
        <v>0</v>
      </c>
      <c r="K832" s="68">
        <f>IFERROR(J832/F821,"-")</f>
        <v>0</v>
      </c>
      <c r="L832" s="103" t="str">
        <f t="shared" si="551"/>
        <v>-</v>
      </c>
      <c r="M832" s="69">
        <f t="shared" si="577"/>
        <v>0</v>
      </c>
      <c r="N832" s="208"/>
      <c r="O832" s="177"/>
      <c r="P832" s="177"/>
      <c r="Q832" s="131" t="s">
        <v>87</v>
      </c>
      <c r="R832" s="100">
        <v>45680</v>
      </c>
      <c r="S832" s="68">
        <f>IFERROR(R832/O821,"-")</f>
        <v>3.5369478648619561E-4</v>
      </c>
      <c r="T832" s="100">
        <v>3</v>
      </c>
      <c r="U832" s="68">
        <f>IFERROR(T832/P821,"-")</f>
        <v>6.1224489795918366E-2</v>
      </c>
      <c r="V832" s="103">
        <f t="shared" si="552"/>
        <v>15226.666666666666</v>
      </c>
      <c r="W832" s="69">
        <f t="shared" si="578"/>
        <v>5.7692307692307696E-2</v>
      </c>
      <c r="X832" s="208"/>
      <c r="Y832" s="177"/>
      <c r="Z832" s="177"/>
      <c r="AA832" s="131" t="s">
        <v>87</v>
      </c>
      <c r="AB832" s="100">
        <v>25003172</v>
      </c>
      <c r="AC832" s="68">
        <f>IFERROR(AB832/Y821,"-")</f>
        <v>5.2940680983768335E-3</v>
      </c>
      <c r="AD832" s="100">
        <v>69</v>
      </c>
      <c r="AE832" s="68">
        <f>IFERROR(AD832/Z821,"-")</f>
        <v>9.8853868194842404E-3</v>
      </c>
      <c r="AF832" s="103">
        <f t="shared" si="553"/>
        <v>362364.81159420288</v>
      </c>
      <c r="AG832" s="69">
        <f t="shared" si="579"/>
        <v>9.1914213400825888E-3</v>
      </c>
      <c r="AH832" s="208"/>
      <c r="AI832" s="177"/>
      <c r="AJ832" s="177"/>
      <c r="AK832" s="131" t="s">
        <v>87</v>
      </c>
      <c r="AL832" s="100">
        <v>48004552</v>
      </c>
      <c r="AM832" s="68">
        <f>IFERROR(AL832/AI821,"-")</f>
        <v>8.2481161791776898E-3</v>
      </c>
      <c r="AN832" s="100">
        <v>110</v>
      </c>
      <c r="AO832" s="68">
        <f>IFERROR(AN832/AJ821,"-")</f>
        <v>1.6781083142639208E-2</v>
      </c>
      <c r="AP832" s="103">
        <f t="shared" si="554"/>
        <v>436405.01818181819</v>
      </c>
      <c r="AQ832" s="69">
        <f t="shared" si="580"/>
        <v>1.5790984783232844E-2</v>
      </c>
      <c r="AR832" s="208"/>
      <c r="AS832" s="177"/>
      <c r="AT832" s="177"/>
      <c r="AU832" s="131" t="s">
        <v>87</v>
      </c>
      <c r="AV832" s="100">
        <v>36652401</v>
      </c>
      <c r="AW832" s="68">
        <f>IFERROR(AV832/AS821,"-")</f>
        <v>1.0390536686666691E-2</v>
      </c>
      <c r="AX832" s="100">
        <v>128</v>
      </c>
      <c r="AY832" s="68">
        <f>IFERROR(AX832/AT821,"-")</f>
        <v>3.4261241970021415E-2</v>
      </c>
      <c r="AZ832" s="103">
        <f t="shared" si="555"/>
        <v>286346.8828125</v>
      </c>
      <c r="BA832" s="69">
        <f t="shared" si="581"/>
        <v>3.1872509960159362E-2</v>
      </c>
      <c r="BB832" s="208"/>
      <c r="BC832" s="177"/>
      <c r="BD832" s="177"/>
      <c r="BE832" s="131" t="s">
        <v>87</v>
      </c>
      <c r="BF832" s="100">
        <v>36109520</v>
      </c>
      <c r="BG832" s="68">
        <f>IFERROR(BF832/BC821,"-")</f>
        <v>2.4155297226086794E-2</v>
      </c>
      <c r="BH832" s="100">
        <v>90</v>
      </c>
      <c r="BI832" s="68">
        <f>IFERROR(BH832/BD821,"-")</f>
        <v>5.7434588385449903E-2</v>
      </c>
      <c r="BJ832" s="103">
        <f t="shared" si="556"/>
        <v>401216.88888888888</v>
      </c>
      <c r="BK832" s="69">
        <f t="shared" si="582"/>
        <v>5.0818746470920384E-2</v>
      </c>
      <c r="BL832" s="208"/>
      <c r="BM832" s="177"/>
      <c r="BN832" s="177"/>
      <c r="BO832" s="131" t="s">
        <v>87</v>
      </c>
      <c r="BP832" s="100">
        <v>23979254</v>
      </c>
      <c r="BQ832" s="68">
        <f>IFERROR(BP832/BM821,"-")</f>
        <v>4.2338149927372275E-2</v>
      </c>
      <c r="BR832" s="100">
        <v>53</v>
      </c>
      <c r="BS832" s="68">
        <f>IFERROR(BR832/BN821,"-")</f>
        <v>0.10153256704980843</v>
      </c>
      <c r="BT832" s="103">
        <f t="shared" si="557"/>
        <v>452438.75471698114</v>
      </c>
      <c r="BU832" s="69">
        <f t="shared" si="583"/>
        <v>8.3333333333333329E-2</v>
      </c>
      <c r="BV832" s="208"/>
      <c r="BW832" s="177"/>
      <c r="BX832" s="177"/>
      <c r="BY832" s="131" t="s">
        <v>87</v>
      </c>
      <c r="BZ832" s="100">
        <f t="shared" si="567"/>
        <v>169794579</v>
      </c>
      <c r="CA832" s="68">
        <f>IFERROR(BZ832/BW821,"-")</f>
        <v>1.0427864205630894E-2</v>
      </c>
      <c r="CB832" s="100">
        <f t="shared" si="568"/>
        <v>453</v>
      </c>
      <c r="CC832" s="68">
        <f>IFERROR(CB832/BX821,"-")</f>
        <v>2.3330071586753875E-2</v>
      </c>
      <c r="CD832" s="103">
        <f t="shared" si="558"/>
        <v>374822.47019867552</v>
      </c>
      <c r="CE832" s="69">
        <f t="shared" si="584"/>
        <v>2.1614657887202977E-2</v>
      </c>
      <c r="CR832" s="216"/>
      <c r="CS832" s="187"/>
      <c r="CT832" s="225"/>
      <c r="CU832" s="226"/>
      <c r="CV832" s="226"/>
      <c r="CW832" s="144" t="s">
        <v>87</v>
      </c>
      <c r="CX832" s="145">
        <v>137288772</v>
      </c>
      <c r="CY832" s="146">
        <v>8.7622130555865107E-3</v>
      </c>
      <c r="CZ832" s="145">
        <v>376</v>
      </c>
      <c r="DA832" s="146">
        <v>1.9921585249549643E-2</v>
      </c>
      <c r="DB832" s="145">
        <v>365129.71276595746</v>
      </c>
      <c r="DC832" s="147">
        <v>1.8547750591949488E-2</v>
      </c>
    </row>
    <row r="833" spans="2:107" s="27" customFormat="1" ht="13.15" customHeight="1">
      <c r="B833" s="216"/>
      <c r="C833" s="187"/>
      <c r="D833" s="208"/>
      <c r="E833" s="177"/>
      <c r="F833" s="177"/>
      <c r="G833" s="131" t="s">
        <v>89</v>
      </c>
      <c r="H833" s="100">
        <v>2003131</v>
      </c>
      <c r="I833" s="68">
        <f>IFERROR(H833/E821,"-")</f>
        <v>9.1245845693004007E-2</v>
      </c>
      <c r="J833" s="100">
        <v>1</v>
      </c>
      <c r="K833" s="68">
        <f>IFERROR(J833/F821,"-")</f>
        <v>0.125</v>
      </c>
      <c r="L833" s="103">
        <f t="shared" si="551"/>
        <v>2003131</v>
      </c>
      <c r="M833" s="69">
        <f t="shared" si="577"/>
        <v>0.1</v>
      </c>
      <c r="N833" s="208"/>
      <c r="O833" s="177"/>
      <c r="P833" s="177"/>
      <c r="Q833" s="131" t="s">
        <v>89</v>
      </c>
      <c r="R833" s="100">
        <v>87455</v>
      </c>
      <c r="S833" s="68">
        <f>IFERROR(R833/O821,"-")</f>
        <v>6.7715362417141497E-4</v>
      </c>
      <c r="T833" s="100">
        <v>5</v>
      </c>
      <c r="U833" s="68">
        <f>IFERROR(T833/P821,"-")</f>
        <v>0.10204081632653061</v>
      </c>
      <c r="V833" s="103">
        <f t="shared" si="552"/>
        <v>17491</v>
      </c>
      <c r="W833" s="69">
        <f t="shared" si="578"/>
        <v>9.6153846153846159E-2</v>
      </c>
      <c r="X833" s="208"/>
      <c r="Y833" s="177"/>
      <c r="Z833" s="177"/>
      <c r="AA833" s="131" t="s">
        <v>89</v>
      </c>
      <c r="AB833" s="100">
        <v>33389119</v>
      </c>
      <c r="AC833" s="68">
        <f>IFERROR(AB833/Y821,"-")</f>
        <v>7.0696737890219609E-3</v>
      </c>
      <c r="AD833" s="100">
        <v>674</v>
      </c>
      <c r="AE833" s="68">
        <f>IFERROR(AD833/Z821,"-")</f>
        <v>9.6561604584527228E-2</v>
      </c>
      <c r="AF833" s="103">
        <f t="shared" si="553"/>
        <v>49538.752225519289</v>
      </c>
      <c r="AG833" s="69">
        <f t="shared" si="579"/>
        <v>8.9782869321966163E-2</v>
      </c>
      <c r="AH833" s="208"/>
      <c r="AI833" s="177"/>
      <c r="AJ833" s="177"/>
      <c r="AK833" s="131" t="s">
        <v>89</v>
      </c>
      <c r="AL833" s="100">
        <v>45651405</v>
      </c>
      <c r="AM833" s="68">
        <f>IFERROR(AL833/AI821,"-")</f>
        <v>7.8437997334647198E-3</v>
      </c>
      <c r="AN833" s="100">
        <v>821</v>
      </c>
      <c r="AO833" s="68">
        <f>IFERROR(AN833/AJ821,"-")</f>
        <v>0.12524790236460717</v>
      </c>
      <c r="AP833" s="103">
        <f t="shared" si="554"/>
        <v>55604.634591961025</v>
      </c>
      <c r="AQ833" s="69">
        <f t="shared" si="580"/>
        <v>0.11785816824576514</v>
      </c>
      <c r="AR833" s="208"/>
      <c r="AS833" s="177"/>
      <c r="AT833" s="177"/>
      <c r="AU833" s="131" t="s">
        <v>89</v>
      </c>
      <c r="AV833" s="100">
        <v>35311328</v>
      </c>
      <c r="AW833" s="68">
        <f>IFERROR(AV833/AS821,"-")</f>
        <v>1.0010357821822389E-2</v>
      </c>
      <c r="AX833" s="100">
        <v>501</v>
      </c>
      <c r="AY833" s="68">
        <f>IFERROR(AX833/AT821,"-")</f>
        <v>0.13410064239828695</v>
      </c>
      <c r="AZ833" s="103">
        <f t="shared" si="555"/>
        <v>70481.692614770465</v>
      </c>
      <c r="BA833" s="69">
        <f t="shared" si="581"/>
        <v>0.12475099601593626</v>
      </c>
      <c r="BB833" s="208"/>
      <c r="BC833" s="177"/>
      <c r="BD833" s="177"/>
      <c r="BE833" s="131" t="s">
        <v>89</v>
      </c>
      <c r="BF833" s="100">
        <v>26387529</v>
      </c>
      <c r="BG833" s="68">
        <f>IFERROR(BF833/BC821,"-")</f>
        <v>1.7651816087751508E-2</v>
      </c>
      <c r="BH833" s="100">
        <v>226</v>
      </c>
      <c r="BI833" s="68">
        <f>IFERROR(BH833/BD821,"-")</f>
        <v>0.14422463305679642</v>
      </c>
      <c r="BJ833" s="103">
        <f t="shared" si="556"/>
        <v>116758.97787610619</v>
      </c>
      <c r="BK833" s="69">
        <f t="shared" si="582"/>
        <v>0.12761151891586675</v>
      </c>
      <c r="BL833" s="208"/>
      <c r="BM833" s="177"/>
      <c r="BN833" s="177"/>
      <c r="BO833" s="131" t="s">
        <v>89</v>
      </c>
      <c r="BP833" s="100">
        <v>8050085</v>
      </c>
      <c r="BQ833" s="68">
        <f>IFERROR(BP833/BM821,"-")</f>
        <v>1.4213357332054227E-2</v>
      </c>
      <c r="BR833" s="100">
        <v>82</v>
      </c>
      <c r="BS833" s="68">
        <f>IFERROR(BR833/BN821,"-")</f>
        <v>0.15708812260536398</v>
      </c>
      <c r="BT833" s="103">
        <f t="shared" si="557"/>
        <v>98171.768292682929</v>
      </c>
      <c r="BU833" s="69">
        <f t="shared" si="583"/>
        <v>0.12893081761006289</v>
      </c>
      <c r="BV833" s="208"/>
      <c r="BW833" s="177"/>
      <c r="BX833" s="177"/>
      <c r="BY833" s="131" t="s">
        <v>89</v>
      </c>
      <c r="BZ833" s="100">
        <f t="shared" si="567"/>
        <v>150880052</v>
      </c>
      <c r="CA833" s="68">
        <f>IFERROR(BZ833/BW821,"-")</f>
        <v>9.2662363124945708E-3</v>
      </c>
      <c r="CB833" s="100">
        <f t="shared" si="568"/>
        <v>2310</v>
      </c>
      <c r="CC833" s="68">
        <f>IFERROR(CB833/BX821,"-")</f>
        <v>0.11896791471391049</v>
      </c>
      <c r="CD833" s="103">
        <f t="shared" si="558"/>
        <v>65316.039826839828</v>
      </c>
      <c r="CE833" s="69">
        <f t="shared" si="584"/>
        <v>0.11022044088176353</v>
      </c>
      <c r="CR833" s="216"/>
      <c r="CS833" s="187"/>
      <c r="CT833" s="225"/>
      <c r="CU833" s="226"/>
      <c r="CV833" s="226"/>
      <c r="CW833" s="144" t="s">
        <v>89</v>
      </c>
      <c r="CX833" s="145">
        <v>160242631</v>
      </c>
      <c r="CY833" s="146">
        <v>1.0227202508663503E-2</v>
      </c>
      <c r="CZ833" s="145">
        <v>2282</v>
      </c>
      <c r="DA833" s="146">
        <v>0.12090706792412843</v>
      </c>
      <c r="DB833" s="145">
        <v>70220.258983347943</v>
      </c>
      <c r="DC833" s="147">
        <v>0.11256906077348067</v>
      </c>
    </row>
    <row r="834" spans="2:107" s="27" customFormat="1" ht="13.15" customHeight="1">
      <c r="B834" s="216"/>
      <c r="C834" s="187"/>
      <c r="D834" s="208"/>
      <c r="E834" s="177"/>
      <c r="F834" s="177"/>
      <c r="G834" s="131" t="s">
        <v>91</v>
      </c>
      <c r="H834" s="100">
        <v>1778828</v>
      </c>
      <c r="I834" s="68">
        <f>IFERROR(H834/E821,"-")</f>
        <v>8.1028482511825192E-2</v>
      </c>
      <c r="J834" s="100">
        <v>1</v>
      </c>
      <c r="K834" s="68">
        <f>IFERROR(J834/F821,"-")</f>
        <v>0.125</v>
      </c>
      <c r="L834" s="103">
        <f t="shared" si="551"/>
        <v>1778828</v>
      </c>
      <c r="M834" s="69">
        <f t="shared" si="577"/>
        <v>0.1</v>
      </c>
      <c r="N834" s="208"/>
      <c r="O834" s="177"/>
      <c r="P834" s="177"/>
      <c r="Q834" s="131" t="s">
        <v>91</v>
      </c>
      <c r="R834" s="100">
        <v>2170354</v>
      </c>
      <c r="S834" s="68">
        <f>IFERROR(R834/O821,"-")</f>
        <v>1.6804791913954915E-2</v>
      </c>
      <c r="T834" s="100">
        <v>5</v>
      </c>
      <c r="U834" s="68">
        <f>IFERROR(T834/P821,"-")</f>
        <v>0.10204081632653061</v>
      </c>
      <c r="V834" s="103">
        <f t="shared" si="552"/>
        <v>434070.8</v>
      </c>
      <c r="W834" s="69">
        <f t="shared" si="578"/>
        <v>9.6153846153846159E-2</v>
      </c>
      <c r="X834" s="208"/>
      <c r="Y834" s="177"/>
      <c r="Z834" s="177"/>
      <c r="AA834" s="131" t="s">
        <v>91</v>
      </c>
      <c r="AB834" s="100">
        <v>65402083</v>
      </c>
      <c r="AC834" s="68">
        <f>IFERROR(AB834/Y821,"-")</f>
        <v>1.3847966217154121E-2</v>
      </c>
      <c r="AD834" s="100">
        <v>481</v>
      </c>
      <c r="AE834" s="68">
        <f>IFERROR(AD834/Z821,"-")</f>
        <v>6.8911174785100282E-2</v>
      </c>
      <c r="AF834" s="103">
        <f t="shared" si="553"/>
        <v>135971.06652806653</v>
      </c>
      <c r="AG834" s="69">
        <f t="shared" si="579"/>
        <v>6.4073531370720666E-2</v>
      </c>
      <c r="AH834" s="208"/>
      <c r="AI834" s="177"/>
      <c r="AJ834" s="177"/>
      <c r="AK834" s="131" t="s">
        <v>91</v>
      </c>
      <c r="AL834" s="100">
        <v>116075032</v>
      </c>
      <c r="AM834" s="68">
        <f>IFERROR(AL834/AI821,"-")</f>
        <v>1.9943949262098481E-2</v>
      </c>
      <c r="AN834" s="100">
        <v>958</v>
      </c>
      <c r="AO834" s="68">
        <f>IFERROR(AN834/AJ821,"-")</f>
        <v>0.14614797864225781</v>
      </c>
      <c r="AP834" s="103">
        <f t="shared" si="554"/>
        <v>121163.91649269311</v>
      </c>
      <c r="AQ834" s="69">
        <f t="shared" si="580"/>
        <v>0.13752512202124606</v>
      </c>
      <c r="AR834" s="208"/>
      <c r="AS834" s="177"/>
      <c r="AT834" s="177"/>
      <c r="AU834" s="131" t="s">
        <v>91</v>
      </c>
      <c r="AV834" s="100">
        <v>123129339</v>
      </c>
      <c r="AW834" s="68">
        <f>IFERROR(AV834/AS821,"-")</f>
        <v>3.4905760036962372E-2</v>
      </c>
      <c r="AX834" s="100">
        <v>862</v>
      </c>
      <c r="AY834" s="68">
        <f>IFERROR(AX834/AT821,"-")</f>
        <v>0.23072805139186295</v>
      </c>
      <c r="AZ834" s="103">
        <f t="shared" si="555"/>
        <v>142841.46055684454</v>
      </c>
      <c r="BA834" s="69">
        <f t="shared" si="581"/>
        <v>0.21464143426294821</v>
      </c>
      <c r="BB834" s="208"/>
      <c r="BC834" s="177"/>
      <c r="BD834" s="177"/>
      <c r="BE834" s="131" t="s">
        <v>91</v>
      </c>
      <c r="BF834" s="100">
        <v>68083600</v>
      </c>
      <c r="BG834" s="68">
        <f>IFERROR(BF834/BC821,"-")</f>
        <v>4.5544210895686311E-2</v>
      </c>
      <c r="BH834" s="100">
        <v>426</v>
      </c>
      <c r="BI834" s="68">
        <f>IFERROR(BH834/BD821,"-")</f>
        <v>0.27185705169112956</v>
      </c>
      <c r="BJ834" s="103">
        <f t="shared" si="556"/>
        <v>159820.65727699531</v>
      </c>
      <c r="BK834" s="69">
        <f t="shared" si="582"/>
        <v>0.24054206662902314</v>
      </c>
      <c r="BL834" s="208"/>
      <c r="BM834" s="177"/>
      <c r="BN834" s="177"/>
      <c r="BO834" s="131" t="s">
        <v>91</v>
      </c>
      <c r="BP834" s="100">
        <v>21631219</v>
      </c>
      <c r="BQ834" s="68">
        <f>IFERROR(BP834/BM821,"-")</f>
        <v>3.8192422213544415E-2</v>
      </c>
      <c r="BR834" s="100">
        <v>156</v>
      </c>
      <c r="BS834" s="68">
        <f>IFERROR(BR834/BN821,"-")</f>
        <v>0.2988505747126437</v>
      </c>
      <c r="BT834" s="103">
        <f t="shared" si="557"/>
        <v>138661.66025641025</v>
      </c>
      <c r="BU834" s="69">
        <f t="shared" si="583"/>
        <v>0.24528301886792453</v>
      </c>
      <c r="BV834" s="208"/>
      <c r="BW834" s="177"/>
      <c r="BX834" s="177"/>
      <c r="BY834" s="131" t="s">
        <v>91</v>
      </c>
      <c r="BZ834" s="100">
        <f t="shared" si="567"/>
        <v>398270455</v>
      </c>
      <c r="CA834" s="68">
        <f>IFERROR(BZ834/BW821,"-")</f>
        <v>2.4459616121518403E-2</v>
      </c>
      <c r="CB834" s="100">
        <f t="shared" si="568"/>
        <v>2889</v>
      </c>
      <c r="CC834" s="68">
        <f>IFERROR(CB834/BX821,"-")</f>
        <v>0.14878714528505949</v>
      </c>
      <c r="CD834" s="103">
        <f t="shared" si="558"/>
        <v>137857.54759432329</v>
      </c>
      <c r="CE834" s="69">
        <f t="shared" si="584"/>
        <v>0.13784712281706268</v>
      </c>
      <c r="CR834" s="216"/>
      <c r="CS834" s="187"/>
      <c r="CT834" s="225"/>
      <c r="CU834" s="226"/>
      <c r="CV834" s="226"/>
      <c r="CW834" s="144" t="s">
        <v>91</v>
      </c>
      <c r="CX834" s="145">
        <v>425695633</v>
      </c>
      <c r="CY834" s="146">
        <v>2.7169270864909213E-2</v>
      </c>
      <c r="CZ834" s="145">
        <v>2739</v>
      </c>
      <c r="DA834" s="146">
        <v>0.1451202712726502</v>
      </c>
      <c r="DB834" s="145">
        <v>155420.0923694779</v>
      </c>
      <c r="DC834" s="147">
        <v>0.13511247040252566</v>
      </c>
    </row>
    <row r="835" spans="2:107" s="27" customFormat="1" ht="13.15" customHeight="1">
      <c r="B835" s="216"/>
      <c r="C835" s="187"/>
      <c r="D835" s="208"/>
      <c r="E835" s="177"/>
      <c r="F835" s="177"/>
      <c r="G835" s="131" t="s">
        <v>95</v>
      </c>
      <c r="H835" s="100">
        <v>477964</v>
      </c>
      <c r="I835" s="68">
        <f>IFERROR(H835/E821,"-")</f>
        <v>2.1772030581530096E-2</v>
      </c>
      <c r="J835" s="100">
        <v>1</v>
      </c>
      <c r="K835" s="68">
        <f>IFERROR(J835/F821,"-")</f>
        <v>0.125</v>
      </c>
      <c r="L835" s="103">
        <f t="shared" si="551"/>
        <v>477964</v>
      </c>
      <c r="M835" s="69">
        <f t="shared" si="577"/>
        <v>0.1</v>
      </c>
      <c r="N835" s="208"/>
      <c r="O835" s="177"/>
      <c r="P835" s="177"/>
      <c r="Q835" s="131" t="s">
        <v>95</v>
      </c>
      <c r="R835" s="100">
        <v>3006596</v>
      </c>
      <c r="S835" s="68">
        <f>IFERROR(R835/O821,"-")</f>
        <v>2.327971388507552E-2</v>
      </c>
      <c r="T835" s="100">
        <v>10</v>
      </c>
      <c r="U835" s="68">
        <f>IFERROR(T835/P821,"-")</f>
        <v>0.20408163265306123</v>
      </c>
      <c r="V835" s="103">
        <f t="shared" si="552"/>
        <v>300659.59999999998</v>
      </c>
      <c r="W835" s="69">
        <f t="shared" si="578"/>
        <v>0.19230769230769232</v>
      </c>
      <c r="X835" s="208"/>
      <c r="Y835" s="177"/>
      <c r="Z835" s="177"/>
      <c r="AA835" s="131" t="s">
        <v>95</v>
      </c>
      <c r="AB835" s="100">
        <v>34595124</v>
      </c>
      <c r="AC835" s="68">
        <f>IFERROR(AB835/Y821,"-")</f>
        <v>7.3250282935217476E-3</v>
      </c>
      <c r="AD835" s="100">
        <v>439</v>
      </c>
      <c r="AE835" s="68">
        <f>IFERROR(AD835/Z821,"-")</f>
        <v>6.2893982808022927E-2</v>
      </c>
      <c r="AF835" s="103">
        <f t="shared" si="553"/>
        <v>78804.382687927107</v>
      </c>
      <c r="AG835" s="69">
        <f t="shared" si="579"/>
        <v>5.847875316371387E-2</v>
      </c>
      <c r="AH835" s="208"/>
      <c r="AI835" s="177"/>
      <c r="AJ835" s="177"/>
      <c r="AK835" s="131" t="s">
        <v>95</v>
      </c>
      <c r="AL835" s="100">
        <v>37444261</v>
      </c>
      <c r="AM835" s="68">
        <f>IFERROR(AL835/AI821,"-")</f>
        <v>6.4336526871754196E-3</v>
      </c>
      <c r="AN835" s="100">
        <v>537</v>
      </c>
      <c r="AO835" s="68">
        <f>IFERROR(AN835/AJ821,"-")</f>
        <v>8.1922196796338678E-2</v>
      </c>
      <c r="AP835" s="103">
        <f t="shared" si="554"/>
        <v>69728.605214152703</v>
      </c>
      <c r="AQ835" s="69">
        <f t="shared" si="580"/>
        <v>7.708871662360034E-2</v>
      </c>
      <c r="AR835" s="208"/>
      <c r="AS835" s="177"/>
      <c r="AT835" s="177"/>
      <c r="AU835" s="131" t="s">
        <v>95</v>
      </c>
      <c r="AV835" s="100">
        <v>20011166</v>
      </c>
      <c r="AW835" s="68">
        <f>IFERROR(AV835/AS821,"-")</f>
        <v>5.6729368006744529E-3</v>
      </c>
      <c r="AX835" s="100">
        <v>371</v>
      </c>
      <c r="AY835" s="68">
        <f>IFERROR(AX835/AT821,"-")</f>
        <v>9.930406852248394E-2</v>
      </c>
      <c r="AZ835" s="103">
        <f t="shared" si="555"/>
        <v>53938.452830188682</v>
      </c>
      <c r="BA835" s="69">
        <f t="shared" si="581"/>
        <v>9.2380478087649404E-2</v>
      </c>
      <c r="BB835" s="208"/>
      <c r="BC835" s="177"/>
      <c r="BD835" s="177"/>
      <c r="BE835" s="131" t="s">
        <v>95</v>
      </c>
      <c r="BF835" s="100">
        <v>11371855</v>
      </c>
      <c r="BG835" s="68">
        <f>IFERROR(BF835/BC821,"-")</f>
        <v>7.6071500683742473E-3</v>
      </c>
      <c r="BH835" s="100">
        <v>133</v>
      </c>
      <c r="BI835" s="68">
        <f>IFERROR(BH835/BD821,"-")</f>
        <v>8.4875558391831529E-2</v>
      </c>
      <c r="BJ835" s="103">
        <f t="shared" si="556"/>
        <v>85502.669172932336</v>
      </c>
      <c r="BK835" s="69">
        <f t="shared" si="582"/>
        <v>7.5098814229249009E-2</v>
      </c>
      <c r="BL835" s="208"/>
      <c r="BM835" s="177"/>
      <c r="BN835" s="177"/>
      <c r="BO835" s="131" t="s">
        <v>95</v>
      </c>
      <c r="BP835" s="100">
        <v>1391943</v>
      </c>
      <c r="BQ835" s="68">
        <f>IFERROR(BP835/BM821,"-")</f>
        <v>2.4576365646886409E-3</v>
      </c>
      <c r="BR835" s="100">
        <v>31</v>
      </c>
      <c r="BS835" s="68">
        <f>IFERROR(BR835/BN821,"-")</f>
        <v>5.938697318007663E-2</v>
      </c>
      <c r="BT835" s="103">
        <f t="shared" si="557"/>
        <v>44901.387096774197</v>
      </c>
      <c r="BU835" s="69">
        <f t="shared" si="583"/>
        <v>4.8742138364779877E-2</v>
      </c>
      <c r="BV835" s="208"/>
      <c r="BW835" s="177"/>
      <c r="BX835" s="177"/>
      <c r="BY835" s="131" t="s">
        <v>95</v>
      </c>
      <c r="BZ835" s="100">
        <f t="shared" si="567"/>
        <v>108298909</v>
      </c>
      <c r="CA835" s="68">
        <f>IFERROR(BZ835/BW821,"-")</f>
        <v>6.6511329355808087E-3</v>
      </c>
      <c r="CB835" s="100">
        <f t="shared" si="568"/>
        <v>1522</v>
      </c>
      <c r="CC835" s="68">
        <f>IFERROR(CB835/BX821,"-")</f>
        <v>7.838492043055055E-2</v>
      </c>
      <c r="CD835" s="103">
        <f t="shared" si="558"/>
        <v>71155.656373193167</v>
      </c>
      <c r="CE835" s="69">
        <f t="shared" si="584"/>
        <v>7.2621433342876227E-2</v>
      </c>
      <c r="CR835" s="216"/>
      <c r="CS835" s="187"/>
      <c r="CT835" s="225"/>
      <c r="CU835" s="226"/>
      <c r="CV835" s="226"/>
      <c r="CW835" s="144" t="s">
        <v>95</v>
      </c>
      <c r="CX835" s="145">
        <v>116526048</v>
      </c>
      <c r="CY835" s="146">
        <v>7.4370689185092303E-3</v>
      </c>
      <c r="CZ835" s="145">
        <v>1502</v>
      </c>
      <c r="DA835" s="146">
        <v>7.9580375119211608E-2</v>
      </c>
      <c r="DB835" s="145">
        <v>77580.591211717707</v>
      </c>
      <c r="DC835" s="147">
        <v>7.4092344119968429E-2</v>
      </c>
    </row>
    <row r="836" spans="2:107" s="27" customFormat="1" ht="13.15" customHeight="1">
      <c r="B836" s="216"/>
      <c r="C836" s="187"/>
      <c r="D836" s="208"/>
      <c r="E836" s="177"/>
      <c r="F836" s="177"/>
      <c r="G836" s="132" t="s">
        <v>93</v>
      </c>
      <c r="H836" s="101">
        <v>133298</v>
      </c>
      <c r="I836" s="70">
        <f>IFERROR(H836/E821,"-")</f>
        <v>6.0719387494807117E-3</v>
      </c>
      <c r="J836" s="101">
        <v>1</v>
      </c>
      <c r="K836" s="70">
        <f>IFERROR(J836/F821,"-")</f>
        <v>0.125</v>
      </c>
      <c r="L836" s="104">
        <f t="shared" si="551"/>
        <v>133298</v>
      </c>
      <c r="M836" s="73">
        <f t="shared" si="577"/>
        <v>0.1</v>
      </c>
      <c r="N836" s="208"/>
      <c r="O836" s="177"/>
      <c r="P836" s="177"/>
      <c r="Q836" s="132" t="s">
        <v>93</v>
      </c>
      <c r="R836" s="101">
        <v>463467</v>
      </c>
      <c r="S836" s="70">
        <f>IFERROR(R836/O821,"-")</f>
        <v>3.5885696499211388E-3</v>
      </c>
      <c r="T836" s="101">
        <v>10</v>
      </c>
      <c r="U836" s="70">
        <f>IFERROR(T836/P821,"-")</f>
        <v>0.20408163265306123</v>
      </c>
      <c r="V836" s="104">
        <f t="shared" si="552"/>
        <v>46346.7</v>
      </c>
      <c r="W836" s="73">
        <f t="shared" si="578"/>
        <v>0.19230769230769232</v>
      </c>
      <c r="X836" s="208"/>
      <c r="Y836" s="177"/>
      <c r="Z836" s="177"/>
      <c r="AA836" s="132" t="s">
        <v>93</v>
      </c>
      <c r="AB836" s="101">
        <v>8852144</v>
      </c>
      <c r="AC836" s="70">
        <f>IFERROR(AB836/Y821,"-")</f>
        <v>1.8743163128517413E-3</v>
      </c>
      <c r="AD836" s="101">
        <v>470</v>
      </c>
      <c r="AE836" s="70">
        <f>IFERROR(AD836/Z821,"-")</f>
        <v>6.73352435530086E-2</v>
      </c>
      <c r="AF836" s="104">
        <f t="shared" si="553"/>
        <v>18834.348936170212</v>
      </c>
      <c r="AG836" s="73">
        <f t="shared" si="579"/>
        <v>6.26082323165046E-2</v>
      </c>
      <c r="AH836" s="208"/>
      <c r="AI836" s="177"/>
      <c r="AJ836" s="177"/>
      <c r="AK836" s="132" t="s">
        <v>93</v>
      </c>
      <c r="AL836" s="101">
        <v>26239518</v>
      </c>
      <c r="AM836" s="70">
        <f>IFERROR(AL836/AI821,"-")</f>
        <v>4.5084598008460573E-3</v>
      </c>
      <c r="AN836" s="101">
        <v>679</v>
      </c>
      <c r="AO836" s="70">
        <f>IFERROR(AN836/AJ821,"-")</f>
        <v>0.10358504958047292</v>
      </c>
      <c r="AP836" s="104">
        <f t="shared" si="554"/>
        <v>38644.356406480118</v>
      </c>
      <c r="AQ836" s="73">
        <f t="shared" si="580"/>
        <v>9.7473442434682742E-2</v>
      </c>
      <c r="AR836" s="208"/>
      <c r="AS836" s="177"/>
      <c r="AT836" s="177"/>
      <c r="AU836" s="132" t="s">
        <v>93</v>
      </c>
      <c r="AV836" s="101">
        <v>14928911</v>
      </c>
      <c r="AW836" s="70">
        <f>IFERROR(AV836/AS821,"-")</f>
        <v>4.2321756066534882E-3</v>
      </c>
      <c r="AX836" s="101">
        <v>490</v>
      </c>
      <c r="AY836" s="70">
        <f>IFERROR(AX836/AT821,"-")</f>
        <v>0.13115631691648821</v>
      </c>
      <c r="AZ836" s="104">
        <f t="shared" si="555"/>
        <v>30467.16530612245</v>
      </c>
      <c r="BA836" s="73">
        <f t="shared" si="581"/>
        <v>0.12201195219123506</v>
      </c>
      <c r="BB836" s="208"/>
      <c r="BC836" s="177"/>
      <c r="BD836" s="177"/>
      <c r="BE836" s="132" t="s">
        <v>93</v>
      </c>
      <c r="BF836" s="101">
        <v>10644890</v>
      </c>
      <c r="BG836" s="70">
        <f>IFERROR(BF836/BC821,"-")</f>
        <v>7.1208501771554715E-3</v>
      </c>
      <c r="BH836" s="101">
        <v>267</v>
      </c>
      <c r="BI836" s="70">
        <f>IFERROR(BH836/BD821,"-")</f>
        <v>0.17038927887683472</v>
      </c>
      <c r="BJ836" s="104">
        <f t="shared" si="556"/>
        <v>39868.501872659173</v>
      </c>
      <c r="BK836" s="73">
        <f t="shared" si="582"/>
        <v>0.15076228119706381</v>
      </c>
      <c r="BL836" s="208"/>
      <c r="BM836" s="177"/>
      <c r="BN836" s="177"/>
      <c r="BO836" s="132" t="s">
        <v>93</v>
      </c>
      <c r="BP836" s="101">
        <v>1477603</v>
      </c>
      <c r="BQ836" s="70">
        <f>IFERROR(BP836/BM821,"-")</f>
        <v>2.6088792148052254E-3</v>
      </c>
      <c r="BR836" s="101">
        <v>76</v>
      </c>
      <c r="BS836" s="70">
        <f>IFERROR(BR836/BN821,"-")</f>
        <v>0.14559386973180077</v>
      </c>
      <c r="BT836" s="104">
        <f t="shared" si="557"/>
        <v>19442.144736842107</v>
      </c>
      <c r="BU836" s="73">
        <f t="shared" si="583"/>
        <v>0.11949685534591195</v>
      </c>
      <c r="BV836" s="208"/>
      <c r="BW836" s="177"/>
      <c r="BX836" s="177"/>
      <c r="BY836" s="132" t="s">
        <v>93</v>
      </c>
      <c r="BZ836" s="101">
        <f t="shared" si="567"/>
        <v>62739831</v>
      </c>
      <c r="CA836" s="70">
        <f>IFERROR(BZ836/BW821,"-")</f>
        <v>3.8531409059427723E-3</v>
      </c>
      <c r="CB836" s="101">
        <f t="shared" si="568"/>
        <v>1993</v>
      </c>
      <c r="CC836" s="70">
        <f>IFERROR(CB836/BX821,"-")</f>
        <v>0.10264201472936087</v>
      </c>
      <c r="CD836" s="104">
        <f t="shared" si="558"/>
        <v>31480.095835423985</v>
      </c>
      <c r="CE836" s="73">
        <f t="shared" si="584"/>
        <v>9.5094951808378667E-2</v>
      </c>
      <c r="CR836" s="216"/>
      <c r="CS836" s="187"/>
      <c r="CT836" s="225"/>
      <c r="CU836" s="226"/>
      <c r="CV836" s="226"/>
      <c r="CW836" s="144" t="s">
        <v>93</v>
      </c>
      <c r="CX836" s="145">
        <v>51190402</v>
      </c>
      <c r="CY836" s="146">
        <v>3.2671368691761758E-3</v>
      </c>
      <c r="CZ836" s="145">
        <v>1844</v>
      </c>
      <c r="DA836" s="146">
        <v>9.7700540425982835E-2</v>
      </c>
      <c r="DB836" s="145">
        <v>27760.521691973969</v>
      </c>
      <c r="DC836" s="147">
        <v>9.0962904498816097E-2</v>
      </c>
    </row>
    <row r="837" spans="2:107" s="27" customFormat="1" ht="13.15" customHeight="1">
      <c r="B837" s="216"/>
      <c r="C837" s="188"/>
      <c r="D837" s="209"/>
      <c r="E837" s="178"/>
      <c r="F837" s="178"/>
      <c r="G837" s="30" t="s">
        <v>100</v>
      </c>
      <c r="H837" s="97">
        <f>SUM(H821:H836)</f>
        <v>5890307</v>
      </c>
      <c r="I837" s="70">
        <f>IFERROR(H837/E821,"-")</f>
        <v>0.26831297783640778</v>
      </c>
      <c r="J837" s="101">
        <v>6</v>
      </c>
      <c r="K837" s="70">
        <f>IFERROR(J837/F821,"-")</f>
        <v>0.75</v>
      </c>
      <c r="L837" s="104">
        <f t="shared" si="551"/>
        <v>981717.83333333337</v>
      </c>
      <c r="M837" s="74">
        <f t="shared" si="577"/>
        <v>0.6</v>
      </c>
      <c r="N837" s="209"/>
      <c r="O837" s="178"/>
      <c r="P837" s="178"/>
      <c r="Q837" s="30" t="s">
        <v>100</v>
      </c>
      <c r="R837" s="97">
        <f>SUM(R821:R836)</f>
        <v>9792102</v>
      </c>
      <c r="S837" s="70">
        <f>IFERROR(R837/O821,"-")</f>
        <v>7.5819076754401249E-2</v>
      </c>
      <c r="T837" s="101">
        <v>42</v>
      </c>
      <c r="U837" s="70">
        <f>IFERROR(T837/P821,"-")</f>
        <v>0.8571428571428571</v>
      </c>
      <c r="V837" s="104">
        <f t="shared" si="552"/>
        <v>233145.28571428571</v>
      </c>
      <c r="W837" s="74">
        <f t="shared" si="578"/>
        <v>0.80769230769230771</v>
      </c>
      <c r="X837" s="209"/>
      <c r="Y837" s="178"/>
      <c r="Z837" s="178"/>
      <c r="AA837" s="30" t="s">
        <v>100</v>
      </c>
      <c r="AB837" s="97">
        <f>SUM(AB821:AB836)</f>
        <v>768220920</v>
      </c>
      <c r="AC837" s="70">
        <f>IFERROR(AB837/Y821,"-")</f>
        <v>0.16265991631292628</v>
      </c>
      <c r="AD837" s="101">
        <v>5079</v>
      </c>
      <c r="AE837" s="70">
        <f>IFERROR(AD837/Z821,"-")</f>
        <v>0.72765042979942696</v>
      </c>
      <c r="AF837" s="104">
        <f t="shared" si="553"/>
        <v>151254.3650324867</v>
      </c>
      <c r="AG837" s="74">
        <f t="shared" si="579"/>
        <v>0.67656853603303579</v>
      </c>
      <c r="AH837" s="209"/>
      <c r="AI837" s="178"/>
      <c r="AJ837" s="178"/>
      <c r="AK837" s="30" t="s">
        <v>100</v>
      </c>
      <c r="AL837" s="97">
        <f>SUM(AL821:AL836)</f>
        <v>1084437830</v>
      </c>
      <c r="AM837" s="70">
        <f>IFERROR(AL837/AI821,"-")</f>
        <v>0.18632752183449905</v>
      </c>
      <c r="AN837" s="101">
        <v>5289</v>
      </c>
      <c r="AO837" s="70">
        <f>IFERROR(AN837/AJ821,"-")</f>
        <v>0.80686498855835243</v>
      </c>
      <c r="AP837" s="104">
        <f t="shared" si="554"/>
        <v>205036.45868784268</v>
      </c>
      <c r="AQ837" s="74">
        <f t="shared" si="580"/>
        <v>0.7592592592592593</v>
      </c>
      <c r="AR837" s="209"/>
      <c r="AS837" s="178"/>
      <c r="AT837" s="178"/>
      <c r="AU837" s="30" t="s">
        <v>100</v>
      </c>
      <c r="AV837" s="97">
        <f>SUM(AV821:AV836)</f>
        <v>769623576</v>
      </c>
      <c r="AW837" s="70">
        <f>IFERROR(AV837/AS821,"-")</f>
        <v>0.21817948574096441</v>
      </c>
      <c r="AX837" s="101">
        <v>3229</v>
      </c>
      <c r="AY837" s="70">
        <f>IFERROR(AX837/AT821,"-")</f>
        <v>0.86429336188436834</v>
      </c>
      <c r="AZ837" s="104">
        <f t="shared" si="555"/>
        <v>238347.34468875814</v>
      </c>
      <c r="BA837" s="74">
        <f t="shared" si="581"/>
        <v>0.80403386454183268</v>
      </c>
      <c r="BB837" s="209"/>
      <c r="BC837" s="178"/>
      <c r="BD837" s="178"/>
      <c r="BE837" s="30" t="s">
        <v>100</v>
      </c>
      <c r="BF837" s="97">
        <f>SUM(BF821:BF836)</f>
        <v>392316308</v>
      </c>
      <c r="BG837" s="70">
        <f>IFERROR(BF837/BC821,"-")</f>
        <v>0.26243818877628428</v>
      </c>
      <c r="BH837" s="101">
        <v>1387</v>
      </c>
      <c r="BI837" s="70">
        <f>IFERROR(BH837/BD821,"-")</f>
        <v>0.88513082322910019</v>
      </c>
      <c r="BJ837" s="104">
        <f t="shared" si="556"/>
        <v>282852.42105263157</v>
      </c>
      <c r="BK837" s="74">
        <f t="shared" si="582"/>
        <v>0.78317334839073971</v>
      </c>
      <c r="BL837" s="209"/>
      <c r="BM837" s="178"/>
      <c r="BN837" s="178"/>
      <c r="BO837" s="30" t="s">
        <v>100</v>
      </c>
      <c r="BP837" s="97">
        <f>SUM(BP821:BP836)</f>
        <v>150705811</v>
      </c>
      <c r="BQ837" s="70">
        <f>IFERROR(BP837/BM821,"-")</f>
        <v>0.26608856226487404</v>
      </c>
      <c r="BR837" s="101">
        <v>443</v>
      </c>
      <c r="BS837" s="70">
        <f>IFERROR(BR837/BN821,"-")</f>
        <v>0.84865900383141768</v>
      </c>
      <c r="BT837" s="104">
        <f t="shared" si="557"/>
        <v>340193.70428893907</v>
      </c>
      <c r="BU837" s="74">
        <f t="shared" si="583"/>
        <v>0.69654088050314467</v>
      </c>
      <c r="BV837" s="209"/>
      <c r="BW837" s="178"/>
      <c r="BX837" s="178"/>
      <c r="BY837" s="30" t="s">
        <v>100</v>
      </c>
      <c r="BZ837" s="97">
        <f t="shared" si="567"/>
        <v>3180986854</v>
      </c>
      <c r="CA837" s="70">
        <f>IFERROR(BZ837/BW821,"-")</f>
        <v>0.19535899878999688</v>
      </c>
      <c r="CB837" s="101">
        <f t="shared" si="568"/>
        <v>15475</v>
      </c>
      <c r="CC837" s="70">
        <f>IFERROR(CB837/BX821,"-")</f>
        <v>0.79698202605963842</v>
      </c>
      <c r="CD837" s="104">
        <f t="shared" si="558"/>
        <v>205556.50106623585</v>
      </c>
      <c r="CE837" s="74">
        <f t="shared" si="584"/>
        <v>0.73838152495467124</v>
      </c>
      <c r="CR837" s="216"/>
      <c r="CS837" s="188"/>
      <c r="CT837" s="225"/>
      <c r="CU837" s="226"/>
      <c r="CV837" s="226"/>
      <c r="CW837" s="30" t="s">
        <v>100</v>
      </c>
      <c r="CX837" s="145">
        <v>3043906730</v>
      </c>
      <c r="CY837" s="146">
        <v>0.1942719634027584</v>
      </c>
      <c r="CZ837" s="145">
        <v>15203</v>
      </c>
      <c r="DA837" s="146">
        <v>0.80549962911942352</v>
      </c>
      <c r="DB837" s="145">
        <v>200217.50509767808</v>
      </c>
      <c r="DC837" s="147">
        <v>0.74995067087608525</v>
      </c>
    </row>
    <row r="838" spans="2:107" s="27" customFormat="1" ht="13.15" customHeight="1">
      <c r="B838" s="216">
        <v>50</v>
      </c>
      <c r="C838" s="186" t="s">
        <v>16</v>
      </c>
      <c r="D838" s="213">
        <f>CI54</f>
        <v>19</v>
      </c>
      <c r="E838" s="176">
        <v>42836900</v>
      </c>
      <c r="F838" s="176">
        <v>19</v>
      </c>
      <c r="G838" s="129" t="s">
        <v>66</v>
      </c>
      <c r="H838" s="107">
        <v>64310</v>
      </c>
      <c r="I838" s="66">
        <f>IFERROR(H838/E838,"-")</f>
        <v>1.5012757692550115E-3</v>
      </c>
      <c r="J838" s="107">
        <v>3</v>
      </c>
      <c r="K838" s="66">
        <f>IFERROR(J838/F838,"-")</f>
        <v>0.15789473684210525</v>
      </c>
      <c r="L838" s="102">
        <f t="shared" ref="L838:L901" si="585">IFERROR(H838/J838,"-")</f>
        <v>21436.666666666668</v>
      </c>
      <c r="M838" s="67">
        <f t="shared" ref="M838:M854" si="586">IFERROR(J838/$CI$54,"-")</f>
        <v>0.15789473684210525</v>
      </c>
      <c r="N838" s="213">
        <f>CJ54</f>
        <v>144</v>
      </c>
      <c r="O838" s="176">
        <v>263376080</v>
      </c>
      <c r="P838" s="176">
        <v>130</v>
      </c>
      <c r="Q838" s="129" t="s">
        <v>66</v>
      </c>
      <c r="R838" s="107">
        <v>12166447</v>
      </c>
      <c r="S838" s="66">
        <f>IFERROR(R838/O838,"-")</f>
        <v>4.6194198804993987E-2</v>
      </c>
      <c r="T838" s="107">
        <v>22</v>
      </c>
      <c r="U838" s="66">
        <f>IFERROR(T838/P838,"-")</f>
        <v>0.16923076923076924</v>
      </c>
      <c r="V838" s="102">
        <f t="shared" ref="V838:V901" si="587">IFERROR(R838/T838,"-")</f>
        <v>553020.31818181823</v>
      </c>
      <c r="W838" s="67">
        <f t="shared" ref="W838:W854" si="588">IFERROR(T838/$CJ$54,"-")</f>
        <v>0.15277777777777779</v>
      </c>
      <c r="X838" s="213">
        <f>CK54</f>
        <v>7033</v>
      </c>
      <c r="Y838" s="176">
        <v>4492888790</v>
      </c>
      <c r="Z838" s="176">
        <v>6449</v>
      </c>
      <c r="AA838" s="129" t="s">
        <v>66</v>
      </c>
      <c r="AB838" s="107">
        <v>126631828</v>
      </c>
      <c r="AC838" s="66">
        <f>IFERROR(AB838/Y838,"-")</f>
        <v>2.8184946015545602E-2</v>
      </c>
      <c r="AD838" s="107">
        <v>951</v>
      </c>
      <c r="AE838" s="66">
        <f>IFERROR(AD838/Z838,"-")</f>
        <v>0.14746472321290122</v>
      </c>
      <c r="AF838" s="102">
        <f t="shared" ref="AF838:AF901" si="589">IFERROR(AB838/AD838,"-")</f>
        <v>133156.49631966351</v>
      </c>
      <c r="AG838" s="67">
        <f t="shared" ref="AG838:AG854" si="590">IFERROR(AD838/$CK$54,"-")</f>
        <v>0.1352196786577563</v>
      </c>
      <c r="AH838" s="213">
        <f>CL54</f>
        <v>6231</v>
      </c>
      <c r="AI838" s="176">
        <v>5074994390</v>
      </c>
      <c r="AJ838" s="176">
        <v>5737</v>
      </c>
      <c r="AK838" s="129" t="s">
        <v>66</v>
      </c>
      <c r="AL838" s="107">
        <v>139002100</v>
      </c>
      <c r="AM838" s="66">
        <f>IFERROR(AL838/AI838,"-")</f>
        <v>2.7389606631663687E-2</v>
      </c>
      <c r="AN838" s="107">
        <v>1212</v>
      </c>
      <c r="AO838" s="66">
        <f>IFERROR(AN838/AJ838,"-")</f>
        <v>0.21126024054383824</v>
      </c>
      <c r="AP838" s="102">
        <f t="shared" ref="AP838:AP901" si="591">IFERROR(AL838/AN838,"-")</f>
        <v>114688.20132013201</v>
      </c>
      <c r="AQ838" s="67">
        <f t="shared" ref="AQ838:AQ854" si="592">IFERROR(AN838/$CL$54,"-")</f>
        <v>0.19451131439576311</v>
      </c>
      <c r="AR838" s="213">
        <f>CM54</f>
        <v>3441</v>
      </c>
      <c r="AS838" s="176">
        <v>3092821060</v>
      </c>
      <c r="AT838" s="176">
        <v>3149</v>
      </c>
      <c r="AU838" s="129" t="s">
        <v>66</v>
      </c>
      <c r="AV838" s="107">
        <v>84254864</v>
      </c>
      <c r="AW838" s="66">
        <f>IFERROR(AV838/AS838,"-")</f>
        <v>2.7242075233411659E-2</v>
      </c>
      <c r="AX838" s="107">
        <v>758</v>
      </c>
      <c r="AY838" s="66">
        <f>IFERROR(AX838/AT838,"-")</f>
        <v>0.24071133693235947</v>
      </c>
      <c r="AZ838" s="102">
        <f t="shared" ref="AZ838:AZ901" si="593">IFERROR(AV838/AX838,"-")</f>
        <v>111154.17414248022</v>
      </c>
      <c r="BA838" s="67">
        <f t="shared" ref="BA838:BA854" si="594">IFERROR(AX838/$CM$54,"-")</f>
        <v>0.22028480092996222</v>
      </c>
      <c r="BB838" s="213">
        <f>CN54</f>
        <v>1443</v>
      </c>
      <c r="BC838" s="176">
        <v>1320428560</v>
      </c>
      <c r="BD838" s="176">
        <v>1286</v>
      </c>
      <c r="BE838" s="129" t="s">
        <v>66</v>
      </c>
      <c r="BF838" s="107">
        <v>47445751</v>
      </c>
      <c r="BG838" s="66">
        <f>IFERROR(BF838/BC838,"-")</f>
        <v>3.5932084807374962E-2</v>
      </c>
      <c r="BH838" s="107">
        <v>333</v>
      </c>
      <c r="BI838" s="66">
        <f>IFERROR(BH838/BD838,"-")</f>
        <v>0.25894245723172626</v>
      </c>
      <c r="BJ838" s="102">
        <f t="shared" ref="BJ838:BJ901" si="595">IFERROR(BF838/BH838,"-")</f>
        <v>142479.73273273272</v>
      </c>
      <c r="BK838" s="67">
        <f t="shared" ref="BK838:BK854" si="596">IFERROR(BH838/$CN$54,"-")</f>
        <v>0.23076923076923078</v>
      </c>
      <c r="BL838" s="213">
        <f>CO54</f>
        <v>474</v>
      </c>
      <c r="BM838" s="176">
        <v>433249810</v>
      </c>
      <c r="BN838" s="176">
        <v>393</v>
      </c>
      <c r="BO838" s="129" t="s">
        <v>66</v>
      </c>
      <c r="BP838" s="107">
        <v>20044345</v>
      </c>
      <c r="BQ838" s="66">
        <f>IFERROR(BP838/BM838,"-")</f>
        <v>4.6265098188964009E-2</v>
      </c>
      <c r="BR838" s="107">
        <v>91</v>
      </c>
      <c r="BS838" s="66">
        <f>IFERROR(BR838/BN838,"-")</f>
        <v>0.23155216284987276</v>
      </c>
      <c r="BT838" s="102">
        <f t="shared" ref="BT838:BT901" si="597">IFERROR(BP838/BR838,"-")</f>
        <v>220267.52747252746</v>
      </c>
      <c r="BU838" s="67">
        <f t="shared" ref="BU838:BU854" si="598">IFERROR(BR838/$CO$54,"-")</f>
        <v>0.19198312236286919</v>
      </c>
      <c r="BV838" s="213">
        <f>CP54</f>
        <v>18785</v>
      </c>
      <c r="BW838" s="176">
        <f>SUM(E838,O838,Y838,AI838,AS838,BC838,BM838)</f>
        <v>14720595590</v>
      </c>
      <c r="BX838" s="176">
        <f>SUM(F838,P838,Z838,AJ838,AT838,BD838,BN838)</f>
        <v>17163</v>
      </c>
      <c r="BY838" s="129" t="s">
        <v>66</v>
      </c>
      <c r="BZ838" s="107">
        <f t="shared" si="567"/>
        <v>429609645</v>
      </c>
      <c r="CA838" s="66">
        <f>IFERROR(BZ838/BW838,"-")</f>
        <v>2.9184257007362022E-2</v>
      </c>
      <c r="CB838" s="107">
        <f t="shared" si="568"/>
        <v>3370</v>
      </c>
      <c r="CC838" s="66">
        <f>IFERROR(CB838/BX838,"-")</f>
        <v>0.19635261900600129</v>
      </c>
      <c r="CD838" s="102">
        <f t="shared" ref="CD838:CD901" si="599">IFERROR(BZ838/CB838,"-")</f>
        <v>127480.60682492581</v>
      </c>
      <c r="CE838" s="67">
        <f t="shared" ref="CE838:CE854" si="600">IFERROR(CB838/$CP$54,"-")</f>
        <v>0.1793984562150652</v>
      </c>
      <c r="CR838" s="216">
        <v>50</v>
      </c>
      <c r="CS838" s="186" t="s">
        <v>16</v>
      </c>
      <c r="CT838" s="225">
        <v>18094</v>
      </c>
      <c r="CU838" s="226">
        <v>14293970870</v>
      </c>
      <c r="CV838" s="226">
        <v>16548</v>
      </c>
      <c r="CW838" s="144" t="s">
        <v>66</v>
      </c>
      <c r="CX838" s="145">
        <v>455919029</v>
      </c>
      <c r="CY838" s="146">
        <v>3.189589744840441E-2</v>
      </c>
      <c r="CZ838" s="145">
        <v>3170</v>
      </c>
      <c r="DA838" s="146">
        <v>0.19156393521875756</v>
      </c>
      <c r="DB838" s="145">
        <v>143823.03753943217</v>
      </c>
      <c r="DC838" s="147">
        <v>0.175196197634575</v>
      </c>
    </row>
    <row r="839" spans="2:107" s="27" customFormat="1" ht="13.15" customHeight="1">
      <c r="B839" s="216"/>
      <c r="C839" s="187"/>
      <c r="D839" s="208"/>
      <c r="E839" s="177"/>
      <c r="F839" s="177"/>
      <c r="G839" s="130" t="s">
        <v>68</v>
      </c>
      <c r="H839" s="100">
        <v>111630</v>
      </c>
      <c r="I839" s="68">
        <f>IFERROR(H839/E838,"-")</f>
        <v>2.6059308680133251E-3</v>
      </c>
      <c r="J839" s="100">
        <v>7</v>
      </c>
      <c r="K839" s="68">
        <f>IFERROR(J839/F838,"-")</f>
        <v>0.36842105263157893</v>
      </c>
      <c r="L839" s="103">
        <f t="shared" si="585"/>
        <v>15947.142857142857</v>
      </c>
      <c r="M839" s="69">
        <f t="shared" si="586"/>
        <v>0.36842105263157893</v>
      </c>
      <c r="N839" s="208"/>
      <c r="O839" s="177"/>
      <c r="P839" s="177"/>
      <c r="Q839" s="130" t="s">
        <v>68</v>
      </c>
      <c r="R839" s="100">
        <v>1920097</v>
      </c>
      <c r="S839" s="68">
        <f>IFERROR(R839/O838,"-")</f>
        <v>7.2903241630750976E-3</v>
      </c>
      <c r="T839" s="100">
        <v>39</v>
      </c>
      <c r="U839" s="68">
        <f>IFERROR(T839/P838,"-")</f>
        <v>0.3</v>
      </c>
      <c r="V839" s="103">
        <f t="shared" si="587"/>
        <v>49233.256410256414</v>
      </c>
      <c r="W839" s="69">
        <f t="shared" si="588"/>
        <v>0.27083333333333331</v>
      </c>
      <c r="X839" s="208"/>
      <c r="Y839" s="177"/>
      <c r="Z839" s="177"/>
      <c r="AA839" s="130" t="s">
        <v>68</v>
      </c>
      <c r="AB839" s="100">
        <v>141817014</v>
      </c>
      <c r="AC839" s="68">
        <f>IFERROR(AB839/Y838,"-")</f>
        <v>3.1564772828485702E-2</v>
      </c>
      <c r="AD839" s="100">
        <v>1498</v>
      </c>
      <c r="AE839" s="68">
        <f>IFERROR(AD839/Z838,"-")</f>
        <v>0.23228407505039542</v>
      </c>
      <c r="AF839" s="103">
        <f t="shared" si="589"/>
        <v>94670.903871829112</v>
      </c>
      <c r="AG839" s="69">
        <f t="shared" si="590"/>
        <v>0.21299587658182853</v>
      </c>
      <c r="AH839" s="208"/>
      <c r="AI839" s="177"/>
      <c r="AJ839" s="177"/>
      <c r="AK839" s="130" t="s">
        <v>68</v>
      </c>
      <c r="AL839" s="100">
        <v>171167485</v>
      </c>
      <c r="AM839" s="68">
        <f>IFERROR(AL839/AI838,"-")</f>
        <v>3.3727620534374621E-2</v>
      </c>
      <c r="AN839" s="100">
        <v>1602</v>
      </c>
      <c r="AO839" s="68">
        <f>IFERROR(AN839/AJ838,"-")</f>
        <v>0.27924002091685551</v>
      </c>
      <c r="AP839" s="103">
        <f t="shared" si="591"/>
        <v>106846.120474407</v>
      </c>
      <c r="AQ839" s="69">
        <f t="shared" si="592"/>
        <v>0.25710158883004336</v>
      </c>
      <c r="AR839" s="208"/>
      <c r="AS839" s="177"/>
      <c r="AT839" s="177"/>
      <c r="AU839" s="130" t="s">
        <v>68</v>
      </c>
      <c r="AV839" s="100">
        <v>83592060</v>
      </c>
      <c r="AW839" s="68">
        <f>IFERROR(AV839/AS838,"-")</f>
        <v>2.7027771208981616E-2</v>
      </c>
      <c r="AX839" s="100">
        <v>1020</v>
      </c>
      <c r="AY839" s="68">
        <f>IFERROR(AX839/AT838,"-")</f>
        <v>0.32391235312797712</v>
      </c>
      <c r="AZ839" s="103">
        <f t="shared" si="593"/>
        <v>81953</v>
      </c>
      <c r="BA839" s="69">
        <f t="shared" si="594"/>
        <v>0.29642545771578027</v>
      </c>
      <c r="BB839" s="208"/>
      <c r="BC839" s="177"/>
      <c r="BD839" s="177"/>
      <c r="BE839" s="130" t="s">
        <v>68</v>
      </c>
      <c r="BF839" s="100">
        <v>22117961</v>
      </c>
      <c r="BG839" s="68">
        <f>IFERROR(BF839/BC838,"-")</f>
        <v>1.6750592701508971E-2</v>
      </c>
      <c r="BH839" s="100">
        <v>430</v>
      </c>
      <c r="BI839" s="68">
        <f>IFERROR(BH839/BD838,"-")</f>
        <v>0.33437013996889581</v>
      </c>
      <c r="BJ839" s="103">
        <f t="shared" si="595"/>
        <v>51437.118604651165</v>
      </c>
      <c r="BK839" s="69">
        <f t="shared" si="596"/>
        <v>0.29799029799029797</v>
      </c>
      <c r="BL839" s="208"/>
      <c r="BM839" s="177"/>
      <c r="BN839" s="177"/>
      <c r="BO839" s="130" t="s">
        <v>68</v>
      </c>
      <c r="BP839" s="100">
        <v>5066065</v>
      </c>
      <c r="BQ839" s="68">
        <f>IFERROR(BP839/BM838,"-")</f>
        <v>1.1693173044899892E-2</v>
      </c>
      <c r="BR839" s="100">
        <v>120</v>
      </c>
      <c r="BS839" s="68">
        <f>IFERROR(BR839/BN838,"-")</f>
        <v>0.30534351145038169</v>
      </c>
      <c r="BT839" s="103">
        <f t="shared" si="597"/>
        <v>42217.208333333336</v>
      </c>
      <c r="BU839" s="69">
        <f t="shared" si="598"/>
        <v>0.25316455696202533</v>
      </c>
      <c r="BV839" s="208"/>
      <c r="BW839" s="177"/>
      <c r="BX839" s="177"/>
      <c r="BY839" s="130" t="s">
        <v>68</v>
      </c>
      <c r="BZ839" s="100">
        <f t="shared" si="567"/>
        <v>425792312</v>
      </c>
      <c r="CA839" s="68">
        <f>IFERROR(BZ839/BW838,"-")</f>
        <v>2.8924937812247854E-2</v>
      </c>
      <c r="CB839" s="100">
        <f t="shared" si="568"/>
        <v>4716</v>
      </c>
      <c r="CC839" s="68">
        <f>IFERROR(CB839/BX838,"-")</f>
        <v>0.27477713686418459</v>
      </c>
      <c r="CD839" s="103">
        <f t="shared" si="599"/>
        <v>90286.749787955894</v>
      </c>
      <c r="CE839" s="69">
        <f t="shared" si="600"/>
        <v>0.25105137077455414</v>
      </c>
      <c r="CR839" s="216"/>
      <c r="CS839" s="187"/>
      <c r="CT839" s="225"/>
      <c r="CU839" s="226"/>
      <c r="CV839" s="226"/>
      <c r="CW839" s="144" t="s">
        <v>68</v>
      </c>
      <c r="CX839" s="145">
        <v>423241131</v>
      </c>
      <c r="CY839" s="146">
        <v>2.9609765883061436E-2</v>
      </c>
      <c r="CZ839" s="145">
        <v>4582</v>
      </c>
      <c r="DA839" s="146">
        <v>0.2768914672467972</v>
      </c>
      <c r="DB839" s="145">
        <v>92370.39087734613</v>
      </c>
      <c r="DC839" s="147">
        <v>0.25323311595003867</v>
      </c>
    </row>
    <row r="840" spans="2:107" s="27" customFormat="1" ht="13.15" customHeight="1">
      <c r="B840" s="216"/>
      <c r="C840" s="187"/>
      <c r="D840" s="208"/>
      <c r="E840" s="177"/>
      <c r="F840" s="177"/>
      <c r="G840" s="131" t="s">
        <v>70</v>
      </c>
      <c r="H840" s="100">
        <v>0</v>
      </c>
      <c r="I840" s="68">
        <f>IFERROR(H840/E838,"-")</f>
        <v>0</v>
      </c>
      <c r="J840" s="100">
        <v>0</v>
      </c>
      <c r="K840" s="68">
        <f>IFERROR(J840/F838,"-")</f>
        <v>0</v>
      </c>
      <c r="L840" s="103" t="str">
        <f t="shared" si="585"/>
        <v>-</v>
      </c>
      <c r="M840" s="69">
        <f t="shared" si="586"/>
        <v>0</v>
      </c>
      <c r="N840" s="208"/>
      <c r="O840" s="177"/>
      <c r="P840" s="177"/>
      <c r="Q840" s="131" t="s">
        <v>70</v>
      </c>
      <c r="R840" s="100">
        <v>347999</v>
      </c>
      <c r="S840" s="68">
        <f>IFERROR(R840/O838,"-")</f>
        <v>1.3213007043008614E-3</v>
      </c>
      <c r="T840" s="100">
        <v>19</v>
      </c>
      <c r="U840" s="68">
        <f>IFERROR(T840/P838,"-")</f>
        <v>0.14615384615384616</v>
      </c>
      <c r="V840" s="103">
        <f t="shared" si="587"/>
        <v>18315.736842105263</v>
      </c>
      <c r="W840" s="69">
        <f t="shared" si="588"/>
        <v>0.13194444444444445</v>
      </c>
      <c r="X840" s="208"/>
      <c r="Y840" s="177"/>
      <c r="Z840" s="177"/>
      <c r="AA840" s="131" t="s">
        <v>70</v>
      </c>
      <c r="AB840" s="100">
        <v>49474568</v>
      </c>
      <c r="AC840" s="68">
        <f>IFERROR(AB840/Y838,"-")</f>
        <v>1.1011749970334788E-2</v>
      </c>
      <c r="AD840" s="100">
        <v>1296</v>
      </c>
      <c r="AE840" s="68">
        <f>IFERROR(AD840/Z838,"-")</f>
        <v>0.20096138936269189</v>
      </c>
      <c r="AF840" s="103">
        <f t="shared" si="589"/>
        <v>38174.820987654319</v>
      </c>
      <c r="AG840" s="69">
        <f t="shared" si="590"/>
        <v>0.18427413621498651</v>
      </c>
      <c r="AH840" s="208"/>
      <c r="AI840" s="177"/>
      <c r="AJ840" s="177"/>
      <c r="AK840" s="131" t="s">
        <v>70</v>
      </c>
      <c r="AL840" s="100">
        <v>59557819</v>
      </c>
      <c r="AM840" s="68">
        <f>IFERROR(AL840/AI838,"-")</f>
        <v>1.1735543810128231E-2</v>
      </c>
      <c r="AN840" s="100">
        <v>1289</v>
      </c>
      <c r="AO840" s="68">
        <f>IFERROR(AN840/AJ838,"-")</f>
        <v>0.22468188948928011</v>
      </c>
      <c r="AP840" s="103">
        <f t="shared" si="591"/>
        <v>46204.669511249027</v>
      </c>
      <c r="AQ840" s="69">
        <f t="shared" si="592"/>
        <v>0.20686888139945434</v>
      </c>
      <c r="AR840" s="208"/>
      <c r="AS840" s="177"/>
      <c r="AT840" s="177"/>
      <c r="AU840" s="131" t="s">
        <v>70</v>
      </c>
      <c r="AV840" s="100">
        <v>28196635</v>
      </c>
      <c r="AW840" s="68">
        <f>IFERROR(AV840/AS838,"-")</f>
        <v>9.1168012804465313E-3</v>
      </c>
      <c r="AX840" s="100">
        <v>703</v>
      </c>
      <c r="AY840" s="68">
        <f>IFERROR(AX840/AT838,"-")</f>
        <v>0.22324547475389012</v>
      </c>
      <c r="AZ840" s="103">
        <f t="shared" si="593"/>
        <v>40109.011379800853</v>
      </c>
      <c r="BA840" s="69">
        <f t="shared" si="594"/>
        <v>0.20430107526881722</v>
      </c>
      <c r="BB840" s="208"/>
      <c r="BC840" s="177"/>
      <c r="BD840" s="177"/>
      <c r="BE840" s="131" t="s">
        <v>70</v>
      </c>
      <c r="BF840" s="100">
        <v>10212319</v>
      </c>
      <c r="BG840" s="68">
        <f>IFERROR(BF840/BC838,"-")</f>
        <v>7.734094300414102E-3</v>
      </c>
      <c r="BH840" s="100">
        <v>275</v>
      </c>
      <c r="BI840" s="68">
        <f>IFERROR(BH840/BD838,"-")</f>
        <v>0.21384136858475894</v>
      </c>
      <c r="BJ840" s="103">
        <f t="shared" si="595"/>
        <v>37135.705454545452</v>
      </c>
      <c r="BK840" s="69">
        <f t="shared" si="596"/>
        <v>0.19057519057519057</v>
      </c>
      <c r="BL840" s="208"/>
      <c r="BM840" s="177"/>
      <c r="BN840" s="177"/>
      <c r="BO840" s="131" t="s">
        <v>70</v>
      </c>
      <c r="BP840" s="100">
        <v>2662344</v>
      </c>
      <c r="BQ840" s="68">
        <f>IFERROR(BP840/BM838,"-")</f>
        <v>6.1450552049867029E-3</v>
      </c>
      <c r="BR840" s="100">
        <v>78</v>
      </c>
      <c r="BS840" s="68">
        <f>IFERROR(BR840/BN838,"-")</f>
        <v>0.19847328244274809</v>
      </c>
      <c r="BT840" s="103">
        <f t="shared" si="597"/>
        <v>34132.615384615383</v>
      </c>
      <c r="BU840" s="69">
        <f t="shared" si="598"/>
        <v>0.16455696202531644</v>
      </c>
      <c r="BV840" s="208"/>
      <c r="BW840" s="177"/>
      <c r="BX840" s="177"/>
      <c r="BY840" s="131" t="s">
        <v>70</v>
      </c>
      <c r="BZ840" s="100">
        <f t="shared" si="567"/>
        <v>150451684</v>
      </c>
      <c r="CA840" s="68">
        <f>IFERROR(BZ840/BW838,"-")</f>
        <v>1.0220488911617469E-2</v>
      </c>
      <c r="CB840" s="100">
        <f t="shared" si="568"/>
        <v>3660</v>
      </c>
      <c r="CC840" s="68">
        <f>IFERROR(CB840/BX838,"-")</f>
        <v>0.21324943191749693</v>
      </c>
      <c r="CD840" s="103">
        <f t="shared" si="599"/>
        <v>41107.017486338795</v>
      </c>
      <c r="CE840" s="69">
        <f t="shared" si="600"/>
        <v>0.19483630556294917</v>
      </c>
      <c r="CR840" s="216"/>
      <c r="CS840" s="187"/>
      <c r="CT840" s="225"/>
      <c r="CU840" s="226"/>
      <c r="CV840" s="226"/>
      <c r="CW840" s="144" t="s">
        <v>70</v>
      </c>
      <c r="CX840" s="145">
        <v>151330168</v>
      </c>
      <c r="CY840" s="146">
        <v>1.0586992892059811E-2</v>
      </c>
      <c r="CZ840" s="145">
        <v>3453</v>
      </c>
      <c r="DA840" s="146">
        <v>0.20866569978245106</v>
      </c>
      <c r="DB840" s="145">
        <v>43825.707500724006</v>
      </c>
      <c r="DC840" s="147">
        <v>0.19083674146125787</v>
      </c>
    </row>
    <row r="841" spans="2:107" s="27" customFormat="1" ht="13.15" customHeight="1">
      <c r="B841" s="216"/>
      <c r="C841" s="187"/>
      <c r="D841" s="208"/>
      <c r="E841" s="177"/>
      <c r="F841" s="177"/>
      <c r="G841" s="131" t="s">
        <v>72</v>
      </c>
      <c r="H841" s="100">
        <v>0</v>
      </c>
      <c r="I841" s="68">
        <f>IFERROR(H841/E838,"-")</f>
        <v>0</v>
      </c>
      <c r="J841" s="100">
        <v>0</v>
      </c>
      <c r="K841" s="68">
        <f>IFERROR(J841/F838,"-")</f>
        <v>0</v>
      </c>
      <c r="L841" s="103" t="str">
        <f t="shared" si="585"/>
        <v>-</v>
      </c>
      <c r="M841" s="69">
        <f t="shared" si="586"/>
        <v>0</v>
      </c>
      <c r="N841" s="208"/>
      <c r="O841" s="177"/>
      <c r="P841" s="177"/>
      <c r="Q841" s="131" t="s">
        <v>72</v>
      </c>
      <c r="R841" s="100">
        <v>127654</v>
      </c>
      <c r="S841" s="68">
        <f>IFERROR(R841/O838,"-")</f>
        <v>4.8468334709818751E-4</v>
      </c>
      <c r="T841" s="100">
        <v>6</v>
      </c>
      <c r="U841" s="68">
        <f>IFERROR(T841/P838,"-")</f>
        <v>4.6153846153846156E-2</v>
      </c>
      <c r="V841" s="103">
        <f t="shared" si="587"/>
        <v>21275.666666666668</v>
      </c>
      <c r="W841" s="69">
        <f t="shared" si="588"/>
        <v>4.1666666666666664E-2</v>
      </c>
      <c r="X841" s="208"/>
      <c r="Y841" s="177"/>
      <c r="Z841" s="177"/>
      <c r="AA841" s="131" t="s">
        <v>72</v>
      </c>
      <c r="AB841" s="100">
        <v>13315231</v>
      </c>
      <c r="AC841" s="68">
        <f>IFERROR(AB841/Y838,"-")</f>
        <v>2.9636235443076704E-3</v>
      </c>
      <c r="AD841" s="100">
        <v>194</v>
      </c>
      <c r="AE841" s="68">
        <f>IFERROR(AD841/Z838,"-")</f>
        <v>3.0082183284230114E-2</v>
      </c>
      <c r="AF841" s="103">
        <f t="shared" si="589"/>
        <v>68635.21134020618</v>
      </c>
      <c r="AG841" s="69">
        <f t="shared" si="590"/>
        <v>2.7584245698848285E-2</v>
      </c>
      <c r="AH841" s="208"/>
      <c r="AI841" s="177"/>
      <c r="AJ841" s="177"/>
      <c r="AK841" s="131" t="s">
        <v>72</v>
      </c>
      <c r="AL841" s="100">
        <v>10252135</v>
      </c>
      <c r="AM841" s="68">
        <f>IFERROR(AL841/AI838,"-")</f>
        <v>2.0201273562393041E-3</v>
      </c>
      <c r="AN841" s="100">
        <v>193</v>
      </c>
      <c r="AO841" s="68">
        <f>IFERROR(AN841/AJ838,"-")</f>
        <v>3.3641275928185464E-2</v>
      </c>
      <c r="AP841" s="103">
        <f t="shared" si="591"/>
        <v>53119.870466321241</v>
      </c>
      <c r="AQ841" s="69">
        <f t="shared" si="592"/>
        <v>3.0974161450810465E-2</v>
      </c>
      <c r="AR841" s="208"/>
      <c r="AS841" s="177"/>
      <c r="AT841" s="177"/>
      <c r="AU841" s="131" t="s">
        <v>72</v>
      </c>
      <c r="AV841" s="100">
        <v>5139216</v>
      </c>
      <c r="AW841" s="68">
        <f>IFERROR(AV841/AS838,"-")</f>
        <v>1.6616596629098225E-3</v>
      </c>
      <c r="AX841" s="100">
        <v>119</v>
      </c>
      <c r="AY841" s="68">
        <f>IFERROR(AX841/AT838,"-")</f>
        <v>3.7789774531597334E-2</v>
      </c>
      <c r="AZ841" s="103">
        <f t="shared" si="593"/>
        <v>43186.689075630253</v>
      </c>
      <c r="BA841" s="69">
        <f t="shared" si="594"/>
        <v>3.4582970066841037E-2</v>
      </c>
      <c r="BB841" s="208"/>
      <c r="BC841" s="177"/>
      <c r="BD841" s="177"/>
      <c r="BE841" s="131" t="s">
        <v>72</v>
      </c>
      <c r="BF841" s="100">
        <v>417706</v>
      </c>
      <c r="BG841" s="68">
        <f>IFERROR(BF841/BC838,"-")</f>
        <v>3.1634123393998689E-4</v>
      </c>
      <c r="BH841" s="100">
        <v>34</v>
      </c>
      <c r="BI841" s="68">
        <f>IFERROR(BH841/BD838,"-")</f>
        <v>2.6438569206842923E-2</v>
      </c>
      <c r="BJ841" s="103">
        <f t="shared" si="595"/>
        <v>12285.470588235294</v>
      </c>
      <c r="BK841" s="69">
        <f t="shared" si="596"/>
        <v>2.3562023562023561E-2</v>
      </c>
      <c r="BL841" s="208"/>
      <c r="BM841" s="177"/>
      <c r="BN841" s="177"/>
      <c r="BO841" s="131" t="s">
        <v>72</v>
      </c>
      <c r="BP841" s="100">
        <v>244190</v>
      </c>
      <c r="BQ841" s="68">
        <f>IFERROR(BP841/BM838,"-")</f>
        <v>5.6362402097764332E-4</v>
      </c>
      <c r="BR841" s="100">
        <v>6</v>
      </c>
      <c r="BS841" s="68">
        <f>IFERROR(BR841/BN838,"-")</f>
        <v>1.5267175572519083E-2</v>
      </c>
      <c r="BT841" s="103">
        <f t="shared" si="597"/>
        <v>40698.333333333336</v>
      </c>
      <c r="BU841" s="69">
        <f t="shared" si="598"/>
        <v>1.2658227848101266E-2</v>
      </c>
      <c r="BV841" s="208"/>
      <c r="BW841" s="177"/>
      <c r="BX841" s="177"/>
      <c r="BY841" s="131" t="s">
        <v>72</v>
      </c>
      <c r="BZ841" s="100">
        <f t="shared" si="567"/>
        <v>29496132</v>
      </c>
      <c r="CA841" s="68">
        <f>IFERROR(BZ841/BW838,"-")</f>
        <v>2.0037322416517796E-3</v>
      </c>
      <c r="CB841" s="100">
        <f t="shared" si="568"/>
        <v>552</v>
      </c>
      <c r="CC841" s="68">
        <f>IFERROR(CB841/BX838,"-")</f>
        <v>3.2162209403950356E-2</v>
      </c>
      <c r="CD841" s="103">
        <f t="shared" si="599"/>
        <v>53435.021739130432</v>
      </c>
      <c r="CE841" s="69">
        <f t="shared" si="600"/>
        <v>2.9385147724248072E-2</v>
      </c>
      <c r="CR841" s="216"/>
      <c r="CS841" s="187"/>
      <c r="CT841" s="225"/>
      <c r="CU841" s="226"/>
      <c r="CV841" s="226"/>
      <c r="CW841" s="144" t="s">
        <v>72</v>
      </c>
      <c r="CX841" s="145">
        <v>24712380</v>
      </c>
      <c r="CY841" s="146">
        <v>1.728867382251773E-3</v>
      </c>
      <c r="CZ841" s="145">
        <v>524</v>
      </c>
      <c r="DA841" s="146">
        <v>3.1665458061397145E-2</v>
      </c>
      <c r="DB841" s="145">
        <v>47161.030534351143</v>
      </c>
      <c r="DC841" s="147">
        <v>2.895987620205593E-2</v>
      </c>
    </row>
    <row r="842" spans="2:107" s="27" customFormat="1" ht="13.15" customHeight="1">
      <c r="B842" s="216"/>
      <c r="C842" s="187"/>
      <c r="D842" s="208"/>
      <c r="E842" s="177"/>
      <c r="F842" s="177"/>
      <c r="G842" s="131" t="s">
        <v>74</v>
      </c>
      <c r="H842" s="100">
        <v>51145</v>
      </c>
      <c r="I842" s="68">
        <f>IFERROR(H842/E838,"-")</f>
        <v>1.1939472744292889E-3</v>
      </c>
      <c r="J842" s="100">
        <v>2</v>
      </c>
      <c r="K842" s="68">
        <f>IFERROR(J842/F838,"-")</f>
        <v>0.10526315789473684</v>
      </c>
      <c r="L842" s="103">
        <f t="shared" si="585"/>
        <v>25572.5</v>
      </c>
      <c r="M842" s="69">
        <f t="shared" si="586"/>
        <v>0.10526315789473684</v>
      </c>
      <c r="N842" s="208"/>
      <c r="O842" s="177"/>
      <c r="P842" s="177"/>
      <c r="Q842" s="131" t="s">
        <v>74</v>
      </c>
      <c r="R842" s="100">
        <v>689648</v>
      </c>
      <c r="S842" s="68">
        <f>IFERROR(R842/O838,"-")</f>
        <v>2.6184913983076973E-3</v>
      </c>
      <c r="T842" s="100">
        <v>31</v>
      </c>
      <c r="U842" s="68">
        <f>IFERROR(T842/P838,"-")</f>
        <v>0.23846153846153847</v>
      </c>
      <c r="V842" s="103">
        <f t="shared" si="587"/>
        <v>22246.709677419356</v>
      </c>
      <c r="W842" s="69">
        <f t="shared" si="588"/>
        <v>0.21527777777777779</v>
      </c>
      <c r="X842" s="208"/>
      <c r="Y842" s="177"/>
      <c r="Z842" s="177"/>
      <c r="AA842" s="131" t="s">
        <v>74</v>
      </c>
      <c r="AB842" s="100">
        <v>98372567</v>
      </c>
      <c r="AC842" s="68">
        <f>IFERROR(AB842/Y838,"-")</f>
        <v>2.1895170701520968E-2</v>
      </c>
      <c r="AD842" s="100">
        <v>1585</v>
      </c>
      <c r="AE842" s="68">
        <f>IFERROR(AD842/Z838,"-")</f>
        <v>0.2457745386881687</v>
      </c>
      <c r="AF842" s="103">
        <f t="shared" si="589"/>
        <v>62064.711041009461</v>
      </c>
      <c r="AG842" s="69">
        <f t="shared" si="590"/>
        <v>0.2253661310962605</v>
      </c>
      <c r="AH842" s="208"/>
      <c r="AI842" s="177"/>
      <c r="AJ842" s="177"/>
      <c r="AK842" s="131" t="s">
        <v>74</v>
      </c>
      <c r="AL842" s="100">
        <v>105786985</v>
      </c>
      <c r="AM842" s="68">
        <f>IFERROR(AL842/AI838,"-")</f>
        <v>2.0844749150550294E-2</v>
      </c>
      <c r="AN842" s="100">
        <v>1686</v>
      </c>
      <c r="AO842" s="68">
        <f>IFERROR(AN842/AJ838,"-")</f>
        <v>0.29388181976642846</v>
      </c>
      <c r="AP842" s="103">
        <f t="shared" si="591"/>
        <v>62744.356465005934</v>
      </c>
      <c r="AQ842" s="69">
        <f t="shared" si="592"/>
        <v>0.27058257101588828</v>
      </c>
      <c r="AR842" s="208"/>
      <c r="AS842" s="177"/>
      <c r="AT842" s="177"/>
      <c r="AU842" s="131" t="s">
        <v>74</v>
      </c>
      <c r="AV842" s="100">
        <v>56115350</v>
      </c>
      <c r="AW842" s="68">
        <f>IFERROR(AV842/AS838,"-")</f>
        <v>1.8143742852035547E-2</v>
      </c>
      <c r="AX842" s="100">
        <v>958</v>
      </c>
      <c r="AY842" s="68">
        <f>IFERROR(AX842/AT838,"-")</f>
        <v>0.30422356303588438</v>
      </c>
      <c r="AZ842" s="103">
        <f t="shared" si="593"/>
        <v>58575.521920668056</v>
      </c>
      <c r="BA842" s="69">
        <f t="shared" si="594"/>
        <v>0.27840743969776227</v>
      </c>
      <c r="BB842" s="208"/>
      <c r="BC842" s="177"/>
      <c r="BD842" s="177"/>
      <c r="BE842" s="131" t="s">
        <v>74</v>
      </c>
      <c r="BF842" s="100">
        <v>14003281</v>
      </c>
      <c r="BG842" s="68">
        <f>IFERROR(BF842/BC838,"-")</f>
        <v>1.0605103088651762E-2</v>
      </c>
      <c r="BH842" s="100">
        <v>333</v>
      </c>
      <c r="BI842" s="68">
        <f>IFERROR(BH842/BD838,"-")</f>
        <v>0.25894245723172626</v>
      </c>
      <c r="BJ842" s="103">
        <f t="shared" si="595"/>
        <v>42051.894894894896</v>
      </c>
      <c r="BK842" s="69">
        <f t="shared" si="596"/>
        <v>0.23076923076923078</v>
      </c>
      <c r="BL842" s="208"/>
      <c r="BM842" s="177"/>
      <c r="BN842" s="177"/>
      <c r="BO842" s="131" t="s">
        <v>74</v>
      </c>
      <c r="BP842" s="100">
        <v>3870146</v>
      </c>
      <c r="BQ842" s="68">
        <f>IFERROR(BP842/BM838,"-")</f>
        <v>8.9328279220711026E-3</v>
      </c>
      <c r="BR842" s="100">
        <v>62</v>
      </c>
      <c r="BS842" s="68">
        <f>IFERROR(BR842/BN838,"-")</f>
        <v>0.15776081424936386</v>
      </c>
      <c r="BT842" s="103">
        <f t="shared" si="597"/>
        <v>62421.709677419356</v>
      </c>
      <c r="BU842" s="69">
        <f t="shared" si="598"/>
        <v>0.13080168776371309</v>
      </c>
      <c r="BV842" s="208"/>
      <c r="BW842" s="177"/>
      <c r="BX842" s="177"/>
      <c r="BY842" s="131" t="s">
        <v>74</v>
      </c>
      <c r="BZ842" s="100">
        <f t="shared" si="567"/>
        <v>278889122</v>
      </c>
      <c r="CA842" s="68">
        <f>IFERROR(BZ842/BW838,"-")</f>
        <v>1.8945505315658223E-2</v>
      </c>
      <c r="CB842" s="100">
        <f t="shared" si="568"/>
        <v>4657</v>
      </c>
      <c r="CC842" s="68">
        <f>IFERROR(CB842/BX838,"-")</f>
        <v>0.27133950940977686</v>
      </c>
      <c r="CD842" s="103">
        <f t="shared" si="599"/>
        <v>59886.004294610262</v>
      </c>
      <c r="CE842" s="69">
        <f t="shared" si="600"/>
        <v>0.24791056694170882</v>
      </c>
      <c r="CR842" s="216"/>
      <c r="CS842" s="187"/>
      <c r="CT842" s="225"/>
      <c r="CU842" s="226"/>
      <c r="CV842" s="226"/>
      <c r="CW842" s="144" t="s">
        <v>74</v>
      </c>
      <c r="CX842" s="145">
        <v>298248517</v>
      </c>
      <c r="CY842" s="146">
        <v>2.0865336841140492E-2</v>
      </c>
      <c r="CZ842" s="145">
        <v>4382</v>
      </c>
      <c r="DA842" s="146">
        <v>0.26480541455160744</v>
      </c>
      <c r="DB842" s="145">
        <v>68062.190095846643</v>
      </c>
      <c r="DC842" s="147">
        <v>0.24217972808665855</v>
      </c>
    </row>
    <row r="843" spans="2:107" s="27" customFormat="1" ht="13.15" customHeight="1">
      <c r="B843" s="216"/>
      <c r="C843" s="187"/>
      <c r="D843" s="208"/>
      <c r="E843" s="177"/>
      <c r="F843" s="177"/>
      <c r="G843" s="131" t="s">
        <v>76</v>
      </c>
      <c r="H843" s="100">
        <v>450016</v>
      </c>
      <c r="I843" s="68">
        <f>IFERROR(H843/E838,"-")</f>
        <v>1.0505335353398589E-2</v>
      </c>
      <c r="J843" s="100">
        <v>3</v>
      </c>
      <c r="K843" s="68">
        <f>IFERROR(J843/F838,"-")</f>
        <v>0.15789473684210525</v>
      </c>
      <c r="L843" s="103">
        <f t="shared" si="585"/>
        <v>150005.33333333334</v>
      </c>
      <c r="M843" s="69">
        <f t="shared" si="586"/>
        <v>0.15789473684210525</v>
      </c>
      <c r="N843" s="208"/>
      <c r="O843" s="177"/>
      <c r="P843" s="177"/>
      <c r="Q843" s="131" t="s">
        <v>76</v>
      </c>
      <c r="R843" s="100">
        <v>1405698</v>
      </c>
      <c r="S843" s="68">
        <f>IFERROR(R843/O838,"-")</f>
        <v>5.3372272835103323E-3</v>
      </c>
      <c r="T843" s="100">
        <v>34</v>
      </c>
      <c r="U843" s="68">
        <f>IFERROR(T843/P838,"-")</f>
        <v>0.26153846153846155</v>
      </c>
      <c r="V843" s="103">
        <f t="shared" si="587"/>
        <v>41344.058823529413</v>
      </c>
      <c r="W843" s="69">
        <f t="shared" si="588"/>
        <v>0.2361111111111111</v>
      </c>
      <c r="X843" s="208"/>
      <c r="Y843" s="177"/>
      <c r="Z843" s="177"/>
      <c r="AA843" s="131" t="s">
        <v>76</v>
      </c>
      <c r="AB843" s="100">
        <v>80754081</v>
      </c>
      <c r="AC843" s="68">
        <f>IFERROR(AB843/Y838,"-")</f>
        <v>1.797375469870021E-2</v>
      </c>
      <c r="AD843" s="100">
        <v>1551</v>
      </c>
      <c r="AE843" s="68">
        <f>IFERROR(AD843/Z838,"-")</f>
        <v>0.24050240347340673</v>
      </c>
      <c r="AF843" s="103">
        <f t="shared" si="589"/>
        <v>52065.816247582203</v>
      </c>
      <c r="AG843" s="69">
        <f t="shared" si="590"/>
        <v>0.22053177875728708</v>
      </c>
      <c r="AH843" s="208"/>
      <c r="AI843" s="177"/>
      <c r="AJ843" s="177"/>
      <c r="AK843" s="131" t="s">
        <v>76</v>
      </c>
      <c r="AL843" s="100">
        <v>117978197</v>
      </c>
      <c r="AM843" s="68">
        <f>IFERROR(AL843/AI838,"-")</f>
        <v>2.3246961067084057E-2</v>
      </c>
      <c r="AN843" s="100">
        <v>1702</v>
      </c>
      <c r="AO843" s="68">
        <f>IFERROR(AN843/AJ838,"-")</f>
        <v>0.29667073383301379</v>
      </c>
      <c r="AP843" s="103">
        <f t="shared" si="591"/>
        <v>69317.389541715631</v>
      </c>
      <c r="AQ843" s="69">
        <f t="shared" si="592"/>
        <v>0.27315037714652546</v>
      </c>
      <c r="AR843" s="208"/>
      <c r="AS843" s="177"/>
      <c r="AT843" s="177"/>
      <c r="AU843" s="131" t="s">
        <v>76</v>
      </c>
      <c r="AV843" s="100">
        <v>74184741</v>
      </c>
      <c r="AW843" s="68">
        <f>IFERROR(AV843/AS838,"-")</f>
        <v>2.3986108333082807E-2</v>
      </c>
      <c r="AX843" s="100">
        <v>1030</v>
      </c>
      <c r="AY843" s="68">
        <f>IFERROR(AX843/AT838,"-")</f>
        <v>0.32708796443315336</v>
      </c>
      <c r="AZ843" s="103">
        <f t="shared" si="593"/>
        <v>72024.020388349512</v>
      </c>
      <c r="BA843" s="69">
        <f t="shared" si="594"/>
        <v>0.29933158965417028</v>
      </c>
      <c r="BB843" s="208"/>
      <c r="BC843" s="177"/>
      <c r="BD843" s="177"/>
      <c r="BE843" s="131" t="s">
        <v>76</v>
      </c>
      <c r="BF843" s="100">
        <v>31348950</v>
      </c>
      <c r="BG843" s="68">
        <f>IFERROR(BF843/BC838,"-")</f>
        <v>2.3741496472932999E-2</v>
      </c>
      <c r="BH843" s="100">
        <v>416</v>
      </c>
      <c r="BI843" s="68">
        <f>IFERROR(BH843/BD838,"-")</f>
        <v>0.32348367029548991</v>
      </c>
      <c r="BJ843" s="103">
        <f t="shared" si="595"/>
        <v>75358.05288461539</v>
      </c>
      <c r="BK843" s="69">
        <f t="shared" si="596"/>
        <v>0.28828828828828829</v>
      </c>
      <c r="BL843" s="208"/>
      <c r="BM843" s="177"/>
      <c r="BN843" s="177"/>
      <c r="BO843" s="131" t="s">
        <v>76</v>
      </c>
      <c r="BP843" s="100">
        <v>10364307</v>
      </c>
      <c r="BQ843" s="68">
        <f>IFERROR(BP843/BM838,"-")</f>
        <v>2.3922242458686824E-2</v>
      </c>
      <c r="BR843" s="100">
        <v>105</v>
      </c>
      <c r="BS843" s="68">
        <f>IFERROR(BR843/BN838,"-")</f>
        <v>0.26717557251908397</v>
      </c>
      <c r="BT843" s="103">
        <f t="shared" si="597"/>
        <v>98707.685714285719</v>
      </c>
      <c r="BU843" s="69">
        <f t="shared" si="598"/>
        <v>0.22151898734177214</v>
      </c>
      <c r="BV843" s="208"/>
      <c r="BW843" s="177"/>
      <c r="BX843" s="177"/>
      <c r="BY843" s="131" t="s">
        <v>76</v>
      </c>
      <c r="BZ843" s="100">
        <f t="shared" si="567"/>
        <v>316485990</v>
      </c>
      <c r="CA843" s="68">
        <f>IFERROR(BZ843/BW838,"-")</f>
        <v>2.1499537030620918E-2</v>
      </c>
      <c r="CB843" s="100">
        <f t="shared" si="568"/>
        <v>4841</v>
      </c>
      <c r="CC843" s="68">
        <f>IFERROR(CB843/BX838,"-")</f>
        <v>0.2820602458777603</v>
      </c>
      <c r="CD843" s="103">
        <f t="shared" si="599"/>
        <v>65376.159884321423</v>
      </c>
      <c r="CE843" s="69">
        <f t="shared" si="600"/>
        <v>0.25770561618312482</v>
      </c>
      <c r="CR843" s="216"/>
      <c r="CS843" s="187"/>
      <c r="CT843" s="225"/>
      <c r="CU843" s="226"/>
      <c r="CV843" s="226"/>
      <c r="CW843" s="144" t="s">
        <v>76</v>
      </c>
      <c r="CX843" s="145">
        <v>344101044</v>
      </c>
      <c r="CY843" s="146">
        <v>2.4073159734933753E-2</v>
      </c>
      <c r="CZ843" s="145">
        <v>4715</v>
      </c>
      <c r="DA843" s="146">
        <v>0.2849286922890984</v>
      </c>
      <c r="DB843" s="145">
        <v>72980.072958642631</v>
      </c>
      <c r="DC843" s="147">
        <v>0.26058361887918646</v>
      </c>
    </row>
    <row r="844" spans="2:107" s="27" customFormat="1" ht="13.15" customHeight="1">
      <c r="B844" s="216"/>
      <c r="C844" s="187"/>
      <c r="D844" s="208"/>
      <c r="E844" s="177"/>
      <c r="F844" s="177"/>
      <c r="G844" s="131" t="s">
        <v>77</v>
      </c>
      <c r="H844" s="100">
        <v>0</v>
      </c>
      <c r="I844" s="68">
        <f>IFERROR(H844/E838,"-")</f>
        <v>0</v>
      </c>
      <c r="J844" s="100">
        <v>0</v>
      </c>
      <c r="K844" s="68">
        <f>IFERROR(J844/F838,"-")</f>
        <v>0</v>
      </c>
      <c r="L844" s="103" t="str">
        <f t="shared" si="585"/>
        <v>-</v>
      </c>
      <c r="M844" s="69">
        <f t="shared" si="586"/>
        <v>0</v>
      </c>
      <c r="N844" s="208"/>
      <c r="O844" s="177"/>
      <c r="P844" s="177"/>
      <c r="Q844" s="131" t="s">
        <v>77</v>
      </c>
      <c r="R844" s="100">
        <v>450937</v>
      </c>
      <c r="S844" s="68">
        <f>IFERROR(R844/O838,"-")</f>
        <v>1.7121410570010761E-3</v>
      </c>
      <c r="T844" s="100">
        <v>10</v>
      </c>
      <c r="U844" s="68">
        <f>IFERROR(T844/P838,"-")</f>
        <v>7.6923076923076927E-2</v>
      </c>
      <c r="V844" s="103">
        <f t="shared" si="587"/>
        <v>45093.7</v>
      </c>
      <c r="W844" s="69">
        <f t="shared" si="588"/>
        <v>6.9444444444444448E-2</v>
      </c>
      <c r="X844" s="208"/>
      <c r="Y844" s="177"/>
      <c r="Z844" s="177"/>
      <c r="AA844" s="131" t="s">
        <v>77</v>
      </c>
      <c r="AB844" s="100">
        <v>72325396</v>
      </c>
      <c r="AC844" s="68">
        <f>IFERROR(AB844/Y838,"-")</f>
        <v>1.6097748994138801E-2</v>
      </c>
      <c r="AD844" s="100">
        <v>426</v>
      </c>
      <c r="AE844" s="68">
        <f>IFERROR(AD844/Z838,"-")</f>
        <v>6.6056752984958902E-2</v>
      </c>
      <c r="AF844" s="103">
        <f t="shared" si="589"/>
        <v>169777.9248826291</v>
      </c>
      <c r="AG844" s="69">
        <f t="shared" si="590"/>
        <v>6.0571591070666855E-2</v>
      </c>
      <c r="AH844" s="208"/>
      <c r="AI844" s="177"/>
      <c r="AJ844" s="177"/>
      <c r="AK844" s="131" t="s">
        <v>77</v>
      </c>
      <c r="AL844" s="100">
        <v>144389558</v>
      </c>
      <c r="AM844" s="68">
        <f>IFERROR(AL844/AI838,"-")</f>
        <v>2.8451175883959942E-2</v>
      </c>
      <c r="AN844" s="100">
        <v>635</v>
      </c>
      <c r="AO844" s="68">
        <f>IFERROR(AN844/AJ838,"-")</f>
        <v>0.11068502701760502</v>
      </c>
      <c r="AP844" s="103">
        <f t="shared" si="591"/>
        <v>227385.13070866143</v>
      </c>
      <c r="AQ844" s="69">
        <f t="shared" si="592"/>
        <v>0.10190980580966137</v>
      </c>
      <c r="AR844" s="208"/>
      <c r="AS844" s="177"/>
      <c r="AT844" s="177"/>
      <c r="AU844" s="131" t="s">
        <v>77</v>
      </c>
      <c r="AV844" s="100">
        <v>151878331</v>
      </c>
      <c r="AW844" s="68">
        <f>IFERROR(AV844/AS838,"-")</f>
        <v>4.9106730733397164E-2</v>
      </c>
      <c r="AX844" s="100">
        <v>511</v>
      </c>
      <c r="AY844" s="68">
        <f>IFERROR(AX844/AT838,"-")</f>
        <v>0.1622737376945062</v>
      </c>
      <c r="AZ844" s="103">
        <f t="shared" si="593"/>
        <v>297217.8688845401</v>
      </c>
      <c r="BA844" s="69">
        <f t="shared" si="594"/>
        <v>0.14850334205172916</v>
      </c>
      <c r="BB844" s="208"/>
      <c r="BC844" s="177"/>
      <c r="BD844" s="177"/>
      <c r="BE844" s="131" t="s">
        <v>77</v>
      </c>
      <c r="BF844" s="100">
        <v>90908036</v>
      </c>
      <c r="BG844" s="68">
        <f>IFERROR(BF844/BC838,"-")</f>
        <v>6.8847371795714568E-2</v>
      </c>
      <c r="BH844" s="100">
        <v>233</v>
      </c>
      <c r="BI844" s="68">
        <f>IFERROR(BH844/BD838,"-")</f>
        <v>0.18118195956454122</v>
      </c>
      <c r="BJ844" s="103">
        <f t="shared" si="595"/>
        <v>390163.24463519314</v>
      </c>
      <c r="BK844" s="69">
        <f t="shared" si="596"/>
        <v>0.16146916146916146</v>
      </c>
      <c r="BL844" s="208"/>
      <c r="BM844" s="177"/>
      <c r="BN844" s="177"/>
      <c r="BO844" s="131" t="s">
        <v>77</v>
      </c>
      <c r="BP844" s="100">
        <v>37061923</v>
      </c>
      <c r="BQ844" s="68">
        <f>IFERROR(BP844/BM838,"-")</f>
        <v>8.5544002892926838E-2</v>
      </c>
      <c r="BR844" s="100">
        <v>78</v>
      </c>
      <c r="BS844" s="68">
        <f>IFERROR(BR844/BN838,"-")</f>
        <v>0.19847328244274809</v>
      </c>
      <c r="BT844" s="103">
        <f t="shared" si="597"/>
        <v>475152.858974359</v>
      </c>
      <c r="BU844" s="69">
        <f t="shared" si="598"/>
        <v>0.16455696202531644</v>
      </c>
      <c r="BV844" s="208"/>
      <c r="BW844" s="177"/>
      <c r="BX844" s="177"/>
      <c r="BY844" s="131" t="s">
        <v>77</v>
      </c>
      <c r="BZ844" s="100">
        <f t="shared" si="567"/>
        <v>497014181</v>
      </c>
      <c r="CA844" s="68">
        <f>IFERROR(BZ844/BW838,"-")</f>
        <v>3.376318423811818E-2</v>
      </c>
      <c r="CB844" s="100">
        <f t="shared" si="568"/>
        <v>1893</v>
      </c>
      <c r="CC844" s="68">
        <f>IFERROR(CB844/BX838,"-")</f>
        <v>0.11029540290159064</v>
      </c>
      <c r="CD844" s="103">
        <f t="shared" si="599"/>
        <v>262553.71421024826</v>
      </c>
      <c r="CE844" s="69">
        <f t="shared" si="600"/>
        <v>0.10077189246739419</v>
      </c>
      <c r="CR844" s="216"/>
      <c r="CS844" s="187"/>
      <c r="CT844" s="225"/>
      <c r="CU844" s="226"/>
      <c r="CV844" s="226"/>
      <c r="CW844" s="144" t="s">
        <v>77</v>
      </c>
      <c r="CX844" s="145">
        <v>504378629</v>
      </c>
      <c r="CY844" s="146">
        <v>3.5286110038084892E-2</v>
      </c>
      <c r="CZ844" s="145">
        <v>1791</v>
      </c>
      <c r="DA844" s="146">
        <v>0.10823060188542422</v>
      </c>
      <c r="DB844" s="145">
        <v>281618.44165270799</v>
      </c>
      <c r="DC844" s="147">
        <v>9.8983088316569032E-2</v>
      </c>
    </row>
    <row r="845" spans="2:107" s="27" customFormat="1" ht="13.15" customHeight="1">
      <c r="B845" s="216"/>
      <c r="C845" s="187"/>
      <c r="D845" s="208"/>
      <c r="E845" s="177"/>
      <c r="F845" s="177"/>
      <c r="G845" s="131" t="s">
        <v>79</v>
      </c>
      <c r="H845" s="100">
        <v>0</v>
      </c>
      <c r="I845" s="68">
        <f>IFERROR(H845/E838,"-")</f>
        <v>0</v>
      </c>
      <c r="J845" s="100">
        <v>0</v>
      </c>
      <c r="K845" s="68">
        <f>IFERROR(J845/F838,"-")</f>
        <v>0</v>
      </c>
      <c r="L845" s="103" t="str">
        <f t="shared" si="585"/>
        <v>-</v>
      </c>
      <c r="M845" s="69">
        <f t="shared" si="586"/>
        <v>0</v>
      </c>
      <c r="N845" s="208"/>
      <c r="O845" s="177"/>
      <c r="P845" s="177"/>
      <c r="Q845" s="131" t="s">
        <v>79</v>
      </c>
      <c r="R845" s="100">
        <v>0</v>
      </c>
      <c r="S845" s="68">
        <f>IFERROR(R845/O838,"-")</f>
        <v>0</v>
      </c>
      <c r="T845" s="100">
        <v>0</v>
      </c>
      <c r="U845" s="68">
        <f>IFERROR(T845/P838,"-")</f>
        <v>0</v>
      </c>
      <c r="V845" s="103" t="str">
        <f t="shared" si="587"/>
        <v>-</v>
      </c>
      <c r="W845" s="69">
        <f t="shared" si="588"/>
        <v>0</v>
      </c>
      <c r="X845" s="208"/>
      <c r="Y845" s="177"/>
      <c r="Z845" s="177"/>
      <c r="AA845" s="131" t="s">
        <v>79</v>
      </c>
      <c r="AB845" s="100">
        <v>5545</v>
      </c>
      <c r="AC845" s="68">
        <f>IFERROR(AB845/Y838,"-")</f>
        <v>1.2341725467012951E-6</v>
      </c>
      <c r="AD845" s="100">
        <v>2</v>
      </c>
      <c r="AE845" s="68">
        <f>IFERROR(AD845/Z838,"-")</f>
        <v>3.1012560086835167E-4</v>
      </c>
      <c r="AF845" s="103">
        <f t="shared" si="589"/>
        <v>2772.5</v>
      </c>
      <c r="AG845" s="69">
        <f t="shared" si="590"/>
        <v>2.8437366699843596E-4</v>
      </c>
      <c r="AH845" s="208"/>
      <c r="AI845" s="177"/>
      <c r="AJ845" s="177"/>
      <c r="AK845" s="131" t="s">
        <v>79</v>
      </c>
      <c r="AL845" s="100">
        <v>0</v>
      </c>
      <c r="AM845" s="68">
        <f>IFERROR(AL845/AI838,"-")</f>
        <v>0</v>
      </c>
      <c r="AN845" s="100">
        <v>0</v>
      </c>
      <c r="AO845" s="68">
        <f>IFERROR(AN845/AJ838,"-")</f>
        <v>0</v>
      </c>
      <c r="AP845" s="103" t="str">
        <f t="shared" si="591"/>
        <v>-</v>
      </c>
      <c r="AQ845" s="69">
        <f t="shared" si="592"/>
        <v>0</v>
      </c>
      <c r="AR845" s="208"/>
      <c r="AS845" s="177"/>
      <c r="AT845" s="177"/>
      <c r="AU845" s="131" t="s">
        <v>79</v>
      </c>
      <c r="AV845" s="100">
        <v>11477</v>
      </c>
      <c r="AW845" s="68">
        <f>IFERROR(AV845/AS838,"-")</f>
        <v>3.710851606785166E-6</v>
      </c>
      <c r="AX845" s="100">
        <v>4</v>
      </c>
      <c r="AY845" s="68">
        <f>IFERROR(AX845/AT838,"-")</f>
        <v>1.2702445220704986E-3</v>
      </c>
      <c r="AZ845" s="103">
        <f t="shared" si="593"/>
        <v>2869.25</v>
      </c>
      <c r="BA845" s="69">
        <f t="shared" si="594"/>
        <v>1.1624527753560012E-3</v>
      </c>
      <c r="BB845" s="208"/>
      <c r="BC845" s="177"/>
      <c r="BD845" s="177"/>
      <c r="BE845" s="131" t="s">
        <v>79</v>
      </c>
      <c r="BF845" s="100">
        <v>0</v>
      </c>
      <c r="BG845" s="68">
        <f>IFERROR(BF845/BC838,"-")</f>
        <v>0</v>
      </c>
      <c r="BH845" s="100">
        <v>0</v>
      </c>
      <c r="BI845" s="68">
        <f>IFERROR(BH845/BD838,"-")</f>
        <v>0</v>
      </c>
      <c r="BJ845" s="103" t="str">
        <f t="shared" si="595"/>
        <v>-</v>
      </c>
      <c r="BK845" s="69">
        <f t="shared" si="596"/>
        <v>0</v>
      </c>
      <c r="BL845" s="208"/>
      <c r="BM845" s="177"/>
      <c r="BN845" s="177"/>
      <c r="BO845" s="131" t="s">
        <v>79</v>
      </c>
      <c r="BP845" s="100">
        <v>0</v>
      </c>
      <c r="BQ845" s="68">
        <f>IFERROR(BP845/BM838,"-")</f>
        <v>0</v>
      </c>
      <c r="BR845" s="100">
        <v>0</v>
      </c>
      <c r="BS845" s="68">
        <f>IFERROR(BR845/BN838,"-")</f>
        <v>0</v>
      </c>
      <c r="BT845" s="103" t="str">
        <f t="shared" si="597"/>
        <v>-</v>
      </c>
      <c r="BU845" s="69">
        <f t="shared" si="598"/>
        <v>0</v>
      </c>
      <c r="BV845" s="208"/>
      <c r="BW845" s="177"/>
      <c r="BX845" s="177"/>
      <c r="BY845" s="131" t="s">
        <v>79</v>
      </c>
      <c r="BZ845" s="100">
        <f t="shared" si="567"/>
        <v>17022</v>
      </c>
      <c r="CA845" s="68">
        <f>IFERROR(BZ845/BW838,"-")</f>
        <v>1.1563390826090888E-6</v>
      </c>
      <c r="CB845" s="100">
        <f t="shared" si="568"/>
        <v>6</v>
      </c>
      <c r="CC845" s="68">
        <f>IFERROR(CB845/BX838,"-")</f>
        <v>3.4958923265163432E-4</v>
      </c>
      <c r="CD845" s="103">
        <f t="shared" si="599"/>
        <v>2837</v>
      </c>
      <c r="CE845" s="69">
        <f t="shared" si="600"/>
        <v>3.1940377961139205E-4</v>
      </c>
      <c r="CR845" s="216"/>
      <c r="CS845" s="187"/>
      <c r="CT845" s="225"/>
      <c r="CU845" s="226"/>
      <c r="CV845" s="226"/>
      <c r="CW845" s="144" t="s">
        <v>79</v>
      </c>
      <c r="CX845" s="145">
        <v>13894</v>
      </c>
      <c r="CY845" s="146">
        <v>9.7201821147967673E-7</v>
      </c>
      <c r="CZ845" s="145">
        <v>5</v>
      </c>
      <c r="DA845" s="146">
        <v>3.0215131737974376E-4</v>
      </c>
      <c r="DB845" s="145">
        <v>2778.8</v>
      </c>
      <c r="DC845" s="147">
        <v>2.7633469658450317E-4</v>
      </c>
    </row>
    <row r="846" spans="2:107" s="27" customFormat="1" ht="13.15" customHeight="1">
      <c r="B846" s="216"/>
      <c r="C846" s="187"/>
      <c r="D846" s="208"/>
      <c r="E846" s="177"/>
      <c r="F846" s="177"/>
      <c r="G846" s="131" t="s">
        <v>81</v>
      </c>
      <c r="H846" s="100">
        <v>0</v>
      </c>
      <c r="I846" s="68">
        <f>IFERROR(H846/E838,"-")</f>
        <v>0</v>
      </c>
      <c r="J846" s="100">
        <v>0</v>
      </c>
      <c r="K846" s="68">
        <f>IFERROR(J846/F838,"-")</f>
        <v>0</v>
      </c>
      <c r="L846" s="103" t="str">
        <f t="shared" si="585"/>
        <v>-</v>
      </c>
      <c r="M846" s="69">
        <f t="shared" si="586"/>
        <v>0</v>
      </c>
      <c r="N846" s="208"/>
      <c r="O846" s="177"/>
      <c r="P846" s="177"/>
      <c r="Q846" s="131" t="s">
        <v>81</v>
      </c>
      <c r="R846" s="100">
        <v>0</v>
      </c>
      <c r="S846" s="68">
        <f>IFERROR(R846/O838,"-")</f>
        <v>0</v>
      </c>
      <c r="T846" s="100">
        <v>0</v>
      </c>
      <c r="U846" s="68">
        <f>IFERROR(T846/P838,"-")</f>
        <v>0</v>
      </c>
      <c r="V846" s="103" t="str">
        <f t="shared" si="587"/>
        <v>-</v>
      </c>
      <c r="W846" s="69">
        <f t="shared" si="588"/>
        <v>0</v>
      </c>
      <c r="X846" s="208"/>
      <c r="Y846" s="177"/>
      <c r="Z846" s="177"/>
      <c r="AA846" s="131" t="s">
        <v>81</v>
      </c>
      <c r="AB846" s="100">
        <v>570411</v>
      </c>
      <c r="AC846" s="68">
        <f>IFERROR(AB846/Y838,"-")</f>
        <v>1.2695862877122317E-4</v>
      </c>
      <c r="AD846" s="100">
        <v>27</v>
      </c>
      <c r="AE846" s="68">
        <f>IFERROR(AD846/Z838,"-")</f>
        <v>4.1866956117227478E-3</v>
      </c>
      <c r="AF846" s="103">
        <f t="shared" si="589"/>
        <v>21126.333333333332</v>
      </c>
      <c r="AG846" s="69">
        <f t="shared" si="590"/>
        <v>3.8390445044788851E-3</v>
      </c>
      <c r="AH846" s="208"/>
      <c r="AI846" s="177"/>
      <c r="AJ846" s="177"/>
      <c r="AK846" s="131" t="s">
        <v>81</v>
      </c>
      <c r="AL846" s="100">
        <v>457764</v>
      </c>
      <c r="AM846" s="68">
        <f>IFERROR(AL846/AI838,"-")</f>
        <v>9.0199902664325903E-5</v>
      </c>
      <c r="AN846" s="100">
        <v>29</v>
      </c>
      <c r="AO846" s="68">
        <f>IFERROR(AN846/AJ838,"-")</f>
        <v>5.0549067456858989E-3</v>
      </c>
      <c r="AP846" s="103">
        <f t="shared" si="591"/>
        <v>15784.965517241379</v>
      </c>
      <c r="AQ846" s="69">
        <f t="shared" si="592"/>
        <v>4.6541486117798103E-3</v>
      </c>
      <c r="AR846" s="208"/>
      <c r="AS846" s="177"/>
      <c r="AT846" s="177"/>
      <c r="AU846" s="131" t="s">
        <v>81</v>
      </c>
      <c r="AV846" s="100">
        <v>446695</v>
      </c>
      <c r="AW846" s="68">
        <f>IFERROR(AV846/AS838,"-")</f>
        <v>1.4442962956285612E-4</v>
      </c>
      <c r="AX846" s="100">
        <v>23</v>
      </c>
      <c r="AY846" s="68">
        <f>IFERROR(AX846/AT838,"-")</f>
        <v>7.3039060019053671E-3</v>
      </c>
      <c r="AZ846" s="103">
        <f t="shared" si="593"/>
        <v>19421.521739130436</v>
      </c>
      <c r="BA846" s="69">
        <f t="shared" si="594"/>
        <v>6.6841034582970065E-3</v>
      </c>
      <c r="BB846" s="208"/>
      <c r="BC846" s="177"/>
      <c r="BD846" s="177"/>
      <c r="BE846" s="131" t="s">
        <v>81</v>
      </c>
      <c r="BF846" s="100">
        <v>128180</v>
      </c>
      <c r="BG846" s="68">
        <f>IFERROR(BF846/BC838,"-")</f>
        <v>9.7074543737527157E-5</v>
      </c>
      <c r="BH846" s="100">
        <v>6</v>
      </c>
      <c r="BI846" s="68">
        <f>IFERROR(BH846/BD838,"-")</f>
        <v>4.6656298600311046E-3</v>
      </c>
      <c r="BJ846" s="103">
        <f t="shared" si="595"/>
        <v>21363.333333333332</v>
      </c>
      <c r="BK846" s="69">
        <f t="shared" si="596"/>
        <v>4.1580041580041582E-3</v>
      </c>
      <c r="BL846" s="208"/>
      <c r="BM846" s="177"/>
      <c r="BN846" s="177"/>
      <c r="BO846" s="131" t="s">
        <v>81</v>
      </c>
      <c r="BP846" s="100">
        <v>0</v>
      </c>
      <c r="BQ846" s="68">
        <f>IFERROR(BP846/BM838,"-")</f>
        <v>0</v>
      </c>
      <c r="BR846" s="100">
        <v>0</v>
      </c>
      <c r="BS846" s="68">
        <f>IFERROR(BR846/BN838,"-")</f>
        <v>0</v>
      </c>
      <c r="BT846" s="103" t="str">
        <f t="shared" si="597"/>
        <v>-</v>
      </c>
      <c r="BU846" s="69">
        <f t="shared" si="598"/>
        <v>0</v>
      </c>
      <c r="BV846" s="208"/>
      <c r="BW846" s="177"/>
      <c r="BX846" s="177"/>
      <c r="BY846" s="131" t="s">
        <v>81</v>
      </c>
      <c r="BZ846" s="100">
        <f t="shared" si="567"/>
        <v>1603050</v>
      </c>
      <c r="CA846" s="68">
        <f>IFERROR(BZ846/BW838,"-")</f>
        <v>1.0889844709061803E-4</v>
      </c>
      <c r="CB846" s="100">
        <f t="shared" si="568"/>
        <v>85</v>
      </c>
      <c r="CC846" s="68">
        <f>IFERROR(CB846/BX838,"-")</f>
        <v>4.9525141292314865E-3</v>
      </c>
      <c r="CD846" s="103">
        <f t="shared" si="599"/>
        <v>18859.411764705881</v>
      </c>
      <c r="CE846" s="69">
        <f t="shared" si="600"/>
        <v>4.5248868778280547E-3</v>
      </c>
      <c r="CR846" s="216"/>
      <c r="CS846" s="187"/>
      <c r="CT846" s="225"/>
      <c r="CU846" s="226"/>
      <c r="CV846" s="226"/>
      <c r="CW846" s="144" t="s">
        <v>81</v>
      </c>
      <c r="CX846" s="145">
        <v>2392387</v>
      </c>
      <c r="CY846" s="146">
        <v>1.6737035647813658E-4</v>
      </c>
      <c r="CZ846" s="145">
        <v>98</v>
      </c>
      <c r="DA846" s="146">
        <v>5.9221658206429781E-3</v>
      </c>
      <c r="DB846" s="145">
        <v>24412.112244897959</v>
      </c>
      <c r="DC846" s="147">
        <v>5.4161600530562614E-3</v>
      </c>
    </row>
    <row r="847" spans="2:107" s="27" customFormat="1" ht="13.15" customHeight="1">
      <c r="B847" s="216"/>
      <c r="C847" s="187"/>
      <c r="D847" s="208"/>
      <c r="E847" s="177"/>
      <c r="F847" s="177"/>
      <c r="G847" s="131" t="s">
        <v>83</v>
      </c>
      <c r="H847" s="100">
        <v>5601</v>
      </c>
      <c r="I847" s="68">
        <f>IFERROR(H847/E838,"-")</f>
        <v>1.3075175841389082E-4</v>
      </c>
      <c r="J847" s="100">
        <v>2</v>
      </c>
      <c r="K847" s="68">
        <f>IFERROR(J847/F838,"-")</f>
        <v>0.10526315789473684</v>
      </c>
      <c r="L847" s="103">
        <f t="shared" si="585"/>
        <v>2800.5</v>
      </c>
      <c r="M847" s="69">
        <f t="shared" si="586"/>
        <v>0.10526315789473684</v>
      </c>
      <c r="N847" s="208"/>
      <c r="O847" s="177"/>
      <c r="P847" s="177"/>
      <c r="Q847" s="131" t="s">
        <v>83</v>
      </c>
      <c r="R847" s="100">
        <v>55756</v>
      </c>
      <c r="S847" s="68">
        <f>IFERROR(R847/O838,"-")</f>
        <v>2.1169728093758554E-4</v>
      </c>
      <c r="T847" s="100">
        <v>4</v>
      </c>
      <c r="U847" s="68">
        <f>IFERROR(T847/P838,"-")</f>
        <v>3.0769230769230771E-2</v>
      </c>
      <c r="V847" s="103">
        <f t="shared" si="587"/>
        <v>13939</v>
      </c>
      <c r="W847" s="69">
        <f t="shared" si="588"/>
        <v>2.7777777777777776E-2</v>
      </c>
      <c r="X847" s="208"/>
      <c r="Y847" s="177"/>
      <c r="Z847" s="177"/>
      <c r="AA847" s="131" t="s">
        <v>83</v>
      </c>
      <c r="AB847" s="100">
        <v>3078489</v>
      </c>
      <c r="AC847" s="68">
        <f>IFERROR(AB847/Y838,"-")</f>
        <v>6.8519145340341261E-4</v>
      </c>
      <c r="AD847" s="100">
        <v>177</v>
      </c>
      <c r="AE847" s="68">
        <f>IFERROR(AD847/Z838,"-")</f>
        <v>2.7446115676849125E-2</v>
      </c>
      <c r="AF847" s="103">
        <f t="shared" si="589"/>
        <v>17392.593220338982</v>
      </c>
      <c r="AG847" s="69">
        <f t="shared" si="590"/>
        <v>2.5167069529361583E-2</v>
      </c>
      <c r="AH847" s="208"/>
      <c r="AI847" s="177"/>
      <c r="AJ847" s="177"/>
      <c r="AK847" s="131" t="s">
        <v>83</v>
      </c>
      <c r="AL847" s="100">
        <v>4974563</v>
      </c>
      <c r="AM847" s="68">
        <f>IFERROR(AL847/AI838,"-")</f>
        <v>9.8021054167116042E-4</v>
      </c>
      <c r="AN847" s="100">
        <v>198</v>
      </c>
      <c r="AO847" s="68">
        <f>IFERROR(AN847/AJ838,"-")</f>
        <v>3.4512811573993378E-2</v>
      </c>
      <c r="AP847" s="103">
        <f t="shared" si="591"/>
        <v>25124.055555555555</v>
      </c>
      <c r="AQ847" s="69">
        <f t="shared" si="592"/>
        <v>3.1776600866634572E-2</v>
      </c>
      <c r="AR847" s="208"/>
      <c r="AS847" s="177"/>
      <c r="AT847" s="177"/>
      <c r="AU847" s="131" t="s">
        <v>83</v>
      </c>
      <c r="AV847" s="100">
        <v>4273042</v>
      </c>
      <c r="AW847" s="68">
        <f>IFERROR(AV847/AS838,"-")</f>
        <v>1.3816001369312972E-3</v>
      </c>
      <c r="AX847" s="100">
        <v>149</v>
      </c>
      <c r="AY847" s="68">
        <f>IFERROR(AX847/AT838,"-")</f>
        <v>4.7316608447126068E-2</v>
      </c>
      <c r="AZ847" s="103">
        <f t="shared" si="593"/>
        <v>28678.134228187919</v>
      </c>
      <c r="BA847" s="69">
        <f t="shared" si="594"/>
        <v>4.3301365882011042E-2</v>
      </c>
      <c r="BB847" s="208"/>
      <c r="BC847" s="177"/>
      <c r="BD847" s="177"/>
      <c r="BE847" s="131" t="s">
        <v>83</v>
      </c>
      <c r="BF847" s="100">
        <v>3147031</v>
      </c>
      <c r="BG847" s="68">
        <f>IFERROR(BF847/BC838,"-")</f>
        <v>2.383340602690387E-3</v>
      </c>
      <c r="BH847" s="100">
        <v>92</v>
      </c>
      <c r="BI847" s="68">
        <f>IFERROR(BH847/BD838,"-")</f>
        <v>7.1539657853810265E-2</v>
      </c>
      <c r="BJ847" s="103">
        <f t="shared" si="595"/>
        <v>34206.858695652176</v>
      </c>
      <c r="BK847" s="69">
        <f t="shared" si="596"/>
        <v>6.3756063756063755E-2</v>
      </c>
      <c r="BL847" s="208"/>
      <c r="BM847" s="177"/>
      <c r="BN847" s="177"/>
      <c r="BO847" s="131" t="s">
        <v>83</v>
      </c>
      <c r="BP847" s="100">
        <v>1185332</v>
      </c>
      <c r="BQ847" s="68">
        <f>IFERROR(BP847/BM838,"-")</f>
        <v>2.7359088743743477E-3</v>
      </c>
      <c r="BR847" s="100">
        <v>40</v>
      </c>
      <c r="BS847" s="68">
        <f>IFERROR(BR847/BN838,"-")</f>
        <v>0.10178117048346055</v>
      </c>
      <c r="BT847" s="103">
        <f t="shared" si="597"/>
        <v>29633.3</v>
      </c>
      <c r="BU847" s="69">
        <f t="shared" si="598"/>
        <v>8.4388185654008435E-2</v>
      </c>
      <c r="BV847" s="208"/>
      <c r="BW847" s="177"/>
      <c r="BX847" s="177"/>
      <c r="BY847" s="131" t="s">
        <v>83</v>
      </c>
      <c r="BZ847" s="100">
        <f t="shared" si="567"/>
        <v>16719814</v>
      </c>
      <c r="CA847" s="68">
        <f>IFERROR(BZ847/BW838,"-")</f>
        <v>1.1358109729852309E-3</v>
      </c>
      <c r="CB847" s="100">
        <f t="shared" si="568"/>
        <v>662</v>
      </c>
      <c r="CC847" s="68">
        <f>IFERROR(CB847/BX838,"-")</f>
        <v>3.8571345335896991E-2</v>
      </c>
      <c r="CD847" s="103">
        <f t="shared" si="599"/>
        <v>25256.516616314198</v>
      </c>
      <c r="CE847" s="69">
        <f t="shared" si="600"/>
        <v>3.5240883683790261E-2</v>
      </c>
      <c r="CR847" s="216"/>
      <c r="CS847" s="187"/>
      <c r="CT847" s="225"/>
      <c r="CU847" s="226"/>
      <c r="CV847" s="226"/>
      <c r="CW847" s="144" t="s">
        <v>83</v>
      </c>
      <c r="CX847" s="145">
        <v>22348696</v>
      </c>
      <c r="CY847" s="146">
        <v>1.5635050751995831E-3</v>
      </c>
      <c r="CZ847" s="145">
        <v>669</v>
      </c>
      <c r="DA847" s="146">
        <v>4.0427846265409718E-2</v>
      </c>
      <c r="DB847" s="145">
        <v>33406.122571001491</v>
      </c>
      <c r="DC847" s="147">
        <v>3.6973582403006522E-2</v>
      </c>
    </row>
    <row r="848" spans="2:107" s="27" customFormat="1" ht="13.15" customHeight="1">
      <c r="B848" s="216"/>
      <c r="C848" s="187"/>
      <c r="D848" s="208"/>
      <c r="E848" s="177"/>
      <c r="F848" s="177"/>
      <c r="G848" s="131" t="s">
        <v>85</v>
      </c>
      <c r="H848" s="100">
        <v>46444</v>
      </c>
      <c r="I848" s="68">
        <f>IFERROR(H848/E838,"-")</f>
        <v>1.0842054397026861E-3</v>
      </c>
      <c r="J848" s="100">
        <v>2</v>
      </c>
      <c r="K848" s="68">
        <f>IFERROR(J848/F838,"-")</f>
        <v>0.10526315789473684</v>
      </c>
      <c r="L848" s="103">
        <f t="shared" si="585"/>
        <v>23222</v>
      </c>
      <c r="M848" s="69">
        <f t="shared" si="586"/>
        <v>0.10526315789473684</v>
      </c>
      <c r="N848" s="208"/>
      <c r="O848" s="177"/>
      <c r="P848" s="177"/>
      <c r="Q848" s="131" t="s">
        <v>85</v>
      </c>
      <c r="R848" s="100">
        <v>401109</v>
      </c>
      <c r="S848" s="68">
        <f>IFERROR(R848/O838,"-")</f>
        <v>1.5229515148072672E-3</v>
      </c>
      <c r="T848" s="100">
        <v>5</v>
      </c>
      <c r="U848" s="68">
        <f>IFERROR(T848/P838,"-")</f>
        <v>3.8461538461538464E-2</v>
      </c>
      <c r="V848" s="103">
        <f t="shared" si="587"/>
        <v>80221.8</v>
      </c>
      <c r="W848" s="69">
        <f t="shared" si="588"/>
        <v>3.4722222222222224E-2</v>
      </c>
      <c r="X848" s="208"/>
      <c r="Y848" s="177"/>
      <c r="Z848" s="177"/>
      <c r="AA848" s="131" t="s">
        <v>85</v>
      </c>
      <c r="AB848" s="100">
        <v>2202086</v>
      </c>
      <c r="AC848" s="68">
        <f>IFERROR(AB848/Y838,"-")</f>
        <v>4.9012697685757759E-4</v>
      </c>
      <c r="AD848" s="100">
        <v>42</v>
      </c>
      <c r="AE848" s="68">
        <f>IFERROR(AD848/Z838,"-")</f>
        <v>6.5126376182353856E-3</v>
      </c>
      <c r="AF848" s="103">
        <f t="shared" si="589"/>
        <v>52430.619047619046</v>
      </c>
      <c r="AG848" s="69">
        <f t="shared" si="590"/>
        <v>5.9718470069671549E-3</v>
      </c>
      <c r="AH848" s="208"/>
      <c r="AI848" s="177"/>
      <c r="AJ848" s="177"/>
      <c r="AK848" s="131" t="s">
        <v>85</v>
      </c>
      <c r="AL848" s="100">
        <v>8660569</v>
      </c>
      <c r="AM848" s="68">
        <f>IFERROR(AL848/AI838,"-")</f>
        <v>1.7065179455301822E-3</v>
      </c>
      <c r="AN848" s="100">
        <v>61</v>
      </c>
      <c r="AO848" s="68">
        <f>IFERROR(AN848/AJ838,"-")</f>
        <v>1.0632734878856544E-2</v>
      </c>
      <c r="AP848" s="103">
        <f t="shared" si="591"/>
        <v>141976.54098360657</v>
      </c>
      <c r="AQ848" s="69">
        <f t="shared" si="592"/>
        <v>9.7897608730540837E-3</v>
      </c>
      <c r="AR848" s="208"/>
      <c r="AS848" s="177"/>
      <c r="AT848" s="177"/>
      <c r="AU848" s="131" t="s">
        <v>85</v>
      </c>
      <c r="AV848" s="100">
        <v>2743107</v>
      </c>
      <c r="AW848" s="68">
        <f>IFERROR(AV848/AS838,"-")</f>
        <v>8.8692716028000663E-4</v>
      </c>
      <c r="AX848" s="100">
        <v>58</v>
      </c>
      <c r="AY848" s="68">
        <f>IFERROR(AX848/AT838,"-")</f>
        <v>1.8418545570022229E-2</v>
      </c>
      <c r="AZ848" s="103">
        <f t="shared" si="593"/>
        <v>47294.948275862072</v>
      </c>
      <c r="BA848" s="69">
        <f t="shared" si="594"/>
        <v>1.6855565242662018E-2</v>
      </c>
      <c r="BB848" s="208"/>
      <c r="BC848" s="177"/>
      <c r="BD848" s="177"/>
      <c r="BE848" s="131" t="s">
        <v>85</v>
      </c>
      <c r="BF848" s="100">
        <v>2537259</v>
      </c>
      <c r="BG848" s="68">
        <f>IFERROR(BF848/BC838,"-")</f>
        <v>1.9215420484391826E-3</v>
      </c>
      <c r="BH848" s="100">
        <v>29</v>
      </c>
      <c r="BI848" s="68">
        <f>IFERROR(BH848/BD838,"-")</f>
        <v>2.2550544323483669E-2</v>
      </c>
      <c r="BJ848" s="103">
        <f t="shared" si="595"/>
        <v>87491.68965517242</v>
      </c>
      <c r="BK848" s="69">
        <f t="shared" si="596"/>
        <v>2.0097020097020097E-2</v>
      </c>
      <c r="BL848" s="208"/>
      <c r="BM848" s="177"/>
      <c r="BN848" s="177"/>
      <c r="BO848" s="131" t="s">
        <v>85</v>
      </c>
      <c r="BP848" s="100">
        <v>7423321</v>
      </c>
      <c r="BQ848" s="68">
        <f>IFERROR(BP848/BM838,"-")</f>
        <v>1.7134043290174785E-2</v>
      </c>
      <c r="BR848" s="100">
        <v>16</v>
      </c>
      <c r="BS848" s="68">
        <f>IFERROR(BR848/BN838,"-")</f>
        <v>4.0712468193384227E-2</v>
      </c>
      <c r="BT848" s="103">
        <f t="shared" si="597"/>
        <v>463957.5625</v>
      </c>
      <c r="BU848" s="69">
        <f t="shared" si="598"/>
        <v>3.3755274261603373E-2</v>
      </c>
      <c r="BV848" s="208"/>
      <c r="BW848" s="177"/>
      <c r="BX848" s="177"/>
      <c r="BY848" s="131" t="s">
        <v>85</v>
      </c>
      <c r="BZ848" s="100">
        <f t="shared" si="567"/>
        <v>24013895</v>
      </c>
      <c r="CA848" s="68">
        <f>IFERROR(BZ848/BW838,"-")</f>
        <v>1.6313127314164604E-3</v>
      </c>
      <c r="CB848" s="100">
        <f t="shared" si="568"/>
        <v>213</v>
      </c>
      <c r="CC848" s="68">
        <f>IFERROR(CB848/BX838,"-")</f>
        <v>1.2410417759133019E-2</v>
      </c>
      <c r="CD848" s="103">
        <f t="shared" si="599"/>
        <v>112741.2910798122</v>
      </c>
      <c r="CE848" s="69">
        <f t="shared" si="600"/>
        <v>1.1338834176204418E-2</v>
      </c>
      <c r="CR848" s="216"/>
      <c r="CS848" s="187"/>
      <c r="CT848" s="225"/>
      <c r="CU848" s="226"/>
      <c r="CV848" s="226"/>
      <c r="CW848" s="144" t="s">
        <v>85</v>
      </c>
      <c r="CX848" s="145">
        <v>20177341</v>
      </c>
      <c r="CY848" s="146">
        <v>1.4115980215370343E-3</v>
      </c>
      <c r="CZ848" s="145">
        <v>216</v>
      </c>
      <c r="DA848" s="146">
        <v>1.3052936910804931E-2</v>
      </c>
      <c r="DB848" s="145">
        <v>93413.615740740745</v>
      </c>
      <c r="DC848" s="147">
        <v>1.1937658892450536E-2</v>
      </c>
    </row>
    <row r="849" spans="2:107" s="27" customFormat="1" ht="13.15" customHeight="1">
      <c r="B849" s="216"/>
      <c r="C849" s="187"/>
      <c r="D849" s="208"/>
      <c r="E849" s="177"/>
      <c r="F849" s="177"/>
      <c r="G849" s="131" t="s">
        <v>87</v>
      </c>
      <c r="H849" s="100">
        <v>142641</v>
      </c>
      <c r="I849" s="68">
        <f>IFERROR(H849/E838,"-")</f>
        <v>3.3298628051983219E-3</v>
      </c>
      <c r="J849" s="100">
        <v>3</v>
      </c>
      <c r="K849" s="68">
        <f>IFERROR(J849/F838,"-")</f>
        <v>0.15789473684210525</v>
      </c>
      <c r="L849" s="103">
        <f t="shared" si="585"/>
        <v>47547</v>
      </c>
      <c r="M849" s="69">
        <f t="shared" si="586"/>
        <v>0.15789473684210525</v>
      </c>
      <c r="N849" s="208"/>
      <c r="O849" s="177"/>
      <c r="P849" s="177"/>
      <c r="Q849" s="131" t="s">
        <v>87</v>
      </c>
      <c r="R849" s="100">
        <v>3203625</v>
      </c>
      <c r="S849" s="68">
        <f>IFERROR(R849/O838,"-")</f>
        <v>1.2163690035936444E-2</v>
      </c>
      <c r="T849" s="100">
        <v>9</v>
      </c>
      <c r="U849" s="68">
        <f>IFERROR(T849/P838,"-")</f>
        <v>6.9230769230769235E-2</v>
      </c>
      <c r="V849" s="103">
        <f t="shared" si="587"/>
        <v>355958.33333333331</v>
      </c>
      <c r="W849" s="69">
        <f t="shared" si="588"/>
        <v>6.25E-2</v>
      </c>
      <c r="X849" s="208"/>
      <c r="Y849" s="177"/>
      <c r="Z849" s="177"/>
      <c r="AA849" s="131" t="s">
        <v>87</v>
      </c>
      <c r="AB849" s="100">
        <v>19463197</v>
      </c>
      <c r="AC849" s="68">
        <f>IFERROR(AB849/Y838,"-")</f>
        <v>4.3320006146869263E-3</v>
      </c>
      <c r="AD849" s="100">
        <v>74</v>
      </c>
      <c r="AE849" s="68">
        <f>IFERROR(AD849/Z838,"-")</f>
        <v>1.1474647232129011E-2</v>
      </c>
      <c r="AF849" s="103">
        <f t="shared" si="589"/>
        <v>263016.17567567568</v>
      </c>
      <c r="AG849" s="69">
        <f t="shared" si="590"/>
        <v>1.052182567894213E-2</v>
      </c>
      <c r="AH849" s="208"/>
      <c r="AI849" s="177"/>
      <c r="AJ849" s="177"/>
      <c r="AK849" s="131" t="s">
        <v>87</v>
      </c>
      <c r="AL849" s="100">
        <v>37226895</v>
      </c>
      <c r="AM849" s="68">
        <f>IFERROR(AL849/AI838,"-")</f>
        <v>7.3353568771137101E-3</v>
      </c>
      <c r="AN849" s="100">
        <v>123</v>
      </c>
      <c r="AO849" s="68">
        <f>IFERROR(AN849/AJ838,"-")</f>
        <v>2.1439776886874672E-2</v>
      </c>
      <c r="AP849" s="103">
        <f t="shared" si="591"/>
        <v>302657.68292682926</v>
      </c>
      <c r="AQ849" s="69">
        <f t="shared" si="592"/>
        <v>1.9740009629272991E-2</v>
      </c>
      <c r="AR849" s="208"/>
      <c r="AS849" s="177"/>
      <c r="AT849" s="177"/>
      <c r="AU849" s="131" t="s">
        <v>87</v>
      </c>
      <c r="AV849" s="100">
        <v>38472750</v>
      </c>
      <c r="AW849" s="68">
        <f>IFERROR(AV849/AS838,"-")</f>
        <v>1.2439371452029623E-2</v>
      </c>
      <c r="AX849" s="100">
        <v>109</v>
      </c>
      <c r="AY849" s="68">
        <f>IFERROR(AX849/AT838,"-")</f>
        <v>3.4614163226421087E-2</v>
      </c>
      <c r="AZ849" s="103">
        <f t="shared" si="593"/>
        <v>352961.00917431194</v>
      </c>
      <c r="BA849" s="69">
        <f t="shared" si="594"/>
        <v>3.1676838128451033E-2</v>
      </c>
      <c r="BB849" s="208"/>
      <c r="BC849" s="177"/>
      <c r="BD849" s="177"/>
      <c r="BE849" s="131" t="s">
        <v>87</v>
      </c>
      <c r="BF849" s="100">
        <v>36755617</v>
      </c>
      <c r="BG849" s="68">
        <f>IFERROR(BF849/BC838,"-")</f>
        <v>2.7836126931395668E-2</v>
      </c>
      <c r="BH849" s="100">
        <v>76</v>
      </c>
      <c r="BI849" s="68">
        <f>IFERROR(BH849/BD838,"-")</f>
        <v>5.909797822706065E-2</v>
      </c>
      <c r="BJ849" s="103">
        <f t="shared" si="595"/>
        <v>483626.53947368421</v>
      </c>
      <c r="BK849" s="69">
        <f t="shared" si="596"/>
        <v>5.2668052668052669E-2</v>
      </c>
      <c r="BL849" s="208"/>
      <c r="BM849" s="177"/>
      <c r="BN849" s="177"/>
      <c r="BO849" s="131" t="s">
        <v>87</v>
      </c>
      <c r="BP849" s="100">
        <v>15063779</v>
      </c>
      <c r="BQ849" s="68">
        <f>IFERROR(BP849/BM838,"-")</f>
        <v>3.4769268565865034E-2</v>
      </c>
      <c r="BR849" s="100">
        <v>36</v>
      </c>
      <c r="BS849" s="68">
        <f>IFERROR(BR849/BN838,"-")</f>
        <v>9.1603053435114504E-2</v>
      </c>
      <c r="BT849" s="103">
        <f t="shared" si="597"/>
        <v>418438.30555555556</v>
      </c>
      <c r="BU849" s="69">
        <f t="shared" si="598"/>
        <v>7.5949367088607597E-2</v>
      </c>
      <c r="BV849" s="208"/>
      <c r="BW849" s="177"/>
      <c r="BX849" s="177"/>
      <c r="BY849" s="131" t="s">
        <v>87</v>
      </c>
      <c r="BZ849" s="100">
        <f t="shared" si="567"/>
        <v>150328504</v>
      </c>
      <c r="CA849" s="68">
        <f>IFERROR(BZ849/BW838,"-")</f>
        <v>1.0212121043670353E-2</v>
      </c>
      <c r="CB849" s="100">
        <f t="shared" si="568"/>
        <v>430</v>
      </c>
      <c r="CC849" s="68">
        <f>IFERROR(CB849/BX838,"-")</f>
        <v>2.5053895006700459E-2</v>
      </c>
      <c r="CD849" s="103">
        <f t="shared" si="599"/>
        <v>349601.17209302326</v>
      </c>
      <c r="CE849" s="69">
        <f t="shared" si="600"/>
        <v>2.2890604205483098E-2</v>
      </c>
      <c r="CR849" s="216"/>
      <c r="CS849" s="187"/>
      <c r="CT849" s="225"/>
      <c r="CU849" s="226"/>
      <c r="CV849" s="226"/>
      <c r="CW849" s="144" t="s">
        <v>87</v>
      </c>
      <c r="CX849" s="145">
        <v>164866386</v>
      </c>
      <c r="CY849" s="146">
        <v>1.1533980830058877E-2</v>
      </c>
      <c r="CZ849" s="145">
        <v>435</v>
      </c>
      <c r="DA849" s="146">
        <v>2.6287164612037707E-2</v>
      </c>
      <c r="DB849" s="145">
        <v>379003.18620689656</v>
      </c>
      <c r="DC849" s="147">
        <v>2.4041118602851776E-2</v>
      </c>
    </row>
    <row r="850" spans="2:107" s="27" customFormat="1" ht="13.15" customHeight="1">
      <c r="B850" s="216"/>
      <c r="C850" s="187"/>
      <c r="D850" s="208"/>
      <c r="E850" s="177"/>
      <c r="F850" s="177"/>
      <c r="G850" s="131" t="s">
        <v>89</v>
      </c>
      <c r="H850" s="100">
        <v>140278</v>
      </c>
      <c r="I850" s="68">
        <f>IFERROR(H850/E838,"-")</f>
        <v>3.2747000833393638E-3</v>
      </c>
      <c r="J850" s="100">
        <v>3</v>
      </c>
      <c r="K850" s="68">
        <f>IFERROR(J850/F838,"-")</f>
        <v>0.15789473684210525</v>
      </c>
      <c r="L850" s="103">
        <f t="shared" si="585"/>
        <v>46759.333333333336</v>
      </c>
      <c r="M850" s="69">
        <f t="shared" si="586"/>
        <v>0.15789473684210525</v>
      </c>
      <c r="N850" s="208"/>
      <c r="O850" s="177"/>
      <c r="P850" s="177"/>
      <c r="Q850" s="131" t="s">
        <v>89</v>
      </c>
      <c r="R850" s="100">
        <v>1873120</v>
      </c>
      <c r="S850" s="68">
        <f>IFERROR(R850/O838,"-")</f>
        <v>7.1119594459755041E-3</v>
      </c>
      <c r="T850" s="100">
        <v>18</v>
      </c>
      <c r="U850" s="68">
        <f>IFERROR(T850/P838,"-")</f>
        <v>0.13846153846153847</v>
      </c>
      <c r="V850" s="103">
        <f t="shared" si="587"/>
        <v>104062.22222222222</v>
      </c>
      <c r="W850" s="69">
        <f t="shared" si="588"/>
        <v>0.125</v>
      </c>
      <c r="X850" s="208"/>
      <c r="Y850" s="177"/>
      <c r="Z850" s="177"/>
      <c r="AA850" s="131" t="s">
        <v>89</v>
      </c>
      <c r="AB850" s="100">
        <v>40998869</v>
      </c>
      <c r="AC850" s="68">
        <f>IFERROR(AB850/Y838,"-")</f>
        <v>9.1252801741393656E-3</v>
      </c>
      <c r="AD850" s="100">
        <v>634</v>
      </c>
      <c r="AE850" s="68">
        <f>IFERROR(AD850/Z838,"-")</f>
        <v>9.8309815475267487E-2</v>
      </c>
      <c r="AF850" s="103">
        <f t="shared" si="589"/>
        <v>64666.985804416407</v>
      </c>
      <c r="AG850" s="69">
        <f t="shared" si="590"/>
        <v>9.0146452438504193E-2</v>
      </c>
      <c r="AH850" s="208"/>
      <c r="AI850" s="177"/>
      <c r="AJ850" s="177"/>
      <c r="AK850" s="131" t="s">
        <v>89</v>
      </c>
      <c r="AL850" s="100">
        <v>42810170</v>
      </c>
      <c r="AM850" s="68">
        <f>IFERROR(AL850/AI838,"-")</f>
        <v>8.4355108026040598E-3</v>
      </c>
      <c r="AN850" s="100">
        <v>738</v>
      </c>
      <c r="AO850" s="68">
        <f>IFERROR(AN850/AJ838,"-")</f>
        <v>0.12863866132124804</v>
      </c>
      <c r="AP850" s="103">
        <f t="shared" si="591"/>
        <v>58008.360433604335</v>
      </c>
      <c r="AQ850" s="69">
        <f t="shared" si="592"/>
        <v>0.11844005777563794</v>
      </c>
      <c r="AR850" s="208"/>
      <c r="AS850" s="177"/>
      <c r="AT850" s="177"/>
      <c r="AU850" s="131" t="s">
        <v>89</v>
      </c>
      <c r="AV850" s="100">
        <v>37597374</v>
      </c>
      <c r="AW850" s="68">
        <f>IFERROR(AV850/AS838,"-")</f>
        <v>1.2156336648845762E-2</v>
      </c>
      <c r="AX850" s="100">
        <v>467</v>
      </c>
      <c r="AY850" s="68">
        <f>IFERROR(AX850/AT838,"-")</f>
        <v>0.14830104795173071</v>
      </c>
      <c r="AZ850" s="103">
        <f t="shared" si="593"/>
        <v>80508.295503211993</v>
      </c>
      <c r="BA850" s="69">
        <f t="shared" si="594"/>
        <v>0.13571636152281313</v>
      </c>
      <c r="BB850" s="208"/>
      <c r="BC850" s="177"/>
      <c r="BD850" s="177"/>
      <c r="BE850" s="131" t="s">
        <v>89</v>
      </c>
      <c r="BF850" s="100">
        <v>13695226</v>
      </c>
      <c r="BG850" s="68">
        <f>IFERROR(BF850/BC838,"-")</f>
        <v>1.0371803833143385E-2</v>
      </c>
      <c r="BH850" s="100">
        <v>190</v>
      </c>
      <c r="BI850" s="68">
        <f>IFERROR(BH850/BD838,"-")</f>
        <v>0.14774494556765164</v>
      </c>
      <c r="BJ850" s="103">
        <f t="shared" si="595"/>
        <v>72080.136842105261</v>
      </c>
      <c r="BK850" s="69">
        <f t="shared" si="596"/>
        <v>0.13167013167013167</v>
      </c>
      <c r="BL850" s="208"/>
      <c r="BM850" s="177"/>
      <c r="BN850" s="177"/>
      <c r="BO850" s="131" t="s">
        <v>89</v>
      </c>
      <c r="BP850" s="100">
        <v>13917915</v>
      </c>
      <c r="BQ850" s="68">
        <f>IFERROR(BP850/BM838,"-")</f>
        <v>3.2124457250194756E-2</v>
      </c>
      <c r="BR850" s="100">
        <v>73</v>
      </c>
      <c r="BS850" s="68">
        <f>IFERROR(BR850/BN838,"-")</f>
        <v>0.18575063613231552</v>
      </c>
      <c r="BT850" s="103">
        <f t="shared" si="597"/>
        <v>190656.36986301371</v>
      </c>
      <c r="BU850" s="69">
        <f t="shared" si="598"/>
        <v>0.15400843881856541</v>
      </c>
      <c r="BV850" s="208"/>
      <c r="BW850" s="177"/>
      <c r="BX850" s="177"/>
      <c r="BY850" s="131" t="s">
        <v>89</v>
      </c>
      <c r="BZ850" s="100">
        <f t="shared" si="567"/>
        <v>151032952</v>
      </c>
      <c r="CA850" s="68">
        <f>IFERROR(BZ850/BW838,"-")</f>
        <v>1.0259975629151836E-2</v>
      </c>
      <c r="CB850" s="100">
        <f t="shared" si="568"/>
        <v>2123</v>
      </c>
      <c r="CC850" s="68">
        <f>IFERROR(CB850/BX838,"-")</f>
        <v>0.12369632348656995</v>
      </c>
      <c r="CD850" s="103">
        <f t="shared" si="599"/>
        <v>71141.286858219508</v>
      </c>
      <c r="CE850" s="69">
        <f t="shared" si="600"/>
        <v>0.11301570401916422</v>
      </c>
      <c r="CR850" s="216"/>
      <c r="CS850" s="187"/>
      <c r="CT850" s="225"/>
      <c r="CU850" s="226"/>
      <c r="CV850" s="226"/>
      <c r="CW850" s="144" t="s">
        <v>89</v>
      </c>
      <c r="CX850" s="145">
        <v>163516313</v>
      </c>
      <c r="CY850" s="146">
        <v>1.1439530308767168E-2</v>
      </c>
      <c r="CZ850" s="145">
        <v>2076</v>
      </c>
      <c r="DA850" s="146">
        <v>0.12545322697606962</v>
      </c>
      <c r="DB850" s="145">
        <v>78765.083333333328</v>
      </c>
      <c r="DC850" s="147">
        <v>0.11473416602188571</v>
      </c>
    </row>
    <row r="851" spans="2:107" s="27" customFormat="1" ht="13.15" customHeight="1">
      <c r="B851" s="216"/>
      <c r="C851" s="187"/>
      <c r="D851" s="208"/>
      <c r="E851" s="177"/>
      <c r="F851" s="177"/>
      <c r="G851" s="131" t="s">
        <v>91</v>
      </c>
      <c r="H851" s="100">
        <v>321004</v>
      </c>
      <c r="I851" s="68">
        <f>IFERROR(H851/E838,"-")</f>
        <v>7.4936328259047691E-3</v>
      </c>
      <c r="J851" s="100">
        <v>2</v>
      </c>
      <c r="K851" s="68">
        <f>IFERROR(J851/F838,"-")</f>
        <v>0.10526315789473684</v>
      </c>
      <c r="L851" s="103">
        <f t="shared" si="585"/>
        <v>160502</v>
      </c>
      <c r="M851" s="69">
        <f t="shared" si="586"/>
        <v>0.10526315789473684</v>
      </c>
      <c r="N851" s="208"/>
      <c r="O851" s="177"/>
      <c r="P851" s="177"/>
      <c r="Q851" s="131" t="s">
        <v>91</v>
      </c>
      <c r="R851" s="100">
        <v>480992</v>
      </c>
      <c r="S851" s="68">
        <f>IFERROR(R851/O838,"-")</f>
        <v>1.826255444306104E-3</v>
      </c>
      <c r="T851" s="100">
        <v>9</v>
      </c>
      <c r="U851" s="68">
        <f>IFERROR(T851/P838,"-")</f>
        <v>6.9230769230769235E-2</v>
      </c>
      <c r="V851" s="103">
        <f t="shared" si="587"/>
        <v>53443.555555555555</v>
      </c>
      <c r="W851" s="69">
        <f t="shared" si="588"/>
        <v>6.25E-2</v>
      </c>
      <c r="X851" s="208"/>
      <c r="Y851" s="177"/>
      <c r="Z851" s="177"/>
      <c r="AA851" s="131" t="s">
        <v>91</v>
      </c>
      <c r="AB851" s="100">
        <v>48274897</v>
      </c>
      <c r="AC851" s="68">
        <f>IFERROR(AB851/Y838,"-")</f>
        <v>1.0744734458472986E-2</v>
      </c>
      <c r="AD851" s="100">
        <v>410</v>
      </c>
      <c r="AE851" s="68">
        <f>IFERROR(AD851/Z838,"-")</f>
        <v>6.3575748178012093E-2</v>
      </c>
      <c r="AF851" s="103">
        <f t="shared" si="589"/>
        <v>117743.65121951219</v>
      </c>
      <c r="AG851" s="69">
        <f t="shared" si="590"/>
        <v>5.8296601734679369E-2</v>
      </c>
      <c r="AH851" s="208"/>
      <c r="AI851" s="177"/>
      <c r="AJ851" s="177"/>
      <c r="AK851" s="131" t="s">
        <v>91</v>
      </c>
      <c r="AL851" s="100">
        <v>95275870</v>
      </c>
      <c r="AM851" s="68">
        <f>IFERROR(AL851/AI838,"-")</f>
        <v>1.877359119602889E-2</v>
      </c>
      <c r="AN851" s="100">
        <v>695</v>
      </c>
      <c r="AO851" s="68">
        <f>IFERROR(AN851/AJ838,"-")</f>
        <v>0.12114345476729999</v>
      </c>
      <c r="AP851" s="103">
        <f t="shared" si="591"/>
        <v>137087.58273381295</v>
      </c>
      <c r="AQ851" s="69">
        <f t="shared" si="592"/>
        <v>0.11153907879955063</v>
      </c>
      <c r="AR851" s="208"/>
      <c r="AS851" s="177"/>
      <c r="AT851" s="177"/>
      <c r="AU851" s="131" t="s">
        <v>91</v>
      </c>
      <c r="AV851" s="100">
        <v>80319247</v>
      </c>
      <c r="AW851" s="68">
        <f>IFERROR(AV851/AS838,"-")</f>
        <v>2.5969574521715135E-2</v>
      </c>
      <c r="AX851" s="100">
        <v>670</v>
      </c>
      <c r="AY851" s="68">
        <f>IFERROR(AX851/AT838,"-")</f>
        <v>0.21276595744680851</v>
      </c>
      <c r="AZ851" s="103">
        <f t="shared" si="593"/>
        <v>119879.47313432836</v>
      </c>
      <c r="BA851" s="69">
        <f t="shared" si="594"/>
        <v>0.1947108398721302</v>
      </c>
      <c r="BB851" s="208"/>
      <c r="BC851" s="177"/>
      <c r="BD851" s="177"/>
      <c r="BE851" s="131" t="s">
        <v>91</v>
      </c>
      <c r="BF851" s="100">
        <v>35437666</v>
      </c>
      <c r="BG851" s="68">
        <f>IFERROR(BF851/BC838,"-")</f>
        <v>2.6838003261607731E-2</v>
      </c>
      <c r="BH851" s="100">
        <v>380</v>
      </c>
      <c r="BI851" s="68">
        <f>IFERROR(BH851/BD838,"-")</f>
        <v>0.29548989113530327</v>
      </c>
      <c r="BJ851" s="103">
        <f t="shared" si="595"/>
        <v>93257.015789473691</v>
      </c>
      <c r="BK851" s="69">
        <f t="shared" si="596"/>
        <v>0.26334026334026334</v>
      </c>
      <c r="BL851" s="208"/>
      <c r="BM851" s="177"/>
      <c r="BN851" s="177"/>
      <c r="BO851" s="131" t="s">
        <v>91</v>
      </c>
      <c r="BP851" s="100">
        <v>20755830</v>
      </c>
      <c r="BQ851" s="68">
        <f>IFERROR(BP851/BM838,"-")</f>
        <v>4.7907303179198162E-2</v>
      </c>
      <c r="BR851" s="100">
        <v>133</v>
      </c>
      <c r="BS851" s="68">
        <f>IFERROR(BR851/BN838,"-")</f>
        <v>0.33842239185750639</v>
      </c>
      <c r="BT851" s="103">
        <f t="shared" si="597"/>
        <v>156058.87218045112</v>
      </c>
      <c r="BU851" s="69">
        <f t="shared" si="598"/>
        <v>0.28059071729957807</v>
      </c>
      <c r="BV851" s="208"/>
      <c r="BW851" s="177"/>
      <c r="BX851" s="177"/>
      <c r="BY851" s="131" t="s">
        <v>91</v>
      </c>
      <c r="BZ851" s="100">
        <f t="shared" si="567"/>
        <v>280865506</v>
      </c>
      <c r="CA851" s="68">
        <f>IFERROR(BZ851/BW838,"-")</f>
        <v>1.9079765100727151E-2</v>
      </c>
      <c r="CB851" s="100">
        <f t="shared" si="568"/>
        <v>2299</v>
      </c>
      <c r="CC851" s="68">
        <f>IFERROR(CB851/BX838,"-")</f>
        <v>0.13395094097768456</v>
      </c>
      <c r="CD851" s="103">
        <f t="shared" si="599"/>
        <v>122168.55415397999</v>
      </c>
      <c r="CE851" s="69">
        <f t="shared" si="600"/>
        <v>0.12238488155443172</v>
      </c>
      <c r="CR851" s="216"/>
      <c r="CS851" s="187"/>
      <c r="CT851" s="225"/>
      <c r="CU851" s="226"/>
      <c r="CV851" s="226"/>
      <c r="CW851" s="144" t="s">
        <v>91</v>
      </c>
      <c r="CX851" s="145">
        <v>292383767</v>
      </c>
      <c r="CY851" s="146">
        <v>2.04550414758191E-2</v>
      </c>
      <c r="CZ851" s="145">
        <v>2148</v>
      </c>
      <c r="DA851" s="146">
        <v>0.12980420594633793</v>
      </c>
      <c r="DB851" s="145">
        <v>136119.07216014896</v>
      </c>
      <c r="DC851" s="147">
        <v>0.11871338565270255</v>
      </c>
    </row>
    <row r="852" spans="2:107" s="27" customFormat="1" ht="13.15" customHeight="1">
      <c r="B852" s="216"/>
      <c r="C852" s="187"/>
      <c r="D852" s="208"/>
      <c r="E852" s="177"/>
      <c r="F852" s="177"/>
      <c r="G852" s="131" t="s">
        <v>95</v>
      </c>
      <c r="H852" s="100">
        <v>772250</v>
      </c>
      <c r="I852" s="68">
        <f>IFERROR(H852/E838,"-")</f>
        <v>1.8027681741675985E-2</v>
      </c>
      <c r="J852" s="100">
        <v>1</v>
      </c>
      <c r="K852" s="68">
        <f>IFERROR(J852/F838,"-")</f>
        <v>5.2631578947368418E-2</v>
      </c>
      <c r="L852" s="103">
        <f t="shared" si="585"/>
        <v>772250</v>
      </c>
      <c r="M852" s="69">
        <f t="shared" si="586"/>
        <v>5.2631578947368418E-2</v>
      </c>
      <c r="N852" s="208"/>
      <c r="O852" s="177"/>
      <c r="P852" s="177"/>
      <c r="Q852" s="131" t="s">
        <v>95</v>
      </c>
      <c r="R852" s="100">
        <v>719211</v>
      </c>
      <c r="S852" s="68">
        <f>IFERROR(R852/O838,"-")</f>
        <v>2.7307377344214403E-3</v>
      </c>
      <c r="T852" s="100">
        <v>11</v>
      </c>
      <c r="U852" s="68">
        <f>IFERROR(T852/P838,"-")</f>
        <v>8.461538461538462E-2</v>
      </c>
      <c r="V852" s="103">
        <f t="shared" si="587"/>
        <v>65382.818181818184</v>
      </c>
      <c r="W852" s="69">
        <f t="shared" si="588"/>
        <v>7.6388888888888895E-2</v>
      </c>
      <c r="X852" s="208"/>
      <c r="Y852" s="177"/>
      <c r="Z852" s="177"/>
      <c r="AA852" s="131" t="s">
        <v>95</v>
      </c>
      <c r="AB852" s="100">
        <v>19596305</v>
      </c>
      <c r="AC852" s="68">
        <f>IFERROR(AB852/Y838,"-")</f>
        <v>4.3616269878783264E-3</v>
      </c>
      <c r="AD852" s="100">
        <v>329</v>
      </c>
      <c r="AE852" s="68">
        <f>IFERROR(AD852/Z838,"-")</f>
        <v>5.1015661342843854E-2</v>
      </c>
      <c r="AF852" s="103">
        <f t="shared" si="589"/>
        <v>59563.237082066866</v>
      </c>
      <c r="AG852" s="69">
        <f t="shared" si="590"/>
        <v>4.6779468221242716E-2</v>
      </c>
      <c r="AH852" s="208"/>
      <c r="AI852" s="177"/>
      <c r="AJ852" s="177"/>
      <c r="AK852" s="131" t="s">
        <v>95</v>
      </c>
      <c r="AL852" s="100">
        <v>20292302</v>
      </c>
      <c r="AM852" s="68">
        <f>IFERROR(AL852/AI838,"-")</f>
        <v>3.9984875727123708E-3</v>
      </c>
      <c r="AN852" s="100">
        <v>374</v>
      </c>
      <c r="AO852" s="68">
        <f>IFERROR(AN852/AJ838,"-")</f>
        <v>6.5190866306431935E-2</v>
      </c>
      <c r="AP852" s="103">
        <f t="shared" si="591"/>
        <v>54257.491978609629</v>
      </c>
      <c r="AQ852" s="69">
        <f t="shared" si="592"/>
        <v>6.0022468303643078E-2</v>
      </c>
      <c r="AR852" s="208"/>
      <c r="AS852" s="177"/>
      <c r="AT852" s="177"/>
      <c r="AU852" s="131" t="s">
        <v>95</v>
      </c>
      <c r="AV852" s="100">
        <v>9524137</v>
      </c>
      <c r="AW852" s="68">
        <f>IFERROR(AV852/AS838,"-")</f>
        <v>3.0794335705926681E-3</v>
      </c>
      <c r="AX852" s="100">
        <v>248</v>
      </c>
      <c r="AY852" s="68">
        <f>IFERROR(AX852/AT838,"-")</f>
        <v>7.8755160368370908E-2</v>
      </c>
      <c r="AZ852" s="103">
        <f t="shared" si="593"/>
        <v>38403.778225806454</v>
      </c>
      <c r="BA852" s="69">
        <f t="shared" si="594"/>
        <v>7.2072072072072071E-2</v>
      </c>
      <c r="BB852" s="208"/>
      <c r="BC852" s="177"/>
      <c r="BD852" s="177"/>
      <c r="BE852" s="131" t="s">
        <v>95</v>
      </c>
      <c r="BF852" s="100">
        <v>7146735</v>
      </c>
      <c r="BG852" s="68">
        <f>IFERROR(BF852/BC838,"-")</f>
        <v>5.4124359442816053E-3</v>
      </c>
      <c r="BH852" s="100">
        <v>111</v>
      </c>
      <c r="BI852" s="68">
        <f>IFERROR(BH852/BD838,"-")</f>
        <v>8.6314152410575426E-2</v>
      </c>
      <c r="BJ852" s="103">
        <f t="shared" si="595"/>
        <v>64385</v>
      </c>
      <c r="BK852" s="69">
        <f t="shared" si="596"/>
        <v>7.6923076923076927E-2</v>
      </c>
      <c r="BL852" s="208"/>
      <c r="BM852" s="177"/>
      <c r="BN852" s="177"/>
      <c r="BO852" s="131" t="s">
        <v>95</v>
      </c>
      <c r="BP852" s="100">
        <v>999282</v>
      </c>
      <c r="BQ852" s="68">
        <f>IFERROR(BP852/BM838,"-")</f>
        <v>2.3064799497546232E-3</v>
      </c>
      <c r="BR852" s="100">
        <v>30</v>
      </c>
      <c r="BS852" s="68">
        <f>IFERROR(BR852/BN838,"-")</f>
        <v>7.6335877862595422E-2</v>
      </c>
      <c r="BT852" s="103">
        <f t="shared" si="597"/>
        <v>33309.4</v>
      </c>
      <c r="BU852" s="69">
        <f t="shared" si="598"/>
        <v>6.3291139240506333E-2</v>
      </c>
      <c r="BV852" s="208"/>
      <c r="BW852" s="177"/>
      <c r="BX852" s="177"/>
      <c r="BY852" s="131" t="s">
        <v>95</v>
      </c>
      <c r="BZ852" s="100">
        <f t="shared" si="567"/>
        <v>59050222</v>
      </c>
      <c r="CA852" s="68">
        <f>IFERROR(BZ852/BW838,"-")</f>
        <v>4.0114016881296578E-3</v>
      </c>
      <c r="CB852" s="100">
        <f t="shared" si="568"/>
        <v>1104</v>
      </c>
      <c r="CC852" s="68">
        <f>IFERROR(CB852/BX838,"-")</f>
        <v>6.4324418807900713E-2</v>
      </c>
      <c r="CD852" s="103">
        <f t="shared" si="599"/>
        <v>53487.519927536232</v>
      </c>
      <c r="CE852" s="69">
        <f t="shared" si="600"/>
        <v>5.8770295448496143E-2</v>
      </c>
      <c r="CR852" s="216"/>
      <c r="CS852" s="187"/>
      <c r="CT852" s="225"/>
      <c r="CU852" s="226"/>
      <c r="CV852" s="226"/>
      <c r="CW852" s="144" t="s">
        <v>95</v>
      </c>
      <c r="CX852" s="145">
        <v>61780813</v>
      </c>
      <c r="CY852" s="146">
        <v>4.3221588711688762E-3</v>
      </c>
      <c r="CZ852" s="145">
        <v>1030</v>
      </c>
      <c r="DA852" s="146">
        <v>6.2243171380227218E-2</v>
      </c>
      <c r="DB852" s="145">
        <v>59981.371844660192</v>
      </c>
      <c r="DC852" s="147">
        <v>5.6924947496407648E-2</v>
      </c>
    </row>
    <row r="853" spans="2:107" s="27" customFormat="1" ht="13.15" customHeight="1">
      <c r="B853" s="216"/>
      <c r="C853" s="187"/>
      <c r="D853" s="208"/>
      <c r="E853" s="177"/>
      <c r="F853" s="177"/>
      <c r="G853" s="132" t="s">
        <v>93</v>
      </c>
      <c r="H853" s="101">
        <v>17286</v>
      </c>
      <c r="I853" s="70">
        <f>IFERROR(H853/E838,"-")</f>
        <v>4.0353060095385052E-4</v>
      </c>
      <c r="J853" s="101">
        <v>3</v>
      </c>
      <c r="K853" s="70">
        <f>IFERROR(J853/F838,"-")</f>
        <v>0.15789473684210525</v>
      </c>
      <c r="L853" s="104">
        <f t="shared" si="585"/>
        <v>5762</v>
      </c>
      <c r="M853" s="73">
        <f t="shared" si="586"/>
        <v>0.15789473684210525</v>
      </c>
      <c r="N853" s="208"/>
      <c r="O853" s="177"/>
      <c r="P853" s="177"/>
      <c r="Q853" s="132" t="s">
        <v>93</v>
      </c>
      <c r="R853" s="101">
        <v>1022382</v>
      </c>
      <c r="S853" s="70">
        <f>IFERROR(R853/O838,"-")</f>
        <v>3.8818331566025282E-3</v>
      </c>
      <c r="T853" s="101">
        <v>28</v>
      </c>
      <c r="U853" s="70">
        <f>IFERROR(T853/P838,"-")</f>
        <v>0.2153846153846154</v>
      </c>
      <c r="V853" s="104">
        <f t="shared" si="587"/>
        <v>36513.642857142855</v>
      </c>
      <c r="W853" s="73">
        <f t="shared" si="588"/>
        <v>0.19444444444444445</v>
      </c>
      <c r="X853" s="208"/>
      <c r="Y853" s="177"/>
      <c r="Z853" s="177"/>
      <c r="AA853" s="132" t="s">
        <v>93</v>
      </c>
      <c r="AB853" s="101">
        <v>8858015</v>
      </c>
      <c r="AC853" s="70">
        <f>IFERROR(AB853/Y838,"-")</f>
        <v>1.9715633780465775E-3</v>
      </c>
      <c r="AD853" s="101">
        <v>589</v>
      </c>
      <c r="AE853" s="70">
        <f>IFERROR(AD853/Z838,"-")</f>
        <v>9.1331989455729568E-2</v>
      </c>
      <c r="AF853" s="104">
        <f t="shared" si="589"/>
        <v>15039.074702886248</v>
      </c>
      <c r="AG853" s="73">
        <f t="shared" si="590"/>
        <v>8.3748044931039392E-2</v>
      </c>
      <c r="AH853" s="208"/>
      <c r="AI853" s="177"/>
      <c r="AJ853" s="177"/>
      <c r="AK853" s="132" t="s">
        <v>93</v>
      </c>
      <c r="AL853" s="101">
        <v>11911694</v>
      </c>
      <c r="AM853" s="70">
        <f>IFERROR(AL853/AI838,"-")</f>
        <v>2.3471344172264199E-3</v>
      </c>
      <c r="AN853" s="101">
        <v>696</v>
      </c>
      <c r="AO853" s="70">
        <f>IFERROR(AN853/AJ838,"-")</f>
        <v>0.12131776189646157</v>
      </c>
      <c r="AP853" s="104">
        <f t="shared" si="591"/>
        <v>17114.502873563219</v>
      </c>
      <c r="AQ853" s="73">
        <f t="shared" si="592"/>
        <v>0.11169956668271545</v>
      </c>
      <c r="AR853" s="208"/>
      <c r="AS853" s="177"/>
      <c r="AT853" s="177"/>
      <c r="AU853" s="132" t="s">
        <v>93</v>
      </c>
      <c r="AV853" s="101">
        <v>9252755</v>
      </c>
      <c r="AW853" s="70">
        <f>IFERROR(AV853/AS838,"-")</f>
        <v>2.9916877893996236E-3</v>
      </c>
      <c r="AX853" s="101">
        <v>483</v>
      </c>
      <c r="AY853" s="70">
        <f>IFERROR(AX853/AT838,"-")</f>
        <v>0.15338202604001269</v>
      </c>
      <c r="AZ853" s="104">
        <f t="shared" si="593"/>
        <v>19156.842650103521</v>
      </c>
      <c r="BA853" s="73">
        <f t="shared" si="594"/>
        <v>0.14036617262423715</v>
      </c>
      <c r="BB853" s="208"/>
      <c r="BC853" s="177"/>
      <c r="BD853" s="177"/>
      <c r="BE853" s="132" t="s">
        <v>93</v>
      </c>
      <c r="BF853" s="101">
        <v>5751816</v>
      </c>
      <c r="BG853" s="70">
        <f>IFERROR(BF853/BC838,"-")</f>
        <v>4.3560221084584837E-3</v>
      </c>
      <c r="BH853" s="101">
        <v>226</v>
      </c>
      <c r="BI853" s="70">
        <f>IFERROR(BH853/BD838,"-")</f>
        <v>0.17573872472783825</v>
      </c>
      <c r="BJ853" s="104">
        <f t="shared" si="595"/>
        <v>25450.513274336285</v>
      </c>
      <c r="BK853" s="73">
        <f t="shared" si="596"/>
        <v>0.15661815661815662</v>
      </c>
      <c r="BL853" s="208"/>
      <c r="BM853" s="177"/>
      <c r="BN853" s="177"/>
      <c r="BO853" s="132" t="s">
        <v>93</v>
      </c>
      <c r="BP853" s="101">
        <v>2863037</v>
      </c>
      <c r="BQ853" s="70">
        <f>IFERROR(BP853/BM838,"-")</f>
        <v>6.6082821825126708E-3</v>
      </c>
      <c r="BR853" s="101">
        <v>69</v>
      </c>
      <c r="BS853" s="70">
        <f>IFERROR(BR853/BN838,"-")</f>
        <v>0.17557251908396945</v>
      </c>
      <c r="BT853" s="104">
        <f t="shared" si="597"/>
        <v>41493.289855072464</v>
      </c>
      <c r="BU853" s="73">
        <f t="shared" si="598"/>
        <v>0.14556962025316456</v>
      </c>
      <c r="BV853" s="208"/>
      <c r="BW853" s="177"/>
      <c r="BX853" s="177"/>
      <c r="BY853" s="132" t="s">
        <v>93</v>
      </c>
      <c r="BZ853" s="101">
        <f t="shared" si="567"/>
        <v>39676985</v>
      </c>
      <c r="CA853" s="70">
        <f>IFERROR(BZ853/BW838,"-")</f>
        <v>2.695338293713699E-3</v>
      </c>
      <c r="CB853" s="101">
        <f t="shared" si="568"/>
        <v>2094</v>
      </c>
      <c r="CC853" s="70">
        <f>IFERROR(CB853/BX838,"-")</f>
        <v>0.12200664219542039</v>
      </c>
      <c r="CD853" s="104">
        <f t="shared" si="599"/>
        <v>18947.93935052531</v>
      </c>
      <c r="CE853" s="73">
        <f t="shared" si="600"/>
        <v>0.11147191908437583</v>
      </c>
      <c r="CR853" s="216"/>
      <c r="CS853" s="187"/>
      <c r="CT853" s="225"/>
      <c r="CU853" s="226"/>
      <c r="CV853" s="226"/>
      <c r="CW853" s="144" t="s">
        <v>93</v>
      </c>
      <c r="CX853" s="145">
        <v>40819894</v>
      </c>
      <c r="CY853" s="146">
        <v>2.8557420727414705E-3</v>
      </c>
      <c r="CZ853" s="145">
        <v>1838</v>
      </c>
      <c r="DA853" s="146">
        <v>0.11107082426879381</v>
      </c>
      <c r="DB853" s="145">
        <v>22208.865070729054</v>
      </c>
      <c r="DC853" s="147">
        <v>0.10158063446446336</v>
      </c>
    </row>
    <row r="854" spans="2:107" s="27" customFormat="1" ht="13.15" customHeight="1">
      <c r="B854" s="216"/>
      <c r="C854" s="188"/>
      <c r="D854" s="209"/>
      <c r="E854" s="178"/>
      <c r="F854" s="178"/>
      <c r="G854" s="30" t="s">
        <v>100</v>
      </c>
      <c r="H854" s="97">
        <f>SUM(H838:H853)</f>
        <v>2122605</v>
      </c>
      <c r="I854" s="70">
        <f>IFERROR(H854/E838,"-")</f>
        <v>4.9550854520285084E-2</v>
      </c>
      <c r="J854" s="101">
        <v>15</v>
      </c>
      <c r="K854" s="70">
        <f>IFERROR(J854/F838,"-")</f>
        <v>0.78947368421052633</v>
      </c>
      <c r="L854" s="104">
        <f t="shared" si="585"/>
        <v>141507</v>
      </c>
      <c r="M854" s="74">
        <f t="shared" si="586"/>
        <v>0.78947368421052633</v>
      </c>
      <c r="N854" s="209"/>
      <c r="O854" s="178"/>
      <c r="P854" s="178"/>
      <c r="Q854" s="30" t="s">
        <v>100</v>
      </c>
      <c r="R854" s="97">
        <f>SUM(R838:R853)</f>
        <v>24864675</v>
      </c>
      <c r="S854" s="70">
        <f>IFERROR(R854/O838,"-")</f>
        <v>9.4407491371274105E-2</v>
      </c>
      <c r="T854" s="101">
        <v>96</v>
      </c>
      <c r="U854" s="70">
        <f>IFERROR(T854/P838,"-")</f>
        <v>0.7384615384615385</v>
      </c>
      <c r="V854" s="104">
        <f t="shared" si="587"/>
        <v>259007.03125</v>
      </c>
      <c r="W854" s="74">
        <f t="shared" si="588"/>
        <v>0.66666666666666663</v>
      </c>
      <c r="X854" s="209"/>
      <c r="Y854" s="178"/>
      <c r="Z854" s="178"/>
      <c r="AA854" s="30" t="s">
        <v>100</v>
      </c>
      <c r="AB854" s="97">
        <f>SUM(AB838:AB853)</f>
        <v>725738499</v>
      </c>
      <c r="AC854" s="70">
        <f>IFERROR(AB854/Y838,"-")</f>
        <v>0.16153048359783684</v>
      </c>
      <c r="AD854" s="101">
        <v>4492</v>
      </c>
      <c r="AE854" s="70">
        <f>IFERROR(AD854/Z838,"-")</f>
        <v>0.69654209955031787</v>
      </c>
      <c r="AF854" s="104">
        <f t="shared" si="589"/>
        <v>161562.44412288512</v>
      </c>
      <c r="AG854" s="74">
        <f t="shared" si="590"/>
        <v>0.6387032560784871</v>
      </c>
      <c r="AH854" s="209"/>
      <c r="AI854" s="178"/>
      <c r="AJ854" s="178"/>
      <c r="AK854" s="30" t="s">
        <v>100</v>
      </c>
      <c r="AL854" s="97">
        <f>SUM(AL838:AL853)</f>
        <v>969744106</v>
      </c>
      <c r="AM854" s="70">
        <f>IFERROR(AL854/AI838,"-")</f>
        <v>0.19108279368955125</v>
      </c>
      <c r="AN854" s="101">
        <v>4539</v>
      </c>
      <c r="AO854" s="70">
        <f>IFERROR(AN854/AJ838,"-")</f>
        <v>0.79118005926442392</v>
      </c>
      <c r="AP854" s="104">
        <f t="shared" si="591"/>
        <v>213647.08217669089</v>
      </c>
      <c r="AQ854" s="74">
        <f t="shared" si="592"/>
        <v>0.72845450168512282</v>
      </c>
      <c r="AR854" s="209"/>
      <c r="AS854" s="178"/>
      <c r="AT854" s="178"/>
      <c r="AU854" s="30" t="s">
        <v>100</v>
      </c>
      <c r="AV854" s="97">
        <f>SUM(AV838:AV853)</f>
        <v>666001781</v>
      </c>
      <c r="AW854" s="70">
        <f>IFERROR(AV854/AS838,"-")</f>
        <v>0.2153379610652289</v>
      </c>
      <c r="AX854" s="101">
        <v>2654</v>
      </c>
      <c r="AY854" s="70">
        <f>IFERROR(AX854/AT838,"-")</f>
        <v>0.84280724039377575</v>
      </c>
      <c r="AZ854" s="104">
        <f t="shared" si="593"/>
        <v>250942.645440844</v>
      </c>
      <c r="BA854" s="74">
        <f t="shared" si="594"/>
        <v>0.7712874164487068</v>
      </c>
      <c r="BB854" s="209"/>
      <c r="BC854" s="178"/>
      <c r="BD854" s="178"/>
      <c r="BE854" s="30" t="s">
        <v>100</v>
      </c>
      <c r="BF854" s="97">
        <f>SUM(BF838:BF853)</f>
        <v>321053534</v>
      </c>
      <c r="BG854" s="70">
        <f>IFERROR(BF854/BC838,"-")</f>
        <v>0.24314343367429131</v>
      </c>
      <c r="BH854" s="101">
        <v>1122</v>
      </c>
      <c r="BI854" s="70">
        <f>IFERROR(BH854/BD838,"-")</f>
        <v>0.8724727838258165</v>
      </c>
      <c r="BJ854" s="104">
        <f t="shared" si="595"/>
        <v>286143.96969696973</v>
      </c>
      <c r="BK854" s="74">
        <f t="shared" si="596"/>
        <v>0.77754677754677759</v>
      </c>
      <c r="BL854" s="209"/>
      <c r="BM854" s="178"/>
      <c r="BN854" s="178"/>
      <c r="BO854" s="30" t="s">
        <v>100</v>
      </c>
      <c r="BP854" s="97">
        <f>SUM(BP838:BP853)</f>
        <v>141521816</v>
      </c>
      <c r="BQ854" s="70">
        <f>IFERROR(BP854/BM838,"-")</f>
        <v>0.3266517670255874</v>
      </c>
      <c r="BR854" s="101">
        <v>344</v>
      </c>
      <c r="BS854" s="70">
        <f>IFERROR(BR854/BN838,"-")</f>
        <v>0.87531806615776087</v>
      </c>
      <c r="BT854" s="104">
        <f t="shared" si="597"/>
        <v>411400.62790697673</v>
      </c>
      <c r="BU854" s="74">
        <f t="shared" si="598"/>
        <v>0.72573839662447259</v>
      </c>
      <c r="BV854" s="209"/>
      <c r="BW854" s="178"/>
      <c r="BX854" s="178"/>
      <c r="BY854" s="30" t="s">
        <v>100</v>
      </c>
      <c r="BZ854" s="97">
        <f t="shared" ref="BZ854:BZ917" si="601">SUM(H854,R854,AB854,AL854,AV854,BF854,BP854)</f>
        <v>2851047016</v>
      </c>
      <c r="CA854" s="70">
        <f>IFERROR(BZ854/BW838,"-")</f>
        <v>0.19367742280324407</v>
      </c>
      <c r="CB854" s="101">
        <f t="shared" ref="CB854:CB917" si="602">SUM(J854,T854,AD854,AN854,AX854,BH854,BR854)</f>
        <v>13262</v>
      </c>
      <c r="CC854" s="70">
        <f>IFERROR(CB854/BX838,"-")</f>
        <v>0.77270873390432904</v>
      </c>
      <c r="CD854" s="104">
        <f t="shared" si="599"/>
        <v>214978.66204192428</v>
      </c>
      <c r="CE854" s="74">
        <f t="shared" si="600"/>
        <v>0.70598882086771364</v>
      </c>
      <c r="CR854" s="216"/>
      <c r="CS854" s="188"/>
      <c r="CT854" s="225"/>
      <c r="CU854" s="226"/>
      <c r="CV854" s="226"/>
      <c r="CW854" s="30" t="s">
        <v>100</v>
      </c>
      <c r="CX854" s="145">
        <v>2970230389</v>
      </c>
      <c r="CY854" s="146">
        <v>0.2077960292499183</v>
      </c>
      <c r="CZ854" s="145">
        <v>12747</v>
      </c>
      <c r="DA854" s="146">
        <v>0.77030456852791873</v>
      </c>
      <c r="DB854" s="145">
        <v>233014.07303679298</v>
      </c>
      <c r="DC854" s="147">
        <v>0.70448767547253233</v>
      </c>
    </row>
    <row r="855" spans="2:107" s="27" customFormat="1" ht="13.15" customHeight="1">
      <c r="B855" s="216">
        <v>51</v>
      </c>
      <c r="C855" s="186" t="s">
        <v>48</v>
      </c>
      <c r="D855" s="213">
        <f>CI55</f>
        <v>59</v>
      </c>
      <c r="E855" s="176">
        <v>84600490</v>
      </c>
      <c r="F855" s="176">
        <v>53</v>
      </c>
      <c r="G855" s="129" t="s">
        <v>66</v>
      </c>
      <c r="H855" s="107">
        <v>1147808</v>
      </c>
      <c r="I855" s="66">
        <f>IFERROR(H855/E855,"-")</f>
        <v>1.3567391867352068E-2</v>
      </c>
      <c r="J855" s="107">
        <v>15</v>
      </c>
      <c r="K855" s="66">
        <f>IFERROR(J855/F855,"-")</f>
        <v>0.28301886792452829</v>
      </c>
      <c r="L855" s="102">
        <f t="shared" si="585"/>
        <v>76520.53333333334</v>
      </c>
      <c r="M855" s="67">
        <f t="shared" ref="M855:M871" si="603">IFERROR(J855/$CI$55,"-")</f>
        <v>0.25423728813559321</v>
      </c>
      <c r="N855" s="213">
        <f>CJ55</f>
        <v>181</v>
      </c>
      <c r="O855" s="176">
        <v>330880010</v>
      </c>
      <c r="P855" s="176">
        <v>172</v>
      </c>
      <c r="Q855" s="129" t="s">
        <v>66</v>
      </c>
      <c r="R855" s="107">
        <v>15542079</v>
      </c>
      <c r="S855" s="66">
        <f>IFERROR(R855/O855,"-")</f>
        <v>4.6971949136486064E-2</v>
      </c>
      <c r="T855" s="107">
        <v>50</v>
      </c>
      <c r="U855" s="66">
        <f>IFERROR(T855/P855,"-")</f>
        <v>0.29069767441860467</v>
      </c>
      <c r="V855" s="102">
        <f t="shared" si="587"/>
        <v>310841.58</v>
      </c>
      <c r="W855" s="67">
        <f t="shared" ref="W855:W871" si="604">IFERROR(T855/$CJ$55,"-")</f>
        <v>0.27624309392265195</v>
      </c>
      <c r="X855" s="213">
        <f>CK55</f>
        <v>9349</v>
      </c>
      <c r="Y855" s="176">
        <v>6131378670</v>
      </c>
      <c r="Z855" s="176">
        <v>8649</v>
      </c>
      <c r="AA855" s="129" t="s">
        <v>66</v>
      </c>
      <c r="AB855" s="107">
        <v>143817942</v>
      </c>
      <c r="AC855" s="66">
        <f>IFERROR(AB855/Y855,"-")</f>
        <v>2.3456052829306007E-2</v>
      </c>
      <c r="AD855" s="107">
        <v>1258</v>
      </c>
      <c r="AE855" s="66">
        <f>IFERROR(AD855/Z855,"-")</f>
        <v>0.14545034107989363</v>
      </c>
      <c r="AF855" s="102">
        <f t="shared" si="589"/>
        <v>114322.68839427663</v>
      </c>
      <c r="AG855" s="67">
        <f t="shared" ref="AG855:AG871" si="605">IFERROR(AD855/$CK$55,"-")</f>
        <v>0.13455984597283133</v>
      </c>
      <c r="AH855" s="213">
        <f>CL55</f>
        <v>7653</v>
      </c>
      <c r="AI855" s="176">
        <v>6481948270</v>
      </c>
      <c r="AJ855" s="176">
        <v>7156</v>
      </c>
      <c r="AK855" s="129" t="s">
        <v>66</v>
      </c>
      <c r="AL855" s="107">
        <v>192074878</v>
      </c>
      <c r="AM855" s="66">
        <f>IFERROR(AL855/AI855,"-")</f>
        <v>2.9632275667636578E-2</v>
      </c>
      <c r="AN855" s="107">
        <v>1350</v>
      </c>
      <c r="AO855" s="66">
        <f>IFERROR(AN855/AJ855,"-")</f>
        <v>0.18865287870318614</v>
      </c>
      <c r="AP855" s="102">
        <f t="shared" si="591"/>
        <v>142277.68740740741</v>
      </c>
      <c r="AQ855" s="67">
        <f t="shared" ref="AQ855:AQ871" si="606">IFERROR(AN855/$CL$55,"-")</f>
        <v>0.17640141121128969</v>
      </c>
      <c r="AR855" s="213">
        <f>CM55</f>
        <v>4730</v>
      </c>
      <c r="AS855" s="176">
        <v>4844403650</v>
      </c>
      <c r="AT855" s="176">
        <v>4367</v>
      </c>
      <c r="AU855" s="129" t="s">
        <v>66</v>
      </c>
      <c r="AV855" s="107">
        <v>234858142</v>
      </c>
      <c r="AW855" s="66">
        <f>IFERROR(AV855/AS855,"-")</f>
        <v>4.8480299943626702E-2</v>
      </c>
      <c r="AX855" s="107">
        <v>1055</v>
      </c>
      <c r="AY855" s="66">
        <f>IFERROR(AX855/AT855,"-")</f>
        <v>0.24158461186168995</v>
      </c>
      <c r="AZ855" s="102">
        <f t="shared" si="593"/>
        <v>222614.35260663508</v>
      </c>
      <c r="BA855" s="67">
        <f t="shared" ref="BA855:BA871" si="607">IFERROR(AX855/$CM$55,"-")</f>
        <v>0.22304439746300211</v>
      </c>
      <c r="BB855" s="213">
        <f>CN55</f>
        <v>2228</v>
      </c>
      <c r="BC855" s="176">
        <v>2547674120</v>
      </c>
      <c r="BD855" s="176">
        <v>1988</v>
      </c>
      <c r="BE855" s="129" t="s">
        <v>66</v>
      </c>
      <c r="BF855" s="107">
        <v>136644512</v>
      </c>
      <c r="BG855" s="66">
        <f>IFERROR(BF855/BC855,"-")</f>
        <v>5.3635004150373831E-2</v>
      </c>
      <c r="BH855" s="107">
        <v>481</v>
      </c>
      <c r="BI855" s="66">
        <f>IFERROR(BH855/BD855,"-")</f>
        <v>0.24195171026156942</v>
      </c>
      <c r="BJ855" s="102">
        <f t="shared" si="595"/>
        <v>284084.22453222453</v>
      </c>
      <c r="BK855" s="67">
        <f t="shared" ref="BK855:BK871" si="608">IFERROR(BH855/$CN$55,"-")</f>
        <v>0.21588868940754039</v>
      </c>
      <c r="BL855" s="213">
        <f>CO55</f>
        <v>856</v>
      </c>
      <c r="BM855" s="176">
        <v>872613140</v>
      </c>
      <c r="BN855" s="176">
        <v>739</v>
      </c>
      <c r="BO855" s="129" t="s">
        <v>66</v>
      </c>
      <c r="BP855" s="107">
        <v>32300075</v>
      </c>
      <c r="BQ855" s="66">
        <f>IFERROR(BP855/BM855,"-")</f>
        <v>3.7015343362810239E-2</v>
      </c>
      <c r="BR855" s="107">
        <v>143</v>
      </c>
      <c r="BS855" s="66">
        <f>IFERROR(BR855/BN855,"-")</f>
        <v>0.19350473612990526</v>
      </c>
      <c r="BT855" s="102">
        <f t="shared" si="597"/>
        <v>225874.65034965036</v>
      </c>
      <c r="BU855" s="67">
        <f t="shared" ref="BU855:BU871" si="609">IFERROR(BR855/$CO$55,"-")</f>
        <v>0.16705607476635514</v>
      </c>
      <c r="BV855" s="213">
        <f>CP55</f>
        <v>25056</v>
      </c>
      <c r="BW855" s="176">
        <f>SUM(E855,O855,Y855,AI855,AS855,BC855,BM855)</f>
        <v>21293498350</v>
      </c>
      <c r="BX855" s="176">
        <f>SUM(F855,P855,Z855,AJ855,AT855,BD855,BN855)</f>
        <v>23124</v>
      </c>
      <c r="BY855" s="129" t="s">
        <v>66</v>
      </c>
      <c r="BZ855" s="107">
        <f t="shared" si="601"/>
        <v>756385436</v>
      </c>
      <c r="CA855" s="66">
        <f>IFERROR(BZ855/BW855,"-")</f>
        <v>3.5521896100271379E-2</v>
      </c>
      <c r="CB855" s="107">
        <f t="shared" si="602"/>
        <v>4352</v>
      </c>
      <c r="CC855" s="66">
        <f>IFERROR(CB855/BX855,"-")</f>
        <v>0.1882027330911607</v>
      </c>
      <c r="CD855" s="102">
        <f t="shared" si="599"/>
        <v>173801.8005514706</v>
      </c>
      <c r="CE855" s="67">
        <f t="shared" ref="CE855:CE871" si="610">IFERROR(CB855/$CP$55,"-")</f>
        <v>0.17369093231162197</v>
      </c>
      <c r="CR855" s="216">
        <v>51</v>
      </c>
      <c r="CS855" s="186" t="s">
        <v>48</v>
      </c>
      <c r="CT855" s="225">
        <v>24024</v>
      </c>
      <c r="CU855" s="226">
        <v>20860508240</v>
      </c>
      <c r="CV855" s="226">
        <v>22248</v>
      </c>
      <c r="CW855" s="144" t="s">
        <v>66</v>
      </c>
      <c r="CX855" s="145">
        <v>770341207</v>
      </c>
      <c r="CY855" s="146">
        <v>3.6928208945689621E-2</v>
      </c>
      <c r="CZ855" s="145">
        <v>4351</v>
      </c>
      <c r="DA855" s="146">
        <v>0.19556814095649047</v>
      </c>
      <c r="DB855" s="145">
        <v>177049.23167088025</v>
      </c>
      <c r="DC855" s="147">
        <v>0.1811105561105561</v>
      </c>
    </row>
    <row r="856" spans="2:107" s="27" customFormat="1" ht="13.15" customHeight="1">
      <c r="B856" s="216"/>
      <c r="C856" s="187"/>
      <c r="D856" s="208"/>
      <c r="E856" s="177"/>
      <c r="F856" s="177"/>
      <c r="G856" s="130" t="s">
        <v>68</v>
      </c>
      <c r="H856" s="100">
        <v>212506</v>
      </c>
      <c r="I856" s="68">
        <f>IFERROR(H856/E855,"-")</f>
        <v>2.5118767042602236E-3</v>
      </c>
      <c r="J856" s="100">
        <v>10</v>
      </c>
      <c r="K856" s="68">
        <f>IFERROR(J856/F855,"-")</f>
        <v>0.18867924528301888</v>
      </c>
      <c r="L856" s="103">
        <f t="shared" si="585"/>
        <v>21250.6</v>
      </c>
      <c r="M856" s="69">
        <f t="shared" si="603"/>
        <v>0.16949152542372881</v>
      </c>
      <c r="N856" s="208"/>
      <c r="O856" s="177"/>
      <c r="P856" s="177"/>
      <c r="Q856" s="130" t="s">
        <v>68</v>
      </c>
      <c r="R856" s="100">
        <v>4095611</v>
      </c>
      <c r="S856" s="68">
        <f>IFERROR(R856/O855,"-")</f>
        <v>1.2377934224554696E-2</v>
      </c>
      <c r="T856" s="100">
        <v>48</v>
      </c>
      <c r="U856" s="68">
        <f>IFERROR(T856/P855,"-")</f>
        <v>0.27906976744186046</v>
      </c>
      <c r="V856" s="103">
        <f t="shared" si="587"/>
        <v>85325.229166666672</v>
      </c>
      <c r="W856" s="69">
        <f t="shared" si="604"/>
        <v>0.26519337016574585</v>
      </c>
      <c r="X856" s="208"/>
      <c r="Y856" s="177"/>
      <c r="Z856" s="177"/>
      <c r="AA856" s="130" t="s">
        <v>68</v>
      </c>
      <c r="AB856" s="100">
        <v>148072581</v>
      </c>
      <c r="AC856" s="68">
        <f>IFERROR(AB856/Y855,"-")</f>
        <v>2.4149965117062328E-2</v>
      </c>
      <c r="AD856" s="100">
        <v>1674</v>
      </c>
      <c r="AE856" s="68">
        <f>IFERROR(AD856/Z855,"-")</f>
        <v>0.19354838709677419</v>
      </c>
      <c r="AF856" s="103">
        <f t="shared" si="589"/>
        <v>88454.349462365586</v>
      </c>
      <c r="AG856" s="69">
        <f t="shared" si="605"/>
        <v>0.17905658359182799</v>
      </c>
      <c r="AH856" s="208"/>
      <c r="AI856" s="177"/>
      <c r="AJ856" s="177"/>
      <c r="AK856" s="130" t="s">
        <v>68</v>
      </c>
      <c r="AL856" s="100">
        <v>135932582</v>
      </c>
      <c r="AM856" s="68">
        <f>IFERROR(AL856/AI855,"-")</f>
        <v>2.0970945206262807E-2</v>
      </c>
      <c r="AN856" s="100">
        <v>1666</v>
      </c>
      <c r="AO856" s="68">
        <f>IFERROR(AN856/AJ855,"-")</f>
        <v>0.23281162660704305</v>
      </c>
      <c r="AP856" s="103">
        <f t="shared" si="591"/>
        <v>81592.186074429774</v>
      </c>
      <c r="AQ856" s="69">
        <f t="shared" si="606"/>
        <v>0.2176924082059323</v>
      </c>
      <c r="AR856" s="208"/>
      <c r="AS856" s="177"/>
      <c r="AT856" s="177"/>
      <c r="AU856" s="130" t="s">
        <v>68</v>
      </c>
      <c r="AV856" s="100">
        <v>79507925</v>
      </c>
      <c r="AW856" s="68">
        <f>IFERROR(AV856/AS855,"-")</f>
        <v>1.6412324559288118E-2</v>
      </c>
      <c r="AX856" s="100">
        <v>1086</v>
      </c>
      <c r="AY856" s="68">
        <f>IFERROR(AX856/AT855,"-")</f>
        <v>0.24868330661781543</v>
      </c>
      <c r="AZ856" s="103">
        <f t="shared" si="593"/>
        <v>73211.717311233879</v>
      </c>
      <c r="BA856" s="69">
        <f t="shared" si="607"/>
        <v>0.22959830866807612</v>
      </c>
      <c r="BB856" s="208"/>
      <c r="BC856" s="177"/>
      <c r="BD856" s="177"/>
      <c r="BE856" s="130" t="s">
        <v>68</v>
      </c>
      <c r="BF856" s="100">
        <v>34424599</v>
      </c>
      <c r="BG856" s="68">
        <f>IFERROR(BF856/BC855,"-")</f>
        <v>1.3512167325387753E-2</v>
      </c>
      <c r="BH856" s="100">
        <v>558</v>
      </c>
      <c r="BI856" s="68">
        <f>IFERROR(BH856/BD855,"-")</f>
        <v>0.28068410462776661</v>
      </c>
      <c r="BJ856" s="103">
        <f t="shared" si="595"/>
        <v>61692.829749103941</v>
      </c>
      <c r="BK856" s="69">
        <f t="shared" si="608"/>
        <v>0.25044883303411131</v>
      </c>
      <c r="BL856" s="208"/>
      <c r="BM856" s="177"/>
      <c r="BN856" s="177"/>
      <c r="BO856" s="130" t="s">
        <v>68</v>
      </c>
      <c r="BP856" s="100">
        <v>11294123</v>
      </c>
      <c r="BQ856" s="68">
        <f>IFERROR(BP856/BM855,"-")</f>
        <v>1.2942875235639931E-2</v>
      </c>
      <c r="BR856" s="100">
        <v>173</v>
      </c>
      <c r="BS856" s="68">
        <f>IFERROR(BR856/BN855,"-")</f>
        <v>0.23410013531799728</v>
      </c>
      <c r="BT856" s="103">
        <f t="shared" si="597"/>
        <v>65283.947976878611</v>
      </c>
      <c r="BU856" s="69">
        <f t="shared" si="609"/>
        <v>0.20210280373831777</v>
      </c>
      <c r="BV856" s="208"/>
      <c r="BW856" s="177"/>
      <c r="BX856" s="177"/>
      <c r="BY856" s="130" t="s">
        <v>68</v>
      </c>
      <c r="BZ856" s="100">
        <f t="shared" si="601"/>
        <v>413539927</v>
      </c>
      <c r="CA856" s="68">
        <f>IFERROR(BZ856/BW855,"-")</f>
        <v>1.9420948131803808E-2</v>
      </c>
      <c r="CB856" s="100">
        <f t="shared" si="602"/>
        <v>5215</v>
      </c>
      <c r="CC856" s="68">
        <f>IFERROR(CB856/BX855,"-")</f>
        <v>0.22552326587095659</v>
      </c>
      <c r="CD856" s="103">
        <f t="shared" si="599"/>
        <v>79298.164333652923</v>
      </c>
      <c r="CE856" s="69">
        <f t="shared" si="610"/>
        <v>0.20813378033205621</v>
      </c>
      <c r="CR856" s="216"/>
      <c r="CS856" s="187"/>
      <c r="CT856" s="225"/>
      <c r="CU856" s="226"/>
      <c r="CV856" s="226"/>
      <c r="CW856" s="144" t="s">
        <v>68</v>
      </c>
      <c r="CX856" s="145">
        <v>415752775</v>
      </c>
      <c r="CY856" s="146">
        <v>1.9930136419341622E-2</v>
      </c>
      <c r="CZ856" s="145">
        <v>5034</v>
      </c>
      <c r="DA856" s="146">
        <v>0.22626752966558791</v>
      </c>
      <c r="DB856" s="145">
        <v>82588.950139054432</v>
      </c>
      <c r="DC856" s="147">
        <v>0.20954045954045955</v>
      </c>
    </row>
    <row r="857" spans="2:107" s="27" customFormat="1" ht="13.15" customHeight="1">
      <c r="B857" s="216"/>
      <c r="C857" s="187"/>
      <c r="D857" s="208"/>
      <c r="E857" s="177"/>
      <c r="F857" s="177"/>
      <c r="G857" s="131" t="s">
        <v>70</v>
      </c>
      <c r="H857" s="100">
        <v>47642</v>
      </c>
      <c r="I857" s="68">
        <f>IFERROR(H857/E855,"-")</f>
        <v>5.6314094634676468E-4</v>
      </c>
      <c r="J857" s="100">
        <v>3</v>
      </c>
      <c r="K857" s="68">
        <f>IFERROR(J857/F855,"-")</f>
        <v>5.6603773584905662E-2</v>
      </c>
      <c r="L857" s="103">
        <f t="shared" si="585"/>
        <v>15880.666666666666</v>
      </c>
      <c r="M857" s="69">
        <f t="shared" si="603"/>
        <v>5.0847457627118647E-2</v>
      </c>
      <c r="N857" s="208"/>
      <c r="O857" s="177"/>
      <c r="P857" s="177"/>
      <c r="Q857" s="131" t="s">
        <v>70</v>
      </c>
      <c r="R857" s="100">
        <v>711533</v>
      </c>
      <c r="S857" s="68">
        <f>IFERROR(R857/O855,"-")</f>
        <v>2.1504260713725194E-3</v>
      </c>
      <c r="T857" s="100">
        <v>29</v>
      </c>
      <c r="U857" s="68">
        <f>IFERROR(T857/P855,"-")</f>
        <v>0.16860465116279069</v>
      </c>
      <c r="V857" s="103">
        <f t="shared" si="587"/>
        <v>24535.620689655174</v>
      </c>
      <c r="W857" s="69">
        <f t="shared" si="604"/>
        <v>0.16022099447513813</v>
      </c>
      <c r="X857" s="208"/>
      <c r="Y857" s="177"/>
      <c r="Z857" s="177"/>
      <c r="AA857" s="131" t="s">
        <v>70</v>
      </c>
      <c r="AB857" s="100">
        <v>72626773</v>
      </c>
      <c r="AC857" s="68">
        <f>IFERROR(AB857/Y855,"-")</f>
        <v>1.1845096659149908E-2</v>
      </c>
      <c r="AD857" s="100">
        <v>1403</v>
      </c>
      <c r="AE857" s="68">
        <f>IFERROR(AD857/Z855,"-")</f>
        <v>0.16221528500404672</v>
      </c>
      <c r="AF857" s="103">
        <f t="shared" si="589"/>
        <v>51765.340698503205</v>
      </c>
      <c r="AG857" s="69">
        <f t="shared" si="605"/>
        <v>0.15006952615252969</v>
      </c>
      <c r="AH857" s="208"/>
      <c r="AI857" s="177"/>
      <c r="AJ857" s="177"/>
      <c r="AK857" s="131" t="s">
        <v>70</v>
      </c>
      <c r="AL857" s="100">
        <v>95235485</v>
      </c>
      <c r="AM857" s="68">
        <f>IFERROR(AL857/AI855,"-")</f>
        <v>1.4692416698351713E-2</v>
      </c>
      <c r="AN857" s="100">
        <v>1546</v>
      </c>
      <c r="AO857" s="68">
        <f>IFERROR(AN857/AJ855,"-")</f>
        <v>0.2160424818334265</v>
      </c>
      <c r="AP857" s="103">
        <f t="shared" si="591"/>
        <v>61601.219275549804</v>
      </c>
      <c r="AQ857" s="69">
        <f t="shared" si="606"/>
        <v>0.20201228276492877</v>
      </c>
      <c r="AR857" s="208"/>
      <c r="AS857" s="177"/>
      <c r="AT857" s="177"/>
      <c r="AU857" s="131" t="s">
        <v>70</v>
      </c>
      <c r="AV857" s="100">
        <v>49825424</v>
      </c>
      <c r="AW857" s="68">
        <f>IFERROR(AV857/AS855,"-")</f>
        <v>1.0285151197093166E-2</v>
      </c>
      <c r="AX857" s="100">
        <v>1009</v>
      </c>
      <c r="AY857" s="68">
        <f>IFERROR(AX857/AT855,"-")</f>
        <v>0.23105106480421342</v>
      </c>
      <c r="AZ857" s="103">
        <f t="shared" si="593"/>
        <v>49380.995044598611</v>
      </c>
      <c r="BA857" s="69">
        <f t="shared" si="607"/>
        <v>0.21331923890063426</v>
      </c>
      <c r="BB857" s="208"/>
      <c r="BC857" s="177"/>
      <c r="BD857" s="177"/>
      <c r="BE857" s="131" t="s">
        <v>70</v>
      </c>
      <c r="BF857" s="100">
        <v>28742228</v>
      </c>
      <c r="BG857" s="68">
        <f>IFERROR(BF857/BC855,"-")</f>
        <v>1.1281752157532613E-2</v>
      </c>
      <c r="BH857" s="100">
        <v>401</v>
      </c>
      <c r="BI857" s="68">
        <f>IFERROR(BH857/BD855,"-")</f>
        <v>0.20171026156941649</v>
      </c>
      <c r="BJ857" s="103">
        <f t="shared" si="595"/>
        <v>71676.379052369084</v>
      </c>
      <c r="BK857" s="69">
        <f t="shared" si="608"/>
        <v>0.17998204667863554</v>
      </c>
      <c r="BL857" s="208"/>
      <c r="BM857" s="177"/>
      <c r="BN857" s="177"/>
      <c r="BO857" s="131" t="s">
        <v>70</v>
      </c>
      <c r="BP857" s="100">
        <v>13129715</v>
      </c>
      <c r="BQ857" s="68">
        <f>IFERROR(BP857/BM855,"-")</f>
        <v>1.5046432832767107E-2</v>
      </c>
      <c r="BR857" s="100">
        <v>129</v>
      </c>
      <c r="BS857" s="68">
        <f>IFERROR(BR857/BN855,"-")</f>
        <v>0.17456021650879566</v>
      </c>
      <c r="BT857" s="103">
        <f t="shared" si="597"/>
        <v>101780.73643410853</v>
      </c>
      <c r="BU857" s="69">
        <f t="shared" si="609"/>
        <v>0.15070093457943926</v>
      </c>
      <c r="BV857" s="208"/>
      <c r="BW857" s="177"/>
      <c r="BX857" s="177"/>
      <c r="BY857" s="131" t="s">
        <v>70</v>
      </c>
      <c r="BZ857" s="100">
        <f t="shared" si="601"/>
        <v>260318800</v>
      </c>
      <c r="CA857" s="68">
        <f>IFERROR(BZ857/BW855,"-")</f>
        <v>1.2225271569807598E-2</v>
      </c>
      <c r="CB857" s="100">
        <f t="shared" si="602"/>
        <v>4520</v>
      </c>
      <c r="CC857" s="68">
        <f>IFERROR(CB857/BX855,"-")</f>
        <v>0.19546791212592976</v>
      </c>
      <c r="CD857" s="103">
        <f t="shared" si="599"/>
        <v>57592.654867256635</v>
      </c>
      <c r="CE857" s="69">
        <f t="shared" si="610"/>
        <v>0.18039591315453385</v>
      </c>
      <c r="CR857" s="216"/>
      <c r="CS857" s="187"/>
      <c r="CT857" s="225"/>
      <c r="CU857" s="226"/>
      <c r="CV857" s="226"/>
      <c r="CW857" s="144" t="s">
        <v>70</v>
      </c>
      <c r="CX857" s="145">
        <v>252203950</v>
      </c>
      <c r="CY857" s="146">
        <v>1.2090019432815123E-2</v>
      </c>
      <c r="CZ857" s="145">
        <v>4689</v>
      </c>
      <c r="DA857" s="146">
        <v>0.21076051779935276</v>
      </c>
      <c r="DB857" s="145">
        <v>53786.29771806355</v>
      </c>
      <c r="DC857" s="147">
        <v>0.19517982017982019</v>
      </c>
    </row>
    <row r="858" spans="2:107" s="27" customFormat="1" ht="13.15" customHeight="1">
      <c r="B858" s="216"/>
      <c r="C858" s="187"/>
      <c r="D858" s="208"/>
      <c r="E858" s="177"/>
      <c r="F858" s="177"/>
      <c r="G858" s="131" t="s">
        <v>72</v>
      </c>
      <c r="H858" s="100">
        <v>5650</v>
      </c>
      <c r="I858" s="68">
        <f>IFERROR(H858/E855,"-")</f>
        <v>6.678448316315898E-5</v>
      </c>
      <c r="J858" s="100">
        <v>1</v>
      </c>
      <c r="K858" s="68">
        <f>IFERROR(J858/F855,"-")</f>
        <v>1.8867924528301886E-2</v>
      </c>
      <c r="L858" s="103">
        <f t="shared" si="585"/>
        <v>5650</v>
      </c>
      <c r="M858" s="69">
        <f t="shared" si="603"/>
        <v>1.6949152542372881E-2</v>
      </c>
      <c r="N858" s="208"/>
      <c r="O858" s="177"/>
      <c r="P858" s="177"/>
      <c r="Q858" s="131" t="s">
        <v>72</v>
      </c>
      <c r="R858" s="100">
        <v>267476</v>
      </c>
      <c r="S858" s="68">
        <f>IFERROR(R858/O855,"-")</f>
        <v>8.0837763514332583E-4</v>
      </c>
      <c r="T858" s="100">
        <v>14</v>
      </c>
      <c r="U858" s="68">
        <f>IFERROR(T858/P855,"-")</f>
        <v>8.1395348837209308E-2</v>
      </c>
      <c r="V858" s="103">
        <f t="shared" si="587"/>
        <v>19105.428571428572</v>
      </c>
      <c r="W858" s="69">
        <f t="shared" si="604"/>
        <v>7.7348066298342538E-2</v>
      </c>
      <c r="X858" s="208"/>
      <c r="Y858" s="177"/>
      <c r="Z858" s="177"/>
      <c r="AA858" s="131" t="s">
        <v>72</v>
      </c>
      <c r="AB858" s="100">
        <v>16390597</v>
      </c>
      <c r="AC858" s="68">
        <f>IFERROR(AB858/Y855,"-")</f>
        <v>2.67323189158043E-3</v>
      </c>
      <c r="AD858" s="100">
        <v>254</v>
      </c>
      <c r="AE858" s="68">
        <f>IFERROR(AD858/Z855,"-")</f>
        <v>2.9367556942999192E-2</v>
      </c>
      <c r="AF858" s="103">
        <f t="shared" si="589"/>
        <v>64529.9094488189</v>
      </c>
      <c r="AG858" s="69">
        <f t="shared" si="605"/>
        <v>2.7168681142368169E-2</v>
      </c>
      <c r="AH858" s="208"/>
      <c r="AI858" s="177"/>
      <c r="AJ858" s="177"/>
      <c r="AK858" s="131" t="s">
        <v>72</v>
      </c>
      <c r="AL858" s="100">
        <v>12136210</v>
      </c>
      <c r="AM858" s="68">
        <f>IFERROR(AL858/AI855,"-")</f>
        <v>1.8723089871249467E-3</v>
      </c>
      <c r="AN858" s="100">
        <v>256</v>
      </c>
      <c r="AO858" s="68">
        <f>IFERROR(AN858/AJ855,"-")</f>
        <v>3.5774175517048631E-2</v>
      </c>
      <c r="AP858" s="103">
        <f t="shared" si="591"/>
        <v>47407.0703125</v>
      </c>
      <c r="AQ858" s="69">
        <f t="shared" si="606"/>
        <v>3.3450934274140857E-2</v>
      </c>
      <c r="AR858" s="208"/>
      <c r="AS858" s="177"/>
      <c r="AT858" s="177"/>
      <c r="AU858" s="131" t="s">
        <v>72</v>
      </c>
      <c r="AV858" s="100">
        <v>5450808</v>
      </c>
      <c r="AW858" s="68">
        <f>IFERROR(AV858/AS855,"-")</f>
        <v>1.1251762639556263E-3</v>
      </c>
      <c r="AX858" s="100">
        <v>186</v>
      </c>
      <c r="AY858" s="68">
        <f>IFERROR(AX858/AT855,"-")</f>
        <v>4.259216853675292E-2</v>
      </c>
      <c r="AZ858" s="103">
        <f t="shared" si="593"/>
        <v>29305.419354838708</v>
      </c>
      <c r="BA858" s="69">
        <f t="shared" si="607"/>
        <v>3.9323467230443977E-2</v>
      </c>
      <c r="BB858" s="208"/>
      <c r="BC858" s="177"/>
      <c r="BD858" s="177"/>
      <c r="BE858" s="131" t="s">
        <v>72</v>
      </c>
      <c r="BF858" s="100">
        <v>897670</v>
      </c>
      <c r="BG858" s="68">
        <f>IFERROR(BF858/BC855,"-")</f>
        <v>3.5234883180428116E-4</v>
      </c>
      <c r="BH858" s="100">
        <v>61</v>
      </c>
      <c r="BI858" s="68">
        <f>IFERROR(BH858/BD855,"-")</f>
        <v>3.0684104627766599E-2</v>
      </c>
      <c r="BJ858" s="103">
        <f t="shared" si="595"/>
        <v>14715.901639344262</v>
      </c>
      <c r="BK858" s="69">
        <f t="shared" si="608"/>
        <v>2.7378815080789945E-2</v>
      </c>
      <c r="BL858" s="208"/>
      <c r="BM858" s="177"/>
      <c r="BN858" s="177"/>
      <c r="BO858" s="131" t="s">
        <v>72</v>
      </c>
      <c r="BP858" s="100">
        <v>391876</v>
      </c>
      <c r="BQ858" s="68">
        <f>IFERROR(BP858/BM855,"-")</f>
        <v>4.4908331313919933E-4</v>
      </c>
      <c r="BR858" s="100">
        <v>13</v>
      </c>
      <c r="BS858" s="68">
        <f>IFERROR(BR858/BN855,"-")</f>
        <v>1.7591339648173207E-2</v>
      </c>
      <c r="BT858" s="103">
        <f t="shared" si="597"/>
        <v>30144.307692307691</v>
      </c>
      <c r="BU858" s="69">
        <f t="shared" si="609"/>
        <v>1.5186915887850467E-2</v>
      </c>
      <c r="BV858" s="208"/>
      <c r="BW858" s="177"/>
      <c r="BX858" s="177"/>
      <c r="BY858" s="131" t="s">
        <v>72</v>
      </c>
      <c r="BZ858" s="100">
        <f t="shared" si="601"/>
        <v>35540287</v>
      </c>
      <c r="CA858" s="68">
        <f>IFERROR(BZ858/BW855,"-")</f>
        <v>1.6690675442722637E-3</v>
      </c>
      <c r="CB858" s="100">
        <f t="shared" si="602"/>
        <v>785</v>
      </c>
      <c r="CC858" s="68">
        <f>IFERROR(CB858/BX855,"-")</f>
        <v>3.394741394222453E-2</v>
      </c>
      <c r="CD858" s="103">
        <f t="shared" si="599"/>
        <v>45274.250955414012</v>
      </c>
      <c r="CE858" s="69">
        <f t="shared" si="610"/>
        <v>3.1329821200510859E-2</v>
      </c>
      <c r="CR858" s="216"/>
      <c r="CS858" s="187"/>
      <c r="CT858" s="225"/>
      <c r="CU858" s="226"/>
      <c r="CV858" s="226"/>
      <c r="CW858" s="144" t="s">
        <v>72</v>
      </c>
      <c r="CX858" s="145">
        <v>28488505</v>
      </c>
      <c r="CY858" s="146">
        <v>1.3656668702526301E-3</v>
      </c>
      <c r="CZ858" s="145">
        <v>742</v>
      </c>
      <c r="DA858" s="146">
        <v>3.3351312477526068E-2</v>
      </c>
      <c r="DB858" s="145">
        <v>38394.211590296494</v>
      </c>
      <c r="DC858" s="147">
        <v>3.0885780885780884E-2</v>
      </c>
    </row>
    <row r="859" spans="2:107" s="27" customFormat="1" ht="13.15" customHeight="1">
      <c r="B859" s="216"/>
      <c r="C859" s="187"/>
      <c r="D859" s="208"/>
      <c r="E859" s="177"/>
      <c r="F859" s="177"/>
      <c r="G859" s="131" t="s">
        <v>74</v>
      </c>
      <c r="H859" s="100">
        <v>81495</v>
      </c>
      <c r="I859" s="68">
        <f>IFERROR(H859/E855,"-")</f>
        <v>9.6329229298790112E-4</v>
      </c>
      <c r="J859" s="100">
        <v>4</v>
      </c>
      <c r="K859" s="68">
        <f>IFERROR(J859/F855,"-")</f>
        <v>7.5471698113207544E-2</v>
      </c>
      <c r="L859" s="103">
        <f t="shared" si="585"/>
        <v>20373.75</v>
      </c>
      <c r="M859" s="69">
        <f t="shared" si="603"/>
        <v>6.7796610169491525E-2</v>
      </c>
      <c r="N859" s="208"/>
      <c r="O859" s="177"/>
      <c r="P859" s="177"/>
      <c r="Q859" s="131" t="s">
        <v>74</v>
      </c>
      <c r="R859" s="100">
        <v>4069343</v>
      </c>
      <c r="S859" s="68">
        <f>IFERROR(R859/O855,"-")</f>
        <v>1.2298545929081663E-2</v>
      </c>
      <c r="T859" s="100">
        <v>43</v>
      </c>
      <c r="U859" s="68">
        <f>IFERROR(T859/P855,"-")</f>
        <v>0.25</v>
      </c>
      <c r="V859" s="103">
        <f t="shared" si="587"/>
        <v>94635.883720930229</v>
      </c>
      <c r="W859" s="69">
        <f t="shared" si="604"/>
        <v>0.23756906077348067</v>
      </c>
      <c r="X859" s="208"/>
      <c r="Y859" s="177"/>
      <c r="Z859" s="177"/>
      <c r="AA859" s="131" t="s">
        <v>74</v>
      </c>
      <c r="AB859" s="100">
        <v>91114736</v>
      </c>
      <c r="AC859" s="68">
        <f>IFERROR(AB859/Y855,"-")</f>
        <v>1.4860399414867652E-2</v>
      </c>
      <c r="AD859" s="100">
        <v>1920</v>
      </c>
      <c r="AE859" s="68">
        <f>IFERROR(AD859/Z855,"-")</f>
        <v>0.22199098161637185</v>
      </c>
      <c r="AF859" s="103">
        <f t="shared" si="589"/>
        <v>47455.591666666667</v>
      </c>
      <c r="AG859" s="69">
        <f t="shared" si="605"/>
        <v>0.20536955824152317</v>
      </c>
      <c r="AH859" s="208"/>
      <c r="AI859" s="177"/>
      <c r="AJ859" s="177"/>
      <c r="AK859" s="131" t="s">
        <v>74</v>
      </c>
      <c r="AL859" s="100">
        <v>123421466</v>
      </c>
      <c r="AM859" s="68">
        <f>IFERROR(AL859/AI855,"-")</f>
        <v>1.904079774459539E-2</v>
      </c>
      <c r="AN859" s="100">
        <v>1977</v>
      </c>
      <c r="AO859" s="68">
        <f>IFERROR(AN859/AJ855,"-")</f>
        <v>0.27627166014533261</v>
      </c>
      <c r="AP859" s="103">
        <f t="shared" si="591"/>
        <v>62428.662620131516</v>
      </c>
      <c r="AQ859" s="69">
        <f t="shared" si="606"/>
        <v>0.25833006664053315</v>
      </c>
      <c r="AR859" s="208"/>
      <c r="AS859" s="177"/>
      <c r="AT859" s="177"/>
      <c r="AU859" s="131" t="s">
        <v>74</v>
      </c>
      <c r="AV859" s="100">
        <v>82906851</v>
      </c>
      <c r="AW859" s="68">
        <f>IFERROR(AV859/AS855,"-")</f>
        <v>1.7113943632669833E-2</v>
      </c>
      <c r="AX859" s="100">
        <v>1258</v>
      </c>
      <c r="AY859" s="68">
        <f>IFERROR(AX859/AT855,"-")</f>
        <v>0.28806961300664069</v>
      </c>
      <c r="AZ859" s="103">
        <f t="shared" si="593"/>
        <v>65903.69713831479</v>
      </c>
      <c r="BA859" s="69">
        <f t="shared" si="607"/>
        <v>0.2659619450317125</v>
      </c>
      <c r="BB859" s="208"/>
      <c r="BC859" s="177"/>
      <c r="BD859" s="177"/>
      <c r="BE859" s="131" t="s">
        <v>74</v>
      </c>
      <c r="BF859" s="100">
        <v>38905144</v>
      </c>
      <c r="BG859" s="68">
        <f>IFERROR(BF859/BC855,"-")</f>
        <v>1.5270847905775327E-2</v>
      </c>
      <c r="BH859" s="100">
        <v>500</v>
      </c>
      <c r="BI859" s="68">
        <f>IFERROR(BH859/BD855,"-")</f>
        <v>0.25150905432595572</v>
      </c>
      <c r="BJ859" s="103">
        <f t="shared" si="595"/>
        <v>77810.288</v>
      </c>
      <c r="BK859" s="69">
        <f t="shared" si="608"/>
        <v>0.2244165170556553</v>
      </c>
      <c r="BL859" s="208"/>
      <c r="BM859" s="177"/>
      <c r="BN859" s="177"/>
      <c r="BO859" s="131" t="s">
        <v>74</v>
      </c>
      <c r="BP859" s="100">
        <v>8347545</v>
      </c>
      <c r="BQ859" s="68">
        <f>IFERROR(BP859/BM855,"-")</f>
        <v>9.5661463452177669E-3</v>
      </c>
      <c r="BR859" s="100">
        <v>125</v>
      </c>
      <c r="BS859" s="68">
        <f>IFERROR(BR859/BN855,"-")</f>
        <v>0.16914749661705006</v>
      </c>
      <c r="BT859" s="103">
        <f t="shared" si="597"/>
        <v>66780.36</v>
      </c>
      <c r="BU859" s="69">
        <f t="shared" si="609"/>
        <v>0.14602803738317757</v>
      </c>
      <c r="BV859" s="208"/>
      <c r="BW859" s="177"/>
      <c r="BX859" s="177"/>
      <c r="BY859" s="131" t="s">
        <v>74</v>
      </c>
      <c r="BZ859" s="100">
        <f t="shared" si="601"/>
        <v>348846580</v>
      </c>
      <c r="CA859" s="68">
        <f>IFERROR(BZ859/BW855,"-")</f>
        <v>1.6382774416210475E-2</v>
      </c>
      <c r="CB859" s="100">
        <f t="shared" si="602"/>
        <v>5827</v>
      </c>
      <c r="CC859" s="68">
        <f>IFERROR(CB859/BX855,"-")</f>
        <v>0.25198927521190106</v>
      </c>
      <c r="CD859" s="103">
        <f t="shared" si="599"/>
        <v>59867.269607001886</v>
      </c>
      <c r="CE859" s="69">
        <f t="shared" si="610"/>
        <v>0.23255906768837803</v>
      </c>
      <c r="CR859" s="216"/>
      <c r="CS859" s="187"/>
      <c r="CT859" s="225"/>
      <c r="CU859" s="226"/>
      <c r="CV859" s="226"/>
      <c r="CW859" s="144" t="s">
        <v>74</v>
      </c>
      <c r="CX859" s="145">
        <v>367477215</v>
      </c>
      <c r="CY859" s="146">
        <v>1.7615928182198499E-2</v>
      </c>
      <c r="CZ859" s="145">
        <v>5582</v>
      </c>
      <c r="DA859" s="146">
        <v>0.25089895720963684</v>
      </c>
      <c r="DB859" s="145">
        <v>65832.535829451808</v>
      </c>
      <c r="DC859" s="147">
        <v>0.23235098235098234</v>
      </c>
    </row>
    <row r="860" spans="2:107" s="27" customFormat="1" ht="13.15" customHeight="1">
      <c r="B860" s="216"/>
      <c r="C860" s="187"/>
      <c r="D860" s="208"/>
      <c r="E860" s="177"/>
      <c r="F860" s="177"/>
      <c r="G860" s="131" t="s">
        <v>76</v>
      </c>
      <c r="H860" s="100">
        <v>160169</v>
      </c>
      <c r="I860" s="68">
        <f>IFERROR(H860/E855,"-")</f>
        <v>1.8932396254442499E-3</v>
      </c>
      <c r="J860" s="100">
        <v>10</v>
      </c>
      <c r="K860" s="68">
        <f>IFERROR(J860/F855,"-")</f>
        <v>0.18867924528301888</v>
      </c>
      <c r="L860" s="103">
        <f t="shared" si="585"/>
        <v>16016.9</v>
      </c>
      <c r="M860" s="69">
        <f t="shared" si="603"/>
        <v>0.16949152542372881</v>
      </c>
      <c r="N860" s="208"/>
      <c r="O860" s="177"/>
      <c r="P860" s="177"/>
      <c r="Q860" s="131" t="s">
        <v>76</v>
      </c>
      <c r="R860" s="100">
        <v>2668215</v>
      </c>
      <c r="S860" s="68">
        <f>IFERROR(R860/O855,"-")</f>
        <v>8.063995766924693E-3</v>
      </c>
      <c r="T860" s="100">
        <v>50</v>
      </c>
      <c r="U860" s="68">
        <f>IFERROR(T860/P855,"-")</f>
        <v>0.29069767441860467</v>
      </c>
      <c r="V860" s="103">
        <f t="shared" si="587"/>
        <v>53364.3</v>
      </c>
      <c r="W860" s="69">
        <f t="shared" si="604"/>
        <v>0.27624309392265195</v>
      </c>
      <c r="X860" s="208"/>
      <c r="Y860" s="177"/>
      <c r="Z860" s="177"/>
      <c r="AA860" s="131" t="s">
        <v>76</v>
      </c>
      <c r="AB860" s="100">
        <v>93693424</v>
      </c>
      <c r="AC860" s="68">
        <f>IFERROR(AB860/Y855,"-")</f>
        <v>1.528097171007055E-2</v>
      </c>
      <c r="AD860" s="100">
        <v>2000</v>
      </c>
      <c r="AE860" s="68">
        <f>IFERROR(AD860/Z855,"-")</f>
        <v>0.23124060585038733</v>
      </c>
      <c r="AF860" s="103">
        <f t="shared" si="589"/>
        <v>46846.712</v>
      </c>
      <c r="AG860" s="69">
        <f t="shared" si="605"/>
        <v>0.21392662316825328</v>
      </c>
      <c r="AH860" s="208"/>
      <c r="AI860" s="177"/>
      <c r="AJ860" s="177"/>
      <c r="AK860" s="131" t="s">
        <v>76</v>
      </c>
      <c r="AL860" s="100">
        <v>127333124</v>
      </c>
      <c r="AM860" s="68">
        <f>IFERROR(AL860/AI855,"-")</f>
        <v>1.9644267232018498E-2</v>
      </c>
      <c r="AN860" s="100">
        <v>2190</v>
      </c>
      <c r="AO860" s="68">
        <f>IFERROR(AN860/AJ855,"-")</f>
        <v>0.30603689211850194</v>
      </c>
      <c r="AP860" s="103">
        <f t="shared" si="591"/>
        <v>58142.97899543379</v>
      </c>
      <c r="AQ860" s="69">
        <f t="shared" si="606"/>
        <v>0.28616228929831439</v>
      </c>
      <c r="AR860" s="208"/>
      <c r="AS860" s="177"/>
      <c r="AT860" s="177"/>
      <c r="AU860" s="131" t="s">
        <v>76</v>
      </c>
      <c r="AV860" s="100">
        <v>97670634</v>
      </c>
      <c r="AW860" s="68">
        <f>IFERROR(AV860/AS855,"-")</f>
        <v>2.0161539181401615E-2</v>
      </c>
      <c r="AX860" s="100">
        <v>1463</v>
      </c>
      <c r="AY860" s="68">
        <f>IFERROR(AX860/AT855,"-")</f>
        <v>0.33501259445843828</v>
      </c>
      <c r="AZ860" s="103">
        <f t="shared" si="593"/>
        <v>66760.515379357486</v>
      </c>
      <c r="BA860" s="69">
        <f t="shared" si="607"/>
        <v>0.30930232558139537</v>
      </c>
      <c r="BB860" s="208"/>
      <c r="BC860" s="177"/>
      <c r="BD860" s="177"/>
      <c r="BE860" s="131" t="s">
        <v>76</v>
      </c>
      <c r="BF860" s="100">
        <v>42979500</v>
      </c>
      <c r="BG860" s="68">
        <f>IFERROR(BF860/BC855,"-")</f>
        <v>1.6870093259808285E-2</v>
      </c>
      <c r="BH860" s="100">
        <v>651</v>
      </c>
      <c r="BI860" s="68">
        <f>IFERROR(BH860/BD855,"-")</f>
        <v>0.32746478873239437</v>
      </c>
      <c r="BJ860" s="103">
        <f t="shared" si="595"/>
        <v>66020.737327188937</v>
      </c>
      <c r="BK860" s="69">
        <f t="shared" si="608"/>
        <v>0.29219030520646322</v>
      </c>
      <c r="BL860" s="208"/>
      <c r="BM860" s="177"/>
      <c r="BN860" s="177"/>
      <c r="BO860" s="131" t="s">
        <v>76</v>
      </c>
      <c r="BP860" s="100">
        <v>15409536</v>
      </c>
      <c r="BQ860" s="68">
        <f>IFERROR(BP860/BM855,"-")</f>
        <v>1.7659069401590722E-2</v>
      </c>
      <c r="BR860" s="100">
        <v>191</v>
      </c>
      <c r="BS860" s="68">
        <f>IFERROR(BR860/BN855,"-")</f>
        <v>0.25845737483085252</v>
      </c>
      <c r="BT860" s="103">
        <f t="shared" si="597"/>
        <v>80678.198952879582</v>
      </c>
      <c r="BU860" s="69">
        <f t="shared" si="609"/>
        <v>0.22313084112149534</v>
      </c>
      <c r="BV860" s="208"/>
      <c r="BW860" s="177"/>
      <c r="BX860" s="177"/>
      <c r="BY860" s="131" t="s">
        <v>76</v>
      </c>
      <c r="BZ860" s="100">
        <f t="shared" si="601"/>
        <v>379914602</v>
      </c>
      <c r="CA860" s="68">
        <f>IFERROR(BZ860/BW855,"-")</f>
        <v>1.7841812357714343E-2</v>
      </c>
      <c r="CB860" s="100">
        <f t="shared" si="602"/>
        <v>6555</v>
      </c>
      <c r="CC860" s="68">
        <f>IFERROR(CB860/BX855,"-")</f>
        <v>0.28347171769590035</v>
      </c>
      <c r="CD860" s="103">
        <f t="shared" si="599"/>
        <v>57957.986575133487</v>
      </c>
      <c r="CE860" s="69">
        <f t="shared" si="610"/>
        <v>0.2616139846743295</v>
      </c>
      <c r="CR860" s="216"/>
      <c r="CS860" s="187"/>
      <c r="CT860" s="225"/>
      <c r="CU860" s="226"/>
      <c r="CV860" s="226"/>
      <c r="CW860" s="144" t="s">
        <v>76</v>
      </c>
      <c r="CX860" s="145">
        <v>433364744</v>
      </c>
      <c r="CY860" s="146">
        <v>2.0774409665102196E-2</v>
      </c>
      <c r="CZ860" s="145">
        <v>6478</v>
      </c>
      <c r="DA860" s="146">
        <v>0.29117224020136639</v>
      </c>
      <c r="DB860" s="145">
        <v>66897.922815683851</v>
      </c>
      <c r="DC860" s="147">
        <v>0.26964701964701965</v>
      </c>
    </row>
    <row r="861" spans="2:107" s="27" customFormat="1" ht="13.15" customHeight="1">
      <c r="B861" s="216"/>
      <c r="C861" s="187"/>
      <c r="D861" s="208"/>
      <c r="E861" s="177"/>
      <c r="F861" s="177"/>
      <c r="G861" s="131" t="s">
        <v>77</v>
      </c>
      <c r="H861" s="100">
        <v>2100424</v>
      </c>
      <c r="I861" s="68">
        <f>IFERROR(H861/E855,"-")</f>
        <v>2.4827563055485849E-2</v>
      </c>
      <c r="J861" s="100">
        <v>4</v>
      </c>
      <c r="K861" s="68">
        <f>IFERROR(J861/F855,"-")</f>
        <v>7.5471698113207544E-2</v>
      </c>
      <c r="L861" s="103">
        <f t="shared" si="585"/>
        <v>525106</v>
      </c>
      <c r="M861" s="69">
        <f t="shared" si="603"/>
        <v>6.7796610169491525E-2</v>
      </c>
      <c r="N861" s="208"/>
      <c r="O861" s="177"/>
      <c r="P861" s="177"/>
      <c r="Q861" s="131" t="s">
        <v>77</v>
      </c>
      <c r="R861" s="100">
        <v>590667</v>
      </c>
      <c r="S861" s="68">
        <f>IFERROR(R861/O855,"-")</f>
        <v>1.7851395737083059E-3</v>
      </c>
      <c r="T861" s="100">
        <v>16</v>
      </c>
      <c r="U861" s="68">
        <f>IFERROR(T861/P855,"-")</f>
        <v>9.3023255813953487E-2</v>
      </c>
      <c r="V861" s="103">
        <f t="shared" si="587"/>
        <v>36916.6875</v>
      </c>
      <c r="W861" s="69">
        <f t="shared" si="604"/>
        <v>8.8397790055248615E-2</v>
      </c>
      <c r="X861" s="208"/>
      <c r="Y861" s="177"/>
      <c r="Z861" s="177"/>
      <c r="AA861" s="131" t="s">
        <v>77</v>
      </c>
      <c r="AB861" s="100">
        <v>101062438</v>
      </c>
      <c r="AC861" s="68">
        <f>IFERROR(AB861/Y855,"-")</f>
        <v>1.6482824408559974E-2</v>
      </c>
      <c r="AD861" s="100">
        <v>564</v>
      </c>
      <c r="AE861" s="68">
        <f>IFERROR(AD861/Z855,"-")</f>
        <v>6.5209850849809223E-2</v>
      </c>
      <c r="AF861" s="103">
        <f t="shared" si="589"/>
        <v>179188.71985815602</v>
      </c>
      <c r="AG861" s="69">
        <f t="shared" si="605"/>
        <v>6.0327307733447424E-2</v>
      </c>
      <c r="AH861" s="208"/>
      <c r="AI861" s="177"/>
      <c r="AJ861" s="177"/>
      <c r="AK861" s="131" t="s">
        <v>77</v>
      </c>
      <c r="AL861" s="100">
        <v>166862944</v>
      </c>
      <c r="AM861" s="68">
        <f>IFERROR(AL861/AI855,"-")</f>
        <v>2.5742714543446982E-2</v>
      </c>
      <c r="AN861" s="100">
        <v>739</v>
      </c>
      <c r="AO861" s="68">
        <f>IFERROR(AN861/AJ855,"-")</f>
        <v>0.10326998323085522</v>
      </c>
      <c r="AP861" s="103">
        <f t="shared" si="591"/>
        <v>225795.59404600813</v>
      </c>
      <c r="AQ861" s="69">
        <f t="shared" si="606"/>
        <v>9.656343917418006E-2</v>
      </c>
      <c r="AR861" s="208"/>
      <c r="AS861" s="177"/>
      <c r="AT861" s="177"/>
      <c r="AU861" s="131" t="s">
        <v>77</v>
      </c>
      <c r="AV861" s="100">
        <v>221198121</v>
      </c>
      <c r="AW861" s="68">
        <f>IFERROR(AV861/AS855,"-")</f>
        <v>4.5660547093345535E-2</v>
      </c>
      <c r="AX861" s="100">
        <v>701</v>
      </c>
      <c r="AY861" s="68">
        <f>IFERROR(AX861/AT855,"-")</f>
        <v>0.16052209754980537</v>
      </c>
      <c r="AZ861" s="103">
        <f t="shared" si="593"/>
        <v>315546.53495007131</v>
      </c>
      <c r="BA861" s="69">
        <f t="shared" si="607"/>
        <v>0.14820295983086682</v>
      </c>
      <c r="BB861" s="208"/>
      <c r="BC861" s="177"/>
      <c r="BD861" s="177"/>
      <c r="BE861" s="131" t="s">
        <v>77</v>
      </c>
      <c r="BF861" s="100">
        <v>172212968</v>
      </c>
      <c r="BG861" s="68">
        <f>IFERROR(BF861/BC855,"-")</f>
        <v>6.7596152368184365E-2</v>
      </c>
      <c r="BH861" s="100">
        <v>352</v>
      </c>
      <c r="BI861" s="68">
        <f>IFERROR(BH861/BD855,"-")</f>
        <v>0.17706237424547283</v>
      </c>
      <c r="BJ861" s="103">
        <f t="shared" si="595"/>
        <v>489241.38636363635</v>
      </c>
      <c r="BK861" s="69">
        <f t="shared" si="608"/>
        <v>0.15798922800718132</v>
      </c>
      <c r="BL861" s="208"/>
      <c r="BM861" s="177"/>
      <c r="BN861" s="177"/>
      <c r="BO861" s="131" t="s">
        <v>77</v>
      </c>
      <c r="BP861" s="100">
        <v>72954081</v>
      </c>
      <c r="BQ861" s="68">
        <f>IFERROR(BP861/BM855,"-")</f>
        <v>8.3604151319564127E-2</v>
      </c>
      <c r="BR861" s="100">
        <v>150</v>
      </c>
      <c r="BS861" s="68">
        <f>IFERROR(BR861/BN855,"-")</f>
        <v>0.20297699594046009</v>
      </c>
      <c r="BT861" s="103">
        <f t="shared" si="597"/>
        <v>486360.54</v>
      </c>
      <c r="BU861" s="69">
        <f t="shared" si="609"/>
        <v>0.17523364485981308</v>
      </c>
      <c r="BV861" s="208"/>
      <c r="BW861" s="177"/>
      <c r="BX861" s="177"/>
      <c r="BY861" s="131" t="s">
        <v>77</v>
      </c>
      <c r="BZ861" s="100">
        <f t="shared" si="601"/>
        <v>736981643</v>
      </c>
      <c r="CA861" s="68">
        <f>IFERROR(BZ861/BW855,"-")</f>
        <v>3.4610641750184745E-2</v>
      </c>
      <c r="CB861" s="100">
        <f t="shared" si="602"/>
        <v>2526</v>
      </c>
      <c r="CC861" s="68">
        <f>IFERROR(CB861/BX855,"-")</f>
        <v>0.10923715620134924</v>
      </c>
      <c r="CD861" s="103">
        <f t="shared" si="599"/>
        <v>291758.37015043548</v>
      </c>
      <c r="CE861" s="69">
        <f t="shared" si="610"/>
        <v>0.10081417624521073</v>
      </c>
      <c r="CR861" s="216"/>
      <c r="CS861" s="187"/>
      <c r="CT861" s="225"/>
      <c r="CU861" s="226"/>
      <c r="CV861" s="226"/>
      <c r="CW861" s="144" t="s">
        <v>77</v>
      </c>
      <c r="CX861" s="145">
        <v>786025936</v>
      </c>
      <c r="CY861" s="146">
        <v>3.7680095180653184E-2</v>
      </c>
      <c r="CZ861" s="145">
        <v>2340</v>
      </c>
      <c r="DA861" s="146">
        <v>0.10517799352750809</v>
      </c>
      <c r="DB861" s="145">
        <v>335908.51965811965</v>
      </c>
      <c r="DC861" s="147">
        <v>9.7402597402597407E-2</v>
      </c>
    </row>
    <row r="862" spans="2:107" s="27" customFormat="1" ht="13.15" customHeight="1">
      <c r="B862" s="216"/>
      <c r="C862" s="187"/>
      <c r="D862" s="208"/>
      <c r="E862" s="177"/>
      <c r="F862" s="177"/>
      <c r="G862" s="131" t="s">
        <v>79</v>
      </c>
      <c r="H862" s="100">
        <v>0</v>
      </c>
      <c r="I862" s="68">
        <f>IFERROR(H862/E855,"-")</f>
        <v>0</v>
      </c>
      <c r="J862" s="100">
        <v>0</v>
      </c>
      <c r="K862" s="68">
        <f>IFERROR(J862/F855,"-")</f>
        <v>0</v>
      </c>
      <c r="L862" s="103" t="str">
        <f t="shared" si="585"/>
        <v>-</v>
      </c>
      <c r="M862" s="69">
        <f t="shared" si="603"/>
        <v>0</v>
      </c>
      <c r="N862" s="208"/>
      <c r="O862" s="177"/>
      <c r="P862" s="177"/>
      <c r="Q862" s="131" t="s">
        <v>79</v>
      </c>
      <c r="R862" s="100">
        <v>525</v>
      </c>
      <c r="S862" s="68">
        <f>IFERROR(R862/O855,"-")</f>
        <v>1.5866779017565914E-6</v>
      </c>
      <c r="T862" s="100">
        <v>1</v>
      </c>
      <c r="U862" s="68">
        <f>IFERROR(T862/P855,"-")</f>
        <v>5.8139534883720929E-3</v>
      </c>
      <c r="V862" s="103">
        <f t="shared" si="587"/>
        <v>525</v>
      </c>
      <c r="W862" s="69">
        <f t="shared" si="604"/>
        <v>5.5248618784530384E-3</v>
      </c>
      <c r="X862" s="208"/>
      <c r="Y862" s="177"/>
      <c r="Z862" s="177"/>
      <c r="AA862" s="131" t="s">
        <v>79</v>
      </c>
      <c r="AB862" s="100">
        <v>8013</v>
      </c>
      <c r="AC862" s="68">
        <f>IFERROR(AB862/Y855,"-")</f>
        <v>1.3068838888073439E-6</v>
      </c>
      <c r="AD862" s="100">
        <v>2</v>
      </c>
      <c r="AE862" s="68">
        <f>IFERROR(AD862/Z855,"-")</f>
        <v>2.3124060585038732E-4</v>
      </c>
      <c r="AF862" s="103">
        <f t="shared" si="589"/>
        <v>4006.5</v>
      </c>
      <c r="AG862" s="69">
        <f t="shared" si="605"/>
        <v>2.139266231682533E-4</v>
      </c>
      <c r="AH862" s="208"/>
      <c r="AI862" s="177"/>
      <c r="AJ862" s="177"/>
      <c r="AK862" s="131" t="s">
        <v>79</v>
      </c>
      <c r="AL862" s="100">
        <v>0</v>
      </c>
      <c r="AM862" s="68">
        <f>IFERROR(AL862/AI855,"-")</f>
        <v>0</v>
      </c>
      <c r="AN862" s="100">
        <v>0</v>
      </c>
      <c r="AO862" s="68">
        <f>IFERROR(AN862/AJ855,"-")</f>
        <v>0</v>
      </c>
      <c r="AP862" s="103" t="str">
        <f t="shared" si="591"/>
        <v>-</v>
      </c>
      <c r="AQ862" s="69">
        <f t="shared" si="606"/>
        <v>0</v>
      </c>
      <c r="AR862" s="208"/>
      <c r="AS862" s="177"/>
      <c r="AT862" s="177"/>
      <c r="AU862" s="131" t="s">
        <v>79</v>
      </c>
      <c r="AV862" s="100">
        <v>2845</v>
      </c>
      <c r="AW862" s="68">
        <f>IFERROR(AV862/AS855,"-")</f>
        <v>5.8727558757412797E-7</v>
      </c>
      <c r="AX862" s="100">
        <v>2</v>
      </c>
      <c r="AY862" s="68">
        <f>IFERROR(AX862/AT855,"-")</f>
        <v>4.5798030684680559E-4</v>
      </c>
      <c r="AZ862" s="103">
        <f t="shared" si="593"/>
        <v>1422.5</v>
      </c>
      <c r="BA862" s="69">
        <f t="shared" si="607"/>
        <v>4.2283298097251583E-4</v>
      </c>
      <c r="BB862" s="208"/>
      <c r="BC862" s="177"/>
      <c r="BD862" s="177"/>
      <c r="BE862" s="131" t="s">
        <v>79</v>
      </c>
      <c r="BF862" s="100">
        <v>0</v>
      </c>
      <c r="BG862" s="68">
        <f>IFERROR(BF862/BC855,"-")</f>
        <v>0</v>
      </c>
      <c r="BH862" s="100">
        <v>0</v>
      </c>
      <c r="BI862" s="68">
        <f>IFERROR(BH862/BD855,"-")</f>
        <v>0</v>
      </c>
      <c r="BJ862" s="103" t="str">
        <f t="shared" si="595"/>
        <v>-</v>
      </c>
      <c r="BK862" s="69">
        <f t="shared" si="608"/>
        <v>0</v>
      </c>
      <c r="BL862" s="208"/>
      <c r="BM862" s="177"/>
      <c r="BN862" s="177"/>
      <c r="BO862" s="131" t="s">
        <v>79</v>
      </c>
      <c r="BP862" s="100">
        <v>0</v>
      </c>
      <c r="BQ862" s="68">
        <f>IFERROR(BP862/BM855,"-")</f>
        <v>0</v>
      </c>
      <c r="BR862" s="100">
        <v>0</v>
      </c>
      <c r="BS862" s="68">
        <f>IFERROR(BR862/BN855,"-")</f>
        <v>0</v>
      </c>
      <c r="BT862" s="103" t="str">
        <f t="shared" si="597"/>
        <v>-</v>
      </c>
      <c r="BU862" s="69">
        <f t="shared" si="609"/>
        <v>0</v>
      </c>
      <c r="BV862" s="208"/>
      <c r="BW862" s="177"/>
      <c r="BX862" s="177"/>
      <c r="BY862" s="131" t="s">
        <v>79</v>
      </c>
      <c r="BZ862" s="100">
        <f t="shared" si="601"/>
        <v>11383</v>
      </c>
      <c r="CA862" s="68">
        <f>IFERROR(BZ862/BW855,"-")</f>
        <v>5.3457632056970102E-7</v>
      </c>
      <c r="CB862" s="100">
        <f t="shared" si="602"/>
        <v>5</v>
      </c>
      <c r="CC862" s="68">
        <f>IFERROR(CB862/BX855,"-")</f>
        <v>2.1622556651098427E-4</v>
      </c>
      <c r="CD862" s="103">
        <f t="shared" si="599"/>
        <v>2276.6</v>
      </c>
      <c r="CE862" s="69">
        <f t="shared" si="610"/>
        <v>1.9955300127713922E-4</v>
      </c>
      <c r="CR862" s="216"/>
      <c r="CS862" s="187"/>
      <c r="CT862" s="225"/>
      <c r="CU862" s="226"/>
      <c r="CV862" s="226"/>
      <c r="CW862" s="144" t="s">
        <v>79</v>
      </c>
      <c r="CX862" s="145">
        <v>513835</v>
      </c>
      <c r="CY862" s="146">
        <v>2.4631950194517407E-5</v>
      </c>
      <c r="CZ862" s="145">
        <v>9</v>
      </c>
      <c r="DA862" s="146">
        <v>4.045307443365696E-4</v>
      </c>
      <c r="DB862" s="145">
        <v>57092.777777777781</v>
      </c>
      <c r="DC862" s="147">
        <v>3.7462537462537463E-4</v>
      </c>
    </row>
    <row r="863" spans="2:107" s="27" customFormat="1" ht="13.15" customHeight="1">
      <c r="B863" s="216"/>
      <c r="C863" s="187"/>
      <c r="D863" s="208"/>
      <c r="E863" s="177"/>
      <c r="F863" s="177"/>
      <c r="G863" s="131" t="s">
        <v>81</v>
      </c>
      <c r="H863" s="100">
        <v>0</v>
      </c>
      <c r="I863" s="68">
        <f>IFERROR(H863/E855,"-")</f>
        <v>0</v>
      </c>
      <c r="J863" s="100">
        <v>0</v>
      </c>
      <c r="K863" s="68">
        <f>IFERROR(J863/F855,"-")</f>
        <v>0</v>
      </c>
      <c r="L863" s="103" t="str">
        <f t="shared" si="585"/>
        <v>-</v>
      </c>
      <c r="M863" s="69">
        <f t="shared" si="603"/>
        <v>0</v>
      </c>
      <c r="N863" s="208"/>
      <c r="O863" s="177"/>
      <c r="P863" s="177"/>
      <c r="Q863" s="131" t="s">
        <v>81</v>
      </c>
      <c r="R863" s="100">
        <v>11871</v>
      </c>
      <c r="S863" s="68">
        <f>IFERROR(R863/O855,"-")</f>
        <v>3.5877054041433325E-5</v>
      </c>
      <c r="T863" s="100">
        <v>1</v>
      </c>
      <c r="U863" s="68">
        <f>IFERROR(T863/P855,"-")</f>
        <v>5.8139534883720929E-3</v>
      </c>
      <c r="V863" s="103">
        <f t="shared" si="587"/>
        <v>11871</v>
      </c>
      <c r="W863" s="69">
        <f t="shared" si="604"/>
        <v>5.5248618784530384E-3</v>
      </c>
      <c r="X863" s="208"/>
      <c r="Y863" s="177"/>
      <c r="Z863" s="177"/>
      <c r="AA863" s="131" t="s">
        <v>81</v>
      </c>
      <c r="AB863" s="100">
        <v>1242139</v>
      </c>
      <c r="AC863" s="68">
        <f>IFERROR(AB863/Y855,"-")</f>
        <v>2.0258722660168043E-4</v>
      </c>
      <c r="AD863" s="100">
        <v>72</v>
      </c>
      <c r="AE863" s="68">
        <f>IFERROR(AD863/Z855,"-")</f>
        <v>8.3246618106139446E-3</v>
      </c>
      <c r="AF863" s="103">
        <f t="shared" si="589"/>
        <v>17251.930555555555</v>
      </c>
      <c r="AG863" s="69">
        <f t="shared" si="605"/>
        <v>7.7013584340571185E-3</v>
      </c>
      <c r="AH863" s="208"/>
      <c r="AI863" s="177"/>
      <c r="AJ863" s="177"/>
      <c r="AK863" s="131" t="s">
        <v>81</v>
      </c>
      <c r="AL863" s="100">
        <v>1273440</v>
      </c>
      <c r="AM863" s="68">
        <f>IFERROR(AL863/AI855,"-")</f>
        <v>1.9645945122607404E-4</v>
      </c>
      <c r="AN863" s="100">
        <v>56</v>
      </c>
      <c r="AO863" s="68">
        <f>IFERROR(AN863/AJ855,"-")</f>
        <v>7.8256008943543877E-3</v>
      </c>
      <c r="AP863" s="103">
        <f t="shared" si="591"/>
        <v>22740</v>
      </c>
      <c r="AQ863" s="69">
        <f t="shared" si="606"/>
        <v>7.3173918724683132E-3</v>
      </c>
      <c r="AR863" s="208"/>
      <c r="AS863" s="177"/>
      <c r="AT863" s="177"/>
      <c r="AU863" s="131" t="s">
        <v>81</v>
      </c>
      <c r="AV863" s="100">
        <v>593349</v>
      </c>
      <c r="AW863" s="68">
        <f>IFERROR(AV863/AS855,"-")</f>
        <v>1.2248132956468234E-4</v>
      </c>
      <c r="AX863" s="100">
        <v>31</v>
      </c>
      <c r="AY863" s="68">
        <f>IFERROR(AX863/AT855,"-")</f>
        <v>7.0986947561254869E-3</v>
      </c>
      <c r="AZ863" s="103">
        <f t="shared" si="593"/>
        <v>19140.290322580644</v>
      </c>
      <c r="BA863" s="69">
        <f t="shared" si="607"/>
        <v>6.5539112050739959E-3</v>
      </c>
      <c r="BB863" s="208"/>
      <c r="BC863" s="177"/>
      <c r="BD863" s="177"/>
      <c r="BE863" s="131" t="s">
        <v>81</v>
      </c>
      <c r="BF863" s="100">
        <v>68758</v>
      </c>
      <c r="BG863" s="68">
        <f>IFERROR(BF863/BC855,"-")</f>
        <v>2.6988538078802638E-5</v>
      </c>
      <c r="BH863" s="100">
        <v>10</v>
      </c>
      <c r="BI863" s="68">
        <f>IFERROR(BH863/BD855,"-")</f>
        <v>5.0301810865191147E-3</v>
      </c>
      <c r="BJ863" s="103">
        <f t="shared" si="595"/>
        <v>6875.8</v>
      </c>
      <c r="BK863" s="69">
        <f t="shared" si="608"/>
        <v>4.4883303411131061E-3</v>
      </c>
      <c r="BL863" s="208"/>
      <c r="BM863" s="177"/>
      <c r="BN863" s="177"/>
      <c r="BO863" s="131" t="s">
        <v>81</v>
      </c>
      <c r="BP863" s="100">
        <v>0</v>
      </c>
      <c r="BQ863" s="68">
        <f>IFERROR(BP863/BM855,"-")</f>
        <v>0</v>
      </c>
      <c r="BR863" s="100">
        <v>0</v>
      </c>
      <c r="BS863" s="68">
        <f>IFERROR(BR863/BN855,"-")</f>
        <v>0</v>
      </c>
      <c r="BT863" s="103" t="str">
        <f t="shared" si="597"/>
        <v>-</v>
      </c>
      <c r="BU863" s="69">
        <f t="shared" si="609"/>
        <v>0</v>
      </c>
      <c r="BV863" s="208"/>
      <c r="BW863" s="177"/>
      <c r="BX863" s="177"/>
      <c r="BY863" s="131" t="s">
        <v>81</v>
      </c>
      <c r="BZ863" s="100">
        <f t="shared" si="601"/>
        <v>3189557</v>
      </c>
      <c r="CA863" s="68">
        <f>IFERROR(BZ863/BW855,"-")</f>
        <v>1.4979018231637826E-4</v>
      </c>
      <c r="CB863" s="100">
        <f t="shared" si="602"/>
        <v>170</v>
      </c>
      <c r="CC863" s="68">
        <f>IFERROR(CB863/BX855,"-")</f>
        <v>7.3516692613734645E-3</v>
      </c>
      <c r="CD863" s="103">
        <f t="shared" si="599"/>
        <v>18762.099999999999</v>
      </c>
      <c r="CE863" s="69">
        <f t="shared" si="610"/>
        <v>6.7848020434227328E-3</v>
      </c>
      <c r="CR863" s="216"/>
      <c r="CS863" s="187"/>
      <c r="CT863" s="225"/>
      <c r="CU863" s="226"/>
      <c r="CV863" s="226"/>
      <c r="CW863" s="144" t="s">
        <v>81</v>
      </c>
      <c r="CX863" s="145">
        <v>2579186</v>
      </c>
      <c r="CY863" s="146">
        <v>1.2363965299054479E-4</v>
      </c>
      <c r="CZ863" s="145">
        <v>140</v>
      </c>
      <c r="DA863" s="146">
        <v>6.2927004674577488E-3</v>
      </c>
      <c r="DB863" s="145">
        <v>18422.757142857143</v>
      </c>
      <c r="DC863" s="147">
        <v>5.8275058275058279E-3</v>
      </c>
    </row>
    <row r="864" spans="2:107" s="27" customFormat="1" ht="13.15" customHeight="1">
      <c r="B864" s="216"/>
      <c r="C864" s="187"/>
      <c r="D864" s="208"/>
      <c r="E864" s="177"/>
      <c r="F864" s="177"/>
      <c r="G864" s="131" t="s">
        <v>83</v>
      </c>
      <c r="H864" s="100">
        <v>322537</v>
      </c>
      <c r="I864" s="68">
        <f>IFERROR(H864/E855,"-")</f>
        <v>3.8124720081408512E-3</v>
      </c>
      <c r="J864" s="100">
        <v>1</v>
      </c>
      <c r="K864" s="68">
        <f>IFERROR(J864/F855,"-")</f>
        <v>1.8867924528301886E-2</v>
      </c>
      <c r="L864" s="103">
        <f t="shared" si="585"/>
        <v>322537</v>
      </c>
      <c r="M864" s="69">
        <f t="shared" si="603"/>
        <v>1.6949152542372881E-2</v>
      </c>
      <c r="N864" s="208"/>
      <c r="O864" s="177"/>
      <c r="P864" s="177"/>
      <c r="Q864" s="131" t="s">
        <v>83</v>
      </c>
      <c r="R864" s="100">
        <v>37880</v>
      </c>
      <c r="S864" s="68">
        <f>IFERROR(R864/O855,"-")</f>
        <v>1.1448258841626606E-4</v>
      </c>
      <c r="T864" s="100">
        <v>7</v>
      </c>
      <c r="U864" s="68">
        <f>IFERROR(T864/P855,"-")</f>
        <v>4.0697674418604654E-2</v>
      </c>
      <c r="V864" s="103">
        <f t="shared" si="587"/>
        <v>5411.4285714285716</v>
      </c>
      <c r="W864" s="69">
        <f t="shared" si="604"/>
        <v>3.8674033149171269E-2</v>
      </c>
      <c r="X864" s="208"/>
      <c r="Y864" s="177"/>
      <c r="Z864" s="177"/>
      <c r="AA864" s="131" t="s">
        <v>83</v>
      </c>
      <c r="AB864" s="100">
        <v>10251267</v>
      </c>
      <c r="AC864" s="68">
        <f>IFERROR(AB864/Y855,"-")</f>
        <v>1.671935065788393E-3</v>
      </c>
      <c r="AD864" s="100">
        <v>251</v>
      </c>
      <c r="AE864" s="68">
        <f>IFERROR(AD864/Z855,"-")</f>
        <v>2.9020696034223609E-2</v>
      </c>
      <c r="AF864" s="103">
        <f t="shared" si="589"/>
        <v>40841.701195219124</v>
      </c>
      <c r="AG864" s="69">
        <f t="shared" si="605"/>
        <v>2.6847791207615788E-2</v>
      </c>
      <c r="AH864" s="208"/>
      <c r="AI864" s="177"/>
      <c r="AJ864" s="177"/>
      <c r="AK864" s="131" t="s">
        <v>83</v>
      </c>
      <c r="AL864" s="100">
        <v>6469626</v>
      </c>
      <c r="AM864" s="68">
        <f>IFERROR(AL864/AI855,"-")</f>
        <v>9.9809898668012671E-4</v>
      </c>
      <c r="AN864" s="100">
        <v>323</v>
      </c>
      <c r="AO864" s="68">
        <f>IFERROR(AN864/AJ855,"-")</f>
        <v>4.5136948015651199E-2</v>
      </c>
      <c r="AP864" s="103">
        <f t="shared" si="591"/>
        <v>20029.801857585138</v>
      </c>
      <c r="AQ864" s="69">
        <f t="shared" si="606"/>
        <v>4.2205670978701162E-2</v>
      </c>
      <c r="AR864" s="208"/>
      <c r="AS864" s="177"/>
      <c r="AT864" s="177"/>
      <c r="AU864" s="131" t="s">
        <v>83</v>
      </c>
      <c r="AV864" s="100">
        <v>7606646</v>
      </c>
      <c r="AW864" s="68">
        <f>IFERROR(AV864/AS855,"-")</f>
        <v>1.5701924425723691E-3</v>
      </c>
      <c r="AX864" s="100">
        <v>253</v>
      </c>
      <c r="AY864" s="68">
        <f>IFERROR(AX864/AT855,"-")</f>
        <v>5.793450881612091E-2</v>
      </c>
      <c r="AZ864" s="103">
        <f t="shared" si="593"/>
        <v>30065.794466403164</v>
      </c>
      <c r="BA864" s="69">
        <f t="shared" si="607"/>
        <v>5.3488372093023255E-2</v>
      </c>
      <c r="BB864" s="208"/>
      <c r="BC864" s="177"/>
      <c r="BD864" s="177"/>
      <c r="BE864" s="131" t="s">
        <v>83</v>
      </c>
      <c r="BF864" s="100">
        <v>9418218</v>
      </c>
      <c r="BG864" s="68">
        <f>IFERROR(BF864/BC855,"-")</f>
        <v>3.6967907025722739E-3</v>
      </c>
      <c r="BH864" s="100">
        <v>134</v>
      </c>
      <c r="BI864" s="68">
        <f>IFERROR(BH864/BD855,"-")</f>
        <v>6.7404426559356134E-2</v>
      </c>
      <c r="BJ864" s="103">
        <f t="shared" si="595"/>
        <v>70285.208955223876</v>
      </c>
      <c r="BK864" s="69">
        <f t="shared" si="608"/>
        <v>6.0143626570915619E-2</v>
      </c>
      <c r="BL864" s="208"/>
      <c r="BM864" s="177"/>
      <c r="BN864" s="177"/>
      <c r="BO864" s="131" t="s">
        <v>83</v>
      </c>
      <c r="BP864" s="100">
        <v>3878829</v>
      </c>
      <c r="BQ864" s="68">
        <f>IFERROR(BP864/BM855,"-")</f>
        <v>4.4450728761659493E-3</v>
      </c>
      <c r="BR864" s="100">
        <v>49</v>
      </c>
      <c r="BS864" s="68">
        <f>IFERROR(BR864/BN855,"-")</f>
        <v>6.6305818673883632E-2</v>
      </c>
      <c r="BT864" s="103">
        <f t="shared" si="597"/>
        <v>79159.775510204083</v>
      </c>
      <c r="BU864" s="69">
        <f t="shared" si="609"/>
        <v>5.7242990654205607E-2</v>
      </c>
      <c r="BV864" s="208"/>
      <c r="BW864" s="177"/>
      <c r="BX864" s="177"/>
      <c r="BY864" s="131" t="s">
        <v>83</v>
      </c>
      <c r="BZ864" s="100">
        <f t="shared" si="601"/>
        <v>37985003</v>
      </c>
      <c r="CA864" s="68">
        <f>IFERROR(BZ864/BW855,"-")</f>
        <v>1.7838779882780511E-3</v>
      </c>
      <c r="CB864" s="100">
        <f t="shared" si="602"/>
        <v>1018</v>
      </c>
      <c r="CC864" s="68">
        <f>IFERROR(CB864/BX855,"-")</f>
        <v>4.4023525341636394E-2</v>
      </c>
      <c r="CD864" s="103">
        <f t="shared" si="599"/>
        <v>37313.362475442045</v>
      </c>
      <c r="CE864" s="69">
        <f t="shared" si="610"/>
        <v>4.0628991060025543E-2</v>
      </c>
      <c r="CR864" s="216"/>
      <c r="CS864" s="187"/>
      <c r="CT864" s="225"/>
      <c r="CU864" s="226"/>
      <c r="CV864" s="226"/>
      <c r="CW864" s="144" t="s">
        <v>83</v>
      </c>
      <c r="CX864" s="145">
        <v>38522441</v>
      </c>
      <c r="CY864" s="146">
        <v>1.8466683820355472E-3</v>
      </c>
      <c r="CZ864" s="145">
        <v>958</v>
      </c>
      <c r="DA864" s="146">
        <v>4.3060050341603741E-2</v>
      </c>
      <c r="DB864" s="145">
        <v>40211.31628392484</v>
      </c>
      <c r="DC864" s="147">
        <v>3.987678987678988E-2</v>
      </c>
    </row>
    <row r="865" spans="2:107" s="27" customFormat="1" ht="13.15" customHeight="1">
      <c r="B865" s="216"/>
      <c r="C865" s="187"/>
      <c r="D865" s="208"/>
      <c r="E865" s="177"/>
      <c r="F865" s="177"/>
      <c r="G865" s="131" t="s">
        <v>85</v>
      </c>
      <c r="H865" s="100">
        <v>21031</v>
      </c>
      <c r="I865" s="68">
        <f>IFERROR(H865/E855,"-")</f>
        <v>2.4859194077953922E-4</v>
      </c>
      <c r="J865" s="100">
        <v>2</v>
      </c>
      <c r="K865" s="68">
        <f>IFERROR(J865/F855,"-")</f>
        <v>3.7735849056603772E-2</v>
      </c>
      <c r="L865" s="103">
        <f t="shared" si="585"/>
        <v>10515.5</v>
      </c>
      <c r="M865" s="69">
        <f t="shared" si="603"/>
        <v>3.3898305084745763E-2</v>
      </c>
      <c r="N865" s="208"/>
      <c r="O865" s="177"/>
      <c r="P865" s="177"/>
      <c r="Q865" s="131" t="s">
        <v>85</v>
      </c>
      <c r="R865" s="100">
        <v>13995</v>
      </c>
      <c r="S865" s="68">
        <f>IFERROR(R865/O855,"-")</f>
        <v>4.2296299495397141E-5</v>
      </c>
      <c r="T865" s="100">
        <v>5</v>
      </c>
      <c r="U865" s="68">
        <f>IFERROR(T865/P855,"-")</f>
        <v>2.9069767441860465E-2</v>
      </c>
      <c r="V865" s="103">
        <f t="shared" si="587"/>
        <v>2799</v>
      </c>
      <c r="W865" s="69">
        <f t="shared" si="604"/>
        <v>2.7624309392265192E-2</v>
      </c>
      <c r="X865" s="208"/>
      <c r="Y865" s="177"/>
      <c r="Z865" s="177"/>
      <c r="AA865" s="131" t="s">
        <v>85</v>
      </c>
      <c r="AB865" s="100">
        <v>6737716</v>
      </c>
      <c r="AC865" s="68">
        <f>IFERROR(AB865/Y855,"-")</f>
        <v>1.0988908633170426E-3</v>
      </c>
      <c r="AD865" s="100">
        <v>49</v>
      </c>
      <c r="AE865" s="68">
        <f>IFERROR(AD865/Z855,"-")</f>
        <v>5.6653948433344897E-3</v>
      </c>
      <c r="AF865" s="103">
        <f t="shared" si="589"/>
        <v>137504.4081632653</v>
      </c>
      <c r="AG865" s="69">
        <f t="shared" si="605"/>
        <v>5.241202267622206E-3</v>
      </c>
      <c r="AH865" s="208"/>
      <c r="AI865" s="177"/>
      <c r="AJ865" s="177"/>
      <c r="AK865" s="131" t="s">
        <v>85</v>
      </c>
      <c r="AL865" s="100">
        <v>6376494</v>
      </c>
      <c r="AM865" s="68">
        <f>IFERROR(AL865/AI855,"-")</f>
        <v>9.8373108429635771E-4</v>
      </c>
      <c r="AN865" s="100">
        <v>73</v>
      </c>
      <c r="AO865" s="68">
        <f>IFERROR(AN865/AJ855,"-")</f>
        <v>1.0201229737283398E-2</v>
      </c>
      <c r="AP865" s="103">
        <f t="shared" si="591"/>
        <v>87349.232876712325</v>
      </c>
      <c r="AQ865" s="69">
        <f t="shared" si="606"/>
        <v>9.5387429766104793E-3</v>
      </c>
      <c r="AR865" s="208"/>
      <c r="AS865" s="177"/>
      <c r="AT865" s="177"/>
      <c r="AU865" s="131" t="s">
        <v>85</v>
      </c>
      <c r="AV865" s="100">
        <v>5179071</v>
      </c>
      <c r="AW865" s="68">
        <f>IFERROR(AV865/AS855,"-")</f>
        <v>1.0690832916039109E-3</v>
      </c>
      <c r="AX865" s="100">
        <v>60</v>
      </c>
      <c r="AY865" s="68">
        <f>IFERROR(AX865/AT855,"-")</f>
        <v>1.3739409205404167E-2</v>
      </c>
      <c r="AZ865" s="103">
        <f t="shared" si="593"/>
        <v>86317.85</v>
      </c>
      <c r="BA865" s="69">
        <f t="shared" si="607"/>
        <v>1.2684989429175475E-2</v>
      </c>
      <c r="BB865" s="208"/>
      <c r="BC865" s="177"/>
      <c r="BD865" s="177"/>
      <c r="BE865" s="131" t="s">
        <v>85</v>
      </c>
      <c r="BF865" s="100">
        <v>4724555</v>
      </c>
      <c r="BG865" s="68">
        <f>IFERROR(BF865/BC855,"-")</f>
        <v>1.8544581361135779E-3</v>
      </c>
      <c r="BH865" s="100">
        <v>37</v>
      </c>
      <c r="BI865" s="68">
        <f>IFERROR(BH865/BD855,"-")</f>
        <v>1.8611670020120725E-2</v>
      </c>
      <c r="BJ865" s="103">
        <f t="shared" si="595"/>
        <v>127690.67567567568</v>
      </c>
      <c r="BK865" s="69">
        <f t="shared" si="608"/>
        <v>1.660682226211849E-2</v>
      </c>
      <c r="BL865" s="208"/>
      <c r="BM865" s="177"/>
      <c r="BN865" s="177"/>
      <c r="BO865" s="131" t="s">
        <v>85</v>
      </c>
      <c r="BP865" s="100">
        <v>4385855</v>
      </c>
      <c r="BQ865" s="68">
        <f>IFERROR(BP865/BM855,"-")</f>
        <v>5.0261161549779096E-3</v>
      </c>
      <c r="BR865" s="100">
        <v>15</v>
      </c>
      <c r="BS865" s="68">
        <f>IFERROR(BR865/BN855,"-")</f>
        <v>2.0297699594046009E-2</v>
      </c>
      <c r="BT865" s="103">
        <f t="shared" si="597"/>
        <v>292390.33333333331</v>
      </c>
      <c r="BU865" s="69">
        <f t="shared" si="609"/>
        <v>1.7523364485981307E-2</v>
      </c>
      <c r="BV865" s="208"/>
      <c r="BW865" s="177"/>
      <c r="BX865" s="177"/>
      <c r="BY865" s="131" t="s">
        <v>85</v>
      </c>
      <c r="BZ865" s="100">
        <f t="shared" si="601"/>
        <v>27438717</v>
      </c>
      <c r="CA865" s="68">
        <f>IFERROR(BZ865/BW855,"-")</f>
        <v>1.2885960094011512E-3</v>
      </c>
      <c r="CB865" s="100">
        <f t="shared" si="602"/>
        <v>241</v>
      </c>
      <c r="CC865" s="68">
        <f>IFERROR(CB865/BX855,"-")</f>
        <v>1.0422072305829441E-2</v>
      </c>
      <c r="CD865" s="103">
        <f t="shared" si="599"/>
        <v>113853.59751037344</v>
      </c>
      <c r="CE865" s="69">
        <f t="shared" si="610"/>
        <v>9.6184546615581106E-3</v>
      </c>
      <c r="CR865" s="216"/>
      <c r="CS865" s="187"/>
      <c r="CT865" s="225"/>
      <c r="CU865" s="226"/>
      <c r="CV865" s="226"/>
      <c r="CW865" s="144" t="s">
        <v>85</v>
      </c>
      <c r="CX865" s="145">
        <v>25430984</v>
      </c>
      <c r="CY865" s="146">
        <v>1.2190970472730918E-3</v>
      </c>
      <c r="CZ865" s="145">
        <v>239</v>
      </c>
      <c r="DA865" s="146">
        <v>1.0742538655160014E-2</v>
      </c>
      <c r="DB865" s="145">
        <v>106405.79079497908</v>
      </c>
      <c r="DC865" s="147">
        <v>9.9483849483849481E-3</v>
      </c>
    </row>
    <row r="866" spans="2:107" s="27" customFormat="1" ht="13.15" customHeight="1">
      <c r="B866" s="216"/>
      <c r="C866" s="187"/>
      <c r="D866" s="208"/>
      <c r="E866" s="177"/>
      <c r="F866" s="177"/>
      <c r="G866" s="131" t="s">
        <v>87</v>
      </c>
      <c r="H866" s="100">
        <v>0</v>
      </c>
      <c r="I866" s="68">
        <f>IFERROR(H866/E855,"-")</f>
        <v>0</v>
      </c>
      <c r="J866" s="100">
        <v>0</v>
      </c>
      <c r="K866" s="68">
        <f>IFERROR(J866/F855,"-")</f>
        <v>0</v>
      </c>
      <c r="L866" s="103" t="str">
        <f t="shared" si="585"/>
        <v>-</v>
      </c>
      <c r="M866" s="69">
        <f t="shared" si="603"/>
        <v>0</v>
      </c>
      <c r="N866" s="208"/>
      <c r="O866" s="177"/>
      <c r="P866" s="177"/>
      <c r="Q866" s="131" t="s">
        <v>87</v>
      </c>
      <c r="R866" s="100">
        <v>2621728</v>
      </c>
      <c r="S866" s="68">
        <f>IFERROR(R866/O855,"-")</f>
        <v>7.923500727650485E-3</v>
      </c>
      <c r="T866" s="100">
        <v>7</v>
      </c>
      <c r="U866" s="68">
        <f>IFERROR(T866/P855,"-")</f>
        <v>4.0697674418604654E-2</v>
      </c>
      <c r="V866" s="103">
        <f t="shared" si="587"/>
        <v>374532.57142857142</v>
      </c>
      <c r="W866" s="69">
        <f t="shared" si="604"/>
        <v>3.8674033149171269E-2</v>
      </c>
      <c r="X866" s="208"/>
      <c r="Y866" s="177"/>
      <c r="Z866" s="177"/>
      <c r="AA866" s="131" t="s">
        <v>87</v>
      </c>
      <c r="AB866" s="100">
        <v>22433760</v>
      </c>
      <c r="AC866" s="68">
        <f>IFERROR(AB866/Y855,"-")</f>
        <v>3.6588443166567625E-3</v>
      </c>
      <c r="AD866" s="100">
        <v>69</v>
      </c>
      <c r="AE866" s="68">
        <f>IFERROR(AD866/Z855,"-")</f>
        <v>7.9778009018383628E-3</v>
      </c>
      <c r="AF866" s="103">
        <f t="shared" si="589"/>
        <v>325126.95652173914</v>
      </c>
      <c r="AG866" s="69">
        <f t="shared" si="605"/>
        <v>7.3804684993047385E-3</v>
      </c>
      <c r="AH866" s="208"/>
      <c r="AI866" s="177"/>
      <c r="AJ866" s="177"/>
      <c r="AK866" s="131" t="s">
        <v>87</v>
      </c>
      <c r="AL866" s="100">
        <v>66664203</v>
      </c>
      <c r="AM866" s="68">
        <f>IFERROR(AL866/AI855,"-")</f>
        <v>1.0284593493061E-2</v>
      </c>
      <c r="AN866" s="100">
        <v>147</v>
      </c>
      <c r="AO866" s="68">
        <f>IFERROR(AN866/AJ855,"-")</f>
        <v>2.0542202347680269E-2</v>
      </c>
      <c r="AP866" s="103">
        <f t="shared" si="591"/>
        <v>453497.97959183675</v>
      </c>
      <c r="AQ866" s="69">
        <f t="shared" si="606"/>
        <v>1.9208153665229322E-2</v>
      </c>
      <c r="AR866" s="208"/>
      <c r="AS866" s="177"/>
      <c r="AT866" s="177"/>
      <c r="AU866" s="131" t="s">
        <v>87</v>
      </c>
      <c r="AV866" s="100">
        <v>89337714</v>
      </c>
      <c r="AW866" s="68">
        <f>IFERROR(AV866/AS855,"-")</f>
        <v>1.8441426531416307E-2</v>
      </c>
      <c r="AX866" s="100">
        <v>165</v>
      </c>
      <c r="AY866" s="68">
        <f>IFERROR(AX866/AT855,"-")</f>
        <v>3.7783375314861464E-2</v>
      </c>
      <c r="AZ866" s="103">
        <f t="shared" si="593"/>
        <v>541440.69090909092</v>
      </c>
      <c r="BA866" s="69">
        <f t="shared" si="607"/>
        <v>3.4883720930232558E-2</v>
      </c>
      <c r="BB866" s="208"/>
      <c r="BC866" s="177"/>
      <c r="BD866" s="177"/>
      <c r="BE866" s="131" t="s">
        <v>87</v>
      </c>
      <c r="BF866" s="100">
        <v>64531681</v>
      </c>
      <c r="BG866" s="68">
        <f>IFERROR(BF866/BC855,"-")</f>
        <v>2.5329644986149171E-2</v>
      </c>
      <c r="BH866" s="100">
        <v>118</v>
      </c>
      <c r="BI866" s="68">
        <f>IFERROR(BH866/BD855,"-")</f>
        <v>5.9356136820925554E-2</v>
      </c>
      <c r="BJ866" s="103">
        <f t="shared" si="595"/>
        <v>546878.65254237293</v>
      </c>
      <c r="BK866" s="69">
        <f t="shared" si="608"/>
        <v>5.2962298025134649E-2</v>
      </c>
      <c r="BL866" s="208"/>
      <c r="BM866" s="177"/>
      <c r="BN866" s="177"/>
      <c r="BO866" s="131" t="s">
        <v>87</v>
      </c>
      <c r="BP866" s="100">
        <v>25459428</v>
      </c>
      <c r="BQ866" s="68">
        <f>IFERROR(BP866/BM855,"-")</f>
        <v>2.9176076812228613E-2</v>
      </c>
      <c r="BR866" s="100">
        <v>53</v>
      </c>
      <c r="BS866" s="68">
        <f>IFERROR(BR866/BN855,"-")</f>
        <v>7.1718538565629222E-2</v>
      </c>
      <c r="BT866" s="103">
        <f t="shared" si="597"/>
        <v>480366.56603773584</v>
      </c>
      <c r="BU866" s="69">
        <f t="shared" si="609"/>
        <v>6.191588785046729E-2</v>
      </c>
      <c r="BV866" s="208"/>
      <c r="BW866" s="177"/>
      <c r="BX866" s="177"/>
      <c r="BY866" s="131" t="s">
        <v>87</v>
      </c>
      <c r="BZ866" s="100">
        <f t="shared" si="601"/>
        <v>271048514</v>
      </c>
      <c r="CA866" s="68">
        <f>IFERROR(BZ866/BW855,"-")</f>
        <v>1.2729167821312932E-2</v>
      </c>
      <c r="CB866" s="100">
        <f t="shared" si="602"/>
        <v>559</v>
      </c>
      <c r="CC866" s="68">
        <f>IFERROR(CB866/BX855,"-")</f>
        <v>2.4174018335928041E-2</v>
      </c>
      <c r="CD866" s="103">
        <f t="shared" si="599"/>
        <v>484881.06261180679</v>
      </c>
      <c r="CE866" s="69">
        <f t="shared" si="610"/>
        <v>2.2310025542784162E-2</v>
      </c>
      <c r="CR866" s="216"/>
      <c r="CS866" s="187"/>
      <c r="CT866" s="225"/>
      <c r="CU866" s="226"/>
      <c r="CV866" s="226"/>
      <c r="CW866" s="144" t="s">
        <v>87</v>
      </c>
      <c r="CX866" s="145">
        <v>241494848</v>
      </c>
      <c r="CY866" s="146">
        <v>1.1576652170771846E-2</v>
      </c>
      <c r="CZ866" s="145">
        <v>556</v>
      </c>
      <c r="DA866" s="146">
        <v>2.499101042790363E-2</v>
      </c>
      <c r="DB866" s="145">
        <v>434343.25179856113</v>
      </c>
      <c r="DC866" s="147">
        <v>2.3143523143523144E-2</v>
      </c>
    </row>
    <row r="867" spans="2:107" s="27" customFormat="1" ht="13.15" customHeight="1">
      <c r="B867" s="216"/>
      <c r="C867" s="187"/>
      <c r="D867" s="208"/>
      <c r="E867" s="177"/>
      <c r="F867" s="177"/>
      <c r="G867" s="131" t="s">
        <v>89</v>
      </c>
      <c r="H867" s="100">
        <v>521232</v>
      </c>
      <c r="I867" s="68">
        <f>IFERROR(H867/E855,"-")</f>
        <v>6.161099066920298E-3</v>
      </c>
      <c r="J867" s="100">
        <v>6</v>
      </c>
      <c r="K867" s="68">
        <f>IFERROR(J867/F855,"-")</f>
        <v>0.11320754716981132</v>
      </c>
      <c r="L867" s="103">
        <f t="shared" si="585"/>
        <v>86872</v>
      </c>
      <c r="M867" s="69">
        <f t="shared" si="603"/>
        <v>0.10169491525423729</v>
      </c>
      <c r="N867" s="208"/>
      <c r="O867" s="177"/>
      <c r="P867" s="177"/>
      <c r="Q867" s="131" t="s">
        <v>89</v>
      </c>
      <c r="R867" s="100">
        <v>3913684</v>
      </c>
      <c r="S867" s="68">
        <f>IFERROR(R867/O855,"-")</f>
        <v>1.1828106509063512E-2</v>
      </c>
      <c r="T867" s="100">
        <v>25</v>
      </c>
      <c r="U867" s="68">
        <f>IFERROR(T867/P855,"-")</f>
        <v>0.14534883720930233</v>
      </c>
      <c r="V867" s="103">
        <f t="shared" si="587"/>
        <v>156547.35999999999</v>
      </c>
      <c r="W867" s="69">
        <f t="shared" si="604"/>
        <v>0.13812154696132597</v>
      </c>
      <c r="X867" s="208"/>
      <c r="Y867" s="177"/>
      <c r="Z867" s="177"/>
      <c r="AA867" s="131" t="s">
        <v>89</v>
      </c>
      <c r="AB867" s="100">
        <v>50628888</v>
      </c>
      <c r="AC867" s="68">
        <f>IFERROR(AB867/Y855,"-")</f>
        <v>8.257341574370582E-3</v>
      </c>
      <c r="AD867" s="100">
        <v>745</v>
      </c>
      <c r="AE867" s="68">
        <f>IFERROR(AD867/Z855,"-")</f>
        <v>8.6137125679269275E-2</v>
      </c>
      <c r="AF867" s="103">
        <f t="shared" si="589"/>
        <v>67958.238926174497</v>
      </c>
      <c r="AG867" s="69">
        <f t="shared" si="605"/>
        <v>7.9687667130174347E-2</v>
      </c>
      <c r="AH867" s="208"/>
      <c r="AI867" s="177"/>
      <c r="AJ867" s="177"/>
      <c r="AK867" s="131" t="s">
        <v>89</v>
      </c>
      <c r="AL867" s="100">
        <v>60693007</v>
      </c>
      <c r="AM867" s="68">
        <f>IFERROR(AL867/AI855,"-")</f>
        <v>9.3633895970601441E-3</v>
      </c>
      <c r="AN867" s="100">
        <v>752</v>
      </c>
      <c r="AO867" s="68">
        <f>IFERROR(AN867/AJ855,"-")</f>
        <v>0.10508664058133035</v>
      </c>
      <c r="AP867" s="103">
        <f t="shared" si="591"/>
        <v>80708.785904255317</v>
      </c>
      <c r="AQ867" s="69">
        <f t="shared" si="606"/>
        <v>9.8262119430288772E-2</v>
      </c>
      <c r="AR867" s="208"/>
      <c r="AS867" s="177"/>
      <c r="AT867" s="177"/>
      <c r="AU867" s="131" t="s">
        <v>89</v>
      </c>
      <c r="AV867" s="100">
        <v>50014278</v>
      </c>
      <c r="AW867" s="68">
        <f>IFERROR(AV867/AS855,"-")</f>
        <v>1.0324135149225231E-2</v>
      </c>
      <c r="AX867" s="100">
        <v>575</v>
      </c>
      <c r="AY867" s="68">
        <f>IFERROR(AX867/AT855,"-")</f>
        <v>0.13166933821845661</v>
      </c>
      <c r="AZ867" s="103">
        <f t="shared" si="593"/>
        <v>86981.353043478259</v>
      </c>
      <c r="BA867" s="69">
        <f t="shared" si="607"/>
        <v>0.12156448202959831</v>
      </c>
      <c r="BB867" s="208"/>
      <c r="BC867" s="177"/>
      <c r="BD867" s="177"/>
      <c r="BE867" s="131" t="s">
        <v>89</v>
      </c>
      <c r="BF867" s="100">
        <v>21328708</v>
      </c>
      <c r="BG867" s="68">
        <f>IFERROR(BF867/BC855,"-")</f>
        <v>8.3718352486934246E-3</v>
      </c>
      <c r="BH867" s="100">
        <v>251</v>
      </c>
      <c r="BI867" s="68">
        <f>IFERROR(BH867/BD855,"-")</f>
        <v>0.12625754527162977</v>
      </c>
      <c r="BJ867" s="103">
        <f t="shared" si="595"/>
        <v>84974.932270916339</v>
      </c>
      <c r="BK867" s="69">
        <f t="shared" si="608"/>
        <v>0.11265709156193895</v>
      </c>
      <c r="BL867" s="208"/>
      <c r="BM867" s="177"/>
      <c r="BN867" s="177"/>
      <c r="BO867" s="131" t="s">
        <v>89</v>
      </c>
      <c r="BP867" s="100">
        <v>9943115</v>
      </c>
      <c r="BQ867" s="68">
        <f>IFERROR(BP867/BM855,"-")</f>
        <v>1.1394642762312748E-2</v>
      </c>
      <c r="BR867" s="100">
        <v>73</v>
      </c>
      <c r="BS867" s="68">
        <f>IFERROR(BR867/BN855,"-")</f>
        <v>9.8782138024357244E-2</v>
      </c>
      <c r="BT867" s="103">
        <f t="shared" si="597"/>
        <v>136207.05479452055</v>
      </c>
      <c r="BU867" s="69">
        <f t="shared" si="609"/>
        <v>8.5280373831775697E-2</v>
      </c>
      <c r="BV867" s="208"/>
      <c r="BW867" s="177"/>
      <c r="BX867" s="177"/>
      <c r="BY867" s="131" t="s">
        <v>89</v>
      </c>
      <c r="BZ867" s="100">
        <f t="shared" si="601"/>
        <v>197042912</v>
      </c>
      <c r="CA867" s="68">
        <f>IFERROR(BZ867/BW855,"-")</f>
        <v>9.2536655443467789E-3</v>
      </c>
      <c r="CB867" s="100">
        <f t="shared" si="602"/>
        <v>2427</v>
      </c>
      <c r="CC867" s="68">
        <f>IFERROR(CB867/BX855,"-")</f>
        <v>0.10495588998443175</v>
      </c>
      <c r="CD867" s="103">
        <f t="shared" si="599"/>
        <v>81187.85002060156</v>
      </c>
      <c r="CE867" s="69">
        <f t="shared" si="610"/>
        <v>9.686302681992337E-2</v>
      </c>
      <c r="CR867" s="216"/>
      <c r="CS867" s="187"/>
      <c r="CT867" s="225"/>
      <c r="CU867" s="226"/>
      <c r="CV867" s="226"/>
      <c r="CW867" s="144" t="s">
        <v>89</v>
      </c>
      <c r="CX867" s="145">
        <v>169901373</v>
      </c>
      <c r="CY867" s="146">
        <v>8.144642069372706E-3</v>
      </c>
      <c r="CZ867" s="145">
        <v>2389</v>
      </c>
      <c r="DA867" s="146">
        <v>0.1073804386911183</v>
      </c>
      <c r="DB867" s="145">
        <v>71118.197153620757</v>
      </c>
      <c r="DC867" s="147">
        <v>9.9442224442224447E-2</v>
      </c>
    </row>
    <row r="868" spans="2:107" s="27" customFormat="1" ht="13.15" customHeight="1">
      <c r="B868" s="216"/>
      <c r="C868" s="187"/>
      <c r="D868" s="208"/>
      <c r="E868" s="177"/>
      <c r="F868" s="177"/>
      <c r="G868" s="131" t="s">
        <v>91</v>
      </c>
      <c r="H868" s="100">
        <v>573829</v>
      </c>
      <c r="I868" s="68">
        <f>IFERROR(H868/E855,"-")</f>
        <v>6.7828094139880278E-3</v>
      </c>
      <c r="J868" s="100">
        <v>5</v>
      </c>
      <c r="K868" s="68">
        <f>IFERROR(J868/F855,"-")</f>
        <v>9.4339622641509441E-2</v>
      </c>
      <c r="L868" s="103">
        <f t="shared" si="585"/>
        <v>114765.8</v>
      </c>
      <c r="M868" s="69">
        <f t="shared" si="603"/>
        <v>8.4745762711864403E-2</v>
      </c>
      <c r="N868" s="208"/>
      <c r="O868" s="177"/>
      <c r="P868" s="177"/>
      <c r="Q868" s="131" t="s">
        <v>91</v>
      </c>
      <c r="R868" s="100">
        <v>5742837</v>
      </c>
      <c r="S868" s="68">
        <f>IFERROR(R868/O855,"-")</f>
        <v>1.7356252497695464E-2</v>
      </c>
      <c r="T868" s="100">
        <v>20</v>
      </c>
      <c r="U868" s="68">
        <f>IFERROR(T868/P855,"-")</f>
        <v>0.11627906976744186</v>
      </c>
      <c r="V868" s="103">
        <f t="shared" si="587"/>
        <v>287141.84999999998</v>
      </c>
      <c r="W868" s="69">
        <f t="shared" si="604"/>
        <v>0.11049723756906077</v>
      </c>
      <c r="X868" s="208"/>
      <c r="Y868" s="177"/>
      <c r="Z868" s="177"/>
      <c r="AA868" s="131" t="s">
        <v>91</v>
      </c>
      <c r="AB868" s="100">
        <v>108857458</v>
      </c>
      <c r="AC868" s="68">
        <f>IFERROR(AB868/Y855,"-")</f>
        <v>1.775415674987172E-2</v>
      </c>
      <c r="AD868" s="100">
        <v>541</v>
      </c>
      <c r="AE868" s="68">
        <f>IFERROR(AD868/Z855,"-")</f>
        <v>6.2550583882529778E-2</v>
      </c>
      <c r="AF868" s="103">
        <f t="shared" si="589"/>
        <v>201215.26432532349</v>
      </c>
      <c r="AG868" s="69">
        <f t="shared" si="605"/>
        <v>5.7867151567012512E-2</v>
      </c>
      <c r="AH868" s="208"/>
      <c r="AI868" s="177"/>
      <c r="AJ868" s="177"/>
      <c r="AK868" s="131" t="s">
        <v>91</v>
      </c>
      <c r="AL868" s="100">
        <v>240062290</v>
      </c>
      <c r="AM868" s="68">
        <f>IFERROR(AL868/AI855,"-")</f>
        <v>3.7035514632393081E-2</v>
      </c>
      <c r="AN868" s="100">
        <v>951</v>
      </c>
      <c r="AO868" s="68">
        <f>IFERROR(AN868/AJ855,"-")</f>
        <v>0.13289547233091112</v>
      </c>
      <c r="AP868" s="103">
        <f t="shared" si="591"/>
        <v>252431.43007360672</v>
      </c>
      <c r="AQ868" s="69">
        <f t="shared" si="606"/>
        <v>0.12426499411995295</v>
      </c>
      <c r="AR868" s="208"/>
      <c r="AS868" s="177"/>
      <c r="AT868" s="177"/>
      <c r="AU868" s="131" t="s">
        <v>91</v>
      </c>
      <c r="AV868" s="100">
        <v>232725594</v>
      </c>
      <c r="AW868" s="68">
        <f>IFERROR(AV868/AS855,"-")</f>
        <v>4.8040091374301562E-2</v>
      </c>
      <c r="AX868" s="100">
        <v>967</v>
      </c>
      <c r="AY868" s="68">
        <f>IFERROR(AX868/AT855,"-")</f>
        <v>0.22143347836043051</v>
      </c>
      <c r="AZ868" s="103">
        <f t="shared" si="593"/>
        <v>240667.62564632884</v>
      </c>
      <c r="BA868" s="69">
        <f t="shared" si="607"/>
        <v>0.20443974630021142</v>
      </c>
      <c r="BB868" s="208"/>
      <c r="BC868" s="177"/>
      <c r="BD868" s="177"/>
      <c r="BE868" s="131" t="s">
        <v>91</v>
      </c>
      <c r="BF868" s="100">
        <v>135754643</v>
      </c>
      <c r="BG868" s="68">
        <f>IFERROR(BF868/BC855,"-")</f>
        <v>5.3285717327143864E-2</v>
      </c>
      <c r="BH868" s="100">
        <v>555</v>
      </c>
      <c r="BI868" s="68">
        <f>IFERROR(BH868/BD855,"-")</f>
        <v>0.27917505030181089</v>
      </c>
      <c r="BJ868" s="103">
        <f t="shared" si="595"/>
        <v>244602.96036036036</v>
      </c>
      <c r="BK868" s="69">
        <f t="shared" si="608"/>
        <v>0.24910233393177739</v>
      </c>
      <c r="BL868" s="208"/>
      <c r="BM868" s="177"/>
      <c r="BN868" s="177"/>
      <c r="BO868" s="131" t="s">
        <v>91</v>
      </c>
      <c r="BP868" s="100">
        <v>60354569</v>
      </c>
      <c r="BQ868" s="68">
        <f>IFERROR(BP868/BM855,"-")</f>
        <v>6.9165322218274178E-2</v>
      </c>
      <c r="BR868" s="100">
        <v>192</v>
      </c>
      <c r="BS868" s="68">
        <f>IFERROR(BR868/BN855,"-")</f>
        <v>0.2598105548037889</v>
      </c>
      <c r="BT868" s="103">
        <f t="shared" si="597"/>
        <v>314346.71354166669</v>
      </c>
      <c r="BU868" s="69">
        <f t="shared" si="609"/>
        <v>0.22429906542056074</v>
      </c>
      <c r="BV868" s="208"/>
      <c r="BW868" s="177"/>
      <c r="BX868" s="177"/>
      <c r="BY868" s="131" t="s">
        <v>91</v>
      </c>
      <c r="BZ868" s="100">
        <f t="shared" si="601"/>
        <v>784071220</v>
      </c>
      <c r="CA868" s="68">
        <f>IFERROR(BZ868/BW855,"-")</f>
        <v>3.6822095041043362E-2</v>
      </c>
      <c r="CB868" s="100">
        <f t="shared" si="602"/>
        <v>3231</v>
      </c>
      <c r="CC868" s="68">
        <f>IFERROR(CB868/BX855,"-")</f>
        <v>0.13972496107939802</v>
      </c>
      <c r="CD868" s="103">
        <f t="shared" si="599"/>
        <v>242671.37728257506</v>
      </c>
      <c r="CE868" s="69">
        <f t="shared" si="610"/>
        <v>0.12895114942528735</v>
      </c>
      <c r="CR868" s="216"/>
      <c r="CS868" s="187"/>
      <c r="CT868" s="225"/>
      <c r="CU868" s="226"/>
      <c r="CV868" s="226"/>
      <c r="CW868" s="144" t="s">
        <v>91</v>
      </c>
      <c r="CX868" s="145">
        <v>816080594</v>
      </c>
      <c r="CY868" s="146">
        <v>3.9120839464264173E-2</v>
      </c>
      <c r="CZ868" s="145">
        <v>3130</v>
      </c>
      <c r="DA868" s="146">
        <v>0.14068680330816252</v>
      </c>
      <c r="DB868" s="145">
        <v>260728.62428115017</v>
      </c>
      <c r="DC868" s="147">
        <v>0.13028638028638029</v>
      </c>
    </row>
    <row r="869" spans="2:107" s="27" customFormat="1" ht="13.15" customHeight="1">
      <c r="B869" s="216"/>
      <c r="C869" s="187"/>
      <c r="D869" s="208"/>
      <c r="E869" s="177"/>
      <c r="F869" s="177"/>
      <c r="G869" s="131" t="s">
        <v>95</v>
      </c>
      <c r="H869" s="100">
        <v>2084615</v>
      </c>
      <c r="I869" s="68">
        <f>IFERROR(H869/E855,"-")</f>
        <v>2.4640696525516578E-2</v>
      </c>
      <c r="J869" s="100">
        <v>5</v>
      </c>
      <c r="K869" s="68">
        <f>IFERROR(J869/F855,"-")</f>
        <v>9.4339622641509441E-2</v>
      </c>
      <c r="L869" s="103">
        <f t="shared" si="585"/>
        <v>416923</v>
      </c>
      <c r="M869" s="69">
        <f t="shared" si="603"/>
        <v>8.4745762711864403E-2</v>
      </c>
      <c r="N869" s="208"/>
      <c r="O869" s="177"/>
      <c r="P869" s="177"/>
      <c r="Q869" s="131" t="s">
        <v>95</v>
      </c>
      <c r="R869" s="100">
        <v>4815908</v>
      </c>
      <c r="S869" s="68">
        <f>IFERROR(R869/O855,"-")</f>
        <v>1.4554847239033872E-2</v>
      </c>
      <c r="T869" s="100">
        <v>11</v>
      </c>
      <c r="U869" s="68">
        <f>IFERROR(T869/P855,"-")</f>
        <v>6.3953488372093026E-2</v>
      </c>
      <c r="V869" s="103">
        <f t="shared" si="587"/>
        <v>437809.81818181818</v>
      </c>
      <c r="W869" s="69">
        <f t="shared" si="604"/>
        <v>6.0773480662983423E-2</v>
      </c>
      <c r="X869" s="208"/>
      <c r="Y869" s="177"/>
      <c r="Z869" s="177"/>
      <c r="AA869" s="131" t="s">
        <v>95</v>
      </c>
      <c r="AB869" s="100">
        <v>40487490</v>
      </c>
      <c r="AC869" s="68">
        <f>IFERROR(AB869/Y855,"-")</f>
        <v>6.6033256432357981E-3</v>
      </c>
      <c r="AD869" s="100">
        <v>432</v>
      </c>
      <c r="AE869" s="68">
        <f>IFERROR(AD869/Z855,"-")</f>
        <v>4.9947970863683661E-2</v>
      </c>
      <c r="AF869" s="103">
        <f t="shared" si="589"/>
        <v>93721.041666666672</v>
      </c>
      <c r="AG869" s="69">
        <f t="shared" si="605"/>
        <v>4.6208150604342711E-2</v>
      </c>
      <c r="AH869" s="208"/>
      <c r="AI869" s="177"/>
      <c r="AJ869" s="177"/>
      <c r="AK869" s="131" t="s">
        <v>95</v>
      </c>
      <c r="AL869" s="100">
        <v>43284223</v>
      </c>
      <c r="AM869" s="68">
        <f>IFERROR(AL869/AI855,"-")</f>
        <v>6.6776563460602869E-3</v>
      </c>
      <c r="AN869" s="100">
        <v>439</v>
      </c>
      <c r="AO869" s="68">
        <f>IFERROR(AN869/AJ855,"-")</f>
        <v>6.1347121296813863E-2</v>
      </c>
      <c r="AP869" s="103">
        <f t="shared" si="591"/>
        <v>98597.318906605928</v>
      </c>
      <c r="AQ869" s="69">
        <f t="shared" si="606"/>
        <v>5.7363125571671239E-2</v>
      </c>
      <c r="AR869" s="208"/>
      <c r="AS869" s="177"/>
      <c r="AT869" s="177"/>
      <c r="AU869" s="131" t="s">
        <v>95</v>
      </c>
      <c r="AV869" s="100">
        <v>19552271</v>
      </c>
      <c r="AW869" s="68">
        <f>IFERROR(AV869/AS855,"-")</f>
        <v>4.0360532302051253E-3</v>
      </c>
      <c r="AX869" s="100">
        <v>340</v>
      </c>
      <c r="AY869" s="68">
        <f>IFERROR(AX869/AT855,"-")</f>
        <v>7.7856652163956944E-2</v>
      </c>
      <c r="AZ869" s="103">
        <f t="shared" si="593"/>
        <v>57506.679411764708</v>
      </c>
      <c r="BA869" s="69">
        <f t="shared" si="607"/>
        <v>7.1881606765327691E-2</v>
      </c>
      <c r="BB869" s="208"/>
      <c r="BC869" s="177"/>
      <c r="BD869" s="177"/>
      <c r="BE869" s="131" t="s">
        <v>95</v>
      </c>
      <c r="BF869" s="100">
        <v>21547604</v>
      </c>
      <c r="BG869" s="68">
        <f>IFERROR(BF869/BC855,"-")</f>
        <v>8.4577551857378062E-3</v>
      </c>
      <c r="BH869" s="100">
        <v>122</v>
      </c>
      <c r="BI869" s="68">
        <f>IFERROR(BH869/BD855,"-")</f>
        <v>6.1368209255533199E-2</v>
      </c>
      <c r="BJ869" s="103">
        <f t="shared" si="595"/>
        <v>176619.70491803277</v>
      </c>
      <c r="BK869" s="69">
        <f t="shared" si="608"/>
        <v>5.475763016157989E-2</v>
      </c>
      <c r="BL869" s="208"/>
      <c r="BM869" s="177"/>
      <c r="BN869" s="177"/>
      <c r="BO869" s="131" t="s">
        <v>95</v>
      </c>
      <c r="BP869" s="100">
        <v>4478356</v>
      </c>
      <c r="BQ869" s="68">
        <f>IFERROR(BP869/BM855,"-")</f>
        <v>5.1321207471159555E-3</v>
      </c>
      <c r="BR869" s="100">
        <v>39</v>
      </c>
      <c r="BS869" s="68">
        <f>IFERROR(BR869/BN855,"-")</f>
        <v>5.2774018944519621E-2</v>
      </c>
      <c r="BT869" s="103">
        <f t="shared" si="597"/>
        <v>114829.64102564103</v>
      </c>
      <c r="BU869" s="69">
        <f t="shared" si="609"/>
        <v>4.55607476635514E-2</v>
      </c>
      <c r="BV869" s="208"/>
      <c r="BW869" s="177"/>
      <c r="BX869" s="177"/>
      <c r="BY869" s="131" t="s">
        <v>95</v>
      </c>
      <c r="BZ869" s="100">
        <f t="shared" si="601"/>
        <v>136250467</v>
      </c>
      <c r="CA869" s="68">
        <f>IFERROR(BZ869/BW855,"-")</f>
        <v>6.3986886870564417E-3</v>
      </c>
      <c r="CB869" s="100">
        <f t="shared" si="602"/>
        <v>1388</v>
      </c>
      <c r="CC869" s="68">
        <f>IFERROR(CB869/BX855,"-")</f>
        <v>6.0024217263449232E-2</v>
      </c>
      <c r="CD869" s="103">
        <f t="shared" si="599"/>
        <v>98163.160662824201</v>
      </c>
      <c r="CE869" s="69">
        <f t="shared" si="610"/>
        <v>5.5395913154533842E-2</v>
      </c>
      <c r="CR869" s="216"/>
      <c r="CS869" s="187"/>
      <c r="CT869" s="225"/>
      <c r="CU869" s="226"/>
      <c r="CV869" s="226"/>
      <c r="CW869" s="144" t="s">
        <v>95</v>
      </c>
      <c r="CX869" s="145">
        <v>124838079</v>
      </c>
      <c r="CY869" s="146">
        <v>5.9844217390937352E-3</v>
      </c>
      <c r="CZ869" s="145">
        <v>1300</v>
      </c>
      <c r="DA869" s="146">
        <v>5.8432218626393383E-2</v>
      </c>
      <c r="DB869" s="145">
        <v>96029.291538461533</v>
      </c>
      <c r="DC869" s="147">
        <v>5.4112554112554112E-2</v>
      </c>
    </row>
    <row r="870" spans="2:107" s="27" customFormat="1" ht="13.15" customHeight="1">
      <c r="B870" s="216"/>
      <c r="C870" s="187"/>
      <c r="D870" s="208"/>
      <c r="E870" s="177"/>
      <c r="F870" s="177"/>
      <c r="G870" s="132" t="s">
        <v>93</v>
      </c>
      <c r="H870" s="101">
        <v>47918</v>
      </c>
      <c r="I870" s="70">
        <f>IFERROR(H870/E855,"-")</f>
        <v>5.6640333879862874E-4</v>
      </c>
      <c r="J870" s="101">
        <v>7</v>
      </c>
      <c r="K870" s="70">
        <f>IFERROR(J870/F855,"-")</f>
        <v>0.13207547169811321</v>
      </c>
      <c r="L870" s="104">
        <f t="shared" si="585"/>
        <v>6845.4285714285716</v>
      </c>
      <c r="M870" s="73">
        <f t="shared" si="603"/>
        <v>0.11864406779661017</v>
      </c>
      <c r="N870" s="208"/>
      <c r="O870" s="177"/>
      <c r="P870" s="177"/>
      <c r="Q870" s="132" t="s">
        <v>93</v>
      </c>
      <c r="R870" s="101">
        <v>347993</v>
      </c>
      <c r="S870" s="70">
        <f>IFERROR(R870/O855,"-")</f>
        <v>1.051719624887584E-3</v>
      </c>
      <c r="T870" s="101">
        <v>36</v>
      </c>
      <c r="U870" s="70">
        <f>IFERROR(T870/P855,"-")</f>
        <v>0.20930232558139536</v>
      </c>
      <c r="V870" s="104">
        <f t="shared" si="587"/>
        <v>9666.4722222222226</v>
      </c>
      <c r="W870" s="73">
        <f t="shared" si="604"/>
        <v>0.19889502762430938</v>
      </c>
      <c r="X870" s="208"/>
      <c r="Y870" s="177"/>
      <c r="Z870" s="177"/>
      <c r="AA870" s="132" t="s">
        <v>93</v>
      </c>
      <c r="AB870" s="101">
        <v>9638740</v>
      </c>
      <c r="AC870" s="70">
        <f>IFERROR(AB870/Y855,"-")</f>
        <v>1.5720346954203042E-3</v>
      </c>
      <c r="AD870" s="101">
        <v>564</v>
      </c>
      <c r="AE870" s="70">
        <f>IFERROR(AD870/Z855,"-")</f>
        <v>6.5209850849809223E-2</v>
      </c>
      <c r="AF870" s="104">
        <f t="shared" si="589"/>
        <v>17089.964539007091</v>
      </c>
      <c r="AG870" s="73">
        <f t="shared" si="605"/>
        <v>6.0327307733447424E-2</v>
      </c>
      <c r="AH870" s="208"/>
      <c r="AI870" s="177"/>
      <c r="AJ870" s="177"/>
      <c r="AK870" s="132" t="s">
        <v>93</v>
      </c>
      <c r="AL870" s="101">
        <v>13271908</v>
      </c>
      <c r="AM870" s="70">
        <f>IFERROR(AL870/AI855,"-")</f>
        <v>2.047518345900036E-3</v>
      </c>
      <c r="AN870" s="101">
        <v>685</v>
      </c>
      <c r="AO870" s="70">
        <f>IFERROR(AN870/AJ855,"-")</f>
        <v>9.5723868082727787E-2</v>
      </c>
      <c r="AP870" s="104">
        <f t="shared" si="591"/>
        <v>19375.048175182481</v>
      </c>
      <c r="AQ870" s="73">
        <f t="shared" si="606"/>
        <v>8.9507382725728474E-2</v>
      </c>
      <c r="AR870" s="208"/>
      <c r="AS870" s="177"/>
      <c r="AT870" s="177"/>
      <c r="AU870" s="132" t="s">
        <v>93</v>
      </c>
      <c r="AV870" s="101">
        <v>8680669</v>
      </c>
      <c r="AW870" s="70">
        <f>IFERROR(AV870/AS855,"-")</f>
        <v>1.7918963049249623E-3</v>
      </c>
      <c r="AX870" s="101">
        <v>510</v>
      </c>
      <c r="AY870" s="70">
        <f>IFERROR(AX870/AT855,"-")</f>
        <v>0.11678497824593542</v>
      </c>
      <c r="AZ870" s="104">
        <f t="shared" si="593"/>
        <v>17020.919607843138</v>
      </c>
      <c r="BA870" s="73">
        <f t="shared" si="607"/>
        <v>0.10782241014799154</v>
      </c>
      <c r="BB870" s="208"/>
      <c r="BC870" s="177"/>
      <c r="BD870" s="177"/>
      <c r="BE870" s="132" t="s">
        <v>93</v>
      </c>
      <c r="BF870" s="101">
        <v>5526725</v>
      </c>
      <c r="BG870" s="70">
        <f>IFERROR(BF870/BC855,"-")</f>
        <v>2.1693217969337461E-3</v>
      </c>
      <c r="BH870" s="101">
        <v>289</v>
      </c>
      <c r="BI870" s="70">
        <f>IFERROR(BH870/BD855,"-")</f>
        <v>0.14537223340040242</v>
      </c>
      <c r="BJ870" s="104">
        <f t="shared" si="595"/>
        <v>19123.615916955016</v>
      </c>
      <c r="BK870" s="73">
        <f t="shared" si="608"/>
        <v>0.12971274685816875</v>
      </c>
      <c r="BL870" s="208"/>
      <c r="BM870" s="177"/>
      <c r="BN870" s="177"/>
      <c r="BO870" s="132" t="s">
        <v>93</v>
      </c>
      <c r="BP870" s="101">
        <v>3597321</v>
      </c>
      <c r="BQ870" s="70">
        <f>IFERROR(BP870/BM855,"-")</f>
        <v>4.1224694370291057E-3</v>
      </c>
      <c r="BR870" s="101">
        <v>99</v>
      </c>
      <c r="BS870" s="70">
        <f>IFERROR(BR870/BN855,"-")</f>
        <v>0.13396481732070364</v>
      </c>
      <c r="BT870" s="104">
        <f t="shared" si="597"/>
        <v>36336.57575757576</v>
      </c>
      <c r="BU870" s="73">
        <f t="shared" si="609"/>
        <v>0.11565420560747663</v>
      </c>
      <c r="BV870" s="208"/>
      <c r="BW870" s="177"/>
      <c r="BX870" s="177"/>
      <c r="BY870" s="132" t="s">
        <v>93</v>
      </c>
      <c r="BZ870" s="101">
        <f t="shared" si="601"/>
        <v>41111274</v>
      </c>
      <c r="CA870" s="70">
        <f>IFERROR(BZ870/BW855,"-")</f>
        <v>1.9306960896822293E-3</v>
      </c>
      <c r="CB870" s="101">
        <f t="shared" si="602"/>
        <v>2190</v>
      </c>
      <c r="CC870" s="70">
        <f>IFERROR(CB870/BX855,"-")</f>
        <v>9.4706798131811099E-2</v>
      </c>
      <c r="CD870" s="104">
        <f t="shared" si="599"/>
        <v>18772.271232876712</v>
      </c>
      <c r="CE870" s="73">
        <f t="shared" si="610"/>
        <v>8.7404214559386975E-2</v>
      </c>
      <c r="CR870" s="216"/>
      <c r="CS870" s="187"/>
      <c r="CT870" s="225"/>
      <c r="CU870" s="226"/>
      <c r="CV870" s="226"/>
      <c r="CW870" s="144" t="s">
        <v>93</v>
      </c>
      <c r="CX870" s="145">
        <v>44968347</v>
      </c>
      <c r="CY870" s="146">
        <v>2.1556688112599888E-3</v>
      </c>
      <c r="CZ870" s="145">
        <v>2092</v>
      </c>
      <c r="DA870" s="146">
        <v>9.4030924128011506E-2</v>
      </c>
      <c r="DB870" s="145">
        <v>21495.385755258125</v>
      </c>
      <c r="DC870" s="147">
        <v>8.7079587079587073E-2</v>
      </c>
    </row>
    <row r="871" spans="2:107" s="27" customFormat="1" ht="13.15" customHeight="1">
      <c r="B871" s="216"/>
      <c r="C871" s="188"/>
      <c r="D871" s="209"/>
      <c r="E871" s="178"/>
      <c r="F871" s="178"/>
      <c r="G871" s="30" t="s">
        <v>100</v>
      </c>
      <c r="H871" s="97">
        <f>SUM(H855:H870)</f>
        <v>7326856</v>
      </c>
      <c r="I871" s="70">
        <f>IFERROR(H871/E855,"-")</f>
        <v>8.6605361269184139E-2</v>
      </c>
      <c r="J871" s="101">
        <v>40</v>
      </c>
      <c r="K871" s="70">
        <f>IFERROR(J871/F855,"-")</f>
        <v>0.75471698113207553</v>
      </c>
      <c r="L871" s="104">
        <f t="shared" si="585"/>
        <v>183171.4</v>
      </c>
      <c r="M871" s="74">
        <f t="shared" si="603"/>
        <v>0.67796610169491522</v>
      </c>
      <c r="N871" s="209"/>
      <c r="O871" s="178"/>
      <c r="P871" s="178"/>
      <c r="Q871" s="30" t="s">
        <v>100</v>
      </c>
      <c r="R871" s="97">
        <f>SUM(R855:R870)</f>
        <v>45451345</v>
      </c>
      <c r="S871" s="70">
        <f>IFERROR(R871/O855,"-")</f>
        <v>0.13736503755545704</v>
      </c>
      <c r="T871" s="101">
        <v>140</v>
      </c>
      <c r="U871" s="70">
        <f>IFERROR(T871/P855,"-")</f>
        <v>0.81395348837209303</v>
      </c>
      <c r="V871" s="104">
        <f t="shared" si="587"/>
        <v>324652.46428571426</v>
      </c>
      <c r="W871" s="74">
        <f t="shared" si="604"/>
        <v>0.77348066298342544</v>
      </c>
      <c r="X871" s="209"/>
      <c r="Y871" s="178"/>
      <c r="Z871" s="178"/>
      <c r="AA871" s="30" t="s">
        <v>100</v>
      </c>
      <c r="AB871" s="97">
        <f>SUM(AB855:AB870)</f>
        <v>917063962</v>
      </c>
      <c r="AC871" s="70">
        <f>IFERROR(AB871/Y855,"-")</f>
        <v>0.14956896504974793</v>
      </c>
      <c r="AD871" s="101">
        <v>5727</v>
      </c>
      <c r="AE871" s="70">
        <f>IFERROR(AD871/Z855,"-")</f>
        <v>0.66215747485258414</v>
      </c>
      <c r="AF871" s="104">
        <f t="shared" si="589"/>
        <v>160129.90431290379</v>
      </c>
      <c r="AG871" s="74">
        <f t="shared" si="605"/>
        <v>0.61257888544229333</v>
      </c>
      <c r="AH871" s="209"/>
      <c r="AI871" s="178"/>
      <c r="AJ871" s="178"/>
      <c r="AK871" s="30" t="s">
        <v>100</v>
      </c>
      <c r="AL871" s="97">
        <f>SUM(AL855:AL870)</f>
        <v>1291091880</v>
      </c>
      <c r="AM871" s="70">
        <f>IFERROR(AL871/AI855,"-")</f>
        <v>0.19918268801611402</v>
      </c>
      <c r="AN871" s="101">
        <v>5466</v>
      </c>
      <c r="AO871" s="70">
        <f>IFERROR(AN871/AJ855,"-")</f>
        <v>0.76383454443823362</v>
      </c>
      <c r="AP871" s="104">
        <f t="shared" si="591"/>
        <v>236204.14928649834</v>
      </c>
      <c r="AQ871" s="74">
        <f t="shared" si="606"/>
        <v>0.71422971383771072</v>
      </c>
      <c r="AR871" s="209"/>
      <c r="AS871" s="178"/>
      <c r="AT871" s="178"/>
      <c r="AU871" s="30" t="s">
        <v>100</v>
      </c>
      <c r="AV871" s="97">
        <f>SUM(AV855:AV870)</f>
        <v>1185110342</v>
      </c>
      <c r="AW871" s="70">
        <f>IFERROR(AV871/AS855,"-")</f>
        <v>0.24463492880078233</v>
      </c>
      <c r="AX871" s="101">
        <v>3670</v>
      </c>
      <c r="AY871" s="70">
        <f>IFERROR(AX871/AT855,"-")</f>
        <v>0.8403938630638883</v>
      </c>
      <c r="AZ871" s="104">
        <f t="shared" si="593"/>
        <v>322918.34931880108</v>
      </c>
      <c r="BA871" s="74">
        <f t="shared" si="607"/>
        <v>0.77589852008456661</v>
      </c>
      <c r="BB871" s="209"/>
      <c r="BC871" s="178"/>
      <c r="BD871" s="178"/>
      <c r="BE871" s="30" t="s">
        <v>100</v>
      </c>
      <c r="BF871" s="97">
        <f>SUM(BF855:BF870)</f>
        <v>717707513</v>
      </c>
      <c r="BG871" s="70">
        <f>IFERROR(BF871/BC855,"-")</f>
        <v>0.28171087792028909</v>
      </c>
      <c r="BH871" s="101">
        <v>1673</v>
      </c>
      <c r="BI871" s="70">
        <f>IFERROR(BH871/BD855,"-")</f>
        <v>0.84154929577464788</v>
      </c>
      <c r="BJ871" s="104">
        <f t="shared" si="595"/>
        <v>428994.32934847579</v>
      </c>
      <c r="BK871" s="74">
        <f t="shared" si="608"/>
        <v>0.75089766606822261</v>
      </c>
      <c r="BL871" s="209"/>
      <c r="BM871" s="178"/>
      <c r="BN871" s="178"/>
      <c r="BO871" s="30" t="s">
        <v>100</v>
      </c>
      <c r="BP871" s="97">
        <f>SUM(BP855:BP870)</f>
        <v>265924424</v>
      </c>
      <c r="BQ871" s="70">
        <f>IFERROR(BP871/BM855,"-")</f>
        <v>0.30474492281883353</v>
      </c>
      <c r="BR871" s="101">
        <v>590</v>
      </c>
      <c r="BS871" s="70">
        <f>IFERROR(BR871/BN855,"-")</f>
        <v>0.79837618403247634</v>
      </c>
      <c r="BT871" s="104">
        <f t="shared" si="597"/>
        <v>450719.36271186441</v>
      </c>
      <c r="BU871" s="74">
        <f t="shared" si="609"/>
        <v>0.68925233644859818</v>
      </c>
      <c r="BV871" s="209"/>
      <c r="BW871" s="178"/>
      <c r="BX871" s="178"/>
      <c r="BY871" s="30" t="s">
        <v>100</v>
      </c>
      <c r="BZ871" s="97">
        <f t="shared" si="601"/>
        <v>4429676322</v>
      </c>
      <c r="CA871" s="70">
        <f>IFERROR(BZ871/BW855,"-")</f>
        <v>0.20802952381002252</v>
      </c>
      <c r="CB871" s="101">
        <f t="shared" si="602"/>
        <v>17306</v>
      </c>
      <c r="CC871" s="70">
        <f>IFERROR(CB871/BX855,"-")</f>
        <v>0.74839993080781875</v>
      </c>
      <c r="CD871" s="104">
        <f t="shared" si="599"/>
        <v>255961.8815439732</v>
      </c>
      <c r="CE871" s="74">
        <f t="shared" si="610"/>
        <v>0.69069284802043418</v>
      </c>
      <c r="CR871" s="216"/>
      <c r="CS871" s="188"/>
      <c r="CT871" s="225"/>
      <c r="CU871" s="226"/>
      <c r="CV871" s="226"/>
      <c r="CW871" s="30" t="s">
        <v>100</v>
      </c>
      <c r="CX871" s="145">
        <v>4517984019</v>
      </c>
      <c r="CY871" s="146">
        <v>0.21658072598330902</v>
      </c>
      <c r="CZ871" s="145">
        <v>16758</v>
      </c>
      <c r="DA871" s="146">
        <v>0.75323624595469252</v>
      </c>
      <c r="DB871" s="145">
        <v>269601.62423916935</v>
      </c>
      <c r="DC871" s="147">
        <v>0.69755244755244761</v>
      </c>
    </row>
    <row r="872" spans="2:107" s="27" customFormat="1" ht="13.15" customHeight="1">
      <c r="B872" s="216">
        <v>52</v>
      </c>
      <c r="C872" s="186" t="s">
        <v>4</v>
      </c>
      <c r="D872" s="213">
        <f>CI56</f>
        <v>7</v>
      </c>
      <c r="E872" s="176">
        <v>6843150</v>
      </c>
      <c r="F872" s="176">
        <v>7</v>
      </c>
      <c r="G872" s="129" t="s">
        <v>66</v>
      </c>
      <c r="H872" s="107">
        <v>15171</v>
      </c>
      <c r="I872" s="66">
        <f>IFERROR(H872/E872,"-")</f>
        <v>2.21696148703448E-3</v>
      </c>
      <c r="J872" s="107">
        <v>1</v>
      </c>
      <c r="K872" s="66">
        <f>IFERROR(J872/F872,"-")</f>
        <v>0.14285714285714285</v>
      </c>
      <c r="L872" s="102">
        <f t="shared" si="585"/>
        <v>15171</v>
      </c>
      <c r="M872" s="67">
        <f t="shared" ref="M872:M888" si="611">IFERROR(J872/$CI$56,"-")</f>
        <v>0.14285714285714285</v>
      </c>
      <c r="N872" s="213">
        <f>CJ56</f>
        <v>23</v>
      </c>
      <c r="O872" s="176">
        <v>24605540</v>
      </c>
      <c r="P872" s="176">
        <v>20</v>
      </c>
      <c r="Q872" s="129" t="s">
        <v>66</v>
      </c>
      <c r="R872" s="107">
        <v>150240</v>
      </c>
      <c r="S872" s="66">
        <f>IFERROR(R872/O872,"-")</f>
        <v>6.1059419951766964E-3</v>
      </c>
      <c r="T872" s="107">
        <v>7</v>
      </c>
      <c r="U872" s="66">
        <f>IFERROR(T872/P872,"-")</f>
        <v>0.35</v>
      </c>
      <c r="V872" s="102">
        <f t="shared" si="587"/>
        <v>21462.857142857141</v>
      </c>
      <c r="W872" s="67">
        <f t="shared" ref="W872:W888" si="612">IFERROR(T872/$CJ$56,"-")</f>
        <v>0.30434782608695654</v>
      </c>
      <c r="X872" s="213">
        <f>CK56</f>
        <v>7375</v>
      </c>
      <c r="Y872" s="176">
        <v>4459380380</v>
      </c>
      <c r="Z872" s="176">
        <v>6807</v>
      </c>
      <c r="AA872" s="129" t="s">
        <v>66</v>
      </c>
      <c r="AB872" s="107">
        <v>104612041</v>
      </c>
      <c r="AC872" s="66">
        <f>IFERROR(AB872/Y872,"-")</f>
        <v>2.345887367428387E-2</v>
      </c>
      <c r="AD872" s="107">
        <v>857</v>
      </c>
      <c r="AE872" s="66">
        <f>IFERROR(AD872/Z872,"-")</f>
        <v>0.12589980902012635</v>
      </c>
      <c r="AF872" s="102">
        <f t="shared" si="589"/>
        <v>122067.72578763127</v>
      </c>
      <c r="AG872" s="67">
        <f t="shared" ref="AG872:AG888" si="613">IFERROR(AD872/$CK$56,"-")</f>
        <v>0.11620338983050847</v>
      </c>
      <c r="AH872" s="213">
        <f>CL56</f>
        <v>6225</v>
      </c>
      <c r="AI872" s="176">
        <v>4979735270</v>
      </c>
      <c r="AJ872" s="176">
        <v>5823</v>
      </c>
      <c r="AK872" s="129" t="s">
        <v>66</v>
      </c>
      <c r="AL872" s="107">
        <v>165576479</v>
      </c>
      <c r="AM872" s="66">
        <f>IFERROR(AL872/AI872,"-")</f>
        <v>3.3250056483424266E-2</v>
      </c>
      <c r="AN872" s="107">
        <v>1087</v>
      </c>
      <c r="AO872" s="66">
        <f>IFERROR(AN872/AJ872,"-")</f>
        <v>0.1866735359780182</v>
      </c>
      <c r="AP872" s="102">
        <f t="shared" si="591"/>
        <v>152324.26770929163</v>
      </c>
      <c r="AQ872" s="67">
        <f t="shared" ref="AQ872:AQ888" si="614">IFERROR(AN872/$CL$56,"-")</f>
        <v>0.17461847389558233</v>
      </c>
      <c r="AR872" s="213">
        <f>CM56</f>
        <v>3913</v>
      </c>
      <c r="AS872" s="176">
        <v>3660870580</v>
      </c>
      <c r="AT872" s="176">
        <v>3657</v>
      </c>
      <c r="AU872" s="129" t="s">
        <v>66</v>
      </c>
      <c r="AV872" s="107">
        <v>141780571</v>
      </c>
      <c r="AW872" s="66">
        <f>IFERROR(AV872/AS872,"-")</f>
        <v>3.8728648801346043E-2</v>
      </c>
      <c r="AX872" s="107">
        <v>813</v>
      </c>
      <c r="AY872" s="66">
        <f>IFERROR(AX872/AT872,"-")</f>
        <v>0.22231337161607875</v>
      </c>
      <c r="AZ872" s="102">
        <f t="shared" si="593"/>
        <v>174391.84624846248</v>
      </c>
      <c r="BA872" s="67">
        <f t="shared" ref="BA872:BA888" si="615">IFERROR(AX872/$CM$56,"-")</f>
        <v>0.20776897521083568</v>
      </c>
      <c r="BB872" s="213">
        <f>CN56</f>
        <v>2089</v>
      </c>
      <c r="BC872" s="176">
        <v>2227562600</v>
      </c>
      <c r="BD872" s="176">
        <v>1920</v>
      </c>
      <c r="BE872" s="129" t="s">
        <v>66</v>
      </c>
      <c r="BF872" s="107">
        <v>115606902</v>
      </c>
      <c r="BG872" s="66">
        <f>IFERROR(BF872/BC872,"-")</f>
        <v>5.1898385257500734E-2</v>
      </c>
      <c r="BH872" s="107">
        <v>404</v>
      </c>
      <c r="BI872" s="66">
        <f>IFERROR(BH872/BD872,"-")</f>
        <v>0.21041666666666667</v>
      </c>
      <c r="BJ872" s="102">
        <f t="shared" si="595"/>
        <v>286155.69801980199</v>
      </c>
      <c r="BK872" s="67">
        <f t="shared" ref="BK872:BK888" si="616">IFERROR(BH872/$CN$56,"-")</f>
        <v>0.19339396840593587</v>
      </c>
      <c r="BL872" s="213">
        <f>CO56</f>
        <v>846</v>
      </c>
      <c r="BM872" s="176">
        <v>846066930</v>
      </c>
      <c r="BN872" s="176">
        <v>724</v>
      </c>
      <c r="BO872" s="129" t="s">
        <v>66</v>
      </c>
      <c r="BP872" s="107">
        <v>47908452</v>
      </c>
      <c r="BQ872" s="66">
        <f>IFERROR(BP872/BM872,"-")</f>
        <v>5.6624896094213256E-2</v>
      </c>
      <c r="BR872" s="107">
        <v>150</v>
      </c>
      <c r="BS872" s="66">
        <f>IFERROR(BR872/BN872,"-")</f>
        <v>0.20718232044198895</v>
      </c>
      <c r="BT872" s="102">
        <f t="shared" si="597"/>
        <v>319389.68</v>
      </c>
      <c r="BU872" s="67">
        <f t="shared" ref="BU872:BU888" si="617">IFERROR(BR872/$CO$56,"-")</f>
        <v>0.1773049645390071</v>
      </c>
      <c r="BV872" s="213">
        <f>CP56</f>
        <v>20478</v>
      </c>
      <c r="BW872" s="176">
        <f>SUM(E872,O872,Y872,AI872,AS872,BC872,BM872)</f>
        <v>16205064450</v>
      </c>
      <c r="BX872" s="176">
        <f>SUM(F872,P872,Z872,AJ872,AT872,BD872,BN872)</f>
        <v>18958</v>
      </c>
      <c r="BY872" s="129" t="s">
        <v>66</v>
      </c>
      <c r="BZ872" s="107">
        <f t="shared" si="601"/>
        <v>575649856</v>
      </c>
      <c r="CA872" s="66">
        <f>IFERROR(BZ872/BW872,"-")</f>
        <v>3.5522836566071171E-2</v>
      </c>
      <c r="CB872" s="107">
        <f t="shared" si="602"/>
        <v>3319</v>
      </c>
      <c r="CC872" s="66">
        <f>IFERROR(CB872/BX872,"-")</f>
        <v>0.17507121004325352</v>
      </c>
      <c r="CD872" s="102">
        <f t="shared" si="599"/>
        <v>173440.75203374511</v>
      </c>
      <c r="CE872" s="67">
        <f t="shared" ref="CE872:CE888" si="618">IFERROR(CB872/$CP$56,"-")</f>
        <v>0.16207637464596153</v>
      </c>
      <c r="CR872" s="216">
        <v>52</v>
      </c>
      <c r="CS872" s="186" t="s">
        <v>4</v>
      </c>
      <c r="CT872" s="225">
        <v>19635</v>
      </c>
      <c r="CU872" s="226">
        <v>15418120100</v>
      </c>
      <c r="CV872" s="226">
        <v>18252</v>
      </c>
      <c r="CW872" s="144" t="s">
        <v>66</v>
      </c>
      <c r="CX872" s="145">
        <v>536849001</v>
      </c>
      <c r="CY872" s="146">
        <v>3.4819355246817674E-2</v>
      </c>
      <c r="CZ872" s="145">
        <v>3343</v>
      </c>
      <c r="DA872" s="146">
        <v>0.18315801008108701</v>
      </c>
      <c r="DB872" s="145">
        <v>160588.9922225546</v>
      </c>
      <c r="DC872" s="147">
        <v>0.17025719378660556</v>
      </c>
    </row>
    <row r="873" spans="2:107" s="27" customFormat="1" ht="13.15" customHeight="1">
      <c r="B873" s="216"/>
      <c r="C873" s="187"/>
      <c r="D873" s="208"/>
      <c r="E873" s="177"/>
      <c r="F873" s="177"/>
      <c r="G873" s="130" t="s">
        <v>68</v>
      </c>
      <c r="H873" s="100">
        <v>55754</v>
      </c>
      <c r="I873" s="68">
        <f>IFERROR(H873/E872,"-")</f>
        <v>8.1474174904831841E-3</v>
      </c>
      <c r="J873" s="100">
        <v>4</v>
      </c>
      <c r="K873" s="68">
        <f>IFERROR(J873/F872,"-")</f>
        <v>0.5714285714285714</v>
      </c>
      <c r="L873" s="103">
        <f t="shared" si="585"/>
        <v>13938.5</v>
      </c>
      <c r="M873" s="69">
        <f t="shared" si="611"/>
        <v>0.5714285714285714</v>
      </c>
      <c r="N873" s="208"/>
      <c r="O873" s="177"/>
      <c r="P873" s="177"/>
      <c r="Q873" s="130" t="s">
        <v>68</v>
      </c>
      <c r="R873" s="100">
        <v>129914</v>
      </c>
      <c r="S873" s="68">
        <f>IFERROR(R873/O872,"-")</f>
        <v>5.27986786715512E-3</v>
      </c>
      <c r="T873" s="100">
        <v>5</v>
      </c>
      <c r="U873" s="68">
        <f>IFERROR(T873/P872,"-")</f>
        <v>0.25</v>
      </c>
      <c r="V873" s="103">
        <f t="shared" si="587"/>
        <v>25982.799999999999</v>
      </c>
      <c r="W873" s="69">
        <f t="shared" si="612"/>
        <v>0.21739130434782608</v>
      </c>
      <c r="X873" s="208"/>
      <c r="Y873" s="177"/>
      <c r="Z873" s="177"/>
      <c r="AA873" s="130" t="s">
        <v>68</v>
      </c>
      <c r="AB873" s="100">
        <v>113378394</v>
      </c>
      <c r="AC873" s="68">
        <f>IFERROR(AB873/Y872,"-")</f>
        <v>2.542469678265033E-2</v>
      </c>
      <c r="AD873" s="100">
        <v>1300</v>
      </c>
      <c r="AE873" s="68">
        <f>IFERROR(AD873/Z872,"-")</f>
        <v>0.1909798736594682</v>
      </c>
      <c r="AF873" s="103">
        <f t="shared" si="589"/>
        <v>87214.149230769224</v>
      </c>
      <c r="AG873" s="69">
        <f t="shared" si="613"/>
        <v>0.17627118644067796</v>
      </c>
      <c r="AH873" s="208"/>
      <c r="AI873" s="177"/>
      <c r="AJ873" s="177"/>
      <c r="AK873" s="130" t="s">
        <v>68</v>
      </c>
      <c r="AL873" s="100">
        <v>98772473</v>
      </c>
      <c r="AM873" s="68">
        <f>IFERROR(AL873/AI872,"-")</f>
        <v>1.9834884315045126E-2</v>
      </c>
      <c r="AN873" s="100">
        <v>1435</v>
      </c>
      <c r="AO873" s="68">
        <f>IFERROR(AN873/AJ872,"-")</f>
        <v>0.24643654473639018</v>
      </c>
      <c r="AP873" s="103">
        <f t="shared" si="591"/>
        <v>68830.991637630665</v>
      </c>
      <c r="AQ873" s="69">
        <f t="shared" si="614"/>
        <v>0.23052208835341365</v>
      </c>
      <c r="AR873" s="208"/>
      <c r="AS873" s="177"/>
      <c r="AT873" s="177"/>
      <c r="AU873" s="130" t="s">
        <v>68</v>
      </c>
      <c r="AV873" s="100">
        <v>68293668</v>
      </c>
      <c r="AW873" s="68">
        <f>IFERROR(AV873/AS872,"-")</f>
        <v>1.8655034781371593E-2</v>
      </c>
      <c r="AX873" s="100">
        <v>1090</v>
      </c>
      <c r="AY873" s="68">
        <f>IFERROR(AX873/AT872,"-")</f>
        <v>0.29805851791085591</v>
      </c>
      <c r="AZ873" s="103">
        <f t="shared" si="593"/>
        <v>62654.741284403666</v>
      </c>
      <c r="BA873" s="69">
        <f t="shared" si="615"/>
        <v>0.2785586506516739</v>
      </c>
      <c r="BB873" s="208"/>
      <c r="BC873" s="177"/>
      <c r="BD873" s="177"/>
      <c r="BE873" s="130" t="s">
        <v>68</v>
      </c>
      <c r="BF873" s="100">
        <v>24317850</v>
      </c>
      <c r="BG873" s="68">
        <f>IFERROR(BF873/BC872,"-")</f>
        <v>1.0916797579560726E-2</v>
      </c>
      <c r="BH873" s="100">
        <v>590</v>
      </c>
      <c r="BI873" s="68">
        <f>IFERROR(BH873/BD872,"-")</f>
        <v>0.30729166666666669</v>
      </c>
      <c r="BJ873" s="103">
        <f t="shared" si="595"/>
        <v>41216.694915254237</v>
      </c>
      <c r="BK873" s="69">
        <f t="shared" si="616"/>
        <v>0.28243178554332216</v>
      </c>
      <c r="BL873" s="208"/>
      <c r="BM873" s="177"/>
      <c r="BN873" s="177"/>
      <c r="BO873" s="130" t="s">
        <v>68</v>
      </c>
      <c r="BP873" s="100">
        <v>15277896</v>
      </c>
      <c r="BQ873" s="68">
        <f>IFERROR(BP873/BM872,"-")</f>
        <v>1.8057550127860453E-2</v>
      </c>
      <c r="BR873" s="100">
        <v>203</v>
      </c>
      <c r="BS873" s="68">
        <f>IFERROR(BR873/BN872,"-")</f>
        <v>0.28038674033149169</v>
      </c>
      <c r="BT873" s="103">
        <f t="shared" si="597"/>
        <v>75260.571428571435</v>
      </c>
      <c r="BU873" s="69">
        <f t="shared" si="617"/>
        <v>0.23995271867612294</v>
      </c>
      <c r="BV873" s="208"/>
      <c r="BW873" s="177"/>
      <c r="BX873" s="177"/>
      <c r="BY873" s="130" t="s">
        <v>68</v>
      </c>
      <c r="BZ873" s="100">
        <f t="shared" si="601"/>
        <v>320225949</v>
      </c>
      <c r="CA873" s="68">
        <f>IFERROR(BZ873/BW872,"-")</f>
        <v>1.9760856242691464E-2</v>
      </c>
      <c r="CB873" s="100">
        <f t="shared" si="602"/>
        <v>4627</v>
      </c>
      <c r="CC873" s="68">
        <f>IFERROR(CB873/BX872,"-")</f>
        <v>0.24406582972887436</v>
      </c>
      <c r="CD873" s="103">
        <f t="shared" si="599"/>
        <v>69208.115193429869</v>
      </c>
      <c r="CE873" s="69">
        <f t="shared" si="618"/>
        <v>0.22594979978513527</v>
      </c>
      <c r="CR873" s="216"/>
      <c r="CS873" s="187"/>
      <c r="CT873" s="225"/>
      <c r="CU873" s="226"/>
      <c r="CV873" s="226"/>
      <c r="CW873" s="144" t="s">
        <v>68</v>
      </c>
      <c r="CX873" s="145">
        <v>343563885</v>
      </c>
      <c r="CY873" s="146">
        <v>2.2283124192293717E-2</v>
      </c>
      <c r="CZ873" s="145">
        <v>4581</v>
      </c>
      <c r="DA873" s="146">
        <v>0.25098619329388561</v>
      </c>
      <c r="DB873" s="145">
        <v>74997.573673870327</v>
      </c>
      <c r="DC873" s="147">
        <v>0.23330786860198624</v>
      </c>
    </row>
    <row r="874" spans="2:107" s="27" customFormat="1" ht="13.15" customHeight="1">
      <c r="B874" s="216"/>
      <c r="C874" s="187"/>
      <c r="D874" s="208"/>
      <c r="E874" s="177"/>
      <c r="F874" s="177"/>
      <c r="G874" s="131" t="s">
        <v>70</v>
      </c>
      <c r="H874" s="100">
        <v>104179</v>
      </c>
      <c r="I874" s="68">
        <f>IFERROR(H874/E872,"-")</f>
        <v>1.5223836975661794E-2</v>
      </c>
      <c r="J874" s="100">
        <v>3</v>
      </c>
      <c r="K874" s="68">
        <f>IFERROR(J874/F872,"-")</f>
        <v>0.42857142857142855</v>
      </c>
      <c r="L874" s="103">
        <f t="shared" si="585"/>
        <v>34726.333333333336</v>
      </c>
      <c r="M874" s="69">
        <f t="shared" si="611"/>
        <v>0.42857142857142855</v>
      </c>
      <c r="N874" s="208"/>
      <c r="O874" s="177"/>
      <c r="P874" s="177"/>
      <c r="Q874" s="131" t="s">
        <v>70</v>
      </c>
      <c r="R874" s="100">
        <v>4952</v>
      </c>
      <c r="S874" s="68">
        <f>IFERROR(R874/O872,"-")</f>
        <v>2.0125548961737885E-4</v>
      </c>
      <c r="T874" s="100">
        <v>1</v>
      </c>
      <c r="U874" s="68">
        <f>IFERROR(T874/P872,"-")</f>
        <v>0.05</v>
      </c>
      <c r="V874" s="103">
        <f t="shared" si="587"/>
        <v>4952</v>
      </c>
      <c r="W874" s="69">
        <f t="shared" si="612"/>
        <v>4.3478260869565216E-2</v>
      </c>
      <c r="X874" s="208"/>
      <c r="Y874" s="177"/>
      <c r="Z874" s="177"/>
      <c r="AA874" s="131" t="s">
        <v>70</v>
      </c>
      <c r="AB874" s="100">
        <v>81577568</v>
      </c>
      <c r="AC874" s="68">
        <f>IFERROR(AB874/Y872,"-")</f>
        <v>1.8293476009776946E-2</v>
      </c>
      <c r="AD874" s="100">
        <v>1298</v>
      </c>
      <c r="AE874" s="68">
        <f>IFERROR(AD874/Z872,"-")</f>
        <v>0.19068605846922285</v>
      </c>
      <c r="AF874" s="103">
        <f t="shared" si="589"/>
        <v>62848.665639445302</v>
      </c>
      <c r="AG874" s="69">
        <f t="shared" si="613"/>
        <v>0.17599999999999999</v>
      </c>
      <c r="AH874" s="208"/>
      <c r="AI874" s="177"/>
      <c r="AJ874" s="177"/>
      <c r="AK874" s="131" t="s">
        <v>70</v>
      </c>
      <c r="AL874" s="100">
        <v>78402878</v>
      </c>
      <c r="AM874" s="68">
        <f>IFERROR(AL874/AI872,"-")</f>
        <v>1.5744386749298022E-2</v>
      </c>
      <c r="AN874" s="100">
        <v>1357</v>
      </c>
      <c r="AO874" s="68">
        <f>IFERROR(AN874/AJ872,"-")</f>
        <v>0.23304138760089302</v>
      </c>
      <c r="AP874" s="103">
        <f t="shared" si="591"/>
        <v>57776.623434045687</v>
      </c>
      <c r="AQ874" s="69">
        <f t="shared" si="614"/>
        <v>0.21799196787148595</v>
      </c>
      <c r="AR874" s="208"/>
      <c r="AS874" s="177"/>
      <c r="AT874" s="177"/>
      <c r="AU874" s="131" t="s">
        <v>70</v>
      </c>
      <c r="AV874" s="100">
        <v>38914583</v>
      </c>
      <c r="AW874" s="68">
        <f>IFERROR(AV874/AS872,"-")</f>
        <v>1.0629871269582002E-2</v>
      </c>
      <c r="AX874" s="100">
        <v>871</v>
      </c>
      <c r="AY874" s="68">
        <f>IFERROR(AX874/AT872,"-")</f>
        <v>0.23817336614711512</v>
      </c>
      <c r="AZ874" s="103">
        <f t="shared" si="593"/>
        <v>44678.051664753155</v>
      </c>
      <c r="BA874" s="69">
        <f t="shared" si="615"/>
        <v>0.22259136212624583</v>
      </c>
      <c r="BB874" s="208"/>
      <c r="BC874" s="177"/>
      <c r="BD874" s="177"/>
      <c r="BE874" s="131" t="s">
        <v>70</v>
      </c>
      <c r="BF874" s="100">
        <v>17835753</v>
      </c>
      <c r="BG874" s="68">
        <f>IFERROR(BF874/BC872,"-")</f>
        <v>8.0068470354099138E-3</v>
      </c>
      <c r="BH874" s="100">
        <v>462</v>
      </c>
      <c r="BI874" s="68">
        <f>IFERROR(BH874/BD872,"-")</f>
        <v>0.24062500000000001</v>
      </c>
      <c r="BJ874" s="103">
        <f t="shared" si="595"/>
        <v>38605.525974025972</v>
      </c>
      <c r="BK874" s="69">
        <f t="shared" si="616"/>
        <v>0.22115844901866921</v>
      </c>
      <c r="BL874" s="208"/>
      <c r="BM874" s="177"/>
      <c r="BN874" s="177"/>
      <c r="BO874" s="131" t="s">
        <v>70</v>
      </c>
      <c r="BP874" s="100">
        <v>4060735</v>
      </c>
      <c r="BQ874" s="68">
        <f>IFERROR(BP874/BM872,"-")</f>
        <v>4.799543459286371E-3</v>
      </c>
      <c r="BR874" s="100">
        <v>134</v>
      </c>
      <c r="BS874" s="68">
        <f>IFERROR(BR874/BN872,"-")</f>
        <v>0.18508287292817679</v>
      </c>
      <c r="BT874" s="103">
        <f t="shared" si="597"/>
        <v>30303.992537313432</v>
      </c>
      <c r="BU874" s="69">
        <f t="shared" si="617"/>
        <v>0.15839243498817968</v>
      </c>
      <c r="BV874" s="208"/>
      <c r="BW874" s="177"/>
      <c r="BX874" s="177"/>
      <c r="BY874" s="131" t="s">
        <v>70</v>
      </c>
      <c r="BZ874" s="100">
        <f t="shared" si="601"/>
        <v>220900648</v>
      </c>
      <c r="CA874" s="68">
        <f>IFERROR(BZ874/BW872,"-")</f>
        <v>1.3631580959247588E-2</v>
      </c>
      <c r="CB874" s="100">
        <f t="shared" si="602"/>
        <v>4126</v>
      </c>
      <c r="CC874" s="68">
        <f>IFERROR(CB874/BX872,"-")</f>
        <v>0.21763899145479482</v>
      </c>
      <c r="CD874" s="103">
        <f t="shared" si="599"/>
        <v>53538.693165293262</v>
      </c>
      <c r="CE874" s="69">
        <f t="shared" si="618"/>
        <v>0.20148451997265357</v>
      </c>
      <c r="CR874" s="216"/>
      <c r="CS874" s="187"/>
      <c r="CT874" s="225"/>
      <c r="CU874" s="226"/>
      <c r="CV874" s="226"/>
      <c r="CW874" s="144" t="s">
        <v>70</v>
      </c>
      <c r="CX874" s="145">
        <v>211077477</v>
      </c>
      <c r="CY874" s="146">
        <v>1.3690221351953278E-2</v>
      </c>
      <c r="CZ874" s="145">
        <v>3952</v>
      </c>
      <c r="DA874" s="146">
        <v>0.21652421652421652</v>
      </c>
      <c r="DB874" s="145">
        <v>53410.292763157893</v>
      </c>
      <c r="DC874" s="147">
        <v>0.20127323656735421</v>
      </c>
    </row>
    <row r="875" spans="2:107" s="27" customFormat="1" ht="13.15" customHeight="1">
      <c r="B875" s="216"/>
      <c r="C875" s="187"/>
      <c r="D875" s="208"/>
      <c r="E875" s="177"/>
      <c r="F875" s="177"/>
      <c r="G875" s="131" t="s">
        <v>72</v>
      </c>
      <c r="H875" s="100">
        <v>0</v>
      </c>
      <c r="I875" s="68">
        <f>IFERROR(H875/E872,"-")</f>
        <v>0</v>
      </c>
      <c r="J875" s="100">
        <v>0</v>
      </c>
      <c r="K875" s="68">
        <f>IFERROR(J875/F872,"-")</f>
        <v>0</v>
      </c>
      <c r="L875" s="103" t="str">
        <f t="shared" si="585"/>
        <v>-</v>
      </c>
      <c r="M875" s="69">
        <f t="shared" si="611"/>
        <v>0</v>
      </c>
      <c r="N875" s="208"/>
      <c r="O875" s="177"/>
      <c r="P875" s="177"/>
      <c r="Q875" s="131" t="s">
        <v>72</v>
      </c>
      <c r="R875" s="100">
        <v>1598489</v>
      </c>
      <c r="S875" s="68">
        <f>IFERROR(R875/O872,"-")</f>
        <v>6.4964597403674135E-2</v>
      </c>
      <c r="T875" s="100">
        <v>1</v>
      </c>
      <c r="U875" s="68">
        <f>IFERROR(T875/P872,"-")</f>
        <v>0.05</v>
      </c>
      <c r="V875" s="103">
        <f t="shared" si="587"/>
        <v>1598489</v>
      </c>
      <c r="W875" s="69">
        <f t="shared" si="612"/>
        <v>4.3478260869565216E-2</v>
      </c>
      <c r="X875" s="208"/>
      <c r="Y875" s="177"/>
      <c r="Z875" s="177"/>
      <c r="AA875" s="131" t="s">
        <v>72</v>
      </c>
      <c r="AB875" s="100">
        <v>15009992</v>
      </c>
      <c r="AC875" s="68">
        <f>IFERROR(AB875/Y872,"-")</f>
        <v>3.3659366819925778E-3</v>
      </c>
      <c r="AD875" s="100">
        <v>220</v>
      </c>
      <c r="AE875" s="68">
        <f>IFERROR(AD875/Z872,"-")</f>
        <v>3.2319670926986926E-2</v>
      </c>
      <c r="AF875" s="103">
        <f t="shared" si="589"/>
        <v>68227.236363636359</v>
      </c>
      <c r="AG875" s="69">
        <f t="shared" si="613"/>
        <v>2.9830508474576273E-2</v>
      </c>
      <c r="AH875" s="208"/>
      <c r="AI875" s="177"/>
      <c r="AJ875" s="177"/>
      <c r="AK875" s="131" t="s">
        <v>72</v>
      </c>
      <c r="AL875" s="100">
        <v>8156666</v>
      </c>
      <c r="AM875" s="68">
        <f>IFERROR(AL875/AI872,"-")</f>
        <v>1.6379718113007241E-3</v>
      </c>
      <c r="AN875" s="100">
        <v>207</v>
      </c>
      <c r="AO875" s="68">
        <f>IFERROR(AN875/AJ872,"-")</f>
        <v>3.5548686244204021E-2</v>
      </c>
      <c r="AP875" s="103">
        <f t="shared" si="591"/>
        <v>39404.183574879229</v>
      </c>
      <c r="AQ875" s="69">
        <f t="shared" si="614"/>
        <v>3.3253012048192768E-2</v>
      </c>
      <c r="AR875" s="208"/>
      <c r="AS875" s="177"/>
      <c r="AT875" s="177"/>
      <c r="AU875" s="131" t="s">
        <v>72</v>
      </c>
      <c r="AV875" s="100">
        <v>7022439</v>
      </c>
      <c r="AW875" s="68">
        <f>IFERROR(AV875/AS872,"-")</f>
        <v>1.9182429005725737E-3</v>
      </c>
      <c r="AX875" s="100">
        <v>144</v>
      </c>
      <c r="AY875" s="68">
        <f>IFERROR(AX875/AT872,"-")</f>
        <v>3.937653814602133E-2</v>
      </c>
      <c r="AZ875" s="103">
        <f t="shared" si="593"/>
        <v>48766.9375</v>
      </c>
      <c r="BA875" s="69">
        <f t="shared" si="615"/>
        <v>3.6800408893432147E-2</v>
      </c>
      <c r="BB875" s="208"/>
      <c r="BC875" s="177"/>
      <c r="BD875" s="177"/>
      <c r="BE875" s="131" t="s">
        <v>72</v>
      </c>
      <c r="BF875" s="100">
        <v>547938</v>
      </c>
      <c r="BG875" s="68">
        <f>IFERROR(BF875/BC872,"-")</f>
        <v>2.4598096592212492E-4</v>
      </c>
      <c r="BH875" s="100">
        <v>44</v>
      </c>
      <c r="BI875" s="68">
        <f>IFERROR(BH875/BD872,"-")</f>
        <v>2.2916666666666665E-2</v>
      </c>
      <c r="BJ875" s="103">
        <f t="shared" si="595"/>
        <v>12453.136363636364</v>
      </c>
      <c r="BK875" s="69">
        <f t="shared" si="616"/>
        <v>2.1062709430349449E-2</v>
      </c>
      <c r="BL875" s="208"/>
      <c r="BM875" s="177"/>
      <c r="BN875" s="177"/>
      <c r="BO875" s="131" t="s">
        <v>72</v>
      </c>
      <c r="BP875" s="100">
        <v>1206112</v>
      </c>
      <c r="BQ875" s="68">
        <f>IFERROR(BP875/BM872,"-")</f>
        <v>1.4255515222655021E-3</v>
      </c>
      <c r="BR875" s="100">
        <v>18</v>
      </c>
      <c r="BS875" s="68">
        <f>IFERROR(BR875/BN872,"-")</f>
        <v>2.4861878453038673E-2</v>
      </c>
      <c r="BT875" s="103">
        <f t="shared" si="597"/>
        <v>67006.222222222219</v>
      </c>
      <c r="BU875" s="69">
        <f t="shared" si="617"/>
        <v>2.1276595744680851E-2</v>
      </c>
      <c r="BV875" s="208"/>
      <c r="BW875" s="177"/>
      <c r="BX875" s="177"/>
      <c r="BY875" s="131" t="s">
        <v>72</v>
      </c>
      <c r="BZ875" s="100">
        <f t="shared" si="601"/>
        <v>33541636</v>
      </c>
      <c r="CA875" s="68">
        <f>IFERROR(BZ875/BW872,"-")</f>
        <v>2.0698242887889286E-3</v>
      </c>
      <c r="CB875" s="100">
        <f t="shared" si="602"/>
        <v>634</v>
      </c>
      <c r="CC875" s="68">
        <f>IFERROR(CB875/BX872,"-")</f>
        <v>3.3442346239054753E-2</v>
      </c>
      <c r="CD875" s="103">
        <f t="shared" si="599"/>
        <v>52904.788643533124</v>
      </c>
      <c r="CE875" s="69">
        <f t="shared" si="618"/>
        <v>3.0960054692841098E-2</v>
      </c>
      <c r="CR875" s="216"/>
      <c r="CS875" s="187"/>
      <c r="CT875" s="225"/>
      <c r="CU875" s="226"/>
      <c r="CV875" s="226"/>
      <c r="CW875" s="144" t="s">
        <v>72</v>
      </c>
      <c r="CX875" s="145">
        <v>48880667</v>
      </c>
      <c r="CY875" s="146">
        <v>3.1703389701835311E-3</v>
      </c>
      <c r="CZ875" s="145">
        <v>630</v>
      </c>
      <c r="DA875" s="146">
        <v>3.4516765285996058E-2</v>
      </c>
      <c r="DB875" s="145">
        <v>77588.360317460319</v>
      </c>
      <c r="DC875" s="147">
        <v>3.2085561497326207E-2</v>
      </c>
    </row>
    <row r="876" spans="2:107" s="27" customFormat="1" ht="13.15" customHeight="1">
      <c r="B876" s="216"/>
      <c r="C876" s="187"/>
      <c r="D876" s="208"/>
      <c r="E876" s="177"/>
      <c r="F876" s="177"/>
      <c r="G876" s="131" t="s">
        <v>74</v>
      </c>
      <c r="H876" s="100">
        <v>139886</v>
      </c>
      <c r="I876" s="68">
        <f>IFERROR(H876/E872,"-")</f>
        <v>2.0441755624237376E-2</v>
      </c>
      <c r="J876" s="100">
        <v>1</v>
      </c>
      <c r="K876" s="68">
        <f>IFERROR(J876/F872,"-")</f>
        <v>0.14285714285714285</v>
      </c>
      <c r="L876" s="103">
        <f t="shared" si="585"/>
        <v>139886</v>
      </c>
      <c r="M876" s="69">
        <f t="shared" si="611"/>
        <v>0.14285714285714285</v>
      </c>
      <c r="N876" s="208"/>
      <c r="O876" s="177"/>
      <c r="P876" s="177"/>
      <c r="Q876" s="131" t="s">
        <v>74</v>
      </c>
      <c r="R876" s="100">
        <v>190747</v>
      </c>
      <c r="S876" s="68">
        <f>IFERROR(R876/O872,"-")</f>
        <v>7.7521972693954284E-3</v>
      </c>
      <c r="T876" s="100">
        <v>3</v>
      </c>
      <c r="U876" s="68">
        <f>IFERROR(T876/P872,"-")</f>
        <v>0.15</v>
      </c>
      <c r="V876" s="103">
        <f t="shared" si="587"/>
        <v>63582.333333333336</v>
      </c>
      <c r="W876" s="69">
        <f t="shared" si="612"/>
        <v>0.13043478260869565</v>
      </c>
      <c r="X876" s="208"/>
      <c r="Y876" s="177"/>
      <c r="Z876" s="177"/>
      <c r="AA876" s="131" t="s">
        <v>74</v>
      </c>
      <c r="AB876" s="100">
        <v>65784346</v>
      </c>
      <c r="AC876" s="68">
        <f>IFERROR(AB876/Y872,"-")</f>
        <v>1.4751902819288091E-2</v>
      </c>
      <c r="AD876" s="100">
        <v>1445</v>
      </c>
      <c r="AE876" s="68">
        <f>IFERROR(AD876/Z872,"-")</f>
        <v>0.21228147495225502</v>
      </c>
      <c r="AF876" s="103">
        <f t="shared" si="589"/>
        <v>45525.498961937716</v>
      </c>
      <c r="AG876" s="69">
        <f t="shared" si="613"/>
        <v>0.1959322033898305</v>
      </c>
      <c r="AH876" s="208"/>
      <c r="AI876" s="177"/>
      <c r="AJ876" s="177"/>
      <c r="AK876" s="131" t="s">
        <v>74</v>
      </c>
      <c r="AL876" s="100">
        <v>71378553</v>
      </c>
      <c r="AM876" s="68">
        <f>IFERROR(AL876/AI872,"-")</f>
        <v>1.433380473657187E-2</v>
      </c>
      <c r="AN876" s="100">
        <v>1539</v>
      </c>
      <c r="AO876" s="68">
        <f>IFERROR(AN876/AJ872,"-")</f>
        <v>0.2642967542503864</v>
      </c>
      <c r="AP876" s="103">
        <f t="shared" si="591"/>
        <v>46379.82651072125</v>
      </c>
      <c r="AQ876" s="69">
        <f t="shared" si="614"/>
        <v>0.24722891566265059</v>
      </c>
      <c r="AR876" s="208"/>
      <c r="AS876" s="177"/>
      <c r="AT876" s="177"/>
      <c r="AU876" s="131" t="s">
        <v>74</v>
      </c>
      <c r="AV876" s="100">
        <v>38256971</v>
      </c>
      <c r="AW876" s="68">
        <f>IFERROR(AV876/AS872,"-")</f>
        <v>1.0450238587784221E-2</v>
      </c>
      <c r="AX876" s="100">
        <v>997</v>
      </c>
      <c r="AY876" s="68">
        <f>IFERROR(AX876/AT872,"-")</f>
        <v>0.2726278370248838</v>
      </c>
      <c r="AZ876" s="103">
        <f t="shared" si="593"/>
        <v>38372.087261785353</v>
      </c>
      <c r="BA876" s="69">
        <f t="shared" si="615"/>
        <v>0.25479171990799898</v>
      </c>
      <c r="BB876" s="208"/>
      <c r="BC876" s="177"/>
      <c r="BD876" s="177"/>
      <c r="BE876" s="131" t="s">
        <v>74</v>
      </c>
      <c r="BF876" s="100">
        <v>20046878</v>
      </c>
      <c r="BG876" s="68">
        <f>IFERROR(BF876/BC872,"-")</f>
        <v>8.9994678488496804E-3</v>
      </c>
      <c r="BH876" s="100">
        <v>414</v>
      </c>
      <c r="BI876" s="68">
        <f>IFERROR(BH876/BD872,"-")</f>
        <v>0.21562500000000001</v>
      </c>
      <c r="BJ876" s="103">
        <f t="shared" si="595"/>
        <v>48422.410628019323</v>
      </c>
      <c r="BK876" s="69">
        <f t="shared" si="616"/>
        <v>0.19818094782192436</v>
      </c>
      <c r="BL876" s="208"/>
      <c r="BM876" s="177"/>
      <c r="BN876" s="177"/>
      <c r="BO876" s="131" t="s">
        <v>74</v>
      </c>
      <c r="BP876" s="100">
        <v>6676903</v>
      </c>
      <c r="BQ876" s="68">
        <f>IFERROR(BP876/BM872,"-")</f>
        <v>7.891695991474339E-3</v>
      </c>
      <c r="BR876" s="100">
        <v>124</v>
      </c>
      <c r="BS876" s="68">
        <f>IFERROR(BR876/BN872,"-")</f>
        <v>0.17127071823204421</v>
      </c>
      <c r="BT876" s="103">
        <f t="shared" si="597"/>
        <v>53845.991935483871</v>
      </c>
      <c r="BU876" s="69">
        <f t="shared" si="617"/>
        <v>0.14657210401891252</v>
      </c>
      <c r="BV876" s="208"/>
      <c r="BW876" s="177"/>
      <c r="BX876" s="177"/>
      <c r="BY876" s="131" t="s">
        <v>74</v>
      </c>
      <c r="BZ876" s="100">
        <f t="shared" si="601"/>
        <v>202474284</v>
      </c>
      <c r="CA876" s="68">
        <f>IFERROR(BZ876/BW872,"-")</f>
        <v>1.2494506555325672E-2</v>
      </c>
      <c r="CB876" s="100">
        <f t="shared" si="602"/>
        <v>4523</v>
      </c>
      <c r="CC876" s="68">
        <f>IFERROR(CB876/BX872,"-")</f>
        <v>0.23858001898934486</v>
      </c>
      <c r="CD876" s="103">
        <f t="shared" si="599"/>
        <v>44765.483970815832</v>
      </c>
      <c r="CE876" s="69">
        <f t="shared" si="618"/>
        <v>0.22087117882605722</v>
      </c>
      <c r="CR876" s="216"/>
      <c r="CS876" s="187"/>
      <c r="CT876" s="225"/>
      <c r="CU876" s="226"/>
      <c r="CV876" s="226"/>
      <c r="CW876" s="144" t="s">
        <v>74</v>
      </c>
      <c r="CX876" s="145">
        <v>203577764</v>
      </c>
      <c r="CY876" s="146">
        <v>1.3203799339972712E-2</v>
      </c>
      <c r="CZ876" s="145">
        <v>4313</v>
      </c>
      <c r="DA876" s="146">
        <v>0.23630287091825553</v>
      </c>
      <c r="DB876" s="145">
        <v>47200.965453280776</v>
      </c>
      <c r="DC876" s="147">
        <v>0.21965877259994906</v>
      </c>
    </row>
    <row r="877" spans="2:107" s="27" customFormat="1" ht="13.15" customHeight="1">
      <c r="B877" s="216"/>
      <c r="C877" s="187"/>
      <c r="D877" s="208"/>
      <c r="E877" s="177"/>
      <c r="F877" s="177"/>
      <c r="G877" s="131" t="s">
        <v>76</v>
      </c>
      <c r="H877" s="100">
        <v>50212</v>
      </c>
      <c r="I877" s="68">
        <f>IFERROR(H877/E872,"-")</f>
        <v>7.3375565346368264E-3</v>
      </c>
      <c r="J877" s="100">
        <v>1</v>
      </c>
      <c r="K877" s="68">
        <f>IFERROR(J877/F872,"-")</f>
        <v>0.14285714285714285</v>
      </c>
      <c r="L877" s="103">
        <f t="shared" si="585"/>
        <v>50212</v>
      </c>
      <c r="M877" s="69">
        <f t="shared" si="611"/>
        <v>0.14285714285714285</v>
      </c>
      <c r="N877" s="208"/>
      <c r="O877" s="177"/>
      <c r="P877" s="177"/>
      <c r="Q877" s="131" t="s">
        <v>76</v>
      </c>
      <c r="R877" s="100">
        <v>946771</v>
      </c>
      <c r="S877" s="68">
        <f>IFERROR(R877/O872,"-")</f>
        <v>3.8477960654389215E-2</v>
      </c>
      <c r="T877" s="100">
        <v>6</v>
      </c>
      <c r="U877" s="68">
        <f>IFERROR(T877/P872,"-")</f>
        <v>0.3</v>
      </c>
      <c r="V877" s="103">
        <f t="shared" si="587"/>
        <v>157795.16666666666</v>
      </c>
      <c r="W877" s="69">
        <f t="shared" si="612"/>
        <v>0.2608695652173913</v>
      </c>
      <c r="X877" s="208"/>
      <c r="Y877" s="177"/>
      <c r="Z877" s="177"/>
      <c r="AA877" s="131" t="s">
        <v>76</v>
      </c>
      <c r="AB877" s="100">
        <v>88751396</v>
      </c>
      <c r="AC877" s="68">
        <f>IFERROR(AB877/Y872,"-")</f>
        <v>1.9902181118714075E-2</v>
      </c>
      <c r="AD877" s="100">
        <v>1707</v>
      </c>
      <c r="AE877" s="68">
        <f>IFERROR(AD877/Z872,"-")</f>
        <v>0.250771264874394</v>
      </c>
      <c r="AF877" s="103">
        <f t="shared" si="589"/>
        <v>51992.616285881661</v>
      </c>
      <c r="AG877" s="69">
        <f t="shared" si="613"/>
        <v>0.23145762711864407</v>
      </c>
      <c r="AH877" s="208"/>
      <c r="AI877" s="177"/>
      <c r="AJ877" s="177"/>
      <c r="AK877" s="131" t="s">
        <v>76</v>
      </c>
      <c r="AL877" s="100">
        <v>132222974</v>
      </c>
      <c r="AM877" s="68">
        <f>IFERROR(AL877/AI872,"-")</f>
        <v>2.6552209471167331E-2</v>
      </c>
      <c r="AN877" s="100">
        <v>1842</v>
      </c>
      <c r="AO877" s="68">
        <f>IFERROR(AN877/AJ872,"-")</f>
        <v>0.31633178773827925</v>
      </c>
      <c r="AP877" s="103">
        <f t="shared" si="591"/>
        <v>71782.287730727476</v>
      </c>
      <c r="AQ877" s="69">
        <f t="shared" si="614"/>
        <v>0.29590361445783131</v>
      </c>
      <c r="AR877" s="208"/>
      <c r="AS877" s="177"/>
      <c r="AT877" s="177"/>
      <c r="AU877" s="131" t="s">
        <v>76</v>
      </c>
      <c r="AV877" s="100">
        <v>104298904</v>
      </c>
      <c r="AW877" s="68">
        <f>IFERROR(AV877/AS872,"-")</f>
        <v>2.8490191532528856E-2</v>
      </c>
      <c r="AX877" s="100">
        <v>1285</v>
      </c>
      <c r="AY877" s="68">
        <f>IFERROR(AX877/AT872,"-")</f>
        <v>0.35138091331692645</v>
      </c>
      <c r="AZ877" s="103">
        <f t="shared" si="593"/>
        <v>81166.462256809333</v>
      </c>
      <c r="BA877" s="69">
        <f t="shared" si="615"/>
        <v>0.32839253769486326</v>
      </c>
      <c r="BB877" s="208"/>
      <c r="BC877" s="177"/>
      <c r="BD877" s="177"/>
      <c r="BE877" s="131" t="s">
        <v>76</v>
      </c>
      <c r="BF877" s="100">
        <v>60155554</v>
      </c>
      <c r="BG877" s="68">
        <f>IFERROR(BF877/BC872,"-")</f>
        <v>2.7005101450347568E-2</v>
      </c>
      <c r="BH877" s="100">
        <v>674</v>
      </c>
      <c r="BI877" s="68">
        <f>IFERROR(BH877/BD872,"-")</f>
        <v>0.35104166666666664</v>
      </c>
      <c r="BJ877" s="103">
        <f t="shared" si="595"/>
        <v>89251.563798219591</v>
      </c>
      <c r="BK877" s="69">
        <f t="shared" si="616"/>
        <v>0.32264241263762566</v>
      </c>
      <c r="BL877" s="208"/>
      <c r="BM877" s="177"/>
      <c r="BN877" s="177"/>
      <c r="BO877" s="131" t="s">
        <v>76</v>
      </c>
      <c r="BP877" s="100">
        <v>23105874</v>
      </c>
      <c r="BQ877" s="68">
        <f>IFERROR(BP877/BM872,"-")</f>
        <v>2.7309747232408671E-2</v>
      </c>
      <c r="BR877" s="100">
        <v>223</v>
      </c>
      <c r="BS877" s="68">
        <f>IFERROR(BR877/BN872,"-")</f>
        <v>0.30801104972375692</v>
      </c>
      <c r="BT877" s="103">
        <f t="shared" si="597"/>
        <v>103613.78475336323</v>
      </c>
      <c r="BU877" s="69">
        <f t="shared" si="617"/>
        <v>0.2635933806146572</v>
      </c>
      <c r="BV877" s="208"/>
      <c r="BW877" s="177"/>
      <c r="BX877" s="177"/>
      <c r="BY877" s="131" t="s">
        <v>76</v>
      </c>
      <c r="BZ877" s="100">
        <f t="shared" si="601"/>
        <v>409531685</v>
      </c>
      <c r="CA877" s="68">
        <f>IFERROR(BZ877/BW872,"-")</f>
        <v>2.527183315213535E-2</v>
      </c>
      <c r="CB877" s="100">
        <f t="shared" si="602"/>
        <v>5738</v>
      </c>
      <c r="CC877" s="68">
        <f>IFERROR(CB877/BX872,"-")</f>
        <v>0.30266905791750187</v>
      </c>
      <c r="CD877" s="103">
        <f t="shared" si="599"/>
        <v>71371.851690484487</v>
      </c>
      <c r="CE877" s="69">
        <f t="shared" si="618"/>
        <v>0.28020314483836312</v>
      </c>
      <c r="CR877" s="216"/>
      <c r="CS877" s="187"/>
      <c r="CT877" s="225"/>
      <c r="CU877" s="226"/>
      <c r="CV877" s="226"/>
      <c r="CW877" s="144" t="s">
        <v>76</v>
      </c>
      <c r="CX877" s="145">
        <v>396287553</v>
      </c>
      <c r="CY877" s="146">
        <v>2.5702715404324811E-2</v>
      </c>
      <c r="CZ877" s="145">
        <v>5431</v>
      </c>
      <c r="DA877" s="146">
        <v>0.29755643217181676</v>
      </c>
      <c r="DB877" s="145">
        <v>72967.695267906456</v>
      </c>
      <c r="DC877" s="147">
        <v>0.27659791189202954</v>
      </c>
    </row>
    <row r="878" spans="2:107" s="27" customFormat="1" ht="13.15" customHeight="1">
      <c r="B878" s="216"/>
      <c r="C878" s="187"/>
      <c r="D878" s="208"/>
      <c r="E878" s="177"/>
      <c r="F878" s="177"/>
      <c r="G878" s="131" t="s">
        <v>77</v>
      </c>
      <c r="H878" s="100">
        <v>1079</v>
      </c>
      <c r="I878" s="68">
        <f>IFERROR(H878/E872,"-")</f>
        <v>1.5767592409928177E-4</v>
      </c>
      <c r="J878" s="100">
        <v>1</v>
      </c>
      <c r="K878" s="68">
        <f>IFERROR(J878/F872,"-")</f>
        <v>0.14285714285714285</v>
      </c>
      <c r="L878" s="103">
        <f t="shared" si="585"/>
        <v>1079</v>
      </c>
      <c r="M878" s="69">
        <f t="shared" si="611"/>
        <v>0.14285714285714285</v>
      </c>
      <c r="N878" s="208"/>
      <c r="O878" s="177"/>
      <c r="P878" s="177"/>
      <c r="Q878" s="131" t="s">
        <v>77</v>
      </c>
      <c r="R878" s="100">
        <v>1559098</v>
      </c>
      <c r="S878" s="68">
        <f>IFERROR(R878/O872,"-")</f>
        <v>6.3363697768876445E-2</v>
      </c>
      <c r="T878" s="100">
        <v>1</v>
      </c>
      <c r="U878" s="68">
        <f>IFERROR(T878/P872,"-")</f>
        <v>0.05</v>
      </c>
      <c r="V878" s="103">
        <f t="shared" si="587"/>
        <v>1559098</v>
      </c>
      <c r="W878" s="69">
        <f t="shared" si="612"/>
        <v>4.3478260869565216E-2</v>
      </c>
      <c r="X878" s="208"/>
      <c r="Y878" s="177"/>
      <c r="Z878" s="177"/>
      <c r="AA878" s="131" t="s">
        <v>77</v>
      </c>
      <c r="AB878" s="100">
        <v>79368282</v>
      </c>
      <c r="AC878" s="68">
        <f>IFERROR(AB878/Y872,"-")</f>
        <v>1.7798051575945623E-2</v>
      </c>
      <c r="AD878" s="100">
        <v>425</v>
      </c>
      <c r="AE878" s="68">
        <f>IFERROR(AD878/Z872,"-")</f>
        <v>6.2435727927133831E-2</v>
      </c>
      <c r="AF878" s="103">
        <f t="shared" si="589"/>
        <v>186748.89882352942</v>
      </c>
      <c r="AG878" s="69">
        <f t="shared" si="613"/>
        <v>5.7627118644067797E-2</v>
      </c>
      <c r="AH878" s="208"/>
      <c r="AI878" s="177"/>
      <c r="AJ878" s="177"/>
      <c r="AK878" s="131" t="s">
        <v>77</v>
      </c>
      <c r="AL878" s="100">
        <v>167446012</v>
      </c>
      <c r="AM878" s="68">
        <f>IFERROR(AL878/AI872,"-")</f>
        <v>3.3625484673605953E-2</v>
      </c>
      <c r="AN878" s="100">
        <v>634</v>
      </c>
      <c r="AO878" s="68">
        <f>IFERROR(AN878/AJ872,"-")</f>
        <v>0.10887858492186159</v>
      </c>
      <c r="AP878" s="103">
        <f t="shared" si="591"/>
        <v>264110.42902208201</v>
      </c>
      <c r="AQ878" s="69">
        <f t="shared" si="614"/>
        <v>0.10184738955823293</v>
      </c>
      <c r="AR878" s="208"/>
      <c r="AS878" s="177"/>
      <c r="AT878" s="177"/>
      <c r="AU878" s="131" t="s">
        <v>77</v>
      </c>
      <c r="AV878" s="100">
        <v>162603968</v>
      </c>
      <c r="AW878" s="68">
        <f>IFERROR(AV878/AS872,"-")</f>
        <v>4.4416748542910799E-2</v>
      </c>
      <c r="AX878" s="100">
        <v>572</v>
      </c>
      <c r="AY878" s="68">
        <f>IFERROR(AX878/AT872,"-")</f>
        <v>0.15641235985780694</v>
      </c>
      <c r="AZ878" s="103">
        <f t="shared" si="593"/>
        <v>284272.67132867133</v>
      </c>
      <c r="BA878" s="69">
        <f t="shared" si="615"/>
        <v>0.1461794019933555</v>
      </c>
      <c r="BB878" s="208"/>
      <c r="BC878" s="177"/>
      <c r="BD878" s="177"/>
      <c r="BE878" s="131" t="s">
        <v>77</v>
      </c>
      <c r="BF878" s="100">
        <v>164577978</v>
      </c>
      <c r="BG878" s="68">
        <f>IFERROR(BF878/BC872,"-")</f>
        <v>7.3882537801631259E-2</v>
      </c>
      <c r="BH878" s="100">
        <v>386</v>
      </c>
      <c r="BI878" s="68">
        <f>IFERROR(BH878/BD872,"-")</f>
        <v>0.20104166666666667</v>
      </c>
      <c r="BJ878" s="103">
        <f t="shared" si="595"/>
        <v>426367.81865284976</v>
      </c>
      <c r="BK878" s="69">
        <f t="shared" si="616"/>
        <v>0.18477740545715654</v>
      </c>
      <c r="BL878" s="208"/>
      <c r="BM878" s="177"/>
      <c r="BN878" s="177"/>
      <c r="BO878" s="131" t="s">
        <v>77</v>
      </c>
      <c r="BP878" s="100">
        <v>62088464</v>
      </c>
      <c r="BQ878" s="68">
        <f>IFERROR(BP878/BM872,"-")</f>
        <v>7.3384813657709089E-2</v>
      </c>
      <c r="BR878" s="100">
        <v>140</v>
      </c>
      <c r="BS878" s="68">
        <f>IFERROR(BR878/BN872,"-")</f>
        <v>0.19337016574585636</v>
      </c>
      <c r="BT878" s="103">
        <f t="shared" si="597"/>
        <v>443489.02857142856</v>
      </c>
      <c r="BU878" s="69">
        <f t="shared" si="617"/>
        <v>0.16548463356973994</v>
      </c>
      <c r="BV878" s="208"/>
      <c r="BW878" s="177"/>
      <c r="BX878" s="177"/>
      <c r="BY878" s="131" t="s">
        <v>77</v>
      </c>
      <c r="BZ878" s="100">
        <f t="shared" si="601"/>
        <v>637644881</v>
      </c>
      <c r="CA878" s="68">
        <f>IFERROR(BZ878/BW872,"-")</f>
        <v>3.9348493982694403E-2</v>
      </c>
      <c r="CB878" s="100">
        <f t="shared" si="602"/>
        <v>2159</v>
      </c>
      <c r="CC878" s="68">
        <f>IFERROR(CB878/BX872,"-")</f>
        <v>0.11388332102542462</v>
      </c>
      <c r="CD878" s="103">
        <f t="shared" si="599"/>
        <v>295342.69615562761</v>
      </c>
      <c r="CE878" s="69">
        <f t="shared" si="618"/>
        <v>0.10543021779470652</v>
      </c>
      <c r="CR878" s="216"/>
      <c r="CS878" s="187"/>
      <c r="CT878" s="225"/>
      <c r="CU878" s="226"/>
      <c r="CV878" s="226"/>
      <c r="CW878" s="144" t="s">
        <v>77</v>
      </c>
      <c r="CX878" s="145">
        <v>613846669</v>
      </c>
      <c r="CY878" s="146">
        <v>3.9813327761015427E-2</v>
      </c>
      <c r="CZ878" s="145">
        <v>1929</v>
      </c>
      <c r="DA878" s="146">
        <v>0.1056870479947403</v>
      </c>
      <c r="DB878" s="145">
        <v>318220.14981855883</v>
      </c>
      <c r="DC878" s="147">
        <v>9.8242933537051186E-2</v>
      </c>
    </row>
    <row r="879" spans="2:107" s="27" customFormat="1" ht="13.15" customHeight="1">
      <c r="B879" s="216"/>
      <c r="C879" s="187"/>
      <c r="D879" s="208"/>
      <c r="E879" s="177"/>
      <c r="F879" s="177"/>
      <c r="G879" s="131" t="s">
        <v>79</v>
      </c>
      <c r="H879" s="100">
        <v>0</v>
      </c>
      <c r="I879" s="68">
        <f>IFERROR(H879/E872,"-")</f>
        <v>0</v>
      </c>
      <c r="J879" s="100">
        <v>0</v>
      </c>
      <c r="K879" s="68">
        <f>IFERROR(J879/F872,"-")</f>
        <v>0</v>
      </c>
      <c r="L879" s="103" t="str">
        <f t="shared" si="585"/>
        <v>-</v>
      </c>
      <c r="M879" s="69">
        <f t="shared" si="611"/>
        <v>0</v>
      </c>
      <c r="N879" s="208"/>
      <c r="O879" s="177"/>
      <c r="P879" s="177"/>
      <c r="Q879" s="131" t="s">
        <v>79</v>
      </c>
      <c r="R879" s="100">
        <v>0</v>
      </c>
      <c r="S879" s="68">
        <f>IFERROR(R879/O872,"-")</f>
        <v>0</v>
      </c>
      <c r="T879" s="100">
        <v>0</v>
      </c>
      <c r="U879" s="68">
        <f>IFERROR(T879/P872,"-")</f>
        <v>0</v>
      </c>
      <c r="V879" s="103" t="str">
        <f t="shared" si="587"/>
        <v>-</v>
      </c>
      <c r="W879" s="69">
        <f t="shared" si="612"/>
        <v>0</v>
      </c>
      <c r="X879" s="208"/>
      <c r="Y879" s="177"/>
      <c r="Z879" s="177"/>
      <c r="AA879" s="131" t="s">
        <v>79</v>
      </c>
      <c r="AB879" s="100">
        <v>6226</v>
      </c>
      <c r="AC879" s="68">
        <f>IFERROR(AB879/Y872,"-")</f>
        <v>1.3961580913624596E-6</v>
      </c>
      <c r="AD879" s="100">
        <v>5</v>
      </c>
      <c r="AE879" s="68">
        <f>IFERROR(AD879/Z872,"-")</f>
        <v>7.345379756133392E-4</v>
      </c>
      <c r="AF879" s="103">
        <f t="shared" si="589"/>
        <v>1245.2</v>
      </c>
      <c r="AG879" s="69">
        <f t="shared" si="613"/>
        <v>6.779661016949153E-4</v>
      </c>
      <c r="AH879" s="208"/>
      <c r="AI879" s="177"/>
      <c r="AJ879" s="177"/>
      <c r="AK879" s="131" t="s">
        <v>79</v>
      </c>
      <c r="AL879" s="100">
        <v>14533</v>
      </c>
      <c r="AM879" s="68">
        <f>IFERROR(AL879/AI872,"-")</f>
        <v>2.9184282320292902E-6</v>
      </c>
      <c r="AN879" s="100">
        <v>7</v>
      </c>
      <c r="AO879" s="68">
        <f>IFERROR(AN879/AJ872,"-")</f>
        <v>1.2021294865189765E-3</v>
      </c>
      <c r="AP879" s="103">
        <f t="shared" si="591"/>
        <v>2076.1428571428573</v>
      </c>
      <c r="AQ879" s="69">
        <f t="shared" si="614"/>
        <v>1.1244979919678715E-3</v>
      </c>
      <c r="AR879" s="208"/>
      <c r="AS879" s="177"/>
      <c r="AT879" s="177"/>
      <c r="AU879" s="131" t="s">
        <v>79</v>
      </c>
      <c r="AV879" s="100">
        <v>20206</v>
      </c>
      <c r="AW879" s="68">
        <f>IFERROR(AV879/AS872,"-")</f>
        <v>5.5194521517338101E-6</v>
      </c>
      <c r="AX879" s="100">
        <v>8</v>
      </c>
      <c r="AY879" s="68">
        <f>IFERROR(AX879/AT872,"-")</f>
        <v>2.1875854525567405E-3</v>
      </c>
      <c r="AZ879" s="103">
        <f t="shared" si="593"/>
        <v>2525.75</v>
      </c>
      <c r="BA879" s="69">
        <f t="shared" si="615"/>
        <v>2.0444671607462305E-3</v>
      </c>
      <c r="BB879" s="208"/>
      <c r="BC879" s="177"/>
      <c r="BD879" s="177"/>
      <c r="BE879" s="131" t="s">
        <v>79</v>
      </c>
      <c r="BF879" s="100">
        <v>10026</v>
      </c>
      <c r="BG879" s="68">
        <f>IFERROR(BF879/BC872,"-")</f>
        <v>4.5008836115312763E-6</v>
      </c>
      <c r="BH879" s="100">
        <v>5</v>
      </c>
      <c r="BI879" s="68">
        <f>IFERROR(BH879/BD872,"-")</f>
        <v>2.6041666666666665E-3</v>
      </c>
      <c r="BJ879" s="103">
        <f t="shared" si="595"/>
        <v>2005.2</v>
      </c>
      <c r="BK879" s="69">
        <f t="shared" si="616"/>
        <v>2.3934897079942556E-3</v>
      </c>
      <c r="BL879" s="208"/>
      <c r="BM879" s="177"/>
      <c r="BN879" s="177"/>
      <c r="BO879" s="131" t="s">
        <v>79</v>
      </c>
      <c r="BP879" s="100">
        <v>3154</v>
      </c>
      <c r="BQ879" s="68">
        <f>IFERROR(BP879/BM872,"-")</f>
        <v>3.7278374655300618E-6</v>
      </c>
      <c r="BR879" s="100">
        <v>1</v>
      </c>
      <c r="BS879" s="68">
        <f>IFERROR(BR879/BN872,"-")</f>
        <v>1.3812154696132596E-3</v>
      </c>
      <c r="BT879" s="103">
        <f t="shared" si="597"/>
        <v>3154</v>
      </c>
      <c r="BU879" s="69">
        <f t="shared" si="617"/>
        <v>1.1820330969267139E-3</v>
      </c>
      <c r="BV879" s="208"/>
      <c r="BW879" s="177"/>
      <c r="BX879" s="177"/>
      <c r="BY879" s="131" t="s">
        <v>79</v>
      </c>
      <c r="BZ879" s="100">
        <f t="shared" si="601"/>
        <v>54145</v>
      </c>
      <c r="CA879" s="68">
        <f>IFERROR(BZ879/BW872,"-")</f>
        <v>3.3412394111150849E-6</v>
      </c>
      <c r="CB879" s="100">
        <f t="shared" si="602"/>
        <v>26</v>
      </c>
      <c r="CC879" s="68">
        <f>IFERROR(CB879/BX872,"-")</f>
        <v>1.3714526848823715E-3</v>
      </c>
      <c r="CD879" s="103">
        <f t="shared" si="599"/>
        <v>2082.5</v>
      </c>
      <c r="CE879" s="69">
        <f t="shared" si="618"/>
        <v>1.2696552397695087E-3</v>
      </c>
      <c r="CR879" s="216"/>
      <c r="CS879" s="187"/>
      <c r="CT879" s="225"/>
      <c r="CU879" s="226"/>
      <c r="CV879" s="226"/>
      <c r="CW879" s="144" t="s">
        <v>79</v>
      </c>
      <c r="CX879" s="145">
        <v>863698</v>
      </c>
      <c r="CY879" s="146">
        <v>5.6018372823545458E-5</v>
      </c>
      <c r="CZ879" s="145">
        <v>14</v>
      </c>
      <c r="DA879" s="146">
        <v>7.6703922857769015E-4</v>
      </c>
      <c r="DB879" s="145">
        <v>61692.714285714283</v>
      </c>
      <c r="DC879" s="147">
        <v>7.1301247771836005E-4</v>
      </c>
    </row>
    <row r="880" spans="2:107" s="27" customFormat="1" ht="13.15" customHeight="1">
      <c r="B880" s="216"/>
      <c r="C880" s="187"/>
      <c r="D880" s="208"/>
      <c r="E880" s="177"/>
      <c r="F880" s="177"/>
      <c r="G880" s="131" t="s">
        <v>81</v>
      </c>
      <c r="H880" s="100">
        <v>0</v>
      </c>
      <c r="I880" s="68">
        <f>IFERROR(H880/E872,"-")</f>
        <v>0</v>
      </c>
      <c r="J880" s="100">
        <v>0</v>
      </c>
      <c r="K880" s="68">
        <f>IFERROR(J880/F872,"-")</f>
        <v>0</v>
      </c>
      <c r="L880" s="103" t="str">
        <f t="shared" si="585"/>
        <v>-</v>
      </c>
      <c r="M880" s="69">
        <f t="shared" si="611"/>
        <v>0</v>
      </c>
      <c r="N880" s="208"/>
      <c r="O880" s="177"/>
      <c r="P880" s="177"/>
      <c r="Q880" s="131" t="s">
        <v>81</v>
      </c>
      <c r="R880" s="100">
        <v>0</v>
      </c>
      <c r="S880" s="68">
        <f>IFERROR(R880/O872,"-")</f>
        <v>0</v>
      </c>
      <c r="T880" s="100">
        <v>0</v>
      </c>
      <c r="U880" s="68">
        <f>IFERROR(T880/P872,"-")</f>
        <v>0</v>
      </c>
      <c r="V880" s="103" t="str">
        <f t="shared" si="587"/>
        <v>-</v>
      </c>
      <c r="W880" s="69">
        <f t="shared" si="612"/>
        <v>0</v>
      </c>
      <c r="X880" s="208"/>
      <c r="Y880" s="177"/>
      <c r="Z880" s="177"/>
      <c r="AA880" s="131" t="s">
        <v>81</v>
      </c>
      <c r="AB880" s="100">
        <v>1413608</v>
      </c>
      <c r="AC880" s="68">
        <f>IFERROR(AB880/Y872,"-")</f>
        <v>3.1699650613792226E-4</v>
      </c>
      <c r="AD880" s="100">
        <v>50</v>
      </c>
      <c r="AE880" s="68">
        <f>IFERROR(AD880/Z872,"-")</f>
        <v>7.345379756133392E-3</v>
      </c>
      <c r="AF880" s="103">
        <f t="shared" si="589"/>
        <v>28272.16</v>
      </c>
      <c r="AG880" s="69">
        <f t="shared" si="613"/>
        <v>6.7796610169491523E-3</v>
      </c>
      <c r="AH880" s="208"/>
      <c r="AI880" s="177"/>
      <c r="AJ880" s="177"/>
      <c r="AK880" s="131" t="s">
        <v>81</v>
      </c>
      <c r="AL880" s="100">
        <v>1697739</v>
      </c>
      <c r="AM880" s="68">
        <f>IFERROR(AL880/AI872,"-")</f>
        <v>3.4092956913350136E-4</v>
      </c>
      <c r="AN880" s="100">
        <v>47</v>
      </c>
      <c r="AO880" s="68">
        <f>IFERROR(AN880/AJ872,"-")</f>
        <v>8.0714408380559849E-3</v>
      </c>
      <c r="AP880" s="103">
        <f t="shared" si="591"/>
        <v>36122.106382978724</v>
      </c>
      <c r="AQ880" s="69">
        <f t="shared" si="614"/>
        <v>7.5502008032128512E-3</v>
      </c>
      <c r="AR880" s="208"/>
      <c r="AS880" s="177"/>
      <c r="AT880" s="177"/>
      <c r="AU880" s="131" t="s">
        <v>81</v>
      </c>
      <c r="AV880" s="100">
        <v>723155</v>
      </c>
      <c r="AW880" s="68">
        <f>IFERROR(AV880/AS872,"-")</f>
        <v>1.9753634666866589E-4</v>
      </c>
      <c r="AX880" s="100">
        <v>27</v>
      </c>
      <c r="AY880" s="68">
        <f>IFERROR(AX880/AT872,"-")</f>
        <v>7.3831009023789989E-3</v>
      </c>
      <c r="AZ880" s="103">
        <f t="shared" si="593"/>
        <v>26783.518518518518</v>
      </c>
      <c r="BA880" s="69">
        <f t="shared" si="615"/>
        <v>6.9000766675185281E-3</v>
      </c>
      <c r="BB880" s="208"/>
      <c r="BC880" s="177"/>
      <c r="BD880" s="177"/>
      <c r="BE880" s="131" t="s">
        <v>81</v>
      </c>
      <c r="BF880" s="100">
        <v>267107</v>
      </c>
      <c r="BG880" s="68">
        <f>IFERROR(BF880/BC872,"-")</f>
        <v>1.1990998591913871E-4</v>
      </c>
      <c r="BH880" s="100">
        <v>16</v>
      </c>
      <c r="BI880" s="68">
        <f>IFERROR(BH880/BD872,"-")</f>
        <v>8.3333333333333332E-3</v>
      </c>
      <c r="BJ880" s="103">
        <f t="shared" si="595"/>
        <v>16694.1875</v>
      </c>
      <c r="BK880" s="69">
        <f t="shared" si="616"/>
        <v>7.659167065581618E-3</v>
      </c>
      <c r="BL880" s="208"/>
      <c r="BM880" s="177"/>
      <c r="BN880" s="177"/>
      <c r="BO880" s="131" t="s">
        <v>81</v>
      </c>
      <c r="BP880" s="100">
        <v>230918</v>
      </c>
      <c r="BQ880" s="68">
        <f>IFERROR(BP880/BM872,"-")</f>
        <v>2.7293112614624944E-4</v>
      </c>
      <c r="BR880" s="100">
        <v>6</v>
      </c>
      <c r="BS880" s="68">
        <f>IFERROR(BR880/BN872,"-")</f>
        <v>8.2872928176795577E-3</v>
      </c>
      <c r="BT880" s="103">
        <f t="shared" si="597"/>
        <v>38486.333333333336</v>
      </c>
      <c r="BU880" s="69">
        <f t="shared" si="617"/>
        <v>7.0921985815602835E-3</v>
      </c>
      <c r="BV880" s="208"/>
      <c r="BW880" s="177"/>
      <c r="BX880" s="177"/>
      <c r="BY880" s="131" t="s">
        <v>81</v>
      </c>
      <c r="BZ880" s="100">
        <f t="shared" si="601"/>
        <v>4332527</v>
      </c>
      <c r="CA880" s="68">
        <f>IFERROR(BZ880/BW872,"-")</f>
        <v>2.6735635722818741E-4</v>
      </c>
      <c r="CB880" s="100">
        <f t="shared" si="602"/>
        <v>146</v>
      </c>
      <c r="CC880" s="68">
        <f>IFERROR(CB880/BX872,"-")</f>
        <v>7.7012343074163939E-3</v>
      </c>
      <c r="CD880" s="103">
        <f t="shared" si="599"/>
        <v>29674.842465753423</v>
      </c>
      <c r="CE880" s="69">
        <f t="shared" si="618"/>
        <v>7.1296025002441643E-3</v>
      </c>
      <c r="CR880" s="216"/>
      <c r="CS880" s="187"/>
      <c r="CT880" s="225"/>
      <c r="CU880" s="226"/>
      <c r="CV880" s="226"/>
      <c r="CW880" s="144" t="s">
        <v>81</v>
      </c>
      <c r="CX880" s="145">
        <v>5022793</v>
      </c>
      <c r="CY880" s="146">
        <v>3.2577207645437917E-4</v>
      </c>
      <c r="CZ880" s="145">
        <v>145</v>
      </c>
      <c r="DA880" s="146">
        <v>7.9443348674117908E-3</v>
      </c>
      <c r="DB880" s="145">
        <v>34639.951724137929</v>
      </c>
      <c r="DC880" s="147">
        <v>7.3847720906544435E-3</v>
      </c>
    </row>
    <row r="881" spans="2:107" s="27" customFormat="1" ht="13.15" customHeight="1">
      <c r="B881" s="216"/>
      <c r="C881" s="187"/>
      <c r="D881" s="208"/>
      <c r="E881" s="177"/>
      <c r="F881" s="177"/>
      <c r="G881" s="131" t="s">
        <v>83</v>
      </c>
      <c r="H881" s="100">
        <v>0</v>
      </c>
      <c r="I881" s="68">
        <f>IFERROR(H881/E872,"-")</f>
        <v>0</v>
      </c>
      <c r="J881" s="100">
        <v>0</v>
      </c>
      <c r="K881" s="68">
        <f>IFERROR(J881/F872,"-")</f>
        <v>0</v>
      </c>
      <c r="L881" s="103" t="str">
        <f t="shared" si="585"/>
        <v>-</v>
      </c>
      <c r="M881" s="69">
        <f t="shared" si="611"/>
        <v>0</v>
      </c>
      <c r="N881" s="208"/>
      <c r="O881" s="177"/>
      <c r="P881" s="177"/>
      <c r="Q881" s="131" t="s">
        <v>83</v>
      </c>
      <c r="R881" s="100">
        <v>0</v>
      </c>
      <c r="S881" s="68">
        <f>IFERROR(R881/O872,"-")</f>
        <v>0</v>
      </c>
      <c r="T881" s="100">
        <v>0</v>
      </c>
      <c r="U881" s="68">
        <f>IFERROR(T881/P872,"-")</f>
        <v>0</v>
      </c>
      <c r="V881" s="103" t="str">
        <f t="shared" si="587"/>
        <v>-</v>
      </c>
      <c r="W881" s="69">
        <f t="shared" si="612"/>
        <v>0</v>
      </c>
      <c r="X881" s="208"/>
      <c r="Y881" s="177"/>
      <c r="Z881" s="177"/>
      <c r="AA881" s="131" t="s">
        <v>83</v>
      </c>
      <c r="AB881" s="100">
        <v>4292340</v>
      </c>
      <c r="AC881" s="68">
        <f>IFERROR(AB881/Y872,"-")</f>
        <v>9.6254179599722779E-4</v>
      </c>
      <c r="AD881" s="100">
        <v>163</v>
      </c>
      <c r="AE881" s="68">
        <f>IFERROR(AD881/Z872,"-")</f>
        <v>2.3945938004994859E-2</v>
      </c>
      <c r="AF881" s="103">
        <f t="shared" si="589"/>
        <v>26333.374233128834</v>
      </c>
      <c r="AG881" s="69">
        <f t="shared" si="613"/>
        <v>2.2101694915254239E-2</v>
      </c>
      <c r="AH881" s="208"/>
      <c r="AI881" s="177"/>
      <c r="AJ881" s="177"/>
      <c r="AK881" s="131" t="s">
        <v>83</v>
      </c>
      <c r="AL881" s="100">
        <v>4855259</v>
      </c>
      <c r="AM881" s="68">
        <f>IFERROR(AL881/AI872,"-")</f>
        <v>9.7500343627704531E-4</v>
      </c>
      <c r="AN881" s="100">
        <v>215</v>
      </c>
      <c r="AO881" s="68">
        <f>IFERROR(AN881/AJ872,"-")</f>
        <v>3.6922548514511419E-2</v>
      </c>
      <c r="AP881" s="103">
        <f t="shared" si="591"/>
        <v>22582.6</v>
      </c>
      <c r="AQ881" s="69">
        <f t="shared" si="614"/>
        <v>3.4538152610441769E-2</v>
      </c>
      <c r="AR881" s="208"/>
      <c r="AS881" s="177"/>
      <c r="AT881" s="177"/>
      <c r="AU881" s="131" t="s">
        <v>83</v>
      </c>
      <c r="AV881" s="100">
        <v>7238008</v>
      </c>
      <c r="AW881" s="68">
        <f>IFERROR(AV881/AS872,"-")</f>
        <v>1.977127527955386E-3</v>
      </c>
      <c r="AX881" s="100">
        <v>216</v>
      </c>
      <c r="AY881" s="68">
        <f>IFERROR(AX881/AT872,"-")</f>
        <v>5.9064807219031991E-2</v>
      </c>
      <c r="AZ881" s="103">
        <f t="shared" si="593"/>
        <v>33509.296296296299</v>
      </c>
      <c r="BA881" s="69">
        <f t="shared" si="615"/>
        <v>5.5200613340148225E-2</v>
      </c>
      <c r="BB881" s="208"/>
      <c r="BC881" s="177"/>
      <c r="BD881" s="177"/>
      <c r="BE881" s="131" t="s">
        <v>83</v>
      </c>
      <c r="BF881" s="100">
        <v>11377775</v>
      </c>
      <c r="BG881" s="68">
        <f>IFERROR(BF881/BC872,"-")</f>
        <v>5.1077240208647788E-3</v>
      </c>
      <c r="BH881" s="100">
        <v>141</v>
      </c>
      <c r="BI881" s="68">
        <f>IFERROR(BH881/BD872,"-")</f>
        <v>7.3437500000000003E-2</v>
      </c>
      <c r="BJ881" s="103">
        <f t="shared" si="595"/>
        <v>80693.439716312059</v>
      </c>
      <c r="BK881" s="69">
        <f t="shared" si="616"/>
        <v>6.7496409765438012E-2</v>
      </c>
      <c r="BL881" s="208"/>
      <c r="BM881" s="177"/>
      <c r="BN881" s="177"/>
      <c r="BO881" s="131" t="s">
        <v>83</v>
      </c>
      <c r="BP881" s="100">
        <v>3109748</v>
      </c>
      <c r="BQ881" s="68">
        <f>IFERROR(BP881/BM872,"-")</f>
        <v>3.675534274812041E-3</v>
      </c>
      <c r="BR881" s="100">
        <v>36</v>
      </c>
      <c r="BS881" s="68">
        <f>IFERROR(BR881/BN872,"-")</f>
        <v>4.9723756906077346E-2</v>
      </c>
      <c r="BT881" s="103">
        <f t="shared" si="597"/>
        <v>86381.888888888891</v>
      </c>
      <c r="BU881" s="69">
        <f t="shared" si="617"/>
        <v>4.2553191489361701E-2</v>
      </c>
      <c r="BV881" s="208"/>
      <c r="BW881" s="177"/>
      <c r="BX881" s="177"/>
      <c r="BY881" s="131" t="s">
        <v>83</v>
      </c>
      <c r="BZ881" s="100">
        <f t="shared" si="601"/>
        <v>30873130</v>
      </c>
      <c r="CA881" s="68">
        <f>IFERROR(BZ881/BW872,"-")</f>
        <v>1.9051531757406865E-3</v>
      </c>
      <c r="CB881" s="100">
        <f t="shared" si="602"/>
        <v>771</v>
      </c>
      <c r="CC881" s="68">
        <f>IFERROR(CB881/BX872,"-")</f>
        <v>4.0668846924781094E-2</v>
      </c>
      <c r="CD881" s="103">
        <f t="shared" si="599"/>
        <v>40042.970168612192</v>
      </c>
      <c r="CE881" s="69">
        <f t="shared" si="618"/>
        <v>3.765016114854966E-2</v>
      </c>
      <c r="CR881" s="216"/>
      <c r="CS881" s="187"/>
      <c r="CT881" s="225"/>
      <c r="CU881" s="226"/>
      <c r="CV881" s="226"/>
      <c r="CW881" s="144" t="s">
        <v>83</v>
      </c>
      <c r="CX881" s="145">
        <v>28126053</v>
      </c>
      <c r="CY881" s="146">
        <v>1.8242206454209681E-3</v>
      </c>
      <c r="CZ881" s="145">
        <v>697</v>
      </c>
      <c r="DA881" s="146">
        <v>3.8187595879903571E-2</v>
      </c>
      <c r="DB881" s="145">
        <v>40353.017216642758</v>
      </c>
      <c r="DC881" s="147">
        <v>3.54978354978355E-2</v>
      </c>
    </row>
    <row r="882" spans="2:107" s="27" customFormat="1" ht="13.15" customHeight="1">
      <c r="B882" s="216"/>
      <c r="C882" s="187"/>
      <c r="D882" s="208"/>
      <c r="E882" s="177"/>
      <c r="F882" s="177"/>
      <c r="G882" s="131" t="s">
        <v>85</v>
      </c>
      <c r="H882" s="100">
        <v>0</v>
      </c>
      <c r="I882" s="68">
        <f>IFERROR(H882/E872,"-")</f>
        <v>0</v>
      </c>
      <c r="J882" s="100">
        <v>0</v>
      </c>
      <c r="K882" s="68">
        <f>IFERROR(J882/F872,"-")</f>
        <v>0</v>
      </c>
      <c r="L882" s="103" t="str">
        <f t="shared" si="585"/>
        <v>-</v>
      </c>
      <c r="M882" s="69">
        <f t="shared" si="611"/>
        <v>0</v>
      </c>
      <c r="N882" s="208"/>
      <c r="O882" s="177"/>
      <c r="P882" s="177"/>
      <c r="Q882" s="131" t="s">
        <v>85</v>
      </c>
      <c r="R882" s="100">
        <v>0</v>
      </c>
      <c r="S882" s="68">
        <f>IFERROR(R882/O872,"-")</f>
        <v>0</v>
      </c>
      <c r="T882" s="100">
        <v>0</v>
      </c>
      <c r="U882" s="68">
        <f>IFERROR(T882/P872,"-")</f>
        <v>0</v>
      </c>
      <c r="V882" s="103" t="str">
        <f t="shared" si="587"/>
        <v>-</v>
      </c>
      <c r="W882" s="69">
        <f t="shared" si="612"/>
        <v>0</v>
      </c>
      <c r="X882" s="208"/>
      <c r="Y882" s="177"/>
      <c r="Z882" s="177"/>
      <c r="AA882" s="131" t="s">
        <v>85</v>
      </c>
      <c r="AB882" s="100">
        <v>5855573</v>
      </c>
      <c r="AC882" s="68">
        <f>IFERROR(AB882/Y872,"-")</f>
        <v>1.3130911698544091E-3</v>
      </c>
      <c r="AD882" s="100">
        <v>75</v>
      </c>
      <c r="AE882" s="68">
        <f>IFERROR(AD882/Z872,"-")</f>
        <v>1.1018069634200088E-2</v>
      </c>
      <c r="AF882" s="103">
        <f t="shared" si="589"/>
        <v>78074.306666666671</v>
      </c>
      <c r="AG882" s="69">
        <f t="shared" si="613"/>
        <v>1.0169491525423728E-2</v>
      </c>
      <c r="AH882" s="208"/>
      <c r="AI882" s="177"/>
      <c r="AJ882" s="177"/>
      <c r="AK882" s="131" t="s">
        <v>85</v>
      </c>
      <c r="AL882" s="100">
        <v>9620073</v>
      </c>
      <c r="AM882" s="68">
        <f>IFERROR(AL882/AI872,"-")</f>
        <v>1.931844260468087E-3</v>
      </c>
      <c r="AN882" s="100">
        <v>87</v>
      </c>
      <c r="AO882" s="68">
        <f>IFERROR(AN882/AJ872,"-")</f>
        <v>1.4940752189592994E-2</v>
      </c>
      <c r="AP882" s="103">
        <f t="shared" si="591"/>
        <v>110575.55172413793</v>
      </c>
      <c r="AQ882" s="69">
        <f t="shared" si="614"/>
        <v>1.3975903614457831E-2</v>
      </c>
      <c r="AR882" s="208"/>
      <c r="AS882" s="177"/>
      <c r="AT882" s="177"/>
      <c r="AU882" s="131" t="s">
        <v>85</v>
      </c>
      <c r="AV882" s="100">
        <v>13563703</v>
      </c>
      <c r="AW882" s="68">
        <f>IFERROR(AV882/AS872,"-")</f>
        <v>3.7050484860352536E-3</v>
      </c>
      <c r="AX882" s="100">
        <v>116</v>
      </c>
      <c r="AY882" s="68">
        <f>IFERROR(AX882/AT872,"-")</f>
        <v>3.171998906207274E-2</v>
      </c>
      <c r="AZ882" s="103">
        <f t="shared" si="593"/>
        <v>116928.47413793103</v>
      </c>
      <c r="BA882" s="69">
        <f t="shared" si="615"/>
        <v>2.9644773830820342E-2</v>
      </c>
      <c r="BB882" s="208"/>
      <c r="BC882" s="177"/>
      <c r="BD882" s="177"/>
      <c r="BE882" s="131" t="s">
        <v>85</v>
      </c>
      <c r="BF882" s="100">
        <v>12024201</v>
      </c>
      <c r="BG882" s="68">
        <f>IFERROR(BF882/BC872,"-")</f>
        <v>5.3979183345958491E-3</v>
      </c>
      <c r="BH882" s="100">
        <v>99</v>
      </c>
      <c r="BI882" s="68">
        <f>IFERROR(BH882/BD872,"-")</f>
        <v>5.1562499999999997E-2</v>
      </c>
      <c r="BJ882" s="103">
        <f t="shared" si="595"/>
        <v>121456.57575757576</v>
      </c>
      <c r="BK882" s="69">
        <f t="shared" si="616"/>
        <v>4.7391096218286265E-2</v>
      </c>
      <c r="BL882" s="208"/>
      <c r="BM882" s="177"/>
      <c r="BN882" s="177"/>
      <c r="BO882" s="131" t="s">
        <v>85</v>
      </c>
      <c r="BP882" s="100">
        <v>5634116</v>
      </c>
      <c r="BQ882" s="68">
        <f>IFERROR(BP882/BM872,"-")</f>
        <v>6.6591847526767181E-3</v>
      </c>
      <c r="BR882" s="100">
        <v>32</v>
      </c>
      <c r="BS882" s="68">
        <f>IFERROR(BR882/BN872,"-")</f>
        <v>4.4198895027624308E-2</v>
      </c>
      <c r="BT882" s="103">
        <f t="shared" si="597"/>
        <v>176066.125</v>
      </c>
      <c r="BU882" s="69">
        <f t="shared" si="617"/>
        <v>3.7825059101654845E-2</v>
      </c>
      <c r="BV882" s="208"/>
      <c r="BW882" s="177"/>
      <c r="BX882" s="177"/>
      <c r="BY882" s="131" t="s">
        <v>85</v>
      </c>
      <c r="BZ882" s="100">
        <f t="shared" si="601"/>
        <v>46697666</v>
      </c>
      <c r="CA882" s="68">
        <f>IFERROR(BZ882/BW872,"-")</f>
        <v>2.8816711062201301E-3</v>
      </c>
      <c r="CB882" s="100">
        <f t="shared" si="602"/>
        <v>409</v>
      </c>
      <c r="CC882" s="68">
        <f>IFERROR(CB882/BX872,"-")</f>
        <v>2.1574005696803459E-2</v>
      </c>
      <c r="CD882" s="103">
        <f t="shared" si="599"/>
        <v>114175.22249388753</v>
      </c>
      <c r="CE882" s="69">
        <f t="shared" si="618"/>
        <v>1.9972653579451119E-2</v>
      </c>
      <c r="CR882" s="216"/>
      <c r="CS882" s="187"/>
      <c r="CT882" s="225"/>
      <c r="CU882" s="226"/>
      <c r="CV882" s="226"/>
      <c r="CW882" s="144" t="s">
        <v>85</v>
      </c>
      <c r="CX882" s="145">
        <v>41519737</v>
      </c>
      <c r="CY882" s="146">
        <v>2.6929182501308963E-3</v>
      </c>
      <c r="CZ882" s="145">
        <v>380</v>
      </c>
      <c r="DA882" s="146">
        <v>2.081963620425159E-2</v>
      </c>
      <c r="DB882" s="145">
        <v>109262.46578947369</v>
      </c>
      <c r="DC882" s="147">
        <v>1.9353195823784058E-2</v>
      </c>
    </row>
    <row r="883" spans="2:107" s="27" customFormat="1" ht="13.15" customHeight="1">
      <c r="B883" s="216"/>
      <c r="C883" s="187"/>
      <c r="D883" s="208"/>
      <c r="E883" s="177"/>
      <c r="F883" s="177"/>
      <c r="G883" s="131" t="s">
        <v>87</v>
      </c>
      <c r="H883" s="100">
        <v>0</v>
      </c>
      <c r="I883" s="68">
        <f>IFERROR(H883/E872,"-")</f>
        <v>0</v>
      </c>
      <c r="J883" s="100">
        <v>0</v>
      </c>
      <c r="K883" s="68">
        <f>IFERROR(J883/F872,"-")</f>
        <v>0</v>
      </c>
      <c r="L883" s="103" t="str">
        <f t="shared" si="585"/>
        <v>-</v>
      </c>
      <c r="M883" s="69">
        <f t="shared" si="611"/>
        <v>0</v>
      </c>
      <c r="N883" s="208"/>
      <c r="O883" s="177"/>
      <c r="P883" s="177"/>
      <c r="Q883" s="131" t="s">
        <v>87</v>
      </c>
      <c r="R883" s="100">
        <v>0</v>
      </c>
      <c r="S883" s="68">
        <f>IFERROR(R883/O872,"-")</f>
        <v>0</v>
      </c>
      <c r="T883" s="100">
        <v>0</v>
      </c>
      <c r="U883" s="68">
        <f>IFERROR(T883/P872,"-")</f>
        <v>0</v>
      </c>
      <c r="V883" s="103" t="str">
        <f t="shared" si="587"/>
        <v>-</v>
      </c>
      <c r="W883" s="69">
        <f t="shared" si="612"/>
        <v>0</v>
      </c>
      <c r="X883" s="208"/>
      <c r="Y883" s="177"/>
      <c r="Z883" s="177"/>
      <c r="AA883" s="131" t="s">
        <v>87</v>
      </c>
      <c r="AB883" s="100">
        <v>31129975</v>
      </c>
      <c r="AC883" s="68">
        <f>IFERROR(AB883/Y872,"-")</f>
        <v>6.9807848506522781E-3</v>
      </c>
      <c r="AD883" s="100">
        <v>71</v>
      </c>
      <c r="AE883" s="68">
        <f>IFERROR(AD883/Z872,"-")</f>
        <v>1.0430439253709416E-2</v>
      </c>
      <c r="AF883" s="103">
        <f t="shared" si="589"/>
        <v>438450.35211267608</v>
      </c>
      <c r="AG883" s="69">
        <f t="shared" si="613"/>
        <v>9.6271186440677961E-3</v>
      </c>
      <c r="AH883" s="208"/>
      <c r="AI883" s="177"/>
      <c r="AJ883" s="177"/>
      <c r="AK883" s="131" t="s">
        <v>87</v>
      </c>
      <c r="AL883" s="100">
        <v>68847760</v>
      </c>
      <c r="AM883" s="68">
        <f>IFERROR(AL883/AI872,"-")</f>
        <v>1.3825586354914807E-2</v>
      </c>
      <c r="AN883" s="100">
        <v>133</v>
      </c>
      <c r="AO883" s="68">
        <f>IFERROR(AN883/AJ872,"-")</f>
        <v>2.2840460243860553E-2</v>
      </c>
      <c r="AP883" s="103">
        <f t="shared" si="591"/>
        <v>517652.33082706766</v>
      </c>
      <c r="AQ883" s="69">
        <f t="shared" si="614"/>
        <v>2.1365461847389557E-2</v>
      </c>
      <c r="AR883" s="208"/>
      <c r="AS883" s="177"/>
      <c r="AT883" s="177"/>
      <c r="AU883" s="131" t="s">
        <v>87</v>
      </c>
      <c r="AV883" s="100">
        <v>79127247</v>
      </c>
      <c r="AW883" s="68">
        <f>IFERROR(AV883/AS872,"-")</f>
        <v>2.1614325136836712E-2</v>
      </c>
      <c r="AX883" s="100">
        <v>172</v>
      </c>
      <c r="AY883" s="68">
        <f>IFERROR(AX883/AT872,"-")</f>
        <v>4.7033087229969919E-2</v>
      </c>
      <c r="AZ883" s="103">
        <f t="shared" si="593"/>
        <v>460042.13372093026</v>
      </c>
      <c r="BA883" s="69">
        <f t="shared" si="615"/>
        <v>4.3956043956043959E-2</v>
      </c>
      <c r="BB883" s="208"/>
      <c r="BC883" s="177"/>
      <c r="BD883" s="177"/>
      <c r="BE883" s="131" t="s">
        <v>87</v>
      </c>
      <c r="BF883" s="100">
        <v>117801017</v>
      </c>
      <c r="BG883" s="68">
        <f>IFERROR(BF883/BC872,"-")</f>
        <v>5.2883369921904774E-2</v>
      </c>
      <c r="BH883" s="100">
        <v>148</v>
      </c>
      <c r="BI883" s="68">
        <f>IFERROR(BH883/BD872,"-")</f>
        <v>7.7083333333333337E-2</v>
      </c>
      <c r="BJ883" s="103">
        <f t="shared" si="595"/>
        <v>795952.81756756757</v>
      </c>
      <c r="BK883" s="69">
        <f t="shared" si="616"/>
        <v>7.0847295356629966E-2</v>
      </c>
      <c r="BL883" s="208"/>
      <c r="BM883" s="177"/>
      <c r="BN883" s="177"/>
      <c r="BO883" s="131" t="s">
        <v>87</v>
      </c>
      <c r="BP883" s="100">
        <v>40466890</v>
      </c>
      <c r="BQ883" s="68">
        <f>IFERROR(BP883/BM872,"-")</f>
        <v>4.7829419358111538E-2</v>
      </c>
      <c r="BR883" s="100">
        <v>87</v>
      </c>
      <c r="BS883" s="68">
        <f>IFERROR(BR883/BN872,"-")</f>
        <v>0.12016574585635359</v>
      </c>
      <c r="BT883" s="103">
        <f t="shared" si="597"/>
        <v>465136.66666666669</v>
      </c>
      <c r="BU883" s="69">
        <f t="shared" si="617"/>
        <v>0.10283687943262411</v>
      </c>
      <c r="BV883" s="208"/>
      <c r="BW883" s="177"/>
      <c r="BX883" s="177"/>
      <c r="BY883" s="131" t="s">
        <v>87</v>
      </c>
      <c r="BZ883" s="100">
        <f t="shared" si="601"/>
        <v>337372889</v>
      </c>
      <c r="CA883" s="68">
        <f>IFERROR(BZ883/BW872,"-")</f>
        <v>2.0818978538527193E-2</v>
      </c>
      <c r="CB883" s="100">
        <f t="shared" si="602"/>
        <v>611</v>
      </c>
      <c r="CC883" s="68">
        <f>IFERROR(CB883/BX872,"-")</f>
        <v>3.2229138094735731E-2</v>
      </c>
      <c r="CD883" s="103">
        <f t="shared" si="599"/>
        <v>552165.12111292966</v>
      </c>
      <c r="CE883" s="69">
        <f t="shared" si="618"/>
        <v>2.9836898134583456E-2</v>
      </c>
      <c r="CR883" s="216"/>
      <c r="CS883" s="187"/>
      <c r="CT883" s="225"/>
      <c r="CU883" s="226"/>
      <c r="CV883" s="226"/>
      <c r="CW883" s="144" t="s">
        <v>87</v>
      </c>
      <c r="CX883" s="145">
        <v>237458436</v>
      </c>
      <c r="CY883" s="146">
        <v>1.5401257381566252E-2</v>
      </c>
      <c r="CZ883" s="145">
        <v>517</v>
      </c>
      <c r="DA883" s="146">
        <v>2.8325662941047557E-2</v>
      </c>
      <c r="DB883" s="145">
        <v>459300.64990328823</v>
      </c>
      <c r="DC883" s="147">
        <v>2.6330532212885154E-2</v>
      </c>
    </row>
    <row r="884" spans="2:107" s="27" customFormat="1" ht="13.15" customHeight="1">
      <c r="B884" s="216"/>
      <c r="C884" s="187"/>
      <c r="D884" s="208"/>
      <c r="E884" s="177"/>
      <c r="F884" s="177"/>
      <c r="G884" s="131" t="s">
        <v>89</v>
      </c>
      <c r="H884" s="100">
        <v>304807</v>
      </c>
      <c r="I884" s="68">
        <f>IFERROR(H884/E872,"-")</f>
        <v>4.4541914176950671E-2</v>
      </c>
      <c r="J884" s="100">
        <v>2</v>
      </c>
      <c r="K884" s="68">
        <f>IFERROR(J884/F872,"-")</f>
        <v>0.2857142857142857</v>
      </c>
      <c r="L884" s="103">
        <f t="shared" si="585"/>
        <v>152403.5</v>
      </c>
      <c r="M884" s="69">
        <f t="shared" si="611"/>
        <v>0.2857142857142857</v>
      </c>
      <c r="N884" s="208"/>
      <c r="O884" s="177"/>
      <c r="P884" s="177"/>
      <c r="Q884" s="131" t="s">
        <v>89</v>
      </c>
      <c r="R884" s="100">
        <v>145086</v>
      </c>
      <c r="S884" s="68">
        <f>IFERROR(R884/O872,"-")</f>
        <v>5.896476972259093E-3</v>
      </c>
      <c r="T884" s="100">
        <v>2</v>
      </c>
      <c r="U884" s="68">
        <f>IFERROR(T884/P872,"-")</f>
        <v>0.1</v>
      </c>
      <c r="V884" s="103">
        <f t="shared" si="587"/>
        <v>72543</v>
      </c>
      <c r="W884" s="69">
        <f t="shared" si="612"/>
        <v>8.6956521739130432E-2</v>
      </c>
      <c r="X884" s="208"/>
      <c r="Y884" s="177"/>
      <c r="Z884" s="177"/>
      <c r="AA884" s="131" t="s">
        <v>89</v>
      </c>
      <c r="AB884" s="100">
        <v>26990765</v>
      </c>
      <c r="AC884" s="68">
        <f>IFERROR(AB884/Y872,"-")</f>
        <v>6.0525819060091033E-3</v>
      </c>
      <c r="AD884" s="100">
        <v>477</v>
      </c>
      <c r="AE884" s="68">
        <f>IFERROR(AD884/Z872,"-")</f>
        <v>7.0074922873512566E-2</v>
      </c>
      <c r="AF884" s="103">
        <f t="shared" si="589"/>
        <v>56584.412997903564</v>
      </c>
      <c r="AG884" s="69">
        <f t="shared" si="613"/>
        <v>6.467796610169492E-2</v>
      </c>
      <c r="AH884" s="208"/>
      <c r="AI884" s="177"/>
      <c r="AJ884" s="177"/>
      <c r="AK884" s="131" t="s">
        <v>89</v>
      </c>
      <c r="AL884" s="100">
        <v>40465817</v>
      </c>
      <c r="AM884" s="68">
        <f>IFERROR(AL884/AI872,"-")</f>
        <v>8.1260980365327733E-3</v>
      </c>
      <c r="AN884" s="100">
        <v>553</v>
      </c>
      <c r="AO884" s="68">
        <f>IFERROR(AN884/AJ872,"-")</f>
        <v>9.4968229434999135E-2</v>
      </c>
      <c r="AP884" s="103">
        <f t="shared" si="591"/>
        <v>73175.075949367092</v>
      </c>
      <c r="AQ884" s="69">
        <f t="shared" si="614"/>
        <v>8.8835341365461853E-2</v>
      </c>
      <c r="AR884" s="208"/>
      <c r="AS884" s="177"/>
      <c r="AT884" s="177"/>
      <c r="AU884" s="131" t="s">
        <v>89</v>
      </c>
      <c r="AV884" s="100">
        <v>32570818</v>
      </c>
      <c r="AW884" s="68">
        <f>IFERROR(AV884/AS872,"-")</f>
        <v>8.8970143271221575E-3</v>
      </c>
      <c r="AX884" s="100">
        <v>416</v>
      </c>
      <c r="AY884" s="68">
        <f>IFERROR(AX884/AT872,"-")</f>
        <v>0.1137544435329505</v>
      </c>
      <c r="AZ884" s="103">
        <f t="shared" si="593"/>
        <v>78295.235576923078</v>
      </c>
      <c r="BA884" s="69">
        <f t="shared" si="615"/>
        <v>0.10631229235880399</v>
      </c>
      <c r="BB884" s="208"/>
      <c r="BC884" s="177"/>
      <c r="BD884" s="177"/>
      <c r="BE884" s="131" t="s">
        <v>89</v>
      </c>
      <c r="BF884" s="100">
        <v>23131687</v>
      </c>
      <c r="BG884" s="68">
        <f>IFERROR(BF884/BC872,"-")</f>
        <v>1.038430390239089E-2</v>
      </c>
      <c r="BH884" s="100">
        <v>206</v>
      </c>
      <c r="BI884" s="68">
        <f>IFERROR(BH884/BD872,"-")</f>
        <v>0.10729166666666666</v>
      </c>
      <c r="BJ884" s="103">
        <f t="shared" si="595"/>
        <v>112289.74271844661</v>
      </c>
      <c r="BK884" s="69">
        <f t="shared" si="616"/>
        <v>9.8611775969363338E-2</v>
      </c>
      <c r="BL884" s="208"/>
      <c r="BM884" s="177"/>
      <c r="BN884" s="177"/>
      <c r="BO884" s="131" t="s">
        <v>89</v>
      </c>
      <c r="BP884" s="100">
        <v>7965486</v>
      </c>
      <c r="BQ884" s="68">
        <f>IFERROR(BP884/BM872,"-")</f>
        <v>9.4147232536319556E-3</v>
      </c>
      <c r="BR884" s="100">
        <v>91</v>
      </c>
      <c r="BS884" s="68">
        <f>IFERROR(BR884/BN872,"-")</f>
        <v>0.12569060773480664</v>
      </c>
      <c r="BT884" s="103">
        <f t="shared" si="597"/>
        <v>87532.81318681319</v>
      </c>
      <c r="BU884" s="69">
        <f t="shared" si="617"/>
        <v>0.10756501182033097</v>
      </c>
      <c r="BV884" s="208"/>
      <c r="BW884" s="177"/>
      <c r="BX884" s="177"/>
      <c r="BY884" s="131" t="s">
        <v>89</v>
      </c>
      <c r="BZ884" s="100">
        <f t="shared" si="601"/>
        <v>131574466</v>
      </c>
      <c r="CA884" s="68">
        <f>IFERROR(BZ884/BW872,"-")</f>
        <v>8.1193423454727458E-3</v>
      </c>
      <c r="CB884" s="100">
        <f t="shared" si="602"/>
        <v>1747</v>
      </c>
      <c r="CC884" s="68">
        <f>IFERROR(CB884/BX872,"-")</f>
        <v>9.2151070788057815E-2</v>
      </c>
      <c r="CD884" s="103">
        <f t="shared" si="599"/>
        <v>75314.519748139661</v>
      </c>
      <c r="CE884" s="69">
        <f t="shared" si="618"/>
        <v>8.5311065533743527E-2</v>
      </c>
      <c r="CR884" s="216"/>
      <c r="CS884" s="187"/>
      <c r="CT884" s="225"/>
      <c r="CU884" s="226"/>
      <c r="CV884" s="226"/>
      <c r="CW884" s="144" t="s">
        <v>89</v>
      </c>
      <c r="CX884" s="145">
        <v>131895228</v>
      </c>
      <c r="CY884" s="146">
        <v>8.5545596444017834E-3</v>
      </c>
      <c r="CZ884" s="145">
        <v>1645</v>
      </c>
      <c r="DA884" s="146">
        <v>9.0127109357878585E-2</v>
      </c>
      <c r="DB884" s="145">
        <v>80179.469908814586</v>
      </c>
      <c r="DC884" s="147">
        <v>8.3778966131907315E-2</v>
      </c>
    </row>
    <row r="885" spans="2:107" s="27" customFormat="1" ht="13.15" customHeight="1">
      <c r="B885" s="216"/>
      <c r="C885" s="187"/>
      <c r="D885" s="208"/>
      <c r="E885" s="177"/>
      <c r="F885" s="177"/>
      <c r="G885" s="131" t="s">
        <v>91</v>
      </c>
      <c r="H885" s="100">
        <v>2704</v>
      </c>
      <c r="I885" s="68">
        <f>IFERROR(H885/E872,"-")</f>
        <v>3.9513966521265793E-4</v>
      </c>
      <c r="J885" s="100">
        <v>1</v>
      </c>
      <c r="K885" s="68">
        <f>IFERROR(J885/F872,"-")</f>
        <v>0.14285714285714285</v>
      </c>
      <c r="L885" s="103">
        <f t="shared" si="585"/>
        <v>2704</v>
      </c>
      <c r="M885" s="69">
        <f t="shared" si="611"/>
        <v>0.14285714285714285</v>
      </c>
      <c r="N885" s="208"/>
      <c r="O885" s="177"/>
      <c r="P885" s="177"/>
      <c r="Q885" s="131" t="s">
        <v>91</v>
      </c>
      <c r="R885" s="100">
        <v>148427</v>
      </c>
      <c r="S885" s="68">
        <f>IFERROR(R885/O872,"-")</f>
        <v>6.0322594017444848E-3</v>
      </c>
      <c r="T885" s="100">
        <v>2</v>
      </c>
      <c r="U885" s="68">
        <f>IFERROR(T885/P872,"-")</f>
        <v>0.1</v>
      </c>
      <c r="V885" s="103">
        <f t="shared" si="587"/>
        <v>74213.5</v>
      </c>
      <c r="W885" s="69">
        <f t="shared" si="612"/>
        <v>8.6956521739130432E-2</v>
      </c>
      <c r="X885" s="208"/>
      <c r="Y885" s="177"/>
      <c r="Z885" s="177"/>
      <c r="AA885" s="131" t="s">
        <v>91</v>
      </c>
      <c r="AB885" s="100">
        <v>42714839</v>
      </c>
      <c r="AC885" s="68">
        <f>IFERROR(AB885/Y872,"-")</f>
        <v>9.5786489063756433E-3</v>
      </c>
      <c r="AD885" s="100">
        <v>423</v>
      </c>
      <c r="AE885" s="68">
        <f>IFERROR(AD885/Z872,"-")</f>
        <v>6.2141912736888495E-2</v>
      </c>
      <c r="AF885" s="103">
        <f t="shared" si="589"/>
        <v>100980.70685579196</v>
      </c>
      <c r="AG885" s="69">
        <f t="shared" si="613"/>
        <v>5.7355932203389831E-2</v>
      </c>
      <c r="AH885" s="208"/>
      <c r="AI885" s="177"/>
      <c r="AJ885" s="177"/>
      <c r="AK885" s="131" t="s">
        <v>91</v>
      </c>
      <c r="AL885" s="100">
        <v>120232673</v>
      </c>
      <c r="AM885" s="68">
        <f>IFERROR(AL885/AI872,"-")</f>
        <v>2.4144390510943768E-2</v>
      </c>
      <c r="AN885" s="100">
        <v>765</v>
      </c>
      <c r="AO885" s="68">
        <f>IFERROR(AN885/AJ872,"-")</f>
        <v>0.13137557959814528</v>
      </c>
      <c r="AP885" s="103">
        <f t="shared" si="591"/>
        <v>157166.8928104575</v>
      </c>
      <c r="AQ885" s="69">
        <f t="shared" si="614"/>
        <v>0.12289156626506025</v>
      </c>
      <c r="AR885" s="208"/>
      <c r="AS885" s="177"/>
      <c r="AT885" s="177"/>
      <c r="AU885" s="131" t="s">
        <v>91</v>
      </c>
      <c r="AV885" s="100">
        <v>101684039</v>
      </c>
      <c r="AW885" s="68">
        <f>IFERROR(AV885/AS872,"-")</f>
        <v>2.7775917443112672E-2</v>
      </c>
      <c r="AX885" s="100">
        <v>810</v>
      </c>
      <c r="AY885" s="68">
        <f>IFERROR(AX885/AT872,"-")</f>
        <v>0.22149302707136997</v>
      </c>
      <c r="AZ885" s="103">
        <f t="shared" si="593"/>
        <v>125535.85061728396</v>
      </c>
      <c r="BA885" s="69">
        <f t="shared" si="615"/>
        <v>0.20700230002555584</v>
      </c>
      <c r="BB885" s="208"/>
      <c r="BC885" s="177"/>
      <c r="BD885" s="177"/>
      <c r="BE885" s="131" t="s">
        <v>91</v>
      </c>
      <c r="BF885" s="100">
        <v>71092462</v>
      </c>
      <c r="BG885" s="68">
        <f>IFERROR(BF885/BC872,"-")</f>
        <v>3.1914910943467989E-2</v>
      </c>
      <c r="BH885" s="100">
        <v>571</v>
      </c>
      <c r="BI885" s="68">
        <f>IFERROR(BH885/BD872,"-")</f>
        <v>0.29739583333333336</v>
      </c>
      <c r="BJ885" s="103">
        <f t="shared" si="595"/>
        <v>124505.18739054291</v>
      </c>
      <c r="BK885" s="69">
        <f t="shared" si="616"/>
        <v>0.273336524652944</v>
      </c>
      <c r="BL885" s="208"/>
      <c r="BM885" s="177"/>
      <c r="BN885" s="177"/>
      <c r="BO885" s="131" t="s">
        <v>91</v>
      </c>
      <c r="BP885" s="100">
        <v>33336560</v>
      </c>
      <c r="BQ885" s="68">
        <f>IFERROR(BP885/BM872,"-")</f>
        <v>3.9401800044353466E-2</v>
      </c>
      <c r="BR885" s="100">
        <v>228</v>
      </c>
      <c r="BS885" s="68">
        <f>IFERROR(BR885/BN872,"-")</f>
        <v>0.31491712707182318</v>
      </c>
      <c r="BT885" s="103">
        <f t="shared" si="597"/>
        <v>146212.98245614034</v>
      </c>
      <c r="BU885" s="69">
        <f t="shared" si="617"/>
        <v>0.26950354609929078</v>
      </c>
      <c r="BV885" s="208"/>
      <c r="BW885" s="177"/>
      <c r="BX885" s="177"/>
      <c r="BY885" s="131" t="s">
        <v>91</v>
      </c>
      <c r="BZ885" s="100">
        <f t="shared" si="601"/>
        <v>369211704</v>
      </c>
      <c r="CA885" s="68">
        <f>IFERROR(BZ885/BW872,"-")</f>
        <v>2.2783723269918867E-2</v>
      </c>
      <c r="CB885" s="100">
        <f t="shared" si="602"/>
        <v>2800</v>
      </c>
      <c r="CC885" s="68">
        <f>IFERROR(CB885/BX872,"-")</f>
        <v>0.14769490452579387</v>
      </c>
      <c r="CD885" s="103">
        <f t="shared" si="599"/>
        <v>131861.32285714286</v>
      </c>
      <c r="CE885" s="69">
        <f t="shared" si="618"/>
        <v>0.13673210274440864</v>
      </c>
      <c r="CR885" s="216"/>
      <c r="CS885" s="187"/>
      <c r="CT885" s="225"/>
      <c r="CU885" s="226"/>
      <c r="CV885" s="226"/>
      <c r="CW885" s="144" t="s">
        <v>91</v>
      </c>
      <c r="CX885" s="145">
        <v>373917610</v>
      </c>
      <c r="CY885" s="146">
        <v>2.4251828859472951E-2</v>
      </c>
      <c r="CZ885" s="145">
        <v>2725</v>
      </c>
      <c r="DA885" s="146">
        <v>0.14929870699101469</v>
      </c>
      <c r="DB885" s="145">
        <v>137217.47155963304</v>
      </c>
      <c r="DC885" s="147">
        <v>0.13878278584160936</v>
      </c>
    </row>
    <row r="886" spans="2:107" s="27" customFormat="1" ht="13.15" customHeight="1">
      <c r="B886" s="216"/>
      <c r="C886" s="187"/>
      <c r="D886" s="208"/>
      <c r="E886" s="177"/>
      <c r="F886" s="177"/>
      <c r="G886" s="131" t="s">
        <v>95</v>
      </c>
      <c r="H886" s="100">
        <v>16251</v>
      </c>
      <c r="I886" s="68">
        <f>IFERROR(H886/E872,"-")</f>
        <v>2.3747835426667545E-3</v>
      </c>
      <c r="J886" s="100">
        <v>1</v>
      </c>
      <c r="K886" s="68">
        <f>IFERROR(J886/F872,"-")</f>
        <v>0.14285714285714285</v>
      </c>
      <c r="L886" s="103">
        <f t="shared" si="585"/>
        <v>16251</v>
      </c>
      <c r="M886" s="69">
        <f t="shared" si="611"/>
        <v>0.14285714285714285</v>
      </c>
      <c r="N886" s="208"/>
      <c r="O886" s="177"/>
      <c r="P886" s="177"/>
      <c r="Q886" s="131" t="s">
        <v>95</v>
      </c>
      <c r="R886" s="100">
        <v>102687</v>
      </c>
      <c r="S886" s="68">
        <f>IFERROR(R886/O872,"-")</f>
        <v>4.1733284455451906E-3</v>
      </c>
      <c r="T886" s="100">
        <v>5</v>
      </c>
      <c r="U886" s="68">
        <f>IFERROR(T886/P872,"-")</f>
        <v>0.25</v>
      </c>
      <c r="V886" s="103">
        <f t="shared" si="587"/>
        <v>20537.400000000001</v>
      </c>
      <c r="W886" s="69">
        <f t="shared" si="612"/>
        <v>0.21739130434782608</v>
      </c>
      <c r="X886" s="208"/>
      <c r="Y886" s="177"/>
      <c r="Z886" s="177"/>
      <c r="AA886" s="131" t="s">
        <v>95</v>
      </c>
      <c r="AB886" s="100">
        <v>24320416</v>
      </c>
      <c r="AC886" s="68">
        <f>IFERROR(AB886/Y872,"-")</f>
        <v>5.4537657538870901E-3</v>
      </c>
      <c r="AD886" s="100">
        <v>373</v>
      </c>
      <c r="AE886" s="68">
        <f>IFERROR(AD886/Z872,"-")</f>
        <v>5.4796532980755104E-2</v>
      </c>
      <c r="AF886" s="103">
        <f t="shared" si="589"/>
        <v>65202.18766756032</v>
      </c>
      <c r="AG886" s="69">
        <f t="shared" si="613"/>
        <v>5.0576271186440681E-2</v>
      </c>
      <c r="AH886" s="208"/>
      <c r="AI886" s="177"/>
      <c r="AJ886" s="177"/>
      <c r="AK886" s="131" t="s">
        <v>95</v>
      </c>
      <c r="AL886" s="100">
        <v>32553161</v>
      </c>
      <c r="AM886" s="68">
        <f>IFERROR(AL886/AI872,"-")</f>
        <v>6.5371268220047367E-3</v>
      </c>
      <c r="AN886" s="100">
        <v>430</v>
      </c>
      <c r="AO886" s="68">
        <f>IFERROR(AN886/AJ872,"-")</f>
        <v>7.3845097029022838E-2</v>
      </c>
      <c r="AP886" s="103">
        <f t="shared" si="591"/>
        <v>75705.025581395355</v>
      </c>
      <c r="AQ886" s="69">
        <f t="shared" si="614"/>
        <v>6.9076305220883538E-2</v>
      </c>
      <c r="AR886" s="208"/>
      <c r="AS886" s="177"/>
      <c r="AT886" s="177"/>
      <c r="AU886" s="131" t="s">
        <v>95</v>
      </c>
      <c r="AV886" s="100">
        <v>17590785</v>
      </c>
      <c r="AW886" s="68">
        <f>IFERROR(AV886/AS872,"-")</f>
        <v>4.8050824566434136E-3</v>
      </c>
      <c r="AX886" s="100">
        <v>313</v>
      </c>
      <c r="AY886" s="68">
        <f>IFERROR(AX886/AT872,"-")</f>
        <v>8.5589280831282477E-2</v>
      </c>
      <c r="AZ886" s="103">
        <f t="shared" si="593"/>
        <v>56200.591054313096</v>
      </c>
      <c r="BA886" s="69">
        <f t="shared" si="615"/>
        <v>7.9989777664196265E-2</v>
      </c>
      <c r="BB886" s="208"/>
      <c r="BC886" s="177"/>
      <c r="BD886" s="177"/>
      <c r="BE886" s="131" t="s">
        <v>95</v>
      </c>
      <c r="BF886" s="100">
        <v>8032502</v>
      </c>
      <c r="BG886" s="68">
        <f>IFERROR(BF886/BC872,"-")</f>
        <v>3.6059601647109715E-3</v>
      </c>
      <c r="BH886" s="100">
        <v>197</v>
      </c>
      <c r="BI886" s="68">
        <f>IFERROR(BH886/BD872,"-")</f>
        <v>0.10260416666666666</v>
      </c>
      <c r="BJ886" s="103">
        <f t="shared" si="595"/>
        <v>40774.121827411167</v>
      </c>
      <c r="BK886" s="69">
        <f t="shared" si="616"/>
        <v>9.4303494494973675E-2</v>
      </c>
      <c r="BL886" s="208"/>
      <c r="BM886" s="177"/>
      <c r="BN886" s="177"/>
      <c r="BO886" s="131" t="s">
        <v>95</v>
      </c>
      <c r="BP886" s="100">
        <v>1601299</v>
      </c>
      <c r="BQ886" s="68">
        <f>IFERROR(BP886/BM872,"-")</f>
        <v>1.8926386828521946E-3</v>
      </c>
      <c r="BR886" s="100">
        <v>49</v>
      </c>
      <c r="BS886" s="68">
        <f>IFERROR(BR886/BN872,"-")</f>
        <v>6.7679558011049717E-2</v>
      </c>
      <c r="BT886" s="103">
        <f t="shared" si="597"/>
        <v>32679.571428571428</v>
      </c>
      <c r="BU886" s="69">
        <f t="shared" si="617"/>
        <v>5.7919621749408984E-2</v>
      </c>
      <c r="BV886" s="208"/>
      <c r="BW886" s="177"/>
      <c r="BX886" s="177"/>
      <c r="BY886" s="131" t="s">
        <v>95</v>
      </c>
      <c r="BZ886" s="100">
        <f t="shared" si="601"/>
        <v>84217101</v>
      </c>
      <c r="CA886" s="68">
        <f>IFERROR(BZ886/BW872,"-")</f>
        <v>5.19696180535709E-3</v>
      </c>
      <c r="CB886" s="100">
        <f t="shared" si="602"/>
        <v>1368</v>
      </c>
      <c r="CC886" s="68">
        <f>IFERROR(CB886/BX872,"-")</f>
        <v>7.215951049688786E-2</v>
      </c>
      <c r="CD886" s="103">
        <f t="shared" si="599"/>
        <v>61562.208333333336</v>
      </c>
      <c r="CE886" s="69">
        <f t="shared" si="618"/>
        <v>6.6803398769411076E-2</v>
      </c>
      <c r="CR886" s="216"/>
      <c r="CS886" s="187"/>
      <c r="CT886" s="225"/>
      <c r="CU886" s="226"/>
      <c r="CV886" s="226"/>
      <c r="CW886" s="144" t="s">
        <v>95</v>
      </c>
      <c r="CX886" s="145">
        <v>88904643</v>
      </c>
      <c r="CY886" s="146">
        <v>5.7662440312681177E-3</v>
      </c>
      <c r="CZ886" s="145">
        <v>1331</v>
      </c>
      <c r="DA886" s="146">
        <v>7.2923515231207534E-2</v>
      </c>
      <c r="DB886" s="145">
        <v>66795.374154770849</v>
      </c>
      <c r="DC886" s="147">
        <v>6.778711484593837E-2</v>
      </c>
    </row>
    <row r="887" spans="2:107" s="27" customFormat="1" ht="13.15" customHeight="1">
      <c r="B887" s="216"/>
      <c r="C887" s="187"/>
      <c r="D887" s="208"/>
      <c r="E887" s="177"/>
      <c r="F887" s="177"/>
      <c r="G887" s="132" t="s">
        <v>93</v>
      </c>
      <c r="H887" s="101">
        <v>0</v>
      </c>
      <c r="I887" s="70">
        <f>IFERROR(H887/E872,"-")</f>
        <v>0</v>
      </c>
      <c r="J887" s="101">
        <v>0</v>
      </c>
      <c r="K887" s="70">
        <f>IFERROR(J887/F872,"-")</f>
        <v>0</v>
      </c>
      <c r="L887" s="104" t="str">
        <f t="shared" si="585"/>
        <v>-</v>
      </c>
      <c r="M887" s="73">
        <f t="shared" si="611"/>
        <v>0</v>
      </c>
      <c r="N887" s="208"/>
      <c r="O887" s="177"/>
      <c r="P887" s="177"/>
      <c r="Q887" s="132" t="s">
        <v>93</v>
      </c>
      <c r="R887" s="101">
        <v>31760</v>
      </c>
      <c r="S887" s="70">
        <f>IFERROR(R887/O872,"-")</f>
        <v>1.2907662258174379E-3</v>
      </c>
      <c r="T887" s="101">
        <v>5</v>
      </c>
      <c r="U887" s="70">
        <f>IFERROR(T887/P872,"-")</f>
        <v>0.25</v>
      </c>
      <c r="V887" s="104">
        <f t="shared" si="587"/>
        <v>6352</v>
      </c>
      <c r="W887" s="73">
        <f t="shared" si="612"/>
        <v>0.21739130434782608</v>
      </c>
      <c r="X887" s="208"/>
      <c r="Y887" s="177"/>
      <c r="Z887" s="177"/>
      <c r="AA887" s="132" t="s">
        <v>93</v>
      </c>
      <c r="AB887" s="101">
        <v>7902941</v>
      </c>
      <c r="AC887" s="70">
        <f>IFERROR(AB887/Y872,"-")</f>
        <v>1.7722060749614725E-3</v>
      </c>
      <c r="AD887" s="101">
        <v>487</v>
      </c>
      <c r="AE887" s="70">
        <f>IFERROR(AD887/Z872,"-")</f>
        <v>7.1543998824739233E-2</v>
      </c>
      <c r="AF887" s="104">
        <f t="shared" si="589"/>
        <v>16227.804928131416</v>
      </c>
      <c r="AG887" s="73">
        <f t="shared" si="613"/>
        <v>6.6033898305084743E-2</v>
      </c>
      <c r="AH887" s="208"/>
      <c r="AI887" s="177"/>
      <c r="AJ887" s="177"/>
      <c r="AK887" s="132" t="s">
        <v>93</v>
      </c>
      <c r="AL887" s="101">
        <v>13741642</v>
      </c>
      <c r="AM887" s="70">
        <f>IFERROR(AL887/AI872,"-")</f>
        <v>2.75951255537325E-3</v>
      </c>
      <c r="AN887" s="101">
        <v>587</v>
      </c>
      <c r="AO887" s="70">
        <f>IFERROR(AN887/AJ872,"-")</f>
        <v>0.1008071440838056</v>
      </c>
      <c r="AP887" s="104">
        <f t="shared" si="591"/>
        <v>23409.952299829642</v>
      </c>
      <c r="AQ887" s="73">
        <f t="shared" si="614"/>
        <v>9.4297188755020078E-2</v>
      </c>
      <c r="AR887" s="208"/>
      <c r="AS887" s="177"/>
      <c r="AT887" s="177"/>
      <c r="AU887" s="132" t="s">
        <v>93</v>
      </c>
      <c r="AV887" s="101">
        <v>12239286</v>
      </c>
      <c r="AW887" s="70">
        <f>IFERROR(AV887/AS872,"-")</f>
        <v>3.3432719711167717E-3</v>
      </c>
      <c r="AX887" s="101">
        <v>484</v>
      </c>
      <c r="AY887" s="70">
        <f>IFERROR(AX887/AT872,"-")</f>
        <v>0.13234891987968281</v>
      </c>
      <c r="AZ887" s="104">
        <f t="shared" si="593"/>
        <v>25287.780991735537</v>
      </c>
      <c r="BA887" s="73">
        <f t="shared" si="615"/>
        <v>0.12369026322514695</v>
      </c>
      <c r="BB887" s="208"/>
      <c r="BC887" s="177"/>
      <c r="BD887" s="177"/>
      <c r="BE887" s="132" t="s">
        <v>93</v>
      </c>
      <c r="BF887" s="101">
        <v>12585617</v>
      </c>
      <c r="BG887" s="70">
        <f>IFERROR(BF887/BC872,"-")</f>
        <v>5.6499498599949559E-3</v>
      </c>
      <c r="BH887" s="101">
        <v>324</v>
      </c>
      <c r="BI887" s="70">
        <f>IFERROR(BH887/BD872,"-")</f>
        <v>0.16875000000000001</v>
      </c>
      <c r="BJ887" s="104">
        <f t="shared" si="595"/>
        <v>38844.496913580246</v>
      </c>
      <c r="BK887" s="73">
        <f t="shared" si="616"/>
        <v>0.15509813307802778</v>
      </c>
      <c r="BL887" s="208"/>
      <c r="BM887" s="177"/>
      <c r="BN887" s="177"/>
      <c r="BO887" s="132" t="s">
        <v>93</v>
      </c>
      <c r="BP887" s="101">
        <v>4654089</v>
      </c>
      <c r="BQ887" s="70">
        <f>IFERROR(BP887/BM872,"-")</f>
        <v>5.5008520425210332E-3</v>
      </c>
      <c r="BR887" s="101">
        <v>118</v>
      </c>
      <c r="BS887" s="70">
        <f>IFERROR(BR887/BN872,"-")</f>
        <v>0.16298342541436464</v>
      </c>
      <c r="BT887" s="104">
        <f t="shared" si="597"/>
        <v>39441.432203389828</v>
      </c>
      <c r="BU887" s="73">
        <f t="shared" si="617"/>
        <v>0.13947990543735225</v>
      </c>
      <c r="BV887" s="208"/>
      <c r="BW887" s="177"/>
      <c r="BX887" s="177"/>
      <c r="BY887" s="132" t="s">
        <v>93</v>
      </c>
      <c r="BZ887" s="101">
        <f t="shared" si="601"/>
        <v>51155335</v>
      </c>
      <c r="CA887" s="70">
        <f>IFERROR(BZ887/BW872,"-")</f>
        <v>3.1567498640833855E-3</v>
      </c>
      <c r="CB887" s="101">
        <f t="shared" si="602"/>
        <v>2005</v>
      </c>
      <c r="CC887" s="70">
        <f>IFERROR(CB887/BX872,"-")</f>
        <v>0.10576010127650597</v>
      </c>
      <c r="CD887" s="104">
        <f t="shared" si="599"/>
        <v>25513.882793017456</v>
      </c>
      <c r="CE887" s="73">
        <f t="shared" si="618"/>
        <v>9.7909952143764037E-2</v>
      </c>
      <c r="CR887" s="216"/>
      <c r="CS887" s="187"/>
      <c r="CT887" s="225"/>
      <c r="CU887" s="226"/>
      <c r="CV887" s="226"/>
      <c r="CW887" s="144" t="s">
        <v>93</v>
      </c>
      <c r="CX887" s="145">
        <v>43305979</v>
      </c>
      <c r="CY887" s="146">
        <v>2.8087716737918004E-3</v>
      </c>
      <c r="CZ887" s="145">
        <v>1847</v>
      </c>
      <c r="DA887" s="146">
        <v>0.10119438965592811</v>
      </c>
      <c r="DB887" s="145">
        <v>23446.658906334596</v>
      </c>
      <c r="DC887" s="147">
        <v>9.4066717596129362E-2</v>
      </c>
    </row>
    <row r="888" spans="2:107" s="27" customFormat="1" ht="13.15" customHeight="1">
      <c r="B888" s="216"/>
      <c r="C888" s="188"/>
      <c r="D888" s="209"/>
      <c r="E888" s="178"/>
      <c r="F888" s="178"/>
      <c r="G888" s="30" t="s">
        <v>100</v>
      </c>
      <c r="H888" s="97">
        <f>SUM(H872:H887)</f>
        <v>690043</v>
      </c>
      <c r="I888" s="70">
        <f>IFERROR(H888/E872,"-")</f>
        <v>0.10083704142098303</v>
      </c>
      <c r="J888" s="101">
        <v>7</v>
      </c>
      <c r="K888" s="70">
        <f>IFERROR(J888/F872,"-")</f>
        <v>1</v>
      </c>
      <c r="L888" s="104">
        <f t="shared" si="585"/>
        <v>98577.571428571435</v>
      </c>
      <c r="M888" s="74">
        <f t="shared" si="611"/>
        <v>1</v>
      </c>
      <c r="N888" s="209"/>
      <c r="O888" s="178"/>
      <c r="P888" s="178"/>
      <c r="Q888" s="30" t="s">
        <v>100</v>
      </c>
      <c r="R888" s="97">
        <f>SUM(R872:R887)</f>
        <v>5008171</v>
      </c>
      <c r="S888" s="70">
        <f>IFERROR(R888/O872,"-")</f>
        <v>0.20353834949365063</v>
      </c>
      <c r="T888" s="101">
        <v>16</v>
      </c>
      <c r="U888" s="70">
        <f>IFERROR(T888/P872,"-")</f>
        <v>0.8</v>
      </c>
      <c r="V888" s="104">
        <f t="shared" si="587"/>
        <v>313010.6875</v>
      </c>
      <c r="W888" s="74">
        <f t="shared" si="612"/>
        <v>0.69565217391304346</v>
      </c>
      <c r="X888" s="209"/>
      <c r="Y888" s="178"/>
      <c r="Z888" s="178"/>
      <c r="AA888" s="30" t="s">
        <v>100</v>
      </c>
      <c r="AB888" s="97">
        <f>SUM(AB872:AB887)</f>
        <v>693108702</v>
      </c>
      <c r="AC888" s="70">
        <f>IFERROR(AB888/Y872,"-")</f>
        <v>0.15542713178461803</v>
      </c>
      <c r="AD888" s="101">
        <v>4465</v>
      </c>
      <c r="AE888" s="70">
        <f>IFERROR(AD888/Z872,"-")</f>
        <v>0.65594241222271188</v>
      </c>
      <c r="AF888" s="104">
        <f t="shared" si="589"/>
        <v>155231.51220604705</v>
      </c>
      <c r="AG888" s="74">
        <f t="shared" si="613"/>
        <v>0.60542372881355933</v>
      </c>
      <c r="AH888" s="209"/>
      <c r="AI888" s="178"/>
      <c r="AJ888" s="178"/>
      <c r="AK888" s="30" t="s">
        <v>100</v>
      </c>
      <c r="AL888" s="97">
        <f>SUM(AL872:AL887)</f>
        <v>1013984692</v>
      </c>
      <c r="AM888" s="70">
        <f>IFERROR(AL888/AI872,"-")</f>
        <v>0.20362220821429328</v>
      </c>
      <c r="AN888" s="101">
        <v>4501</v>
      </c>
      <c r="AO888" s="70">
        <f>IFERROR(AN888/AJ872,"-")</f>
        <v>0.77296925983170184</v>
      </c>
      <c r="AP888" s="104">
        <f t="shared" si="591"/>
        <v>225279.86936236391</v>
      </c>
      <c r="AQ888" s="74">
        <f t="shared" si="614"/>
        <v>0.72305220883534138</v>
      </c>
      <c r="AR888" s="209"/>
      <c r="AS888" s="178"/>
      <c r="AT888" s="178"/>
      <c r="AU888" s="30" t="s">
        <v>100</v>
      </c>
      <c r="AV888" s="97">
        <f>SUM(AV872:AV887)</f>
        <v>825928351</v>
      </c>
      <c r="AW888" s="70">
        <f>IFERROR(AV888/AS872,"-")</f>
        <v>0.22560981956373885</v>
      </c>
      <c r="AX888" s="101">
        <v>3084</v>
      </c>
      <c r="AY888" s="70">
        <f>IFERROR(AX888/AT872,"-")</f>
        <v>0.84331419196062352</v>
      </c>
      <c r="AZ888" s="104">
        <f t="shared" si="593"/>
        <v>267810.74935149157</v>
      </c>
      <c r="BA888" s="74">
        <f t="shared" si="615"/>
        <v>0.78814209046767181</v>
      </c>
      <c r="BB888" s="209"/>
      <c r="BC888" s="178"/>
      <c r="BD888" s="178"/>
      <c r="BE888" s="30" t="s">
        <v>100</v>
      </c>
      <c r="BF888" s="97">
        <f>SUM(BF872:BF887)</f>
        <v>659411247</v>
      </c>
      <c r="BG888" s="70">
        <f>IFERROR(BF888/BC872,"-")</f>
        <v>0.29602366595668289</v>
      </c>
      <c r="BH888" s="101">
        <v>1674</v>
      </c>
      <c r="BI888" s="70">
        <f>IFERROR(BH888/BD872,"-")</f>
        <v>0.87187499999999996</v>
      </c>
      <c r="BJ888" s="104">
        <f t="shared" si="595"/>
        <v>393913.5286738351</v>
      </c>
      <c r="BK888" s="74">
        <f t="shared" si="616"/>
        <v>0.80134035423647676</v>
      </c>
      <c r="BL888" s="209"/>
      <c r="BM888" s="178"/>
      <c r="BN888" s="178"/>
      <c r="BO888" s="30" t="s">
        <v>100</v>
      </c>
      <c r="BP888" s="97">
        <f>SUM(BP872:BP887)</f>
        <v>257326696</v>
      </c>
      <c r="BQ888" s="70">
        <f>IFERROR(BP888/BM872,"-")</f>
        <v>0.30414460945778843</v>
      </c>
      <c r="BR888" s="101">
        <v>616</v>
      </c>
      <c r="BS888" s="70">
        <f>IFERROR(BR888/BN872,"-")</f>
        <v>0.850828729281768</v>
      </c>
      <c r="BT888" s="104">
        <f t="shared" si="597"/>
        <v>417738.14285714284</v>
      </c>
      <c r="BU888" s="74">
        <f t="shared" si="617"/>
        <v>0.72813238770685584</v>
      </c>
      <c r="BV888" s="209"/>
      <c r="BW888" s="178"/>
      <c r="BX888" s="178"/>
      <c r="BY888" s="30" t="s">
        <v>100</v>
      </c>
      <c r="BZ888" s="97">
        <f t="shared" si="601"/>
        <v>3455457902</v>
      </c>
      <c r="CA888" s="70">
        <f>IFERROR(BZ888/BW872,"-")</f>
        <v>0.21323320944891397</v>
      </c>
      <c r="CB888" s="101">
        <f t="shared" si="602"/>
        <v>14363</v>
      </c>
      <c r="CC888" s="70">
        <f>IFERROR(CB888/BX872,"-")</f>
        <v>0.7576221120371347</v>
      </c>
      <c r="CD888" s="104">
        <f t="shared" si="599"/>
        <v>240580.51256701245</v>
      </c>
      <c r="CE888" s="74">
        <f t="shared" si="618"/>
        <v>0.70138685418497904</v>
      </c>
      <c r="CR888" s="216"/>
      <c r="CS888" s="188"/>
      <c r="CT888" s="225"/>
      <c r="CU888" s="226"/>
      <c r="CV888" s="226"/>
      <c r="CW888" s="30" t="s">
        <v>100</v>
      </c>
      <c r="CX888" s="145">
        <v>3305097193</v>
      </c>
      <c r="CY888" s="146">
        <v>0.21436447320189184</v>
      </c>
      <c r="CZ888" s="145">
        <v>13807</v>
      </c>
      <c r="DA888" s="146">
        <v>0.7564650449265834</v>
      </c>
      <c r="DB888" s="145">
        <v>239378.37278192223</v>
      </c>
      <c r="DC888" s="147">
        <v>0.70318309141838553</v>
      </c>
    </row>
    <row r="889" spans="2:107" s="27" customFormat="1" ht="13.15" customHeight="1">
      <c r="B889" s="216">
        <v>53</v>
      </c>
      <c r="C889" s="186" t="s">
        <v>22</v>
      </c>
      <c r="D889" s="213">
        <f>CI57</f>
        <v>34</v>
      </c>
      <c r="E889" s="176">
        <v>69777130</v>
      </c>
      <c r="F889" s="176">
        <v>33</v>
      </c>
      <c r="G889" s="129" t="s">
        <v>66</v>
      </c>
      <c r="H889" s="107">
        <v>258373</v>
      </c>
      <c r="I889" s="66">
        <f>IFERROR(H889/E889,"-")</f>
        <v>3.7028321457188052E-3</v>
      </c>
      <c r="J889" s="107">
        <v>5</v>
      </c>
      <c r="K889" s="66">
        <f>IFERROR(J889/F889,"-")</f>
        <v>0.15151515151515152</v>
      </c>
      <c r="L889" s="102">
        <f t="shared" si="585"/>
        <v>51674.6</v>
      </c>
      <c r="M889" s="67">
        <f t="shared" ref="M889:M905" si="619">IFERROR(J889/$CI$57,"-")</f>
        <v>0.14705882352941177</v>
      </c>
      <c r="N889" s="213">
        <f>CJ57</f>
        <v>76</v>
      </c>
      <c r="O889" s="176">
        <v>106711750</v>
      </c>
      <c r="P889" s="176">
        <v>69</v>
      </c>
      <c r="Q889" s="129" t="s">
        <v>66</v>
      </c>
      <c r="R889" s="107">
        <v>797294</v>
      </c>
      <c r="S889" s="66">
        <f>IFERROR(R889/O889,"-")</f>
        <v>7.4714733850770884E-3</v>
      </c>
      <c r="T889" s="107">
        <v>20</v>
      </c>
      <c r="U889" s="66">
        <f>IFERROR(T889/P889,"-")</f>
        <v>0.28985507246376813</v>
      </c>
      <c r="V889" s="102">
        <f t="shared" si="587"/>
        <v>39864.699999999997</v>
      </c>
      <c r="W889" s="67">
        <f t="shared" ref="W889:W905" si="620">IFERROR(T889/$CJ$57,"-")</f>
        <v>0.26315789473684209</v>
      </c>
      <c r="X889" s="213">
        <f>CK57</f>
        <v>4078</v>
      </c>
      <c r="Y889" s="176">
        <v>2467029570</v>
      </c>
      <c r="Z889" s="176">
        <v>3784</v>
      </c>
      <c r="AA889" s="129" t="s">
        <v>66</v>
      </c>
      <c r="AB889" s="107">
        <v>45253467</v>
      </c>
      <c r="AC889" s="66">
        <f>IFERROR(AB889/Y889,"-")</f>
        <v>1.8343301414096954E-2</v>
      </c>
      <c r="AD889" s="107">
        <v>561</v>
      </c>
      <c r="AE889" s="66">
        <f>IFERROR(AD889/Z889,"-")</f>
        <v>0.14825581395348839</v>
      </c>
      <c r="AF889" s="102">
        <f t="shared" si="589"/>
        <v>80665.716577540108</v>
      </c>
      <c r="AG889" s="67">
        <f t="shared" ref="AG889:AG905" si="621">IFERROR(AD889/$CK$57,"-")</f>
        <v>0.13756743501716528</v>
      </c>
      <c r="AH889" s="213">
        <f>CL57</f>
        <v>3611</v>
      </c>
      <c r="AI889" s="176">
        <v>2973972420</v>
      </c>
      <c r="AJ889" s="176">
        <v>3424</v>
      </c>
      <c r="AK889" s="129" t="s">
        <v>66</v>
      </c>
      <c r="AL889" s="107">
        <v>78280799</v>
      </c>
      <c r="AM889" s="66">
        <f>IFERROR(AL889/AI889,"-")</f>
        <v>2.6321965352994095E-2</v>
      </c>
      <c r="AN889" s="107">
        <v>709</v>
      </c>
      <c r="AO889" s="66">
        <f>IFERROR(AN889/AJ889,"-")</f>
        <v>0.20706775700934579</v>
      </c>
      <c r="AP889" s="102">
        <f t="shared" si="591"/>
        <v>110410.15373765868</v>
      </c>
      <c r="AQ889" s="67">
        <f t="shared" ref="AQ889:AQ905" si="622">IFERROR(AN889/$CL$57,"-")</f>
        <v>0.19634450290778177</v>
      </c>
      <c r="AR889" s="213">
        <f>CM57</f>
        <v>2217</v>
      </c>
      <c r="AS889" s="176">
        <v>2009980030</v>
      </c>
      <c r="AT889" s="176">
        <v>2076</v>
      </c>
      <c r="AU889" s="129" t="s">
        <v>66</v>
      </c>
      <c r="AV889" s="107">
        <v>49254469</v>
      </c>
      <c r="AW889" s="66">
        <f>IFERROR(AV889/AS889,"-")</f>
        <v>2.4504954409920184E-2</v>
      </c>
      <c r="AX889" s="107">
        <v>492</v>
      </c>
      <c r="AY889" s="66">
        <f>IFERROR(AX889/AT889,"-")</f>
        <v>0.23699421965317918</v>
      </c>
      <c r="AZ889" s="102">
        <f t="shared" si="593"/>
        <v>100110.7093495935</v>
      </c>
      <c r="BA889" s="67">
        <f t="shared" ref="BA889:BA905" si="623">IFERROR(AX889/$CM$57,"-")</f>
        <v>0.22192151556156969</v>
      </c>
      <c r="BB889" s="213">
        <f>CN57</f>
        <v>992</v>
      </c>
      <c r="BC889" s="176">
        <v>822899380</v>
      </c>
      <c r="BD889" s="176">
        <v>869</v>
      </c>
      <c r="BE889" s="129" t="s">
        <v>66</v>
      </c>
      <c r="BF889" s="107">
        <v>33532818</v>
      </c>
      <c r="BG889" s="66">
        <f>IFERROR(BF889/BC889,"-")</f>
        <v>4.0749596870518968E-2</v>
      </c>
      <c r="BH889" s="107">
        <v>226</v>
      </c>
      <c r="BI889" s="66">
        <f>IFERROR(BH889/BD889,"-")</f>
        <v>0.26006904487917148</v>
      </c>
      <c r="BJ889" s="102">
        <f t="shared" si="595"/>
        <v>148375.30088495577</v>
      </c>
      <c r="BK889" s="67">
        <f t="shared" ref="BK889:BK905" si="624">IFERROR(BH889/$CN$57,"-")</f>
        <v>0.22782258064516128</v>
      </c>
      <c r="BL889" s="213">
        <f>CO57</f>
        <v>395</v>
      </c>
      <c r="BM889" s="176">
        <v>317148930</v>
      </c>
      <c r="BN889" s="176">
        <v>336</v>
      </c>
      <c r="BO889" s="129" t="s">
        <v>66</v>
      </c>
      <c r="BP889" s="107">
        <v>8845922</v>
      </c>
      <c r="BQ889" s="66">
        <f>IFERROR(BP889/BM889,"-")</f>
        <v>2.7892012752494547E-2</v>
      </c>
      <c r="BR889" s="107">
        <v>83</v>
      </c>
      <c r="BS889" s="66">
        <f>IFERROR(BR889/BN889,"-")</f>
        <v>0.24702380952380953</v>
      </c>
      <c r="BT889" s="102">
        <f t="shared" si="597"/>
        <v>106577.3734939759</v>
      </c>
      <c r="BU889" s="67">
        <f t="shared" ref="BU889:BU905" si="625">IFERROR(BR889/$CO$57,"-")</f>
        <v>0.21012658227848102</v>
      </c>
      <c r="BV889" s="213">
        <f>CP57</f>
        <v>11403</v>
      </c>
      <c r="BW889" s="176">
        <f>SUM(E889,O889,Y889,AI889,AS889,BC889,BM889)</f>
        <v>8767519210</v>
      </c>
      <c r="BX889" s="176">
        <f>SUM(F889,P889,Z889,AJ889,AT889,BD889,BN889)</f>
        <v>10591</v>
      </c>
      <c r="BY889" s="129" t="s">
        <v>66</v>
      </c>
      <c r="BZ889" s="107">
        <f t="shared" si="601"/>
        <v>216223142</v>
      </c>
      <c r="CA889" s="66">
        <f>IFERROR(BZ889/BW889,"-")</f>
        <v>2.4661838408449863E-2</v>
      </c>
      <c r="CB889" s="107">
        <f t="shared" si="602"/>
        <v>2096</v>
      </c>
      <c r="CC889" s="66">
        <f>IFERROR(CB889/BX889,"-")</f>
        <v>0.19790388065338496</v>
      </c>
      <c r="CD889" s="102">
        <f t="shared" si="599"/>
        <v>103159.89599236641</v>
      </c>
      <c r="CE889" s="67">
        <f t="shared" ref="CE889:CE905" si="626">IFERROR(CB889/$CP$57,"-")</f>
        <v>0.18381127773392966</v>
      </c>
      <c r="CR889" s="216">
        <v>53</v>
      </c>
      <c r="CS889" s="186" t="s">
        <v>22</v>
      </c>
      <c r="CT889" s="225">
        <v>11060</v>
      </c>
      <c r="CU889" s="226">
        <v>8492734010</v>
      </c>
      <c r="CV889" s="226">
        <v>10319</v>
      </c>
      <c r="CW889" s="144" t="s">
        <v>66</v>
      </c>
      <c r="CX889" s="145">
        <v>201234228</v>
      </c>
      <c r="CY889" s="146">
        <v>2.3694869963318207E-2</v>
      </c>
      <c r="CZ889" s="145">
        <v>2186</v>
      </c>
      <c r="DA889" s="146">
        <v>0.21184223277449366</v>
      </c>
      <c r="DB889" s="145">
        <v>92055.913998170174</v>
      </c>
      <c r="DC889" s="147">
        <v>0.19764918625678118</v>
      </c>
    </row>
    <row r="890" spans="2:107" s="27" customFormat="1" ht="13.15" customHeight="1">
      <c r="B890" s="216"/>
      <c r="C890" s="187"/>
      <c r="D890" s="208"/>
      <c r="E890" s="177"/>
      <c r="F890" s="177"/>
      <c r="G890" s="130" t="s">
        <v>68</v>
      </c>
      <c r="H890" s="100">
        <v>527552</v>
      </c>
      <c r="I890" s="68">
        <f>IFERROR(H890/E889,"-")</f>
        <v>7.5605287864376194E-3</v>
      </c>
      <c r="J890" s="100">
        <v>8</v>
      </c>
      <c r="K890" s="68">
        <f>IFERROR(J890/F889,"-")</f>
        <v>0.24242424242424243</v>
      </c>
      <c r="L890" s="103">
        <f t="shared" si="585"/>
        <v>65944</v>
      </c>
      <c r="M890" s="69">
        <f t="shared" si="619"/>
        <v>0.23529411764705882</v>
      </c>
      <c r="N890" s="208"/>
      <c r="O890" s="177"/>
      <c r="P890" s="177"/>
      <c r="Q890" s="130" t="s">
        <v>68</v>
      </c>
      <c r="R890" s="100">
        <v>1571415</v>
      </c>
      <c r="S890" s="68">
        <f>IFERROR(R890/O889,"-")</f>
        <v>1.4725791677111471E-2</v>
      </c>
      <c r="T890" s="100">
        <v>22</v>
      </c>
      <c r="U890" s="68">
        <f>IFERROR(T890/P889,"-")</f>
        <v>0.3188405797101449</v>
      </c>
      <c r="V890" s="103">
        <f t="shared" si="587"/>
        <v>71427.954545454544</v>
      </c>
      <c r="W890" s="69">
        <f t="shared" si="620"/>
        <v>0.28947368421052633</v>
      </c>
      <c r="X890" s="208"/>
      <c r="Y890" s="177"/>
      <c r="Z890" s="177"/>
      <c r="AA890" s="130" t="s">
        <v>68</v>
      </c>
      <c r="AB890" s="100">
        <v>73961461</v>
      </c>
      <c r="AC890" s="68">
        <f>IFERROR(AB890/Y889,"-")</f>
        <v>2.9979965339450715E-2</v>
      </c>
      <c r="AD890" s="100">
        <v>804</v>
      </c>
      <c r="AE890" s="68">
        <f>IFERROR(AD890/Z889,"-")</f>
        <v>0.21247357293868921</v>
      </c>
      <c r="AF890" s="103">
        <f t="shared" si="589"/>
        <v>91991.866915422885</v>
      </c>
      <c r="AG890" s="69">
        <f t="shared" si="621"/>
        <v>0.1971554683668465</v>
      </c>
      <c r="AH890" s="208"/>
      <c r="AI890" s="177"/>
      <c r="AJ890" s="177"/>
      <c r="AK890" s="130" t="s">
        <v>68</v>
      </c>
      <c r="AL890" s="100">
        <v>70974571</v>
      </c>
      <c r="AM890" s="68">
        <f>IFERROR(AL890/AI889,"-")</f>
        <v>2.3865241830319326E-2</v>
      </c>
      <c r="AN890" s="100">
        <v>877</v>
      </c>
      <c r="AO890" s="68">
        <f>IFERROR(AN890/AJ889,"-")</f>
        <v>0.25613317757009346</v>
      </c>
      <c r="AP890" s="103">
        <f t="shared" si="591"/>
        <v>80928.815279361457</v>
      </c>
      <c r="AQ890" s="69">
        <f t="shared" si="622"/>
        <v>0.2428690113541955</v>
      </c>
      <c r="AR890" s="208"/>
      <c r="AS890" s="177"/>
      <c r="AT890" s="177"/>
      <c r="AU890" s="130" t="s">
        <v>68</v>
      </c>
      <c r="AV890" s="100">
        <v>29648727</v>
      </c>
      <c r="AW890" s="68">
        <f>IFERROR(AV890/AS889,"-")</f>
        <v>1.4750757001302147E-2</v>
      </c>
      <c r="AX890" s="100">
        <v>609</v>
      </c>
      <c r="AY890" s="68">
        <f>IFERROR(AX890/AT889,"-")</f>
        <v>0.29335260115606937</v>
      </c>
      <c r="AZ890" s="103">
        <f t="shared" si="593"/>
        <v>48684.280788177341</v>
      </c>
      <c r="BA890" s="69">
        <f t="shared" si="623"/>
        <v>0.2746955345060893</v>
      </c>
      <c r="BB890" s="208"/>
      <c r="BC890" s="177"/>
      <c r="BD890" s="177"/>
      <c r="BE890" s="130" t="s">
        <v>68</v>
      </c>
      <c r="BF890" s="100">
        <v>11465953</v>
      </c>
      <c r="BG890" s="68">
        <f>IFERROR(BF890/BC889,"-")</f>
        <v>1.3933602672054511E-2</v>
      </c>
      <c r="BH890" s="100">
        <v>275</v>
      </c>
      <c r="BI890" s="68">
        <f>IFERROR(BH890/BD889,"-")</f>
        <v>0.31645569620253167</v>
      </c>
      <c r="BJ890" s="103">
        <f t="shared" si="595"/>
        <v>41694.374545454542</v>
      </c>
      <c r="BK890" s="69">
        <f t="shared" si="624"/>
        <v>0.27721774193548387</v>
      </c>
      <c r="BL890" s="208"/>
      <c r="BM890" s="177"/>
      <c r="BN890" s="177"/>
      <c r="BO890" s="130" t="s">
        <v>68</v>
      </c>
      <c r="BP890" s="100">
        <v>2913928</v>
      </c>
      <c r="BQ890" s="68">
        <f>IFERROR(BP890/BM889,"-")</f>
        <v>9.1878853256733353E-3</v>
      </c>
      <c r="BR890" s="100">
        <v>96</v>
      </c>
      <c r="BS890" s="68">
        <f>IFERROR(BR890/BN889,"-")</f>
        <v>0.2857142857142857</v>
      </c>
      <c r="BT890" s="103">
        <f t="shared" si="597"/>
        <v>30353.416666666668</v>
      </c>
      <c r="BU890" s="69">
        <f t="shared" si="625"/>
        <v>0.24303797468354429</v>
      </c>
      <c r="BV890" s="208"/>
      <c r="BW890" s="177"/>
      <c r="BX890" s="177"/>
      <c r="BY890" s="130" t="s">
        <v>68</v>
      </c>
      <c r="BZ890" s="100">
        <f t="shared" si="601"/>
        <v>191063607</v>
      </c>
      <c r="CA890" s="68">
        <f>IFERROR(BZ890/BW889,"-")</f>
        <v>2.1792208539683371E-2</v>
      </c>
      <c r="CB890" s="100">
        <f t="shared" si="602"/>
        <v>2691</v>
      </c>
      <c r="CC890" s="68">
        <f>IFERROR(CB890/BX889,"-")</f>
        <v>0.25408365593428384</v>
      </c>
      <c r="CD890" s="103">
        <f t="shared" si="599"/>
        <v>71000.968784838347</v>
      </c>
      <c r="CE890" s="69">
        <f t="shared" si="626"/>
        <v>0.23599052880820837</v>
      </c>
      <c r="CR890" s="216"/>
      <c r="CS890" s="187"/>
      <c r="CT890" s="225"/>
      <c r="CU890" s="226"/>
      <c r="CV890" s="226"/>
      <c r="CW890" s="144" t="s">
        <v>68</v>
      </c>
      <c r="CX890" s="145">
        <v>173503857</v>
      </c>
      <c r="CY890" s="146">
        <v>2.0429682219613044E-2</v>
      </c>
      <c r="CZ890" s="145">
        <v>2582</v>
      </c>
      <c r="DA890" s="146">
        <v>0.25021804438414574</v>
      </c>
      <c r="DB890" s="145">
        <v>67197.465917893103</v>
      </c>
      <c r="DC890" s="147">
        <v>0.23345388788426763</v>
      </c>
    </row>
    <row r="891" spans="2:107" s="27" customFormat="1" ht="13.15" customHeight="1">
      <c r="B891" s="216"/>
      <c r="C891" s="187"/>
      <c r="D891" s="208"/>
      <c r="E891" s="177"/>
      <c r="F891" s="177"/>
      <c r="G891" s="131" t="s">
        <v>70</v>
      </c>
      <c r="H891" s="100">
        <v>168410</v>
      </c>
      <c r="I891" s="68">
        <f>IFERROR(H891/E889,"-")</f>
        <v>2.4135415142468599E-3</v>
      </c>
      <c r="J891" s="100">
        <v>7</v>
      </c>
      <c r="K891" s="68">
        <f>IFERROR(J891/F889,"-")</f>
        <v>0.21212121212121213</v>
      </c>
      <c r="L891" s="103">
        <f t="shared" si="585"/>
        <v>24058.571428571428</v>
      </c>
      <c r="M891" s="69">
        <f t="shared" si="619"/>
        <v>0.20588235294117646</v>
      </c>
      <c r="N891" s="208"/>
      <c r="O891" s="177"/>
      <c r="P891" s="177"/>
      <c r="Q891" s="131" t="s">
        <v>70</v>
      </c>
      <c r="R891" s="100">
        <v>400005</v>
      </c>
      <c r="S891" s="68">
        <f>IFERROR(R891/O889,"-")</f>
        <v>3.7484625638694894E-3</v>
      </c>
      <c r="T891" s="100">
        <v>9</v>
      </c>
      <c r="U891" s="68">
        <f>IFERROR(T891/P889,"-")</f>
        <v>0.13043478260869565</v>
      </c>
      <c r="V891" s="103">
        <f t="shared" si="587"/>
        <v>44445</v>
      </c>
      <c r="W891" s="69">
        <f t="shared" si="620"/>
        <v>0.11842105263157894</v>
      </c>
      <c r="X891" s="208"/>
      <c r="Y891" s="177"/>
      <c r="Z891" s="177"/>
      <c r="AA891" s="131" t="s">
        <v>70</v>
      </c>
      <c r="AB891" s="100">
        <v>38843910</v>
      </c>
      <c r="AC891" s="68">
        <f>IFERROR(AB891/Y889,"-")</f>
        <v>1.5745214598299282E-2</v>
      </c>
      <c r="AD891" s="100">
        <v>772</v>
      </c>
      <c r="AE891" s="68">
        <f>IFERROR(AD891/Z889,"-")</f>
        <v>0.20401691331923891</v>
      </c>
      <c r="AF891" s="103">
        <f t="shared" si="589"/>
        <v>50315.945595854922</v>
      </c>
      <c r="AG891" s="69">
        <f t="shared" si="621"/>
        <v>0.1893084845512506</v>
      </c>
      <c r="AH891" s="208"/>
      <c r="AI891" s="177"/>
      <c r="AJ891" s="177"/>
      <c r="AK891" s="131" t="s">
        <v>70</v>
      </c>
      <c r="AL891" s="100">
        <v>38614214</v>
      </c>
      <c r="AM891" s="68">
        <f>IFERROR(AL891/AI889,"-")</f>
        <v>1.2984052488287703E-2</v>
      </c>
      <c r="AN891" s="100">
        <v>853</v>
      </c>
      <c r="AO891" s="68">
        <f>IFERROR(AN891/AJ889,"-")</f>
        <v>0.24912383177570094</v>
      </c>
      <c r="AP891" s="103">
        <f t="shared" si="591"/>
        <v>45268.71512309496</v>
      </c>
      <c r="AQ891" s="69">
        <f t="shared" si="622"/>
        <v>0.23622265300470785</v>
      </c>
      <c r="AR891" s="208"/>
      <c r="AS891" s="177"/>
      <c r="AT891" s="177"/>
      <c r="AU891" s="131" t="s">
        <v>70</v>
      </c>
      <c r="AV891" s="100">
        <v>23978372</v>
      </c>
      <c r="AW891" s="68">
        <f>IFERROR(AV891/AS889,"-")</f>
        <v>1.1929656833456202E-2</v>
      </c>
      <c r="AX891" s="100">
        <v>579</v>
      </c>
      <c r="AY891" s="68">
        <f>IFERROR(AX891/AT889,"-")</f>
        <v>0.27890173410404623</v>
      </c>
      <c r="AZ891" s="103">
        <f t="shared" si="593"/>
        <v>41413.423143350607</v>
      </c>
      <c r="BA891" s="69">
        <f t="shared" si="623"/>
        <v>0.26116373477672533</v>
      </c>
      <c r="BB891" s="208"/>
      <c r="BC891" s="177"/>
      <c r="BD891" s="177"/>
      <c r="BE891" s="131" t="s">
        <v>70</v>
      </c>
      <c r="BF891" s="100">
        <v>6483062</v>
      </c>
      <c r="BG891" s="68">
        <f>IFERROR(BF891/BC889,"-")</f>
        <v>7.8783167876490569E-3</v>
      </c>
      <c r="BH891" s="100">
        <v>205</v>
      </c>
      <c r="BI891" s="68">
        <f>IFERROR(BH891/BD889,"-")</f>
        <v>0.23590333716915995</v>
      </c>
      <c r="BJ891" s="103">
        <f t="shared" si="595"/>
        <v>31624.69268292683</v>
      </c>
      <c r="BK891" s="69">
        <f t="shared" si="624"/>
        <v>0.20665322580645162</v>
      </c>
      <c r="BL891" s="208"/>
      <c r="BM891" s="177"/>
      <c r="BN891" s="177"/>
      <c r="BO891" s="131" t="s">
        <v>70</v>
      </c>
      <c r="BP891" s="100">
        <v>1308505</v>
      </c>
      <c r="BQ891" s="68">
        <f>IFERROR(BP891/BM889,"-")</f>
        <v>4.1258376624508869E-3</v>
      </c>
      <c r="BR891" s="100">
        <v>54</v>
      </c>
      <c r="BS891" s="68">
        <f>IFERROR(BR891/BN889,"-")</f>
        <v>0.16071428571428573</v>
      </c>
      <c r="BT891" s="103">
        <f t="shared" si="597"/>
        <v>24231.574074074073</v>
      </c>
      <c r="BU891" s="69">
        <f t="shared" si="625"/>
        <v>0.13670886075949368</v>
      </c>
      <c r="BV891" s="208"/>
      <c r="BW891" s="177"/>
      <c r="BX891" s="177"/>
      <c r="BY891" s="131" t="s">
        <v>70</v>
      </c>
      <c r="BZ891" s="100">
        <f t="shared" si="601"/>
        <v>109796478</v>
      </c>
      <c r="CA891" s="68">
        <f>IFERROR(BZ891/BW889,"-")</f>
        <v>1.2523095230264115E-2</v>
      </c>
      <c r="CB891" s="100">
        <f t="shared" si="602"/>
        <v>2479</v>
      </c>
      <c r="CC891" s="68">
        <f>IFERROR(CB891/BX889,"-")</f>
        <v>0.23406666037201398</v>
      </c>
      <c r="CD891" s="103">
        <f t="shared" si="599"/>
        <v>44290.632513110126</v>
      </c>
      <c r="CE891" s="69">
        <f t="shared" si="626"/>
        <v>0.21739893010611241</v>
      </c>
      <c r="CR891" s="216"/>
      <c r="CS891" s="187"/>
      <c r="CT891" s="225"/>
      <c r="CU891" s="226"/>
      <c r="CV891" s="226"/>
      <c r="CW891" s="144" t="s">
        <v>70</v>
      </c>
      <c r="CX891" s="145">
        <v>114022550</v>
      </c>
      <c r="CY891" s="146">
        <v>1.3425894401701626E-2</v>
      </c>
      <c r="CZ891" s="145">
        <v>2656</v>
      </c>
      <c r="DA891" s="146">
        <v>0.25738928190716154</v>
      </c>
      <c r="DB891" s="145">
        <v>42930.176957831325</v>
      </c>
      <c r="DC891" s="147">
        <v>0.24014466546112115</v>
      </c>
    </row>
    <row r="892" spans="2:107" s="27" customFormat="1" ht="13.15" customHeight="1">
      <c r="B892" s="216"/>
      <c r="C892" s="187"/>
      <c r="D892" s="208"/>
      <c r="E892" s="177"/>
      <c r="F892" s="177"/>
      <c r="G892" s="131" t="s">
        <v>72</v>
      </c>
      <c r="H892" s="100">
        <v>46789</v>
      </c>
      <c r="I892" s="68">
        <f>IFERROR(H892/E889,"-")</f>
        <v>6.7054921863366976E-4</v>
      </c>
      <c r="J892" s="100">
        <v>2</v>
      </c>
      <c r="K892" s="68">
        <f>IFERROR(J892/F889,"-")</f>
        <v>6.0606060606060608E-2</v>
      </c>
      <c r="L892" s="103">
        <f t="shared" si="585"/>
        <v>23394.5</v>
      </c>
      <c r="M892" s="69">
        <f t="shared" si="619"/>
        <v>5.8823529411764705E-2</v>
      </c>
      <c r="N892" s="208"/>
      <c r="O892" s="177"/>
      <c r="P892" s="177"/>
      <c r="Q892" s="131" t="s">
        <v>72</v>
      </c>
      <c r="R892" s="100">
        <v>46923</v>
      </c>
      <c r="S892" s="68">
        <f>IFERROR(R892/O889,"-")</f>
        <v>4.3971727574517334E-4</v>
      </c>
      <c r="T892" s="100">
        <v>5</v>
      </c>
      <c r="U892" s="68">
        <f>IFERROR(T892/P889,"-")</f>
        <v>7.2463768115942032E-2</v>
      </c>
      <c r="V892" s="103">
        <f t="shared" si="587"/>
        <v>9384.6</v>
      </c>
      <c r="W892" s="69">
        <f t="shared" si="620"/>
        <v>6.5789473684210523E-2</v>
      </c>
      <c r="X892" s="208"/>
      <c r="Y892" s="177"/>
      <c r="Z892" s="177"/>
      <c r="AA892" s="131" t="s">
        <v>72</v>
      </c>
      <c r="AB892" s="100">
        <v>9479422</v>
      </c>
      <c r="AC892" s="68">
        <f>IFERROR(AB892/Y889,"-")</f>
        <v>3.8424436071919478E-3</v>
      </c>
      <c r="AD892" s="100">
        <v>109</v>
      </c>
      <c r="AE892" s="68">
        <f>IFERROR(AD892/Z889,"-")</f>
        <v>2.8805496828752643E-2</v>
      </c>
      <c r="AF892" s="103">
        <f t="shared" si="589"/>
        <v>86967.174311926603</v>
      </c>
      <c r="AG892" s="69">
        <f t="shared" si="621"/>
        <v>2.6728788621873466E-2</v>
      </c>
      <c r="AH892" s="208"/>
      <c r="AI892" s="177"/>
      <c r="AJ892" s="177"/>
      <c r="AK892" s="131" t="s">
        <v>72</v>
      </c>
      <c r="AL892" s="100">
        <v>1931375</v>
      </c>
      <c r="AM892" s="68">
        <f>IFERROR(AL892/AI889,"-")</f>
        <v>6.4942599568559552E-4</v>
      </c>
      <c r="AN892" s="100">
        <v>108</v>
      </c>
      <c r="AO892" s="68">
        <f>IFERROR(AN892/AJ889,"-")</f>
        <v>3.1542056074766352E-2</v>
      </c>
      <c r="AP892" s="103">
        <f t="shared" si="591"/>
        <v>17883.10185185185</v>
      </c>
      <c r="AQ892" s="69">
        <f t="shared" si="622"/>
        <v>2.9908612572694546E-2</v>
      </c>
      <c r="AR892" s="208"/>
      <c r="AS892" s="177"/>
      <c r="AT892" s="177"/>
      <c r="AU892" s="131" t="s">
        <v>72</v>
      </c>
      <c r="AV892" s="100">
        <v>1786732</v>
      </c>
      <c r="AW892" s="68">
        <f>IFERROR(AV892/AS889,"-")</f>
        <v>8.8893022484407469E-4</v>
      </c>
      <c r="AX892" s="100">
        <v>96</v>
      </c>
      <c r="AY892" s="68">
        <f>IFERROR(AX892/AT889,"-")</f>
        <v>4.6242774566473986E-2</v>
      </c>
      <c r="AZ892" s="103">
        <f t="shared" si="593"/>
        <v>18611.791666666668</v>
      </c>
      <c r="BA892" s="69">
        <f t="shared" si="623"/>
        <v>4.3301759133964821E-2</v>
      </c>
      <c r="BB892" s="208"/>
      <c r="BC892" s="177"/>
      <c r="BD892" s="177"/>
      <c r="BE892" s="131" t="s">
        <v>72</v>
      </c>
      <c r="BF892" s="100">
        <v>265569</v>
      </c>
      <c r="BG892" s="68">
        <f>IFERROR(BF892/BC889,"-")</f>
        <v>3.2272353881224213E-4</v>
      </c>
      <c r="BH892" s="100">
        <v>18</v>
      </c>
      <c r="BI892" s="68">
        <f>IFERROR(BH892/BD889,"-")</f>
        <v>2.0713463751438434E-2</v>
      </c>
      <c r="BJ892" s="103">
        <f t="shared" si="595"/>
        <v>14753.833333333334</v>
      </c>
      <c r="BK892" s="69">
        <f t="shared" si="624"/>
        <v>1.8145161290322582E-2</v>
      </c>
      <c r="BL892" s="208"/>
      <c r="BM892" s="177"/>
      <c r="BN892" s="177"/>
      <c r="BO892" s="131" t="s">
        <v>72</v>
      </c>
      <c r="BP892" s="100">
        <v>317458</v>
      </c>
      <c r="BQ892" s="68">
        <f>IFERROR(BP892/BM889,"-")</f>
        <v>1.0009745263841816E-3</v>
      </c>
      <c r="BR892" s="100">
        <v>10</v>
      </c>
      <c r="BS892" s="68">
        <f>IFERROR(BR892/BN889,"-")</f>
        <v>2.976190476190476E-2</v>
      </c>
      <c r="BT892" s="103">
        <f t="shared" si="597"/>
        <v>31745.8</v>
      </c>
      <c r="BU892" s="69">
        <f t="shared" si="625"/>
        <v>2.5316455696202531E-2</v>
      </c>
      <c r="BV892" s="208"/>
      <c r="BW892" s="177"/>
      <c r="BX892" s="177"/>
      <c r="BY892" s="131" t="s">
        <v>72</v>
      </c>
      <c r="BZ892" s="100">
        <f t="shared" si="601"/>
        <v>13874268</v>
      </c>
      <c r="CA892" s="68">
        <f>IFERROR(BZ892/BW889,"-")</f>
        <v>1.5824622299287782E-3</v>
      </c>
      <c r="CB892" s="100">
        <f t="shared" si="602"/>
        <v>348</v>
      </c>
      <c r="CC892" s="68">
        <f>IFERROR(CB892/BX889,"-")</f>
        <v>3.2858087055046739E-2</v>
      </c>
      <c r="CD892" s="103">
        <f t="shared" si="599"/>
        <v>39868.586206896551</v>
      </c>
      <c r="CE892" s="69">
        <f t="shared" si="626"/>
        <v>3.0518284661931072E-2</v>
      </c>
      <c r="CR892" s="216"/>
      <c r="CS892" s="187"/>
      <c r="CT892" s="225"/>
      <c r="CU892" s="226"/>
      <c r="CV892" s="226"/>
      <c r="CW892" s="144" t="s">
        <v>72</v>
      </c>
      <c r="CX892" s="145">
        <v>15472588</v>
      </c>
      <c r="CY892" s="146">
        <v>1.8218618388120224E-3</v>
      </c>
      <c r="CZ892" s="145">
        <v>346</v>
      </c>
      <c r="DA892" s="146">
        <v>3.353038085085764E-2</v>
      </c>
      <c r="DB892" s="145">
        <v>44718.462427745668</v>
      </c>
      <c r="DC892" s="147">
        <v>3.1283905967450273E-2</v>
      </c>
    </row>
    <row r="893" spans="2:107" s="27" customFormat="1" ht="13.15" customHeight="1">
      <c r="B893" s="216"/>
      <c r="C893" s="187"/>
      <c r="D893" s="208"/>
      <c r="E893" s="177"/>
      <c r="F893" s="177"/>
      <c r="G893" s="131" t="s">
        <v>74</v>
      </c>
      <c r="H893" s="100">
        <v>124482</v>
      </c>
      <c r="I893" s="68">
        <f>IFERROR(H893/E889,"-")</f>
        <v>1.7839942686092133E-3</v>
      </c>
      <c r="J893" s="100">
        <v>5</v>
      </c>
      <c r="K893" s="68">
        <f>IFERROR(J893/F889,"-")</f>
        <v>0.15151515151515152</v>
      </c>
      <c r="L893" s="103">
        <f t="shared" si="585"/>
        <v>24896.400000000001</v>
      </c>
      <c r="M893" s="69">
        <f t="shared" si="619"/>
        <v>0.14705882352941177</v>
      </c>
      <c r="N893" s="208"/>
      <c r="O893" s="177"/>
      <c r="P893" s="177"/>
      <c r="Q893" s="131" t="s">
        <v>74</v>
      </c>
      <c r="R893" s="100">
        <v>401942</v>
      </c>
      <c r="S893" s="68">
        <f>IFERROR(R893/O889,"-")</f>
        <v>3.7666142669387391E-3</v>
      </c>
      <c r="T893" s="100">
        <v>14</v>
      </c>
      <c r="U893" s="68">
        <f>IFERROR(T893/P889,"-")</f>
        <v>0.20289855072463769</v>
      </c>
      <c r="V893" s="103">
        <f t="shared" si="587"/>
        <v>28710.142857142859</v>
      </c>
      <c r="W893" s="69">
        <f t="shared" si="620"/>
        <v>0.18421052631578946</v>
      </c>
      <c r="X893" s="208"/>
      <c r="Y893" s="177"/>
      <c r="Z893" s="177"/>
      <c r="AA893" s="131" t="s">
        <v>74</v>
      </c>
      <c r="AB893" s="100">
        <v>45408114</v>
      </c>
      <c r="AC893" s="68">
        <f>IFERROR(AB893/Y889,"-")</f>
        <v>1.8405986921348493E-2</v>
      </c>
      <c r="AD893" s="100">
        <v>891</v>
      </c>
      <c r="AE893" s="68">
        <f>IFERROR(AD893/Z889,"-")</f>
        <v>0.23546511627906977</v>
      </c>
      <c r="AF893" s="103">
        <f t="shared" si="589"/>
        <v>50963.090909090912</v>
      </c>
      <c r="AG893" s="69">
        <f t="shared" si="621"/>
        <v>0.21848945561549779</v>
      </c>
      <c r="AH893" s="208"/>
      <c r="AI893" s="177"/>
      <c r="AJ893" s="177"/>
      <c r="AK893" s="131" t="s">
        <v>74</v>
      </c>
      <c r="AL893" s="100">
        <v>63245705</v>
      </c>
      <c r="AM893" s="68">
        <f>IFERROR(AL893/AI889,"-")</f>
        <v>2.1266406028069354E-2</v>
      </c>
      <c r="AN893" s="100">
        <v>1021</v>
      </c>
      <c r="AO893" s="68">
        <f>IFERROR(AN893/AJ889,"-")</f>
        <v>0.29818925233644861</v>
      </c>
      <c r="AP893" s="103">
        <f t="shared" si="591"/>
        <v>61944.862879529872</v>
      </c>
      <c r="AQ893" s="69">
        <f t="shared" si="622"/>
        <v>0.28274716145112155</v>
      </c>
      <c r="AR893" s="208"/>
      <c r="AS893" s="177"/>
      <c r="AT893" s="177"/>
      <c r="AU893" s="131" t="s">
        <v>74</v>
      </c>
      <c r="AV893" s="100">
        <v>33709050</v>
      </c>
      <c r="AW893" s="68">
        <f>IFERROR(AV893/AS889,"-")</f>
        <v>1.6770838265492617E-2</v>
      </c>
      <c r="AX893" s="100">
        <v>672</v>
      </c>
      <c r="AY893" s="68">
        <f>IFERROR(AX893/AT889,"-")</f>
        <v>0.32369942196531792</v>
      </c>
      <c r="AZ893" s="103">
        <f t="shared" si="593"/>
        <v>50162.276785714283</v>
      </c>
      <c r="BA893" s="69">
        <f t="shared" si="623"/>
        <v>0.30311231393775373</v>
      </c>
      <c r="BB893" s="208"/>
      <c r="BC893" s="177"/>
      <c r="BD893" s="177"/>
      <c r="BE893" s="131" t="s">
        <v>74</v>
      </c>
      <c r="BF893" s="100">
        <v>10068987</v>
      </c>
      <c r="BG893" s="68">
        <f>IFERROR(BF893/BC889,"-")</f>
        <v>1.2235988074264924E-2</v>
      </c>
      <c r="BH893" s="100">
        <v>223</v>
      </c>
      <c r="BI893" s="68">
        <f>IFERROR(BH893/BD889,"-")</f>
        <v>0.25661680092059841</v>
      </c>
      <c r="BJ893" s="103">
        <f t="shared" si="595"/>
        <v>45152.408071748876</v>
      </c>
      <c r="BK893" s="69">
        <f t="shared" si="624"/>
        <v>0.22479838709677419</v>
      </c>
      <c r="BL893" s="208"/>
      <c r="BM893" s="177"/>
      <c r="BN893" s="177"/>
      <c r="BO893" s="131" t="s">
        <v>74</v>
      </c>
      <c r="BP893" s="100">
        <v>3506191</v>
      </c>
      <c r="BQ893" s="68">
        <f>IFERROR(BP893/BM889,"-")</f>
        <v>1.1055345512280303E-2</v>
      </c>
      <c r="BR893" s="100">
        <v>61</v>
      </c>
      <c r="BS893" s="68">
        <f>IFERROR(BR893/BN889,"-")</f>
        <v>0.18154761904761904</v>
      </c>
      <c r="BT893" s="103">
        <f t="shared" si="597"/>
        <v>57478.540983606559</v>
      </c>
      <c r="BU893" s="69">
        <f t="shared" si="625"/>
        <v>0.15443037974683543</v>
      </c>
      <c r="BV893" s="208"/>
      <c r="BW893" s="177"/>
      <c r="BX893" s="177"/>
      <c r="BY893" s="131" t="s">
        <v>74</v>
      </c>
      <c r="BZ893" s="100">
        <f t="shared" si="601"/>
        <v>156464471</v>
      </c>
      <c r="CA893" s="68">
        <f>IFERROR(BZ893/BW889,"-")</f>
        <v>1.7845922803515591E-2</v>
      </c>
      <c r="CB893" s="100">
        <f t="shared" si="602"/>
        <v>2887</v>
      </c>
      <c r="CC893" s="68">
        <f>IFERROR(CB893/BX889,"-")</f>
        <v>0.27258993485034461</v>
      </c>
      <c r="CD893" s="103">
        <f t="shared" si="599"/>
        <v>54196.214409421547</v>
      </c>
      <c r="CE893" s="69">
        <f t="shared" si="626"/>
        <v>0.25317898798561783</v>
      </c>
      <c r="CR893" s="216"/>
      <c r="CS893" s="187"/>
      <c r="CT893" s="225"/>
      <c r="CU893" s="226"/>
      <c r="CV893" s="226"/>
      <c r="CW893" s="144" t="s">
        <v>74</v>
      </c>
      <c r="CX893" s="145">
        <v>151752145</v>
      </c>
      <c r="CY893" s="146">
        <v>1.7868467895181376E-2</v>
      </c>
      <c r="CZ893" s="145">
        <v>3006</v>
      </c>
      <c r="DA893" s="146">
        <v>0.29130729721872273</v>
      </c>
      <c r="DB893" s="145">
        <v>50483.082168995345</v>
      </c>
      <c r="DC893" s="147">
        <v>0.27179023508137434</v>
      </c>
    </row>
    <row r="894" spans="2:107" s="27" customFormat="1" ht="13.15" customHeight="1">
      <c r="B894" s="216"/>
      <c r="C894" s="187"/>
      <c r="D894" s="208"/>
      <c r="E894" s="177"/>
      <c r="F894" s="177"/>
      <c r="G894" s="131" t="s">
        <v>76</v>
      </c>
      <c r="H894" s="100">
        <v>37786</v>
      </c>
      <c r="I894" s="68">
        <f>IFERROR(H894/E889,"-")</f>
        <v>5.4152413548679923E-4</v>
      </c>
      <c r="J894" s="100">
        <v>4</v>
      </c>
      <c r="K894" s="68">
        <f>IFERROR(J894/F889,"-")</f>
        <v>0.12121212121212122</v>
      </c>
      <c r="L894" s="103">
        <f t="shared" si="585"/>
        <v>9446.5</v>
      </c>
      <c r="M894" s="69">
        <f t="shared" si="619"/>
        <v>0.11764705882352941</v>
      </c>
      <c r="N894" s="208"/>
      <c r="O894" s="177"/>
      <c r="P894" s="177"/>
      <c r="Q894" s="131" t="s">
        <v>76</v>
      </c>
      <c r="R894" s="100">
        <v>774148</v>
      </c>
      <c r="S894" s="68">
        <f>IFERROR(R894/O889,"-")</f>
        <v>7.2545713100947177E-3</v>
      </c>
      <c r="T894" s="100">
        <v>22</v>
      </c>
      <c r="U894" s="68">
        <f>IFERROR(T894/P889,"-")</f>
        <v>0.3188405797101449</v>
      </c>
      <c r="V894" s="103">
        <f t="shared" si="587"/>
        <v>35188.545454545456</v>
      </c>
      <c r="W894" s="69">
        <f t="shared" si="620"/>
        <v>0.28947368421052633</v>
      </c>
      <c r="X894" s="208"/>
      <c r="Y894" s="177"/>
      <c r="Z894" s="177"/>
      <c r="AA894" s="131" t="s">
        <v>76</v>
      </c>
      <c r="AB894" s="100">
        <v>53918474</v>
      </c>
      <c r="AC894" s="68">
        <f>IFERROR(AB894/Y889,"-")</f>
        <v>2.1855625346233691E-2</v>
      </c>
      <c r="AD894" s="100">
        <v>1049</v>
      </c>
      <c r="AE894" s="68">
        <f>IFERROR(AD894/Z889,"-")</f>
        <v>0.27721987315010571</v>
      </c>
      <c r="AF894" s="103">
        <f t="shared" si="589"/>
        <v>51399.87988560534</v>
      </c>
      <c r="AG894" s="69">
        <f t="shared" si="621"/>
        <v>0.25723393820500245</v>
      </c>
      <c r="AH894" s="208"/>
      <c r="AI894" s="177"/>
      <c r="AJ894" s="177"/>
      <c r="AK894" s="131" t="s">
        <v>76</v>
      </c>
      <c r="AL894" s="100">
        <v>74508112</v>
      </c>
      <c r="AM894" s="68">
        <f>IFERROR(AL894/AI889,"-")</f>
        <v>2.505339709908944E-2</v>
      </c>
      <c r="AN894" s="100">
        <v>1178</v>
      </c>
      <c r="AO894" s="68">
        <f>IFERROR(AN894/AJ889,"-")</f>
        <v>0.34404205607476634</v>
      </c>
      <c r="AP894" s="103">
        <f t="shared" si="591"/>
        <v>63249.670628183361</v>
      </c>
      <c r="AQ894" s="69">
        <f t="shared" si="622"/>
        <v>0.3262254223206868</v>
      </c>
      <c r="AR894" s="208"/>
      <c r="AS894" s="177"/>
      <c r="AT894" s="177"/>
      <c r="AU894" s="131" t="s">
        <v>76</v>
      </c>
      <c r="AV894" s="100">
        <v>58481408</v>
      </c>
      <c r="AW894" s="68">
        <f>IFERROR(AV894/AS889,"-")</f>
        <v>2.9095516934066257E-2</v>
      </c>
      <c r="AX894" s="100">
        <v>828</v>
      </c>
      <c r="AY894" s="68">
        <f>IFERROR(AX894/AT889,"-")</f>
        <v>0.39884393063583817</v>
      </c>
      <c r="AZ894" s="103">
        <f t="shared" si="593"/>
        <v>70629.719806763285</v>
      </c>
      <c r="BA894" s="69">
        <f t="shared" si="623"/>
        <v>0.37347767253044656</v>
      </c>
      <c r="BB894" s="208"/>
      <c r="BC894" s="177"/>
      <c r="BD894" s="177"/>
      <c r="BE894" s="131" t="s">
        <v>76</v>
      </c>
      <c r="BF894" s="100">
        <v>20940132</v>
      </c>
      <c r="BG894" s="68">
        <f>IFERROR(BF894/BC889,"-")</f>
        <v>2.5446770904117098E-2</v>
      </c>
      <c r="BH894" s="100">
        <v>329</v>
      </c>
      <c r="BI894" s="68">
        <f>IFERROR(BH894/BD889,"-")</f>
        <v>0.37859608745684697</v>
      </c>
      <c r="BJ894" s="103">
        <f t="shared" si="595"/>
        <v>63647.817629179328</v>
      </c>
      <c r="BK894" s="69">
        <f t="shared" si="624"/>
        <v>0.33165322580645162</v>
      </c>
      <c r="BL894" s="208"/>
      <c r="BM894" s="177"/>
      <c r="BN894" s="177"/>
      <c r="BO894" s="131" t="s">
        <v>76</v>
      </c>
      <c r="BP894" s="100">
        <v>7390305</v>
      </c>
      <c r="BQ894" s="68">
        <f>IFERROR(BP894/BM889,"-")</f>
        <v>2.3302317305626728E-2</v>
      </c>
      <c r="BR894" s="100">
        <v>114</v>
      </c>
      <c r="BS894" s="68">
        <f>IFERROR(BR894/BN889,"-")</f>
        <v>0.3392857142857143</v>
      </c>
      <c r="BT894" s="103">
        <f t="shared" si="597"/>
        <v>64827.23684210526</v>
      </c>
      <c r="BU894" s="69">
        <f t="shared" si="625"/>
        <v>0.28860759493670884</v>
      </c>
      <c r="BV894" s="208"/>
      <c r="BW894" s="177"/>
      <c r="BX894" s="177"/>
      <c r="BY894" s="131" t="s">
        <v>76</v>
      </c>
      <c r="BZ894" s="100">
        <f t="shared" si="601"/>
        <v>216050365</v>
      </c>
      <c r="CA894" s="68">
        <f>IFERROR(BZ894/BW889,"-")</f>
        <v>2.4642131921830145E-2</v>
      </c>
      <c r="CB894" s="100">
        <f t="shared" si="602"/>
        <v>3524</v>
      </c>
      <c r="CC894" s="68">
        <f>IFERROR(CB894/BX889,"-")</f>
        <v>0.33273534132754223</v>
      </c>
      <c r="CD894" s="103">
        <f t="shared" si="599"/>
        <v>61308.276106696932</v>
      </c>
      <c r="CE894" s="69">
        <f t="shared" si="626"/>
        <v>0.30904148031219852</v>
      </c>
      <c r="CR894" s="216"/>
      <c r="CS894" s="187"/>
      <c r="CT894" s="225"/>
      <c r="CU894" s="226"/>
      <c r="CV894" s="226"/>
      <c r="CW894" s="144" t="s">
        <v>76</v>
      </c>
      <c r="CX894" s="145">
        <v>242238358</v>
      </c>
      <c r="CY894" s="146">
        <v>2.8523012461566542E-2</v>
      </c>
      <c r="CZ894" s="145">
        <v>3473</v>
      </c>
      <c r="DA894" s="146">
        <v>0.33656362050586297</v>
      </c>
      <c r="DB894" s="145">
        <v>69749.023322775698</v>
      </c>
      <c r="DC894" s="147">
        <v>0.31401446654611209</v>
      </c>
    </row>
    <row r="895" spans="2:107" s="27" customFormat="1" ht="13.15" customHeight="1">
      <c r="B895" s="216"/>
      <c r="C895" s="187"/>
      <c r="D895" s="208"/>
      <c r="E895" s="177"/>
      <c r="F895" s="177"/>
      <c r="G895" s="131" t="s">
        <v>77</v>
      </c>
      <c r="H895" s="100">
        <v>8208</v>
      </c>
      <c r="I895" s="68">
        <f>IFERROR(H895/E889,"-")</f>
        <v>1.1763166527485438E-4</v>
      </c>
      <c r="J895" s="100">
        <v>1</v>
      </c>
      <c r="K895" s="68">
        <f>IFERROR(J895/F889,"-")</f>
        <v>3.0303030303030304E-2</v>
      </c>
      <c r="L895" s="103">
        <f t="shared" si="585"/>
        <v>8208</v>
      </c>
      <c r="M895" s="69">
        <f t="shared" si="619"/>
        <v>2.9411764705882353E-2</v>
      </c>
      <c r="N895" s="208"/>
      <c r="O895" s="177"/>
      <c r="P895" s="177"/>
      <c r="Q895" s="131" t="s">
        <v>77</v>
      </c>
      <c r="R895" s="100">
        <v>4466811</v>
      </c>
      <c r="S895" s="68">
        <f>IFERROR(R895/O889,"-")</f>
        <v>4.1858661300184841E-2</v>
      </c>
      <c r="T895" s="100">
        <v>3</v>
      </c>
      <c r="U895" s="68">
        <f>IFERROR(T895/P889,"-")</f>
        <v>4.3478260869565216E-2</v>
      </c>
      <c r="V895" s="103">
        <f t="shared" si="587"/>
        <v>1488937</v>
      </c>
      <c r="W895" s="69">
        <f t="shared" si="620"/>
        <v>3.9473684210526314E-2</v>
      </c>
      <c r="X895" s="208"/>
      <c r="Y895" s="177"/>
      <c r="Z895" s="177"/>
      <c r="AA895" s="131" t="s">
        <v>77</v>
      </c>
      <c r="AB895" s="100">
        <v>33887075</v>
      </c>
      <c r="AC895" s="68">
        <f>IFERROR(AB895/Y889,"-")</f>
        <v>1.3735982499796304E-2</v>
      </c>
      <c r="AD895" s="100">
        <v>233</v>
      </c>
      <c r="AE895" s="68">
        <f>IFERROR(AD895/Z889,"-")</f>
        <v>6.1575052854122625E-2</v>
      </c>
      <c r="AF895" s="103">
        <f t="shared" si="589"/>
        <v>145438.09012875537</v>
      </c>
      <c r="AG895" s="69">
        <f t="shared" si="621"/>
        <v>5.7135850907307502E-2</v>
      </c>
      <c r="AH895" s="208"/>
      <c r="AI895" s="177"/>
      <c r="AJ895" s="177"/>
      <c r="AK895" s="131" t="s">
        <v>77</v>
      </c>
      <c r="AL895" s="100">
        <v>88144903</v>
      </c>
      <c r="AM895" s="68">
        <f>IFERROR(AL895/AI889,"-")</f>
        <v>2.9638776206270267E-2</v>
      </c>
      <c r="AN895" s="100">
        <v>417</v>
      </c>
      <c r="AO895" s="68">
        <f>IFERROR(AN895/AJ889,"-")</f>
        <v>0.1217873831775701</v>
      </c>
      <c r="AP895" s="103">
        <f t="shared" si="591"/>
        <v>211378.66426858513</v>
      </c>
      <c r="AQ895" s="69">
        <f t="shared" si="622"/>
        <v>0.11548047632234838</v>
      </c>
      <c r="AR895" s="208"/>
      <c r="AS895" s="177"/>
      <c r="AT895" s="177"/>
      <c r="AU895" s="131" t="s">
        <v>77</v>
      </c>
      <c r="AV895" s="100">
        <v>82942558</v>
      </c>
      <c r="AW895" s="68">
        <f>IFERROR(AV895/AS889,"-")</f>
        <v>4.1265364213593704E-2</v>
      </c>
      <c r="AX895" s="100">
        <v>379</v>
      </c>
      <c r="AY895" s="68">
        <f>IFERROR(AX895/AT889,"-")</f>
        <v>0.1825626204238921</v>
      </c>
      <c r="AZ895" s="103">
        <f t="shared" si="593"/>
        <v>218845.7994722955</v>
      </c>
      <c r="BA895" s="69">
        <f t="shared" si="623"/>
        <v>0.17095173658096527</v>
      </c>
      <c r="BB895" s="208"/>
      <c r="BC895" s="177"/>
      <c r="BD895" s="177"/>
      <c r="BE895" s="131" t="s">
        <v>77</v>
      </c>
      <c r="BF895" s="100">
        <v>64506251</v>
      </c>
      <c r="BG895" s="68">
        <f>IFERROR(BF895/BC889,"-")</f>
        <v>7.8388989672103046E-2</v>
      </c>
      <c r="BH895" s="100">
        <v>158</v>
      </c>
      <c r="BI895" s="68">
        <f>IFERROR(BH895/BD889,"-")</f>
        <v>0.18181818181818182</v>
      </c>
      <c r="BJ895" s="103">
        <f t="shared" si="595"/>
        <v>408267.41139240505</v>
      </c>
      <c r="BK895" s="69">
        <f t="shared" si="624"/>
        <v>0.15927419354838709</v>
      </c>
      <c r="BL895" s="208"/>
      <c r="BM895" s="177"/>
      <c r="BN895" s="177"/>
      <c r="BO895" s="131" t="s">
        <v>77</v>
      </c>
      <c r="BP895" s="100">
        <v>14213372</v>
      </c>
      <c r="BQ895" s="68">
        <f>IFERROR(BP895/BM889,"-")</f>
        <v>4.4816080571358066E-2</v>
      </c>
      <c r="BR895" s="100">
        <v>52</v>
      </c>
      <c r="BS895" s="68">
        <f>IFERROR(BR895/BN889,"-")</f>
        <v>0.15476190476190477</v>
      </c>
      <c r="BT895" s="103">
        <f t="shared" si="597"/>
        <v>273334.07692307694</v>
      </c>
      <c r="BU895" s="69">
        <f t="shared" si="625"/>
        <v>0.13164556962025317</v>
      </c>
      <c r="BV895" s="208"/>
      <c r="BW895" s="177"/>
      <c r="BX895" s="177"/>
      <c r="BY895" s="131" t="s">
        <v>77</v>
      </c>
      <c r="BZ895" s="100">
        <f t="shared" si="601"/>
        <v>288169178</v>
      </c>
      <c r="CA895" s="68">
        <f>IFERROR(BZ895/BW889,"-")</f>
        <v>3.2867812558804763E-2</v>
      </c>
      <c r="CB895" s="100">
        <f t="shared" si="602"/>
        <v>1243</v>
      </c>
      <c r="CC895" s="68">
        <f>IFERROR(CB895/BX889,"-")</f>
        <v>0.11736379945236522</v>
      </c>
      <c r="CD895" s="103">
        <f t="shared" si="599"/>
        <v>231833.61061946902</v>
      </c>
      <c r="CE895" s="69">
        <f t="shared" si="626"/>
        <v>0.10900640182408138</v>
      </c>
      <c r="CR895" s="216"/>
      <c r="CS895" s="187"/>
      <c r="CT895" s="225"/>
      <c r="CU895" s="226"/>
      <c r="CV895" s="226"/>
      <c r="CW895" s="144" t="s">
        <v>77</v>
      </c>
      <c r="CX895" s="145">
        <v>277172652</v>
      </c>
      <c r="CY895" s="146">
        <v>3.2636445657386132E-2</v>
      </c>
      <c r="CZ895" s="145">
        <v>1345</v>
      </c>
      <c r="DA895" s="146">
        <v>0.13034208741157088</v>
      </c>
      <c r="DB895" s="145">
        <v>206076.32118959108</v>
      </c>
      <c r="DC895" s="147">
        <v>0.12160940325497288</v>
      </c>
    </row>
    <row r="896" spans="2:107" s="27" customFormat="1" ht="13.15" customHeight="1">
      <c r="B896" s="216"/>
      <c r="C896" s="187"/>
      <c r="D896" s="208"/>
      <c r="E896" s="177"/>
      <c r="F896" s="177"/>
      <c r="G896" s="131" t="s">
        <v>79</v>
      </c>
      <c r="H896" s="100">
        <v>0</v>
      </c>
      <c r="I896" s="68">
        <f>IFERROR(H896/E889,"-")</f>
        <v>0</v>
      </c>
      <c r="J896" s="100">
        <v>0</v>
      </c>
      <c r="K896" s="68">
        <f>IFERROR(J896/F889,"-")</f>
        <v>0</v>
      </c>
      <c r="L896" s="103" t="str">
        <f t="shared" si="585"/>
        <v>-</v>
      </c>
      <c r="M896" s="69">
        <f t="shared" si="619"/>
        <v>0</v>
      </c>
      <c r="N896" s="208"/>
      <c r="O896" s="177"/>
      <c r="P896" s="177"/>
      <c r="Q896" s="131" t="s">
        <v>79</v>
      </c>
      <c r="R896" s="100">
        <v>0</v>
      </c>
      <c r="S896" s="68">
        <f>IFERROR(R896/O889,"-")</f>
        <v>0</v>
      </c>
      <c r="T896" s="100">
        <v>0</v>
      </c>
      <c r="U896" s="68">
        <f>IFERROR(T896/P889,"-")</f>
        <v>0</v>
      </c>
      <c r="V896" s="103" t="str">
        <f t="shared" si="587"/>
        <v>-</v>
      </c>
      <c r="W896" s="69">
        <f t="shared" si="620"/>
        <v>0</v>
      </c>
      <c r="X896" s="208"/>
      <c r="Y896" s="177"/>
      <c r="Z896" s="177"/>
      <c r="AA896" s="131" t="s">
        <v>79</v>
      </c>
      <c r="AB896" s="100">
        <v>619</v>
      </c>
      <c r="AC896" s="68">
        <f>IFERROR(AB896/Y889,"-")</f>
        <v>2.5090903146329128E-7</v>
      </c>
      <c r="AD896" s="100">
        <v>1</v>
      </c>
      <c r="AE896" s="68">
        <f>IFERROR(AD896/Z889,"-")</f>
        <v>2.6427061310782242E-4</v>
      </c>
      <c r="AF896" s="103">
        <f t="shared" si="589"/>
        <v>619</v>
      </c>
      <c r="AG896" s="69">
        <f t="shared" si="621"/>
        <v>2.4521824423737128E-4</v>
      </c>
      <c r="AH896" s="208"/>
      <c r="AI896" s="177"/>
      <c r="AJ896" s="177"/>
      <c r="AK896" s="131" t="s">
        <v>79</v>
      </c>
      <c r="AL896" s="100">
        <v>1925</v>
      </c>
      <c r="AM896" s="68">
        <f>IFERROR(AL896/AI889,"-")</f>
        <v>6.4728239813333572E-7</v>
      </c>
      <c r="AN896" s="100">
        <v>1</v>
      </c>
      <c r="AO896" s="68">
        <f>IFERROR(AN896/AJ889,"-")</f>
        <v>2.9205607476635512E-4</v>
      </c>
      <c r="AP896" s="103">
        <f t="shared" si="591"/>
        <v>1925</v>
      </c>
      <c r="AQ896" s="69">
        <f t="shared" si="622"/>
        <v>2.7693159789531985E-4</v>
      </c>
      <c r="AR896" s="208"/>
      <c r="AS896" s="177"/>
      <c r="AT896" s="177"/>
      <c r="AU896" s="131" t="s">
        <v>79</v>
      </c>
      <c r="AV896" s="100">
        <v>1130</v>
      </c>
      <c r="AW896" s="68">
        <f>IFERROR(AV896/AS889,"-")</f>
        <v>5.6219464031192394E-7</v>
      </c>
      <c r="AX896" s="100">
        <v>1</v>
      </c>
      <c r="AY896" s="68">
        <f>IFERROR(AX896/AT889,"-")</f>
        <v>4.8169556840077071E-4</v>
      </c>
      <c r="AZ896" s="103">
        <f t="shared" si="593"/>
        <v>1130</v>
      </c>
      <c r="BA896" s="69">
        <f t="shared" si="623"/>
        <v>4.5105999097880018E-4</v>
      </c>
      <c r="BB896" s="208"/>
      <c r="BC896" s="177"/>
      <c r="BD896" s="177"/>
      <c r="BE896" s="131" t="s">
        <v>79</v>
      </c>
      <c r="BF896" s="100">
        <v>0</v>
      </c>
      <c r="BG896" s="68">
        <f>IFERROR(BF896/BC889,"-")</f>
        <v>0</v>
      </c>
      <c r="BH896" s="100">
        <v>0</v>
      </c>
      <c r="BI896" s="68">
        <f>IFERROR(BH896/BD889,"-")</f>
        <v>0</v>
      </c>
      <c r="BJ896" s="103" t="str">
        <f t="shared" si="595"/>
        <v>-</v>
      </c>
      <c r="BK896" s="69">
        <f t="shared" si="624"/>
        <v>0</v>
      </c>
      <c r="BL896" s="208"/>
      <c r="BM896" s="177"/>
      <c r="BN896" s="177"/>
      <c r="BO896" s="131" t="s">
        <v>79</v>
      </c>
      <c r="BP896" s="100">
        <v>2978</v>
      </c>
      <c r="BQ896" s="68">
        <f>IFERROR(BP896/BM889,"-")</f>
        <v>9.3899102859971818E-6</v>
      </c>
      <c r="BR896" s="100">
        <v>2</v>
      </c>
      <c r="BS896" s="68">
        <f>IFERROR(BR896/BN889,"-")</f>
        <v>5.9523809523809521E-3</v>
      </c>
      <c r="BT896" s="103">
        <f t="shared" si="597"/>
        <v>1489</v>
      </c>
      <c r="BU896" s="69">
        <f t="shared" si="625"/>
        <v>5.0632911392405064E-3</v>
      </c>
      <c r="BV896" s="208"/>
      <c r="BW896" s="177"/>
      <c r="BX896" s="177"/>
      <c r="BY896" s="131" t="s">
        <v>79</v>
      </c>
      <c r="BZ896" s="100">
        <f t="shared" si="601"/>
        <v>6652</v>
      </c>
      <c r="CA896" s="68">
        <f>IFERROR(BZ896/BW889,"-")</f>
        <v>7.5870948676256167E-7</v>
      </c>
      <c r="CB896" s="100">
        <f t="shared" si="602"/>
        <v>5</v>
      </c>
      <c r="CC896" s="68">
        <f>IFERROR(CB896/BX889,"-")</f>
        <v>4.720989519403267E-4</v>
      </c>
      <c r="CD896" s="103">
        <f t="shared" si="599"/>
        <v>1330.4</v>
      </c>
      <c r="CE896" s="69">
        <f t="shared" si="626"/>
        <v>4.3848110146452689E-4</v>
      </c>
      <c r="CR896" s="216"/>
      <c r="CS896" s="187"/>
      <c r="CT896" s="225"/>
      <c r="CU896" s="226"/>
      <c r="CV896" s="226"/>
      <c r="CW896" s="144" t="s">
        <v>79</v>
      </c>
      <c r="CX896" s="145">
        <v>15689</v>
      </c>
      <c r="CY896" s="146">
        <v>1.8473438567046327E-6</v>
      </c>
      <c r="CZ896" s="145">
        <v>9</v>
      </c>
      <c r="DA896" s="146">
        <v>8.7217753658300223E-4</v>
      </c>
      <c r="DB896" s="145">
        <v>1743.2222222222222</v>
      </c>
      <c r="DC896" s="147">
        <v>8.1374321880650993E-4</v>
      </c>
    </row>
    <row r="897" spans="2:107" s="27" customFormat="1" ht="13.15" customHeight="1">
      <c r="B897" s="216"/>
      <c r="C897" s="187"/>
      <c r="D897" s="208"/>
      <c r="E897" s="177"/>
      <c r="F897" s="177"/>
      <c r="G897" s="131" t="s">
        <v>81</v>
      </c>
      <c r="H897" s="100">
        <v>0</v>
      </c>
      <c r="I897" s="68">
        <f>IFERROR(H897/E889,"-")</f>
        <v>0</v>
      </c>
      <c r="J897" s="100">
        <v>0</v>
      </c>
      <c r="K897" s="68">
        <f>IFERROR(J897/F889,"-")</f>
        <v>0</v>
      </c>
      <c r="L897" s="103" t="str">
        <f t="shared" si="585"/>
        <v>-</v>
      </c>
      <c r="M897" s="69">
        <f t="shared" si="619"/>
        <v>0</v>
      </c>
      <c r="N897" s="208"/>
      <c r="O897" s="177"/>
      <c r="P897" s="177"/>
      <c r="Q897" s="131" t="s">
        <v>81</v>
      </c>
      <c r="R897" s="100">
        <v>0</v>
      </c>
      <c r="S897" s="68">
        <f>IFERROR(R897/O889,"-")</f>
        <v>0</v>
      </c>
      <c r="T897" s="100">
        <v>0</v>
      </c>
      <c r="U897" s="68">
        <f>IFERROR(T897/P889,"-")</f>
        <v>0</v>
      </c>
      <c r="V897" s="103" t="str">
        <f t="shared" si="587"/>
        <v>-</v>
      </c>
      <c r="W897" s="69">
        <f t="shared" si="620"/>
        <v>0</v>
      </c>
      <c r="X897" s="208"/>
      <c r="Y897" s="177"/>
      <c r="Z897" s="177"/>
      <c r="AA897" s="131" t="s">
        <v>81</v>
      </c>
      <c r="AB897" s="100">
        <v>380566</v>
      </c>
      <c r="AC897" s="68">
        <f>IFERROR(AB897/Y889,"-")</f>
        <v>1.5426081820332619E-4</v>
      </c>
      <c r="AD897" s="100">
        <v>21</v>
      </c>
      <c r="AE897" s="68">
        <f>IFERROR(AD897/Z889,"-")</f>
        <v>5.549682875264271E-3</v>
      </c>
      <c r="AF897" s="103">
        <f t="shared" si="589"/>
        <v>18122.190476190477</v>
      </c>
      <c r="AG897" s="69">
        <f t="shared" si="621"/>
        <v>5.149583128984796E-3</v>
      </c>
      <c r="AH897" s="208"/>
      <c r="AI897" s="177"/>
      <c r="AJ897" s="177"/>
      <c r="AK897" s="131" t="s">
        <v>81</v>
      </c>
      <c r="AL897" s="100">
        <v>246572</v>
      </c>
      <c r="AM897" s="68">
        <f>IFERROR(AL897/AI889,"-")</f>
        <v>8.2909982063653436E-5</v>
      </c>
      <c r="AN897" s="100">
        <v>19</v>
      </c>
      <c r="AO897" s="68">
        <f>IFERROR(AN897/AJ889,"-")</f>
        <v>5.5490654205607474E-3</v>
      </c>
      <c r="AP897" s="103">
        <f t="shared" si="591"/>
        <v>12977.473684210527</v>
      </c>
      <c r="AQ897" s="69">
        <f t="shared" si="622"/>
        <v>5.2617003600110776E-3</v>
      </c>
      <c r="AR897" s="208"/>
      <c r="AS897" s="177"/>
      <c r="AT897" s="177"/>
      <c r="AU897" s="131" t="s">
        <v>81</v>
      </c>
      <c r="AV897" s="100">
        <v>185699</v>
      </c>
      <c r="AW897" s="68">
        <f>IFERROR(AV897/AS889,"-")</f>
        <v>9.238848009848138E-5</v>
      </c>
      <c r="AX897" s="100">
        <v>9</v>
      </c>
      <c r="AY897" s="68">
        <f>IFERROR(AX897/AT889,"-")</f>
        <v>4.335260115606936E-3</v>
      </c>
      <c r="AZ897" s="103">
        <f t="shared" si="593"/>
        <v>20633.222222222223</v>
      </c>
      <c r="BA897" s="69">
        <f t="shared" si="623"/>
        <v>4.0595399188092015E-3</v>
      </c>
      <c r="BB897" s="208"/>
      <c r="BC897" s="177"/>
      <c r="BD897" s="177"/>
      <c r="BE897" s="131" t="s">
        <v>81</v>
      </c>
      <c r="BF897" s="100">
        <v>148952</v>
      </c>
      <c r="BG897" s="68">
        <f>IFERROR(BF897/BC889,"-")</f>
        <v>1.8100876440081895E-4</v>
      </c>
      <c r="BH897" s="100">
        <v>4</v>
      </c>
      <c r="BI897" s="68">
        <f>IFERROR(BH897/BD889,"-")</f>
        <v>4.6029919447640967E-3</v>
      </c>
      <c r="BJ897" s="103">
        <f t="shared" si="595"/>
        <v>37238</v>
      </c>
      <c r="BK897" s="69">
        <f t="shared" si="624"/>
        <v>4.0322580645161289E-3</v>
      </c>
      <c r="BL897" s="208"/>
      <c r="BM897" s="177"/>
      <c r="BN897" s="177"/>
      <c r="BO897" s="131" t="s">
        <v>81</v>
      </c>
      <c r="BP897" s="100">
        <v>0</v>
      </c>
      <c r="BQ897" s="68">
        <f>IFERROR(BP897/BM889,"-")</f>
        <v>0</v>
      </c>
      <c r="BR897" s="100">
        <v>0</v>
      </c>
      <c r="BS897" s="68">
        <f>IFERROR(BR897/BN889,"-")</f>
        <v>0</v>
      </c>
      <c r="BT897" s="103" t="str">
        <f t="shared" si="597"/>
        <v>-</v>
      </c>
      <c r="BU897" s="69">
        <f t="shared" si="625"/>
        <v>0</v>
      </c>
      <c r="BV897" s="208"/>
      <c r="BW897" s="177"/>
      <c r="BX897" s="177"/>
      <c r="BY897" s="131" t="s">
        <v>81</v>
      </c>
      <c r="BZ897" s="100">
        <f t="shared" si="601"/>
        <v>961789</v>
      </c>
      <c r="CA897" s="68">
        <f>IFERROR(BZ897/BW889,"-")</f>
        <v>1.0969910381297015E-4</v>
      </c>
      <c r="CB897" s="100">
        <f t="shared" si="602"/>
        <v>53</v>
      </c>
      <c r="CC897" s="68">
        <f>IFERROR(CB897/BX889,"-")</f>
        <v>5.0042488905674629E-3</v>
      </c>
      <c r="CD897" s="103">
        <f t="shared" si="599"/>
        <v>18146.962264150945</v>
      </c>
      <c r="CE897" s="69">
        <f t="shared" si="626"/>
        <v>4.6478996755239853E-3</v>
      </c>
      <c r="CR897" s="216"/>
      <c r="CS897" s="187"/>
      <c r="CT897" s="225"/>
      <c r="CU897" s="226"/>
      <c r="CV897" s="226"/>
      <c r="CW897" s="144" t="s">
        <v>81</v>
      </c>
      <c r="CX897" s="145">
        <v>818811</v>
      </c>
      <c r="CY897" s="146">
        <v>9.6413121974133281E-5</v>
      </c>
      <c r="CZ897" s="145">
        <v>43</v>
      </c>
      <c r="DA897" s="146">
        <v>4.1670704525632327E-3</v>
      </c>
      <c r="DB897" s="145">
        <v>19042.116279069767</v>
      </c>
      <c r="DC897" s="147">
        <v>3.8878842676311029E-3</v>
      </c>
    </row>
    <row r="898" spans="2:107" s="27" customFormat="1" ht="13.15" customHeight="1">
      <c r="B898" s="216"/>
      <c r="C898" s="187"/>
      <c r="D898" s="208"/>
      <c r="E898" s="177"/>
      <c r="F898" s="177"/>
      <c r="G898" s="131" t="s">
        <v>83</v>
      </c>
      <c r="H898" s="100">
        <v>95875</v>
      </c>
      <c r="I898" s="68">
        <f>IFERROR(H898/E889,"-")</f>
        <v>1.3740175326786871E-3</v>
      </c>
      <c r="J898" s="100">
        <v>4</v>
      </c>
      <c r="K898" s="68">
        <f>IFERROR(J898/F889,"-")</f>
        <v>0.12121212121212122</v>
      </c>
      <c r="L898" s="103">
        <f t="shared" si="585"/>
        <v>23968.75</v>
      </c>
      <c r="M898" s="69">
        <f t="shared" si="619"/>
        <v>0.11764705882352941</v>
      </c>
      <c r="N898" s="208"/>
      <c r="O898" s="177"/>
      <c r="P898" s="177"/>
      <c r="Q898" s="131" t="s">
        <v>83</v>
      </c>
      <c r="R898" s="100">
        <v>990660</v>
      </c>
      <c r="S898" s="68">
        <f>IFERROR(R898/O889,"-")</f>
        <v>9.2835137648853098E-3</v>
      </c>
      <c r="T898" s="100">
        <v>3</v>
      </c>
      <c r="U898" s="68">
        <f>IFERROR(T898/P889,"-")</f>
        <v>4.3478260869565216E-2</v>
      </c>
      <c r="V898" s="103">
        <f t="shared" si="587"/>
        <v>330220</v>
      </c>
      <c r="W898" s="69">
        <f t="shared" si="620"/>
        <v>3.9473684210526314E-2</v>
      </c>
      <c r="X898" s="208"/>
      <c r="Y898" s="177"/>
      <c r="Z898" s="177"/>
      <c r="AA898" s="131" t="s">
        <v>83</v>
      </c>
      <c r="AB898" s="100">
        <v>2690802</v>
      </c>
      <c r="AC898" s="68">
        <f>IFERROR(AB898/Y889,"-")</f>
        <v>1.0907052078828548E-3</v>
      </c>
      <c r="AD898" s="100">
        <v>99</v>
      </c>
      <c r="AE898" s="68">
        <f>IFERROR(AD898/Z889,"-")</f>
        <v>2.616279069767442E-2</v>
      </c>
      <c r="AF898" s="103">
        <f t="shared" si="589"/>
        <v>27179.81818181818</v>
      </c>
      <c r="AG898" s="69">
        <f t="shared" si="621"/>
        <v>2.4276606179499755E-2</v>
      </c>
      <c r="AH898" s="208"/>
      <c r="AI898" s="177"/>
      <c r="AJ898" s="177"/>
      <c r="AK898" s="131" t="s">
        <v>83</v>
      </c>
      <c r="AL898" s="100">
        <v>4116413</v>
      </c>
      <c r="AM898" s="68">
        <f>IFERROR(AL898/AI889,"-")</f>
        <v>1.3841463264141502E-3</v>
      </c>
      <c r="AN898" s="100">
        <v>143</v>
      </c>
      <c r="AO898" s="68">
        <f>IFERROR(AN898/AJ889,"-")</f>
        <v>4.1764018691588786E-2</v>
      </c>
      <c r="AP898" s="103">
        <f t="shared" si="591"/>
        <v>28786.104895104894</v>
      </c>
      <c r="AQ898" s="69">
        <f t="shared" si="622"/>
        <v>3.9601218499030741E-2</v>
      </c>
      <c r="AR898" s="208"/>
      <c r="AS898" s="177"/>
      <c r="AT898" s="177"/>
      <c r="AU898" s="131" t="s">
        <v>83</v>
      </c>
      <c r="AV898" s="100">
        <v>3664117</v>
      </c>
      <c r="AW898" s="68">
        <f>IFERROR(AV898/AS889,"-")</f>
        <v>1.8229618928104474E-3</v>
      </c>
      <c r="AX898" s="100">
        <v>141</v>
      </c>
      <c r="AY898" s="68">
        <f>IFERROR(AX898/AT889,"-")</f>
        <v>6.7919075144508664E-2</v>
      </c>
      <c r="AZ898" s="103">
        <f t="shared" si="593"/>
        <v>25986.64539007092</v>
      </c>
      <c r="BA898" s="69">
        <f t="shared" si="623"/>
        <v>6.359945872801083E-2</v>
      </c>
      <c r="BB898" s="208"/>
      <c r="BC898" s="177"/>
      <c r="BD898" s="177"/>
      <c r="BE898" s="131" t="s">
        <v>83</v>
      </c>
      <c r="BF898" s="100">
        <v>1257883</v>
      </c>
      <c r="BG898" s="68">
        <f>IFERROR(BF898/BC889,"-")</f>
        <v>1.5285987941806446E-3</v>
      </c>
      <c r="BH898" s="100">
        <v>76</v>
      </c>
      <c r="BI898" s="68">
        <f>IFERROR(BH898/BD889,"-")</f>
        <v>8.7456846950517836E-2</v>
      </c>
      <c r="BJ898" s="103">
        <f t="shared" si="595"/>
        <v>16551.092105263157</v>
      </c>
      <c r="BK898" s="69">
        <f t="shared" si="624"/>
        <v>7.6612903225806453E-2</v>
      </c>
      <c r="BL898" s="208"/>
      <c r="BM898" s="177"/>
      <c r="BN898" s="177"/>
      <c r="BO898" s="131" t="s">
        <v>83</v>
      </c>
      <c r="BP898" s="100">
        <v>1908975</v>
      </c>
      <c r="BQ898" s="68">
        <f>IFERROR(BP898/BM889,"-")</f>
        <v>6.0191752814679209E-3</v>
      </c>
      <c r="BR898" s="100">
        <v>43</v>
      </c>
      <c r="BS898" s="68">
        <f>IFERROR(BR898/BN889,"-")</f>
        <v>0.12797619047619047</v>
      </c>
      <c r="BT898" s="103">
        <f t="shared" si="597"/>
        <v>44394.767441860466</v>
      </c>
      <c r="BU898" s="69">
        <f t="shared" si="625"/>
        <v>0.10886075949367088</v>
      </c>
      <c r="BV898" s="208"/>
      <c r="BW898" s="177"/>
      <c r="BX898" s="177"/>
      <c r="BY898" s="131" t="s">
        <v>83</v>
      </c>
      <c r="BZ898" s="100">
        <f t="shared" si="601"/>
        <v>14724725</v>
      </c>
      <c r="CA898" s="68">
        <f>IFERROR(BZ898/BW889,"-")</f>
        <v>1.6794631009425527E-3</v>
      </c>
      <c r="CB898" s="100">
        <f t="shared" si="602"/>
        <v>509</v>
      </c>
      <c r="CC898" s="68">
        <f>IFERROR(CB898/BX889,"-")</f>
        <v>4.8059673307525259E-2</v>
      </c>
      <c r="CD898" s="103">
        <f t="shared" si="599"/>
        <v>28928.732809430254</v>
      </c>
      <c r="CE898" s="69">
        <f t="shared" si="626"/>
        <v>4.4637376129088836E-2</v>
      </c>
      <c r="CR898" s="216"/>
      <c r="CS898" s="187"/>
      <c r="CT898" s="225"/>
      <c r="CU898" s="226"/>
      <c r="CV898" s="226"/>
      <c r="CW898" s="144" t="s">
        <v>83</v>
      </c>
      <c r="CX898" s="145">
        <v>11105930</v>
      </c>
      <c r="CY898" s="146">
        <v>1.3076978493525195E-3</v>
      </c>
      <c r="CZ898" s="145">
        <v>453</v>
      </c>
      <c r="DA898" s="146">
        <v>4.3899602674677782E-2</v>
      </c>
      <c r="DB898" s="145">
        <v>24516.401766004416</v>
      </c>
      <c r="DC898" s="147">
        <v>4.0958408679927664E-2</v>
      </c>
    </row>
    <row r="899" spans="2:107" s="27" customFormat="1" ht="13.15" customHeight="1">
      <c r="B899" s="216"/>
      <c r="C899" s="187"/>
      <c r="D899" s="208"/>
      <c r="E899" s="177"/>
      <c r="F899" s="177"/>
      <c r="G899" s="131" t="s">
        <v>85</v>
      </c>
      <c r="H899" s="100">
        <v>50950</v>
      </c>
      <c r="I899" s="68">
        <f>IFERROR(H899/E889,"-")</f>
        <v>7.3018193783550575E-4</v>
      </c>
      <c r="J899" s="100">
        <v>2</v>
      </c>
      <c r="K899" s="68">
        <f>IFERROR(J899/F889,"-")</f>
        <v>6.0606060606060608E-2</v>
      </c>
      <c r="L899" s="103">
        <f t="shared" si="585"/>
        <v>25475</v>
      </c>
      <c r="M899" s="69">
        <f t="shared" si="619"/>
        <v>5.8823529411764705E-2</v>
      </c>
      <c r="N899" s="208"/>
      <c r="O899" s="177"/>
      <c r="P899" s="177"/>
      <c r="Q899" s="131" t="s">
        <v>85</v>
      </c>
      <c r="R899" s="100">
        <v>40580</v>
      </c>
      <c r="S899" s="68">
        <f>IFERROR(R899/O889,"-")</f>
        <v>3.8027677364488918E-4</v>
      </c>
      <c r="T899" s="100">
        <v>1</v>
      </c>
      <c r="U899" s="68">
        <f>IFERROR(T899/P889,"-")</f>
        <v>1.4492753623188406E-2</v>
      </c>
      <c r="V899" s="103">
        <f t="shared" si="587"/>
        <v>40580</v>
      </c>
      <c r="W899" s="69">
        <f t="shared" si="620"/>
        <v>1.3157894736842105E-2</v>
      </c>
      <c r="X899" s="208"/>
      <c r="Y899" s="177"/>
      <c r="Z899" s="177"/>
      <c r="AA899" s="131" t="s">
        <v>85</v>
      </c>
      <c r="AB899" s="100">
        <v>1394961</v>
      </c>
      <c r="AC899" s="68">
        <f>IFERROR(AB899/Y889,"-")</f>
        <v>5.6544154028927997E-4</v>
      </c>
      <c r="AD899" s="100">
        <v>21</v>
      </c>
      <c r="AE899" s="68">
        <f>IFERROR(AD899/Z889,"-")</f>
        <v>5.549682875264271E-3</v>
      </c>
      <c r="AF899" s="103">
        <f t="shared" si="589"/>
        <v>66426.71428571429</v>
      </c>
      <c r="AG899" s="69">
        <f t="shared" si="621"/>
        <v>5.149583128984796E-3</v>
      </c>
      <c r="AH899" s="208"/>
      <c r="AI899" s="177"/>
      <c r="AJ899" s="177"/>
      <c r="AK899" s="131" t="s">
        <v>85</v>
      </c>
      <c r="AL899" s="100">
        <v>2105777</v>
      </c>
      <c r="AM899" s="68">
        <f>IFERROR(AL899/AI889,"-")</f>
        <v>7.0806877220468644E-4</v>
      </c>
      <c r="AN899" s="100">
        <v>34</v>
      </c>
      <c r="AO899" s="68">
        <f>IFERROR(AN899/AJ889,"-")</f>
        <v>9.9299065420560741E-3</v>
      </c>
      <c r="AP899" s="103">
        <f t="shared" si="591"/>
        <v>61934.617647058825</v>
      </c>
      <c r="AQ899" s="69">
        <f t="shared" si="622"/>
        <v>9.4156743284408758E-3</v>
      </c>
      <c r="AR899" s="208"/>
      <c r="AS899" s="177"/>
      <c r="AT899" s="177"/>
      <c r="AU899" s="131" t="s">
        <v>85</v>
      </c>
      <c r="AV899" s="100">
        <v>2541201</v>
      </c>
      <c r="AW899" s="68">
        <f>IFERROR(AV899/AS889,"-")</f>
        <v>1.2642916656241605E-3</v>
      </c>
      <c r="AX899" s="100">
        <v>37</v>
      </c>
      <c r="AY899" s="68">
        <f>IFERROR(AX899/AT889,"-")</f>
        <v>1.7822736030828516E-2</v>
      </c>
      <c r="AZ899" s="103">
        <f t="shared" si="593"/>
        <v>68681.108108108107</v>
      </c>
      <c r="BA899" s="69">
        <f t="shared" si="623"/>
        <v>1.6689219666215605E-2</v>
      </c>
      <c r="BB899" s="208"/>
      <c r="BC899" s="177"/>
      <c r="BD899" s="177"/>
      <c r="BE899" s="131" t="s">
        <v>85</v>
      </c>
      <c r="BF899" s="100">
        <v>2492654</v>
      </c>
      <c r="BG899" s="68">
        <f>IFERROR(BF899/BC889,"-")</f>
        <v>3.0291115300147631E-3</v>
      </c>
      <c r="BH899" s="100">
        <v>20</v>
      </c>
      <c r="BI899" s="68">
        <f>IFERROR(BH899/BD889,"-")</f>
        <v>2.3014959723820484E-2</v>
      </c>
      <c r="BJ899" s="103">
        <f t="shared" si="595"/>
        <v>124632.7</v>
      </c>
      <c r="BK899" s="69">
        <f t="shared" si="624"/>
        <v>2.0161290322580645E-2</v>
      </c>
      <c r="BL899" s="208"/>
      <c r="BM899" s="177"/>
      <c r="BN899" s="177"/>
      <c r="BO899" s="131" t="s">
        <v>85</v>
      </c>
      <c r="BP899" s="100">
        <v>5959214</v>
      </c>
      <c r="BQ899" s="68">
        <f>IFERROR(BP899/BM889,"-")</f>
        <v>1.8789954612175423E-2</v>
      </c>
      <c r="BR899" s="100">
        <v>12</v>
      </c>
      <c r="BS899" s="68">
        <f>IFERROR(BR899/BN889,"-")</f>
        <v>3.5714285714285712E-2</v>
      </c>
      <c r="BT899" s="103">
        <f t="shared" si="597"/>
        <v>496601.16666666669</v>
      </c>
      <c r="BU899" s="69">
        <f t="shared" si="625"/>
        <v>3.0379746835443037E-2</v>
      </c>
      <c r="BV899" s="208"/>
      <c r="BW899" s="177"/>
      <c r="BX899" s="177"/>
      <c r="BY899" s="131" t="s">
        <v>85</v>
      </c>
      <c r="BZ899" s="100">
        <f t="shared" si="601"/>
        <v>14585337</v>
      </c>
      <c r="CA899" s="68">
        <f>IFERROR(BZ899/BW889,"-")</f>
        <v>1.6635648751546904E-3</v>
      </c>
      <c r="CB899" s="100">
        <f t="shared" si="602"/>
        <v>127</v>
      </c>
      <c r="CC899" s="68">
        <f>IFERROR(CB899/BX889,"-")</f>
        <v>1.1991313379284298E-2</v>
      </c>
      <c r="CD899" s="103">
        <f t="shared" si="599"/>
        <v>114845.17322834645</v>
      </c>
      <c r="CE899" s="69">
        <f t="shared" si="626"/>
        <v>1.1137419977198982E-2</v>
      </c>
      <c r="CR899" s="216"/>
      <c r="CS899" s="187"/>
      <c r="CT899" s="225"/>
      <c r="CU899" s="226"/>
      <c r="CV899" s="226"/>
      <c r="CW899" s="144" t="s">
        <v>85</v>
      </c>
      <c r="CX899" s="145">
        <v>12940045</v>
      </c>
      <c r="CY899" s="146">
        <v>1.5236606945140862E-3</v>
      </c>
      <c r="CZ899" s="145">
        <v>93</v>
      </c>
      <c r="DA899" s="146">
        <v>9.0125012113576892E-3</v>
      </c>
      <c r="DB899" s="145">
        <v>139140.26881720431</v>
      </c>
      <c r="DC899" s="147">
        <v>8.4086799276672699E-3</v>
      </c>
    </row>
    <row r="900" spans="2:107" s="27" customFormat="1" ht="13.15" customHeight="1">
      <c r="B900" s="216"/>
      <c r="C900" s="187"/>
      <c r="D900" s="208"/>
      <c r="E900" s="177"/>
      <c r="F900" s="177"/>
      <c r="G900" s="131" t="s">
        <v>87</v>
      </c>
      <c r="H900" s="100">
        <v>168735</v>
      </c>
      <c r="I900" s="68">
        <f>IFERROR(H900/E889,"-")</f>
        <v>2.4181992007983131E-3</v>
      </c>
      <c r="J900" s="100">
        <v>3</v>
      </c>
      <c r="K900" s="68">
        <f>IFERROR(J900/F889,"-")</f>
        <v>9.0909090909090912E-2</v>
      </c>
      <c r="L900" s="103">
        <f t="shared" si="585"/>
        <v>56245</v>
      </c>
      <c r="M900" s="69">
        <f t="shared" si="619"/>
        <v>8.8235294117647065E-2</v>
      </c>
      <c r="N900" s="208"/>
      <c r="O900" s="177"/>
      <c r="P900" s="177"/>
      <c r="Q900" s="131" t="s">
        <v>87</v>
      </c>
      <c r="R900" s="100">
        <v>1485064</v>
      </c>
      <c r="S900" s="68">
        <f>IFERROR(R900/O889,"-")</f>
        <v>1.3916593064962388E-2</v>
      </c>
      <c r="T900" s="100">
        <v>3</v>
      </c>
      <c r="U900" s="68">
        <f>IFERROR(T900/P889,"-")</f>
        <v>4.3478260869565216E-2</v>
      </c>
      <c r="V900" s="103">
        <f t="shared" si="587"/>
        <v>495021.33333333331</v>
      </c>
      <c r="W900" s="69">
        <f t="shared" si="620"/>
        <v>3.9473684210526314E-2</v>
      </c>
      <c r="X900" s="208"/>
      <c r="Y900" s="177"/>
      <c r="Z900" s="177"/>
      <c r="AA900" s="131" t="s">
        <v>87</v>
      </c>
      <c r="AB900" s="100">
        <v>12279737</v>
      </c>
      <c r="AC900" s="68">
        <f>IFERROR(AB900/Y889,"-")</f>
        <v>4.9775394463553186E-3</v>
      </c>
      <c r="AD900" s="100">
        <v>31</v>
      </c>
      <c r="AE900" s="68">
        <f>IFERROR(AD900/Z889,"-")</f>
        <v>8.1923890063424955E-3</v>
      </c>
      <c r="AF900" s="103">
        <f t="shared" si="589"/>
        <v>396120.54838709679</v>
      </c>
      <c r="AG900" s="69">
        <f t="shared" si="621"/>
        <v>7.601765571358509E-3</v>
      </c>
      <c r="AH900" s="208"/>
      <c r="AI900" s="177"/>
      <c r="AJ900" s="177"/>
      <c r="AK900" s="131" t="s">
        <v>87</v>
      </c>
      <c r="AL900" s="100">
        <v>25173022</v>
      </c>
      <c r="AM900" s="68">
        <f>IFERROR(AL900/AI889,"-")</f>
        <v>8.4644436615185555E-3</v>
      </c>
      <c r="AN900" s="100">
        <v>63</v>
      </c>
      <c r="AO900" s="68">
        <f>IFERROR(AN900/AJ889,"-")</f>
        <v>1.8399532710280372E-2</v>
      </c>
      <c r="AP900" s="103">
        <f t="shared" si="591"/>
        <v>399571.77777777775</v>
      </c>
      <c r="AQ900" s="69">
        <f t="shared" si="622"/>
        <v>1.7446690667405149E-2</v>
      </c>
      <c r="AR900" s="208"/>
      <c r="AS900" s="177"/>
      <c r="AT900" s="177"/>
      <c r="AU900" s="131" t="s">
        <v>87</v>
      </c>
      <c r="AV900" s="100">
        <v>52677594</v>
      </c>
      <c r="AW900" s="68">
        <f>IFERROR(AV900/AS889,"-")</f>
        <v>2.6208018594095186E-2</v>
      </c>
      <c r="AX900" s="100">
        <v>87</v>
      </c>
      <c r="AY900" s="68">
        <f>IFERROR(AX900/AT889,"-")</f>
        <v>4.1907514450867052E-2</v>
      </c>
      <c r="AZ900" s="103">
        <f t="shared" si="593"/>
        <v>605489.58620689658</v>
      </c>
      <c r="BA900" s="69">
        <f t="shared" si="623"/>
        <v>3.9242219215155617E-2</v>
      </c>
      <c r="BB900" s="208"/>
      <c r="BC900" s="177"/>
      <c r="BD900" s="177"/>
      <c r="BE900" s="131" t="s">
        <v>87</v>
      </c>
      <c r="BF900" s="100">
        <v>18759168</v>
      </c>
      <c r="BG900" s="68">
        <f>IFERROR(BF900/BC889,"-")</f>
        <v>2.2796429862421332E-2</v>
      </c>
      <c r="BH900" s="100">
        <v>42</v>
      </c>
      <c r="BI900" s="68">
        <f>IFERROR(BH900/BD889,"-")</f>
        <v>4.8331415420023012E-2</v>
      </c>
      <c r="BJ900" s="103">
        <f t="shared" si="595"/>
        <v>446646.85714285716</v>
      </c>
      <c r="BK900" s="69">
        <f t="shared" si="624"/>
        <v>4.2338709677419352E-2</v>
      </c>
      <c r="BL900" s="208"/>
      <c r="BM900" s="177"/>
      <c r="BN900" s="177"/>
      <c r="BO900" s="131" t="s">
        <v>87</v>
      </c>
      <c r="BP900" s="100">
        <v>12812866</v>
      </c>
      <c r="BQ900" s="68">
        <f>IFERROR(BP900/BM889,"-")</f>
        <v>4.0400155220451164E-2</v>
      </c>
      <c r="BR900" s="100">
        <v>36</v>
      </c>
      <c r="BS900" s="68">
        <f>IFERROR(BR900/BN889,"-")</f>
        <v>0.10714285714285714</v>
      </c>
      <c r="BT900" s="103">
        <f t="shared" si="597"/>
        <v>355912.94444444444</v>
      </c>
      <c r="BU900" s="69">
        <f t="shared" si="625"/>
        <v>9.1139240506329114E-2</v>
      </c>
      <c r="BV900" s="208"/>
      <c r="BW900" s="177"/>
      <c r="BX900" s="177"/>
      <c r="BY900" s="131" t="s">
        <v>87</v>
      </c>
      <c r="BZ900" s="100">
        <f t="shared" si="601"/>
        <v>123356186</v>
      </c>
      <c r="CA900" s="68">
        <f>IFERROR(BZ900/BW889,"-")</f>
        <v>1.4069679580434018E-2</v>
      </c>
      <c r="CB900" s="100">
        <f t="shared" si="602"/>
        <v>265</v>
      </c>
      <c r="CC900" s="68">
        <f>IFERROR(CB900/BX889,"-")</f>
        <v>2.5021244452837314E-2</v>
      </c>
      <c r="CD900" s="103">
        <f t="shared" si="599"/>
        <v>465495.04150943394</v>
      </c>
      <c r="CE900" s="69">
        <f t="shared" si="626"/>
        <v>2.3239498377619926E-2</v>
      </c>
      <c r="CR900" s="216"/>
      <c r="CS900" s="187"/>
      <c r="CT900" s="225"/>
      <c r="CU900" s="226"/>
      <c r="CV900" s="226"/>
      <c r="CW900" s="144" t="s">
        <v>87</v>
      </c>
      <c r="CX900" s="145">
        <v>120625548</v>
      </c>
      <c r="CY900" s="146">
        <v>1.420338230986231E-2</v>
      </c>
      <c r="CZ900" s="145">
        <v>254</v>
      </c>
      <c r="DA900" s="146">
        <v>2.4614788254675841E-2</v>
      </c>
      <c r="DB900" s="145">
        <v>474903.73228346457</v>
      </c>
      <c r="DC900" s="147">
        <v>2.2965641952983725E-2</v>
      </c>
    </row>
    <row r="901" spans="2:107" s="27" customFormat="1" ht="13.15" customHeight="1">
      <c r="B901" s="216"/>
      <c r="C901" s="187"/>
      <c r="D901" s="208"/>
      <c r="E901" s="177"/>
      <c r="F901" s="177"/>
      <c r="G901" s="131" t="s">
        <v>89</v>
      </c>
      <c r="H901" s="100">
        <v>273251</v>
      </c>
      <c r="I901" s="68">
        <f>IFERROR(H901/E889,"-")</f>
        <v>3.9160538703727141E-3</v>
      </c>
      <c r="J901" s="100">
        <v>6</v>
      </c>
      <c r="K901" s="68">
        <f>IFERROR(J901/F889,"-")</f>
        <v>0.18181818181818182</v>
      </c>
      <c r="L901" s="103">
        <f t="shared" si="585"/>
        <v>45541.833333333336</v>
      </c>
      <c r="M901" s="69">
        <f t="shared" si="619"/>
        <v>0.17647058823529413</v>
      </c>
      <c r="N901" s="208"/>
      <c r="O901" s="177"/>
      <c r="P901" s="177"/>
      <c r="Q901" s="131" t="s">
        <v>89</v>
      </c>
      <c r="R901" s="100">
        <v>140696</v>
      </c>
      <c r="S901" s="68">
        <f>IFERROR(R901/O889,"-")</f>
        <v>1.3184677413686872E-3</v>
      </c>
      <c r="T901" s="100">
        <v>8</v>
      </c>
      <c r="U901" s="68">
        <f>IFERROR(T901/P889,"-")</f>
        <v>0.11594202898550725</v>
      </c>
      <c r="V901" s="103">
        <f t="shared" si="587"/>
        <v>17587</v>
      </c>
      <c r="W901" s="69">
        <f t="shared" si="620"/>
        <v>0.10526315789473684</v>
      </c>
      <c r="X901" s="208"/>
      <c r="Y901" s="177"/>
      <c r="Z901" s="177"/>
      <c r="AA901" s="131" t="s">
        <v>89</v>
      </c>
      <c r="AB901" s="100">
        <v>12660017</v>
      </c>
      <c r="AC901" s="68">
        <f>IFERROR(AB901/Y889,"-")</f>
        <v>5.1316843356685017E-3</v>
      </c>
      <c r="AD901" s="100">
        <v>346</v>
      </c>
      <c r="AE901" s="68">
        <f>IFERROR(AD901/Z889,"-")</f>
        <v>9.1437632135306549E-2</v>
      </c>
      <c r="AF901" s="103">
        <f t="shared" si="589"/>
        <v>36589.644508670521</v>
      </c>
      <c r="AG901" s="69">
        <f t="shared" si="621"/>
        <v>8.4845512506130455E-2</v>
      </c>
      <c r="AH901" s="208"/>
      <c r="AI901" s="177"/>
      <c r="AJ901" s="177"/>
      <c r="AK901" s="131" t="s">
        <v>89</v>
      </c>
      <c r="AL901" s="100">
        <v>24583596</v>
      </c>
      <c r="AM901" s="68">
        <f>IFERROR(AL901/AI889,"-")</f>
        <v>8.2662488174654967E-3</v>
      </c>
      <c r="AN901" s="100">
        <v>414</v>
      </c>
      <c r="AO901" s="68">
        <f>IFERROR(AN901/AJ889,"-")</f>
        <v>0.12091121495327103</v>
      </c>
      <c r="AP901" s="103">
        <f t="shared" si="591"/>
        <v>59380.666666666664</v>
      </c>
      <c r="AQ901" s="69">
        <f t="shared" si="622"/>
        <v>0.11464968152866242</v>
      </c>
      <c r="AR901" s="208"/>
      <c r="AS901" s="177"/>
      <c r="AT901" s="177"/>
      <c r="AU901" s="131" t="s">
        <v>89</v>
      </c>
      <c r="AV901" s="100">
        <v>17448104</v>
      </c>
      <c r="AW901" s="68">
        <f>IFERROR(AV901/AS889,"-")</f>
        <v>8.680735002128355E-3</v>
      </c>
      <c r="AX901" s="100">
        <v>297</v>
      </c>
      <c r="AY901" s="68">
        <f>IFERROR(AX901/AT889,"-")</f>
        <v>0.1430635838150289</v>
      </c>
      <c r="AZ901" s="103">
        <f t="shared" si="593"/>
        <v>58747.824915824916</v>
      </c>
      <c r="BA901" s="69">
        <f t="shared" si="623"/>
        <v>0.13396481732070364</v>
      </c>
      <c r="BB901" s="208"/>
      <c r="BC901" s="177"/>
      <c r="BD901" s="177"/>
      <c r="BE901" s="131" t="s">
        <v>89</v>
      </c>
      <c r="BF901" s="100">
        <v>9073660</v>
      </c>
      <c r="BG901" s="68">
        <f>IFERROR(BF901/BC889,"-")</f>
        <v>1.1026451374893489E-2</v>
      </c>
      <c r="BH901" s="100">
        <v>124</v>
      </c>
      <c r="BI901" s="68">
        <f>IFERROR(BH901/BD889,"-")</f>
        <v>0.14269275028768699</v>
      </c>
      <c r="BJ901" s="103">
        <f t="shared" si="595"/>
        <v>73174.677419354834</v>
      </c>
      <c r="BK901" s="69">
        <f t="shared" si="624"/>
        <v>0.125</v>
      </c>
      <c r="BL901" s="208"/>
      <c r="BM901" s="177"/>
      <c r="BN901" s="177"/>
      <c r="BO901" s="131" t="s">
        <v>89</v>
      </c>
      <c r="BP901" s="100">
        <v>4416345</v>
      </c>
      <c r="BQ901" s="68">
        <f>IFERROR(BP901/BM889,"-")</f>
        <v>1.3925145514443325E-2</v>
      </c>
      <c r="BR901" s="100">
        <v>41</v>
      </c>
      <c r="BS901" s="68">
        <f>IFERROR(BR901/BN889,"-")</f>
        <v>0.12202380952380952</v>
      </c>
      <c r="BT901" s="103">
        <f t="shared" si="597"/>
        <v>107715.73170731707</v>
      </c>
      <c r="BU901" s="69">
        <f t="shared" si="625"/>
        <v>0.10379746835443038</v>
      </c>
      <c r="BV901" s="208"/>
      <c r="BW901" s="177"/>
      <c r="BX901" s="177"/>
      <c r="BY901" s="131" t="s">
        <v>89</v>
      </c>
      <c r="BZ901" s="100">
        <f t="shared" si="601"/>
        <v>68595669</v>
      </c>
      <c r="CA901" s="68">
        <f>IFERROR(BZ901/BW889,"-")</f>
        <v>7.8238401715460849E-3</v>
      </c>
      <c r="CB901" s="100">
        <f t="shared" si="602"/>
        <v>1236</v>
      </c>
      <c r="CC901" s="68">
        <f>IFERROR(CB901/BX889,"-")</f>
        <v>0.11670286091964875</v>
      </c>
      <c r="CD901" s="103">
        <f t="shared" si="599"/>
        <v>55498.114077669903</v>
      </c>
      <c r="CE901" s="69">
        <f t="shared" si="626"/>
        <v>0.10839252828203104</v>
      </c>
      <c r="CR901" s="216"/>
      <c r="CS901" s="187"/>
      <c r="CT901" s="225"/>
      <c r="CU901" s="226"/>
      <c r="CV901" s="226"/>
      <c r="CW901" s="144" t="s">
        <v>89</v>
      </c>
      <c r="CX901" s="145">
        <v>81760550</v>
      </c>
      <c r="CY901" s="146">
        <v>9.6271177107076257E-3</v>
      </c>
      <c r="CZ901" s="145">
        <v>1198</v>
      </c>
      <c r="DA901" s="146">
        <v>0.11609652098071518</v>
      </c>
      <c r="DB901" s="145">
        <v>68247.537562604339</v>
      </c>
      <c r="DC901" s="147">
        <v>0.10831826401446655</v>
      </c>
    </row>
    <row r="902" spans="2:107" s="27" customFormat="1" ht="13.15" customHeight="1">
      <c r="B902" s="216"/>
      <c r="C902" s="187"/>
      <c r="D902" s="208"/>
      <c r="E902" s="177"/>
      <c r="F902" s="177"/>
      <c r="G902" s="131" t="s">
        <v>91</v>
      </c>
      <c r="H902" s="100">
        <v>21204</v>
      </c>
      <c r="I902" s="68">
        <f>IFERROR(H902/E889,"-")</f>
        <v>3.0388180196004046E-4</v>
      </c>
      <c r="J902" s="100">
        <v>1</v>
      </c>
      <c r="K902" s="68">
        <f>IFERROR(J902/F889,"-")</f>
        <v>3.0303030303030304E-2</v>
      </c>
      <c r="L902" s="103">
        <f t="shared" ref="L902:L965" si="627">IFERROR(H902/J902,"-")</f>
        <v>21204</v>
      </c>
      <c r="M902" s="69">
        <f t="shared" si="619"/>
        <v>2.9411764705882353E-2</v>
      </c>
      <c r="N902" s="208"/>
      <c r="O902" s="177"/>
      <c r="P902" s="177"/>
      <c r="Q902" s="131" t="s">
        <v>91</v>
      </c>
      <c r="R902" s="100">
        <v>175042</v>
      </c>
      <c r="S902" s="68">
        <f>IFERROR(R902/O889,"-")</f>
        <v>1.6403254561939056E-3</v>
      </c>
      <c r="T902" s="100">
        <v>2</v>
      </c>
      <c r="U902" s="68">
        <f>IFERROR(T902/P889,"-")</f>
        <v>2.8985507246376812E-2</v>
      </c>
      <c r="V902" s="103">
        <f t="shared" ref="V902:V965" si="628">IFERROR(R902/T902,"-")</f>
        <v>87521</v>
      </c>
      <c r="W902" s="69">
        <f t="shared" si="620"/>
        <v>2.6315789473684209E-2</v>
      </c>
      <c r="X902" s="208"/>
      <c r="Y902" s="177"/>
      <c r="Z902" s="177"/>
      <c r="AA902" s="131" t="s">
        <v>91</v>
      </c>
      <c r="AB902" s="100">
        <v>29921606</v>
      </c>
      <c r="AC902" s="68">
        <f>IFERROR(AB902/Y889,"-")</f>
        <v>1.2128596415648151E-2</v>
      </c>
      <c r="AD902" s="100">
        <v>230</v>
      </c>
      <c r="AE902" s="68">
        <f>IFERROR(AD902/Z889,"-")</f>
        <v>6.0782241014799156E-2</v>
      </c>
      <c r="AF902" s="103">
        <f t="shared" ref="AF902:AF965" si="629">IFERROR(AB902/AD902,"-")</f>
        <v>130093.93913043478</v>
      </c>
      <c r="AG902" s="69">
        <f t="shared" si="621"/>
        <v>5.6400196174595393E-2</v>
      </c>
      <c r="AH902" s="208"/>
      <c r="AI902" s="177"/>
      <c r="AJ902" s="177"/>
      <c r="AK902" s="131" t="s">
        <v>91</v>
      </c>
      <c r="AL902" s="100">
        <v>55806004</v>
      </c>
      <c r="AM902" s="68">
        <f>IFERROR(AL902/AI889,"-")</f>
        <v>1.8764802129536896E-2</v>
      </c>
      <c r="AN902" s="100">
        <v>411</v>
      </c>
      <c r="AO902" s="68">
        <f>IFERROR(AN902/AJ889,"-")</f>
        <v>0.12003504672897196</v>
      </c>
      <c r="AP902" s="103">
        <f t="shared" ref="AP902:AP965" si="630">IFERROR(AL902/AN902,"-")</f>
        <v>135781.03163017033</v>
      </c>
      <c r="AQ902" s="69">
        <f t="shared" si="622"/>
        <v>0.11381888673497646</v>
      </c>
      <c r="AR902" s="208"/>
      <c r="AS902" s="177"/>
      <c r="AT902" s="177"/>
      <c r="AU902" s="131" t="s">
        <v>91</v>
      </c>
      <c r="AV902" s="100">
        <v>55742086</v>
      </c>
      <c r="AW902" s="68">
        <f>IFERROR(AV902/AS889,"-")</f>
        <v>2.773265662743923E-2</v>
      </c>
      <c r="AX902" s="100">
        <v>431</v>
      </c>
      <c r="AY902" s="68">
        <f>IFERROR(AX902/AT889,"-")</f>
        <v>0.20761078998073218</v>
      </c>
      <c r="AZ902" s="103">
        <f t="shared" ref="AZ902:AZ965" si="631">IFERROR(AV902/AX902,"-")</f>
        <v>129331.98607888632</v>
      </c>
      <c r="BA902" s="69">
        <f t="shared" si="623"/>
        <v>0.19440685611186287</v>
      </c>
      <c r="BB902" s="208"/>
      <c r="BC902" s="177"/>
      <c r="BD902" s="177"/>
      <c r="BE902" s="131" t="s">
        <v>91</v>
      </c>
      <c r="BF902" s="100">
        <v>40199198</v>
      </c>
      <c r="BG902" s="68">
        <f>IFERROR(BF902/BC889,"-")</f>
        <v>4.8850684515037553E-2</v>
      </c>
      <c r="BH902" s="100">
        <v>220</v>
      </c>
      <c r="BI902" s="68">
        <f>IFERROR(BH902/BD889,"-")</f>
        <v>0.25316455696202533</v>
      </c>
      <c r="BJ902" s="103">
        <f t="shared" ref="BJ902:BJ965" si="632">IFERROR(BF902/BH902,"-")</f>
        <v>182723.62727272726</v>
      </c>
      <c r="BK902" s="69">
        <f t="shared" si="624"/>
        <v>0.22177419354838709</v>
      </c>
      <c r="BL902" s="208"/>
      <c r="BM902" s="177"/>
      <c r="BN902" s="177"/>
      <c r="BO902" s="131" t="s">
        <v>91</v>
      </c>
      <c r="BP902" s="100">
        <v>14549812</v>
      </c>
      <c r="BQ902" s="68">
        <f>IFERROR(BP902/BM889,"-")</f>
        <v>4.5876907104810349E-2</v>
      </c>
      <c r="BR902" s="100">
        <v>94</v>
      </c>
      <c r="BS902" s="68">
        <f>IFERROR(BR902/BN889,"-")</f>
        <v>0.27976190476190477</v>
      </c>
      <c r="BT902" s="103">
        <f t="shared" ref="BT902:BT965" si="633">IFERROR(BP902/BR902,"-")</f>
        <v>154785.2340425532</v>
      </c>
      <c r="BU902" s="69">
        <f t="shared" si="625"/>
        <v>0.23797468354430379</v>
      </c>
      <c r="BV902" s="208"/>
      <c r="BW902" s="177"/>
      <c r="BX902" s="177"/>
      <c r="BY902" s="131" t="s">
        <v>91</v>
      </c>
      <c r="BZ902" s="100">
        <f t="shared" si="601"/>
        <v>196414952</v>
      </c>
      <c r="CA902" s="68">
        <f>IFERROR(BZ902/BW889,"-")</f>
        <v>2.2402568764944855E-2</v>
      </c>
      <c r="CB902" s="100">
        <f t="shared" si="602"/>
        <v>1389</v>
      </c>
      <c r="CC902" s="68">
        <f>IFERROR(CB902/BX889,"-")</f>
        <v>0.13114908884902277</v>
      </c>
      <c r="CD902" s="103">
        <f t="shared" ref="CD902:CD965" si="634">IFERROR(BZ902/CB902,"-")</f>
        <v>141407.45284377251</v>
      </c>
      <c r="CE902" s="69">
        <f t="shared" si="626"/>
        <v>0.12181004998684557</v>
      </c>
      <c r="CR902" s="216"/>
      <c r="CS902" s="187"/>
      <c r="CT902" s="225"/>
      <c r="CU902" s="226"/>
      <c r="CV902" s="226"/>
      <c r="CW902" s="144" t="s">
        <v>91</v>
      </c>
      <c r="CX902" s="145">
        <v>221036872</v>
      </c>
      <c r="CY902" s="146">
        <v>2.6026585989827791E-2</v>
      </c>
      <c r="CZ902" s="145">
        <v>1393</v>
      </c>
      <c r="DA902" s="146">
        <v>0.13499370094001356</v>
      </c>
      <c r="DB902" s="145">
        <v>158676.86432160804</v>
      </c>
      <c r="DC902" s="147">
        <v>0.1259493670886076</v>
      </c>
    </row>
    <row r="903" spans="2:107" s="27" customFormat="1" ht="13.15" customHeight="1">
      <c r="B903" s="216"/>
      <c r="C903" s="187"/>
      <c r="D903" s="208"/>
      <c r="E903" s="177"/>
      <c r="F903" s="177"/>
      <c r="G903" s="131" t="s">
        <v>95</v>
      </c>
      <c r="H903" s="100">
        <v>1100883</v>
      </c>
      <c r="I903" s="68">
        <f>IFERROR(H903/E889,"-")</f>
        <v>1.5777132134841314E-2</v>
      </c>
      <c r="J903" s="100">
        <v>4</v>
      </c>
      <c r="K903" s="68">
        <f>IFERROR(J903/F889,"-")</f>
        <v>0.12121212121212122</v>
      </c>
      <c r="L903" s="103">
        <f t="shared" si="627"/>
        <v>275220.75</v>
      </c>
      <c r="M903" s="69">
        <f t="shared" si="619"/>
        <v>0.11764705882352941</v>
      </c>
      <c r="N903" s="208"/>
      <c r="O903" s="177"/>
      <c r="P903" s="177"/>
      <c r="Q903" s="131" t="s">
        <v>95</v>
      </c>
      <c r="R903" s="100">
        <v>2199993</v>
      </c>
      <c r="S903" s="68">
        <f>IFERROR(R903/O889,"-")</f>
        <v>2.0616220800427319E-2</v>
      </c>
      <c r="T903" s="100">
        <v>9</v>
      </c>
      <c r="U903" s="68">
        <f>IFERROR(T903/P889,"-")</f>
        <v>0.13043478260869565</v>
      </c>
      <c r="V903" s="103">
        <f t="shared" si="628"/>
        <v>244443.66666666666</v>
      </c>
      <c r="W903" s="69">
        <f t="shared" si="620"/>
        <v>0.11842105263157894</v>
      </c>
      <c r="X903" s="208"/>
      <c r="Y903" s="177"/>
      <c r="Z903" s="177"/>
      <c r="AA903" s="131" t="s">
        <v>95</v>
      </c>
      <c r="AB903" s="100">
        <v>17504822</v>
      </c>
      <c r="AC903" s="68">
        <f>IFERROR(AB903/Y889,"-")</f>
        <v>7.095505547588552E-3</v>
      </c>
      <c r="AD903" s="100">
        <v>229</v>
      </c>
      <c r="AE903" s="68">
        <f>IFERROR(AD903/Z889,"-")</f>
        <v>6.051797040169133E-2</v>
      </c>
      <c r="AF903" s="103">
        <f t="shared" si="629"/>
        <v>76440.270742358072</v>
      </c>
      <c r="AG903" s="69">
        <f t="shared" si="621"/>
        <v>5.6154977930358022E-2</v>
      </c>
      <c r="AH903" s="208"/>
      <c r="AI903" s="177"/>
      <c r="AJ903" s="177"/>
      <c r="AK903" s="131" t="s">
        <v>95</v>
      </c>
      <c r="AL903" s="100">
        <v>12991188</v>
      </c>
      <c r="AM903" s="68">
        <f>IFERROR(AL903/AI889,"-")</f>
        <v>4.3682947133719553E-3</v>
      </c>
      <c r="AN903" s="100">
        <v>233</v>
      </c>
      <c r="AO903" s="68">
        <f>IFERROR(AN903/AJ889,"-")</f>
        <v>6.8049065420560745E-2</v>
      </c>
      <c r="AP903" s="103">
        <f t="shared" si="630"/>
        <v>55756.171673819743</v>
      </c>
      <c r="AQ903" s="69">
        <f t="shared" si="622"/>
        <v>6.4525062309609527E-2</v>
      </c>
      <c r="AR903" s="208"/>
      <c r="AS903" s="177"/>
      <c r="AT903" s="177"/>
      <c r="AU903" s="131" t="s">
        <v>95</v>
      </c>
      <c r="AV903" s="100">
        <v>12107987</v>
      </c>
      <c r="AW903" s="68">
        <f>IFERROR(AV903/AS889,"-")</f>
        <v>6.023933979085354E-3</v>
      </c>
      <c r="AX903" s="100">
        <v>148</v>
      </c>
      <c r="AY903" s="68">
        <f>IFERROR(AX903/AT889,"-")</f>
        <v>7.1290944123314062E-2</v>
      </c>
      <c r="AZ903" s="103">
        <f t="shared" si="631"/>
        <v>81810.722972972973</v>
      </c>
      <c r="BA903" s="69">
        <f t="shared" si="623"/>
        <v>6.6756878664862421E-2</v>
      </c>
      <c r="BB903" s="208"/>
      <c r="BC903" s="177"/>
      <c r="BD903" s="177"/>
      <c r="BE903" s="131" t="s">
        <v>95</v>
      </c>
      <c r="BF903" s="100">
        <v>2891529</v>
      </c>
      <c r="BG903" s="68">
        <f>IFERROR(BF903/BC889,"-")</f>
        <v>3.5138305730647167E-3</v>
      </c>
      <c r="BH903" s="100">
        <v>56</v>
      </c>
      <c r="BI903" s="68">
        <f>IFERROR(BH903/BD889,"-")</f>
        <v>6.4441887226697359E-2</v>
      </c>
      <c r="BJ903" s="103">
        <f t="shared" si="632"/>
        <v>51634.446428571428</v>
      </c>
      <c r="BK903" s="69">
        <f t="shared" si="624"/>
        <v>5.6451612903225805E-2</v>
      </c>
      <c r="BL903" s="208"/>
      <c r="BM903" s="177"/>
      <c r="BN903" s="177"/>
      <c r="BO903" s="131" t="s">
        <v>95</v>
      </c>
      <c r="BP903" s="100">
        <v>1055991</v>
      </c>
      <c r="BQ903" s="68">
        <f>IFERROR(BP903/BM889,"-")</f>
        <v>3.3296375932909501E-3</v>
      </c>
      <c r="BR903" s="100">
        <v>28</v>
      </c>
      <c r="BS903" s="68">
        <f>IFERROR(BR903/BN889,"-")</f>
        <v>8.3333333333333329E-2</v>
      </c>
      <c r="BT903" s="103">
        <f t="shared" si="633"/>
        <v>37713.964285714283</v>
      </c>
      <c r="BU903" s="69">
        <f t="shared" si="625"/>
        <v>7.0886075949367092E-2</v>
      </c>
      <c r="BV903" s="208"/>
      <c r="BW903" s="177"/>
      <c r="BX903" s="177"/>
      <c r="BY903" s="131" t="s">
        <v>95</v>
      </c>
      <c r="BZ903" s="100">
        <f t="shared" si="601"/>
        <v>49852393</v>
      </c>
      <c r="CA903" s="68">
        <f>IFERROR(BZ903/BW889,"-")</f>
        <v>5.6860317959885028E-3</v>
      </c>
      <c r="CB903" s="100">
        <f t="shared" si="602"/>
        <v>707</v>
      </c>
      <c r="CC903" s="68">
        <f>IFERROR(CB903/BX889,"-")</f>
        <v>6.6754791804362196E-2</v>
      </c>
      <c r="CD903" s="103">
        <f t="shared" si="634"/>
        <v>70512.578500707212</v>
      </c>
      <c r="CE903" s="69">
        <f t="shared" si="626"/>
        <v>6.2001227747084102E-2</v>
      </c>
      <c r="CR903" s="216"/>
      <c r="CS903" s="187"/>
      <c r="CT903" s="225"/>
      <c r="CU903" s="226"/>
      <c r="CV903" s="226"/>
      <c r="CW903" s="144" t="s">
        <v>95</v>
      </c>
      <c r="CX903" s="145">
        <v>56144259</v>
      </c>
      <c r="CY903" s="146">
        <v>6.6108580504100822E-3</v>
      </c>
      <c r="CZ903" s="145">
        <v>711</v>
      </c>
      <c r="DA903" s="146">
        <v>6.8902025390057173E-2</v>
      </c>
      <c r="DB903" s="145">
        <v>78965.202531645569</v>
      </c>
      <c r="DC903" s="147">
        <v>6.4285714285714279E-2</v>
      </c>
    </row>
    <row r="904" spans="2:107" s="27" customFormat="1" ht="13.15" customHeight="1">
      <c r="B904" s="216"/>
      <c r="C904" s="187"/>
      <c r="D904" s="208"/>
      <c r="E904" s="177"/>
      <c r="F904" s="177"/>
      <c r="G904" s="132" t="s">
        <v>93</v>
      </c>
      <c r="H904" s="101">
        <v>92993</v>
      </c>
      <c r="I904" s="70">
        <f>IFERROR(H904/E889,"-")</f>
        <v>1.3327146014747238E-3</v>
      </c>
      <c r="J904" s="101">
        <v>5</v>
      </c>
      <c r="K904" s="70">
        <f>IFERROR(J904/F889,"-")</f>
        <v>0.15151515151515152</v>
      </c>
      <c r="L904" s="104">
        <f t="shared" si="627"/>
        <v>18598.599999999999</v>
      </c>
      <c r="M904" s="73">
        <f t="shared" si="619"/>
        <v>0.14705882352941177</v>
      </c>
      <c r="N904" s="208"/>
      <c r="O904" s="177"/>
      <c r="P904" s="177"/>
      <c r="Q904" s="132" t="s">
        <v>93</v>
      </c>
      <c r="R904" s="101">
        <v>286736</v>
      </c>
      <c r="S904" s="70">
        <f>IFERROR(R904/O889,"-")</f>
        <v>2.6870143166052474E-3</v>
      </c>
      <c r="T904" s="101">
        <v>9</v>
      </c>
      <c r="U904" s="70">
        <f>IFERROR(T904/P889,"-")</f>
        <v>0.13043478260869565</v>
      </c>
      <c r="V904" s="104">
        <f t="shared" si="628"/>
        <v>31859.555555555555</v>
      </c>
      <c r="W904" s="73">
        <f t="shared" si="620"/>
        <v>0.11842105263157894</v>
      </c>
      <c r="X904" s="208"/>
      <c r="Y904" s="177"/>
      <c r="Z904" s="177"/>
      <c r="AA904" s="132" t="s">
        <v>93</v>
      </c>
      <c r="AB904" s="101">
        <v>5898753</v>
      </c>
      <c r="AC904" s="70">
        <f>IFERROR(AB904/Y889,"-")</f>
        <v>2.3910345752361614E-3</v>
      </c>
      <c r="AD904" s="101">
        <v>257</v>
      </c>
      <c r="AE904" s="70">
        <f>IFERROR(AD904/Z889,"-")</f>
        <v>6.7917547568710365E-2</v>
      </c>
      <c r="AF904" s="104">
        <f t="shared" si="629"/>
        <v>22952.346303501945</v>
      </c>
      <c r="AG904" s="73">
        <f t="shared" si="621"/>
        <v>6.3021088769004419E-2</v>
      </c>
      <c r="AH904" s="208"/>
      <c r="AI904" s="177"/>
      <c r="AJ904" s="177"/>
      <c r="AK904" s="132" t="s">
        <v>93</v>
      </c>
      <c r="AL904" s="101">
        <v>10393310</v>
      </c>
      <c r="AM904" s="70">
        <f>IFERROR(AL904/AI889,"-")</f>
        <v>3.4947566864120413E-3</v>
      </c>
      <c r="AN904" s="101">
        <v>341</v>
      </c>
      <c r="AO904" s="70">
        <f>IFERROR(AN904/AJ889,"-")</f>
        <v>9.9591121495327103E-2</v>
      </c>
      <c r="AP904" s="104">
        <f t="shared" si="630"/>
        <v>30478.914956011729</v>
      </c>
      <c r="AQ904" s="73">
        <f t="shared" si="622"/>
        <v>9.4433674882304072E-2</v>
      </c>
      <c r="AR904" s="208"/>
      <c r="AS904" s="177"/>
      <c r="AT904" s="177"/>
      <c r="AU904" s="132" t="s">
        <v>93</v>
      </c>
      <c r="AV904" s="101">
        <v>6376147</v>
      </c>
      <c r="AW904" s="70">
        <f>IFERROR(AV904/AS889,"-")</f>
        <v>3.172243955080489E-3</v>
      </c>
      <c r="AX904" s="101">
        <v>328</v>
      </c>
      <c r="AY904" s="70">
        <f>IFERROR(AX904/AT889,"-")</f>
        <v>0.15799614643545279</v>
      </c>
      <c r="AZ904" s="104">
        <f t="shared" si="631"/>
        <v>19439.47256097561</v>
      </c>
      <c r="BA904" s="73">
        <f t="shared" si="623"/>
        <v>0.14794767704104647</v>
      </c>
      <c r="BB904" s="208"/>
      <c r="BC904" s="177"/>
      <c r="BD904" s="177"/>
      <c r="BE904" s="132" t="s">
        <v>93</v>
      </c>
      <c r="BF904" s="101">
        <v>4558364</v>
      </c>
      <c r="BG904" s="70">
        <f>IFERROR(BF904/BC889,"-")</f>
        <v>5.5393941358905874E-3</v>
      </c>
      <c r="BH904" s="101">
        <v>145</v>
      </c>
      <c r="BI904" s="70">
        <f>IFERROR(BH904/BD889,"-")</f>
        <v>0.16685845799769849</v>
      </c>
      <c r="BJ904" s="104">
        <f t="shared" si="632"/>
        <v>31436.993103448276</v>
      </c>
      <c r="BK904" s="73">
        <f t="shared" si="624"/>
        <v>0.14616935483870969</v>
      </c>
      <c r="BL904" s="208"/>
      <c r="BM904" s="177"/>
      <c r="BN904" s="177"/>
      <c r="BO904" s="132" t="s">
        <v>93</v>
      </c>
      <c r="BP904" s="101">
        <v>1483700</v>
      </c>
      <c r="BQ904" s="70">
        <f>IFERROR(BP904/BM889,"-")</f>
        <v>4.6782437512874475E-3</v>
      </c>
      <c r="BR904" s="101">
        <v>68</v>
      </c>
      <c r="BS904" s="70">
        <f>IFERROR(BR904/BN889,"-")</f>
        <v>0.20238095238095238</v>
      </c>
      <c r="BT904" s="104">
        <f t="shared" si="633"/>
        <v>21819.117647058825</v>
      </c>
      <c r="BU904" s="73">
        <f t="shared" si="625"/>
        <v>0.17215189873417722</v>
      </c>
      <c r="BV904" s="208"/>
      <c r="BW904" s="177"/>
      <c r="BX904" s="177"/>
      <c r="BY904" s="132" t="s">
        <v>93</v>
      </c>
      <c r="BZ904" s="101">
        <f t="shared" si="601"/>
        <v>29090003</v>
      </c>
      <c r="CA904" s="70">
        <f>IFERROR(BZ904/BW889,"-")</f>
        <v>3.3179286298934724E-3</v>
      </c>
      <c r="CB904" s="101">
        <f t="shared" si="602"/>
        <v>1153</v>
      </c>
      <c r="CC904" s="70">
        <f>IFERROR(CB904/BX889,"-")</f>
        <v>0.10886601831743933</v>
      </c>
      <c r="CD904" s="104">
        <f t="shared" si="634"/>
        <v>25229.837814397226</v>
      </c>
      <c r="CE904" s="73">
        <f t="shared" si="626"/>
        <v>0.1011137419977199</v>
      </c>
      <c r="CR904" s="216"/>
      <c r="CS904" s="187"/>
      <c r="CT904" s="225"/>
      <c r="CU904" s="226"/>
      <c r="CV904" s="226"/>
      <c r="CW904" s="144" t="s">
        <v>93</v>
      </c>
      <c r="CX904" s="145">
        <v>26719870</v>
      </c>
      <c r="CY904" s="146">
        <v>3.1462035627794257E-3</v>
      </c>
      <c r="CZ904" s="145">
        <v>1020</v>
      </c>
      <c r="DA904" s="146">
        <v>9.8846787479406922E-2</v>
      </c>
      <c r="DB904" s="145">
        <v>26195.950980392157</v>
      </c>
      <c r="DC904" s="147">
        <v>9.2224231464737794E-2</v>
      </c>
    </row>
    <row r="905" spans="2:107" s="27" customFormat="1" ht="13.15" customHeight="1">
      <c r="B905" s="216"/>
      <c r="C905" s="188"/>
      <c r="D905" s="209"/>
      <c r="E905" s="178"/>
      <c r="F905" s="178"/>
      <c r="G905" s="30" t="s">
        <v>100</v>
      </c>
      <c r="H905" s="97">
        <f>SUM(H889:H904)</f>
        <v>2975491</v>
      </c>
      <c r="I905" s="70">
        <f>IFERROR(H905/E889,"-")</f>
        <v>4.2642782814369118E-2</v>
      </c>
      <c r="J905" s="101">
        <v>23</v>
      </c>
      <c r="K905" s="70">
        <f>IFERROR(J905/F889,"-")</f>
        <v>0.69696969696969702</v>
      </c>
      <c r="L905" s="104">
        <f t="shared" si="627"/>
        <v>129369.17391304347</v>
      </c>
      <c r="M905" s="74">
        <f t="shared" si="619"/>
        <v>0.67647058823529416</v>
      </c>
      <c r="N905" s="209"/>
      <c r="O905" s="178"/>
      <c r="P905" s="178"/>
      <c r="Q905" s="30" t="s">
        <v>100</v>
      </c>
      <c r="R905" s="97">
        <f>SUM(R889:R904)</f>
        <v>13777309</v>
      </c>
      <c r="S905" s="70">
        <f>IFERROR(R905/O889,"-")</f>
        <v>0.12910770369710928</v>
      </c>
      <c r="T905" s="101">
        <v>57</v>
      </c>
      <c r="U905" s="70">
        <f>IFERROR(T905/P889,"-")</f>
        <v>0.82608695652173914</v>
      </c>
      <c r="V905" s="104">
        <f t="shared" si="628"/>
        <v>241707.17543859649</v>
      </c>
      <c r="W905" s="74">
        <f t="shared" si="620"/>
        <v>0.75</v>
      </c>
      <c r="X905" s="209"/>
      <c r="Y905" s="178"/>
      <c r="Z905" s="178"/>
      <c r="AA905" s="30" t="s">
        <v>100</v>
      </c>
      <c r="AB905" s="97">
        <f>SUM(AB889:AB904)</f>
        <v>383483806</v>
      </c>
      <c r="AC905" s="70">
        <f>IFERROR(AB905/Y889,"-")</f>
        <v>0.15544353852232098</v>
      </c>
      <c r="AD905" s="101">
        <v>2598</v>
      </c>
      <c r="AE905" s="70">
        <f>IFERROR(AD905/Z889,"-")</f>
        <v>0.68657505285412257</v>
      </c>
      <c r="AF905" s="104">
        <f t="shared" si="629"/>
        <v>147607.31562740571</v>
      </c>
      <c r="AG905" s="74">
        <f t="shared" si="621"/>
        <v>0.63707699852869049</v>
      </c>
      <c r="AH905" s="209"/>
      <c r="AI905" s="178"/>
      <c r="AJ905" s="178"/>
      <c r="AK905" s="30" t="s">
        <v>100</v>
      </c>
      <c r="AL905" s="97">
        <f>SUM(AL889:AL904)</f>
        <v>551117486</v>
      </c>
      <c r="AM905" s="70">
        <f>IFERROR(AL905/AI889,"-")</f>
        <v>0.18531358337210135</v>
      </c>
      <c r="AN905" s="101">
        <v>2707</v>
      </c>
      <c r="AO905" s="70">
        <f>IFERROR(AN905/AJ889,"-")</f>
        <v>0.79059579439252337</v>
      </c>
      <c r="AP905" s="104">
        <f t="shared" si="630"/>
        <v>203589.76209826377</v>
      </c>
      <c r="AQ905" s="74">
        <f t="shared" si="622"/>
        <v>0.74965383550263087</v>
      </c>
      <c r="AR905" s="209"/>
      <c r="AS905" s="178"/>
      <c r="AT905" s="178"/>
      <c r="AU905" s="30" t="s">
        <v>100</v>
      </c>
      <c r="AV905" s="97">
        <f>SUM(AV889:AV904)</f>
        <v>430545381</v>
      </c>
      <c r="AW905" s="70">
        <f>IFERROR(AV905/AS889,"-")</f>
        <v>0.21420381027367719</v>
      </c>
      <c r="AX905" s="101">
        <v>1763</v>
      </c>
      <c r="AY905" s="70">
        <f>IFERROR(AX905/AT889,"-")</f>
        <v>0.84922928709055878</v>
      </c>
      <c r="AZ905" s="104">
        <f t="shared" si="631"/>
        <v>244211.78729438456</v>
      </c>
      <c r="BA905" s="74">
        <f t="shared" si="623"/>
        <v>0.79521876409562475</v>
      </c>
      <c r="BB905" s="209"/>
      <c r="BC905" s="178"/>
      <c r="BD905" s="178"/>
      <c r="BE905" s="30" t="s">
        <v>100</v>
      </c>
      <c r="BF905" s="97">
        <f>SUM(BF889:BF904)</f>
        <v>226644180</v>
      </c>
      <c r="BG905" s="70">
        <f>IFERROR(BF905/BC889,"-")</f>
        <v>0.27542149806942373</v>
      </c>
      <c r="BH905" s="101">
        <v>752</v>
      </c>
      <c r="BI905" s="70">
        <f>IFERROR(BH905/BD889,"-")</f>
        <v>0.86536248561565021</v>
      </c>
      <c r="BJ905" s="104">
        <f t="shared" si="632"/>
        <v>301388.53723404254</v>
      </c>
      <c r="BK905" s="74">
        <f t="shared" si="624"/>
        <v>0.75806451612903225</v>
      </c>
      <c r="BL905" s="209"/>
      <c r="BM905" s="178"/>
      <c r="BN905" s="178"/>
      <c r="BO905" s="30" t="s">
        <v>100</v>
      </c>
      <c r="BP905" s="97">
        <f>SUM(BP889:BP904)</f>
        <v>80685562</v>
      </c>
      <c r="BQ905" s="70">
        <f>IFERROR(BP905/BM889,"-")</f>
        <v>0.2544090626444806</v>
      </c>
      <c r="BR905" s="101">
        <v>292</v>
      </c>
      <c r="BS905" s="70">
        <f>IFERROR(BR905/BN889,"-")</f>
        <v>0.86904761904761907</v>
      </c>
      <c r="BT905" s="104">
        <f t="shared" si="633"/>
        <v>276320.41780821915</v>
      </c>
      <c r="BU905" s="74">
        <f t="shared" si="625"/>
        <v>0.73924050632911398</v>
      </c>
      <c r="BV905" s="209"/>
      <c r="BW905" s="178"/>
      <c r="BX905" s="178"/>
      <c r="BY905" s="30" t="s">
        <v>100</v>
      </c>
      <c r="BZ905" s="97">
        <f t="shared" si="601"/>
        <v>1689229215</v>
      </c>
      <c r="CA905" s="70">
        <f>IFERROR(BZ905/BW889,"-")</f>
        <v>0.19266900642468054</v>
      </c>
      <c r="CB905" s="101">
        <f t="shared" si="602"/>
        <v>8192</v>
      </c>
      <c r="CC905" s="70">
        <f>IFERROR(CB905/BX889,"-")</f>
        <v>0.7734869228590312</v>
      </c>
      <c r="CD905" s="104">
        <f t="shared" si="634"/>
        <v>206204.73815917969</v>
      </c>
      <c r="CE905" s="74">
        <f t="shared" si="626"/>
        <v>0.71840743663948081</v>
      </c>
      <c r="CR905" s="216"/>
      <c r="CS905" s="188"/>
      <c r="CT905" s="225"/>
      <c r="CU905" s="226"/>
      <c r="CV905" s="226"/>
      <c r="CW905" s="30" t="s">
        <v>100</v>
      </c>
      <c r="CX905" s="145">
        <v>1706563952</v>
      </c>
      <c r="CY905" s="146">
        <v>0.20094400107086363</v>
      </c>
      <c r="CZ905" s="145">
        <v>8055</v>
      </c>
      <c r="DA905" s="146">
        <v>0.78059889524178705</v>
      </c>
      <c r="DB905" s="145">
        <v>211863.92948479205</v>
      </c>
      <c r="DC905" s="147">
        <v>0.72830018083182635</v>
      </c>
    </row>
    <row r="906" spans="2:107" s="27" customFormat="1" ht="13.15" customHeight="1">
      <c r="B906" s="216">
        <v>54</v>
      </c>
      <c r="C906" s="186" t="s">
        <v>28</v>
      </c>
      <c r="D906" s="213">
        <f>CI58</f>
        <v>50</v>
      </c>
      <c r="E906" s="176">
        <v>83108600</v>
      </c>
      <c r="F906" s="176">
        <v>49</v>
      </c>
      <c r="G906" s="129" t="s">
        <v>66</v>
      </c>
      <c r="H906" s="107">
        <v>2456031</v>
      </c>
      <c r="I906" s="66">
        <f>IFERROR(H906/E906,"-")</f>
        <v>2.9552068017028321E-2</v>
      </c>
      <c r="J906" s="107">
        <v>12</v>
      </c>
      <c r="K906" s="66">
        <f>IFERROR(J906/F906,"-")</f>
        <v>0.24489795918367346</v>
      </c>
      <c r="L906" s="102">
        <f t="shared" si="627"/>
        <v>204669.25</v>
      </c>
      <c r="M906" s="67">
        <f t="shared" ref="M906:M922" si="635">IFERROR(J906/$CI$58,"-")</f>
        <v>0.24</v>
      </c>
      <c r="N906" s="213">
        <f>CJ58</f>
        <v>157</v>
      </c>
      <c r="O906" s="176">
        <v>338776740</v>
      </c>
      <c r="P906" s="176">
        <v>149</v>
      </c>
      <c r="Q906" s="129" t="s">
        <v>66</v>
      </c>
      <c r="R906" s="107">
        <v>5335115</v>
      </c>
      <c r="S906" s="66">
        <f>IFERROR(R906/O906,"-")</f>
        <v>1.5748173856327916E-2</v>
      </c>
      <c r="T906" s="107">
        <v>43</v>
      </c>
      <c r="U906" s="66">
        <f>IFERROR(T906/P906,"-")</f>
        <v>0.28859060402684567</v>
      </c>
      <c r="V906" s="102">
        <f t="shared" si="628"/>
        <v>124072.44186046511</v>
      </c>
      <c r="W906" s="67">
        <f t="shared" ref="W906:W922" si="636">IFERROR(T906/$CJ$58,"-")</f>
        <v>0.27388535031847133</v>
      </c>
      <c r="X906" s="213">
        <f>CK58</f>
        <v>6847</v>
      </c>
      <c r="Y906" s="176">
        <v>4165847530</v>
      </c>
      <c r="Z906" s="176">
        <v>6320</v>
      </c>
      <c r="AA906" s="129" t="s">
        <v>66</v>
      </c>
      <c r="AB906" s="107">
        <v>77896855</v>
      </c>
      <c r="AC906" s="66">
        <f>IFERROR(AB906/Y906,"-")</f>
        <v>1.8698921273290096E-2</v>
      </c>
      <c r="AD906" s="107">
        <v>1064</v>
      </c>
      <c r="AE906" s="66">
        <f>IFERROR(AD906/Z906,"-")</f>
        <v>0.16835443037974684</v>
      </c>
      <c r="AF906" s="102">
        <f t="shared" si="629"/>
        <v>73211.329887218046</v>
      </c>
      <c r="AG906" s="67">
        <f t="shared" ref="AG906:AG922" si="637">IFERROR(AD906/$CK$58,"-")</f>
        <v>0.1553965240251205</v>
      </c>
      <c r="AH906" s="213">
        <f>CL58</f>
        <v>5953</v>
      </c>
      <c r="AI906" s="176">
        <v>4852140750</v>
      </c>
      <c r="AJ906" s="176">
        <v>5544</v>
      </c>
      <c r="AK906" s="129" t="s">
        <v>66</v>
      </c>
      <c r="AL906" s="107">
        <v>94042461</v>
      </c>
      <c r="AM906" s="66">
        <f>IFERROR(AL906/AI906,"-")</f>
        <v>1.938164324684934E-2</v>
      </c>
      <c r="AN906" s="107">
        <v>1200</v>
      </c>
      <c r="AO906" s="66">
        <f>IFERROR(AN906/AJ906,"-")</f>
        <v>0.21645021645021645</v>
      </c>
      <c r="AP906" s="102">
        <f t="shared" si="630"/>
        <v>78368.717499999999</v>
      </c>
      <c r="AQ906" s="67">
        <f t="shared" ref="AQ906:AQ922" si="638">IFERROR(AN906/$CL$58,"-")</f>
        <v>0.20157903578027886</v>
      </c>
      <c r="AR906" s="213">
        <f>CM58</f>
        <v>3757</v>
      </c>
      <c r="AS906" s="176">
        <v>3448813180</v>
      </c>
      <c r="AT906" s="176">
        <v>3474</v>
      </c>
      <c r="AU906" s="129" t="s">
        <v>66</v>
      </c>
      <c r="AV906" s="107">
        <v>86670614</v>
      </c>
      <c r="AW906" s="66">
        <f>IFERROR(AV906/AS906,"-")</f>
        <v>2.5130562160516911E-2</v>
      </c>
      <c r="AX906" s="107">
        <v>874</v>
      </c>
      <c r="AY906" s="66">
        <f>IFERROR(AX906/AT906,"-")</f>
        <v>0.25158318940702362</v>
      </c>
      <c r="AZ906" s="102">
        <f t="shared" si="631"/>
        <v>99165.462242562935</v>
      </c>
      <c r="BA906" s="67">
        <f t="shared" ref="BA906:BA922" si="639">IFERROR(AX906/$CM$58,"-")</f>
        <v>0.23263241948363056</v>
      </c>
      <c r="BB906" s="213">
        <f>CN58</f>
        <v>1790</v>
      </c>
      <c r="BC906" s="176">
        <v>1632029560</v>
      </c>
      <c r="BD906" s="176">
        <v>1591</v>
      </c>
      <c r="BE906" s="129" t="s">
        <v>66</v>
      </c>
      <c r="BF906" s="107">
        <v>48192322</v>
      </c>
      <c r="BG906" s="66">
        <f>IFERROR(BF906/BC906,"-")</f>
        <v>2.9529074216033194E-2</v>
      </c>
      <c r="BH906" s="107">
        <v>361</v>
      </c>
      <c r="BI906" s="66">
        <f>IFERROR(BH906/BD906,"-")</f>
        <v>0.22690131992457574</v>
      </c>
      <c r="BJ906" s="102">
        <f t="shared" si="632"/>
        <v>133496.73684210525</v>
      </c>
      <c r="BK906" s="67">
        <f t="shared" ref="BK906:BK922" si="640">IFERROR(BH906/$CN$58,"-")</f>
        <v>0.20167597765363129</v>
      </c>
      <c r="BL906" s="213">
        <f>CO58</f>
        <v>658</v>
      </c>
      <c r="BM906" s="176">
        <v>657637000</v>
      </c>
      <c r="BN906" s="176">
        <v>541</v>
      </c>
      <c r="BO906" s="129" t="s">
        <v>66</v>
      </c>
      <c r="BP906" s="107">
        <v>23388070</v>
      </c>
      <c r="BQ906" s="66">
        <f>IFERROR(BP906/BM906,"-")</f>
        <v>3.5563798873846815E-2</v>
      </c>
      <c r="BR906" s="107">
        <v>121</v>
      </c>
      <c r="BS906" s="66">
        <f>IFERROR(BR906/BN906,"-")</f>
        <v>0.22365988909426987</v>
      </c>
      <c r="BT906" s="102">
        <f t="shared" si="633"/>
        <v>193289.8347107438</v>
      </c>
      <c r="BU906" s="67">
        <f t="shared" ref="BU906:BU922" si="641">IFERROR(BR906/$CO$58,"-")</f>
        <v>0.1838905775075988</v>
      </c>
      <c r="BV906" s="213">
        <f>CP58</f>
        <v>19212</v>
      </c>
      <c r="BW906" s="176">
        <f>SUM(E906,O906,Y906,AI906,AS906,BC906,BM906)</f>
        <v>15178353360</v>
      </c>
      <c r="BX906" s="176">
        <f>SUM(F906,P906,Z906,AJ906,AT906,BD906,BN906)</f>
        <v>17668</v>
      </c>
      <c r="BY906" s="129" t="s">
        <v>66</v>
      </c>
      <c r="BZ906" s="107">
        <f t="shared" si="601"/>
        <v>337981468</v>
      </c>
      <c r="CA906" s="66">
        <f>IFERROR(BZ906/BW906,"-")</f>
        <v>2.2267334274262803E-2</v>
      </c>
      <c r="CB906" s="107">
        <f t="shared" si="602"/>
        <v>3675</v>
      </c>
      <c r="CC906" s="66">
        <f>IFERROR(CB906/BX906,"-")</f>
        <v>0.20800316957210777</v>
      </c>
      <c r="CD906" s="102">
        <f t="shared" si="634"/>
        <v>91967.74639455782</v>
      </c>
      <c r="CE906" s="67">
        <f t="shared" ref="CE906:CE922" si="642">IFERROR(CB906/$CP$58,"-")</f>
        <v>0.19128669581511556</v>
      </c>
      <c r="CR906" s="216">
        <v>54</v>
      </c>
      <c r="CS906" s="186" t="s">
        <v>28</v>
      </c>
      <c r="CT906" s="225">
        <v>18634</v>
      </c>
      <c r="CU906" s="226">
        <v>14724774300</v>
      </c>
      <c r="CV906" s="226">
        <v>17174</v>
      </c>
      <c r="CW906" s="144" t="s">
        <v>66</v>
      </c>
      <c r="CX906" s="145">
        <v>335876226</v>
      </c>
      <c r="CY906" s="146">
        <v>2.2810280086941637E-2</v>
      </c>
      <c r="CZ906" s="145">
        <v>3640</v>
      </c>
      <c r="DA906" s="146">
        <v>0.21194829393268894</v>
      </c>
      <c r="DB906" s="145">
        <v>92273.688461538462</v>
      </c>
      <c r="DC906" s="147">
        <v>0.19534184823441023</v>
      </c>
    </row>
    <row r="907" spans="2:107" s="27" customFormat="1" ht="13.15" customHeight="1">
      <c r="B907" s="216"/>
      <c r="C907" s="187"/>
      <c r="D907" s="208"/>
      <c r="E907" s="177"/>
      <c r="F907" s="177"/>
      <c r="G907" s="130" t="s">
        <v>68</v>
      </c>
      <c r="H907" s="100">
        <v>1771364</v>
      </c>
      <c r="I907" s="68">
        <f>IFERROR(H907/E906,"-")</f>
        <v>2.1313847183083341E-2</v>
      </c>
      <c r="J907" s="100">
        <v>17</v>
      </c>
      <c r="K907" s="68">
        <f>IFERROR(J907/F906,"-")</f>
        <v>0.34693877551020408</v>
      </c>
      <c r="L907" s="103">
        <f t="shared" si="627"/>
        <v>104197.88235294117</v>
      </c>
      <c r="M907" s="69">
        <f t="shared" si="635"/>
        <v>0.34</v>
      </c>
      <c r="N907" s="208"/>
      <c r="O907" s="177"/>
      <c r="P907" s="177"/>
      <c r="Q907" s="130" t="s">
        <v>68</v>
      </c>
      <c r="R907" s="100">
        <v>3516964</v>
      </c>
      <c r="S907" s="68">
        <f>IFERROR(R907/O906,"-")</f>
        <v>1.0381362073441052E-2</v>
      </c>
      <c r="T907" s="100">
        <v>47</v>
      </c>
      <c r="U907" s="68">
        <f>IFERROR(T907/P906,"-")</f>
        <v>0.31543624161073824</v>
      </c>
      <c r="V907" s="103">
        <f t="shared" si="628"/>
        <v>74829.02127659574</v>
      </c>
      <c r="W907" s="69">
        <f t="shared" si="636"/>
        <v>0.29936305732484075</v>
      </c>
      <c r="X907" s="208"/>
      <c r="Y907" s="177"/>
      <c r="Z907" s="177"/>
      <c r="AA907" s="130" t="s">
        <v>68</v>
      </c>
      <c r="AB907" s="100">
        <v>106688159</v>
      </c>
      <c r="AC907" s="68">
        <f>IFERROR(AB907/Y906,"-")</f>
        <v>2.5610192939538524E-2</v>
      </c>
      <c r="AD907" s="100">
        <v>1378</v>
      </c>
      <c r="AE907" s="68">
        <f>IFERROR(AD907/Z906,"-")</f>
        <v>0.2180379746835443</v>
      </c>
      <c r="AF907" s="103">
        <f t="shared" si="629"/>
        <v>77422.466618287377</v>
      </c>
      <c r="AG907" s="69">
        <f t="shared" si="637"/>
        <v>0.20125602453629327</v>
      </c>
      <c r="AH907" s="208"/>
      <c r="AI907" s="177"/>
      <c r="AJ907" s="177"/>
      <c r="AK907" s="130" t="s">
        <v>68</v>
      </c>
      <c r="AL907" s="100">
        <v>89666674</v>
      </c>
      <c r="AM907" s="68">
        <f>IFERROR(AL907/AI906,"-")</f>
        <v>1.8479817181725408E-2</v>
      </c>
      <c r="AN907" s="100">
        <v>1524</v>
      </c>
      <c r="AO907" s="68">
        <f>IFERROR(AN907/AJ906,"-")</f>
        <v>0.27489177489177491</v>
      </c>
      <c r="AP907" s="103">
        <f t="shared" si="630"/>
        <v>58836.400262467192</v>
      </c>
      <c r="AQ907" s="69">
        <f t="shared" si="638"/>
        <v>0.25600537544095414</v>
      </c>
      <c r="AR907" s="208"/>
      <c r="AS907" s="177"/>
      <c r="AT907" s="177"/>
      <c r="AU907" s="130" t="s">
        <v>68</v>
      </c>
      <c r="AV907" s="100">
        <v>62119302</v>
      </c>
      <c r="AW907" s="68">
        <f>IFERROR(AV907/AS906,"-")</f>
        <v>1.8011790943109306E-2</v>
      </c>
      <c r="AX907" s="100">
        <v>1042</v>
      </c>
      <c r="AY907" s="68">
        <f>IFERROR(AX907/AT906,"-")</f>
        <v>0.29994242947610822</v>
      </c>
      <c r="AZ907" s="103">
        <f t="shared" si="631"/>
        <v>59615.452975047985</v>
      </c>
      <c r="BA907" s="69">
        <f t="shared" si="639"/>
        <v>0.27734894862922543</v>
      </c>
      <c r="BB907" s="208"/>
      <c r="BC907" s="177"/>
      <c r="BD907" s="177"/>
      <c r="BE907" s="130" t="s">
        <v>68</v>
      </c>
      <c r="BF907" s="100">
        <v>20757685</v>
      </c>
      <c r="BG907" s="68">
        <f>IFERROR(BF907/BC906,"-")</f>
        <v>1.2718939355485693E-2</v>
      </c>
      <c r="BH907" s="100">
        <v>509</v>
      </c>
      <c r="BI907" s="68">
        <f>IFERROR(BH907/BD906,"-")</f>
        <v>0.31992457573852923</v>
      </c>
      <c r="BJ907" s="103">
        <f t="shared" si="632"/>
        <v>40781.306483300592</v>
      </c>
      <c r="BK907" s="69">
        <f t="shared" si="640"/>
        <v>0.28435754189944135</v>
      </c>
      <c r="BL907" s="208"/>
      <c r="BM907" s="177"/>
      <c r="BN907" s="177"/>
      <c r="BO907" s="130" t="s">
        <v>68</v>
      </c>
      <c r="BP907" s="100">
        <v>11539600</v>
      </c>
      <c r="BQ907" s="68">
        <f>IFERROR(BP907/BM906,"-")</f>
        <v>1.754706623866966E-2</v>
      </c>
      <c r="BR907" s="100">
        <v>152</v>
      </c>
      <c r="BS907" s="68">
        <f>IFERROR(BR907/BN906,"-")</f>
        <v>0.28096118299445472</v>
      </c>
      <c r="BT907" s="103">
        <f t="shared" si="633"/>
        <v>75918.421052631573</v>
      </c>
      <c r="BU907" s="69">
        <f t="shared" si="641"/>
        <v>0.23100303951367782</v>
      </c>
      <c r="BV907" s="208"/>
      <c r="BW907" s="177"/>
      <c r="BX907" s="177"/>
      <c r="BY907" s="130" t="s">
        <v>68</v>
      </c>
      <c r="BZ907" s="100">
        <f t="shared" si="601"/>
        <v>296059748</v>
      </c>
      <c r="CA907" s="68">
        <f>IFERROR(BZ907/BW906,"-")</f>
        <v>1.9505393040869356E-2</v>
      </c>
      <c r="CB907" s="100">
        <f t="shared" si="602"/>
        <v>4669</v>
      </c>
      <c r="CC907" s="68">
        <f>IFERROR(CB907/BX906,"-")</f>
        <v>0.26426307448494452</v>
      </c>
      <c r="CD907" s="103">
        <f t="shared" si="634"/>
        <v>63409.669736560289</v>
      </c>
      <c r="CE907" s="69">
        <f t="shared" si="642"/>
        <v>0.24302519258796584</v>
      </c>
      <c r="CR907" s="216"/>
      <c r="CS907" s="187"/>
      <c r="CT907" s="225"/>
      <c r="CU907" s="226"/>
      <c r="CV907" s="226"/>
      <c r="CW907" s="144" t="s">
        <v>68</v>
      </c>
      <c r="CX907" s="145">
        <v>286138013</v>
      </c>
      <c r="CY907" s="146">
        <v>1.943242097775312E-2</v>
      </c>
      <c r="CZ907" s="145">
        <v>4528</v>
      </c>
      <c r="DA907" s="146">
        <v>0.26365436124374053</v>
      </c>
      <c r="DB907" s="145">
        <v>63193.024072438166</v>
      </c>
      <c r="DC907" s="147">
        <v>0.24299667274873887</v>
      </c>
    </row>
    <row r="908" spans="2:107" s="27" customFormat="1" ht="13.15" customHeight="1">
      <c r="B908" s="216"/>
      <c r="C908" s="187"/>
      <c r="D908" s="208"/>
      <c r="E908" s="177"/>
      <c r="F908" s="177"/>
      <c r="G908" s="131" t="s">
        <v>70</v>
      </c>
      <c r="H908" s="100">
        <v>9047</v>
      </c>
      <c r="I908" s="68">
        <f>IFERROR(H908/E906,"-")</f>
        <v>1.0885756708692E-4</v>
      </c>
      <c r="J908" s="100">
        <v>3</v>
      </c>
      <c r="K908" s="68">
        <f>IFERROR(J908/F906,"-")</f>
        <v>6.1224489795918366E-2</v>
      </c>
      <c r="L908" s="103">
        <f t="shared" si="627"/>
        <v>3015.6666666666665</v>
      </c>
      <c r="M908" s="69">
        <f t="shared" si="635"/>
        <v>0.06</v>
      </c>
      <c r="N908" s="208"/>
      <c r="O908" s="177"/>
      <c r="P908" s="177"/>
      <c r="Q908" s="131" t="s">
        <v>70</v>
      </c>
      <c r="R908" s="100">
        <v>1587933</v>
      </c>
      <c r="S908" s="68">
        <f>IFERROR(R908/O906,"-")</f>
        <v>4.6872550931330173E-3</v>
      </c>
      <c r="T908" s="100">
        <v>25</v>
      </c>
      <c r="U908" s="68">
        <f>IFERROR(T908/P906,"-")</f>
        <v>0.16778523489932887</v>
      </c>
      <c r="V908" s="103">
        <f t="shared" si="628"/>
        <v>63517.32</v>
      </c>
      <c r="W908" s="69">
        <f t="shared" si="636"/>
        <v>0.15923566878980891</v>
      </c>
      <c r="X908" s="208"/>
      <c r="Y908" s="177"/>
      <c r="Z908" s="177"/>
      <c r="AA908" s="131" t="s">
        <v>70</v>
      </c>
      <c r="AB908" s="100">
        <v>72404171</v>
      </c>
      <c r="AC908" s="68">
        <f>IFERROR(AB908/Y906,"-")</f>
        <v>1.7380417905021119E-2</v>
      </c>
      <c r="AD908" s="100">
        <v>1165</v>
      </c>
      <c r="AE908" s="68">
        <f>IFERROR(AD908/Z906,"-")</f>
        <v>0.18433544303797469</v>
      </c>
      <c r="AF908" s="103">
        <f t="shared" si="629"/>
        <v>62149.503004291844</v>
      </c>
      <c r="AG908" s="69">
        <f t="shared" si="637"/>
        <v>0.17014750985833213</v>
      </c>
      <c r="AH908" s="208"/>
      <c r="AI908" s="177"/>
      <c r="AJ908" s="177"/>
      <c r="AK908" s="131" t="s">
        <v>70</v>
      </c>
      <c r="AL908" s="100">
        <v>67195100</v>
      </c>
      <c r="AM908" s="68">
        <f>IFERROR(AL908/AI906,"-")</f>
        <v>1.3848547159313135E-2</v>
      </c>
      <c r="AN908" s="100">
        <v>1218</v>
      </c>
      <c r="AO908" s="68">
        <f>IFERROR(AN908/AJ906,"-")</f>
        <v>0.2196969696969697</v>
      </c>
      <c r="AP908" s="103">
        <f t="shared" si="630"/>
        <v>55168.3908045977</v>
      </c>
      <c r="AQ908" s="69">
        <f t="shared" si="638"/>
        <v>0.20460272131698304</v>
      </c>
      <c r="AR908" s="208"/>
      <c r="AS908" s="177"/>
      <c r="AT908" s="177"/>
      <c r="AU908" s="131" t="s">
        <v>70</v>
      </c>
      <c r="AV908" s="100">
        <v>39189765</v>
      </c>
      <c r="AW908" s="68">
        <f>IFERROR(AV908/AS906,"-")</f>
        <v>1.1363261201640386E-2</v>
      </c>
      <c r="AX908" s="100">
        <v>872</v>
      </c>
      <c r="AY908" s="68">
        <f>IFERROR(AX908/AT906,"-")</f>
        <v>0.25100748416810592</v>
      </c>
      <c r="AZ908" s="103">
        <f t="shared" si="631"/>
        <v>44942.391055045875</v>
      </c>
      <c r="BA908" s="69">
        <f t="shared" si="639"/>
        <v>0.23210007985094491</v>
      </c>
      <c r="BB908" s="208"/>
      <c r="BC908" s="177"/>
      <c r="BD908" s="177"/>
      <c r="BE908" s="131" t="s">
        <v>70</v>
      </c>
      <c r="BF908" s="100">
        <v>16051470</v>
      </c>
      <c r="BG908" s="68">
        <f>IFERROR(BF908/BC906,"-")</f>
        <v>9.8352814148782945E-3</v>
      </c>
      <c r="BH908" s="100">
        <v>385</v>
      </c>
      <c r="BI908" s="68">
        <f>IFERROR(BH908/BD906,"-")</f>
        <v>0.24198617221873037</v>
      </c>
      <c r="BJ908" s="103">
        <f t="shared" si="632"/>
        <v>41692.129870129873</v>
      </c>
      <c r="BK908" s="69">
        <f t="shared" si="640"/>
        <v>0.21508379888268156</v>
      </c>
      <c r="BL908" s="208"/>
      <c r="BM908" s="177"/>
      <c r="BN908" s="177"/>
      <c r="BO908" s="131" t="s">
        <v>70</v>
      </c>
      <c r="BP908" s="100">
        <v>2636422</v>
      </c>
      <c r="BQ908" s="68">
        <f>IFERROR(BP908/BM906,"-")</f>
        <v>4.0089319791921686E-3</v>
      </c>
      <c r="BR908" s="100">
        <v>100</v>
      </c>
      <c r="BS908" s="68">
        <f>IFERROR(BR908/BN906,"-")</f>
        <v>0.18484288354898337</v>
      </c>
      <c r="BT908" s="103">
        <f t="shared" si="633"/>
        <v>26364.22</v>
      </c>
      <c r="BU908" s="69">
        <f t="shared" si="641"/>
        <v>0.1519756838905775</v>
      </c>
      <c r="BV908" s="208"/>
      <c r="BW908" s="177"/>
      <c r="BX908" s="177"/>
      <c r="BY908" s="131" t="s">
        <v>70</v>
      </c>
      <c r="BZ908" s="100">
        <f t="shared" si="601"/>
        <v>199073908</v>
      </c>
      <c r="CA908" s="68">
        <f>IFERROR(BZ908/BW906,"-")</f>
        <v>1.3115645899022607E-2</v>
      </c>
      <c r="CB908" s="100">
        <f t="shared" si="602"/>
        <v>3768</v>
      </c>
      <c r="CC908" s="68">
        <f>IFERROR(CB908/BX906,"-")</f>
        <v>0.21326692325107538</v>
      </c>
      <c r="CD908" s="103">
        <f t="shared" si="634"/>
        <v>52832.778131634819</v>
      </c>
      <c r="CE908" s="69">
        <f t="shared" si="642"/>
        <v>0.19612742036227357</v>
      </c>
      <c r="CR908" s="216"/>
      <c r="CS908" s="187"/>
      <c r="CT908" s="225"/>
      <c r="CU908" s="226"/>
      <c r="CV908" s="226"/>
      <c r="CW908" s="144" t="s">
        <v>70</v>
      </c>
      <c r="CX908" s="145">
        <v>149999337</v>
      </c>
      <c r="CY908" s="146">
        <v>1.0186868331149904E-2</v>
      </c>
      <c r="CZ908" s="145">
        <v>3641</v>
      </c>
      <c r="DA908" s="146">
        <v>0.21200652148596716</v>
      </c>
      <c r="DB908" s="145">
        <v>41197.291128810764</v>
      </c>
      <c r="DC908" s="147">
        <v>0.19539551357733176</v>
      </c>
    </row>
    <row r="909" spans="2:107" s="27" customFormat="1" ht="13.15" customHeight="1">
      <c r="B909" s="216"/>
      <c r="C909" s="187"/>
      <c r="D909" s="208"/>
      <c r="E909" s="177"/>
      <c r="F909" s="177"/>
      <c r="G909" s="131" t="s">
        <v>72</v>
      </c>
      <c r="H909" s="100">
        <v>20078</v>
      </c>
      <c r="I909" s="68">
        <f>IFERROR(H909/E906,"-")</f>
        <v>2.4158751320561288E-4</v>
      </c>
      <c r="J909" s="100">
        <v>4</v>
      </c>
      <c r="K909" s="68">
        <f>IFERROR(J909/F906,"-")</f>
        <v>8.1632653061224483E-2</v>
      </c>
      <c r="L909" s="103">
        <f t="shared" si="627"/>
        <v>5019.5</v>
      </c>
      <c r="M909" s="69">
        <f t="shared" si="635"/>
        <v>0.08</v>
      </c>
      <c r="N909" s="208"/>
      <c r="O909" s="177"/>
      <c r="P909" s="177"/>
      <c r="Q909" s="131" t="s">
        <v>72</v>
      </c>
      <c r="R909" s="100">
        <v>65178</v>
      </c>
      <c r="S909" s="68">
        <f>IFERROR(R909/O906,"-")</f>
        <v>1.9239219315942411E-4</v>
      </c>
      <c r="T909" s="100">
        <v>6</v>
      </c>
      <c r="U909" s="68">
        <f>IFERROR(T909/P906,"-")</f>
        <v>4.0268456375838924E-2</v>
      </c>
      <c r="V909" s="103">
        <f t="shared" si="628"/>
        <v>10863</v>
      </c>
      <c r="W909" s="69">
        <f t="shared" si="636"/>
        <v>3.8216560509554139E-2</v>
      </c>
      <c r="X909" s="208"/>
      <c r="Y909" s="177"/>
      <c r="Z909" s="177"/>
      <c r="AA909" s="131" t="s">
        <v>72</v>
      </c>
      <c r="AB909" s="100">
        <v>4627531</v>
      </c>
      <c r="AC909" s="68">
        <f>IFERROR(AB909/Y906,"-")</f>
        <v>1.1108258203583366E-3</v>
      </c>
      <c r="AD909" s="100">
        <v>200</v>
      </c>
      <c r="AE909" s="68">
        <f>IFERROR(AD909/Z906,"-")</f>
        <v>3.1645569620253167E-2</v>
      </c>
      <c r="AF909" s="103">
        <f t="shared" si="629"/>
        <v>23137.654999999999</v>
      </c>
      <c r="AG909" s="69">
        <f t="shared" si="637"/>
        <v>2.9209872937052725E-2</v>
      </c>
      <c r="AH909" s="208"/>
      <c r="AI909" s="177"/>
      <c r="AJ909" s="177"/>
      <c r="AK909" s="131" t="s">
        <v>72</v>
      </c>
      <c r="AL909" s="100">
        <v>8908561</v>
      </c>
      <c r="AM909" s="68">
        <f>IFERROR(AL909/AI906,"-")</f>
        <v>1.8360063029911075E-3</v>
      </c>
      <c r="AN909" s="100">
        <v>178</v>
      </c>
      <c r="AO909" s="68">
        <f>IFERROR(AN909/AJ906,"-")</f>
        <v>3.2106782106782104E-2</v>
      </c>
      <c r="AP909" s="103">
        <f t="shared" si="630"/>
        <v>50048.095505617981</v>
      </c>
      <c r="AQ909" s="69">
        <f t="shared" si="638"/>
        <v>2.9900890307408029E-2</v>
      </c>
      <c r="AR909" s="208"/>
      <c r="AS909" s="177"/>
      <c r="AT909" s="177"/>
      <c r="AU909" s="131" t="s">
        <v>72</v>
      </c>
      <c r="AV909" s="100">
        <v>3282843</v>
      </c>
      <c r="AW909" s="68">
        <f>IFERROR(AV909/AS906,"-")</f>
        <v>9.5187614656471473E-4</v>
      </c>
      <c r="AX909" s="100">
        <v>124</v>
      </c>
      <c r="AY909" s="68">
        <f>IFERROR(AX909/AT906,"-")</f>
        <v>3.5693724812895795E-2</v>
      </c>
      <c r="AZ909" s="103">
        <f t="shared" si="631"/>
        <v>26474.540322580644</v>
      </c>
      <c r="BA909" s="69">
        <f t="shared" si="639"/>
        <v>3.3005057226510516E-2</v>
      </c>
      <c r="BB909" s="208"/>
      <c r="BC909" s="177"/>
      <c r="BD909" s="177"/>
      <c r="BE909" s="131" t="s">
        <v>72</v>
      </c>
      <c r="BF909" s="100">
        <v>377449</v>
      </c>
      <c r="BG909" s="68">
        <f>IFERROR(BF909/BC906,"-")</f>
        <v>2.3127583546954874E-4</v>
      </c>
      <c r="BH909" s="100">
        <v>31</v>
      </c>
      <c r="BI909" s="68">
        <f>IFERROR(BH909/BD906,"-")</f>
        <v>1.9484600879949718E-2</v>
      </c>
      <c r="BJ909" s="103">
        <f t="shared" si="632"/>
        <v>12175.774193548386</v>
      </c>
      <c r="BK909" s="69">
        <f t="shared" si="640"/>
        <v>1.7318435754189943E-2</v>
      </c>
      <c r="BL909" s="208"/>
      <c r="BM909" s="177"/>
      <c r="BN909" s="177"/>
      <c r="BO909" s="131" t="s">
        <v>72</v>
      </c>
      <c r="BP909" s="100">
        <v>151264</v>
      </c>
      <c r="BQ909" s="68">
        <f>IFERROR(BP909/BM906,"-")</f>
        <v>2.3001138926185722E-4</v>
      </c>
      <c r="BR909" s="100">
        <v>7</v>
      </c>
      <c r="BS909" s="68">
        <f>IFERROR(BR909/BN906,"-")</f>
        <v>1.2939001848428836E-2</v>
      </c>
      <c r="BT909" s="103">
        <f t="shared" si="633"/>
        <v>21609.142857142859</v>
      </c>
      <c r="BU909" s="69">
        <f t="shared" si="641"/>
        <v>1.0638297872340425E-2</v>
      </c>
      <c r="BV909" s="208"/>
      <c r="BW909" s="177"/>
      <c r="BX909" s="177"/>
      <c r="BY909" s="131" t="s">
        <v>72</v>
      </c>
      <c r="BZ909" s="100">
        <f t="shared" si="601"/>
        <v>17432904</v>
      </c>
      <c r="CA909" s="68">
        <f>IFERROR(BZ909/BW906,"-")</f>
        <v>1.1485372350034681E-3</v>
      </c>
      <c r="CB909" s="100">
        <f t="shared" si="602"/>
        <v>550</v>
      </c>
      <c r="CC909" s="68">
        <f>IFERROR(CB909/BX906,"-")</f>
        <v>3.1129726058410686E-2</v>
      </c>
      <c r="CD909" s="103">
        <f t="shared" si="634"/>
        <v>31696.189090909091</v>
      </c>
      <c r="CE909" s="69">
        <f t="shared" si="642"/>
        <v>2.8627940870289404E-2</v>
      </c>
      <c r="CR909" s="216"/>
      <c r="CS909" s="187"/>
      <c r="CT909" s="225"/>
      <c r="CU909" s="226"/>
      <c r="CV909" s="226"/>
      <c r="CW909" s="144" t="s">
        <v>72</v>
      </c>
      <c r="CX909" s="145">
        <v>19982572</v>
      </c>
      <c r="CY909" s="146">
        <v>1.3570715308009848E-3</v>
      </c>
      <c r="CZ909" s="145">
        <v>543</v>
      </c>
      <c r="DA909" s="146">
        <v>3.1617561430068705E-2</v>
      </c>
      <c r="DB909" s="145">
        <v>36800.3167587477</v>
      </c>
      <c r="DC909" s="147">
        <v>2.914028120639691E-2</v>
      </c>
    </row>
    <row r="910" spans="2:107" s="27" customFormat="1" ht="13.15" customHeight="1">
      <c r="B910" s="216"/>
      <c r="C910" s="187"/>
      <c r="D910" s="208"/>
      <c r="E910" s="177"/>
      <c r="F910" s="177"/>
      <c r="G910" s="131" t="s">
        <v>74</v>
      </c>
      <c r="H910" s="100">
        <v>140639</v>
      </c>
      <c r="I910" s="68">
        <f>IFERROR(H910/E906,"-")</f>
        <v>1.6922316102064047E-3</v>
      </c>
      <c r="J910" s="100">
        <v>7</v>
      </c>
      <c r="K910" s="68">
        <f>IFERROR(J910/F906,"-")</f>
        <v>0.14285714285714285</v>
      </c>
      <c r="L910" s="103">
        <f t="shared" si="627"/>
        <v>20091.285714285714</v>
      </c>
      <c r="M910" s="69">
        <f t="shared" si="635"/>
        <v>0.14000000000000001</v>
      </c>
      <c r="N910" s="208"/>
      <c r="O910" s="177"/>
      <c r="P910" s="177"/>
      <c r="Q910" s="131" t="s">
        <v>74</v>
      </c>
      <c r="R910" s="100">
        <v>5352249</v>
      </c>
      <c r="S910" s="68">
        <f>IFERROR(R910/O906,"-")</f>
        <v>1.5798749937790887E-2</v>
      </c>
      <c r="T910" s="100">
        <v>36</v>
      </c>
      <c r="U910" s="68">
        <f>IFERROR(T910/P906,"-")</f>
        <v>0.24161073825503357</v>
      </c>
      <c r="V910" s="103">
        <f t="shared" si="628"/>
        <v>148673.58333333334</v>
      </c>
      <c r="W910" s="69">
        <f t="shared" si="636"/>
        <v>0.22929936305732485</v>
      </c>
      <c r="X910" s="208"/>
      <c r="Y910" s="177"/>
      <c r="Z910" s="177"/>
      <c r="AA910" s="131" t="s">
        <v>74</v>
      </c>
      <c r="AB910" s="100">
        <v>62574415</v>
      </c>
      <c r="AC910" s="68">
        <f>IFERROR(AB910/Y906,"-")</f>
        <v>1.5020812583604087E-2</v>
      </c>
      <c r="AD910" s="100">
        <v>1431</v>
      </c>
      <c r="AE910" s="68">
        <f>IFERROR(AD910/Z906,"-")</f>
        <v>0.22642405063291141</v>
      </c>
      <c r="AF910" s="103">
        <f t="shared" si="629"/>
        <v>43727.753319357093</v>
      </c>
      <c r="AG910" s="69">
        <f t="shared" si="637"/>
        <v>0.20899664086461223</v>
      </c>
      <c r="AH910" s="208"/>
      <c r="AI910" s="177"/>
      <c r="AJ910" s="177"/>
      <c r="AK910" s="131" t="s">
        <v>74</v>
      </c>
      <c r="AL910" s="100">
        <v>92022457</v>
      </c>
      <c r="AM910" s="68">
        <f>IFERROR(AL910/AI906,"-")</f>
        <v>1.8965331333391348E-2</v>
      </c>
      <c r="AN910" s="100">
        <v>1521</v>
      </c>
      <c r="AO910" s="68">
        <f>IFERROR(AN910/AJ906,"-")</f>
        <v>0.27435064935064934</v>
      </c>
      <c r="AP910" s="103">
        <f t="shared" si="630"/>
        <v>60501.286653517425</v>
      </c>
      <c r="AQ910" s="69">
        <f t="shared" si="638"/>
        <v>0.25550142785150343</v>
      </c>
      <c r="AR910" s="208"/>
      <c r="AS910" s="177"/>
      <c r="AT910" s="177"/>
      <c r="AU910" s="131" t="s">
        <v>74</v>
      </c>
      <c r="AV910" s="100">
        <v>52890941</v>
      </c>
      <c r="AW910" s="68">
        <f>IFERROR(AV910/AS906,"-")</f>
        <v>1.533598320335809E-2</v>
      </c>
      <c r="AX910" s="100">
        <v>962</v>
      </c>
      <c r="AY910" s="68">
        <f>IFERROR(AX910/AT906,"-")</f>
        <v>0.27691421991940124</v>
      </c>
      <c r="AZ910" s="103">
        <f t="shared" si="631"/>
        <v>54980.188149688147</v>
      </c>
      <c r="BA910" s="69">
        <f t="shared" si="639"/>
        <v>0.25605536332179929</v>
      </c>
      <c r="BB910" s="208"/>
      <c r="BC910" s="177"/>
      <c r="BD910" s="177"/>
      <c r="BE910" s="131" t="s">
        <v>74</v>
      </c>
      <c r="BF910" s="100">
        <v>18443588</v>
      </c>
      <c r="BG910" s="68">
        <f>IFERROR(BF910/BC906,"-")</f>
        <v>1.1301013444879025E-2</v>
      </c>
      <c r="BH910" s="100">
        <v>378</v>
      </c>
      <c r="BI910" s="68">
        <f>IFERROR(BH910/BD906,"-")</f>
        <v>0.23758642363293525</v>
      </c>
      <c r="BJ910" s="103">
        <f t="shared" si="632"/>
        <v>48792.560846560846</v>
      </c>
      <c r="BK910" s="69">
        <f t="shared" si="640"/>
        <v>0.2111731843575419</v>
      </c>
      <c r="BL910" s="208"/>
      <c r="BM910" s="177"/>
      <c r="BN910" s="177"/>
      <c r="BO910" s="131" t="s">
        <v>74</v>
      </c>
      <c r="BP910" s="100">
        <v>3644982</v>
      </c>
      <c r="BQ910" s="68">
        <f>IFERROR(BP910/BM906,"-")</f>
        <v>5.54254398703236E-3</v>
      </c>
      <c r="BR910" s="100">
        <v>95</v>
      </c>
      <c r="BS910" s="68">
        <f>IFERROR(BR910/BN906,"-")</f>
        <v>0.1756007393715342</v>
      </c>
      <c r="BT910" s="103">
        <f t="shared" si="633"/>
        <v>38368.231578947365</v>
      </c>
      <c r="BU910" s="69">
        <f t="shared" si="641"/>
        <v>0.14437689969604864</v>
      </c>
      <c r="BV910" s="208"/>
      <c r="BW910" s="177"/>
      <c r="BX910" s="177"/>
      <c r="BY910" s="131" t="s">
        <v>74</v>
      </c>
      <c r="BZ910" s="100">
        <f t="shared" si="601"/>
        <v>235069271</v>
      </c>
      <c r="CA910" s="68">
        <f>IFERROR(BZ910/BW906,"-")</f>
        <v>1.5487139179371431E-2</v>
      </c>
      <c r="CB910" s="100">
        <f t="shared" si="602"/>
        <v>4430</v>
      </c>
      <c r="CC910" s="68">
        <f>IFERROR(CB910/BX906,"-")</f>
        <v>0.25073579352501696</v>
      </c>
      <c r="CD910" s="103">
        <f t="shared" si="634"/>
        <v>53063.040857787812</v>
      </c>
      <c r="CE910" s="69">
        <f t="shared" si="642"/>
        <v>0.23058505100978555</v>
      </c>
      <c r="CR910" s="216"/>
      <c r="CS910" s="187"/>
      <c r="CT910" s="225"/>
      <c r="CU910" s="226"/>
      <c r="CV910" s="226"/>
      <c r="CW910" s="144" t="s">
        <v>74</v>
      </c>
      <c r="CX910" s="145">
        <v>255630733</v>
      </c>
      <c r="CY910" s="146">
        <v>1.7360587523572432E-2</v>
      </c>
      <c r="CZ910" s="145">
        <v>4294</v>
      </c>
      <c r="DA910" s="146">
        <v>0.25002911377663911</v>
      </c>
      <c r="DB910" s="145">
        <v>59532.075687005126</v>
      </c>
      <c r="DC910" s="147">
        <v>0.2304389825050982</v>
      </c>
    </row>
    <row r="911" spans="2:107" s="27" customFormat="1" ht="13.15" customHeight="1">
      <c r="B911" s="216"/>
      <c r="C911" s="187"/>
      <c r="D911" s="208"/>
      <c r="E911" s="177"/>
      <c r="F911" s="177"/>
      <c r="G911" s="131" t="s">
        <v>76</v>
      </c>
      <c r="H911" s="100">
        <v>450496</v>
      </c>
      <c r="I911" s="68">
        <f>IFERROR(H911/E906,"-")</f>
        <v>5.4205701936983659E-3</v>
      </c>
      <c r="J911" s="100">
        <v>13</v>
      </c>
      <c r="K911" s="68">
        <f>IFERROR(J911/F906,"-")</f>
        <v>0.26530612244897961</v>
      </c>
      <c r="L911" s="103">
        <f t="shared" si="627"/>
        <v>34653.538461538461</v>
      </c>
      <c r="M911" s="69">
        <f t="shared" si="635"/>
        <v>0.26</v>
      </c>
      <c r="N911" s="208"/>
      <c r="O911" s="177"/>
      <c r="P911" s="177"/>
      <c r="Q911" s="131" t="s">
        <v>76</v>
      </c>
      <c r="R911" s="100">
        <v>2081144</v>
      </c>
      <c r="S911" s="68">
        <f>IFERROR(R911/O906,"-")</f>
        <v>6.1431136033719431E-3</v>
      </c>
      <c r="T911" s="100">
        <v>51</v>
      </c>
      <c r="U911" s="68">
        <f>IFERROR(T911/P906,"-")</f>
        <v>0.34228187919463088</v>
      </c>
      <c r="V911" s="103">
        <f t="shared" si="628"/>
        <v>40806.745098039217</v>
      </c>
      <c r="W911" s="69">
        <f t="shared" si="636"/>
        <v>0.32484076433121017</v>
      </c>
      <c r="X911" s="208"/>
      <c r="Y911" s="177"/>
      <c r="Z911" s="177"/>
      <c r="AA911" s="131" t="s">
        <v>76</v>
      </c>
      <c r="AB911" s="100">
        <v>67476018</v>
      </c>
      <c r="AC911" s="68">
        <f>IFERROR(AB911/Y906,"-")</f>
        <v>1.6197428617844782E-2</v>
      </c>
      <c r="AD911" s="100">
        <v>1575</v>
      </c>
      <c r="AE911" s="68">
        <f>IFERROR(AD911/Z906,"-")</f>
        <v>0.24920886075949367</v>
      </c>
      <c r="AF911" s="103">
        <f t="shared" si="629"/>
        <v>42841.916190476193</v>
      </c>
      <c r="AG911" s="69">
        <f t="shared" si="637"/>
        <v>0.23002774937929021</v>
      </c>
      <c r="AH911" s="208"/>
      <c r="AI911" s="177"/>
      <c r="AJ911" s="177"/>
      <c r="AK911" s="131" t="s">
        <v>76</v>
      </c>
      <c r="AL911" s="100">
        <v>96332256</v>
      </c>
      <c r="AM911" s="68">
        <f>IFERROR(AL911/AI906,"-")</f>
        <v>1.9853557628145887E-2</v>
      </c>
      <c r="AN911" s="100">
        <v>1707</v>
      </c>
      <c r="AO911" s="68">
        <f>IFERROR(AN911/AJ906,"-")</f>
        <v>0.3079004329004329</v>
      </c>
      <c r="AP911" s="103">
        <f t="shared" si="630"/>
        <v>56433.659050966606</v>
      </c>
      <c r="AQ911" s="69">
        <f t="shared" si="638"/>
        <v>0.28674617839744665</v>
      </c>
      <c r="AR911" s="208"/>
      <c r="AS911" s="177"/>
      <c r="AT911" s="177"/>
      <c r="AU911" s="131" t="s">
        <v>76</v>
      </c>
      <c r="AV911" s="100">
        <v>71066236</v>
      </c>
      <c r="AW911" s="68">
        <f>IFERROR(AV911/AS906,"-")</f>
        <v>2.0605997568125738E-2</v>
      </c>
      <c r="AX911" s="100">
        <v>1223</v>
      </c>
      <c r="AY911" s="68">
        <f>IFERROR(AX911/AT906,"-")</f>
        <v>0.35204375359815776</v>
      </c>
      <c r="AZ911" s="103">
        <f t="shared" si="631"/>
        <v>58108.124284546197</v>
      </c>
      <c r="BA911" s="69">
        <f t="shared" si="639"/>
        <v>0.32552568538727711</v>
      </c>
      <c r="BB911" s="208"/>
      <c r="BC911" s="177"/>
      <c r="BD911" s="177"/>
      <c r="BE911" s="131" t="s">
        <v>76</v>
      </c>
      <c r="BF911" s="100">
        <v>30362539</v>
      </c>
      <c r="BG911" s="68">
        <f>IFERROR(BF911/BC906,"-")</f>
        <v>1.8604159963867321E-2</v>
      </c>
      <c r="BH911" s="100">
        <v>542</v>
      </c>
      <c r="BI911" s="68">
        <f>IFERROR(BH911/BD906,"-")</f>
        <v>0.3406662476429918</v>
      </c>
      <c r="BJ911" s="103">
        <f t="shared" si="632"/>
        <v>56019.444649446494</v>
      </c>
      <c r="BK911" s="69">
        <f t="shared" si="640"/>
        <v>0.30279329608938549</v>
      </c>
      <c r="BL911" s="208"/>
      <c r="BM911" s="177"/>
      <c r="BN911" s="177"/>
      <c r="BO911" s="131" t="s">
        <v>76</v>
      </c>
      <c r="BP911" s="100">
        <v>7249063</v>
      </c>
      <c r="BQ911" s="68">
        <f>IFERROR(BP911/BM906,"-")</f>
        <v>1.1022894088988301E-2</v>
      </c>
      <c r="BR911" s="100">
        <v>142</v>
      </c>
      <c r="BS911" s="68">
        <f>IFERROR(BR911/BN906,"-")</f>
        <v>0.26247689463955637</v>
      </c>
      <c r="BT911" s="103">
        <f t="shared" si="633"/>
        <v>51049.739436619719</v>
      </c>
      <c r="BU911" s="69">
        <f t="shared" si="641"/>
        <v>0.21580547112462006</v>
      </c>
      <c r="BV911" s="208"/>
      <c r="BW911" s="177"/>
      <c r="BX911" s="177"/>
      <c r="BY911" s="131" t="s">
        <v>76</v>
      </c>
      <c r="BZ911" s="100">
        <f t="shared" si="601"/>
        <v>275017752</v>
      </c>
      <c r="CA911" s="68">
        <f>IFERROR(BZ911/BW906,"-")</f>
        <v>1.8119076916786183E-2</v>
      </c>
      <c r="CB911" s="100">
        <f t="shared" si="602"/>
        <v>5253</v>
      </c>
      <c r="CC911" s="68">
        <f>IFERROR(CB911/BX906,"-")</f>
        <v>0.29731718360878423</v>
      </c>
      <c r="CD911" s="103">
        <f t="shared" si="634"/>
        <v>52354.416904625927</v>
      </c>
      <c r="CE911" s="69">
        <f t="shared" si="642"/>
        <v>0.27342286071205496</v>
      </c>
      <c r="CR911" s="216"/>
      <c r="CS911" s="187"/>
      <c r="CT911" s="225"/>
      <c r="CU911" s="226"/>
      <c r="CV911" s="226"/>
      <c r="CW911" s="144" t="s">
        <v>76</v>
      </c>
      <c r="CX911" s="145">
        <v>294256319</v>
      </c>
      <c r="CY911" s="146">
        <v>1.998375750995382E-2</v>
      </c>
      <c r="CZ911" s="145">
        <v>5020</v>
      </c>
      <c r="DA911" s="146">
        <v>0.2923023174566205</v>
      </c>
      <c r="DB911" s="145">
        <v>58616.796613545819</v>
      </c>
      <c r="DC911" s="147">
        <v>0.26940002146613717</v>
      </c>
    </row>
    <row r="912" spans="2:107" s="27" customFormat="1" ht="13.15" customHeight="1">
      <c r="B912" s="216"/>
      <c r="C912" s="187"/>
      <c r="D912" s="208"/>
      <c r="E912" s="177"/>
      <c r="F912" s="177"/>
      <c r="G912" s="131" t="s">
        <v>77</v>
      </c>
      <c r="H912" s="100">
        <v>9587</v>
      </c>
      <c r="I912" s="68">
        <f>IFERROR(H912/E906,"-")</f>
        <v>1.1535508960564851E-4</v>
      </c>
      <c r="J912" s="100">
        <v>4</v>
      </c>
      <c r="K912" s="68">
        <f>IFERROR(J912/F906,"-")</f>
        <v>8.1632653061224483E-2</v>
      </c>
      <c r="L912" s="103">
        <f t="shared" si="627"/>
        <v>2396.75</v>
      </c>
      <c r="M912" s="69">
        <f t="shared" si="635"/>
        <v>0.08</v>
      </c>
      <c r="N912" s="208"/>
      <c r="O912" s="177"/>
      <c r="P912" s="177"/>
      <c r="Q912" s="131" t="s">
        <v>77</v>
      </c>
      <c r="R912" s="100">
        <v>1301058</v>
      </c>
      <c r="S912" s="68">
        <f>IFERROR(R912/O906,"-")</f>
        <v>3.8404584683116084E-3</v>
      </c>
      <c r="T912" s="100">
        <v>11</v>
      </c>
      <c r="U912" s="68">
        <f>IFERROR(T912/P906,"-")</f>
        <v>7.3825503355704702E-2</v>
      </c>
      <c r="V912" s="103">
        <f t="shared" si="628"/>
        <v>118278</v>
      </c>
      <c r="W912" s="69">
        <f t="shared" si="636"/>
        <v>7.0063694267515922E-2</v>
      </c>
      <c r="X912" s="208"/>
      <c r="Y912" s="177"/>
      <c r="Z912" s="177"/>
      <c r="AA912" s="131" t="s">
        <v>77</v>
      </c>
      <c r="AB912" s="100">
        <v>69452515</v>
      </c>
      <c r="AC912" s="68">
        <f>IFERROR(AB912/Y906,"-")</f>
        <v>1.667188117180083E-2</v>
      </c>
      <c r="AD912" s="100">
        <v>477</v>
      </c>
      <c r="AE912" s="68">
        <f>IFERROR(AD912/Z906,"-")</f>
        <v>7.5474683544303797E-2</v>
      </c>
      <c r="AF912" s="103">
        <f t="shared" si="629"/>
        <v>145602.75681341719</v>
      </c>
      <c r="AG912" s="69">
        <f t="shared" si="637"/>
        <v>6.9665546954870747E-2</v>
      </c>
      <c r="AH912" s="208"/>
      <c r="AI912" s="177"/>
      <c r="AJ912" s="177"/>
      <c r="AK912" s="131" t="s">
        <v>77</v>
      </c>
      <c r="AL912" s="100">
        <v>124959519</v>
      </c>
      <c r="AM912" s="68">
        <f>IFERROR(AL912/AI906,"-")</f>
        <v>2.5753481903838013E-2</v>
      </c>
      <c r="AN912" s="100">
        <v>714</v>
      </c>
      <c r="AO912" s="68">
        <f>IFERROR(AN912/AJ906,"-")</f>
        <v>0.12878787878787878</v>
      </c>
      <c r="AP912" s="103">
        <f t="shared" si="630"/>
        <v>175013.33193277312</v>
      </c>
      <c r="AQ912" s="69">
        <f t="shared" si="638"/>
        <v>0.11993952628926592</v>
      </c>
      <c r="AR912" s="208"/>
      <c r="AS912" s="177"/>
      <c r="AT912" s="177"/>
      <c r="AU912" s="131" t="s">
        <v>77</v>
      </c>
      <c r="AV912" s="100">
        <v>140684992</v>
      </c>
      <c r="AW912" s="68">
        <f>IFERROR(AV912/AS906,"-")</f>
        <v>4.0792291335421074E-2</v>
      </c>
      <c r="AX912" s="100">
        <v>583</v>
      </c>
      <c r="AY912" s="68">
        <f>IFERROR(AX912/AT906,"-")</f>
        <v>0.167818077144502</v>
      </c>
      <c r="AZ912" s="103">
        <f t="shared" si="631"/>
        <v>241312.16466552316</v>
      </c>
      <c r="BA912" s="69">
        <f t="shared" si="639"/>
        <v>0.15517700292786799</v>
      </c>
      <c r="BB912" s="208"/>
      <c r="BC912" s="177"/>
      <c r="BD912" s="177"/>
      <c r="BE912" s="131" t="s">
        <v>77</v>
      </c>
      <c r="BF912" s="100">
        <v>73637074</v>
      </c>
      <c r="BG912" s="68">
        <f>IFERROR(BF912/BC906,"-")</f>
        <v>4.5119938881499178E-2</v>
      </c>
      <c r="BH912" s="100">
        <v>319</v>
      </c>
      <c r="BI912" s="68">
        <f>IFERROR(BH912/BD906,"-")</f>
        <v>0.20050282840980516</v>
      </c>
      <c r="BJ912" s="103">
        <f t="shared" si="632"/>
        <v>230837.2225705329</v>
      </c>
      <c r="BK912" s="69">
        <f t="shared" si="640"/>
        <v>0.1782122905027933</v>
      </c>
      <c r="BL912" s="208"/>
      <c r="BM912" s="177"/>
      <c r="BN912" s="177"/>
      <c r="BO912" s="131" t="s">
        <v>77</v>
      </c>
      <c r="BP912" s="100">
        <v>44081463</v>
      </c>
      <c r="BQ912" s="68">
        <f>IFERROR(BP912/BM906,"-")</f>
        <v>6.703008346549845E-2</v>
      </c>
      <c r="BR912" s="100">
        <v>111</v>
      </c>
      <c r="BS912" s="68">
        <f>IFERROR(BR912/BN906,"-")</f>
        <v>0.20517560073937152</v>
      </c>
      <c r="BT912" s="103">
        <f t="shared" si="633"/>
        <v>397130.29729729728</v>
      </c>
      <c r="BU912" s="69">
        <f t="shared" si="641"/>
        <v>0.16869300911854104</v>
      </c>
      <c r="BV912" s="208"/>
      <c r="BW912" s="177"/>
      <c r="BX912" s="177"/>
      <c r="BY912" s="131" t="s">
        <v>77</v>
      </c>
      <c r="BZ912" s="100">
        <f t="shared" si="601"/>
        <v>454126208</v>
      </c>
      <c r="CA912" s="68">
        <f>IFERROR(BZ912/BW906,"-")</f>
        <v>2.9919332962478874E-2</v>
      </c>
      <c r="CB912" s="100">
        <f t="shared" si="602"/>
        <v>2219</v>
      </c>
      <c r="CC912" s="68">
        <f>IFERROR(CB912/BX906,"-")</f>
        <v>0.12559429477020603</v>
      </c>
      <c r="CD912" s="103">
        <f t="shared" si="634"/>
        <v>204653.54123479043</v>
      </c>
      <c r="CE912" s="69">
        <f t="shared" si="642"/>
        <v>0.11550072871122215</v>
      </c>
      <c r="CR912" s="216"/>
      <c r="CS912" s="187"/>
      <c r="CT912" s="225"/>
      <c r="CU912" s="226"/>
      <c r="CV912" s="226"/>
      <c r="CW912" s="144" t="s">
        <v>77</v>
      </c>
      <c r="CX912" s="145">
        <v>485535865</v>
      </c>
      <c r="CY912" s="146">
        <v>3.2974078590800537E-2</v>
      </c>
      <c r="CZ912" s="145">
        <v>2109</v>
      </c>
      <c r="DA912" s="146">
        <v>0.12280190986374752</v>
      </c>
      <c r="DB912" s="145">
        <v>230220.89378852537</v>
      </c>
      <c r="DC912" s="147">
        <v>0.11318020822153053</v>
      </c>
    </row>
    <row r="913" spans="2:107" s="27" customFormat="1" ht="13.15" customHeight="1">
      <c r="B913" s="216"/>
      <c r="C913" s="187"/>
      <c r="D913" s="208"/>
      <c r="E913" s="177"/>
      <c r="F913" s="177"/>
      <c r="G913" s="131" t="s">
        <v>79</v>
      </c>
      <c r="H913" s="100">
        <v>0</v>
      </c>
      <c r="I913" s="68">
        <f>IFERROR(H913/E906,"-")</f>
        <v>0</v>
      </c>
      <c r="J913" s="100">
        <v>0</v>
      </c>
      <c r="K913" s="68">
        <f>IFERROR(J913/F906,"-")</f>
        <v>0</v>
      </c>
      <c r="L913" s="103" t="str">
        <f t="shared" si="627"/>
        <v>-</v>
      </c>
      <c r="M913" s="69">
        <f t="shared" si="635"/>
        <v>0</v>
      </c>
      <c r="N913" s="208"/>
      <c r="O913" s="177"/>
      <c r="P913" s="177"/>
      <c r="Q913" s="131" t="s">
        <v>79</v>
      </c>
      <c r="R913" s="100">
        <v>0</v>
      </c>
      <c r="S913" s="68">
        <f>IFERROR(R913/O906,"-")</f>
        <v>0</v>
      </c>
      <c r="T913" s="100">
        <v>0</v>
      </c>
      <c r="U913" s="68">
        <f>IFERROR(T913/P906,"-")</f>
        <v>0</v>
      </c>
      <c r="V913" s="103" t="str">
        <f t="shared" si="628"/>
        <v>-</v>
      </c>
      <c r="W913" s="69">
        <f t="shared" si="636"/>
        <v>0</v>
      </c>
      <c r="X913" s="208"/>
      <c r="Y913" s="177"/>
      <c r="Z913" s="177"/>
      <c r="AA913" s="131" t="s">
        <v>79</v>
      </c>
      <c r="AB913" s="100">
        <v>3636</v>
      </c>
      <c r="AC913" s="68">
        <f>IFERROR(AB913/Y906,"-")</f>
        <v>8.728115884740506E-7</v>
      </c>
      <c r="AD913" s="100">
        <v>2</v>
      </c>
      <c r="AE913" s="68">
        <f>IFERROR(AD913/Z906,"-")</f>
        <v>3.1645569620253165E-4</v>
      </c>
      <c r="AF913" s="103">
        <f t="shared" si="629"/>
        <v>1818</v>
      </c>
      <c r="AG913" s="69">
        <f t="shared" si="637"/>
        <v>2.9209872937052721E-4</v>
      </c>
      <c r="AH913" s="208"/>
      <c r="AI913" s="177"/>
      <c r="AJ913" s="177"/>
      <c r="AK913" s="131" t="s">
        <v>79</v>
      </c>
      <c r="AL913" s="100">
        <v>11867</v>
      </c>
      <c r="AM913" s="68">
        <f>IFERROR(AL913/AI906,"-")</f>
        <v>2.4457246010433642E-6</v>
      </c>
      <c r="AN913" s="100">
        <v>6</v>
      </c>
      <c r="AO913" s="68">
        <f>IFERROR(AN913/AJ906,"-")</f>
        <v>1.0822510822510823E-3</v>
      </c>
      <c r="AP913" s="103">
        <f t="shared" si="630"/>
        <v>1977.8333333333333</v>
      </c>
      <c r="AQ913" s="69">
        <f t="shared" si="638"/>
        <v>1.0078951789013943E-3</v>
      </c>
      <c r="AR913" s="208"/>
      <c r="AS913" s="177"/>
      <c r="AT913" s="177"/>
      <c r="AU913" s="131" t="s">
        <v>79</v>
      </c>
      <c r="AV913" s="100">
        <v>934193</v>
      </c>
      <c r="AW913" s="68">
        <f>IFERROR(AV913/AS906,"-")</f>
        <v>2.7087376185450557E-4</v>
      </c>
      <c r="AX913" s="100">
        <v>4</v>
      </c>
      <c r="AY913" s="68">
        <f>IFERROR(AX913/AT906,"-")</f>
        <v>1.1514104778353484E-3</v>
      </c>
      <c r="AZ913" s="103">
        <f t="shared" si="631"/>
        <v>233548.25</v>
      </c>
      <c r="BA913" s="69">
        <f t="shared" si="639"/>
        <v>1.064679265371307E-3</v>
      </c>
      <c r="BB913" s="208"/>
      <c r="BC913" s="177"/>
      <c r="BD913" s="177"/>
      <c r="BE913" s="131" t="s">
        <v>79</v>
      </c>
      <c r="BF913" s="100">
        <v>2098</v>
      </c>
      <c r="BG913" s="68">
        <f>IFERROR(BF913/BC906,"-")</f>
        <v>1.2855159314638885E-6</v>
      </c>
      <c r="BH913" s="100">
        <v>2</v>
      </c>
      <c r="BI913" s="68">
        <f>IFERROR(BH913/BD906,"-")</f>
        <v>1.257071024512885E-3</v>
      </c>
      <c r="BJ913" s="103">
        <f t="shared" si="632"/>
        <v>1049</v>
      </c>
      <c r="BK913" s="69">
        <f t="shared" si="640"/>
        <v>1.1173184357541898E-3</v>
      </c>
      <c r="BL913" s="208"/>
      <c r="BM913" s="177"/>
      <c r="BN913" s="177"/>
      <c r="BO913" s="131" t="s">
        <v>79</v>
      </c>
      <c r="BP913" s="100">
        <v>0</v>
      </c>
      <c r="BQ913" s="68">
        <f>IFERROR(BP913/BM906,"-")</f>
        <v>0</v>
      </c>
      <c r="BR913" s="100">
        <v>0</v>
      </c>
      <c r="BS913" s="68">
        <f>IFERROR(BR913/BN906,"-")</f>
        <v>0</v>
      </c>
      <c r="BT913" s="103" t="str">
        <f t="shared" si="633"/>
        <v>-</v>
      </c>
      <c r="BU913" s="69">
        <f t="shared" si="641"/>
        <v>0</v>
      </c>
      <c r="BV913" s="208"/>
      <c r="BW913" s="177"/>
      <c r="BX913" s="177"/>
      <c r="BY913" s="131" t="s">
        <v>79</v>
      </c>
      <c r="BZ913" s="100">
        <f t="shared" si="601"/>
        <v>951794</v>
      </c>
      <c r="CA913" s="68">
        <f>IFERROR(BZ913/BW906,"-")</f>
        <v>6.2707329143376855E-5</v>
      </c>
      <c r="CB913" s="100">
        <f t="shared" si="602"/>
        <v>14</v>
      </c>
      <c r="CC913" s="68">
        <f>IFERROR(CB913/BX906,"-")</f>
        <v>7.9239302694136295E-4</v>
      </c>
      <c r="CD913" s="103">
        <f t="shared" si="634"/>
        <v>67985.28571428571</v>
      </c>
      <c r="CE913" s="69">
        <f t="shared" si="642"/>
        <v>7.2871122215282115E-4</v>
      </c>
      <c r="CR913" s="216"/>
      <c r="CS913" s="187"/>
      <c r="CT913" s="225"/>
      <c r="CU913" s="226"/>
      <c r="CV913" s="226"/>
      <c r="CW913" s="144" t="s">
        <v>79</v>
      </c>
      <c r="CX913" s="145">
        <v>47455</v>
      </c>
      <c r="CY913" s="146">
        <v>3.2227998224733401E-6</v>
      </c>
      <c r="CZ913" s="145">
        <v>9</v>
      </c>
      <c r="DA913" s="146">
        <v>5.240479795039012E-4</v>
      </c>
      <c r="DB913" s="145">
        <v>5272.7777777777774</v>
      </c>
      <c r="DC913" s="147">
        <v>4.8298808629387141E-4</v>
      </c>
    </row>
    <row r="914" spans="2:107" s="27" customFormat="1" ht="13.15" customHeight="1">
      <c r="B914" s="216"/>
      <c r="C914" s="187"/>
      <c r="D914" s="208"/>
      <c r="E914" s="177"/>
      <c r="F914" s="177"/>
      <c r="G914" s="131" t="s">
        <v>81</v>
      </c>
      <c r="H914" s="100">
        <v>0</v>
      </c>
      <c r="I914" s="68">
        <f>IFERROR(H914/E906,"-")</f>
        <v>0</v>
      </c>
      <c r="J914" s="100">
        <v>0</v>
      </c>
      <c r="K914" s="68">
        <f>IFERROR(J914/F906,"-")</f>
        <v>0</v>
      </c>
      <c r="L914" s="103" t="str">
        <f t="shared" si="627"/>
        <v>-</v>
      </c>
      <c r="M914" s="69">
        <f t="shared" si="635"/>
        <v>0</v>
      </c>
      <c r="N914" s="208"/>
      <c r="O914" s="177"/>
      <c r="P914" s="177"/>
      <c r="Q914" s="131" t="s">
        <v>81</v>
      </c>
      <c r="R914" s="100">
        <v>33076</v>
      </c>
      <c r="S914" s="68">
        <f>IFERROR(R914/O906,"-")</f>
        <v>9.7633621481805395E-5</v>
      </c>
      <c r="T914" s="100">
        <v>2</v>
      </c>
      <c r="U914" s="68">
        <f>IFERROR(T914/P906,"-")</f>
        <v>1.3422818791946308E-2</v>
      </c>
      <c r="V914" s="103">
        <f t="shared" si="628"/>
        <v>16538</v>
      </c>
      <c r="W914" s="69">
        <f t="shared" si="636"/>
        <v>1.2738853503184714E-2</v>
      </c>
      <c r="X914" s="208"/>
      <c r="Y914" s="177"/>
      <c r="Z914" s="177"/>
      <c r="AA914" s="131" t="s">
        <v>81</v>
      </c>
      <c r="AB914" s="100">
        <v>468007</v>
      </c>
      <c r="AC914" s="68">
        <f>IFERROR(AB914/Y906,"-")</f>
        <v>1.1234376597551567E-4</v>
      </c>
      <c r="AD914" s="100">
        <v>31</v>
      </c>
      <c r="AE914" s="68">
        <f>IFERROR(AD914/Z906,"-")</f>
        <v>4.9050632911392406E-3</v>
      </c>
      <c r="AF914" s="103">
        <f t="shared" si="629"/>
        <v>15097</v>
      </c>
      <c r="AG914" s="69">
        <f t="shared" si="637"/>
        <v>4.527530305243172E-3</v>
      </c>
      <c r="AH914" s="208"/>
      <c r="AI914" s="177"/>
      <c r="AJ914" s="177"/>
      <c r="AK914" s="131" t="s">
        <v>81</v>
      </c>
      <c r="AL914" s="100">
        <v>978360</v>
      </c>
      <c r="AM914" s="68">
        <f>IFERROR(AL914/AI906,"-")</f>
        <v>2.0163471144154257E-4</v>
      </c>
      <c r="AN914" s="100">
        <v>49</v>
      </c>
      <c r="AO914" s="68">
        <f>IFERROR(AN914/AJ906,"-")</f>
        <v>8.8383838383838381E-3</v>
      </c>
      <c r="AP914" s="103">
        <f t="shared" si="630"/>
        <v>19966.530612244896</v>
      </c>
      <c r="AQ914" s="69">
        <f t="shared" si="638"/>
        <v>8.2311439610280538E-3</v>
      </c>
      <c r="AR914" s="208"/>
      <c r="AS914" s="177"/>
      <c r="AT914" s="177"/>
      <c r="AU914" s="131" t="s">
        <v>81</v>
      </c>
      <c r="AV914" s="100">
        <v>410026</v>
      </c>
      <c r="AW914" s="68">
        <f>IFERROR(AV914/AS906,"-")</f>
        <v>1.1888901445221222E-4</v>
      </c>
      <c r="AX914" s="100">
        <v>26</v>
      </c>
      <c r="AY914" s="68">
        <f>IFERROR(AX914/AT906,"-")</f>
        <v>7.4841681059297643E-3</v>
      </c>
      <c r="AZ914" s="103">
        <f t="shared" si="631"/>
        <v>15770.23076923077</v>
      </c>
      <c r="BA914" s="69">
        <f t="shared" si="639"/>
        <v>6.920415224913495E-3</v>
      </c>
      <c r="BB914" s="208"/>
      <c r="BC914" s="177"/>
      <c r="BD914" s="177"/>
      <c r="BE914" s="131" t="s">
        <v>81</v>
      </c>
      <c r="BF914" s="100">
        <v>127008</v>
      </c>
      <c r="BG914" s="68">
        <f>IFERROR(BF914/BC906,"-")</f>
        <v>7.7822119839545068E-5</v>
      </c>
      <c r="BH914" s="100">
        <v>5</v>
      </c>
      <c r="BI914" s="68">
        <f>IFERROR(BH914/BD906,"-")</f>
        <v>3.1426775612822125E-3</v>
      </c>
      <c r="BJ914" s="103">
        <f t="shared" si="632"/>
        <v>25401.599999999999</v>
      </c>
      <c r="BK914" s="69">
        <f t="shared" si="640"/>
        <v>2.7932960893854749E-3</v>
      </c>
      <c r="BL914" s="208"/>
      <c r="BM914" s="177"/>
      <c r="BN914" s="177"/>
      <c r="BO914" s="131" t="s">
        <v>81</v>
      </c>
      <c r="BP914" s="100">
        <v>15881</v>
      </c>
      <c r="BQ914" s="68">
        <f>IFERROR(BP914/BM906,"-")</f>
        <v>2.414858044787626E-5</v>
      </c>
      <c r="BR914" s="100">
        <v>3</v>
      </c>
      <c r="BS914" s="68">
        <f>IFERROR(BR914/BN906,"-")</f>
        <v>5.5452865064695009E-3</v>
      </c>
      <c r="BT914" s="103">
        <f t="shared" si="633"/>
        <v>5293.666666666667</v>
      </c>
      <c r="BU914" s="69">
        <f t="shared" si="641"/>
        <v>4.559270516717325E-3</v>
      </c>
      <c r="BV914" s="208"/>
      <c r="BW914" s="177"/>
      <c r="BX914" s="177"/>
      <c r="BY914" s="131" t="s">
        <v>81</v>
      </c>
      <c r="BZ914" s="100">
        <f t="shared" si="601"/>
        <v>2032358</v>
      </c>
      <c r="CA914" s="68">
        <f>IFERROR(BZ914/BW906,"-")</f>
        <v>1.3389845076053756E-4</v>
      </c>
      <c r="CB914" s="100">
        <f t="shared" si="602"/>
        <v>116</v>
      </c>
      <c r="CC914" s="68">
        <f>IFERROR(CB914/BX906,"-")</f>
        <v>6.5655422232284355E-3</v>
      </c>
      <c r="CD914" s="103">
        <f t="shared" si="634"/>
        <v>17520.327586206895</v>
      </c>
      <c r="CE914" s="69">
        <f t="shared" si="642"/>
        <v>6.0378929835519469E-3</v>
      </c>
      <c r="CR914" s="216"/>
      <c r="CS914" s="187"/>
      <c r="CT914" s="225"/>
      <c r="CU914" s="226"/>
      <c r="CV914" s="226"/>
      <c r="CW914" s="144" t="s">
        <v>81</v>
      </c>
      <c r="CX914" s="145">
        <v>2248371</v>
      </c>
      <c r="CY914" s="146">
        <v>1.5269307048054379E-4</v>
      </c>
      <c r="CZ914" s="145">
        <v>96</v>
      </c>
      <c r="DA914" s="146">
        <v>5.5898451147082797E-3</v>
      </c>
      <c r="DB914" s="145">
        <v>23420.53125</v>
      </c>
      <c r="DC914" s="147">
        <v>5.1518729204679614E-3</v>
      </c>
    </row>
    <row r="915" spans="2:107" s="27" customFormat="1" ht="13.15" customHeight="1">
      <c r="B915" s="216"/>
      <c r="C915" s="187"/>
      <c r="D915" s="208"/>
      <c r="E915" s="177"/>
      <c r="F915" s="177"/>
      <c r="G915" s="131" t="s">
        <v>83</v>
      </c>
      <c r="H915" s="100">
        <v>0</v>
      </c>
      <c r="I915" s="68">
        <f>IFERROR(H915/E906,"-")</f>
        <v>0</v>
      </c>
      <c r="J915" s="100">
        <v>0</v>
      </c>
      <c r="K915" s="68">
        <f>IFERROR(J915/F906,"-")</f>
        <v>0</v>
      </c>
      <c r="L915" s="103" t="str">
        <f t="shared" si="627"/>
        <v>-</v>
      </c>
      <c r="M915" s="69">
        <f t="shared" si="635"/>
        <v>0</v>
      </c>
      <c r="N915" s="208"/>
      <c r="O915" s="177"/>
      <c r="P915" s="177"/>
      <c r="Q915" s="131" t="s">
        <v>83</v>
      </c>
      <c r="R915" s="100">
        <v>399559</v>
      </c>
      <c r="S915" s="68">
        <f>IFERROR(R915/O906,"-")</f>
        <v>1.1794168631530015E-3</v>
      </c>
      <c r="T915" s="100">
        <v>10</v>
      </c>
      <c r="U915" s="68">
        <f>IFERROR(T915/P906,"-")</f>
        <v>6.7114093959731544E-2</v>
      </c>
      <c r="V915" s="103">
        <f t="shared" si="628"/>
        <v>39955.9</v>
      </c>
      <c r="W915" s="69">
        <f t="shared" si="636"/>
        <v>6.3694267515923567E-2</v>
      </c>
      <c r="X915" s="208"/>
      <c r="Y915" s="177"/>
      <c r="Z915" s="177"/>
      <c r="AA915" s="131" t="s">
        <v>83</v>
      </c>
      <c r="AB915" s="100">
        <v>4256793</v>
      </c>
      <c r="AC915" s="68">
        <f>IFERROR(AB915/Y906,"-")</f>
        <v>1.021831204657651E-3</v>
      </c>
      <c r="AD915" s="100">
        <v>207</v>
      </c>
      <c r="AE915" s="68">
        <f>IFERROR(AD915/Z906,"-")</f>
        <v>3.2753164556962026E-2</v>
      </c>
      <c r="AF915" s="103">
        <f t="shared" si="629"/>
        <v>20564.217391304348</v>
      </c>
      <c r="AG915" s="69">
        <f t="shared" si="637"/>
        <v>3.0232218489849569E-2</v>
      </c>
      <c r="AH915" s="208"/>
      <c r="AI915" s="177"/>
      <c r="AJ915" s="177"/>
      <c r="AK915" s="131" t="s">
        <v>83</v>
      </c>
      <c r="AL915" s="100">
        <v>4250841</v>
      </c>
      <c r="AM915" s="68">
        <f>IFERROR(AL915/AI906,"-")</f>
        <v>8.7607536941297507E-4</v>
      </c>
      <c r="AN915" s="100">
        <v>292</v>
      </c>
      <c r="AO915" s="68">
        <f>IFERROR(AN915/AJ906,"-")</f>
        <v>5.2669552669552672E-2</v>
      </c>
      <c r="AP915" s="103">
        <f t="shared" si="630"/>
        <v>14557.674657534246</v>
      </c>
      <c r="AQ915" s="69">
        <f t="shared" si="638"/>
        <v>4.9050898706534521E-2</v>
      </c>
      <c r="AR915" s="208"/>
      <c r="AS915" s="177"/>
      <c r="AT915" s="177"/>
      <c r="AU915" s="131" t="s">
        <v>83</v>
      </c>
      <c r="AV915" s="100">
        <v>8155150</v>
      </c>
      <c r="AW915" s="68">
        <f>IFERROR(AV915/AS906,"-")</f>
        <v>2.3646250389242596E-3</v>
      </c>
      <c r="AX915" s="100">
        <v>218</v>
      </c>
      <c r="AY915" s="68">
        <f>IFERROR(AX915/AT906,"-")</f>
        <v>6.275187104202648E-2</v>
      </c>
      <c r="AZ915" s="103">
        <f t="shared" si="631"/>
        <v>37408.944954128441</v>
      </c>
      <c r="BA915" s="69">
        <f t="shared" si="639"/>
        <v>5.8025019962736228E-2</v>
      </c>
      <c r="BB915" s="208"/>
      <c r="BC915" s="177"/>
      <c r="BD915" s="177"/>
      <c r="BE915" s="131" t="s">
        <v>83</v>
      </c>
      <c r="BF915" s="100">
        <v>2701528</v>
      </c>
      <c r="BG915" s="68">
        <f>IFERROR(BF915/BC906,"-")</f>
        <v>1.6553180568616662E-3</v>
      </c>
      <c r="BH915" s="100">
        <v>113</v>
      </c>
      <c r="BI915" s="68">
        <f>IFERROR(BH915/BD906,"-")</f>
        <v>7.1024512884978006E-2</v>
      </c>
      <c r="BJ915" s="103">
        <f t="shared" si="632"/>
        <v>23907.327433628318</v>
      </c>
      <c r="BK915" s="69">
        <f t="shared" si="640"/>
        <v>6.3128491620111735E-2</v>
      </c>
      <c r="BL915" s="208"/>
      <c r="BM915" s="177"/>
      <c r="BN915" s="177"/>
      <c r="BO915" s="131" t="s">
        <v>83</v>
      </c>
      <c r="BP915" s="100">
        <v>4876739</v>
      </c>
      <c r="BQ915" s="68">
        <f>IFERROR(BP915/BM906,"-")</f>
        <v>7.4155483952393188E-3</v>
      </c>
      <c r="BR915" s="100">
        <v>41</v>
      </c>
      <c r="BS915" s="68">
        <f>IFERROR(BR915/BN906,"-")</f>
        <v>7.5785582255083181E-2</v>
      </c>
      <c r="BT915" s="103">
        <f t="shared" si="633"/>
        <v>118944.85365853658</v>
      </c>
      <c r="BU915" s="69">
        <f t="shared" si="641"/>
        <v>6.231003039513678E-2</v>
      </c>
      <c r="BV915" s="208"/>
      <c r="BW915" s="177"/>
      <c r="BX915" s="177"/>
      <c r="BY915" s="131" t="s">
        <v>83</v>
      </c>
      <c r="BZ915" s="100">
        <f t="shared" si="601"/>
        <v>24640610</v>
      </c>
      <c r="CA915" s="68">
        <f>IFERROR(BZ915/BW906,"-")</f>
        <v>1.6234046879509464E-3</v>
      </c>
      <c r="CB915" s="100">
        <f t="shared" si="602"/>
        <v>881</v>
      </c>
      <c r="CC915" s="68">
        <f>IFERROR(CB915/BX906,"-")</f>
        <v>4.9864161195381479E-2</v>
      </c>
      <c r="CD915" s="103">
        <f t="shared" si="634"/>
        <v>27968.910329171395</v>
      </c>
      <c r="CE915" s="69">
        <f t="shared" si="642"/>
        <v>4.5856756194045389E-2</v>
      </c>
      <c r="CR915" s="216"/>
      <c r="CS915" s="187"/>
      <c r="CT915" s="225"/>
      <c r="CU915" s="226"/>
      <c r="CV915" s="226"/>
      <c r="CW915" s="144" t="s">
        <v>83</v>
      </c>
      <c r="CX915" s="145">
        <v>20167892</v>
      </c>
      <c r="CY915" s="146">
        <v>1.3696571226901591E-3</v>
      </c>
      <c r="CZ915" s="145">
        <v>805</v>
      </c>
      <c r="DA915" s="146">
        <v>4.6873180388960059E-2</v>
      </c>
      <c r="DB915" s="145">
        <v>25053.28198757764</v>
      </c>
      <c r="DC915" s="147">
        <v>4.3200601051840724E-2</v>
      </c>
    </row>
    <row r="916" spans="2:107" s="27" customFormat="1" ht="13.15" customHeight="1">
      <c r="B916" s="216"/>
      <c r="C916" s="187"/>
      <c r="D916" s="208"/>
      <c r="E916" s="177"/>
      <c r="F916" s="177"/>
      <c r="G916" s="131" t="s">
        <v>85</v>
      </c>
      <c r="H916" s="100">
        <v>17419</v>
      </c>
      <c r="I916" s="68">
        <f>IFERROR(H916/E906,"-")</f>
        <v>2.0959323102542939E-4</v>
      </c>
      <c r="J916" s="100">
        <v>2</v>
      </c>
      <c r="K916" s="68">
        <f>IFERROR(J916/F906,"-")</f>
        <v>4.0816326530612242E-2</v>
      </c>
      <c r="L916" s="103">
        <f t="shared" si="627"/>
        <v>8709.5</v>
      </c>
      <c r="M916" s="69">
        <f t="shared" si="635"/>
        <v>0.04</v>
      </c>
      <c r="N916" s="208"/>
      <c r="O916" s="177"/>
      <c r="P916" s="177"/>
      <c r="Q916" s="131" t="s">
        <v>85</v>
      </c>
      <c r="R916" s="100">
        <v>482818</v>
      </c>
      <c r="S916" s="68">
        <f>IFERROR(R916/O906,"-")</f>
        <v>1.4251804890737187E-3</v>
      </c>
      <c r="T916" s="100">
        <v>4</v>
      </c>
      <c r="U916" s="68">
        <f>IFERROR(T916/P906,"-")</f>
        <v>2.6845637583892617E-2</v>
      </c>
      <c r="V916" s="103">
        <f t="shared" si="628"/>
        <v>120704.5</v>
      </c>
      <c r="W916" s="69">
        <f t="shared" si="636"/>
        <v>2.5477707006369428E-2</v>
      </c>
      <c r="X916" s="208"/>
      <c r="Y916" s="177"/>
      <c r="Z916" s="177"/>
      <c r="AA916" s="131" t="s">
        <v>85</v>
      </c>
      <c r="AB916" s="100">
        <v>3209007</v>
      </c>
      <c r="AC916" s="68">
        <f>IFERROR(AB916/Y906,"-")</f>
        <v>7.7031311801274683E-4</v>
      </c>
      <c r="AD916" s="100">
        <v>40</v>
      </c>
      <c r="AE916" s="68">
        <f>IFERROR(AD916/Z906,"-")</f>
        <v>6.3291139240506328E-3</v>
      </c>
      <c r="AF916" s="103">
        <f t="shared" si="629"/>
        <v>80225.175000000003</v>
      </c>
      <c r="AG916" s="69">
        <f t="shared" si="637"/>
        <v>5.8419745874105445E-3</v>
      </c>
      <c r="AH916" s="208"/>
      <c r="AI916" s="177"/>
      <c r="AJ916" s="177"/>
      <c r="AK916" s="131" t="s">
        <v>85</v>
      </c>
      <c r="AL916" s="100">
        <v>4351730</v>
      </c>
      <c r="AM916" s="68">
        <f>IFERROR(AL916/AI906,"-")</f>
        <v>8.9686804736651554E-4</v>
      </c>
      <c r="AN916" s="100">
        <v>70</v>
      </c>
      <c r="AO916" s="68">
        <f>IFERROR(AN916/AJ906,"-")</f>
        <v>1.2626262626262626E-2</v>
      </c>
      <c r="AP916" s="103">
        <f t="shared" si="630"/>
        <v>62167.571428571428</v>
      </c>
      <c r="AQ916" s="69">
        <f t="shared" si="638"/>
        <v>1.1758777087182933E-2</v>
      </c>
      <c r="AR916" s="208"/>
      <c r="AS916" s="177"/>
      <c r="AT916" s="177"/>
      <c r="AU916" s="131" t="s">
        <v>85</v>
      </c>
      <c r="AV916" s="100">
        <v>3162324</v>
      </c>
      <c r="AW916" s="68">
        <f>IFERROR(AV916/AS906,"-")</f>
        <v>9.169310817815884E-4</v>
      </c>
      <c r="AX916" s="100">
        <v>61</v>
      </c>
      <c r="AY916" s="68">
        <f>IFERROR(AX916/AT906,"-")</f>
        <v>1.7559009786989061E-2</v>
      </c>
      <c r="AZ916" s="103">
        <f t="shared" si="631"/>
        <v>51841.37704918033</v>
      </c>
      <c r="BA916" s="69">
        <f t="shared" si="639"/>
        <v>1.6236358796912431E-2</v>
      </c>
      <c r="BB916" s="208"/>
      <c r="BC916" s="177"/>
      <c r="BD916" s="177"/>
      <c r="BE916" s="131" t="s">
        <v>85</v>
      </c>
      <c r="BF916" s="100">
        <v>6229024</v>
      </c>
      <c r="BG916" s="68">
        <f>IFERROR(BF916/BC906,"-")</f>
        <v>3.8167347900242691E-3</v>
      </c>
      <c r="BH916" s="100">
        <v>24</v>
      </c>
      <c r="BI916" s="68">
        <f>IFERROR(BH916/BD906,"-")</f>
        <v>1.508485229415462E-2</v>
      </c>
      <c r="BJ916" s="103">
        <f t="shared" si="632"/>
        <v>259542.66666666666</v>
      </c>
      <c r="BK916" s="69">
        <f t="shared" si="640"/>
        <v>1.3407821229050279E-2</v>
      </c>
      <c r="BL916" s="208"/>
      <c r="BM916" s="177"/>
      <c r="BN916" s="177"/>
      <c r="BO916" s="131" t="s">
        <v>85</v>
      </c>
      <c r="BP916" s="100">
        <v>1914168</v>
      </c>
      <c r="BQ916" s="68">
        <f>IFERROR(BP916/BM906,"-")</f>
        <v>2.9106756462911909E-3</v>
      </c>
      <c r="BR916" s="100">
        <v>12</v>
      </c>
      <c r="BS916" s="68">
        <f>IFERROR(BR916/BN906,"-")</f>
        <v>2.2181146025878003E-2</v>
      </c>
      <c r="BT916" s="103">
        <f t="shared" si="633"/>
        <v>159514</v>
      </c>
      <c r="BU916" s="69">
        <f t="shared" si="641"/>
        <v>1.82370820668693E-2</v>
      </c>
      <c r="BV916" s="208"/>
      <c r="BW916" s="177"/>
      <c r="BX916" s="177"/>
      <c r="BY916" s="131" t="s">
        <v>85</v>
      </c>
      <c r="BZ916" s="100">
        <f t="shared" si="601"/>
        <v>19366490</v>
      </c>
      <c r="CA916" s="68">
        <f>IFERROR(BZ916/BW906,"-")</f>
        <v>1.2759282605079632E-3</v>
      </c>
      <c r="CB916" s="100">
        <f t="shared" si="602"/>
        <v>213</v>
      </c>
      <c r="CC916" s="68">
        <f>IFERROR(CB916/BX906,"-")</f>
        <v>1.2055693909893594E-2</v>
      </c>
      <c r="CD916" s="103">
        <f t="shared" si="634"/>
        <v>90922.488262910803</v>
      </c>
      <c r="CE916" s="69">
        <f t="shared" si="642"/>
        <v>1.108682073703935E-2</v>
      </c>
      <c r="CR916" s="216"/>
      <c r="CS916" s="187"/>
      <c r="CT916" s="225"/>
      <c r="CU916" s="226"/>
      <c r="CV916" s="226"/>
      <c r="CW916" s="144" t="s">
        <v>85</v>
      </c>
      <c r="CX916" s="145">
        <v>36029876</v>
      </c>
      <c r="CY916" s="146">
        <v>2.4468881672434191E-3</v>
      </c>
      <c r="CZ916" s="145">
        <v>228</v>
      </c>
      <c r="DA916" s="146">
        <v>1.3275882147432165E-2</v>
      </c>
      <c r="DB916" s="145">
        <v>158025.77192982455</v>
      </c>
      <c r="DC916" s="147">
        <v>1.2235698186111409E-2</v>
      </c>
    </row>
    <row r="917" spans="2:107" s="27" customFormat="1" ht="13.15" customHeight="1">
      <c r="B917" s="216"/>
      <c r="C917" s="187"/>
      <c r="D917" s="208"/>
      <c r="E917" s="177"/>
      <c r="F917" s="177"/>
      <c r="G917" s="131" t="s">
        <v>87</v>
      </c>
      <c r="H917" s="100">
        <v>435122</v>
      </c>
      <c r="I917" s="68">
        <f>IFERROR(H917/E906,"-")</f>
        <v>5.2355833211003436E-3</v>
      </c>
      <c r="J917" s="100">
        <v>1</v>
      </c>
      <c r="K917" s="68">
        <f>IFERROR(J917/F906,"-")</f>
        <v>2.0408163265306121E-2</v>
      </c>
      <c r="L917" s="103">
        <f t="shared" si="627"/>
        <v>435122</v>
      </c>
      <c r="M917" s="69">
        <f t="shared" si="635"/>
        <v>0.02</v>
      </c>
      <c r="N917" s="208"/>
      <c r="O917" s="177"/>
      <c r="P917" s="177"/>
      <c r="Q917" s="131" t="s">
        <v>87</v>
      </c>
      <c r="R917" s="100">
        <v>3818764</v>
      </c>
      <c r="S917" s="68">
        <f>IFERROR(R917/O906,"-")</f>
        <v>1.1272214261227025E-2</v>
      </c>
      <c r="T917" s="100">
        <v>7</v>
      </c>
      <c r="U917" s="68">
        <f>IFERROR(T917/P906,"-")</f>
        <v>4.6979865771812082E-2</v>
      </c>
      <c r="V917" s="103">
        <f t="shared" si="628"/>
        <v>545537.71428571432</v>
      </c>
      <c r="W917" s="69">
        <f t="shared" si="636"/>
        <v>4.4585987261146494E-2</v>
      </c>
      <c r="X917" s="208"/>
      <c r="Y917" s="177"/>
      <c r="Z917" s="177"/>
      <c r="AA917" s="131" t="s">
        <v>87</v>
      </c>
      <c r="AB917" s="100">
        <v>11018016</v>
      </c>
      <c r="AC917" s="68">
        <f>IFERROR(AB917/Y906,"-")</f>
        <v>2.6448437972476637E-3</v>
      </c>
      <c r="AD917" s="100">
        <v>45</v>
      </c>
      <c r="AE917" s="68">
        <f>IFERROR(AD917/Z906,"-")</f>
        <v>7.1202531645569618E-3</v>
      </c>
      <c r="AF917" s="103">
        <f t="shared" si="629"/>
        <v>244844.79999999999</v>
      </c>
      <c r="AG917" s="69">
        <f t="shared" si="637"/>
        <v>6.5722214108368633E-3</v>
      </c>
      <c r="AH917" s="208"/>
      <c r="AI917" s="177"/>
      <c r="AJ917" s="177"/>
      <c r="AK917" s="131" t="s">
        <v>87</v>
      </c>
      <c r="AL917" s="100">
        <v>46471053</v>
      </c>
      <c r="AM917" s="68">
        <f>IFERROR(AL917/AI906,"-")</f>
        <v>9.5774330124285857E-3</v>
      </c>
      <c r="AN917" s="100">
        <v>120</v>
      </c>
      <c r="AO917" s="68">
        <f>IFERROR(AN917/AJ906,"-")</f>
        <v>2.1645021645021644E-2</v>
      </c>
      <c r="AP917" s="103">
        <f t="shared" si="630"/>
        <v>387258.77500000002</v>
      </c>
      <c r="AQ917" s="69">
        <f t="shared" si="638"/>
        <v>2.0157903578027884E-2</v>
      </c>
      <c r="AR917" s="208"/>
      <c r="AS917" s="177"/>
      <c r="AT917" s="177"/>
      <c r="AU917" s="131" t="s">
        <v>87</v>
      </c>
      <c r="AV917" s="100">
        <v>48654440</v>
      </c>
      <c r="AW917" s="68">
        <f>IFERROR(AV917/AS906,"-")</f>
        <v>1.4107589324394777E-2</v>
      </c>
      <c r="AX917" s="100">
        <v>136</v>
      </c>
      <c r="AY917" s="68">
        <f>IFERROR(AX917/AT906,"-")</f>
        <v>3.9147956246401841E-2</v>
      </c>
      <c r="AZ917" s="103">
        <f t="shared" si="631"/>
        <v>357753.23529411765</v>
      </c>
      <c r="BA917" s="69">
        <f t="shared" si="639"/>
        <v>3.6199095022624438E-2</v>
      </c>
      <c r="BB917" s="208"/>
      <c r="BC917" s="177"/>
      <c r="BD917" s="177"/>
      <c r="BE917" s="131" t="s">
        <v>87</v>
      </c>
      <c r="BF917" s="100">
        <v>35248126</v>
      </c>
      <c r="BG917" s="68">
        <f>IFERROR(BF917/BC906,"-")</f>
        <v>2.1597725227476886E-2</v>
      </c>
      <c r="BH917" s="100">
        <v>95</v>
      </c>
      <c r="BI917" s="68">
        <f>IFERROR(BH917/BD906,"-")</f>
        <v>5.9710873664362035E-2</v>
      </c>
      <c r="BJ917" s="103">
        <f t="shared" si="632"/>
        <v>371032.90526315791</v>
      </c>
      <c r="BK917" s="69">
        <f t="shared" si="640"/>
        <v>5.3072625698324022E-2</v>
      </c>
      <c r="BL917" s="208"/>
      <c r="BM917" s="177"/>
      <c r="BN917" s="177"/>
      <c r="BO917" s="131" t="s">
        <v>87</v>
      </c>
      <c r="BP917" s="100">
        <v>25739098</v>
      </c>
      <c r="BQ917" s="68">
        <f>IFERROR(BP917/BM906,"-")</f>
        <v>3.9138761961385993E-2</v>
      </c>
      <c r="BR917" s="100">
        <v>59</v>
      </c>
      <c r="BS917" s="68">
        <f>IFERROR(BR917/BN906,"-")</f>
        <v>0.10905730129390019</v>
      </c>
      <c r="BT917" s="103">
        <f t="shared" si="633"/>
        <v>436255.89830508473</v>
      </c>
      <c r="BU917" s="69">
        <f t="shared" si="641"/>
        <v>8.9665653495440728E-2</v>
      </c>
      <c r="BV917" s="208"/>
      <c r="BW917" s="177"/>
      <c r="BX917" s="177"/>
      <c r="BY917" s="131" t="s">
        <v>87</v>
      </c>
      <c r="BZ917" s="100">
        <f t="shared" si="601"/>
        <v>171384619</v>
      </c>
      <c r="CA917" s="68">
        <f>IFERROR(BZ917/BW906,"-")</f>
        <v>1.1291384179502328E-2</v>
      </c>
      <c r="CB917" s="100">
        <f t="shared" si="602"/>
        <v>463</v>
      </c>
      <c r="CC917" s="68">
        <f>IFERROR(CB917/BX906,"-")</f>
        <v>2.620556939098936E-2</v>
      </c>
      <c r="CD917" s="103">
        <f t="shared" si="634"/>
        <v>370161.16414686828</v>
      </c>
      <c r="CE917" s="69">
        <f t="shared" si="642"/>
        <v>2.4099521132625444E-2</v>
      </c>
      <c r="CR917" s="216"/>
      <c r="CS917" s="187"/>
      <c r="CT917" s="225"/>
      <c r="CU917" s="226"/>
      <c r="CV917" s="226"/>
      <c r="CW917" s="144" t="s">
        <v>87</v>
      </c>
      <c r="CX917" s="145">
        <v>152382204</v>
      </c>
      <c r="CY917" s="146">
        <v>1.0348695395623143E-2</v>
      </c>
      <c r="CZ917" s="145">
        <v>448</v>
      </c>
      <c r="DA917" s="146">
        <v>2.6085943868638641E-2</v>
      </c>
      <c r="DB917" s="145">
        <v>340138.84821428574</v>
      </c>
      <c r="DC917" s="147">
        <v>2.404207362885049E-2</v>
      </c>
    </row>
    <row r="918" spans="2:107" s="27" customFormat="1" ht="13.15" customHeight="1">
      <c r="B918" s="216"/>
      <c r="C918" s="187"/>
      <c r="D918" s="208"/>
      <c r="E918" s="177"/>
      <c r="F918" s="177"/>
      <c r="G918" s="131" t="s">
        <v>89</v>
      </c>
      <c r="H918" s="100">
        <v>1165283</v>
      </c>
      <c r="I918" s="68">
        <f>IFERROR(H918/E906,"-")</f>
        <v>1.4021208394799095E-2</v>
      </c>
      <c r="J918" s="100">
        <v>10</v>
      </c>
      <c r="K918" s="68">
        <f>IFERROR(J918/F906,"-")</f>
        <v>0.20408163265306123</v>
      </c>
      <c r="L918" s="103">
        <f t="shared" si="627"/>
        <v>116528.3</v>
      </c>
      <c r="M918" s="69">
        <f t="shared" si="635"/>
        <v>0.2</v>
      </c>
      <c r="N918" s="208"/>
      <c r="O918" s="177"/>
      <c r="P918" s="177"/>
      <c r="Q918" s="131" t="s">
        <v>89</v>
      </c>
      <c r="R918" s="100">
        <v>4280468</v>
      </c>
      <c r="S918" s="68">
        <f>IFERROR(R918/O906,"-")</f>
        <v>1.2635070518713888E-2</v>
      </c>
      <c r="T918" s="100">
        <v>30</v>
      </c>
      <c r="U918" s="68">
        <f>IFERROR(T918/P906,"-")</f>
        <v>0.20134228187919462</v>
      </c>
      <c r="V918" s="103">
        <f t="shared" si="628"/>
        <v>142682.26666666666</v>
      </c>
      <c r="W918" s="69">
        <f t="shared" si="636"/>
        <v>0.19108280254777071</v>
      </c>
      <c r="X918" s="208"/>
      <c r="Y918" s="177"/>
      <c r="Z918" s="177"/>
      <c r="AA918" s="131" t="s">
        <v>89</v>
      </c>
      <c r="AB918" s="100">
        <v>34325059</v>
      </c>
      <c r="AC918" s="68">
        <f>IFERROR(AB918/Y906,"-")</f>
        <v>8.2396340127215365E-3</v>
      </c>
      <c r="AD918" s="100">
        <v>559</v>
      </c>
      <c r="AE918" s="68">
        <f>IFERROR(AD918/Z906,"-")</f>
        <v>8.8449367088607594E-2</v>
      </c>
      <c r="AF918" s="103">
        <f t="shared" si="629"/>
        <v>61404.398926654743</v>
      </c>
      <c r="AG918" s="69">
        <f t="shared" si="637"/>
        <v>8.1641594859062361E-2</v>
      </c>
      <c r="AH918" s="208"/>
      <c r="AI918" s="177"/>
      <c r="AJ918" s="177"/>
      <c r="AK918" s="131" t="s">
        <v>89</v>
      </c>
      <c r="AL918" s="100">
        <v>44054984</v>
      </c>
      <c r="AM918" s="68">
        <f>IFERROR(AL918/AI906,"-")</f>
        <v>9.0794942417942014E-3</v>
      </c>
      <c r="AN918" s="100">
        <v>643</v>
      </c>
      <c r="AO918" s="68">
        <f>IFERROR(AN918/AJ906,"-")</f>
        <v>0.11598124098124098</v>
      </c>
      <c r="AP918" s="103">
        <f t="shared" si="630"/>
        <v>68514.749611197505</v>
      </c>
      <c r="AQ918" s="69">
        <f t="shared" si="638"/>
        <v>0.10801276667226609</v>
      </c>
      <c r="AR918" s="208"/>
      <c r="AS918" s="177"/>
      <c r="AT918" s="177"/>
      <c r="AU918" s="131" t="s">
        <v>89</v>
      </c>
      <c r="AV918" s="100">
        <v>43660757</v>
      </c>
      <c r="AW918" s="68">
        <f>IFERROR(AV918/AS906,"-")</f>
        <v>1.2659646875972564E-2</v>
      </c>
      <c r="AX918" s="100">
        <v>467</v>
      </c>
      <c r="AY918" s="68">
        <f>IFERROR(AX918/AT906,"-")</f>
        <v>0.13442717328727691</v>
      </c>
      <c r="AZ918" s="103">
        <f t="shared" si="631"/>
        <v>93491.985010706645</v>
      </c>
      <c r="BA918" s="69">
        <f t="shared" si="639"/>
        <v>0.12430130423210008</v>
      </c>
      <c r="BB918" s="208"/>
      <c r="BC918" s="177"/>
      <c r="BD918" s="177"/>
      <c r="BE918" s="131" t="s">
        <v>89</v>
      </c>
      <c r="BF918" s="100">
        <v>26900690</v>
      </c>
      <c r="BG918" s="68">
        <f>IFERROR(BF918/BC906,"-")</f>
        <v>1.6482967379585944E-2</v>
      </c>
      <c r="BH918" s="100">
        <v>237</v>
      </c>
      <c r="BI918" s="68">
        <f>IFERROR(BH918/BD906,"-")</f>
        <v>0.14896291640477688</v>
      </c>
      <c r="BJ918" s="103">
        <f t="shared" si="632"/>
        <v>113505.02109704641</v>
      </c>
      <c r="BK918" s="69">
        <f t="shared" si="640"/>
        <v>0.13240223463687151</v>
      </c>
      <c r="BL918" s="208"/>
      <c r="BM918" s="177"/>
      <c r="BN918" s="177"/>
      <c r="BO918" s="131" t="s">
        <v>89</v>
      </c>
      <c r="BP918" s="100">
        <v>11982704</v>
      </c>
      <c r="BQ918" s="68">
        <f>IFERROR(BP918/BM906,"-")</f>
        <v>1.8220848279521987E-2</v>
      </c>
      <c r="BR918" s="100">
        <v>85</v>
      </c>
      <c r="BS918" s="68">
        <f>IFERROR(BR918/BN906,"-")</f>
        <v>0.15711645101663585</v>
      </c>
      <c r="BT918" s="103">
        <f t="shared" si="633"/>
        <v>140972.98823529412</v>
      </c>
      <c r="BU918" s="69">
        <f t="shared" si="641"/>
        <v>0.12917933130699089</v>
      </c>
      <c r="BV918" s="208"/>
      <c r="BW918" s="177"/>
      <c r="BX918" s="177"/>
      <c r="BY918" s="131" t="s">
        <v>89</v>
      </c>
      <c r="BZ918" s="100">
        <f t="shared" ref="BZ918:BZ981" si="643">SUM(H918,R918,AB918,AL918,AV918,BF918,BP918)</f>
        <v>166369945</v>
      </c>
      <c r="CA918" s="68">
        <f>IFERROR(BZ918/BW906,"-")</f>
        <v>1.0961000910575718E-2</v>
      </c>
      <c r="CB918" s="100">
        <f t="shared" ref="CB918:CB981" si="644">SUM(J918,T918,AD918,AN918,AX918,BH918,BR918)</f>
        <v>2031</v>
      </c>
      <c r="CC918" s="68">
        <f>IFERROR(CB918/BX906,"-")</f>
        <v>0.114953588408422</v>
      </c>
      <c r="CD918" s="103">
        <f t="shared" si="634"/>
        <v>81915.285573609057</v>
      </c>
      <c r="CE918" s="69">
        <f t="shared" si="642"/>
        <v>0.10571517801374142</v>
      </c>
      <c r="CR918" s="216"/>
      <c r="CS918" s="187"/>
      <c r="CT918" s="225"/>
      <c r="CU918" s="226"/>
      <c r="CV918" s="226"/>
      <c r="CW918" s="144" t="s">
        <v>89</v>
      </c>
      <c r="CX918" s="145">
        <v>169058071</v>
      </c>
      <c r="CY918" s="146">
        <v>1.1481199477536305E-2</v>
      </c>
      <c r="CZ918" s="145">
        <v>2007</v>
      </c>
      <c r="DA918" s="146">
        <v>0.11686269942936998</v>
      </c>
      <c r="DB918" s="145">
        <v>84234.215744892877</v>
      </c>
      <c r="DC918" s="147">
        <v>0.10770634324353333</v>
      </c>
    </row>
    <row r="919" spans="2:107" s="27" customFormat="1" ht="13.15" customHeight="1">
      <c r="B919" s="216"/>
      <c r="C919" s="187"/>
      <c r="D919" s="208"/>
      <c r="E919" s="177"/>
      <c r="F919" s="177"/>
      <c r="G919" s="131" t="s">
        <v>91</v>
      </c>
      <c r="H919" s="100">
        <v>33624</v>
      </c>
      <c r="I919" s="68">
        <f>IFERROR(H919/E906,"-")</f>
        <v>4.045790688328284E-4</v>
      </c>
      <c r="J919" s="100">
        <v>5</v>
      </c>
      <c r="K919" s="68">
        <f>IFERROR(J919/F906,"-")</f>
        <v>0.10204081632653061</v>
      </c>
      <c r="L919" s="103">
        <f t="shared" si="627"/>
        <v>6724.8</v>
      </c>
      <c r="M919" s="69">
        <f t="shared" si="635"/>
        <v>0.1</v>
      </c>
      <c r="N919" s="208"/>
      <c r="O919" s="177"/>
      <c r="P919" s="177"/>
      <c r="Q919" s="131" t="s">
        <v>91</v>
      </c>
      <c r="R919" s="100">
        <v>1478361</v>
      </c>
      <c r="S919" s="68">
        <f>IFERROR(R919/O906,"-")</f>
        <v>4.3638208455515567E-3</v>
      </c>
      <c r="T919" s="100">
        <v>14</v>
      </c>
      <c r="U919" s="68">
        <f>IFERROR(T919/P906,"-")</f>
        <v>9.3959731543624164E-2</v>
      </c>
      <c r="V919" s="103">
        <f t="shared" si="628"/>
        <v>105597.21428571429</v>
      </c>
      <c r="W919" s="69">
        <f t="shared" si="636"/>
        <v>8.9171974522292988E-2</v>
      </c>
      <c r="X919" s="208"/>
      <c r="Y919" s="177"/>
      <c r="Z919" s="177"/>
      <c r="AA919" s="131" t="s">
        <v>91</v>
      </c>
      <c r="AB919" s="100">
        <v>62965735</v>
      </c>
      <c r="AC919" s="68">
        <f>IFERROR(AB919/Y906,"-")</f>
        <v>1.5114747850601244E-2</v>
      </c>
      <c r="AD919" s="100">
        <v>488</v>
      </c>
      <c r="AE919" s="68">
        <f>IFERROR(AD919/Z906,"-")</f>
        <v>7.7215189873417717E-2</v>
      </c>
      <c r="AF919" s="103">
        <f t="shared" si="629"/>
        <v>129028.14549180328</v>
      </c>
      <c r="AG919" s="69">
        <f t="shared" si="637"/>
        <v>7.1272089966408644E-2</v>
      </c>
      <c r="AH919" s="208"/>
      <c r="AI919" s="177"/>
      <c r="AJ919" s="177"/>
      <c r="AK919" s="131" t="s">
        <v>91</v>
      </c>
      <c r="AL919" s="100">
        <v>105863101</v>
      </c>
      <c r="AM919" s="68">
        <f>IFERROR(AL919/AI906,"-")</f>
        <v>2.1817813302303729E-2</v>
      </c>
      <c r="AN919" s="100">
        <v>808</v>
      </c>
      <c r="AO919" s="68">
        <f>IFERROR(AN919/AJ906,"-")</f>
        <v>0.14574314574314573</v>
      </c>
      <c r="AP919" s="103">
        <f t="shared" si="630"/>
        <v>131018.68935643564</v>
      </c>
      <c r="AQ919" s="69">
        <f t="shared" si="638"/>
        <v>0.13572988409205441</v>
      </c>
      <c r="AR919" s="208"/>
      <c r="AS919" s="177"/>
      <c r="AT919" s="177"/>
      <c r="AU919" s="131" t="s">
        <v>91</v>
      </c>
      <c r="AV919" s="100">
        <v>117085287</v>
      </c>
      <c r="AW919" s="68">
        <f>IFERROR(AV919/AS906,"-")</f>
        <v>3.3949443153079115E-2</v>
      </c>
      <c r="AX919" s="100">
        <v>826</v>
      </c>
      <c r="AY919" s="68">
        <f>IFERROR(AX919/AT906,"-")</f>
        <v>0.23776626367299941</v>
      </c>
      <c r="AZ919" s="103">
        <f t="shared" si="631"/>
        <v>141749.74213075062</v>
      </c>
      <c r="BA919" s="69">
        <f t="shared" si="639"/>
        <v>0.21985626829917487</v>
      </c>
      <c r="BB919" s="208"/>
      <c r="BC919" s="177"/>
      <c r="BD919" s="177"/>
      <c r="BE919" s="131" t="s">
        <v>91</v>
      </c>
      <c r="BF919" s="100">
        <v>82580227</v>
      </c>
      <c r="BG919" s="68">
        <f>IFERROR(BF919/BC906,"-")</f>
        <v>5.0599712789515895E-2</v>
      </c>
      <c r="BH919" s="100">
        <v>472</v>
      </c>
      <c r="BI919" s="68">
        <f>IFERROR(BH919/BD906,"-")</f>
        <v>0.29666876178504087</v>
      </c>
      <c r="BJ919" s="103">
        <f t="shared" si="632"/>
        <v>174958.10805084746</v>
      </c>
      <c r="BK919" s="69">
        <f t="shared" si="640"/>
        <v>0.26368715083798883</v>
      </c>
      <c r="BL919" s="208"/>
      <c r="BM919" s="177"/>
      <c r="BN919" s="177"/>
      <c r="BO919" s="131" t="s">
        <v>91</v>
      </c>
      <c r="BP919" s="100">
        <v>20927553</v>
      </c>
      <c r="BQ919" s="68">
        <f>IFERROR(BP919/BM906,"-")</f>
        <v>3.1822347282771501E-2</v>
      </c>
      <c r="BR919" s="100">
        <v>169</v>
      </c>
      <c r="BS919" s="68">
        <f>IFERROR(BR919/BN906,"-")</f>
        <v>0.3123844731977819</v>
      </c>
      <c r="BT919" s="103">
        <f t="shared" si="633"/>
        <v>123831.67455621302</v>
      </c>
      <c r="BU919" s="69">
        <f t="shared" si="641"/>
        <v>0.25683890577507601</v>
      </c>
      <c r="BV919" s="208"/>
      <c r="BW919" s="177"/>
      <c r="BX919" s="177"/>
      <c r="BY919" s="131" t="s">
        <v>91</v>
      </c>
      <c r="BZ919" s="100">
        <f t="shared" si="643"/>
        <v>390933888</v>
      </c>
      <c r="CA919" s="68">
        <f>IFERROR(BZ919/BW906,"-")</f>
        <v>2.5756014419208384E-2</v>
      </c>
      <c r="CB919" s="100">
        <f t="shared" si="644"/>
        <v>2782</v>
      </c>
      <c r="CC919" s="68">
        <f>IFERROR(CB919/BX906,"-")</f>
        <v>0.15745981435363368</v>
      </c>
      <c r="CD919" s="103">
        <f t="shared" si="634"/>
        <v>140522.60531991374</v>
      </c>
      <c r="CE919" s="69">
        <f t="shared" si="642"/>
        <v>0.14480533000208204</v>
      </c>
      <c r="CR919" s="216"/>
      <c r="CS919" s="187"/>
      <c r="CT919" s="225"/>
      <c r="CU919" s="226"/>
      <c r="CV919" s="226"/>
      <c r="CW919" s="144" t="s">
        <v>91</v>
      </c>
      <c r="CX919" s="145">
        <v>406076665</v>
      </c>
      <c r="CY919" s="146">
        <v>2.7577785351861048E-2</v>
      </c>
      <c r="CZ919" s="145">
        <v>2627</v>
      </c>
      <c r="DA919" s="146">
        <v>0.15296378246186096</v>
      </c>
      <c r="DB919" s="145">
        <v>154578.09859154929</v>
      </c>
      <c r="DC919" s="147">
        <v>0.14097885585488892</v>
      </c>
    </row>
    <row r="920" spans="2:107" s="27" customFormat="1" ht="13.15" customHeight="1">
      <c r="B920" s="216"/>
      <c r="C920" s="187"/>
      <c r="D920" s="208"/>
      <c r="E920" s="177"/>
      <c r="F920" s="177"/>
      <c r="G920" s="131" t="s">
        <v>95</v>
      </c>
      <c r="H920" s="100">
        <v>14754</v>
      </c>
      <c r="I920" s="68">
        <f>IFERROR(H920/E906,"-")</f>
        <v>1.7752675415059333E-4</v>
      </c>
      <c r="J920" s="100">
        <v>2</v>
      </c>
      <c r="K920" s="68">
        <f>IFERROR(J920/F906,"-")</f>
        <v>4.0816326530612242E-2</v>
      </c>
      <c r="L920" s="103">
        <f t="shared" si="627"/>
        <v>7377</v>
      </c>
      <c r="M920" s="69">
        <f t="shared" si="635"/>
        <v>0.04</v>
      </c>
      <c r="N920" s="208"/>
      <c r="O920" s="177"/>
      <c r="P920" s="177"/>
      <c r="Q920" s="131" t="s">
        <v>95</v>
      </c>
      <c r="R920" s="100">
        <v>2434401</v>
      </c>
      <c r="S920" s="68">
        <f>IFERROR(R920/O906,"-")</f>
        <v>7.1858563843550773E-3</v>
      </c>
      <c r="T920" s="100">
        <v>14</v>
      </c>
      <c r="U920" s="68">
        <f>IFERROR(T920/P906,"-")</f>
        <v>9.3959731543624164E-2</v>
      </c>
      <c r="V920" s="103">
        <f t="shared" si="628"/>
        <v>173885.78571428571</v>
      </c>
      <c r="W920" s="69">
        <f t="shared" si="636"/>
        <v>8.9171974522292988E-2</v>
      </c>
      <c r="X920" s="208"/>
      <c r="Y920" s="177"/>
      <c r="Z920" s="177"/>
      <c r="AA920" s="131" t="s">
        <v>95</v>
      </c>
      <c r="AB920" s="100">
        <v>28022732</v>
      </c>
      <c r="AC920" s="68">
        <f>IFERROR(AB920/Y906,"-")</f>
        <v>6.7267781161448317E-3</v>
      </c>
      <c r="AD920" s="100">
        <v>500</v>
      </c>
      <c r="AE920" s="68">
        <f>IFERROR(AD920/Z906,"-")</f>
        <v>7.9113924050632917E-2</v>
      </c>
      <c r="AF920" s="103">
        <f t="shared" si="629"/>
        <v>56045.464</v>
      </c>
      <c r="AG920" s="69">
        <f t="shared" si="637"/>
        <v>7.3024682342631805E-2</v>
      </c>
      <c r="AH920" s="208"/>
      <c r="AI920" s="177"/>
      <c r="AJ920" s="177"/>
      <c r="AK920" s="131" t="s">
        <v>95</v>
      </c>
      <c r="AL920" s="100">
        <v>31851863</v>
      </c>
      <c r="AM920" s="68">
        <f>IFERROR(AL920/AI906,"-")</f>
        <v>6.5644969181901823E-3</v>
      </c>
      <c r="AN920" s="100">
        <v>458</v>
      </c>
      <c r="AO920" s="68">
        <f>IFERROR(AN920/AJ906,"-")</f>
        <v>8.2611832611832609E-2</v>
      </c>
      <c r="AP920" s="103">
        <f t="shared" si="630"/>
        <v>69545.552401746725</v>
      </c>
      <c r="AQ920" s="69">
        <f t="shared" si="638"/>
        <v>7.6935998656139759E-2</v>
      </c>
      <c r="AR920" s="208"/>
      <c r="AS920" s="177"/>
      <c r="AT920" s="177"/>
      <c r="AU920" s="131" t="s">
        <v>95</v>
      </c>
      <c r="AV920" s="100">
        <v>17543567</v>
      </c>
      <c r="AW920" s="68">
        <f>IFERROR(AV920/AS906,"-")</f>
        <v>5.0868417871216785E-3</v>
      </c>
      <c r="AX920" s="100">
        <v>342</v>
      </c>
      <c r="AY920" s="68">
        <f>IFERROR(AX920/AT906,"-")</f>
        <v>9.8445595854922283E-2</v>
      </c>
      <c r="AZ920" s="103">
        <f t="shared" si="631"/>
        <v>51296.979532163743</v>
      </c>
      <c r="BA920" s="69">
        <f t="shared" si="639"/>
        <v>9.1030077189246744E-2</v>
      </c>
      <c r="BB920" s="208"/>
      <c r="BC920" s="177"/>
      <c r="BD920" s="177"/>
      <c r="BE920" s="131" t="s">
        <v>95</v>
      </c>
      <c r="BF920" s="100">
        <v>13296521</v>
      </c>
      <c r="BG920" s="68">
        <f>IFERROR(BF920/BC906,"-")</f>
        <v>8.1472304950162798E-3</v>
      </c>
      <c r="BH920" s="100">
        <v>179</v>
      </c>
      <c r="BI920" s="68">
        <f>IFERROR(BH920/BD906,"-")</f>
        <v>0.1125078566939032</v>
      </c>
      <c r="BJ920" s="103">
        <f t="shared" si="632"/>
        <v>74282.240223463683</v>
      </c>
      <c r="BK920" s="69">
        <f t="shared" si="640"/>
        <v>0.1</v>
      </c>
      <c r="BL920" s="208"/>
      <c r="BM920" s="177"/>
      <c r="BN920" s="177"/>
      <c r="BO920" s="131" t="s">
        <v>95</v>
      </c>
      <c r="BP920" s="100">
        <v>1360035</v>
      </c>
      <c r="BQ920" s="68">
        <f>IFERROR(BP920/BM906,"-")</f>
        <v>2.0680633845115161E-3</v>
      </c>
      <c r="BR920" s="100">
        <v>44</v>
      </c>
      <c r="BS920" s="68">
        <f>IFERROR(BR920/BN906,"-")</f>
        <v>8.1330868761552683E-2</v>
      </c>
      <c r="BT920" s="103">
        <f t="shared" si="633"/>
        <v>30909.886363636364</v>
      </c>
      <c r="BU920" s="69">
        <f t="shared" si="641"/>
        <v>6.6869300911854099E-2</v>
      </c>
      <c r="BV920" s="208"/>
      <c r="BW920" s="177"/>
      <c r="BX920" s="177"/>
      <c r="BY920" s="131" t="s">
        <v>95</v>
      </c>
      <c r="BZ920" s="100">
        <f t="shared" si="643"/>
        <v>94523873</v>
      </c>
      <c r="CA920" s="68">
        <f>IFERROR(BZ920/BW906,"-")</f>
        <v>6.2275446326807617E-3</v>
      </c>
      <c r="CB920" s="100">
        <f t="shared" si="644"/>
        <v>1539</v>
      </c>
      <c r="CC920" s="68">
        <f>IFERROR(CB920/BX906,"-")</f>
        <v>8.7106633461625532E-2</v>
      </c>
      <c r="CD920" s="103">
        <f t="shared" si="634"/>
        <v>61419.020792722549</v>
      </c>
      <c r="CE920" s="69">
        <f t="shared" si="642"/>
        <v>8.0106183635227979E-2</v>
      </c>
      <c r="CR920" s="216"/>
      <c r="CS920" s="187"/>
      <c r="CT920" s="225"/>
      <c r="CU920" s="226"/>
      <c r="CV920" s="226"/>
      <c r="CW920" s="144" t="s">
        <v>95</v>
      </c>
      <c r="CX920" s="145">
        <v>89652389</v>
      </c>
      <c r="CY920" s="146">
        <v>6.088540793457187E-3</v>
      </c>
      <c r="CZ920" s="145">
        <v>1468</v>
      </c>
      <c r="DA920" s="146">
        <v>8.5478048212414115E-2</v>
      </c>
      <c r="DB920" s="145">
        <v>61071.109673024526</v>
      </c>
      <c r="DC920" s="147">
        <v>7.8780723408822584E-2</v>
      </c>
    </row>
    <row r="921" spans="2:107" s="27" customFormat="1" ht="13.15" customHeight="1">
      <c r="B921" s="216"/>
      <c r="C921" s="187"/>
      <c r="D921" s="208"/>
      <c r="E921" s="177"/>
      <c r="F921" s="177"/>
      <c r="G921" s="132" t="s">
        <v>93</v>
      </c>
      <c r="H921" s="101">
        <v>74097</v>
      </c>
      <c r="I921" s="70">
        <f>IFERROR(H921/E906,"-")</f>
        <v>8.9156838161152995E-4</v>
      </c>
      <c r="J921" s="101">
        <v>12</v>
      </c>
      <c r="K921" s="70">
        <f>IFERROR(J921/F906,"-")</f>
        <v>0.24489795918367346</v>
      </c>
      <c r="L921" s="104">
        <f t="shared" si="627"/>
        <v>6174.75</v>
      </c>
      <c r="M921" s="73">
        <f t="shared" si="635"/>
        <v>0.24</v>
      </c>
      <c r="N921" s="208"/>
      <c r="O921" s="177"/>
      <c r="P921" s="177"/>
      <c r="Q921" s="132" t="s">
        <v>93</v>
      </c>
      <c r="R921" s="101">
        <v>992344</v>
      </c>
      <c r="S921" s="70">
        <f>IFERROR(R921/O906,"-")</f>
        <v>2.9291975594310281E-3</v>
      </c>
      <c r="T921" s="101">
        <v>34</v>
      </c>
      <c r="U921" s="70">
        <f>IFERROR(T921/P906,"-")</f>
        <v>0.22818791946308725</v>
      </c>
      <c r="V921" s="104">
        <f t="shared" si="628"/>
        <v>29186.588235294119</v>
      </c>
      <c r="W921" s="73">
        <f t="shared" si="636"/>
        <v>0.21656050955414013</v>
      </c>
      <c r="X921" s="208"/>
      <c r="Y921" s="177"/>
      <c r="Z921" s="177"/>
      <c r="AA921" s="132" t="s">
        <v>93</v>
      </c>
      <c r="AB921" s="101">
        <v>10661181</v>
      </c>
      <c r="AC921" s="70">
        <f>IFERROR(AB921/Y906,"-")</f>
        <v>2.5591865576510909E-3</v>
      </c>
      <c r="AD921" s="101">
        <v>472</v>
      </c>
      <c r="AE921" s="70">
        <f>IFERROR(AD921/Z906,"-")</f>
        <v>7.4683544303797464E-2</v>
      </c>
      <c r="AF921" s="104">
        <f t="shared" si="629"/>
        <v>22587.247881355932</v>
      </c>
      <c r="AG921" s="73">
        <f t="shared" si="637"/>
        <v>6.893530013144443E-2</v>
      </c>
      <c r="AH921" s="208"/>
      <c r="AI921" s="177"/>
      <c r="AJ921" s="177"/>
      <c r="AK921" s="132" t="s">
        <v>93</v>
      </c>
      <c r="AL921" s="101">
        <v>9265956</v>
      </c>
      <c r="AM921" s="70">
        <f>IFERROR(AL921/AI906,"-")</f>
        <v>1.9096634820414062E-3</v>
      </c>
      <c r="AN921" s="101">
        <v>628</v>
      </c>
      <c r="AO921" s="70">
        <f>IFERROR(AN921/AJ906,"-")</f>
        <v>0.11327561327561328</v>
      </c>
      <c r="AP921" s="104">
        <f t="shared" si="630"/>
        <v>14754.707006369426</v>
      </c>
      <c r="AQ921" s="73">
        <f t="shared" si="638"/>
        <v>0.10549302872501259</v>
      </c>
      <c r="AR921" s="208"/>
      <c r="AS921" s="177"/>
      <c r="AT921" s="177"/>
      <c r="AU921" s="132" t="s">
        <v>93</v>
      </c>
      <c r="AV921" s="101">
        <v>14436833</v>
      </c>
      <c r="AW921" s="70">
        <f>IFERROR(AV921/AS906,"-")</f>
        <v>4.1860292937061904E-3</v>
      </c>
      <c r="AX921" s="101">
        <v>502</v>
      </c>
      <c r="AY921" s="70">
        <f>IFERROR(AX921/AT906,"-")</f>
        <v>0.1445020149683362</v>
      </c>
      <c r="AZ921" s="104">
        <f t="shared" si="631"/>
        <v>28758.631474103586</v>
      </c>
      <c r="BA921" s="73">
        <f t="shared" si="639"/>
        <v>0.133617247804099</v>
      </c>
      <c r="BB921" s="208"/>
      <c r="BC921" s="177"/>
      <c r="BD921" s="177"/>
      <c r="BE921" s="132" t="s">
        <v>93</v>
      </c>
      <c r="BF921" s="101">
        <v>6361512</v>
      </c>
      <c r="BG921" s="70">
        <f>IFERROR(BF921/BC906,"-")</f>
        <v>3.8979146921824135E-3</v>
      </c>
      <c r="BH921" s="101">
        <v>257</v>
      </c>
      <c r="BI921" s="70">
        <f>IFERROR(BH921/BD906,"-")</f>
        <v>0.16153362664990573</v>
      </c>
      <c r="BJ921" s="104">
        <f t="shared" si="632"/>
        <v>24752.964980544748</v>
      </c>
      <c r="BK921" s="73">
        <f t="shared" si="640"/>
        <v>0.1435754189944134</v>
      </c>
      <c r="BL921" s="208"/>
      <c r="BM921" s="177"/>
      <c r="BN921" s="177"/>
      <c r="BO921" s="132" t="s">
        <v>93</v>
      </c>
      <c r="BP921" s="101">
        <v>3484443</v>
      </c>
      <c r="BQ921" s="70">
        <f>IFERROR(BP921/BM906,"-")</f>
        <v>5.298429072573471E-3</v>
      </c>
      <c r="BR921" s="101">
        <v>102</v>
      </c>
      <c r="BS921" s="70">
        <f>IFERROR(BR921/BN906,"-")</f>
        <v>0.18853974121996303</v>
      </c>
      <c r="BT921" s="104">
        <f t="shared" si="633"/>
        <v>34161.205882352944</v>
      </c>
      <c r="BU921" s="73">
        <f t="shared" si="641"/>
        <v>0.15501519756838905</v>
      </c>
      <c r="BV921" s="208"/>
      <c r="BW921" s="177"/>
      <c r="BX921" s="177"/>
      <c r="BY921" s="132" t="s">
        <v>93</v>
      </c>
      <c r="BZ921" s="101">
        <f t="shared" si="643"/>
        <v>45276366</v>
      </c>
      <c r="CA921" s="70">
        <f>IFERROR(BZ921/BW906,"-")</f>
        <v>2.9829563804541705E-3</v>
      </c>
      <c r="CB921" s="101">
        <f t="shared" si="644"/>
        <v>2007</v>
      </c>
      <c r="CC921" s="70">
        <f>IFERROR(CB921/BX906,"-")</f>
        <v>0.11359520036223682</v>
      </c>
      <c r="CD921" s="104">
        <f t="shared" si="634"/>
        <v>22559.225710014947</v>
      </c>
      <c r="CE921" s="73">
        <f t="shared" si="642"/>
        <v>0.10446595877576514</v>
      </c>
      <c r="CR921" s="216"/>
      <c r="CS921" s="187"/>
      <c r="CT921" s="225"/>
      <c r="CU921" s="226"/>
      <c r="CV921" s="226"/>
      <c r="CW921" s="144" t="s">
        <v>93</v>
      </c>
      <c r="CX921" s="145">
        <v>59648116</v>
      </c>
      <c r="CY921" s="146">
        <v>4.0508679307906265E-3</v>
      </c>
      <c r="CZ921" s="145">
        <v>1861</v>
      </c>
      <c r="DA921" s="146">
        <v>0.10836147665075113</v>
      </c>
      <c r="DB921" s="145">
        <v>32051.647501343363</v>
      </c>
      <c r="DC921" s="147">
        <v>9.9871203176988305E-2</v>
      </c>
    </row>
    <row r="922" spans="2:107" s="27" customFormat="1" ht="13.15" customHeight="1">
      <c r="B922" s="216"/>
      <c r="C922" s="188"/>
      <c r="D922" s="209"/>
      <c r="E922" s="178"/>
      <c r="F922" s="178"/>
      <c r="G922" s="30" t="s">
        <v>100</v>
      </c>
      <c r="H922" s="97">
        <f>SUM(H906:H921)</f>
        <v>6597541</v>
      </c>
      <c r="I922" s="70">
        <f>IFERROR(H922/E906,"-")</f>
        <v>7.9384576325434428E-2</v>
      </c>
      <c r="J922" s="101">
        <v>35</v>
      </c>
      <c r="K922" s="70">
        <f>IFERROR(J922/F906,"-")</f>
        <v>0.7142857142857143</v>
      </c>
      <c r="L922" s="104">
        <f t="shared" si="627"/>
        <v>188501.17142857143</v>
      </c>
      <c r="M922" s="74">
        <f t="shared" si="635"/>
        <v>0.7</v>
      </c>
      <c r="N922" s="209"/>
      <c r="O922" s="178"/>
      <c r="P922" s="178"/>
      <c r="Q922" s="30" t="s">
        <v>100</v>
      </c>
      <c r="R922" s="97">
        <f>SUM(R906:R921)</f>
        <v>33159432</v>
      </c>
      <c r="S922" s="70">
        <f>IFERROR(R922/O906,"-")</f>
        <v>9.7879895768522948E-2</v>
      </c>
      <c r="T922" s="101">
        <v>127</v>
      </c>
      <c r="U922" s="70">
        <f>IFERROR(T922/P906,"-")</f>
        <v>0.8523489932885906</v>
      </c>
      <c r="V922" s="104">
        <f t="shared" si="628"/>
        <v>261097.88976377953</v>
      </c>
      <c r="W922" s="74">
        <f t="shared" si="636"/>
        <v>0.80891719745222934</v>
      </c>
      <c r="X922" s="209"/>
      <c r="Y922" s="178"/>
      <c r="Z922" s="178"/>
      <c r="AA922" s="30" t="s">
        <v>100</v>
      </c>
      <c r="AB922" s="97">
        <f>SUM(AB906:AB921)</f>
        <v>616049830</v>
      </c>
      <c r="AC922" s="70">
        <f>IFERROR(AB922/Y906,"-")</f>
        <v>0.14788103154605853</v>
      </c>
      <c r="AD922" s="101">
        <v>4348</v>
      </c>
      <c r="AE922" s="70">
        <f>IFERROR(AD922/Z906,"-")</f>
        <v>0.6879746835443038</v>
      </c>
      <c r="AF922" s="104">
        <f t="shared" si="629"/>
        <v>141685.79346826128</v>
      </c>
      <c r="AG922" s="74">
        <f t="shared" si="637"/>
        <v>0.63502263765152622</v>
      </c>
      <c r="AH922" s="209"/>
      <c r="AI922" s="178"/>
      <c r="AJ922" s="178"/>
      <c r="AK922" s="30" t="s">
        <v>100</v>
      </c>
      <c r="AL922" s="97">
        <f>SUM(AL906:AL921)</f>
        <v>820226783</v>
      </c>
      <c r="AM922" s="70">
        <f>IFERROR(AL922/AI906,"-")</f>
        <v>0.16904430956583441</v>
      </c>
      <c r="AN922" s="101">
        <v>4365</v>
      </c>
      <c r="AO922" s="70">
        <f>IFERROR(AN922/AJ906,"-")</f>
        <v>0.78733766233766234</v>
      </c>
      <c r="AP922" s="104">
        <f t="shared" si="630"/>
        <v>187909.91592210767</v>
      </c>
      <c r="AQ922" s="74">
        <f t="shared" si="638"/>
        <v>0.73324374265076431</v>
      </c>
      <c r="AR922" s="209"/>
      <c r="AS922" s="178"/>
      <c r="AT922" s="178"/>
      <c r="AU922" s="30" t="s">
        <v>100</v>
      </c>
      <c r="AV922" s="97">
        <f>SUM(AV906:AV921)</f>
        <v>709947270</v>
      </c>
      <c r="AW922" s="70">
        <f>IFERROR(AV922/AS906,"-")</f>
        <v>0.20585263189002312</v>
      </c>
      <c r="AX922" s="101">
        <v>2982</v>
      </c>
      <c r="AY922" s="70">
        <f>IFERROR(AX922/AT906,"-")</f>
        <v>0.85837651122625214</v>
      </c>
      <c r="AZ922" s="104">
        <f t="shared" si="631"/>
        <v>238077.55533199196</v>
      </c>
      <c r="BA922" s="74">
        <f t="shared" si="639"/>
        <v>0.7937183923343093</v>
      </c>
      <c r="BB922" s="209"/>
      <c r="BC922" s="178"/>
      <c r="BD922" s="178"/>
      <c r="BE922" s="30" t="s">
        <v>100</v>
      </c>
      <c r="BF922" s="97">
        <f>SUM(BF906:BF921)</f>
        <v>381268861</v>
      </c>
      <c r="BG922" s="70">
        <f>IFERROR(BF922/BC906,"-")</f>
        <v>0.23361639417854663</v>
      </c>
      <c r="BH922" s="101">
        <v>1378</v>
      </c>
      <c r="BI922" s="70">
        <f>IFERROR(BH922/BD906,"-")</f>
        <v>0.8661219358893778</v>
      </c>
      <c r="BJ922" s="104">
        <f t="shared" si="632"/>
        <v>276682.77285921626</v>
      </c>
      <c r="BK922" s="74">
        <f t="shared" si="640"/>
        <v>0.76983240223463689</v>
      </c>
      <c r="BL922" s="209"/>
      <c r="BM922" s="178"/>
      <c r="BN922" s="178"/>
      <c r="BO922" s="30" t="s">
        <v>100</v>
      </c>
      <c r="BP922" s="97">
        <f>SUM(BP906:BP921)</f>
        <v>162991485</v>
      </c>
      <c r="BQ922" s="70">
        <f>IFERROR(BP922/BM906,"-")</f>
        <v>0.24784415262523246</v>
      </c>
      <c r="BR922" s="101">
        <v>457</v>
      </c>
      <c r="BS922" s="70">
        <f>IFERROR(BR922/BN906,"-")</f>
        <v>0.84473197781885401</v>
      </c>
      <c r="BT922" s="104">
        <f t="shared" si="633"/>
        <v>356655.3282275711</v>
      </c>
      <c r="BU922" s="74">
        <f t="shared" si="641"/>
        <v>0.69452887537993924</v>
      </c>
      <c r="BV922" s="209"/>
      <c r="BW922" s="178"/>
      <c r="BX922" s="178"/>
      <c r="BY922" s="30" t="s">
        <v>100</v>
      </c>
      <c r="BZ922" s="97">
        <f t="shared" si="643"/>
        <v>2730241202</v>
      </c>
      <c r="CA922" s="70">
        <f>IFERROR(BZ922/BW906,"-")</f>
        <v>0.17987729875857891</v>
      </c>
      <c r="CB922" s="101">
        <f t="shared" si="644"/>
        <v>13692</v>
      </c>
      <c r="CC922" s="70">
        <f>IFERROR(CB922/BX906,"-")</f>
        <v>0.77496038034865289</v>
      </c>
      <c r="CD922" s="104">
        <f t="shared" si="634"/>
        <v>199404.11933976045</v>
      </c>
      <c r="CE922" s="74">
        <f t="shared" si="642"/>
        <v>0.71267957526545911</v>
      </c>
      <c r="CR922" s="216"/>
      <c r="CS922" s="188"/>
      <c r="CT922" s="225"/>
      <c r="CU922" s="226"/>
      <c r="CV922" s="226"/>
      <c r="CW922" s="30" t="s">
        <v>100</v>
      </c>
      <c r="CX922" s="145">
        <v>2762730104</v>
      </c>
      <c r="CY922" s="146">
        <v>0.18762461466047733</v>
      </c>
      <c r="CZ922" s="145">
        <v>13323</v>
      </c>
      <c r="DA922" s="146">
        <v>0.77576569232560844</v>
      </c>
      <c r="DB922" s="145">
        <v>207365.46603617803</v>
      </c>
      <c r="DC922" s="147">
        <v>0.71498336374369431</v>
      </c>
    </row>
    <row r="923" spans="2:107" s="27" customFormat="1" ht="13.15" customHeight="1">
      <c r="B923" s="216">
        <v>55</v>
      </c>
      <c r="C923" s="186" t="s">
        <v>17</v>
      </c>
      <c r="D923" s="213">
        <f>CI59</f>
        <v>24</v>
      </c>
      <c r="E923" s="176">
        <v>36242680</v>
      </c>
      <c r="F923" s="176">
        <v>23</v>
      </c>
      <c r="G923" s="129" t="s">
        <v>66</v>
      </c>
      <c r="H923" s="107">
        <v>139766</v>
      </c>
      <c r="I923" s="66">
        <f>IFERROR(H923/E923,"-")</f>
        <v>3.8563925184340671E-3</v>
      </c>
      <c r="J923" s="107">
        <v>6</v>
      </c>
      <c r="K923" s="66">
        <f>IFERROR(J923/F923,"-")</f>
        <v>0.2608695652173913</v>
      </c>
      <c r="L923" s="102">
        <f t="shared" si="627"/>
        <v>23294.333333333332</v>
      </c>
      <c r="M923" s="67">
        <f t="shared" ref="M923:M939" si="645">IFERROR(J923/$CI$59,"-")</f>
        <v>0.25</v>
      </c>
      <c r="N923" s="213">
        <f>CJ59</f>
        <v>105</v>
      </c>
      <c r="O923" s="176">
        <v>245774670</v>
      </c>
      <c r="P923" s="176">
        <v>95</v>
      </c>
      <c r="Q923" s="129" t="s">
        <v>66</v>
      </c>
      <c r="R923" s="107">
        <v>2396976</v>
      </c>
      <c r="S923" s="66">
        <f>IFERROR(R923/O923,"-")</f>
        <v>9.7527381483209809E-3</v>
      </c>
      <c r="T923" s="107">
        <v>23</v>
      </c>
      <c r="U923" s="66">
        <f>IFERROR(T923/P923,"-")</f>
        <v>0.24210526315789474</v>
      </c>
      <c r="V923" s="102">
        <f t="shared" si="628"/>
        <v>104216.34782608696</v>
      </c>
      <c r="W923" s="67">
        <f t="shared" ref="W923:W939" si="646">IFERROR(T923/$CJ$59,"-")</f>
        <v>0.21904761904761905</v>
      </c>
      <c r="X923" s="213">
        <f>CK59</f>
        <v>7219</v>
      </c>
      <c r="Y923" s="176">
        <v>4603974490</v>
      </c>
      <c r="Z923" s="176">
        <v>6579</v>
      </c>
      <c r="AA923" s="129" t="s">
        <v>66</v>
      </c>
      <c r="AB923" s="107">
        <v>93890024</v>
      </c>
      <c r="AC923" s="66">
        <f>IFERROR(AB923/Y923,"-")</f>
        <v>2.0393254611625791E-2</v>
      </c>
      <c r="AD923" s="107">
        <v>1093</v>
      </c>
      <c r="AE923" s="66">
        <f>IFERROR(AD923/Z923,"-")</f>
        <v>0.16613467092263262</v>
      </c>
      <c r="AF923" s="102">
        <f t="shared" si="629"/>
        <v>85901.211344922238</v>
      </c>
      <c r="AG923" s="67">
        <f t="shared" ref="AG923:AG939" si="647">IFERROR(AD923/$CK$59,"-")</f>
        <v>0.15140601191300734</v>
      </c>
      <c r="AH923" s="213">
        <f>CL59</f>
        <v>6800</v>
      </c>
      <c r="AI923" s="176">
        <v>5459193020</v>
      </c>
      <c r="AJ923" s="176">
        <v>6242</v>
      </c>
      <c r="AK923" s="129" t="s">
        <v>66</v>
      </c>
      <c r="AL923" s="107">
        <v>133181594</v>
      </c>
      <c r="AM923" s="66">
        <f>IFERROR(AL923/AI923,"-")</f>
        <v>2.4395839002593098E-2</v>
      </c>
      <c r="AN923" s="107">
        <v>1310</v>
      </c>
      <c r="AO923" s="66">
        <f>IFERROR(AN923/AJ923,"-")</f>
        <v>0.20986863184876642</v>
      </c>
      <c r="AP923" s="102">
        <f t="shared" si="630"/>
        <v>101665.33893129771</v>
      </c>
      <c r="AQ923" s="67">
        <f t="shared" ref="AQ923:AQ939" si="648">IFERROR(AN923/$CL$59,"-")</f>
        <v>0.19264705882352942</v>
      </c>
      <c r="AR923" s="213">
        <f>CM59</f>
        <v>3966</v>
      </c>
      <c r="AS923" s="176">
        <v>3601514120</v>
      </c>
      <c r="AT923" s="176">
        <v>3581</v>
      </c>
      <c r="AU923" s="129" t="s">
        <v>66</v>
      </c>
      <c r="AV923" s="107">
        <v>109659662</v>
      </c>
      <c r="AW923" s="66">
        <f>IFERROR(AV923/AS923,"-")</f>
        <v>3.0448211042971005E-2</v>
      </c>
      <c r="AX923" s="107">
        <v>958</v>
      </c>
      <c r="AY923" s="66">
        <f>IFERROR(AX923/AT923,"-")</f>
        <v>0.26752303825746998</v>
      </c>
      <c r="AZ923" s="102">
        <f t="shared" si="631"/>
        <v>114467.28810020877</v>
      </c>
      <c r="BA923" s="67">
        <f t="shared" ref="BA923:BA939" si="649">IFERROR(AX923/$CM$59,"-")</f>
        <v>0.24155320221886031</v>
      </c>
      <c r="BB923" s="213">
        <f>CN59</f>
        <v>1517</v>
      </c>
      <c r="BC923" s="176">
        <v>1406270290</v>
      </c>
      <c r="BD923" s="176">
        <v>1322</v>
      </c>
      <c r="BE923" s="129" t="s">
        <v>66</v>
      </c>
      <c r="BF923" s="107">
        <v>55373275</v>
      </c>
      <c r="BG923" s="66">
        <f>IFERROR(BF923/BC923,"-")</f>
        <v>3.9375982976928285E-2</v>
      </c>
      <c r="BH923" s="107">
        <v>375</v>
      </c>
      <c r="BI923" s="66">
        <f>IFERROR(BH923/BD923,"-")</f>
        <v>0.28366111951588502</v>
      </c>
      <c r="BJ923" s="102">
        <f t="shared" si="632"/>
        <v>147662.06666666668</v>
      </c>
      <c r="BK923" s="67">
        <f t="shared" ref="BK923:BK939" si="650">IFERROR(BH923/$CN$59,"-")</f>
        <v>0.24719841793012526</v>
      </c>
      <c r="BL923" s="213">
        <f>CO59</f>
        <v>487</v>
      </c>
      <c r="BM923" s="176">
        <v>477662330</v>
      </c>
      <c r="BN923" s="176">
        <v>400</v>
      </c>
      <c r="BO923" s="129" t="s">
        <v>66</v>
      </c>
      <c r="BP923" s="107">
        <v>34950645</v>
      </c>
      <c r="BQ923" s="66">
        <f>IFERROR(BP923/BM923,"-")</f>
        <v>7.3170193261838337E-2</v>
      </c>
      <c r="BR923" s="107">
        <v>124</v>
      </c>
      <c r="BS923" s="66">
        <f>IFERROR(BR923/BN923,"-")</f>
        <v>0.31</v>
      </c>
      <c r="BT923" s="102">
        <f t="shared" si="633"/>
        <v>281860.04032258067</v>
      </c>
      <c r="BU923" s="67">
        <f t="shared" ref="BU923:BU939" si="651">IFERROR(BR923/$CO$59,"-")</f>
        <v>0.25462012320328542</v>
      </c>
      <c r="BV923" s="213">
        <f>CP59</f>
        <v>20118</v>
      </c>
      <c r="BW923" s="176">
        <f>SUM(E923,O923,Y923,AI923,AS923,BC923,BM923)</f>
        <v>15830631600</v>
      </c>
      <c r="BX923" s="176">
        <f>SUM(F923,P923,Z923,AJ923,AT923,BD923,BN923)</f>
        <v>18242</v>
      </c>
      <c r="BY923" s="129" t="s">
        <v>66</v>
      </c>
      <c r="BZ923" s="107">
        <f t="shared" si="643"/>
        <v>429591942</v>
      </c>
      <c r="CA923" s="66">
        <f>IFERROR(BZ923/BW923,"-")</f>
        <v>2.7136753153929754E-2</v>
      </c>
      <c r="CB923" s="107">
        <f t="shared" si="644"/>
        <v>3889</v>
      </c>
      <c r="CC923" s="66">
        <f>IFERROR(CB923/BX923,"-")</f>
        <v>0.21318934327376385</v>
      </c>
      <c r="CD923" s="102">
        <f t="shared" si="634"/>
        <v>110463.3432759064</v>
      </c>
      <c r="CE923" s="67">
        <f t="shared" ref="CE923:CE939" si="652">IFERROR(CB923/$CP$59,"-")</f>
        <v>0.1933094741027935</v>
      </c>
      <c r="CR923" s="216">
        <v>55</v>
      </c>
      <c r="CS923" s="186" t="s">
        <v>17</v>
      </c>
      <c r="CT923" s="225">
        <v>19451</v>
      </c>
      <c r="CU923" s="226">
        <v>15764878810</v>
      </c>
      <c r="CV923" s="226">
        <v>17753</v>
      </c>
      <c r="CW923" s="144" t="s">
        <v>66</v>
      </c>
      <c r="CX923" s="145">
        <v>523380029</v>
      </c>
      <c r="CY923" s="146">
        <v>3.3199115280734597E-2</v>
      </c>
      <c r="CZ923" s="145">
        <v>3906</v>
      </c>
      <c r="DA923" s="146">
        <v>0.22001915169267167</v>
      </c>
      <c r="DB923" s="145">
        <v>133993.86303123401</v>
      </c>
      <c r="DC923" s="147">
        <v>0.20081229756824842</v>
      </c>
    </row>
    <row r="924" spans="2:107" s="27" customFormat="1" ht="13.15" customHeight="1">
      <c r="B924" s="216"/>
      <c r="C924" s="187"/>
      <c r="D924" s="208"/>
      <c r="E924" s="177"/>
      <c r="F924" s="177"/>
      <c r="G924" s="130" t="s">
        <v>68</v>
      </c>
      <c r="H924" s="100">
        <v>21879</v>
      </c>
      <c r="I924" s="68">
        <f>IFERROR(H924/E923,"-")</f>
        <v>6.0368052252206511E-4</v>
      </c>
      <c r="J924" s="100">
        <v>3</v>
      </c>
      <c r="K924" s="68">
        <f>IFERROR(J924/F923,"-")</f>
        <v>0.13043478260869565</v>
      </c>
      <c r="L924" s="103">
        <f t="shared" si="627"/>
        <v>7293</v>
      </c>
      <c r="M924" s="69">
        <f t="shared" si="645"/>
        <v>0.125</v>
      </c>
      <c r="N924" s="208"/>
      <c r="O924" s="177"/>
      <c r="P924" s="177"/>
      <c r="Q924" s="130" t="s">
        <v>68</v>
      </c>
      <c r="R924" s="100">
        <v>1535579</v>
      </c>
      <c r="S924" s="68">
        <f>IFERROR(R924/O923,"-")</f>
        <v>6.2479139937406895E-3</v>
      </c>
      <c r="T924" s="100">
        <v>37</v>
      </c>
      <c r="U924" s="68">
        <f>IFERROR(T924/P923,"-")</f>
        <v>0.38947368421052631</v>
      </c>
      <c r="V924" s="103">
        <f t="shared" si="628"/>
        <v>41502.135135135133</v>
      </c>
      <c r="W924" s="69">
        <f t="shared" si="646"/>
        <v>0.35238095238095241</v>
      </c>
      <c r="X924" s="208"/>
      <c r="Y924" s="177"/>
      <c r="Z924" s="177"/>
      <c r="AA924" s="130" t="s">
        <v>68</v>
      </c>
      <c r="AB924" s="100">
        <v>111365709</v>
      </c>
      <c r="AC924" s="68">
        <f>IFERROR(AB924/Y923,"-")</f>
        <v>2.4189036937952279E-2</v>
      </c>
      <c r="AD924" s="100">
        <v>1507</v>
      </c>
      <c r="AE924" s="68">
        <f>IFERROR(AD924/Z923,"-")</f>
        <v>0.22906216750265998</v>
      </c>
      <c r="AF924" s="103">
        <f t="shared" si="629"/>
        <v>73898.944260119446</v>
      </c>
      <c r="AG924" s="69">
        <f t="shared" si="647"/>
        <v>0.20875467516276491</v>
      </c>
      <c r="AH924" s="208"/>
      <c r="AI924" s="177"/>
      <c r="AJ924" s="177"/>
      <c r="AK924" s="130" t="s">
        <v>68</v>
      </c>
      <c r="AL924" s="100">
        <v>118819179</v>
      </c>
      <c r="AM924" s="68">
        <f>IFERROR(AL924/AI923,"-")</f>
        <v>2.17649712264616E-2</v>
      </c>
      <c r="AN924" s="100">
        <v>1689</v>
      </c>
      <c r="AO924" s="68">
        <f>IFERROR(AN924/AJ923,"-")</f>
        <v>0.27058635052867669</v>
      </c>
      <c r="AP924" s="103">
        <f t="shared" si="630"/>
        <v>70348.833037300181</v>
      </c>
      <c r="AQ924" s="69">
        <f t="shared" si="648"/>
        <v>0.24838235294117647</v>
      </c>
      <c r="AR924" s="208"/>
      <c r="AS924" s="177"/>
      <c r="AT924" s="177"/>
      <c r="AU924" s="130" t="s">
        <v>68</v>
      </c>
      <c r="AV924" s="100">
        <v>75169053</v>
      </c>
      <c r="AW924" s="68">
        <f>IFERROR(AV924/AS923,"-")</f>
        <v>2.0871514173044531E-2</v>
      </c>
      <c r="AX924" s="100">
        <v>1127</v>
      </c>
      <c r="AY924" s="68">
        <f>IFERROR(AX924/AT923,"-")</f>
        <v>0.31471655962021783</v>
      </c>
      <c r="AZ924" s="103">
        <f t="shared" si="631"/>
        <v>66698.361135758649</v>
      </c>
      <c r="BA924" s="69">
        <f t="shared" si="649"/>
        <v>0.28416540595057993</v>
      </c>
      <c r="BB924" s="208"/>
      <c r="BC924" s="177"/>
      <c r="BD924" s="177"/>
      <c r="BE924" s="130" t="s">
        <v>68</v>
      </c>
      <c r="BF924" s="100">
        <v>24949909</v>
      </c>
      <c r="BG924" s="68">
        <f>IFERROR(BF924/BC923,"-")</f>
        <v>1.7741901523070647E-2</v>
      </c>
      <c r="BH924" s="100">
        <v>425</v>
      </c>
      <c r="BI924" s="68">
        <f>IFERROR(BH924/BD923,"-")</f>
        <v>0.321482602118003</v>
      </c>
      <c r="BJ924" s="103">
        <f t="shared" si="632"/>
        <v>58705.668235294121</v>
      </c>
      <c r="BK924" s="69">
        <f t="shared" si="650"/>
        <v>0.28015820698747529</v>
      </c>
      <c r="BL924" s="208"/>
      <c r="BM924" s="177"/>
      <c r="BN924" s="177"/>
      <c r="BO924" s="130" t="s">
        <v>68</v>
      </c>
      <c r="BP924" s="100">
        <v>6962715</v>
      </c>
      <c r="BQ924" s="68">
        <f>IFERROR(BP924/BM923,"-")</f>
        <v>1.4576646644921738E-2</v>
      </c>
      <c r="BR924" s="100">
        <v>117</v>
      </c>
      <c r="BS924" s="68">
        <f>IFERROR(BR924/BN923,"-")</f>
        <v>0.29249999999999998</v>
      </c>
      <c r="BT924" s="103">
        <f t="shared" si="633"/>
        <v>59510.384615384617</v>
      </c>
      <c r="BU924" s="69">
        <f t="shared" si="651"/>
        <v>0.2402464065708419</v>
      </c>
      <c r="BV924" s="208"/>
      <c r="BW924" s="177"/>
      <c r="BX924" s="177"/>
      <c r="BY924" s="130" t="s">
        <v>68</v>
      </c>
      <c r="BZ924" s="100">
        <f t="shared" si="643"/>
        <v>338824023</v>
      </c>
      <c r="CA924" s="68">
        <f>IFERROR(BZ924/BW923,"-")</f>
        <v>2.1403064107688538E-2</v>
      </c>
      <c r="CB924" s="100">
        <f t="shared" si="644"/>
        <v>4905</v>
      </c>
      <c r="CC924" s="68">
        <f>IFERROR(CB924/BX923,"-")</f>
        <v>0.26888499068084643</v>
      </c>
      <c r="CD924" s="103">
        <f t="shared" si="634"/>
        <v>69077.272782874614</v>
      </c>
      <c r="CE924" s="69">
        <f t="shared" si="652"/>
        <v>0.24381151207873547</v>
      </c>
      <c r="CR924" s="216"/>
      <c r="CS924" s="187"/>
      <c r="CT924" s="225"/>
      <c r="CU924" s="226"/>
      <c r="CV924" s="226"/>
      <c r="CW924" s="144" t="s">
        <v>68</v>
      </c>
      <c r="CX924" s="145">
        <v>336966369</v>
      </c>
      <c r="CY924" s="146">
        <v>2.1374497898851909E-2</v>
      </c>
      <c r="CZ924" s="145">
        <v>4914</v>
      </c>
      <c r="DA924" s="146">
        <v>0.27679828761336112</v>
      </c>
      <c r="DB924" s="145">
        <v>68572.724664224661</v>
      </c>
      <c r="DC924" s="147">
        <v>0.25263482597295767</v>
      </c>
    </row>
    <row r="925" spans="2:107" s="27" customFormat="1" ht="13.15" customHeight="1">
      <c r="B925" s="216"/>
      <c r="C925" s="187"/>
      <c r="D925" s="208"/>
      <c r="E925" s="177"/>
      <c r="F925" s="177"/>
      <c r="G925" s="131" t="s">
        <v>70</v>
      </c>
      <c r="H925" s="100">
        <v>112940</v>
      </c>
      <c r="I925" s="68">
        <f>IFERROR(H925/E923,"-")</f>
        <v>3.1162154675095769E-3</v>
      </c>
      <c r="J925" s="100">
        <v>4</v>
      </c>
      <c r="K925" s="68">
        <f>IFERROR(J925/F923,"-")</f>
        <v>0.17391304347826086</v>
      </c>
      <c r="L925" s="103">
        <f t="shared" si="627"/>
        <v>28235</v>
      </c>
      <c r="M925" s="69">
        <f t="shared" si="645"/>
        <v>0.16666666666666666</v>
      </c>
      <c r="N925" s="208"/>
      <c r="O925" s="177"/>
      <c r="P925" s="177"/>
      <c r="Q925" s="131" t="s">
        <v>70</v>
      </c>
      <c r="R925" s="100">
        <v>329744</v>
      </c>
      <c r="S925" s="68">
        <f>IFERROR(R925/O923,"-")</f>
        <v>1.3416516844473843E-3</v>
      </c>
      <c r="T925" s="100">
        <v>19</v>
      </c>
      <c r="U925" s="68">
        <f>IFERROR(T925/P923,"-")</f>
        <v>0.2</v>
      </c>
      <c r="V925" s="103">
        <f t="shared" si="628"/>
        <v>17354.947368421053</v>
      </c>
      <c r="W925" s="69">
        <f t="shared" si="646"/>
        <v>0.18095238095238095</v>
      </c>
      <c r="X925" s="208"/>
      <c r="Y925" s="177"/>
      <c r="Z925" s="177"/>
      <c r="AA925" s="131" t="s">
        <v>70</v>
      </c>
      <c r="AB925" s="100">
        <v>75629660</v>
      </c>
      <c r="AC925" s="68">
        <f>IFERROR(AB925/Y923,"-")</f>
        <v>1.6427037153283617E-2</v>
      </c>
      <c r="AD925" s="100">
        <v>1420</v>
      </c>
      <c r="AE925" s="68">
        <f>IFERROR(AD925/Z923,"-")</f>
        <v>0.21583827329381364</v>
      </c>
      <c r="AF925" s="103">
        <f t="shared" si="629"/>
        <v>53260.32394366197</v>
      </c>
      <c r="AG925" s="69">
        <f t="shared" si="647"/>
        <v>0.19670314447984485</v>
      </c>
      <c r="AH925" s="208"/>
      <c r="AI925" s="177"/>
      <c r="AJ925" s="177"/>
      <c r="AK925" s="131" t="s">
        <v>70</v>
      </c>
      <c r="AL925" s="100">
        <v>77250844</v>
      </c>
      <c r="AM925" s="68">
        <f>IFERROR(AL925/AI923,"-")</f>
        <v>1.4150597664707594E-2</v>
      </c>
      <c r="AN925" s="100">
        <v>1610</v>
      </c>
      <c r="AO925" s="68">
        <f>IFERROR(AN925/AJ923,"-")</f>
        <v>0.25793015059275876</v>
      </c>
      <c r="AP925" s="103">
        <f t="shared" si="630"/>
        <v>47981.890683229816</v>
      </c>
      <c r="AQ925" s="69">
        <f t="shared" si="648"/>
        <v>0.23676470588235293</v>
      </c>
      <c r="AR925" s="208"/>
      <c r="AS925" s="177"/>
      <c r="AT925" s="177"/>
      <c r="AU925" s="131" t="s">
        <v>70</v>
      </c>
      <c r="AV925" s="100">
        <v>44817127</v>
      </c>
      <c r="AW925" s="68">
        <f>IFERROR(AV925/AS923,"-")</f>
        <v>1.2443968149706991E-2</v>
      </c>
      <c r="AX925" s="100">
        <v>982</v>
      </c>
      <c r="AY925" s="68">
        <f>IFERROR(AX925/AT923,"-")</f>
        <v>0.27422507679419156</v>
      </c>
      <c r="AZ925" s="103">
        <f t="shared" si="631"/>
        <v>45638.622199592668</v>
      </c>
      <c r="BA925" s="69">
        <f t="shared" si="649"/>
        <v>0.2476046394351992</v>
      </c>
      <c r="BB925" s="208"/>
      <c r="BC925" s="177"/>
      <c r="BD925" s="177"/>
      <c r="BE925" s="131" t="s">
        <v>70</v>
      </c>
      <c r="BF925" s="100">
        <v>10202030</v>
      </c>
      <c r="BG925" s="68">
        <f>IFERROR(BF925/BC923,"-")</f>
        <v>7.2546722152538688E-3</v>
      </c>
      <c r="BH925" s="100">
        <v>308</v>
      </c>
      <c r="BI925" s="68">
        <f>IFERROR(BH925/BD923,"-")</f>
        <v>0.2329803328290469</v>
      </c>
      <c r="BJ925" s="103">
        <f t="shared" si="632"/>
        <v>33123.474025974028</v>
      </c>
      <c r="BK925" s="69">
        <f t="shared" si="650"/>
        <v>0.2030323005932762</v>
      </c>
      <c r="BL925" s="208"/>
      <c r="BM925" s="177"/>
      <c r="BN925" s="177"/>
      <c r="BO925" s="131" t="s">
        <v>70</v>
      </c>
      <c r="BP925" s="100">
        <v>3523795</v>
      </c>
      <c r="BQ925" s="68">
        <f>IFERROR(BP925/BM923,"-")</f>
        <v>7.3771674647234589E-3</v>
      </c>
      <c r="BR925" s="100">
        <v>88</v>
      </c>
      <c r="BS925" s="68">
        <f>IFERROR(BR925/BN923,"-")</f>
        <v>0.22</v>
      </c>
      <c r="BT925" s="103">
        <f t="shared" si="633"/>
        <v>40043.125</v>
      </c>
      <c r="BU925" s="69">
        <f t="shared" si="651"/>
        <v>0.1806981519507187</v>
      </c>
      <c r="BV925" s="208"/>
      <c r="BW925" s="177"/>
      <c r="BX925" s="177"/>
      <c r="BY925" s="131" t="s">
        <v>70</v>
      </c>
      <c r="BZ925" s="100">
        <f t="shared" si="643"/>
        <v>211866140</v>
      </c>
      <c r="CA925" s="68">
        <f>IFERROR(BZ925/BW923,"-")</f>
        <v>1.3383303038900861E-2</v>
      </c>
      <c r="CB925" s="100">
        <f t="shared" si="644"/>
        <v>4431</v>
      </c>
      <c r="CC925" s="68">
        <f>IFERROR(CB925/BX923,"-")</f>
        <v>0.24290099769762089</v>
      </c>
      <c r="CD925" s="103">
        <f t="shared" si="634"/>
        <v>47814.520424283459</v>
      </c>
      <c r="CE925" s="69">
        <f t="shared" si="652"/>
        <v>0.22025052192066805</v>
      </c>
      <c r="CR925" s="216"/>
      <c r="CS925" s="187"/>
      <c r="CT925" s="225"/>
      <c r="CU925" s="226"/>
      <c r="CV925" s="226"/>
      <c r="CW925" s="144" t="s">
        <v>70</v>
      </c>
      <c r="CX925" s="145">
        <v>198486171</v>
      </c>
      <c r="CY925" s="146">
        <v>1.2590402589970814E-2</v>
      </c>
      <c r="CZ925" s="145">
        <v>4341</v>
      </c>
      <c r="DA925" s="146">
        <v>0.24452205261082635</v>
      </c>
      <c r="DB925" s="145">
        <v>45723.605390463024</v>
      </c>
      <c r="DC925" s="147">
        <v>0.22317618631432831</v>
      </c>
    </row>
    <row r="926" spans="2:107" s="27" customFormat="1" ht="13.15" customHeight="1">
      <c r="B926" s="216"/>
      <c r="C926" s="187"/>
      <c r="D926" s="208"/>
      <c r="E926" s="177"/>
      <c r="F926" s="177"/>
      <c r="G926" s="131" t="s">
        <v>72</v>
      </c>
      <c r="H926" s="100">
        <v>9650</v>
      </c>
      <c r="I926" s="68">
        <f>IFERROR(H926/E923,"-")</f>
        <v>2.6626066284281405E-4</v>
      </c>
      <c r="J926" s="100">
        <v>2</v>
      </c>
      <c r="K926" s="68">
        <f>IFERROR(J926/F923,"-")</f>
        <v>8.6956521739130432E-2</v>
      </c>
      <c r="L926" s="103">
        <f t="shared" si="627"/>
        <v>4825</v>
      </c>
      <c r="M926" s="69">
        <f t="shared" si="645"/>
        <v>8.3333333333333329E-2</v>
      </c>
      <c r="N926" s="208"/>
      <c r="O926" s="177"/>
      <c r="P926" s="177"/>
      <c r="Q926" s="131" t="s">
        <v>72</v>
      </c>
      <c r="R926" s="100">
        <v>21330</v>
      </c>
      <c r="S926" s="68">
        <f>IFERROR(R926/O923,"-")</f>
        <v>8.6786811675914366E-5</v>
      </c>
      <c r="T926" s="100">
        <v>4</v>
      </c>
      <c r="U926" s="68">
        <f>IFERROR(T926/P923,"-")</f>
        <v>4.2105263157894736E-2</v>
      </c>
      <c r="V926" s="103">
        <f t="shared" si="628"/>
        <v>5332.5</v>
      </c>
      <c r="W926" s="69">
        <f t="shared" si="646"/>
        <v>3.8095238095238099E-2</v>
      </c>
      <c r="X926" s="208"/>
      <c r="Y926" s="177"/>
      <c r="Z926" s="177"/>
      <c r="AA926" s="131" t="s">
        <v>72</v>
      </c>
      <c r="AB926" s="100">
        <v>6814998</v>
      </c>
      <c r="AC926" s="68">
        <f>IFERROR(AB926/Y923,"-")</f>
        <v>1.480242345999619E-3</v>
      </c>
      <c r="AD926" s="100">
        <v>147</v>
      </c>
      <c r="AE926" s="68">
        <f>IFERROR(AD926/Z923,"-")</f>
        <v>2.2343821249430004E-2</v>
      </c>
      <c r="AF926" s="103">
        <f t="shared" si="629"/>
        <v>46360.530612244896</v>
      </c>
      <c r="AG926" s="69">
        <f t="shared" si="647"/>
        <v>2.0362931153899432E-2</v>
      </c>
      <c r="AH926" s="208"/>
      <c r="AI926" s="177"/>
      <c r="AJ926" s="177"/>
      <c r="AK926" s="131" t="s">
        <v>72</v>
      </c>
      <c r="AL926" s="100">
        <v>8587763</v>
      </c>
      <c r="AM926" s="68">
        <f>IFERROR(AL926/AI923,"-")</f>
        <v>1.5730828656430251E-3</v>
      </c>
      <c r="AN926" s="100">
        <v>196</v>
      </c>
      <c r="AO926" s="68">
        <f>IFERROR(AN926/AJ923,"-")</f>
        <v>3.1400192246074973E-2</v>
      </c>
      <c r="AP926" s="103">
        <f t="shared" si="630"/>
        <v>43815.117346938772</v>
      </c>
      <c r="AQ926" s="69">
        <f t="shared" si="648"/>
        <v>2.8823529411764706E-2</v>
      </c>
      <c r="AR926" s="208"/>
      <c r="AS926" s="177"/>
      <c r="AT926" s="177"/>
      <c r="AU926" s="131" t="s">
        <v>72</v>
      </c>
      <c r="AV926" s="100">
        <v>4626242</v>
      </c>
      <c r="AW926" s="68">
        <f>IFERROR(AV926/AS923,"-")</f>
        <v>1.284526964453495E-3</v>
      </c>
      <c r="AX926" s="100">
        <v>128</v>
      </c>
      <c r="AY926" s="68">
        <f>IFERROR(AX926/AT923,"-")</f>
        <v>3.574420552918179E-2</v>
      </c>
      <c r="AZ926" s="103">
        <f t="shared" si="631"/>
        <v>36142.515625</v>
      </c>
      <c r="BA926" s="69">
        <f t="shared" si="649"/>
        <v>3.2274331820474032E-2</v>
      </c>
      <c r="BB926" s="208"/>
      <c r="BC926" s="177"/>
      <c r="BD926" s="177"/>
      <c r="BE926" s="131" t="s">
        <v>72</v>
      </c>
      <c r="BF926" s="100">
        <v>581626</v>
      </c>
      <c r="BG926" s="68">
        <f>IFERROR(BF926/BC923,"-")</f>
        <v>4.1359474358233084E-4</v>
      </c>
      <c r="BH926" s="100">
        <v>41</v>
      </c>
      <c r="BI926" s="68">
        <f>IFERROR(BH926/BD923,"-")</f>
        <v>3.1013615733736764E-2</v>
      </c>
      <c r="BJ926" s="103">
        <f t="shared" si="632"/>
        <v>14186</v>
      </c>
      <c r="BK926" s="69">
        <f t="shared" si="650"/>
        <v>2.7027027027027029E-2</v>
      </c>
      <c r="BL926" s="208"/>
      <c r="BM926" s="177"/>
      <c r="BN926" s="177"/>
      <c r="BO926" s="131" t="s">
        <v>72</v>
      </c>
      <c r="BP926" s="100">
        <v>220751</v>
      </c>
      <c r="BQ926" s="68">
        <f>IFERROR(BP926/BM923,"-")</f>
        <v>4.6214864797900222E-4</v>
      </c>
      <c r="BR926" s="100">
        <v>13</v>
      </c>
      <c r="BS926" s="68">
        <f>IFERROR(BR926/BN923,"-")</f>
        <v>3.2500000000000001E-2</v>
      </c>
      <c r="BT926" s="103">
        <f t="shared" si="633"/>
        <v>16980.846153846152</v>
      </c>
      <c r="BU926" s="69">
        <f t="shared" si="651"/>
        <v>2.6694045174537988E-2</v>
      </c>
      <c r="BV926" s="208"/>
      <c r="BW926" s="177"/>
      <c r="BX926" s="177"/>
      <c r="BY926" s="131" t="s">
        <v>72</v>
      </c>
      <c r="BZ926" s="100">
        <f t="shared" si="643"/>
        <v>20862360</v>
      </c>
      <c r="CA926" s="68">
        <f>IFERROR(BZ926/BW923,"-")</f>
        <v>1.3178476088092405E-3</v>
      </c>
      <c r="CB926" s="100">
        <f t="shared" si="644"/>
        <v>531</v>
      </c>
      <c r="CC926" s="68">
        <f>IFERROR(CB926/BX923,"-")</f>
        <v>2.910865036728429E-2</v>
      </c>
      <c r="CD926" s="103">
        <f t="shared" si="634"/>
        <v>39288.813559322036</v>
      </c>
      <c r="CE926" s="69">
        <f t="shared" si="652"/>
        <v>2.6394273784670446E-2</v>
      </c>
      <c r="CR926" s="216"/>
      <c r="CS926" s="187"/>
      <c r="CT926" s="225"/>
      <c r="CU926" s="226"/>
      <c r="CV926" s="226"/>
      <c r="CW926" s="144" t="s">
        <v>72</v>
      </c>
      <c r="CX926" s="145">
        <v>28665334</v>
      </c>
      <c r="CY926" s="146">
        <v>1.8183034798730559E-3</v>
      </c>
      <c r="CZ926" s="145">
        <v>558</v>
      </c>
      <c r="DA926" s="146">
        <v>3.143130738466738E-2</v>
      </c>
      <c r="DB926" s="145">
        <v>51371.566308243724</v>
      </c>
      <c r="DC926" s="147">
        <v>2.8687471081178344E-2</v>
      </c>
    </row>
    <row r="927" spans="2:107" s="27" customFormat="1" ht="13.15" customHeight="1">
      <c r="B927" s="216"/>
      <c r="C927" s="187"/>
      <c r="D927" s="208"/>
      <c r="E927" s="177"/>
      <c r="F927" s="177"/>
      <c r="G927" s="131" t="s">
        <v>74</v>
      </c>
      <c r="H927" s="100">
        <v>71605</v>
      </c>
      <c r="I927" s="68">
        <f>IFERROR(H927/E923,"-")</f>
        <v>1.9757093018507462E-3</v>
      </c>
      <c r="J927" s="100">
        <v>6</v>
      </c>
      <c r="K927" s="68">
        <f>IFERROR(J927/F923,"-")</f>
        <v>0.2608695652173913</v>
      </c>
      <c r="L927" s="103">
        <f t="shared" si="627"/>
        <v>11934.166666666666</v>
      </c>
      <c r="M927" s="69">
        <f t="shared" si="645"/>
        <v>0.25</v>
      </c>
      <c r="N927" s="208"/>
      <c r="O927" s="177"/>
      <c r="P927" s="177"/>
      <c r="Q927" s="131" t="s">
        <v>74</v>
      </c>
      <c r="R927" s="100">
        <v>2421231</v>
      </c>
      <c r="S927" s="68">
        <f>IFERROR(R927/O923,"-")</f>
        <v>9.851426105057938E-3</v>
      </c>
      <c r="T927" s="100">
        <v>18</v>
      </c>
      <c r="U927" s="68">
        <f>IFERROR(T927/P923,"-")</f>
        <v>0.18947368421052632</v>
      </c>
      <c r="V927" s="103">
        <f t="shared" si="628"/>
        <v>134512.83333333334</v>
      </c>
      <c r="W927" s="69">
        <f t="shared" si="646"/>
        <v>0.17142857142857143</v>
      </c>
      <c r="X927" s="208"/>
      <c r="Y927" s="177"/>
      <c r="Z927" s="177"/>
      <c r="AA927" s="131" t="s">
        <v>74</v>
      </c>
      <c r="AB927" s="100">
        <v>118475496</v>
      </c>
      <c r="AC927" s="68">
        <f>IFERROR(AB927/Y923,"-")</f>
        <v>2.5733308526650851E-2</v>
      </c>
      <c r="AD927" s="100">
        <v>1662</v>
      </c>
      <c r="AE927" s="68">
        <f>IFERROR(AD927/Z923,"-")</f>
        <v>0.25262197902416783</v>
      </c>
      <c r="AF927" s="103">
        <f t="shared" si="629"/>
        <v>71284.895306859209</v>
      </c>
      <c r="AG927" s="69">
        <f t="shared" si="647"/>
        <v>0.23022579304612828</v>
      </c>
      <c r="AH927" s="208"/>
      <c r="AI927" s="177"/>
      <c r="AJ927" s="177"/>
      <c r="AK927" s="131" t="s">
        <v>74</v>
      </c>
      <c r="AL927" s="100">
        <v>114766500</v>
      </c>
      <c r="AM927" s="68">
        <f>IFERROR(AL927/AI923,"-")</f>
        <v>2.1022612605846275E-2</v>
      </c>
      <c r="AN927" s="100">
        <v>1892</v>
      </c>
      <c r="AO927" s="68">
        <f>IFERROR(AN927/AJ923,"-")</f>
        <v>0.3031079782121115</v>
      </c>
      <c r="AP927" s="103">
        <f t="shared" si="630"/>
        <v>60658.826638477803</v>
      </c>
      <c r="AQ927" s="69">
        <f t="shared" si="648"/>
        <v>0.27823529411764708</v>
      </c>
      <c r="AR927" s="208"/>
      <c r="AS927" s="177"/>
      <c r="AT927" s="177"/>
      <c r="AU927" s="131" t="s">
        <v>74</v>
      </c>
      <c r="AV927" s="100">
        <v>53466031</v>
      </c>
      <c r="AW927" s="68">
        <f>IFERROR(AV927/AS923,"-")</f>
        <v>1.4845431454257355E-2</v>
      </c>
      <c r="AX927" s="100">
        <v>1075</v>
      </c>
      <c r="AY927" s="68">
        <f>IFERROR(AX927/AT923,"-")</f>
        <v>0.30019547612398773</v>
      </c>
      <c r="AZ927" s="103">
        <f t="shared" si="631"/>
        <v>49735.842790697672</v>
      </c>
      <c r="BA927" s="69">
        <f t="shared" si="649"/>
        <v>0.27105395864851234</v>
      </c>
      <c r="BB927" s="208"/>
      <c r="BC927" s="177"/>
      <c r="BD927" s="177"/>
      <c r="BE927" s="131" t="s">
        <v>74</v>
      </c>
      <c r="BF927" s="100">
        <v>10904416</v>
      </c>
      <c r="BG927" s="68">
        <f>IFERROR(BF927/BC923,"-")</f>
        <v>7.7541394976068222E-3</v>
      </c>
      <c r="BH927" s="100">
        <v>309</v>
      </c>
      <c r="BI927" s="68">
        <f>IFERROR(BH927/BD923,"-")</f>
        <v>0.23373676248108927</v>
      </c>
      <c r="BJ927" s="103">
        <f t="shared" si="632"/>
        <v>35289.37216828479</v>
      </c>
      <c r="BK927" s="69">
        <f t="shared" si="650"/>
        <v>0.20369149637442321</v>
      </c>
      <c r="BL927" s="208"/>
      <c r="BM927" s="177"/>
      <c r="BN927" s="177"/>
      <c r="BO927" s="131" t="s">
        <v>74</v>
      </c>
      <c r="BP927" s="100">
        <v>5042697</v>
      </c>
      <c r="BQ927" s="68">
        <f>IFERROR(BP927/BM923,"-")</f>
        <v>1.0557033040474428E-2</v>
      </c>
      <c r="BR927" s="100">
        <v>84</v>
      </c>
      <c r="BS927" s="68">
        <f>IFERROR(BR927/BN923,"-")</f>
        <v>0.21</v>
      </c>
      <c r="BT927" s="103">
        <f t="shared" si="633"/>
        <v>60032.107142857145</v>
      </c>
      <c r="BU927" s="69">
        <f t="shared" si="651"/>
        <v>0.17248459958932238</v>
      </c>
      <c r="BV927" s="208"/>
      <c r="BW927" s="177"/>
      <c r="BX927" s="177"/>
      <c r="BY927" s="131" t="s">
        <v>74</v>
      </c>
      <c r="BZ927" s="100">
        <f t="shared" si="643"/>
        <v>305147976</v>
      </c>
      <c r="CA927" s="68">
        <f>IFERROR(BZ927/BW923,"-")</f>
        <v>1.9275792887505513E-2</v>
      </c>
      <c r="CB927" s="100">
        <f t="shared" si="644"/>
        <v>5046</v>
      </c>
      <c r="CC927" s="68">
        <f>IFERROR(CB927/BX923,"-")</f>
        <v>0.27661440631509704</v>
      </c>
      <c r="CD927" s="103">
        <f t="shared" si="634"/>
        <v>60473.241379310348</v>
      </c>
      <c r="CE927" s="69">
        <f t="shared" si="652"/>
        <v>0.25082016104980615</v>
      </c>
      <c r="CR927" s="216"/>
      <c r="CS927" s="187"/>
      <c r="CT927" s="225"/>
      <c r="CU927" s="226"/>
      <c r="CV927" s="226"/>
      <c r="CW927" s="144" t="s">
        <v>74</v>
      </c>
      <c r="CX927" s="145">
        <v>348591390</v>
      </c>
      <c r="CY927" s="146">
        <v>2.2111897858604599E-2</v>
      </c>
      <c r="CZ927" s="145">
        <v>5016</v>
      </c>
      <c r="DA927" s="146">
        <v>0.28254379541485947</v>
      </c>
      <c r="DB927" s="145">
        <v>69495.891148325361</v>
      </c>
      <c r="DC927" s="147">
        <v>0.25787877229962469</v>
      </c>
    </row>
    <row r="928" spans="2:107" s="27" customFormat="1" ht="13.15" customHeight="1">
      <c r="B928" s="216"/>
      <c r="C928" s="187"/>
      <c r="D928" s="208"/>
      <c r="E928" s="177"/>
      <c r="F928" s="177"/>
      <c r="G928" s="131" t="s">
        <v>76</v>
      </c>
      <c r="H928" s="100">
        <v>182447</v>
      </c>
      <c r="I928" s="68">
        <f>IFERROR(H928/E923,"-")</f>
        <v>5.0340372179982279E-3</v>
      </c>
      <c r="J928" s="100">
        <v>10</v>
      </c>
      <c r="K928" s="68">
        <f>IFERROR(J928/F923,"-")</f>
        <v>0.43478260869565216</v>
      </c>
      <c r="L928" s="103">
        <f t="shared" si="627"/>
        <v>18244.7</v>
      </c>
      <c r="M928" s="69">
        <f t="shared" si="645"/>
        <v>0.41666666666666669</v>
      </c>
      <c r="N928" s="208"/>
      <c r="O928" s="177"/>
      <c r="P928" s="177"/>
      <c r="Q928" s="131" t="s">
        <v>76</v>
      </c>
      <c r="R928" s="100">
        <v>1705719</v>
      </c>
      <c r="S928" s="68">
        <f>IFERROR(R928/O923,"-")</f>
        <v>6.9401741033768855E-3</v>
      </c>
      <c r="T928" s="100">
        <v>29</v>
      </c>
      <c r="U928" s="68">
        <f>IFERROR(T928/P923,"-")</f>
        <v>0.30526315789473685</v>
      </c>
      <c r="V928" s="103">
        <f t="shared" si="628"/>
        <v>58817.896551724138</v>
      </c>
      <c r="W928" s="69">
        <f t="shared" si="646"/>
        <v>0.27619047619047621</v>
      </c>
      <c r="X928" s="208"/>
      <c r="Y928" s="177"/>
      <c r="Z928" s="177"/>
      <c r="AA928" s="131" t="s">
        <v>76</v>
      </c>
      <c r="AB928" s="100">
        <v>97426579</v>
      </c>
      <c r="AC928" s="68">
        <f>IFERROR(AB928/Y923,"-")</f>
        <v>2.116140721709342E-2</v>
      </c>
      <c r="AD928" s="100">
        <v>1880</v>
      </c>
      <c r="AE928" s="68">
        <f>IFERROR(AD928/Z923,"-")</f>
        <v>0.28575771393828847</v>
      </c>
      <c r="AF928" s="103">
        <f t="shared" si="629"/>
        <v>51822.64840425532</v>
      </c>
      <c r="AG928" s="69">
        <f t="shared" si="647"/>
        <v>0.26042388142401995</v>
      </c>
      <c r="AH928" s="208"/>
      <c r="AI928" s="177"/>
      <c r="AJ928" s="177"/>
      <c r="AK928" s="131" t="s">
        <v>76</v>
      </c>
      <c r="AL928" s="100">
        <v>133832773</v>
      </c>
      <c r="AM928" s="68">
        <f>IFERROR(AL928/AI923,"-")</f>
        <v>2.4515120185290683E-2</v>
      </c>
      <c r="AN928" s="100">
        <v>2189</v>
      </c>
      <c r="AO928" s="68">
        <f>IFERROR(AN928/AJ923,"-")</f>
        <v>0.35068888176866386</v>
      </c>
      <c r="AP928" s="103">
        <f t="shared" si="630"/>
        <v>61138.772498857928</v>
      </c>
      <c r="AQ928" s="69">
        <f t="shared" si="648"/>
        <v>0.32191176470588234</v>
      </c>
      <c r="AR928" s="208"/>
      <c r="AS928" s="177"/>
      <c r="AT928" s="177"/>
      <c r="AU928" s="131" t="s">
        <v>76</v>
      </c>
      <c r="AV928" s="100">
        <v>94504925</v>
      </c>
      <c r="AW928" s="68">
        <f>IFERROR(AV928/AS923,"-")</f>
        <v>2.624033166361708E-2</v>
      </c>
      <c r="AX928" s="100">
        <v>1347</v>
      </c>
      <c r="AY928" s="68">
        <f>IFERROR(AX928/AT923,"-")</f>
        <v>0.37615191287349903</v>
      </c>
      <c r="AZ928" s="103">
        <f t="shared" si="631"/>
        <v>70159.55827765404</v>
      </c>
      <c r="BA928" s="69">
        <f t="shared" si="649"/>
        <v>0.33963691376701965</v>
      </c>
      <c r="BB928" s="208"/>
      <c r="BC928" s="177"/>
      <c r="BD928" s="177"/>
      <c r="BE928" s="131" t="s">
        <v>76</v>
      </c>
      <c r="BF928" s="100">
        <v>34663090</v>
      </c>
      <c r="BG928" s="68">
        <f>IFERROR(BF928/BC923,"-")</f>
        <v>2.464895279839838E-2</v>
      </c>
      <c r="BH928" s="100">
        <v>518</v>
      </c>
      <c r="BI928" s="68">
        <f>IFERROR(BH928/BD923,"-")</f>
        <v>0.39183055975794251</v>
      </c>
      <c r="BJ928" s="103">
        <f t="shared" si="632"/>
        <v>66917.16216216216</v>
      </c>
      <c r="BK928" s="69">
        <f t="shared" si="650"/>
        <v>0.34146341463414637</v>
      </c>
      <c r="BL928" s="208"/>
      <c r="BM928" s="177"/>
      <c r="BN928" s="177"/>
      <c r="BO928" s="131" t="s">
        <v>76</v>
      </c>
      <c r="BP928" s="100">
        <v>9717671</v>
      </c>
      <c r="BQ928" s="68">
        <f>IFERROR(BP928/BM923,"-")</f>
        <v>2.0344227270339698E-2</v>
      </c>
      <c r="BR928" s="100">
        <v>145</v>
      </c>
      <c r="BS928" s="68">
        <f>IFERROR(BR928/BN923,"-")</f>
        <v>0.36249999999999999</v>
      </c>
      <c r="BT928" s="103">
        <f t="shared" si="633"/>
        <v>67018.420689655177</v>
      </c>
      <c r="BU928" s="69">
        <f t="shared" si="651"/>
        <v>0.29774127310061604</v>
      </c>
      <c r="BV928" s="208"/>
      <c r="BW928" s="177"/>
      <c r="BX928" s="177"/>
      <c r="BY928" s="131" t="s">
        <v>76</v>
      </c>
      <c r="BZ928" s="100">
        <f t="shared" si="643"/>
        <v>372033204</v>
      </c>
      <c r="CA928" s="68">
        <f>IFERROR(BZ928/BW923,"-")</f>
        <v>2.3500844021915084E-2</v>
      </c>
      <c r="CB928" s="100">
        <f t="shared" si="644"/>
        <v>6118</v>
      </c>
      <c r="CC928" s="68">
        <f>IFERROR(CB928/BX923,"-")</f>
        <v>0.33537989255564082</v>
      </c>
      <c r="CD928" s="103">
        <f t="shared" si="634"/>
        <v>60809.611637790127</v>
      </c>
      <c r="CE928" s="69">
        <f t="shared" si="652"/>
        <v>0.30410577592205984</v>
      </c>
      <c r="CR928" s="216"/>
      <c r="CS928" s="187"/>
      <c r="CT928" s="225"/>
      <c r="CU928" s="226"/>
      <c r="CV928" s="226"/>
      <c r="CW928" s="144" t="s">
        <v>76</v>
      </c>
      <c r="CX928" s="145">
        <v>403513543</v>
      </c>
      <c r="CY928" s="146">
        <v>2.5595727557641782E-2</v>
      </c>
      <c r="CZ928" s="145">
        <v>6043</v>
      </c>
      <c r="DA928" s="146">
        <v>0.34039317298484761</v>
      </c>
      <c r="DB928" s="145">
        <v>66773.712229025317</v>
      </c>
      <c r="DC928" s="147">
        <v>0.31067811423577196</v>
      </c>
    </row>
    <row r="929" spans="2:107" s="27" customFormat="1" ht="13.15" customHeight="1">
      <c r="B929" s="216"/>
      <c r="C929" s="187"/>
      <c r="D929" s="208"/>
      <c r="E929" s="177"/>
      <c r="F929" s="177"/>
      <c r="G929" s="131" t="s">
        <v>77</v>
      </c>
      <c r="H929" s="100">
        <v>21636</v>
      </c>
      <c r="I929" s="68">
        <f>IFERROR(H929/E923,"-")</f>
        <v>5.9697572033856215E-4</v>
      </c>
      <c r="J929" s="100">
        <v>5</v>
      </c>
      <c r="K929" s="68">
        <f>IFERROR(J929/F923,"-")</f>
        <v>0.21739130434782608</v>
      </c>
      <c r="L929" s="103">
        <f t="shared" si="627"/>
        <v>4327.2</v>
      </c>
      <c r="M929" s="69">
        <f t="shared" si="645"/>
        <v>0.20833333333333334</v>
      </c>
      <c r="N929" s="208"/>
      <c r="O929" s="177"/>
      <c r="P929" s="177"/>
      <c r="Q929" s="131" t="s">
        <v>77</v>
      </c>
      <c r="R929" s="100">
        <v>5225715</v>
      </c>
      <c r="S929" s="68">
        <f>IFERROR(R929/O923,"-")</f>
        <v>2.1262219576980816E-2</v>
      </c>
      <c r="T929" s="100">
        <v>7</v>
      </c>
      <c r="U929" s="68">
        <f>IFERROR(T929/P923,"-")</f>
        <v>7.3684210526315783E-2</v>
      </c>
      <c r="V929" s="103">
        <f t="shared" si="628"/>
        <v>746530.71428571432</v>
      </c>
      <c r="W929" s="69">
        <f t="shared" si="646"/>
        <v>6.6666666666666666E-2</v>
      </c>
      <c r="X929" s="208"/>
      <c r="Y929" s="177"/>
      <c r="Z929" s="177"/>
      <c r="AA929" s="131" t="s">
        <v>77</v>
      </c>
      <c r="AB929" s="100">
        <v>93338567</v>
      </c>
      <c r="AC929" s="68">
        <f>IFERROR(AB929/Y923,"-")</f>
        <v>2.0273476146041809E-2</v>
      </c>
      <c r="AD929" s="100">
        <v>495</v>
      </c>
      <c r="AE929" s="68">
        <f>IFERROR(AD929/Z923,"-")</f>
        <v>7.523939808481532E-2</v>
      </c>
      <c r="AF929" s="103">
        <f t="shared" si="629"/>
        <v>188562.76161616162</v>
      </c>
      <c r="AG929" s="69">
        <f t="shared" si="647"/>
        <v>6.8569053885579725E-2</v>
      </c>
      <c r="AH929" s="208"/>
      <c r="AI929" s="177"/>
      <c r="AJ929" s="177"/>
      <c r="AK929" s="131" t="s">
        <v>77</v>
      </c>
      <c r="AL929" s="100">
        <v>150946677</v>
      </c>
      <c r="AM929" s="68">
        <f>IFERROR(AL929/AI923,"-")</f>
        <v>2.7649998167677905E-2</v>
      </c>
      <c r="AN929" s="100">
        <v>787</v>
      </c>
      <c r="AO929" s="68">
        <f>IFERROR(AN929/AJ923,"-")</f>
        <v>0.12608138417173984</v>
      </c>
      <c r="AP929" s="103">
        <f t="shared" si="630"/>
        <v>191800.09783989834</v>
      </c>
      <c r="AQ929" s="69">
        <f t="shared" si="648"/>
        <v>0.11573529411764706</v>
      </c>
      <c r="AR929" s="208"/>
      <c r="AS929" s="177"/>
      <c r="AT929" s="177"/>
      <c r="AU929" s="131" t="s">
        <v>77</v>
      </c>
      <c r="AV929" s="100">
        <v>163402248</v>
      </c>
      <c r="AW929" s="68">
        <f>IFERROR(AV929/AS923,"-")</f>
        <v>4.5370431034156271E-2</v>
      </c>
      <c r="AX929" s="100">
        <v>653</v>
      </c>
      <c r="AY929" s="68">
        <f>IFERROR(AX929/AT923,"-")</f>
        <v>0.18235129851996648</v>
      </c>
      <c r="AZ929" s="103">
        <f t="shared" si="631"/>
        <v>250233.15160796326</v>
      </c>
      <c r="BA929" s="69">
        <f t="shared" si="649"/>
        <v>0.16464952092788704</v>
      </c>
      <c r="BB929" s="208"/>
      <c r="BC929" s="177"/>
      <c r="BD929" s="177"/>
      <c r="BE929" s="131" t="s">
        <v>77</v>
      </c>
      <c r="BF929" s="100">
        <v>80439065</v>
      </c>
      <c r="BG929" s="68">
        <f>IFERROR(BF929/BC923,"-")</f>
        <v>5.7200287577717369E-2</v>
      </c>
      <c r="BH929" s="100">
        <v>282</v>
      </c>
      <c r="BI929" s="68">
        <f>IFERROR(BH929/BD923,"-")</f>
        <v>0.21331316187594554</v>
      </c>
      <c r="BJ929" s="103">
        <f t="shared" si="632"/>
        <v>285244.91134751774</v>
      </c>
      <c r="BK929" s="69">
        <f t="shared" si="650"/>
        <v>0.18589321028345418</v>
      </c>
      <c r="BL929" s="208"/>
      <c r="BM929" s="177"/>
      <c r="BN929" s="177"/>
      <c r="BO929" s="131" t="s">
        <v>77</v>
      </c>
      <c r="BP929" s="100">
        <v>25345517</v>
      </c>
      <c r="BQ929" s="68">
        <f>IFERROR(BP929/BM923,"-")</f>
        <v>5.3061578039867621E-2</v>
      </c>
      <c r="BR929" s="100">
        <v>91</v>
      </c>
      <c r="BS929" s="68">
        <f>IFERROR(BR929/BN923,"-")</f>
        <v>0.22750000000000001</v>
      </c>
      <c r="BT929" s="103">
        <f t="shared" si="633"/>
        <v>278522.16483516485</v>
      </c>
      <c r="BU929" s="69">
        <f t="shared" si="651"/>
        <v>0.18685831622176591</v>
      </c>
      <c r="BV929" s="208"/>
      <c r="BW929" s="177"/>
      <c r="BX929" s="177"/>
      <c r="BY929" s="131" t="s">
        <v>77</v>
      </c>
      <c r="BZ929" s="100">
        <f t="shared" si="643"/>
        <v>518719425</v>
      </c>
      <c r="CA929" s="68">
        <f>IFERROR(BZ929/BW923,"-")</f>
        <v>3.2766818033969032E-2</v>
      </c>
      <c r="CB929" s="100">
        <f t="shared" si="644"/>
        <v>2320</v>
      </c>
      <c r="CC929" s="68">
        <f>IFERROR(CB929/BX923,"-")</f>
        <v>0.1271790373862515</v>
      </c>
      <c r="CD929" s="103">
        <f t="shared" si="634"/>
        <v>223585.95905172414</v>
      </c>
      <c r="CE929" s="69">
        <f t="shared" si="652"/>
        <v>0.11531961427577293</v>
      </c>
      <c r="CR929" s="216"/>
      <c r="CS929" s="187"/>
      <c r="CT929" s="225"/>
      <c r="CU929" s="226"/>
      <c r="CV929" s="226"/>
      <c r="CW929" s="144" t="s">
        <v>77</v>
      </c>
      <c r="CX929" s="145">
        <v>522556454</v>
      </c>
      <c r="CY929" s="146">
        <v>3.3146874156021501E-2</v>
      </c>
      <c r="CZ929" s="145">
        <v>2285</v>
      </c>
      <c r="DA929" s="146">
        <v>0.12871064045513433</v>
      </c>
      <c r="DB929" s="145">
        <v>228689.91422319476</v>
      </c>
      <c r="DC929" s="147">
        <v>0.11747467996504035</v>
      </c>
    </row>
    <row r="930" spans="2:107" s="27" customFormat="1" ht="13.15" customHeight="1">
      <c r="B930" s="216"/>
      <c r="C930" s="187"/>
      <c r="D930" s="208"/>
      <c r="E930" s="177"/>
      <c r="F930" s="177"/>
      <c r="G930" s="131" t="s">
        <v>79</v>
      </c>
      <c r="H930" s="100">
        <v>0</v>
      </c>
      <c r="I930" s="68">
        <f>IFERROR(H930/E923,"-")</f>
        <v>0</v>
      </c>
      <c r="J930" s="100">
        <v>0</v>
      </c>
      <c r="K930" s="68">
        <f>IFERROR(J930/F923,"-")</f>
        <v>0</v>
      </c>
      <c r="L930" s="103" t="str">
        <f t="shared" si="627"/>
        <v>-</v>
      </c>
      <c r="M930" s="69">
        <f t="shared" si="645"/>
        <v>0</v>
      </c>
      <c r="N930" s="208"/>
      <c r="O930" s="177"/>
      <c r="P930" s="177"/>
      <c r="Q930" s="131" t="s">
        <v>79</v>
      </c>
      <c r="R930" s="100">
        <v>0</v>
      </c>
      <c r="S930" s="68">
        <f>IFERROR(R930/O923,"-")</f>
        <v>0</v>
      </c>
      <c r="T930" s="100">
        <v>0</v>
      </c>
      <c r="U930" s="68">
        <f>IFERROR(T930/P923,"-")</f>
        <v>0</v>
      </c>
      <c r="V930" s="103" t="str">
        <f t="shared" si="628"/>
        <v>-</v>
      </c>
      <c r="W930" s="69">
        <f t="shared" si="646"/>
        <v>0</v>
      </c>
      <c r="X930" s="208"/>
      <c r="Y930" s="177"/>
      <c r="Z930" s="177"/>
      <c r="AA930" s="131" t="s">
        <v>79</v>
      </c>
      <c r="AB930" s="100">
        <v>3017</v>
      </c>
      <c r="AC930" s="68">
        <f>IFERROR(AB930/Y923,"-")</f>
        <v>6.553033702843128E-7</v>
      </c>
      <c r="AD930" s="100">
        <v>1</v>
      </c>
      <c r="AE930" s="68">
        <f>IFERROR(AD930/Z923,"-")</f>
        <v>1.5199878400972791E-4</v>
      </c>
      <c r="AF930" s="103">
        <f t="shared" si="629"/>
        <v>3017</v>
      </c>
      <c r="AG930" s="69">
        <f t="shared" si="647"/>
        <v>1.3852334118298935E-4</v>
      </c>
      <c r="AH930" s="208"/>
      <c r="AI930" s="177"/>
      <c r="AJ930" s="177"/>
      <c r="AK930" s="131" t="s">
        <v>79</v>
      </c>
      <c r="AL930" s="100">
        <v>0</v>
      </c>
      <c r="AM930" s="68">
        <f>IFERROR(AL930/AI923,"-")</f>
        <v>0</v>
      </c>
      <c r="AN930" s="100">
        <v>0</v>
      </c>
      <c r="AO930" s="68">
        <f>IFERROR(AN930/AJ923,"-")</f>
        <v>0</v>
      </c>
      <c r="AP930" s="103" t="str">
        <f t="shared" si="630"/>
        <v>-</v>
      </c>
      <c r="AQ930" s="69">
        <f t="shared" si="648"/>
        <v>0</v>
      </c>
      <c r="AR930" s="208"/>
      <c r="AS930" s="177"/>
      <c r="AT930" s="177"/>
      <c r="AU930" s="131" t="s">
        <v>79</v>
      </c>
      <c r="AV930" s="100">
        <v>5528</v>
      </c>
      <c r="AW930" s="68">
        <f>IFERROR(AV930/AS923,"-")</f>
        <v>1.5349099894685405E-6</v>
      </c>
      <c r="AX930" s="100">
        <v>3</v>
      </c>
      <c r="AY930" s="68">
        <f>IFERROR(AX930/AT923,"-")</f>
        <v>8.3775481709019825E-4</v>
      </c>
      <c r="AZ930" s="103">
        <f t="shared" si="631"/>
        <v>1842.6666666666667</v>
      </c>
      <c r="BA930" s="69">
        <f t="shared" si="649"/>
        <v>7.5642965204236008E-4</v>
      </c>
      <c r="BB930" s="208"/>
      <c r="BC930" s="177"/>
      <c r="BD930" s="177"/>
      <c r="BE930" s="131" t="s">
        <v>79</v>
      </c>
      <c r="BF930" s="100">
        <v>2188</v>
      </c>
      <c r="BG930" s="68">
        <f>IFERROR(BF930/BC923,"-")</f>
        <v>1.5558886620579889E-6</v>
      </c>
      <c r="BH930" s="100">
        <v>2</v>
      </c>
      <c r="BI930" s="68">
        <f>IFERROR(BH930/BD923,"-")</f>
        <v>1.5128593040847202E-3</v>
      </c>
      <c r="BJ930" s="103">
        <f t="shared" si="632"/>
        <v>1094</v>
      </c>
      <c r="BK930" s="69">
        <f t="shared" si="650"/>
        <v>1.3183915622940012E-3</v>
      </c>
      <c r="BL930" s="208"/>
      <c r="BM930" s="177"/>
      <c r="BN930" s="177"/>
      <c r="BO930" s="131" t="s">
        <v>79</v>
      </c>
      <c r="BP930" s="100">
        <v>720</v>
      </c>
      <c r="BQ930" s="68">
        <f>IFERROR(BP930/BM923,"-")</f>
        <v>1.507340970346144E-6</v>
      </c>
      <c r="BR930" s="100">
        <v>1</v>
      </c>
      <c r="BS930" s="68">
        <f>IFERROR(BR930/BN923,"-")</f>
        <v>2.5000000000000001E-3</v>
      </c>
      <c r="BT930" s="103">
        <f t="shared" si="633"/>
        <v>720</v>
      </c>
      <c r="BU930" s="69">
        <f t="shared" si="651"/>
        <v>2.0533880903490761E-3</v>
      </c>
      <c r="BV930" s="208"/>
      <c r="BW930" s="177"/>
      <c r="BX930" s="177"/>
      <c r="BY930" s="131" t="s">
        <v>79</v>
      </c>
      <c r="BZ930" s="100">
        <f t="shared" si="643"/>
        <v>11453</v>
      </c>
      <c r="CA930" s="68">
        <f>IFERROR(BZ930/BW923,"-")</f>
        <v>7.234708184353175E-7</v>
      </c>
      <c r="CB930" s="100">
        <f t="shared" si="644"/>
        <v>7</v>
      </c>
      <c r="CC930" s="68">
        <f>IFERROR(CB930/BX923,"-")</f>
        <v>3.8372985418265541E-4</v>
      </c>
      <c r="CD930" s="103">
        <f t="shared" si="634"/>
        <v>1636.1428571428571</v>
      </c>
      <c r="CE930" s="69">
        <f t="shared" si="652"/>
        <v>3.479471120389701E-4</v>
      </c>
      <c r="CR930" s="216"/>
      <c r="CS930" s="187"/>
      <c r="CT930" s="225"/>
      <c r="CU930" s="226"/>
      <c r="CV930" s="226"/>
      <c r="CW930" s="144" t="s">
        <v>79</v>
      </c>
      <c r="CX930" s="145">
        <v>194</v>
      </c>
      <c r="CY930" s="146">
        <v>1.230583516296628E-8</v>
      </c>
      <c r="CZ930" s="145">
        <v>1</v>
      </c>
      <c r="DA930" s="146">
        <v>5.6328507857826844E-5</v>
      </c>
      <c r="DB930" s="145">
        <v>194</v>
      </c>
      <c r="DC930" s="147">
        <v>5.1411238496735388E-5</v>
      </c>
    </row>
    <row r="931" spans="2:107" s="27" customFormat="1" ht="13.15" customHeight="1">
      <c r="B931" s="216"/>
      <c r="C931" s="187"/>
      <c r="D931" s="208"/>
      <c r="E931" s="177"/>
      <c r="F931" s="177"/>
      <c r="G931" s="131" t="s">
        <v>81</v>
      </c>
      <c r="H931" s="100">
        <v>0</v>
      </c>
      <c r="I931" s="68">
        <f>IFERROR(H931/E923,"-")</f>
        <v>0</v>
      </c>
      <c r="J931" s="100">
        <v>0</v>
      </c>
      <c r="K931" s="68">
        <f>IFERROR(J931/F923,"-")</f>
        <v>0</v>
      </c>
      <c r="L931" s="103" t="str">
        <f t="shared" si="627"/>
        <v>-</v>
      </c>
      <c r="M931" s="69">
        <f t="shared" si="645"/>
        <v>0</v>
      </c>
      <c r="N931" s="208"/>
      <c r="O931" s="177"/>
      <c r="P931" s="177"/>
      <c r="Q931" s="131" t="s">
        <v>81</v>
      </c>
      <c r="R931" s="100">
        <v>0</v>
      </c>
      <c r="S931" s="68">
        <f>IFERROR(R931/O923,"-")</f>
        <v>0</v>
      </c>
      <c r="T931" s="100">
        <v>0</v>
      </c>
      <c r="U931" s="68">
        <f>IFERROR(T931/P923,"-")</f>
        <v>0</v>
      </c>
      <c r="V931" s="103" t="str">
        <f t="shared" si="628"/>
        <v>-</v>
      </c>
      <c r="W931" s="69">
        <f t="shared" si="646"/>
        <v>0</v>
      </c>
      <c r="X931" s="208"/>
      <c r="Y931" s="177"/>
      <c r="Z931" s="177"/>
      <c r="AA931" s="131" t="s">
        <v>81</v>
      </c>
      <c r="AB931" s="100">
        <v>1144167</v>
      </c>
      <c r="AC931" s="68">
        <f>IFERROR(AB931/Y923,"-")</f>
        <v>2.4851723277033189E-4</v>
      </c>
      <c r="AD931" s="100">
        <v>36</v>
      </c>
      <c r="AE931" s="68">
        <f>IFERROR(AD931/Z923,"-")</f>
        <v>5.4719562243502051E-3</v>
      </c>
      <c r="AF931" s="103">
        <f t="shared" si="629"/>
        <v>31782.416666666668</v>
      </c>
      <c r="AG931" s="69">
        <f t="shared" si="647"/>
        <v>4.9868402825876158E-3</v>
      </c>
      <c r="AH931" s="208"/>
      <c r="AI931" s="177"/>
      <c r="AJ931" s="177"/>
      <c r="AK931" s="131" t="s">
        <v>81</v>
      </c>
      <c r="AL931" s="100">
        <v>546786</v>
      </c>
      <c r="AM931" s="68">
        <f>IFERROR(AL931/AI923,"-")</f>
        <v>1.0015875936183696E-4</v>
      </c>
      <c r="AN931" s="100">
        <v>34</v>
      </c>
      <c r="AO931" s="68">
        <f>IFERROR(AN931/AJ923,"-")</f>
        <v>5.4469721243191284E-3</v>
      </c>
      <c r="AP931" s="103">
        <f t="shared" si="630"/>
        <v>16081.941176470587</v>
      </c>
      <c r="AQ931" s="69">
        <f t="shared" si="648"/>
        <v>5.0000000000000001E-3</v>
      </c>
      <c r="AR931" s="208"/>
      <c r="AS931" s="177"/>
      <c r="AT931" s="177"/>
      <c r="AU931" s="131" t="s">
        <v>81</v>
      </c>
      <c r="AV931" s="100">
        <v>381612</v>
      </c>
      <c r="AW931" s="68">
        <f>IFERROR(AV931/AS923,"-")</f>
        <v>1.0595876825272588E-4</v>
      </c>
      <c r="AX931" s="100">
        <v>18</v>
      </c>
      <c r="AY931" s="68">
        <f>IFERROR(AX931/AT923,"-")</f>
        <v>5.0265289025411899E-3</v>
      </c>
      <c r="AZ931" s="103">
        <f t="shared" si="631"/>
        <v>21200.666666666668</v>
      </c>
      <c r="BA931" s="69">
        <f t="shared" si="649"/>
        <v>4.5385779122541605E-3</v>
      </c>
      <c r="BB931" s="208"/>
      <c r="BC931" s="177"/>
      <c r="BD931" s="177"/>
      <c r="BE931" s="131" t="s">
        <v>81</v>
      </c>
      <c r="BF931" s="100">
        <v>52941</v>
      </c>
      <c r="BG931" s="68">
        <f>IFERROR(BF931/BC923,"-")</f>
        <v>3.7646390154484456E-5</v>
      </c>
      <c r="BH931" s="100">
        <v>4</v>
      </c>
      <c r="BI931" s="68">
        <f>IFERROR(BH931/BD923,"-")</f>
        <v>3.0257186081694403E-3</v>
      </c>
      <c r="BJ931" s="103">
        <f t="shared" si="632"/>
        <v>13235.25</v>
      </c>
      <c r="BK931" s="69">
        <f t="shared" si="650"/>
        <v>2.6367831245880024E-3</v>
      </c>
      <c r="BL931" s="208"/>
      <c r="BM931" s="177"/>
      <c r="BN931" s="177"/>
      <c r="BO931" s="131" t="s">
        <v>81</v>
      </c>
      <c r="BP931" s="100">
        <v>31682</v>
      </c>
      <c r="BQ931" s="68">
        <f>IFERROR(BP931/BM923,"-")</f>
        <v>6.6327189753481296E-5</v>
      </c>
      <c r="BR931" s="100">
        <v>1</v>
      </c>
      <c r="BS931" s="68">
        <f>IFERROR(BR931/BN923,"-")</f>
        <v>2.5000000000000001E-3</v>
      </c>
      <c r="BT931" s="103">
        <f t="shared" si="633"/>
        <v>31682</v>
      </c>
      <c r="BU931" s="69">
        <f t="shared" si="651"/>
        <v>2.0533880903490761E-3</v>
      </c>
      <c r="BV931" s="208"/>
      <c r="BW931" s="177"/>
      <c r="BX931" s="177"/>
      <c r="BY931" s="131" t="s">
        <v>81</v>
      </c>
      <c r="BZ931" s="100">
        <f t="shared" si="643"/>
        <v>2157188</v>
      </c>
      <c r="CA931" s="68">
        <f>IFERROR(BZ931/BW923,"-")</f>
        <v>1.3626670460829875E-4</v>
      </c>
      <c r="CB931" s="100">
        <f t="shared" si="644"/>
        <v>93</v>
      </c>
      <c r="CC931" s="68">
        <f>IFERROR(CB931/BX923,"-")</f>
        <v>5.0981252055695651E-3</v>
      </c>
      <c r="CD931" s="103">
        <f t="shared" si="634"/>
        <v>23195.569892473119</v>
      </c>
      <c r="CE931" s="69">
        <f t="shared" si="652"/>
        <v>4.622725917089174E-3</v>
      </c>
      <c r="CR931" s="216"/>
      <c r="CS931" s="187"/>
      <c r="CT931" s="225"/>
      <c r="CU931" s="226"/>
      <c r="CV931" s="226"/>
      <c r="CW931" s="144" t="s">
        <v>81</v>
      </c>
      <c r="CX931" s="145">
        <v>3084745</v>
      </c>
      <c r="CY931" s="146">
        <v>1.9567197675146608E-4</v>
      </c>
      <c r="CZ931" s="145">
        <v>80</v>
      </c>
      <c r="DA931" s="146">
        <v>4.5062806286261473E-3</v>
      </c>
      <c r="DB931" s="145">
        <v>38559.3125</v>
      </c>
      <c r="DC931" s="147">
        <v>4.1128990797388307E-3</v>
      </c>
    </row>
    <row r="932" spans="2:107" s="27" customFormat="1" ht="13.15" customHeight="1">
      <c r="B932" s="216"/>
      <c r="C932" s="187"/>
      <c r="D932" s="208"/>
      <c r="E932" s="177"/>
      <c r="F932" s="177"/>
      <c r="G932" s="131" t="s">
        <v>83</v>
      </c>
      <c r="H932" s="100">
        <v>0</v>
      </c>
      <c r="I932" s="68">
        <f>IFERROR(H932/E923,"-")</f>
        <v>0</v>
      </c>
      <c r="J932" s="100">
        <v>0</v>
      </c>
      <c r="K932" s="68">
        <f>IFERROR(J932/F923,"-")</f>
        <v>0</v>
      </c>
      <c r="L932" s="103" t="str">
        <f t="shared" si="627"/>
        <v>-</v>
      </c>
      <c r="M932" s="69">
        <f t="shared" si="645"/>
        <v>0</v>
      </c>
      <c r="N932" s="208"/>
      <c r="O932" s="177"/>
      <c r="P932" s="177"/>
      <c r="Q932" s="131" t="s">
        <v>83</v>
      </c>
      <c r="R932" s="100">
        <v>27849</v>
      </c>
      <c r="S932" s="68">
        <f>IFERROR(R932/O923,"-")</f>
        <v>1.1331110728375711E-4</v>
      </c>
      <c r="T932" s="100">
        <v>4</v>
      </c>
      <c r="U932" s="68">
        <f>IFERROR(T932/P923,"-")</f>
        <v>4.2105263157894736E-2</v>
      </c>
      <c r="V932" s="103">
        <f t="shared" si="628"/>
        <v>6962.25</v>
      </c>
      <c r="W932" s="69">
        <f t="shared" si="646"/>
        <v>3.8095238095238099E-2</v>
      </c>
      <c r="X932" s="208"/>
      <c r="Y932" s="177"/>
      <c r="Z932" s="177"/>
      <c r="AA932" s="131" t="s">
        <v>83</v>
      </c>
      <c r="AB932" s="100">
        <v>4680554</v>
      </c>
      <c r="AC932" s="68">
        <f>IFERROR(AB932/Y923,"-")</f>
        <v>1.0166333480270868E-3</v>
      </c>
      <c r="AD932" s="100">
        <v>186</v>
      </c>
      <c r="AE932" s="68">
        <f>IFERROR(AD932/Z923,"-")</f>
        <v>2.8271773825809393E-2</v>
      </c>
      <c r="AF932" s="103">
        <f t="shared" si="629"/>
        <v>25164.268817204302</v>
      </c>
      <c r="AG932" s="69">
        <f t="shared" si="647"/>
        <v>2.5765341460036017E-2</v>
      </c>
      <c r="AH932" s="208"/>
      <c r="AI932" s="177"/>
      <c r="AJ932" s="177"/>
      <c r="AK932" s="131" t="s">
        <v>83</v>
      </c>
      <c r="AL932" s="100">
        <v>8240438</v>
      </c>
      <c r="AM932" s="68">
        <f>IFERROR(AL932/AI923,"-")</f>
        <v>1.509460825036005E-3</v>
      </c>
      <c r="AN932" s="100">
        <v>280</v>
      </c>
      <c r="AO932" s="68">
        <f>IFERROR(AN932/AJ923,"-")</f>
        <v>4.4857417494392822E-2</v>
      </c>
      <c r="AP932" s="103">
        <f t="shared" si="630"/>
        <v>29430.135714285716</v>
      </c>
      <c r="AQ932" s="69">
        <f t="shared" si="648"/>
        <v>4.1176470588235294E-2</v>
      </c>
      <c r="AR932" s="208"/>
      <c r="AS932" s="177"/>
      <c r="AT932" s="177"/>
      <c r="AU932" s="131" t="s">
        <v>83</v>
      </c>
      <c r="AV932" s="100">
        <v>4946135</v>
      </c>
      <c r="AW932" s="68">
        <f>IFERROR(AV932/AS923,"-")</f>
        <v>1.3733487736541207E-3</v>
      </c>
      <c r="AX932" s="100">
        <v>265</v>
      </c>
      <c r="AY932" s="68">
        <f>IFERROR(AX932/AT923,"-")</f>
        <v>7.4001675509634185E-2</v>
      </c>
      <c r="AZ932" s="103">
        <f t="shared" si="631"/>
        <v>18664.66037735849</v>
      </c>
      <c r="BA932" s="69">
        <f t="shared" si="649"/>
        <v>6.6817952597075139E-2</v>
      </c>
      <c r="BB932" s="208"/>
      <c r="BC932" s="177"/>
      <c r="BD932" s="177"/>
      <c r="BE932" s="131" t="s">
        <v>83</v>
      </c>
      <c r="BF932" s="100">
        <v>5896226</v>
      </c>
      <c r="BG932" s="68">
        <f>IFERROR(BF932/BC923,"-")</f>
        <v>4.1928113264769317E-3</v>
      </c>
      <c r="BH932" s="100">
        <v>124</v>
      </c>
      <c r="BI932" s="68">
        <f>IFERROR(BH932/BD923,"-")</f>
        <v>9.3797276853252648E-2</v>
      </c>
      <c r="BJ932" s="103">
        <f t="shared" si="632"/>
        <v>47550.209677419356</v>
      </c>
      <c r="BK932" s="69">
        <f t="shared" si="650"/>
        <v>8.1740276862228081E-2</v>
      </c>
      <c r="BL932" s="208"/>
      <c r="BM932" s="177"/>
      <c r="BN932" s="177"/>
      <c r="BO932" s="131" t="s">
        <v>83</v>
      </c>
      <c r="BP932" s="100">
        <v>2424062</v>
      </c>
      <c r="BQ932" s="68">
        <f>IFERROR(BP932/BM923,"-")</f>
        <v>5.0748443989711307E-3</v>
      </c>
      <c r="BR932" s="100">
        <v>38</v>
      </c>
      <c r="BS932" s="68">
        <f>IFERROR(BR932/BN923,"-")</f>
        <v>9.5000000000000001E-2</v>
      </c>
      <c r="BT932" s="103">
        <f t="shared" si="633"/>
        <v>63791.105263157893</v>
      </c>
      <c r="BU932" s="69">
        <f t="shared" si="651"/>
        <v>7.8028747433264892E-2</v>
      </c>
      <c r="BV932" s="208"/>
      <c r="BW932" s="177"/>
      <c r="BX932" s="177"/>
      <c r="BY932" s="131" t="s">
        <v>83</v>
      </c>
      <c r="BZ932" s="100">
        <f t="shared" si="643"/>
        <v>26215264</v>
      </c>
      <c r="CA932" s="68">
        <f>IFERROR(BZ932/BW923,"-")</f>
        <v>1.6559834542545983E-3</v>
      </c>
      <c r="CB932" s="100">
        <f t="shared" si="644"/>
        <v>897</v>
      </c>
      <c r="CC932" s="68">
        <f>IFERROR(CB932/BX923,"-")</f>
        <v>4.9172239885977416E-2</v>
      </c>
      <c r="CD932" s="103">
        <f t="shared" si="634"/>
        <v>29225.489409141584</v>
      </c>
      <c r="CE932" s="69">
        <f t="shared" si="652"/>
        <v>4.4586937071279455E-2</v>
      </c>
      <c r="CR932" s="216"/>
      <c r="CS932" s="187"/>
      <c r="CT932" s="225"/>
      <c r="CU932" s="226"/>
      <c r="CV932" s="226"/>
      <c r="CW932" s="144" t="s">
        <v>83</v>
      </c>
      <c r="CX932" s="145">
        <v>24656839</v>
      </c>
      <c r="CY932" s="146">
        <v>1.5640360637824656E-3</v>
      </c>
      <c r="CZ932" s="145">
        <v>863</v>
      </c>
      <c r="DA932" s="146">
        <v>4.8611502281304571E-2</v>
      </c>
      <c r="DB932" s="145">
        <v>28571.076477404404</v>
      </c>
      <c r="DC932" s="147">
        <v>4.436789882268264E-2</v>
      </c>
    </row>
    <row r="933" spans="2:107" s="27" customFormat="1" ht="13.15" customHeight="1">
      <c r="B933" s="216"/>
      <c r="C933" s="187"/>
      <c r="D933" s="208"/>
      <c r="E933" s="177"/>
      <c r="F933" s="177"/>
      <c r="G933" s="131" t="s">
        <v>85</v>
      </c>
      <c r="H933" s="100">
        <v>0</v>
      </c>
      <c r="I933" s="68">
        <f>IFERROR(H933/E923,"-")</f>
        <v>0</v>
      </c>
      <c r="J933" s="100">
        <v>0</v>
      </c>
      <c r="K933" s="68">
        <f>IFERROR(J933/F923,"-")</f>
        <v>0</v>
      </c>
      <c r="L933" s="103" t="str">
        <f t="shared" si="627"/>
        <v>-</v>
      </c>
      <c r="M933" s="69">
        <f t="shared" si="645"/>
        <v>0</v>
      </c>
      <c r="N933" s="208"/>
      <c r="O933" s="177"/>
      <c r="P933" s="177"/>
      <c r="Q933" s="131" t="s">
        <v>85</v>
      </c>
      <c r="R933" s="100">
        <v>412660</v>
      </c>
      <c r="S933" s="68">
        <f>IFERROR(R933/O923,"-")</f>
        <v>1.6790176139795041E-3</v>
      </c>
      <c r="T933" s="100">
        <v>5</v>
      </c>
      <c r="U933" s="68">
        <f>IFERROR(T933/P923,"-")</f>
        <v>5.2631578947368418E-2</v>
      </c>
      <c r="V933" s="103">
        <f t="shared" si="628"/>
        <v>82532</v>
      </c>
      <c r="W933" s="69">
        <f t="shared" si="646"/>
        <v>4.7619047619047616E-2</v>
      </c>
      <c r="X933" s="208"/>
      <c r="Y933" s="177"/>
      <c r="Z933" s="177"/>
      <c r="AA933" s="131" t="s">
        <v>85</v>
      </c>
      <c r="AB933" s="100">
        <v>2511329</v>
      </c>
      <c r="AC933" s="68">
        <f>IFERROR(AB933/Y923,"-")</f>
        <v>5.4546979038539378E-4</v>
      </c>
      <c r="AD933" s="100">
        <v>38</v>
      </c>
      <c r="AE933" s="68">
        <f>IFERROR(AD933/Z923,"-")</f>
        <v>5.7759537923696607E-3</v>
      </c>
      <c r="AF933" s="103">
        <f t="shared" si="629"/>
        <v>66087.605263157893</v>
      </c>
      <c r="AG933" s="69">
        <f t="shared" si="647"/>
        <v>5.2638869649535951E-3</v>
      </c>
      <c r="AH933" s="208"/>
      <c r="AI933" s="177"/>
      <c r="AJ933" s="177"/>
      <c r="AK933" s="131" t="s">
        <v>85</v>
      </c>
      <c r="AL933" s="100">
        <v>4414697</v>
      </c>
      <c r="AM933" s="68">
        <f>IFERROR(AL933/AI923,"-")</f>
        <v>8.086720846518081E-4</v>
      </c>
      <c r="AN933" s="100">
        <v>78</v>
      </c>
      <c r="AO933" s="68">
        <f>IFERROR(AN933/AJ923,"-")</f>
        <v>1.2495994873438001E-2</v>
      </c>
      <c r="AP933" s="103">
        <f t="shared" si="630"/>
        <v>56598.679487179485</v>
      </c>
      <c r="AQ933" s="69">
        <f t="shared" si="648"/>
        <v>1.1470588235294118E-2</v>
      </c>
      <c r="AR933" s="208"/>
      <c r="AS933" s="177"/>
      <c r="AT933" s="177"/>
      <c r="AU933" s="131" t="s">
        <v>85</v>
      </c>
      <c r="AV933" s="100">
        <v>7845048</v>
      </c>
      <c r="AW933" s="68">
        <f>IFERROR(AV933/AS923,"-")</f>
        <v>2.1782638464291236E-3</v>
      </c>
      <c r="AX933" s="100">
        <v>73</v>
      </c>
      <c r="AY933" s="68">
        <f>IFERROR(AX933/AT923,"-")</f>
        <v>2.038536721586149E-2</v>
      </c>
      <c r="AZ933" s="103">
        <f t="shared" si="631"/>
        <v>107466.4109589041</v>
      </c>
      <c r="BA933" s="69">
        <f t="shared" si="649"/>
        <v>1.8406454866364094E-2</v>
      </c>
      <c r="BB933" s="208"/>
      <c r="BC933" s="177"/>
      <c r="BD933" s="177"/>
      <c r="BE933" s="131" t="s">
        <v>85</v>
      </c>
      <c r="BF933" s="100">
        <v>2918716</v>
      </c>
      <c r="BG933" s="68">
        <f>IFERROR(BF933/BC923,"-")</f>
        <v>2.0755014315206786E-3</v>
      </c>
      <c r="BH933" s="100">
        <v>44</v>
      </c>
      <c r="BI933" s="68">
        <f>IFERROR(BH933/BD923,"-")</f>
        <v>3.3282904689863842E-2</v>
      </c>
      <c r="BJ933" s="103">
        <f t="shared" si="632"/>
        <v>66334.454545454544</v>
      </c>
      <c r="BK933" s="69">
        <f t="shared" si="650"/>
        <v>2.9004614370468029E-2</v>
      </c>
      <c r="BL933" s="208"/>
      <c r="BM933" s="177"/>
      <c r="BN933" s="177"/>
      <c r="BO933" s="131" t="s">
        <v>85</v>
      </c>
      <c r="BP933" s="100">
        <v>543233</v>
      </c>
      <c r="BQ933" s="68">
        <f>IFERROR(BP933/BM923,"-")</f>
        <v>1.1372741074222872E-3</v>
      </c>
      <c r="BR933" s="100">
        <v>17</v>
      </c>
      <c r="BS933" s="68">
        <f>IFERROR(BR933/BN923,"-")</f>
        <v>4.2500000000000003E-2</v>
      </c>
      <c r="BT933" s="103">
        <f t="shared" si="633"/>
        <v>31954.882352941175</v>
      </c>
      <c r="BU933" s="69">
        <f t="shared" si="651"/>
        <v>3.4907597535934289E-2</v>
      </c>
      <c r="BV933" s="208"/>
      <c r="BW933" s="177"/>
      <c r="BX933" s="177"/>
      <c r="BY933" s="131" t="s">
        <v>85</v>
      </c>
      <c r="BZ933" s="100">
        <f t="shared" si="643"/>
        <v>18645683</v>
      </c>
      <c r="CA933" s="68">
        <f>IFERROR(BZ933/BW923,"-")</f>
        <v>1.177823062978738E-3</v>
      </c>
      <c r="CB933" s="100">
        <f t="shared" si="644"/>
        <v>255</v>
      </c>
      <c r="CC933" s="68">
        <f>IFERROR(CB933/BX923,"-")</f>
        <v>1.3978730402368161E-2</v>
      </c>
      <c r="CD933" s="103">
        <f t="shared" si="634"/>
        <v>73120.325490196075</v>
      </c>
      <c r="CE933" s="69">
        <f t="shared" si="652"/>
        <v>1.2675216224276767E-2</v>
      </c>
      <c r="CR933" s="216"/>
      <c r="CS933" s="187"/>
      <c r="CT933" s="225"/>
      <c r="CU933" s="226"/>
      <c r="CV933" s="226"/>
      <c r="CW933" s="144" t="s">
        <v>85</v>
      </c>
      <c r="CX933" s="145">
        <v>24885994</v>
      </c>
      <c r="CY933" s="146">
        <v>1.5785718558276693E-3</v>
      </c>
      <c r="CZ933" s="145">
        <v>270</v>
      </c>
      <c r="DA933" s="146">
        <v>1.5208697121613249E-2</v>
      </c>
      <c r="DB933" s="145">
        <v>92170.348148148143</v>
      </c>
      <c r="DC933" s="147">
        <v>1.3881034394118554E-2</v>
      </c>
    </row>
    <row r="934" spans="2:107" s="27" customFormat="1" ht="13.15" customHeight="1">
      <c r="B934" s="216"/>
      <c r="C934" s="187"/>
      <c r="D934" s="208"/>
      <c r="E934" s="177"/>
      <c r="F934" s="177"/>
      <c r="G934" s="131" t="s">
        <v>87</v>
      </c>
      <c r="H934" s="100">
        <v>0</v>
      </c>
      <c r="I934" s="68">
        <f>IFERROR(H934/E923,"-")</f>
        <v>0</v>
      </c>
      <c r="J934" s="100">
        <v>0</v>
      </c>
      <c r="K934" s="68">
        <f>IFERROR(J934/F923,"-")</f>
        <v>0</v>
      </c>
      <c r="L934" s="103" t="str">
        <f t="shared" si="627"/>
        <v>-</v>
      </c>
      <c r="M934" s="69">
        <f t="shared" si="645"/>
        <v>0</v>
      </c>
      <c r="N934" s="208"/>
      <c r="O934" s="177"/>
      <c r="P934" s="177"/>
      <c r="Q934" s="131" t="s">
        <v>87</v>
      </c>
      <c r="R934" s="100">
        <v>2976883</v>
      </c>
      <c r="S934" s="68">
        <f>IFERROR(R934/O923,"-")</f>
        <v>1.2112244927436989E-2</v>
      </c>
      <c r="T934" s="100">
        <v>5</v>
      </c>
      <c r="U934" s="68">
        <f>IFERROR(T934/P923,"-")</f>
        <v>5.2631578947368418E-2</v>
      </c>
      <c r="V934" s="103">
        <f t="shared" si="628"/>
        <v>595376.6</v>
      </c>
      <c r="W934" s="69">
        <f t="shared" si="646"/>
        <v>4.7619047619047616E-2</v>
      </c>
      <c r="X934" s="208"/>
      <c r="Y934" s="177"/>
      <c r="Z934" s="177"/>
      <c r="AA934" s="131" t="s">
        <v>87</v>
      </c>
      <c r="AB934" s="100">
        <v>25374237</v>
      </c>
      <c r="AC934" s="68">
        <f>IFERROR(AB934/Y923,"-")</f>
        <v>5.5113765410980805E-3</v>
      </c>
      <c r="AD934" s="100">
        <v>88</v>
      </c>
      <c r="AE934" s="68">
        <f>IFERROR(AD934/Z923,"-")</f>
        <v>1.3375892992856056E-2</v>
      </c>
      <c r="AF934" s="103">
        <f t="shared" si="629"/>
        <v>288343.60227272729</v>
      </c>
      <c r="AG934" s="69">
        <f t="shared" si="647"/>
        <v>1.2190054024103062E-2</v>
      </c>
      <c r="AH934" s="208"/>
      <c r="AI934" s="177"/>
      <c r="AJ934" s="177"/>
      <c r="AK934" s="131" t="s">
        <v>87</v>
      </c>
      <c r="AL934" s="100">
        <v>51523514</v>
      </c>
      <c r="AM934" s="68">
        <f>IFERROR(AL934/AI923,"-")</f>
        <v>9.4379359387442938E-3</v>
      </c>
      <c r="AN934" s="100">
        <v>169</v>
      </c>
      <c r="AO934" s="68">
        <f>IFERROR(AN934/AJ923,"-")</f>
        <v>2.7074655559115667E-2</v>
      </c>
      <c r="AP934" s="103">
        <f t="shared" si="630"/>
        <v>304872.86390532542</v>
      </c>
      <c r="AQ934" s="69">
        <f t="shared" si="648"/>
        <v>2.4852941176470588E-2</v>
      </c>
      <c r="AR934" s="208"/>
      <c r="AS934" s="177"/>
      <c r="AT934" s="177"/>
      <c r="AU934" s="131" t="s">
        <v>87</v>
      </c>
      <c r="AV934" s="100">
        <v>62081203</v>
      </c>
      <c r="AW934" s="68">
        <f>IFERROR(AV934/AS923,"-")</f>
        <v>1.7237528698068799E-2</v>
      </c>
      <c r="AX934" s="100">
        <v>166</v>
      </c>
      <c r="AY934" s="68">
        <f>IFERROR(AX934/AT923,"-")</f>
        <v>4.6355766545657637E-2</v>
      </c>
      <c r="AZ934" s="103">
        <f t="shared" si="631"/>
        <v>373983.15060240962</v>
      </c>
      <c r="BA934" s="69">
        <f t="shared" si="649"/>
        <v>4.1855774079677256E-2</v>
      </c>
      <c r="BB934" s="208"/>
      <c r="BC934" s="177"/>
      <c r="BD934" s="177"/>
      <c r="BE934" s="131" t="s">
        <v>87</v>
      </c>
      <c r="BF934" s="100">
        <v>57175244</v>
      </c>
      <c r="BG934" s="68">
        <f>IFERROR(BF934/BC923,"-")</f>
        <v>4.0657364666361544E-2</v>
      </c>
      <c r="BH934" s="100">
        <v>111</v>
      </c>
      <c r="BI934" s="68">
        <f>IFERROR(BH934/BD923,"-")</f>
        <v>8.3963691376701968E-2</v>
      </c>
      <c r="BJ934" s="103">
        <f t="shared" si="632"/>
        <v>515092.28828828828</v>
      </c>
      <c r="BK934" s="69">
        <f t="shared" si="650"/>
        <v>7.3170731707317069E-2</v>
      </c>
      <c r="BL934" s="208"/>
      <c r="BM934" s="177"/>
      <c r="BN934" s="177"/>
      <c r="BO934" s="131" t="s">
        <v>87</v>
      </c>
      <c r="BP934" s="100">
        <v>15089616</v>
      </c>
      <c r="BQ934" s="68">
        <f>IFERROR(BP934/BM923,"-")</f>
        <v>3.1590550588320415E-2</v>
      </c>
      <c r="BR934" s="100">
        <v>43</v>
      </c>
      <c r="BS934" s="68">
        <f>IFERROR(BR934/BN923,"-")</f>
        <v>0.1075</v>
      </c>
      <c r="BT934" s="103">
        <f t="shared" si="633"/>
        <v>350921.30232558138</v>
      </c>
      <c r="BU934" s="69">
        <f t="shared" si="651"/>
        <v>8.8295687885010271E-2</v>
      </c>
      <c r="BV934" s="208"/>
      <c r="BW934" s="177"/>
      <c r="BX934" s="177"/>
      <c r="BY934" s="131" t="s">
        <v>87</v>
      </c>
      <c r="BZ934" s="100">
        <f t="shared" si="643"/>
        <v>214220697</v>
      </c>
      <c r="CA934" s="68">
        <f>IFERROR(BZ934/BW923,"-")</f>
        <v>1.3532037281443653E-2</v>
      </c>
      <c r="CB934" s="100">
        <f t="shared" si="644"/>
        <v>582</v>
      </c>
      <c r="CC934" s="68">
        <f>IFERROR(CB934/BX923,"-")</f>
        <v>3.1904396447757923E-2</v>
      </c>
      <c r="CD934" s="103">
        <f t="shared" si="634"/>
        <v>368076.79896907217</v>
      </c>
      <c r="CE934" s="69">
        <f t="shared" si="652"/>
        <v>2.8929317029525798E-2</v>
      </c>
      <c r="CR934" s="216"/>
      <c r="CS934" s="187"/>
      <c r="CT934" s="225"/>
      <c r="CU934" s="226"/>
      <c r="CV934" s="226"/>
      <c r="CW934" s="144" t="s">
        <v>87</v>
      </c>
      <c r="CX934" s="145">
        <v>188424523</v>
      </c>
      <c r="CY934" s="146">
        <v>1.195217072525025E-2</v>
      </c>
      <c r="CZ934" s="145">
        <v>560</v>
      </c>
      <c r="DA934" s="146">
        <v>3.1543964400383033E-2</v>
      </c>
      <c r="DB934" s="145">
        <v>336472.36249999999</v>
      </c>
      <c r="DC934" s="147">
        <v>2.8790293558171816E-2</v>
      </c>
    </row>
    <row r="935" spans="2:107" s="27" customFormat="1" ht="13.15" customHeight="1">
      <c r="B935" s="216"/>
      <c r="C935" s="187"/>
      <c r="D935" s="208"/>
      <c r="E935" s="177"/>
      <c r="F935" s="177"/>
      <c r="G935" s="131" t="s">
        <v>89</v>
      </c>
      <c r="H935" s="100">
        <v>188329</v>
      </c>
      <c r="I935" s="68">
        <f>IFERROR(H935/E923,"-")</f>
        <v>5.196332059328946E-3</v>
      </c>
      <c r="J935" s="100">
        <v>2</v>
      </c>
      <c r="K935" s="68">
        <f>IFERROR(J935/F923,"-")</f>
        <v>8.6956521739130432E-2</v>
      </c>
      <c r="L935" s="103">
        <f t="shared" si="627"/>
        <v>94164.5</v>
      </c>
      <c r="M935" s="69">
        <f t="shared" si="645"/>
        <v>8.3333333333333329E-2</v>
      </c>
      <c r="N935" s="208"/>
      <c r="O935" s="177"/>
      <c r="P935" s="177"/>
      <c r="Q935" s="131" t="s">
        <v>89</v>
      </c>
      <c r="R935" s="100">
        <v>2421870</v>
      </c>
      <c r="S935" s="68">
        <f>IFERROR(R935/O923,"-")</f>
        <v>9.8540260475174276E-3</v>
      </c>
      <c r="T935" s="100">
        <v>20</v>
      </c>
      <c r="U935" s="68">
        <f>IFERROR(T935/P923,"-")</f>
        <v>0.21052631578947367</v>
      </c>
      <c r="V935" s="103">
        <f t="shared" si="628"/>
        <v>121093.5</v>
      </c>
      <c r="W935" s="69">
        <f t="shared" si="646"/>
        <v>0.19047619047619047</v>
      </c>
      <c r="X935" s="208"/>
      <c r="Y935" s="177"/>
      <c r="Z935" s="177"/>
      <c r="AA935" s="131" t="s">
        <v>89</v>
      </c>
      <c r="AB935" s="100">
        <v>42209297</v>
      </c>
      <c r="AC935" s="68">
        <f>IFERROR(AB935/Y923,"-")</f>
        <v>9.168012788011777E-3</v>
      </c>
      <c r="AD935" s="100">
        <v>745</v>
      </c>
      <c r="AE935" s="68">
        <f>IFERROR(AD935/Z923,"-")</f>
        <v>0.11323909408724731</v>
      </c>
      <c r="AF935" s="103">
        <f t="shared" si="629"/>
        <v>56656.774496644299</v>
      </c>
      <c r="AG935" s="69">
        <f t="shared" si="647"/>
        <v>0.10319988918132705</v>
      </c>
      <c r="AH935" s="208"/>
      <c r="AI935" s="177"/>
      <c r="AJ935" s="177"/>
      <c r="AK935" s="131" t="s">
        <v>89</v>
      </c>
      <c r="AL935" s="100">
        <v>55775598</v>
      </c>
      <c r="AM935" s="68">
        <f>IFERROR(AL935/AI923,"-")</f>
        <v>1.0216821020188071E-2</v>
      </c>
      <c r="AN935" s="100">
        <v>828</v>
      </c>
      <c r="AO935" s="68">
        <f>IFERROR(AN935/AJ923,"-")</f>
        <v>0.13264979173341879</v>
      </c>
      <c r="AP935" s="103">
        <f t="shared" si="630"/>
        <v>67361.833333333328</v>
      </c>
      <c r="AQ935" s="69">
        <f t="shared" si="648"/>
        <v>0.12176470588235294</v>
      </c>
      <c r="AR935" s="208"/>
      <c r="AS935" s="177"/>
      <c r="AT935" s="177"/>
      <c r="AU935" s="131" t="s">
        <v>89</v>
      </c>
      <c r="AV935" s="100">
        <v>43648522</v>
      </c>
      <c r="AW935" s="68">
        <f>IFERROR(AV935/AS923,"-")</f>
        <v>1.2119492120719494E-2</v>
      </c>
      <c r="AX935" s="100">
        <v>534</v>
      </c>
      <c r="AY935" s="68">
        <f>IFERROR(AX935/AT923,"-")</f>
        <v>0.14912035744205529</v>
      </c>
      <c r="AZ935" s="103">
        <f t="shared" si="631"/>
        <v>81738.805243445691</v>
      </c>
      <c r="BA935" s="69">
        <f t="shared" si="649"/>
        <v>0.1346444780635401</v>
      </c>
      <c r="BB935" s="208"/>
      <c r="BC935" s="177"/>
      <c r="BD935" s="177"/>
      <c r="BE935" s="131" t="s">
        <v>89</v>
      </c>
      <c r="BF935" s="100">
        <v>21579191</v>
      </c>
      <c r="BG935" s="68">
        <f>IFERROR(BF935/BC923,"-")</f>
        <v>1.5344981084681807E-2</v>
      </c>
      <c r="BH935" s="100">
        <v>210</v>
      </c>
      <c r="BI935" s="68">
        <f>IFERROR(BH935/BD923,"-")</f>
        <v>0.15885022692889561</v>
      </c>
      <c r="BJ935" s="103">
        <f t="shared" si="632"/>
        <v>102758.05238095239</v>
      </c>
      <c r="BK935" s="69">
        <f t="shared" si="650"/>
        <v>0.13843111404087013</v>
      </c>
      <c r="BL935" s="208"/>
      <c r="BM935" s="177"/>
      <c r="BN935" s="177"/>
      <c r="BO935" s="131" t="s">
        <v>89</v>
      </c>
      <c r="BP935" s="100">
        <v>6589157</v>
      </c>
      <c r="BQ935" s="68">
        <f>IFERROR(BP935/BM923,"-")</f>
        <v>1.3794592091865399E-2</v>
      </c>
      <c r="BR935" s="100">
        <v>70</v>
      </c>
      <c r="BS935" s="68">
        <f>IFERROR(BR935/BN923,"-")</f>
        <v>0.17499999999999999</v>
      </c>
      <c r="BT935" s="103">
        <f t="shared" si="633"/>
        <v>94130.814285714281</v>
      </c>
      <c r="BU935" s="69">
        <f t="shared" si="651"/>
        <v>0.14373716632443531</v>
      </c>
      <c r="BV935" s="208"/>
      <c r="BW935" s="177"/>
      <c r="BX935" s="177"/>
      <c r="BY935" s="131" t="s">
        <v>89</v>
      </c>
      <c r="BZ935" s="100">
        <f t="shared" si="643"/>
        <v>172411964</v>
      </c>
      <c r="CA935" s="68">
        <f>IFERROR(BZ935/BW923,"-")</f>
        <v>1.0891035074052258E-2</v>
      </c>
      <c r="CB935" s="100">
        <f t="shared" si="644"/>
        <v>2409</v>
      </c>
      <c r="CC935" s="68">
        <f>IFERROR(CB935/BX923,"-")</f>
        <v>0.13205788838943097</v>
      </c>
      <c r="CD935" s="103">
        <f t="shared" si="634"/>
        <v>71569.931091739316</v>
      </c>
      <c r="CE935" s="69">
        <f t="shared" si="652"/>
        <v>0.11974351327169699</v>
      </c>
      <c r="CR935" s="216"/>
      <c r="CS935" s="187"/>
      <c r="CT935" s="225"/>
      <c r="CU935" s="226"/>
      <c r="CV935" s="226"/>
      <c r="CW935" s="144" t="s">
        <v>89</v>
      </c>
      <c r="CX935" s="145">
        <v>170662226</v>
      </c>
      <c r="CY935" s="146">
        <v>1.0825470214953083E-2</v>
      </c>
      <c r="CZ935" s="145">
        <v>2375</v>
      </c>
      <c r="DA935" s="146">
        <v>0.13378020616233877</v>
      </c>
      <c r="DB935" s="145">
        <v>71857.779368421048</v>
      </c>
      <c r="DC935" s="147">
        <v>0.12210169142974654</v>
      </c>
    </row>
    <row r="936" spans="2:107" s="27" customFormat="1" ht="13.15" customHeight="1">
      <c r="B936" s="216"/>
      <c r="C936" s="187"/>
      <c r="D936" s="208"/>
      <c r="E936" s="177"/>
      <c r="F936" s="177"/>
      <c r="G936" s="131" t="s">
        <v>91</v>
      </c>
      <c r="H936" s="100">
        <v>794391</v>
      </c>
      <c r="I936" s="68">
        <f>IFERROR(H936/E923,"-")</f>
        <v>2.1918660540556051E-2</v>
      </c>
      <c r="J936" s="100">
        <v>4</v>
      </c>
      <c r="K936" s="68">
        <f>IFERROR(J936/F923,"-")</f>
        <v>0.17391304347826086</v>
      </c>
      <c r="L936" s="103">
        <f t="shared" si="627"/>
        <v>198597.75</v>
      </c>
      <c r="M936" s="69">
        <f t="shared" si="645"/>
        <v>0.16666666666666666</v>
      </c>
      <c r="N936" s="208"/>
      <c r="O936" s="177"/>
      <c r="P936" s="177"/>
      <c r="Q936" s="131" t="s">
        <v>91</v>
      </c>
      <c r="R936" s="100">
        <v>4191693</v>
      </c>
      <c r="S936" s="68">
        <f>IFERROR(R936/O923,"-")</f>
        <v>1.705502442542187E-2</v>
      </c>
      <c r="T936" s="100">
        <v>15</v>
      </c>
      <c r="U936" s="68">
        <f>IFERROR(T936/P923,"-")</f>
        <v>0.15789473684210525</v>
      </c>
      <c r="V936" s="103">
        <f t="shared" si="628"/>
        <v>279446.2</v>
      </c>
      <c r="W936" s="69">
        <f t="shared" si="646"/>
        <v>0.14285714285714285</v>
      </c>
      <c r="X936" s="208"/>
      <c r="Y936" s="177"/>
      <c r="Z936" s="177"/>
      <c r="AA936" s="131" t="s">
        <v>91</v>
      </c>
      <c r="AB936" s="100">
        <v>50170610</v>
      </c>
      <c r="AC936" s="68">
        <f>IFERROR(AB936/Y923,"-")</f>
        <v>1.0897238920192192E-2</v>
      </c>
      <c r="AD936" s="100">
        <v>467</v>
      </c>
      <c r="AE936" s="68">
        <f>IFERROR(AD936/Z923,"-")</f>
        <v>7.0983432132542934E-2</v>
      </c>
      <c r="AF936" s="103">
        <f t="shared" si="629"/>
        <v>107431.7130620985</v>
      </c>
      <c r="AG936" s="69">
        <f t="shared" si="647"/>
        <v>6.4690400332456016E-2</v>
      </c>
      <c r="AH936" s="208"/>
      <c r="AI936" s="177"/>
      <c r="AJ936" s="177"/>
      <c r="AK936" s="131" t="s">
        <v>91</v>
      </c>
      <c r="AL936" s="100">
        <v>95263210</v>
      </c>
      <c r="AM936" s="68">
        <f>IFERROR(AL936/AI923,"-")</f>
        <v>1.7450053451306617E-2</v>
      </c>
      <c r="AN936" s="100">
        <v>865</v>
      </c>
      <c r="AO936" s="68">
        <f>IFERROR(AN936/AJ923,"-")</f>
        <v>0.13857737904517783</v>
      </c>
      <c r="AP936" s="103">
        <f t="shared" si="630"/>
        <v>110130.87861271677</v>
      </c>
      <c r="AQ936" s="69">
        <f t="shared" si="648"/>
        <v>0.12720588235294117</v>
      </c>
      <c r="AR936" s="208"/>
      <c r="AS936" s="177"/>
      <c r="AT936" s="177"/>
      <c r="AU936" s="131" t="s">
        <v>91</v>
      </c>
      <c r="AV936" s="100">
        <v>86608861</v>
      </c>
      <c r="AW936" s="68">
        <f>IFERROR(AV936/AS923,"-")</f>
        <v>2.4047902663782976E-2</v>
      </c>
      <c r="AX936" s="100">
        <v>821</v>
      </c>
      <c r="AY936" s="68">
        <f>IFERROR(AX936/AT923,"-")</f>
        <v>0.22926556827701761</v>
      </c>
      <c r="AZ936" s="103">
        <f t="shared" si="631"/>
        <v>105491.91352009744</v>
      </c>
      <c r="BA936" s="69">
        <f t="shared" si="649"/>
        <v>0.2070095814422592</v>
      </c>
      <c r="BB936" s="208"/>
      <c r="BC936" s="177"/>
      <c r="BD936" s="177"/>
      <c r="BE936" s="131" t="s">
        <v>91</v>
      </c>
      <c r="BF936" s="100">
        <v>55959961</v>
      </c>
      <c r="BG936" s="68">
        <f>IFERROR(BF936/BC923,"-")</f>
        <v>3.9793175890816837E-2</v>
      </c>
      <c r="BH936" s="100">
        <v>416</v>
      </c>
      <c r="BI936" s="68">
        <f>IFERROR(BH936/BD923,"-")</f>
        <v>0.31467473524962181</v>
      </c>
      <c r="BJ936" s="103">
        <f t="shared" si="632"/>
        <v>134519.13701923078</v>
      </c>
      <c r="BK936" s="69">
        <f t="shared" si="650"/>
        <v>0.27422544495715229</v>
      </c>
      <c r="BL936" s="208"/>
      <c r="BM936" s="177"/>
      <c r="BN936" s="177"/>
      <c r="BO936" s="131" t="s">
        <v>91</v>
      </c>
      <c r="BP936" s="100">
        <v>11826554</v>
      </c>
      <c r="BQ936" s="68">
        <f>IFERROR(BP936/BM923,"-")</f>
        <v>2.475923525307093E-2</v>
      </c>
      <c r="BR936" s="100">
        <v>125</v>
      </c>
      <c r="BS936" s="68">
        <f>IFERROR(BR936/BN923,"-")</f>
        <v>0.3125</v>
      </c>
      <c r="BT936" s="103">
        <f t="shared" si="633"/>
        <v>94612.432000000001</v>
      </c>
      <c r="BU936" s="69">
        <f t="shared" si="651"/>
        <v>0.25667351129363447</v>
      </c>
      <c r="BV936" s="208"/>
      <c r="BW936" s="177"/>
      <c r="BX936" s="177"/>
      <c r="BY936" s="131" t="s">
        <v>91</v>
      </c>
      <c r="BZ936" s="100">
        <f t="shared" si="643"/>
        <v>304815280</v>
      </c>
      <c r="CA936" s="68">
        <f>IFERROR(BZ936/BW923,"-")</f>
        <v>1.9254776922482359E-2</v>
      </c>
      <c r="CB936" s="100">
        <f t="shared" si="644"/>
        <v>2713</v>
      </c>
      <c r="CC936" s="68">
        <f>IFERROR(CB936/BX923,"-")</f>
        <v>0.14872272777107773</v>
      </c>
      <c r="CD936" s="103">
        <f t="shared" si="634"/>
        <v>112353.58643568006</v>
      </c>
      <c r="CE936" s="69">
        <f t="shared" si="652"/>
        <v>0.13485435928024656</v>
      </c>
      <c r="CR936" s="216"/>
      <c r="CS936" s="187"/>
      <c r="CT936" s="225"/>
      <c r="CU936" s="226"/>
      <c r="CV936" s="226"/>
      <c r="CW936" s="144" t="s">
        <v>91</v>
      </c>
      <c r="CX936" s="145">
        <v>322226213</v>
      </c>
      <c r="CY936" s="146">
        <v>2.0439498259612693E-2</v>
      </c>
      <c r="CZ936" s="145">
        <v>2586</v>
      </c>
      <c r="DA936" s="146">
        <v>0.14566552132034022</v>
      </c>
      <c r="DB936" s="145">
        <v>124604.10402165506</v>
      </c>
      <c r="DC936" s="147">
        <v>0.1329494627525577</v>
      </c>
    </row>
    <row r="937" spans="2:107" s="27" customFormat="1" ht="13.15" customHeight="1">
      <c r="B937" s="216"/>
      <c r="C937" s="187"/>
      <c r="D937" s="208"/>
      <c r="E937" s="177"/>
      <c r="F937" s="177"/>
      <c r="G937" s="131" t="s">
        <v>95</v>
      </c>
      <c r="H937" s="100">
        <v>203846</v>
      </c>
      <c r="I937" s="68">
        <f>IFERROR(H937/E923,"-")</f>
        <v>5.6244736868244841E-3</v>
      </c>
      <c r="J937" s="100">
        <v>5</v>
      </c>
      <c r="K937" s="68">
        <f>IFERROR(J937/F923,"-")</f>
        <v>0.21739130434782608</v>
      </c>
      <c r="L937" s="103">
        <f t="shared" si="627"/>
        <v>40769.199999999997</v>
      </c>
      <c r="M937" s="69">
        <f t="shared" si="645"/>
        <v>0.20833333333333334</v>
      </c>
      <c r="N937" s="208"/>
      <c r="O937" s="177"/>
      <c r="P937" s="177"/>
      <c r="Q937" s="131" t="s">
        <v>95</v>
      </c>
      <c r="R937" s="100">
        <v>229384</v>
      </c>
      <c r="S937" s="68">
        <f>IFERROR(R937/O923,"-")</f>
        <v>9.333101739084829E-4</v>
      </c>
      <c r="T937" s="100">
        <v>6</v>
      </c>
      <c r="U937" s="68">
        <f>IFERROR(T937/P923,"-")</f>
        <v>6.3157894736842107E-2</v>
      </c>
      <c r="V937" s="103">
        <f t="shared" si="628"/>
        <v>38230.666666666664</v>
      </c>
      <c r="W937" s="69">
        <f t="shared" si="646"/>
        <v>5.7142857142857141E-2</v>
      </c>
      <c r="X937" s="208"/>
      <c r="Y937" s="177"/>
      <c r="Z937" s="177"/>
      <c r="AA937" s="131" t="s">
        <v>95</v>
      </c>
      <c r="AB937" s="100">
        <v>18668718</v>
      </c>
      <c r="AC937" s="68">
        <f>IFERROR(AB937/Y923,"-")</f>
        <v>4.0549134319812444E-3</v>
      </c>
      <c r="AD937" s="100">
        <v>351</v>
      </c>
      <c r="AE937" s="68">
        <f>IFERROR(AD937/Z923,"-")</f>
        <v>5.33515731874145E-2</v>
      </c>
      <c r="AF937" s="103">
        <f t="shared" si="629"/>
        <v>53187.230769230766</v>
      </c>
      <c r="AG937" s="69">
        <f t="shared" si="647"/>
        <v>4.8621692755229255E-2</v>
      </c>
      <c r="AH937" s="208"/>
      <c r="AI937" s="177"/>
      <c r="AJ937" s="177"/>
      <c r="AK937" s="131" t="s">
        <v>95</v>
      </c>
      <c r="AL937" s="100">
        <v>23834006</v>
      </c>
      <c r="AM937" s="68">
        <f>IFERROR(AL937/AI923,"-")</f>
        <v>4.3658478300149933E-3</v>
      </c>
      <c r="AN937" s="100">
        <v>401</v>
      </c>
      <c r="AO937" s="68">
        <f>IFERROR(AN937/AJ923,"-")</f>
        <v>6.4242230054469718E-2</v>
      </c>
      <c r="AP937" s="103">
        <f t="shared" si="630"/>
        <v>59436.423940149623</v>
      </c>
      <c r="AQ937" s="69">
        <f t="shared" si="648"/>
        <v>5.8970588235294115E-2</v>
      </c>
      <c r="AR937" s="208"/>
      <c r="AS937" s="177"/>
      <c r="AT937" s="177"/>
      <c r="AU937" s="131" t="s">
        <v>95</v>
      </c>
      <c r="AV937" s="100">
        <v>9388237</v>
      </c>
      <c r="AW937" s="68">
        <f>IFERROR(AV937/AS923,"-")</f>
        <v>2.6067472421849062E-3</v>
      </c>
      <c r="AX937" s="100">
        <v>288</v>
      </c>
      <c r="AY937" s="68">
        <f>IFERROR(AX937/AT923,"-")</f>
        <v>8.0424462440659039E-2</v>
      </c>
      <c r="AZ937" s="103">
        <f t="shared" si="631"/>
        <v>32598.045138888891</v>
      </c>
      <c r="BA937" s="69">
        <f t="shared" si="649"/>
        <v>7.2617246596066568E-2</v>
      </c>
      <c r="BB937" s="208"/>
      <c r="BC937" s="177"/>
      <c r="BD937" s="177"/>
      <c r="BE937" s="131" t="s">
        <v>95</v>
      </c>
      <c r="BF937" s="100">
        <v>3438366</v>
      </c>
      <c r="BG937" s="68">
        <f>IFERROR(BF937/BC923,"-")</f>
        <v>2.4450249887594511E-3</v>
      </c>
      <c r="BH937" s="100">
        <v>95</v>
      </c>
      <c r="BI937" s="68">
        <f>IFERROR(BH937/BD923,"-")</f>
        <v>7.18608169440242E-2</v>
      </c>
      <c r="BJ937" s="103">
        <f t="shared" si="632"/>
        <v>36193.326315789476</v>
      </c>
      <c r="BK937" s="69">
        <f t="shared" si="650"/>
        <v>6.2623599208965069E-2</v>
      </c>
      <c r="BL937" s="208"/>
      <c r="BM937" s="177"/>
      <c r="BN937" s="177"/>
      <c r="BO937" s="131" t="s">
        <v>95</v>
      </c>
      <c r="BP937" s="100">
        <v>588174</v>
      </c>
      <c r="BQ937" s="68">
        <f>IFERROR(BP937/BM923,"-")</f>
        <v>1.2313593998505177E-3</v>
      </c>
      <c r="BR937" s="100">
        <v>20</v>
      </c>
      <c r="BS937" s="68">
        <f>IFERROR(BR937/BN923,"-")</f>
        <v>0.05</v>
      </c>
      <c r="BT937" s="103">
        <f t="shared" si="633"/>
        <v>29408.7</v>
      </c>
      <c r="BU937" s="69">
        <f t="shared" si="651"/>
        <v>4.1067761806981518E-2</v>
      </c>
      <c r="BV937" s="208"/>
      <c r="BW937" s="177"/>
      <c r="BX937" s="177"/>
      <c r="BY937" s="131" t="s">
        <v>95</v>
      </c>
      <c r="BZ937" s="100">
        <f t="shared" si="643"/>
        <v>56350731</v>
      </c>
      <c r="CA937" s="68">
        <f>IFERROR(BZ937/BW923,"-")</f>
        <v>3.5596009321573752E-3</v>
      </c>
      <c r="CB937" s="100">
        <f t="shared" si="644"/>
        <v>1166</v>
      </c>
      <c r="CC937" s="68">
        <f>IFERROR(CB937/BX923,"-")</f>
        <v>6.3918429996710893E-2</v>
      </c>
      <c r="CD937" s="103">
        <f t="shared" si="634"/>
        <v>48328.242710120066</v>
      </c>
      <c r="CE937" s="69">
        <f t="shared" si="652"/>
        <v>5.7958047519634161E-2</v>
      </c>
      <c r="CR937" s="216"/>
      <c r="CS937" s="187"/>
      <c r="CT937" s="225"/>
      <c r="CU937" s="226"/>
      <c r="CV937" s="226"/>
      <c r="CW937" s="144" t="s">
        <v>95</v>
      </c>
      <c r="CX937" s="145">
        <v>50935875</v>
      </c>
      <c r="CY937" s="146">
        <v>3.2309715548013147E-3</v>
      </c>
      <c r="CZ937" s="145">
        <v>1143</v>
      </c>
      <c r="DA937" s="146">
        <v>6.4383484481496084E-2</v>
      </c>
      <c r="DB937" s="145">
        <v>44563.320209973754</v>
      </c>
      <c r="DC937" s="147">
        <v>5.8763045601768545E-2</v>
      </c>
    </row>
    <row r="938" spans="2:107" s="27" customFormat="1" ht="13.15" customHeight="1">
      <c r="B938" s="216"/>
      <c r="C938" s="187"/>
      <c r="D938" s="208"/>
      <c r="E938" s="177"/>
      <c r="F938" s="177"/>
      <c r="G938" s="132" t="s">
        <v>93</v>
      </c>
      <c r="H938" s="101">
        <v>114385</v>
      </c>
      <c r="I938" s="70">
        <f>IFERROR(H938/E923,"-")</f>
        <v>3.156085587489667E-3</v>
      </c>
      <c r="J938" s="101">
        <v>7</v>
      </c>
      <c r="K938" s="70">
        <f>IFERROR(J938/F923,"-")</f>
        <v>0.30434782608695654</v>
      </c>
      <c r="L938" s="104">
        <f t="shared" si="627"/>
        <v>16340.714285714286</v>
      </c>
      <c r="M938" s="73">
        <f t="shared" si="645"/>
        <v>0.29166666666666669</v>
      </c>
      <c r="N938" s="208"/>
      <c r="O938" s="177"/>
      <c r="P938" s="177"/>
      <c r="Q938" s="132" t="s">
        <v>93</v>
      </c>
      <c r="R938" s="101">
        <v>889962</v>
      </c>
      <c r="S938" s="70">
        <f>IFERROR(R938/O923,"-")</f>
        <v>3.6210484994242897E-3</v>
      </c>
      <c r="T938" s="101">
        <v>21</v>
      </c>
      <c r="U938" s="70">
        <f>IFERROR(T938/P923,"-")</f>
        <v>0.22105263157894736</v>
      </c>
      <c r="V938" s="104">
        <f t="shared" si="628"/>
        <v>42379.142857142855</v>
      </c>
      <c r="W938" s="73">
        <f t="shared" si="646"/>
        <v>0.2</v>
      </c>
      <c r="X938" s="208"/>
      <c r="Y938" s="177"/>
      <c r="Z938" s="177"/>
      <c r="AA938" s="132" t="s">
        <v>93</v>
      </c>
      <c r="AB938" s="101">
        <v>7957419</v>
      </c>
      <c r="AC938" s="70">
        <f>IFERROR(AB938/Y923,"-")</f>
        <v>1.7283803412212217E-3</v>
      </c>
      <c r="AD938" s="101">
        <v>521</v>
      </c>
      <c r="AE938" s="70">
        <f>IFERROR(AD938/Z923,"-")</f>
        <v>7.9191366469068242E-2</v>
      </c>
      <c r="AF938" s="104">
        <f t="shared" si="629"/>
        <v>15273.357005758158</v>
      </c>
      <c r="AG938" s="73">
        <f t="shared" si="647"/>
        <v>7.2170660756337449E-2</v>
      </c>
      <c r="AH938" s="208"/>
      <c r="AI938" s="177"/>
      <c r="AJ938" s="177"/>
      <c r="AK938" s="132" t="s">
        <v>93</v>
      </c>
      <c r="AL938" s="101">
        <v>12931220</v>
      </c>
      <c r="AM938" s="70">
        <f>IFERROR(AL938/AI923,"-")</f>
        <v>2.3687054025431768E-3</v>
      </c>
      <c r="AN938" s="101">
        <v>703</v>
      </c>
      <c r="AO938" s="70">
        <f>IFERROR(AN938/AJ923,"-")</f>
        <v>0.11262415892342198</v>
      </c>
      <c r="AP938" s="104">
        <f t="shared" si="630"/>
        <v>18394.33854907539</v>
      </c>
      <c r="AQ938" s="73">
        <f t="shared" si="648"/>
        <v>0.10338235294117647</v>
      </c>
      <c r="AR938" s="208"/>
      <c r="AS938" s="177"/>
      <c r="AT938" s="177"/>
      <c r="AU938" s="132" t="s">
        <v>93</v>
      </c>
      <c r="AV938" s="101">
        <v>14537626</v>
      </c>
      <c r="AW938" s="70">
        <f>IFERROR(AV938/AS923,"-")</f>
        <v>4.036531724051661E-3</v>
      </c>
      <c r="AX938" s="101">
        <v>587</v>
      </c>
      <c r="AY938" s="70">
        <f>IFERROR(AX938/AT923,"-")</f>
        <v>0.16392069254398212</v>
      </c>
      <c r="AZ938" s="104">
        <f t="shared" si="631"/>
        <v>24765.972742759797</v>
      </c>
      <c r="BA938" s="73">
        <f t="shared" si="649"/>
        <v>0.14800806858295512</v>
      </c>
      <c r="BB938" s="208"/>
      <c r="BC938" s="177"/>
      <c r="BD938" s="177"/>
      <c r="BE938" s="132" t="s">
        <v>93</v>
      </c>
      <c r="BF938" s="101">
        <v>5429662</v>
      </c>
      <c r="BG938" s="70">
        <f>IFERROR(BF938/BC923,"-")</f>
        <v>3.8610372690160437E-3</v>
      </c>
      <c r="BH938" s="101">
        <v>237</v>
      </c>
      <c r="BI938" s="70">
        <f>IFERROR(BH938/BD923,"-")</f>
        <v>0.17927382753403934</v>
      </c>
      <c r="BJ938" s="104">
        <f t="shared" si="632"/>
        <v>22909.96624472574</v>
      </c>
      <c r="BK938" s="73">
        <f t="shared" si="650"/>
        <v>0.15622940013183917</v>
      </c>
      <c r="BL938" s="208"/>
      <c r="BM938" s="177"/>
      <c r="BN938" s="177"/>
      <c r="BO938" s="132" t="s">
        <v>93</v>
      </c>
      <c r="BP938" s="101">
        <v>1479818</v>
      </c>
      <c r="BQ938" s="70">
        <f>IFERROR(BP938/BM923,"-")</f>
        <v>3.0980420834106803E-3</v>
      </c>
      <c r="BR938" s="101">
        <v>73</v>
      </c>
      <c r="BS938" s="70">
        <f>IFERROR(BR938/BN923,"-")</f>
        <v>0.1825</v>
      </c>
      <c r="BT938" s="104">
        <f t="shared" si="633"/>
        <v>20271.479452054795</v>
      </c>
      <c r="BU938" s="73">
        <f t="shared" si="651"/>
        <v>0.14989733059548255</v>
      </c>
      <c r="BV938" s="208"/>
      <c r="BW938" s="177"/>
      <c r="BX938" s="177"/>
      <c r="BY938" s="132" t="s">
        <v>93</v>
      </c>
      <c r="BZ938" s="101">
        <f t="shared" si="643"/>
        <v>43340092</v>
      </c>
      <c r="CA938" s="70">
        <f>IFERROR(BZ938/BW923,"-")</f>
        <v>2.7377361241859737E-3</v>
      </c>
      <c r="CB938" s="101">
        <f t="shared" si="644"/>
        <v>2149</v>
      </c>
      <c r="CC938" s="70">
        <f>IFERROR(CB938/BX923,"-")</f>
        <v>0.1178050652340752</v>
      </c>
      <c r="CD938" s="104">
        <f t="shared" si="634"/>
        <v>20167.562587249882</v>
      </c>
      <c r="CE938" s="73">
        <f t="shared" si="652"/>
        <v>0.10681976339596382</v>
      </c>
      <c r="CR938" s="216"/>
      <c r="CS938" s="187"/>
      <c r="CT938" s="225"/>
      <c r="CU938" s="226"/>
      <c r="CV938" s="226"/>
      <c r="CW938" s="144" t="s">
        <v>93</v>
      </c>
      <c r="CX938" s="145">
        <v>45399468</v>
      </c>
      <c r="CY938" s="146">
        <v>2.8797854107956824E-3</v>
      </c>
      <c r="CZ938" s="145">
        <v>2193</v>
      </c>
      <c r="DA938" s="146">
        <v>0.12352841773221428</v>
      </c>
      <c r="DB938" s="145">
        <v>20701.991792065663</v>
      </c>
      <c r="DC938" s="147">
        <v>0.1127448460233407</v>
      </c>
    </row>
    <row r="939" spans="2:107" s="27" customFormat="1" ht="13.15" customHeight="1">
      <c r="B939" s="216"/>
      <c r="C939" s="188"/>
      <c r="D939" s="209"/>
      <c r="E939" s="178"/>
      <c r="F939" s="178"/>
      <c r="G939" s="30" t="s">
        <v>100</v>
      </c>
      <c r="H939" s="97">
        <f>SUM(H923:H938)</f>
        <v>1860874</v>
      </c>
      <c r="I939" s="70">
        <f>IFERROR(H939/E923,"-")</f>
        <v>5.1344823285695208E-2</v>
      </c>
      <c r="J939" s="101">
        <v>19</v>
      </c>
      <c r="K939" s="70">
        <f>IFERROR(J939/F923,"-")</f>
        <v>0.82608695652173914</v>
      </c>
      <c r="L939" s="104">
        <f t="shared" si="627"/>
        <v>97940.736842105267</v>
      </c>
      <c r="M939" s="74">
        <f t="shared" si="645"/>
        <v>0.79166666666666663</v>
      </c>
      <c r="N939" s="209"/>
      <c r="O939" s="178"/>
      <c r="P939" s="178"/>
      <c r="Q939" s="30" t="s">
        <v>100</v>
      </c>
      <c r="R939" s="97">
        <f>SUM(R923:R938)</f>
        <v>24786595</v>
      </c>
      <c r="S939" s="70">
        <f>IFERROR(R939/O923,"-")</f>
        <v>0.10085089321857293</v>
      </c>
      <c r="T939" s="101">
        <v>80</v>
      </c>
      <c r="U939" s="70">
        <f>IFERROR(T939/P923,"-")</f>
        <v>0.84210526315789469</v>
      </c>
      <c r="V939" s="104">
        <f t="shared" si="628"/>
        <v>309832.4375</v>
      </c>
      <c r="W939" s="74">
        <f t="shared" si="646"/>
        <v>0.76190476190476186</v>
      </c>
      <c r="X939" s="209"/>
      <c r="Y939" s="178"/>
      <c r="Z939" s="178"/>
      <c r="AA939" s="30" t="s">
        <v>100</v>
      </c>
      <c r="AB939" s="97">
        <f>SUM(AB923:AB938)</f>
        <v>749660381</v>
      </c>
      <c r="AC939" s="70">
        <f>IFERROR(AB939/Y923,"-")</f>
        <v>0.16282896063570501</v>
      </c>
      <c r="AD939" s="101">
        <v>4637</v>
      </c>
      <c r="AE939" s="70">
        <f>IFERROR(AD939/Z923,"-")</f>
        <v>0.70481836145310839</v>
      </c>
      <c r="AF939" s="104">
        <f t="shared" si="629"/>
        <v>161669.26482639636</v>
      </c>
      <c r="AG939" s="74">
        <f t="shared" si="647"/>
        <v>0.64233273306552152</v>
      </c>
      <c r="AH939" s="209"/>
      <c r="AI939" s="178"/>
      <c r="AJ939" s="178"/>
      <c r="AK939" s="30" t="s">
        <v>100</v>
      </c>
      <c r="AL939" s="97">
        <f>SUM(AL923:AL938)</f>
        <v>989914799</v>
      </c>
      <c r="AM939" s="70">
        <f>IFERROR(AL939/AI923,"-")</f>
        <v>0.18132987703006698</v>
      </c>
      <c r="AN939" s="101">
        <v>5004</v>
      </c>
      <c r="AO939" s="70">
        <f>IFERROR(AN939/AJ923,"-")</f>
        <v>0.8016661326497917</v>
      </c>
      <c r="AP939" s="104">
        <f t="shared" si="630"/>
        <v>197824.70003996804</v>
      </c>
      <c r="AQ939" s="74">
        <f t="shared" si="648"/>
        <v>0.73588235294117643</v>
      </c>
      <c r="AR939" s="209"/>
      <c r="AS939" s="178"/>
      <c r="AT939" s="178"/>
      <c r="AU939" s="30" t="s">
        <v>100</v>
      </c>
      <c r="AV939" s="97">
        <f>SUM(AV923:AV938)</f>
        <v>775088060</v>
      </c>
      <c r="AW939" s="70">
        <f>IFERROR(AV939/AS923,"-")</f>
        <v>0.21521172322933999</v>
      </c>
      <c r="AX939" s="101">
        <v>3077</v>
      </c>
      <c r="AY939" s="70">
        <f>IFERROR(AX939/AT923,"-")</f>
        <v>0.85925719072884665</v>
      </c>
      <c r="AZ939" s="104">
        <f t="shared" si="631"/>
        <v>251897.32206694831</v>
      </c>
      <c r="BA939" s="74">
        <f t="shared" si="649"/>
        <v>0.775844679778114</v>
      </c>
      <c r="BB939" s="209"/>
      <c r="BC939" s="178"/>
      <c r="BD939" s="178"/>
      <c r="BE939" s="30" t="s">
        <v>100</v>
      </c>
      <c r="BF939" s="97">
        <f>SUM(BF923:BF938)</f>
        <v>369565906</v>
      </c>
      <c r="BG939" s="70">
        <f>IFERROR(BF939/BC923,"-")</f>
        <v>0.26279863026900752</v>
      </c>
      <c r="BH939" s="101">
        <v>1165</v>
      </c>
      <c r="BI939" s="70">
        <f>IFERROR(BH939/BD923,"-")</f>
        <v>0.88124054462934942</v>
      </c>
      <c r="BJ939" s="104">
        <f t="shared" si="632"/>
        <v>317223.95364806865</v>
      </c>
      <c r="BK939" s="74">
        <f t="shared" si="650"/>
        <v>0.76796308503625577</v>
      </c>
      <c r="BL939" s="209"/>
      <c r="BM939" s="178"/>
      <c r="BN939" s="178"/>
      <c r="BO939" s="30" t="s">
        <v>100</v>
      </c>
      <c r="BP939" s="97">
        <f>SUM(BP923:BP938)</f>
        <v>124336807</v>
      </c>
      <c r="BQ939" s="70">
        <f>IFERROR(BP939/BM923,"-")</f>
        <v>0.26030272682377947</v>
      </c>
      <c r="BR939" s="101">
        <v>339</v>
      </c>
      <c r="BS939" s="70">
        <f>IFERROR(BR939/BN923,"-")</f>
        <v>0.84750000000000003</v>
      </c>
      <c r="BT939" s="104">
        <f t="shared" si="633"/>
        <v>366775.24188790558</v>
      </c>
      <c r="BU939" s="74">
        <f t="shared" si="651"/>
        <v>0.6960985626283368</v>
      </c>
      <c r="BV939" s="209"/>
      <c r="BW939" s="178"/>
      <c r="BX939" s="178"/>
      <c r="BY939" s="30" t="s">
        <v>100</v>
      </c>
      <c r="BZ939" s="97">
        <f t="shared" si="643"/>
        <v>3035213422</v>
      </c>
      <c r="CA939" s="70">
        <f>IFERROR(BZ939/BW923,"-")</f>
        <v>0.19173040587969969</v>
      </c>
      <c r="CB939" s="101">
        <f t="shared" si="644"/>
        <v>14321</v>
      </c>
      <c r="CC939" s="70">
        <f>IFERROR(CB939/BX923,"-")</f>
        <v>0.78505646310711541</v>
      </c>
      <c r="CD939" s="104">
        <f t="shared" si="634"/>
        <v>211941.44417289295</v>
      </c>
      <c r="CE939" s="74">
        <f t="shared" si="652"/>
        <v>0.71185008450144149</v>
      </c>
      <c r="CR939" s="216"/>
      <c r="CS939" s="188"/>
      <c r="CT939" s="225"/>
      <c r="CU939" s="226"/>
      <c r="CV939" s="226"/>
      <c r="CW939" s="30" t="s">
        <v>100</v>
      </c>
      <c r="CX939" s="145">
        <v>3192435367</v>
      </c>
      <c r="CY939" s="146">
        <v>0.20250300718930805</v>
      </c>
      <c r="CZ939" s="145">
        <v>13981</v>
      </c>
      <c r="DA939" s="146">
        <v>0.78752886836027713</v>
      </c>
      <c r="DB939" s="145">
        <v>228340.98898505114</v>
      </c>
      <c r="DC939" s="147">
        <v>0.71878052542285742</v>
      </c>
    </row>
    <row r="940" spans="2:107" s="27" customFormat="1" ht="13.15" customHeight="1">
      <c r="B940" s="216">
        <v>56</v>
      </c>
      <c r="C940" s="186" t="s">
        <v>10</v>
      </c>
      <c r="D940" s="213">
        <f>CI60</f>
        <v>9</v>
      </c>
      <c r="E940" s="176">
        <v>13402830</v>
      </c>
      <c r="F940" s="176">
        <v>9</v>
      </c>
      <c r="G940" s="129" t="s">
        <v>66</v>
      </c>
      <c r="H940" s="107">
        <v>463346</v>
      </c>
      <c r="I940" s="66">
        <f>IFERROR(H940/E940,"-")</f>
        <v>3.4570758563676481E-2</v>
      </c>
      <c r="J940" s="107">
        <v>5</v>
      </c>
      <c r="K940" s="66">
        <f>IFERROR(J940/F940,"-")</f>
        <v>0.55555555555555558</v>
      </c>
      <c r="L940" s="102">
        <f t="shared" si="627"/>
        <v>92669.2</v>
      </c>
      <c r="M940" s="67">
        <f t="shared" ref="M940:M956" si="653">IFERROR(J940/$CI$60,"-")</f>
        <v>0.55555555555555558</v>
      </c>
      <c r="N940" s="213">
        <f>CJ60</f>
        <v>57</v>
      </c>
      <c r="O940" s="176">
        <v>116366120</v>
      </c>
      <c r="P940" s="176">
        <v>54</v>
      </c>
      <c r="Q940" s="129" t="s">
        <v>66</v>
      </c>
      <c r="R940" s="107">
        <v>477940</v>
      </c>
      <c r="S940" s="66">
        <f>IFERROR(R940/O940,"-")</f>
        <v>4.1072092117533862E-3</v>
      </c>
      <c r="T940" s="107">
        <v>16</v>
      </c>
      <c r="U940" s="66">
        <f>IFERROR(T940/P940,"-")</f>
        <v>0.29629629629629628</v>
      </c>
      <c r="V940" s="102">
        <f t="shared" si="628"/>
        <v>29871.25</v>
      </c>
      <c r="W940" s="67">
        <f t="shared" ref="W940:W956" si="654">IFERROR(T940/$CJ$60,"-")</f>
        <v>0.2807017543859649</v>
      </c>
      <c r="X940" s="213">
        <f>CK60</f>
        <v>4923</v>
      </c>
      <c r="Y940" s="176">
        <v>3142347770</v>
      </c>
      <c r="Z940" s="176">
        <v>4535</v>
      </c>
      <c r="AA940" s="129" t="s">
        <v>66</v>
      </c>
      <c r="AB940" s="107">
        <v>71610227</v>
      </c>
      <c r="AC940" s="66">
        <f>IFERROR(AB940/Y940,"-")</f>
        <v>2.2788765675035388E-2</v>
      </c>
      <c r="AD940" s="107">
        <v>669</v>
      </c>
      <c r="AE940" s="66">
        <f>IFERROR(AD940/Z940,"-")</f>
        <v>0.14751929437706726</v>
      </c>
      <c r="AF940" s="102">
        <f t="shared" si="629"/>
        <v>107040.69805680119</v>
      </c>
      <c r="AG940" s="67">
        <f t="shared" ref="AG940:AG956" si="655">IFERROR(AD940/$CK$60,"-")</f>
        <v>0.13589274832419257</v>
      </c>
      <c r="AH940" s="213">
        <f>CL60</f>
        <v>4095</v>
      </c>
      <c r="AI940" s="176">
        <v>3342417580</v>
      </c>
      <c r="AJ940" s="176">
        <v>3781</v>
      </c>
      <c r="AK940" s="129" t="s">
        <v>66</v>
      </c>
      <c r="AL940" s="107">
        <v>91288101</v>
      </c>
      <c r="AM940" s="66">
        <f>IFERROR(AL940/AI940,"-")</f>
        <v>2.7311997622990004E-2</v>
      </c>
      <c r="AN940" s="107">
        <v>692</v>
      </c>
      <c r="AO940" s="66">
        <f>IFERROR(AN940/AJ940,"-")</f>
        <v>0.18302036498280877</v>
      </c>
      <c r="AP940" s="102">
        <f t="shared" si="630"/>
        <v>131919.2210982659</v>
      </c>
      <c r="AQ940" s="67">
        <f t="shared" ref="AQ940:AQ956" si="656">IFERROR(AN940/$CL$60,"-")</f>
        <v>0.168986568986569</v>
      </c>
      <c r="AR940" s="213">
        <f>CM60</f>
        <v>2267</v>
      </c>
      <c r="AS940" s="176">
        <v>2202723600</v>
      </c>
      <c r="AT940" s="176">
        <v>2097</v>
      </c>
      <c r="AU940" s="129" t="s">
        <v>66</v>
      </c>
      <c r="AV940" s="107">
        <v>78046920</v>
      </c>
      <c r="AW940" s="66">
        <f>IFERROR(AV940/AS940,"-")</f>
        <v>3.5432007901490682E-2</v>
      </c>
      <c r="AX940" s="107">
        <v>472</v>
      </c>
      <c r="AY940" s="66">
        <f>IFERROR(AX940/AT940,"-")</f>
        <v>0.22508345255126372</v>
      </c>
      <c r="AZ940" s="102">
        <f t="shared" si="631"/>
        <v>165353.64406779662</v>
      </c>
      <c r="BA940" s="67">
        <f t="shared" ref="BA940:BA956" si="657">IFERROR(AX940/$CM$60,"-")</f>
        <v>0.20820467578297308</v>
      </c>
      <c r="BB940" s="213">
        <f>CN60</f>
        <v>943</v>
      </c>
      <c r="BC940" s="176">
        <v>873764220</v>
      </c>
      <c r="BD940" s="176">
        <v>816</v>
      </c>
      <c r="BE940" s="129" t="s">
        <v>66</v>
      </c>
      <c r="BF940" s="107">
        <v>26905831</v>
      </c>
      <c r="BG940" s="66">
        <f>IFERROR(BF940/BC940,"-")</f>
        <v>3.0793010727768185E-2</v>
      </c>
      <c r="BH940" s="107">
        <v>192</v>
      </c>
      <c r="BI940" s="66">
        <f>IFERROR(BH940/BD940,"-")</f>
        <v>0.23529411764705882</v>
      </c>
      <c r="BJ940" s="102">
        <f t="shared" si="632"/>
        <v>140134.53645833334</v>
      </c>
      <c r="BK940" s="67">
        <f t="shared" ref="BK940:BK956" si="658">IFERROR(BH940/$CN$60,"-")</f>
        <v>0.20360551431601273</v>
      </c>
      <c r="BL940" s="213">
        <f>CO60</f>
        <v>370</v>
      </c>
      <c r="BM940" s="176">
        <v>308313850</v>
      </c>
      <c r="BN940" s="176">
        <v>301</v>
      </c>
      <c r="BO940" s="129" t="s">
        <v>66</v>
      </c>
      <c r="BP940" s="107">
        <v>6584932</v>
      </c>
      <c r="BQ940" s="66">
        <f>IFERROR(BP940/BM940,"-")</f>
        <v>2.1357885803702948E-2</v>
      </c>
      <c r="BR940" s="107">
        <v>52</v>
      </c>
      <c r="BS940" s="66">
        <f>IFERROR(BR940/BN940,"-")</f>
        <v>0.17275747508305647</v>
      </c>
      <c r="BT940" s="102">
        <f t="shared" si="633"/>
        <v>126633.30769230769</v>
      </c>
      <c r="BU940" s="67">
        <f t="shared" ref="BU940:BU956" si="659">IFERROR(BR940/$CO$60,"-")</f>
        <v>0.14054054054054055</v>
      </c>
      <c r="BV940" s="213">
        <f>CP60</f>
        <v>12664</v>
      </c>
      <c r="BW940" s="176">
        <f>SUM(E940,O940,Y940,AI940,AS940,BC940,BM940)</f>
        <v>9999335970</v>
      </c>
      <c r="BX940" s="176">
        <f>SUM(F940,P940,Z940,AJ940,AT940,BD940,BN940)</f>
        <v>11593</v>
      </c>
      <c r="BY940" s="129" t="s">
        <v>66</v>
      </c>
      <c r="BZ940" s="107">
        <f t="shared" si="643"/>
        <v>275377297</v>
      </c>
      <c r="CA940" s="66">
        <f>IFERROR(BZ940/BW940,"-")</f>
        <v>2.7539558409297053E-2</v>
      </c>
      <c r="CB940" s="107">
        <f t="shared" si="644"/>
        <v>2098</v>
      </c>
      <c r="CC940" s="66">
        <f>IFERROR(CB940/BX940,"-")</f>
        <v>0.18097127576986113</v>
      </c>
      <c r="CD940" s="102">
        <f t="shared" si="634"/>
        <v>131257.05290753098</v>
      </c>
      <c r="CE940" s="67">
        <f t="shared" ref="CE940:CE956" si="660">IFERROR(CB940/$CP$60,"-")</f>
        <v>0.16566645609602021</v>
      </c>
      <c r="CR940" s="216">
        <v>56</v>
      </c>
      <c r="CS940" s="186" t="s">
        <v>10</v>
      </c>
      <c r="CT940" s="225">
        <v>12084</v>
      </c>
      <c r="CU940" s="226">
        <v>9524929780</v>
      </c>
      <c r="CV940" s="226">
        <v>11128</v>
      </c>
      <c r="CW940" s="144" t="s">
        <v>66</v>
      </c>
      <c r="CX940" s="145">
        <v>251537412</v>
      </c>
      <c r="CY940" s="146">
        <v>2.640832193095706E-2</v>
      </c>
      <c r="CZ940" s="145">
        <v>2084</v>
      </c>
      <c r="DA940" s="146">
        <v>0.18727534148094896</v>
      </c>
      <c r="DB940" s="145">
        <v>120699.3339731286</v>
      </c>
      <c r="DC940" s="147">
        <v>0.17245945051307515</v>
      </c>
    </row>
    <row r="941" spans="2:107" s="27" customFormat="1" ht="13.15" customHeight="1">
      <c r="B941" s="216"/>
      <c r="C941" s="187"/>
      <c r="D941" s="208"/>
      <c r="E941" s="177"/>
      <c r="F941" s="177"/>
      <c r="G941" s="130" t="s">
        <v>68</v>
      </c>
      <c r="H941" s="100">
        <v>65727</v>
      </c>
      <c r="I941" s="68">
        <f>IFERROR(H941/E940,"-")</f>
        <v>4.9039643120147016E-3</v>
      </c>
      <c r="J941" s="100">
        <v>2</v>
      </c>
      <c r="K941" s="68">
        <f>IFERROR(J941/F940,"-")</f>
        <v>0.22222222222222221</v>
      </c>
      <c r="L941" s="103">
        <f t="shared" si="627"/>
        <v>32863.5</v>
      </c>
      <c r="M941" s="69">
        <f t="shared" si="653"/>
        <v>0.22222222222222221</v>
      </c>
      <c r="N941" s="208"/>
      <c r="O941" s="177"/>
      <c r="P941" s="177"/>
      <c r="Q941" s="130" t="s">
        <v>68</v>
      </c>
      <c r="R941" s="100">
        <v>2419173</v>
      </c>
      <c r="S941" s="68">
        <f>IFERROR(R941/O940,"-")</f>
        <v>2.0789324246610612E-2</v>
      </c>
      <c r="T941" s="100">
        <v>16</v>
      </c>
      <c r="U941" s="68">
        <f>IFERROR(T941/P940,"-")</f>
        <v>0.29629629629629628</v>
      </c>
      <c r="V941" s="103">
        <f t="shared" si="628"/>
        <v>151198.3125</v>
      </c>
      <c r="W941" s="69">
        <f t="shared" si="654"/>
        <v>0.2807017543859649</v>
      </c>
      <c r="X941" s="208"/>
      <c r="Y941" s="177"/>
      <c r="Z941" s="177"/>
      <c r="AA941" s="130" t="s">
        <v>68</v>
      </c>
      <c r="AB941" s="100">
        <v>65899736</v>
      </c>
      <c r="AC941" s="68">
        <f>IFERROR(AB941/Y940,"-")</f>
        <v>2.097149673538521E-2</v>
      </c>
      <c r="AD941" s="100">
        <v>949</v>
      </c>
      <c r="AE941" s="68">
        <f>IFERROR(AD941/Z940,"-")</f>
        <v>0.20926130099228224</v>
      </c>
      <c r="AF941" s="103">
        <f t="shared" si="629"/>
        <v>69441.239199157004</v>
      </c>
      <c r="AG941" s="69">
        <f t="shared" si="655"/>
        <v>0.19276863700995328</v>
      </c>
      <c r="AH941" s="208"/>
      <c r="AI941" s="177"/>
      <c r="AJ941" s="177"/>
      <c r="AK941" s="130" t="s">
        <v>68</v>
      </c>
      <c r="AL941" s="100">
        <v>56721586</v>
      </c>
      <c r="AM941" s="68">
        <f>IFERROR(AL941/AI940,"-")</f>
        <v>1.6970227280817499E-2</v>
      </c>
      <c r="AN941" s="100">
        <v>946</v>
      </c>
      <c r="AO941" s="68">
        <f>IFERROR(AN941/AJ940,"-")</f>
        <v>0.25019836022216346</v>
      </c>
      <c r="AP941" s="103">
        <f t="shared" si="630"/>
        <v>59959.393234672301</v>
      </c>
      <c r="AQ941" s="69">
        <f t="shared" si="656"/>
        <v>0.23101343101343103</v>
      </c>
      <c r="AR941" s="208"/>
      <c r="AS941" s="177"/>
      <c r="AT941" s="177"/>
      <c r="AU941" s="130" t="s">
        <v>68</v>
      </c>
      <c r="AV941" s="100">
        <v>29428938</v>
      </c>
      <c r="AW941" s="68">
        <f>IFERROR(AV941/AS940,"-")</f>
        <v>1.3360250010487016E-2</v>
      </c>
      <c r="AX941" s="100">
        <v>612</v>
      </c>
      <c r="AY941" s="68">
        <f>IFERROR(AX941/AT940,"-")</f>
        <v>0.29184549356223177</v>
      </c>
      <c r="AZ941" s="103">
        <f t="shared" si="631"/>
        <v>48086.5</v>
      </c>
      <c r="BA941" s="69">
        <f t="shared" si="657"/>
        <v>0.26996029995588883</v>
      </c>
      <c r="BB941" s="208"/>
      <c r="BC941" s="177"/>
      <c r="BD941" s="177"/>
      <c r="BE941" s="130" t="s">
        <v>68</v>
      </c>
      <c r="BF941" s="100">
        <v>22246187</v>
      </c>
      <c r="BG941" s="68">
        <f>IFERROR(BF941/BC940,"-")</f>
        <v>2.5460171623873543E-2</v>
      </c>
      <c r="BH941" s="100">
        <v>231</v>
      </c>
      <c r="BI941" s="68">
        <f>IFERROR(BH941/BD940,"-")</f>
        <v>0.28308823529411764</v>
      </c>
      <c r="BJ941" s="103">
        <f t="shared" si="632"/>
        <v>96303.83982683983</v>
      </c>
      <c r="BK941" s="69">
        <f t="shared" si="658"/>
        <v>0.24496288441145281</v>
      </c>
      <c r="BL941" s="208"/>
      <c r="BM941" s="177"/>
      <c r="BN941" s="177"/>
      <c r="BO941" s="130" t="s">
        <v>68</v>
      </c>
      <c r="BP941" s="100">
        <v>6930215</v>
      </c>
      <c r="BQ941" s="68">
        <f>IFERROR(BP941/BM940,"-")</f>
        <v>2.2477793326508039E-2</v>
      </c>
      <c r="BR941" s="100">
        <v>72</v>
      </c>
      <c r="BS941" s="68">
        <f>IFERROR(BR941/BN940,"-")</f>
        <v>0.23920265780730898</v>
      </c>
      <c r="BT941" s="103">
        <f t="shared" si="633"/>
        <v>96252.986111111109</v>
      </c>
      <c r="BU941" s="69">
        <f t="shared" si="659"/>
        <v>0.19459459459459461</v>
      </c>
      <c r="BV941" s="208"/>
      <c r="BW941" s="177"/>
      <c r="BX941" s="177"/>
      <c r="BY941" s="130" t="s">
        <v>68</v>
      </c>
      <c r="BZ941" s="100">
        <f t="shared" si="643"/>
        <v>183711562</v>
      </c>
      <c r="CA941" s="68">
        <f>IFERROR(BZ941/BW940,"-")</f>
        <v>1.8372376180895541E-2</v>
      </c>
      <c r="CB941" s="100">
        <f t="shared" si="644"/>
        <v>2828</v>
      </c>
      <c r="CC941" s="68">
        <f>IFERROR(CB941/BX940,"-")</f>
        <v>0.24394030880703874</v>
      </c>
      <c r="CD941" s="103">
        <f t="shared" si="634"/>
        <v>64961.655586987268</v>
      </c>
      <c r="CE941" s="69">
        <f t="shared" si="660"/>
        <v>0.22331017056222363</v>
      </c>
      <c r="CR941" s="216"/>
      <c r="CS941" s="187"/>
      <c r="CT941" s="225"/>
      <c r="CU941" s="226"/>
      <c r="CV941" s="226"/>
      <c r="CW941" s="144" t="s">
        <v>68</v>
      </c>
      <c r="CX941" s="145">
        <v>175876159</v>
      </c>
      <c r="CY941" s="146">
        <v>1.846482473490739E-2</v>
      </c>
      <c r="CZ941" s="145">
        <v>2793</v>
      </c>
      <c r="DA941" s="146">
        <v>0.25098849748382457</v>
      </c>
      <c r="DB941" s="145">
        <v>62970.339778016467</v>
      </c>
      <c r="DC941" s="147">
        <v>0.23113207547169812</v>
      </c>
    </row>
    <row r="942" spans="2:107" s="27" customFormat="1" ht="13.15" customHeight="1">
      <c r="B942" s="216"/>
      <c r="C942" s="187"/>
      <c r="D942" s="208"/>
      <c r="E942" s="177"/>
      <c r="F942" s="177"/>
      <c r="G942" s="131" t="s">
        <v>70</v>
      </c>
      <c r="H942" s="100">
        <v>11019</v>
      </c>
      <c r="I942" s="68">
        <f>IFERROR(H942/E940,"-")</f>
        <v>8.2213980181797426E-4</v>
      </c>
      <c r="J942" s="100">
        <v>1</v>
      </c>
      <c r="K942" s="68">
        <f>IFERROR(J942/F940,"-")</f>
        <v>0.1111111111111111</v>
      </c>
      <c r="L942" s="103">
        <f t="shared" si="627"/>
        <v>11019</v>
      </c>
      <c r="M942" s="69">
        <f t="shared" si="653"/>
        <v>0.1111111111111111</v>
      </c>
      <c r="N942" s="208"/>
      <c r="O942" s="177"/>
      <c r="P942" s="177"/>
      <c r="Q942" s="131" t="s">
        <v>70</v>
      </c>
      <c r="R942" s="100">
        <v>154020</v>
      </c>
      <c r="S942" s="68">
        <f>IFERROR(R942/O940,"-")</f>
        <v>1.3235811248153671E-3</v>
      </c>
      <c r="T942" s="100">
        <v>8</v>
      </c>
      <c r="U942" s="68">
        <f>IFERROR(T942/P940,"-")</f>
        <v>0.14814814814814814</v>
      </c>
      <c r="V942" s="103">
        <f t="shared" si="628"/>
        <v>19252.5</v>
      </c>
      <c r="W942" s="69">
        <f t="shared" si="654"/>
        <v>0.14035087719298245</v>
      </c>
      <c r="X942" s="208"/>
      <c r="Y942" s="177"/>
      <c r="Z942" s="177"/>
      <c r="AA942" s="131" t="s">
        <v>70</v>
      </c>
      <c r="AB942" s="100">
        <v>34567374</v>
      </c>
      <c r="AC942" s="68">
        <f>IFERROR(AB942/Y940,"-")</f>
        <v>1.1000492793959595E-2</v>
      </c>
      <c r="AD942" s="100">
        <v>977</v>
      </c>
      <c r="AE942" s="68">
        <f>IFERROR(AD942/Z940,"-")</f>
        <v>0.21543550165380373</v>
      </c>
      <c r="AF942" s="103">
        <f t="shared" si="629"/>
        <v>35381.140225179122</v>
      </c>
      <c r="AG942" s="69">
        <f t="shared" si="655"/>
        <v>0.19845622587852935</v>
      </c>
      <c r="AH942" s="208"/>
      <c r="AI942" s="177"/>
      <c r="AJ942" s="177"/>
      <c r="AK942" s="131" t="s">
        <v>70</v>
      </c>
      <c r="AL942" s="100">
        <v>50893676</v>
      </c>
      <c r="AM942" s="68">
        <f>IFERROR(AL942/AI940,"-")</f>
        <v>1.5226606126215982E-2</v>
      </c>
      <c r="AN942" s="100">
        <v>980</v>
      </c>
      <c r="AO942" s="68">
        <f>IFERROR(AN942/AJ940,"-")</f>
        <v>0.25919069029357311</v>
      </c>
      <c r="AP942" s="103">
        <f t="shared" si="630"/>
        <v>51932.32244897959</v>
      </c>
      <c r="AQ942" s="69">
        <f t="shared" si="656"/>
        <v>0.23931623931623933</v>
      </c>
      <c r="AR942" s="208"/>
      <c r="AS942" s="177"/>
      <c r="AT942" s="177"/>
      <c r="AU942" s="131" t="s">
        <v>70</v>
      </c>
      <c r="AV942" s="100">
        <v>25686158</v>
      </c>
      <c r="AW942" s="68">
        <f>IFERROR(AV942/AS940,"-")</f>
        <v>1.1661089934297703E-2</v>
      </c>
      <c r="AX942" s="100">
        <v>560</v>
      </c>
      <c r="AY942" s="68">
        <f>IFERROR(AX942/AT940,"-")</f>
        <v>0.26704816404387222</v>
      </c>
      <c r="AZ942" s="103">
        <f t="shared" si="631"/>
        <v>45868.139285714286</v>
      </c>
      <c r="BA942" s="69">
        <f t="shared" si="657"/>
        <v>0.24702249669166298</v>
      </c>
      <c r="BB942" s="208"/>
      <c r="BC942" s="177"/>
      <c r="BD942" s="177"/>
      <c r="BE942" s="131" t="s">
        <v>70</v>
      </c>
      <c r="BF942" s="100">
        <v>7467701</v>
      </c>
      <c r="BG942" s="68">
        <f>IFERROR(BF942/BC940,"-")</f>
        <v>8.5465859428302069E-3</v>
      </c>
      <c r="BH942" s="100">
        <v>221</v>
      </c>
      <c r="BI942" s="68">
        <f>IFERROR(BH942/BD940,"-")</f>
        <v>0.27083333333333331</v>
      </c>
      <c r="BJ942" s="103">
        <f t="shared" si="632"/>
        <v>33790.502262443442</v>
      </c>
      <c r="BK942" s="69">
        <f t="shared" si="658"/>
        <v>0.23435843054082714</v>
      </c>
      <c r="BL942" s="208"/>
      <c r="BM942" s="177"/>
      <c r="BN942" s="177"/>
      <c r="BO942" s="131" t="s">
        <v>70</v>
      </c>
      <c r="BP942" s="100">
        <v>4919852</v>
      </c>
      <c r="BQ942" s="68">
        <f>IFERROR(BP942/BM940,"-")</f>
        <v>1.5957285084662917E-2</v>
      </c>
      <c r="BR942" s="100">
        <v>63</v>
      </c>
      <c r="BS942" s="68">
        <f>IFERROR(BR942/BN940,"-")</f>
        <v>0.20930232558139536</v>
      </c>
      <c r="BT942" s="103">
        <f t="shared" si="633"/>
        <v>78092.888888888891</v>
      </c>
      <c r="BU942" s="69">
        <f t="shared" si="659"/>
        <v>0.17027027027027028</v>
      </c>
      <c r="BV942" s="208"/>
      <c r="BW942" s="177"/>
      <c r="BX942" s="177"/>
      <c r="BY942" s="131" t="s">
        <v>70</v>
      </c>
      <c r="BZ942" s="100">
        <f t="shared" si="643"/>
        <v>123699800</v>
      </c>
      <c r="CA942" s="68">
        <f>IFERROR(BZ942/BW940,"-")</f>
        <v>1.2370801458329238E-2</v>
      </c>
      <c r="CB942" s="100">
        <f t="shared" si="644"/>
        <v>2810</v>
      </c>
      <c r="CC942" s="68">
        <f>IFERROR(CB942/BX940,"-")</f>
        <v>0.24238764771845078</v>
      </c>
      <c r="CD942" s="103">
        <f t="shared" si="634"/>
        <v>44021.281138790036</v>
      </c>
      <c r="CE942" s="69">
        <f t="shared" si="660"/>
        <v>0.22188881869867341</v>
      </c>
      <c r="CR942" s="216"/>
      <c r="CS942" s="187"/>
      <c r="CT942" s="225"/>
      <c r="CU942" s="226"/>
      <c r="CV942" s="226"/>
      <c r="CW942" s="144" t="s">
        <v>70</v>
      </c>
      <c r="CX942" s="145">
        <v>133364320</v>
      </c>
      <c r="CY942" s="146">
        <v>1.4001606634416575E-2</v>
      </c>
      <c r="CZ942" s="145">
        <v>2701</v>
      </c>
      <c r="DA942" s="146">
        <v>0.24272106398274623</v>
      </c>
      <c r="DB942" s="145">
        <v>49375.905220288783</v>
      </c>
      <c r="DC942" s="147">
        <v>0.22351870241641841</v>
      </c>
    </row>
    <row r="943" spans="2:107" s="27" customFormat="1" ht="13.15" customHeight="1">
      <c r="B943" s="216"/>
      <c r="C943" s="187"/>
      <c r="D943" s="208"/>
      <c r="E943" s="177"/>
      <c r="F943" s="177"/>
      <c r="G943" s="131" t="s">
        <v>72</v>
      </c>
      <c r="H943" s="100">
        <v>0</v>
      </c>
      <c r="I943" s="68">
        <f>IFERROR(H943/E940,"-")</f>
        <v>0</v>
      </c>
      <c r="J943" s="100">
        <v>0</v>
      </c>
      <c r="K943" s="68">
        <f>IFERROR(J943/F940,"-")</f>
        <v>0</v>
      </c>
      <c r="L943" s="103" t="str">
        <f t="shared" si="627"/>
        <v>-</v>
      </c>
      <c r="M943" s="69">
        <f t="shared" si="653"/>
        <v>0</v>
      </c>
      <c r="N943" s="208"/>
      <c r="O943" s="177"/>
      <c r="P943" s="177"/>
      <c r="Q943" s="131" t="s">
        <v>72</v>
      </c>
      <c r="R943" s="100">
        <v>22477</v>
      </c>
      <c r="S943" s="68">
        <f>IFERROR(R943/O940,"-")</f>
        <v>1.9315759604255947E-4</v>
      </c>
      <c r="T943" s="100">
        <v>3</v>
      </c>
      <c r="U943" s="68">
        <f>IFERROR(T943/P940,"-")</f>
        <v>5.5555555555555552E-2</v>
      </c>
      <c r="V943" s="103">
        <f t="shared" si="628"/>
        <v>7492.333333333333</v>
      </c>
      <c r="W943" s="69">
        <f t="shared" si="654"/>
        <v>5.2631578947368418E-2</v>
      </c>
      <c r="X943" s="208"/>
      <c r="Y943" s="177"/>
      <c r="Z943" s="177"/>
      <c r="AA943" s="131" t="s">
        <v>72</v>
      </c>
      <c r="AB943" s="100">
        <v>7057898</v>
      </c>
      <c r="AC943" s="68">
        <f>IFERROR(AB943/Y940,"-")</f>
        <v>2.2460588440852301E-3</v>
      </c>
      <c r="AD943" s="100">
        <v>137</v>
      </c>
      <c r="AE943" s="68">
        <f>IFERROR(AD943/Z940,"-")</f>
        <v>3.0209481808158765E-2</v>
      </c>
      <c r="AF943" s="103">
        <f t="shared" si="629"/>
        <v>51517.503649635037</v>
      </c>
      <c r="AG943" s="69">
        <f t="shared" si="655"/>
        <v>2.7828559821247208E-2</v>
      </c>
      <c r="AH943" s="208"/>
      <c r="AI943" s="177"/>
      <c r="AJ943" s="177"/>
      <c r="AK943" s="131" t="s">
        <v>72</v>
      </c>
      <c r="AL943" s="100">
        <v>7054142</v>
      </c>
      <c r="AM943" s="68">
        <f>IFERROR(AL943/AI940,"-")</f>
        <v>2.1104909339305232E-3</v>
      </c>
      <c r="AN943" s="100">
        <v>144</v>
      </c>
      <c r="AO943" s="68">
        <f>IFERROR(AN943/AJ940,"-")</f>
        <v>3.8085162655382171E-2</v>
      </c>
      <c r="AP943" s="103">
        <f t="shared" si="630"/>
        <v>48987.097222222219</v>
      </c>
      <c r="AQ943" s="69">
        <f t="shared" si="656"/>
        <v>3.5164835164835165E-2</v>
      </c>
      <c r="AR943" s="208"/>
      <c r="AS943" s="177"/>
      <c r="AT943" s="177"/>
      <c r="AU943" s="131" t="s">
        <v>72</v>
      </c>
      <c r="AV943" s="100">
        <v>2916587</v>
      </c>
      <c r="AW943" s="68">
        <f>IFERROR(AV943/AS940,"-")</f>
        <v>1.3240821499347444E-3</v>
      </c>
      <c r="AX943" s="100">
        <v>65</v>
      </c>
      <c r="AY943" s="68">
        <f>IFERROR(AX943/AT940,"-")</f>
        <v>3.0996661897949453E-2</v>
      </c>
      <c r="AZ943" s="103">
        <f t="shared" si="631"/>
        <v>44870.56923076923</v>
      </c>
      <c r="BA943" s="69">
        <f t="shared" si="657"/>
        <v>2.867225408028231E-2</v>
      </c>
      <c r="BB943" s="208"/>
      <c r="BC943" s="177"/>
      <c r="BD943" s="177"/>
      <c r="BE943" s="131" t="s">
        <v>72</v>
      </c>
      <c r="BF943" s="100">
        <v>257742</v>
      </c>
      <c r="BG943" s="68">
        <f>IFERROR(BF943/BC940,"-")</f>
        <v>2.9497889030063513E-4</v>
      </c>
      <c r="BH943" s="100">
        <v>36</v>
      </c>
      <c r="BI943" s="68">
        <f>IFERROR(BH943/BD940,"-")</f>
        <v>4.4117647058823532E-2</v>
      </c>
      <c r="BJ943" s="103">
        <f t="shared" si="632"/>
        <v>7159.5</v>
      </c>
      <c r="BK943" s="69">
        <f t="shared" si="658"/>
        <v>3.8176033934252389E-2</v>
      </c>
      <c r="BL943" s="208"/>
      <c r="BM943" s="177"/>
      <c r="BN943" s="177"/>
      <c r="BO943" s="131" t="s">
        <v>72</v>
      </c>
      <c r="BP943" s="100">
        <v>9380</v>
      </c>
      <c r="BQ943" s="68">
        <f>IFERROR(BP943/BM940,"-")</f>
        <v>3.0423544060703078E-5</v>
      </c>
      <c r="BR943" s="100">
        <v>3</v>
      </c>
      <c r="BS943" s="68">
        <f>IFERROR(BR943/BN940,"-")</f>
        <v>9.9667774086378731E-3</v>
      </c>
      <c r="BT943" s="103">
        <f t="shared" si="633"/>
        <v>3126.6666666666665</v>
      </c>
      <c r="BU943" s="69">
        <f t="shared" si="659"/>
        <v>8.1081081081081086E-3</v>
      </c>
      <c r="BV943" s="208"/>
      <c r="BW943" s="177"/>
      <c r="BX943" s="177"/>
      <c r="BY943" s="131" t="s">
        <v>72</v>
      </c>
      <c r="BZ943" s="100">
        <f t="shared" si="643"/>
        <v>17318226</v>
      </c>
      <c r="CA943" s="68">
        <f>IFERROR(BZ943/BW940,"-")</f>
        <v>1.7319376058528414E-3</v>
      </c>
      <c r="CB943" s="100">
        <f t="shared" si="644"/>
        <v>388</v>
      </c>
      <c r="CC943" s="68">
        <f>IFERROR(CB943/BX940,"-")</f>
        <v>3.3468472354006726E-2</v>
      </c>
      <c r="CD943" s="103">
        <f t="shared" si="634"/>
        <v>44634.603092783502</v>
      </c>
      <c r="CE943" s="69">
        <f t="shared" si="660"/>
        <v>3.0638029058749211E-2</v>
      </c>
      <c r="CR943" s="216"/>
      <c r="CS943" s="187"/>
      <c r="CT943" s="225"/>
      <c r="CU943" s="226"/>
      <c r="CV943" s="226"/>
      <c r="CW943" s="144" t="s">
        <v>72</v>
      </c>
      <c r="CX943" s="145">
        <v>25532883</v>
      </c>
      <c r="CY943" s="146">
        <v>2.6806373999326218E-3</v>
      </c>
      <c r="CZ943" s="145">
        <v>390</v>
      </c>
      <c r="DA943" s="146">
        <v>3.5046728971962614E-2</v>
      </c>
      <c r="DB943" s="145">
        <v>65468.93076923077</v>
      </c>
      <c r="DC943" s="147">
        <v>3.2274081429990067E-2</v>
      </c>
    </row>
    <row r="944" spans="2:107" s="27" customFormat="1" ht="13.15" customHeight="1">
      <c r="B944" s="216"/>
      <c r="C944" s="187"/>
      <c r="D944" s="208"/>
      <c r="E944" s="177"/>
      <c r="F944" s="177"/>
      <c r="G944" s="131" t="s">
        <v>74</v>
      </c>
      <c r="H944" s="100">
        <v>2712</v>
      </c>
      <c r="I944" s="68">
        <f>IFERROR(H944/E940,"-")</f>
        <v>2.0234532557676253E-4</v>
      </c>
      <c r="J944" s="100">
        <v>1</v>
      </c>
      <c r="K944" s="68">
        <f>IFERROR(J944/F940,"-")</f>
        <v>0.1111111111111111</v>
      </c>
      <c r="L944" s="103">
        <f t="shared" si="627"/>
        <v>2712</v>
      </c>
      <c r="M944" s="69">
        <f t="shared" si="653"/>
        <v>0.1111111111111111</v>
      </c>
      <c r="N944" s="208"/>
      <c r="O944" s="177"/>
      <c r="P944" s="177"/>
      <c r="Q944" s="131" t="s">
        <v>74</v>
      </c>
      <c r="R944" s="100">
        <v>466458</v>
      </c>
      <c r="S944" s="68">
        <f>IFERROR(R944/O940,"-")</f>
        <v>4.008537880269618E-3</v>
      </c>
      <c r="T944" s="100">
        <v>18</v>
      </c>
      <c r="U944" s="68">
        <f>IFERROR(T944/P940,"-")</f>
        <v>0.33333333333333331</v>
      </c>
      <c r="V944" s="103">
        <f t="shared" si="628"/>
        <v>25914.333333333332</v>
      </c>
      <c r="W944" s="69">
        <f t="shared" si="654"/>
        <v>0.31578947368421051</v>
      </c>
      <c r="X944" s="208"/>
      <c r="Y944" s="177"/>
      <c r="Z944" s="177"/>
      <c r="AA944" s="131" t="s">
        <v>74</v>
      </c>
      <c r="AB944" s="100">
        <v>39251967</v>
      </c>
      <c r="AC944" s="68">
        <f>IFERROR(AB944/Y940,"-")</f>
        <v>1.2491286729858039E-2</v>
      </c>
      <c r="AD944" s="100">
        <v>1140</v>
      </c>
      <c r="AE944" s="68">
        <f>IFERROR(AD944/Z940,"-")</f>
        <v>0.25137816979051819</v>
      </c>
      <c r="AF944" s="103">
        <f t="shared" si="629"/>
        <v>34431.550000000003</v>
      </c>
      <c r="AG944" s="69">
        <f t="shared" si="655"/>
        <v>0.23156611822059719</v>
      </c>
      <c r="AH944" s="208"/>
      <c r="AI944" s="177"/>
      <c r="AJ944" s="177"/>
      <c r="AK944" s="131" t="s">
        <v>74</v>
      </c>
      <c r="AL944" s="100">
        <v>64699453</v>
      </c>
      <c r="AM944" s="68">
        <f>IFERROR(AL944/AI940,"-")</f>
        <v>1.9357082546220931E-2</v>
      </c>
      <c r="AN944" s="100">
        <v>1156</v>
      </c>
      <c r="AO944" s="68">
        <f>IFERROR(AN944/AJ940,"-")</f>
        <v>0.30573922242792911</v>
      </c>
      <c r="AP944" s="103">
        <f t="shared" si="630"/>
        <v>55968.384948096886</v>
      </c>
      <c r="AQ944" s="69">
        <f t="shared" si="656"/>
        <v>0.28229548229548229</v>
      </c>
      <c r="AR944" s="208"/>
      <c r="AS944" s="177"/>
      <c r="AT944" s="177"/>
      <c r="AU944" s="131" t="s">
        <v>74</v>
      </c>
      <c r="AV944" s="100">
        <v>27750588</v>
      </c>
      <c r="AW944" s="68">
        <f>IFERROR(AV944/AS940,"-")</f>
        <v>1.2598306932381348E-2</v>
      </c>
      <c r="AX944" s="100">
        <v>638</v>
      </c>
      <c r="AY944" s="68">
        <f>IFERROR(AX944/AT940,"-")</f>
        <v>0.30424415832141155</v>
      </c>
      <c r="AZ944" s="103">
        <f t="shared" si="631"/>
        <v>43496.219435736675</v>
      </c>
      <c r="BA944" s="69">
        <f t="shared" si="657"/>
        <v>0.28142920158800178</v>
      </c>
      <c r="BB944" s="208"/>
      <c r="BC944" s="177"/>
      <c r="BD944" s="177"/>
      <c r="BE944" s="131" t="s">
        <v>74</v>
      </c>
      <c r="BF944" s="100">
        <v>11931101</v>
      </c>
      <c r="BG944" s="68">
        <f>IFERROR(BF944/BC940,"-")</f>
        <v>1.3654828988076441E-2</v>
      </c>
      <c r="BH944" s="100">
        <v>210</v>
      </c>
      <c r="BI944" s="68">
        <f>IFERROR(BH944/BD940,"-")</f>
        <v>0.25735294117647056</v>
      </c>
      <c r="BJ944" s="103">
        <f t="shared" si="632"/>
        <v>56814.76666666667</v>
      </c>
      <c r="BK944" s="69">
        <f t="shared" si="658"/>
        <v>0.22269353128313893</v>
      </c>
      <c r="BL944" s="208"/>
      <c r="BM944" s="177"/>
      <c r="BN944" s="177"/>
      <c r="BO944" s="131" t="s">
        <v>74</v>
      </c>
      <c r="BP944" s="100">
        <v>2419313</v>
      </c>
      <c r="BQ944" s="68">
        <f>IFERROR(BP944/BM940,"-")</f>
        <v>7.8469163808242808E-3</v>
      </c>
      <c r="BR944" s="100">
        <v>61</v>
      </c>
      <c r="BS944" s="68">
        <f>IFERROR(BR944/BN940,"-")</f>
        <v>0.20265780730897009</v>
      </c>
      <c r="BT944" s="103">
        <f t="shared" si="633"/>
        <v>39660.868852459018</v>
      </c>
      <c r="BU944" s="69">
        <f t="shared" si="659"/>
        <v>0.16486486486486487</v>
      </c>
      <c r="BV944" s="208"/>
      <c r="BW944" s="177"/>
      <c r="BX944" s="177"/>
      <c r="BY944" s="131" t="s">
        <v>74</v>
      </c>
      <c r="BZ944" s="100">
        <f t="shared" si="643"/>
        <v>146521592</v>
      </c>
      <c r="CA944" s="68">
        <f>IFERROR(BZ944/BW940,"-")</f>
        <v>1.465313221193827E-2</v>
      </c>
      <c r="CB944" s="100">
        <f t="shared" si="644"/>
        <v>3224</v>
      </c>
      <c r="CC944" s="68">
        <f>IFERROR(CB944/BX940,"-")</f>
        <v>0.27809885275597346</v>
      </c>
      <c r="CD944" s="103">
        <f t="shared" si="634"/>
        <v>45447.143920595532</v>
      </c>
      <c r="CE944" s="69">
        <f t="shared" si="660"/>
        <v>0.2545799115603285</v>
      </c>
      <c r="CR944" s="216"/>
      <c r="CS944" s="187"/>
      <c r="CT944" s="225"/>
      <c r="CU944" s="226"/>
      <c r="CV944" s="226"/>
      <c r="CW944" s="144" t="s">
        <v>74</v>
      </c>
      <c r="CX944" s="145">
        <v>146575245</v>
      </c>
      <c r="CY944" s="146">
        <v>1.5388590612790848E-2</v>
      </c>
      <c r="CZ944" s="145">
        <v>3050</v>
      </c>
      <c r="DA944" s="146">
        <v>0.27408339324227177</v>
      </c>
      <c r="DB944" s="145">
        <v>48057.457377049177</v>
      </c>
      <c r="DC944" s="147">
        <v>0.25239986759351207</v>
      </c>
    </row>
    <row r="945" spans="2:107" s="27" customFormat="1" ht="13.15" customHeight="1">
      <c r="B945" s="216"/>
      <c r="C945" s="187"/>
      <c r="D945" s="208"/>
      <c r="E945" s="177"/>
      <c r="F945" s="177"/>
      <c r="G945" s="131" t="s">
        <v>76</v>
      </c>
      <c r="H945" s="100">
        <v>22994</v>
      </c>
      <c r="I945" s="68">
        <f>IFERROR(H945/E940,"-")</f>
        <v>1.7156078231239224E-3</v>
      </c>
      <c r="J945" s="100">
        <v>1</v>
      </c>
      <c r="K945" s="68">
        <f>IFERROR(J945/F940,"-")</f>
        <v>0.1111111111111111</v>
      </c>
      <c r="L945" s="103">
        <f t="shared" si="627"/>
        <v>22994</v>
      </c>
      <c r="M945" s="69">
        <f t="shared" si="653"/>
        <v>0.1111111111111111</v>
      </c>
      <c r="N945" s="208"/>
      <c r="O945" s="177"/>
      <c r="P945" s="177"/>
      <c r="Q945" s="131" t="s">
        <v>76</v>
      </c>
      <c r="R945" s="100">
        <v>2277421</v>
      </c>
      <c r="S945" s="68">
        <f>IFERROR(R945/O940,"-")</f>
        <v>1.9571168996611727E-2</v>
      </c>
      <c r="T945" s="100">
        <v>22</v>
      </c>
      <c r="U945" s="68">
        <f>IFERROR(T945/P940,"-")</f>
        <v>0.40740740740740738</v>
      </c>
      <c r="V945" s="103">
        <f t="shared" si="628"/>
        <v>103519.13636363637</v>
      </c>
      <c r="W945" s="69">
        <f t="shared" si="654"/>
        <v>0.38596491228070173</v>
      </c>
      <c r="X945" s="208"/>
      <c r="Y945" s="177"/>
      <c r="Z945" s="177"/>
      <c r="AA945" s="131" t="s">
        <v>76</v>
      </c>
      <c r="AB945" s="100">
        <v>64216580</v>
      </c>
      <c r="AC945" s="68">
        <f>IFERROR(AB945/Y940,"-")</f>
        <v>2.0435860286718042E-2</v>
      </c>
      <c r="AD945" s="100">
        <v>1260</v>
      </c>
      <c r="AE945" s="68">
        <f>IFERROR(AD945/Z940,"-")</f>
        <v>0.27783902976846747</v>
      </c>
      <c r="AF945" s="103">
        <f t="shared" si="629"/>
        <v>50965.539682539682</v>
      </c>
      <c r="AG945" s="69">
        <f t="shared" si="655"/>
        <v>0.25594149908592323</v>
      </c>
      <c r="AH945" s="208"/>
      <c r="AI945" s="177"/>
      <c r="AJ945" s="177"/>
      <c r="AK945" s="131" t="s">
        <v>76</v>
      </c>
      <c r="AL945" s="100">
        <v>88048957</v>
      </c>
      <c r="AM945" s="68">
        <f>IFERROR(AL945/AI940,"-")</f>
        <v>2.6342895491831393E-2</v>
      </c>
      <c r="AN945" s="100">
        <v>1280</v>
      </c>
      <c r="AO945" s="68">
        <f>IFERROR(AN945/AJ940,"-")</f>
        <v>0.33853477915895264</v>
      </c>
      <c r="AP945" s="103">
        <f t="shared" si="630"/>
        <v>68788.247656249994</v>
      </c>
      <c r="AQ945" s="69">
        <f t="shared" si="656"/>
        <v>0.31257631257631258</v>
      </c>
      <c r="AR945" s="208"/>
      <c r="AS945" s="177"/>
      <c r="AT945" s="177"/>
      <c r="AU945" s="131" t="s">
        <v>76</v>
      </c>
      <c r="AV945" s="100">
        <v>63423308</v>
      </c>
      <c r="AW945" s="68">
        <f>IFERROR(AV945/AS940,"-")</f>
        <v>2.8793130468116834E-2</v>
      </c>
      <c r="AX945" s="100">
        <v>810</v>
      </c>
      <c r="AY945" s="68">
        <f>IFERROR(AX945/AT940,"-")</f>
        <v>0.38626609442060084</v>
      </c>
      <c r="AZ945" s="103">
        <f t="shared" si="631"/>
        <v>78300.380246913584</v>
      </c>
      <c r="BA945" s="69">
        <f t="shared" si="657"/>
        <v>0.35730039700044114</v>
      </c>
      <c r="BB945" s="208"/>
      <c r="BC945" s="177"/>
      <c r="BD945" s="177"/>
      <c r="BE945" s="131" t="s">
        <v>76</v>
      </c>
      <c r="BF945" s="100">
        <v>29066984</v>
      </c>
      <c r="BG945" s="68">
        <f>IFERROR(BF945/BC940,"-")</f>
        <v>3.3266393077986185E-2</v>
      </c>
      <c r="BH945" s="100">
        <v>334</v>
      </c>
      <c r="BI945" s="68">
        <f>IFERROR(BH945/BD940,"-")</f>
        <v>0.40931372549019607</v>
      </c>
      <c r="BJ945" s="103">
        <f t="shared" si="632"/>
        <v>87026.89820359282</v>
      </c>
      <c r="BK945" s="69">
        <f t="shared" si="658"/>
        <v>0.35418875927889715</v>
      </c>
      <c r="BL945" s="208"/>
      <c r="BM945" s="177"/>
      <c r="BN945" s="177"/>
      <c r="BO945" s="131" t="s">
        <v>76</v>
      </c>
      <c r="BP945" s="100">
        <v>11768342</v>
      </c>
      <c r="BQ945" s="68">
        <f>IFERROR(BP945/BM940,"-")</f>
        <v>3.8170007607507737E-2</v>
      </c>
      <c r="BR945" s="100">
        <v>112</v>
      </c>
      <c r="BS945" s="68">
        <f>IFERROR(BR945/BN940,"-")</f>
        <v>0.37209302325581395</v>
      </c>
      <c r="BT945" s="103">
        <f t="shared" si="633"/>
        <v>105074.48214285714</v>
      </c>
      <c r="BU945" s="69">
        <f t="shared" si="659"/>
        <v>0.30270270270270272</v>
      </c>
      <c r="BV945" s="208"/>
      <c r="BW945" s="177"/>
      <c r="BX945" s="177"/>
      <c r="BY945" s="131" t="s">
        <v>76</v>
      </c>
      <c r="BZ945" s="100">
        <f t="shared" si="643"/>
        <v>258824586</v>
      </c>
      <c r="CA945" s="68">
        <f>IFERROR(BZ945/BW940,"-")</f>
        <v>2.588417738703103E-2</v>
      </c>
      <c r="CB945" s="100">
        <f t="shared" si="644"/>
        <v>3819</v>
      </c>
      <c r="CC945" s="68">
        <f>IFERROR(CB945/BX940,"-")</f>
        <v>0.32942292762874148</v>
      </c>
      <c r="CD945" s="103">
        <f t="shared" si="634"/>
        <v>67772.868813825611</v>
      </c>
      <c r="CE945" s="69">
        <f t="shared" si="660"/>
        <v>0.30156348704990527</v>
      </c>
      <c r="CR945" s="216"/>
      <c r="CS945" s="187"/>
      <c r="CT945" s="225"/>
      <c r="CU945" s="226"/>
      <c r="CV945" s="226"/>
      <c r="CW945" s="144" t="s">
        <v>76</v>
      </c>
      <c r="CX945" s="145">
        <v>293654650</v>
      </c>
      <c r="CY945" s="146">
        <v>3.0830111799522369E-2</v>
      </c>
      <c r="CZ945" s="145">
        <v>3723</v>
      </c>
      <c r="DA945" s="146">
        <v>0.33456146657081237</v>
      </c>
      <c r="DB945" s="145">
        <v>78875.812516787541</v>
      </c>
      <c r="DC945" s="147">
        <v>0.30809334657398213</v>
      </c>
    </row>
    <row r="946" spans="2:107" s="27" customFormat="1" ht="13.15" customHeight="1">
      <c r="B946" s="216"/>
      <c r="C946" s="187"/>
      <c r="D946" s="208"/>
      <c r="E946" s="177"/>
      <c r="F946" s="177"/>
      <c r="G946" s="131" t="s">
        <v>77</v>
      </c>
      <c r="H946" s="100">
        <v>0</v>
      </c>
      <c r="I946" s="68">
        <f>IFERROR(H946/E940,"-")</f>
        <v>0</v>
      </c>
      <c r="J946" s="100">
        <v>0</v>
      </c>
      <c r="K946" s="68">
        <f>IFERROR(J946/F940,"-")</f>
        <v>0</v>
      </c>
      <c r="L946" s="103" t="str">
        <f t="shared" si="627"/>
        <v>-</v>
      </c>
      <c r="M946" s="69">
        <f t="shared" si="653"/>
        <v>0</v>
      </c>
      <c r="N946" s="208"/>
      <c r="O946" s="177"/>
      <c r="P946" s="177"/>
      <c r="Q946" s="131" t="s">
        <v>77</v>
      </c>
      <c r="R946" s="100">
        <v>4181019</v>
      </c>
      <c r="S946" s="68">
        <f>IFERROR(R946/O940,"-")</f>
        <v>3.5929865153190639E-2</v>
      </c>
      <c r="T946" s="100">
        <v>8</v>
      </c>
      <c r="U946" s="68">
        <f>IFERROR(T946/P940,"-")</f>
        <v>0.14814814814814814</v>
      </c>
      <c r="V946" s="103">
        <f t="shared" si="628"/>
        <v>522627.375</v>
      </c>
      <c r="W946" s="69">
        <f t="shared" si="654"/>
        <v>0.14035087719298245</v>
      </c>
      <c r="X946" s="208"/>
      <c r="Y946" s="177"/>
      <c r="Z946" s="177"/>
      <c r="AA946" s="131" t="s">
        <v>77</v>
      </c>
      <c r="AB946" s="100">
        <v>44447959</v>
      </c>
      <c r="AC946" s="68">
        <f>IFERROR(AB946/Y940,"-")</f>
        <v>1.4144824905869664E-2</v>
      </c>
      <c r="AD946" s="100">
        <v>349</v>
      </c>
      <c r="AE946" s="68">
        <f>IFERROR(AD946/Z940,"-")</f>
        <v>7.6957001102535838E-2</v>
      </c>
      <c r="AF946" s="103">
        <f t="shared" si="629"/>
        <v>127358.04871060172</v>
      </c>
      <c r="AG946" s="69">
        <f t="shared" si="655"/>
        <v>7.0891732683323175E-2</v>
      </c>
      <c r="AH946" s="208"/>
      <c r="AI946" s="177"/>
      <c r="AJ946" s="177"/>
      <c r="AK946" s="131" t="s">
        <v>77</v>
      </c>
      <c r="AL946" s="100">
        <v>98162146</v>
      </c>
      <c r="AM946" s="68">
        <f>IFERROR(AL946/AI940,"-")</f>
        <v>2.9368606300832108E-2</v>
      </c>
      <c r="AN946" s="100">
        <v>439</v>
      </c>
      <c r="AO946" s="68">
        <f>IFERROR(AN946/AJ940,"-")</f>
        <v>0.11610685003967204</v>
      </c>
      <c r="AP946" s="103">
        <f t="shared" si="630"/>
        <v>223603.97722095673</v>
      </c>
      <c r="AQ946" s="69">
        <f t="shared" si="656"/>
        <v>0.1072039072039072</v>
      </c>
      <c r="AR946" s="208"/>
      <c r="AS946" s="177"/>
      <c r="AT946" s="177"/>
      <c r="AU946" s="131" t="s">
        <v>77</v>
      </c>
      <c r="AV946" s="100">
        <v>81630702</v>
      </c>
      <c r="AW946" s="68">
        <f>IFERROR(AV946/AS940,"-")</f>
        <v>3.7058985521379081E-2</v>
      </c>
      <c r="AX946" s="100">
        <v>340</v>
      </c>
      <c r="AY946" s="68">
        <f>IFERROR(AX946/AT940,"-")</f>
        <v>0.16213638531235097</v>
      </c>
      <c r="AZ946" s="103">
        <f t="shared" si="631"/>
        <v>240090.3</v>
      </c>
      <c r="BA946" s="69">
        <f t="shared" si="657"/>
        <v>0.14997794441993825</v>
      </c>
      <c r="BB946" s="208"/>
      <c r="BC946" s="177"/>
      <c r="BD946" s="177"/>
      <c r="BE946" s="131" t="s">
        <v>77</v>
      </c>
      <c r="BF946" s="100">
        <v>46218309</v>
      </c>
      <c r="BG946" s="68">
        <f>IFERROR(BF946/BC940,"-")</f>
        <v>5.2895630127770626E-2</v>
      </c>
      <c r="BH946" s="100">
        <v>160</v>
      </c>
      <c r="BI946" s="68">
        <f>IFERROR(BH946/BD940,"-")</f>
        <v>0.19607843137254902</v>
      </c>
      <c r="BJ946" s="103">
        <f t="shared" si="632"/>
        <v>288864.43125000002</v>
      </c>
      <c r="BK946" s="69">
        <f t="shared" si="658"/>
        <v>0.16967126193001061</v>
      </c>
      <c r="BL946" s="208"/>
      <c r="BM946" s="177"/>
      <c r="BN946" s="177"/>
      <c r="BO946" s="131" t="s">
        <v>77</v>
      </c>
      <c r="BP946" s="100">
        <v>16119669</v>
      </c>
      <c r="BQ946" s="68">
        <f>IFERROR(BP946/BM940,"-")</f>
        <v>5.2283311307617222E-2</v>
      </c>
      <c r="BR946" s="100">
        <v>62</v>
      </c>
      <c r="BS946" s="68">
        <f>IFERROR(BR946/BN940,"-")</f>
        <v>0.20598006644518271</v>
      </c>
      <c r="BT946" s="103">
        <f t="shared" si="633"/>
        <v>259994.66129032258</v>
      </c>
      <c r="BU946" s="69">
        <f t="shared" si="659"/>
        <v>0.16756756756756758</v>
      </c>
      <c r="BV946" s="208"/>
      <c r="BW946" s="177"/>
      <c r="BX946" s="177"/>
      <c r="BY946" s="131" t="s">
        <v>77</v>
      </c>
      <c r="BZ946" s="100">
        <f t="shared" si="643"/>
        <v>290759804</v>
      </c>
      <c r="CA946" s="68">
        <f>IFERROR(BZ946/BW940,"-")</f>
        <v>2.9077911260541434E-2</v>
      </c>
      <c r="CB946" s="100">
        <f t="shared" si="644"/>
        <v>1358</v>
      </c>
      <c r="CC946" s="68">
        <f>IFERROR(CB946/BX940,"-")</f>
        <v>0.11713965323902355</v>
      </c>
      <c r="CD946" s="103">
        <f t="shared" si="634"/>
        <v>214108.83946980853</v>
      </c>
      <c r="CE946" s="69">
        <f t="shared" si="660"/>
        <v>0.10723310170562224</v>
      </c>
      <c r="CR946" s="216"/>
      <c r="CS946" s="187"/>
      <c r="CT946" s="225"/>
      <c r="CU946" s="226"/>
      <c r="CV946" s="226"/>
      <c r="CW946" s="144" t="s">
        <v>77</v>
      </c>
      <c r="CX946" s="145">
        <v>322963550</v>
      </c>
      <c r="CY946" s="146">
        <v>3.3907184353016824E-2</v>
      </c>
      <c r="CZ946" s="145">
        <v>1313</v>
      </c>
      <c r="DA946" s="146">
        <v>0.11799065420560748</v>
      </c>
      <c r="DB946" s="145">
        <v>245973.76237623763</v>
      </c>
      <c r="DC946" s="147">
        <v>0.10865607414763323</v>
      </c>
    </row>
    <row r="947" spans="2:107" s="27" customFormat="1" ht="13.15" customHeight="1">
      <c r="B947" s="216"/>
      <c r="C947" s="187"/>
      <c r="D947" s="208"/>
      <c r="E947" s="177"/>
      <c r="F947" s="177"/>
      <c r="G947" s="131" t="s">
        <v>79</v>
      </c>
      <c r="H947" s="100">
        <v>0</v>
      </c>
      <c r="I947" s="68">
        <f>IFERROR(H947/E940,"-")</f>
        <v>0</v>
      </c>
      <c r="J947" s="100">
        <v>0</v>
      </c>
      <c r="K947" s="68">
        <f>IFERROR(J947/F940,"-")</f>
        <v>0</v>
      </c>
      <c r="L947" s="103" t="str">
        <f t="shared" si="627"/>
        <v>-</v>
      </c>
      <c r="M947" s="69">
        <f t="shared" si="653"/>
        <v>0</v>
      </c>
      <c r="N947" s="208"/>
      <c r="O947" s="177"/>
      <c r="P947" s="177"/>
      <c r="Q947" s="131" t="s">
        <v>79</v>
      </c>
      <c r="R947" s="100">
        <v>0</v>
      </c>
      <c r="S947" s="68">
        <f>IFERROR(R947/O940,"-")</f>
        <v>0</v>
      </c>
      <c r="T947" s="100">
        <v>0</v>
      </c>
      <c r="U947" s="68">
        <f>IFERROR(T947/P940,"-")</f>
        <v>0</v>
      </c>
      <c r="V947" s="103" t="str">
        <f t="shared" si="628"/>
        <v>-</v>
      </c>
      <c r="W947" s="69">
        <f t="shared" si="654"/>
        <v>0</v>
      </c>
      <c r="X947" s="208"/>
      <c r="Y947" s="177"/>
      <c r="Z947" s="177"/>
      <c r="AA947" s="131" t="s">
        <v>79</v>
      </c>
      <c r="AB947" s="100">
        <v>0</v>
      </c>
      <c r="AC947" s="68">
        <f>IFERROR(AB947/Y940,"-")</f>
        <v>0</v>
      </c>
      <c r="AD947" s="100">
        <v>0</v>
      </c>
      <c r="AE947" s="68">
        <f>IFERROR(AD947/Z940,"-")</f>
        <v>0</v>
      </c>
      <c r="AF947" s="103" t="str">
        <f t="shared" si="629"/>
        <v>-</v>
      </c>
      <c r="AG947" s="69">
        <f t="shared" si="655"/>
        <v>0</v>
      </c>
      <c r="AH947" s="208"/>
      <c r="AI947" s="177"/>
      <c r="AJ947" s="177"/>
      <c r="AK947" s="131" t="s">
        <v>79</v>
      </c>
      <c r="AL947" s="100">
        <v>4892</v>
      </c>
      <c r="AM947" s="68">
        <f>IFERROR(AL947/AI940,"-")</f>
        <v>1.4636112582916705E-6</v>
      </c>
      <c r="AN947" s="100">
        <v>1</v>
      </c>
      <c r="AO947" s="68">
        <f>IFERROR(AN947/AJ940,"-")</f>
        <v>2.6448029621793179E-4</v>
      </c>
      <c r="AP947" s="103">
        <f t="shared" si="630"/>
        <v>4892</v>
      </c>
      <c r="AQ947" s="69">
        <f t="shared" si="656"/>
        <v>2.442002442002442E-4</v>
      </c>
      <c r="AR947" s="208"/>
      <c r="AS947" s="177"/>
      <c r="AT947" s="177"/>
      <c r="AU947" s="131" t="s">
        <v>79</v>
      </c>
      <c r="AV947" s="100">
        <v>1440</v>
      </c>
      <c r="AW947" s="68">
        <f>IFERROR(AV947/AS940,"-")</f>
        <v>6.537361292174833E-7</v>
      </c>
      <c r="AX947" s="100">
        <v>1</v>
      </c>
      <c r="AY947" s="68">
        <f>IFERROR(AX947/AT940,"-")</f>
        <v>4.7687172150691462E-4</v>
      </c>
      <c r="AZ947" s="103">
        <f t="shared" si="631"/>
        <v>1440</v>
      </c>
      <c r="BA947" s="69">
        <f t="shared" si="657"/>
        <v>4.4111160123511248E-4</v>
      </c>
      <c r="BB947" s="208"/>
      <c r="BC947" s="177"/>
      <c r="BD947" s="177"/>
      <c r="BE947" s="131" t="s">
        <v>79</v>
      </c>
      <c r="BF947" s="100">
        <v>0</v>
      </c>
      <c r="BG947" s="68">
        <f>IFERROR(BF947/BC940,"-")</f>
        <v>0</v>
      </c>
      <c r="BH947" s="100">
        <v>0</v>
      </c>
      <c r="BI947" s="68">
        <f>IFERROR(BH947/BD940,"-")</f>
        <v>0</v>
      </c>
      <c r="BJ947" s="103" t="str">
        <f t="shared" si="632"/>
        <v>-</v>
      </c>
      <c r="BK947" s="69">
        <f t="shared" si="658"/>
        <v>0</v>
      </c>
      <c r="BL947" s="208"/>
      <c r="BM947" s="177"/>
      <c r="BN947" s="177"/>
      <c r="BO947" s="131" t="s">
        <v>79</v>
      </c>
      <c r="BP947" s="100">
        <v>0</v>
      </c>
      <c r="BQ947" s="68">
        <f>IFERROR(BP947/BM940,"-")</f>
        <v>0</v>
      </c>
      <c r="BR947" s="100">
        <v>0</v>
      </c>
      <c r="BS947" s="68">
        <f>IFERROR(BR947/BN940,"-")</f>
        <v>0</v>
      </c>
      <c r="BT947" s="103" t="str">
        <f t="shared" si="633"/>
        <v>-</v>
      </c>
      <c r="BU947" s="69">
        <f t="shared" si="659"/>
        <v>0</v>
      </c>
      <c r="BV947" s="208"/>
      <c r="BW947" s="177"/>
      <c r="BX947" s="177"/>
      <c r="BY947" s="131" t="s">
        <v>79</v>
      </c>
      <c r="BZ947" s="100">
        <f t="shared" si="643"/>
        <v>6332</v>
      </c>
      <c r="CA947" s="68">
        <f>IFERROR(BZ947/BW940,"-")</f>
        <v>6.3324204917179119E-7</v>
      </c>
      <c r="CB947" s="100">
        <f t="shared" si="644"/>
        <v>2</v>
      </c>
      <c r="CC947" s="68">
        <f>IFERROR(CB947/BX940,"-")</f>
        <v>1.7251789873199344E-4</v>
      </c>
      <c r="CD947" s="103">
        <f t="shared" si="634"/>
        <v>3166</v>
      </c>
      <c r="CE947" s="69">
        <f t="shared" si="660"/>
        <v>1.5792798483891344E-4</v>
      </c>
      <c r="CR947" s="216"/>
      <c r="CS947" s="187"/>
      <c r="CT947" s="225"/>
      <c r="CU947" s="226"/>
      <c r="CV947" s="226"/>
      <c r="CW947" s="144" t="s">
        <v>79</v>
      </c>
      <c r="CX947" s="145">
        <v>72044</v>
      </c>
      <c r="CY947" s="146">
        <v>7.5637303018521573E-6</v>
      </c>
      <c r="CZ947" s="145">
        <v>4</v>
      </c>
      <c r="DA947" s="146">
        <v>3.5945363048166788E-4</v>
      </c>
      <c r="DB947" s="145">
        <v>18011</v>
      </c>
      <c r="DC947" s="147">
        <v>3.3101621979476995E-4</v>
      </c>
    </row>
    <row r="948" spans="2:107" s="27" customFormat="1" ht="13.15" customHeight="1">
      <c r="B948" s="216"/>
      <c r="C948" s="187"/>
      <c r="D948" s="208"/>
      <c r="E948" s="177"/>
      <c r="F948" s="177"/>
      <c r="G948" s="131" t="s">
        <v>81</v>
      </c>
      <c r="H948" s="100">
        <v>0</v>
      </c>
      <c r="I948" s="68">
        <f>IFERROR(H948/E940,"-")</f>
        <v>0</v>
      </c>
      <c r="J948" s="100">
        <v>0</v>
      </c>
      <c r="K948" s="68">
        <f>IFERROR(J948/F940,"-")</f>
        <v>0</v>
      </c>
      <c r="L948" s="103" t="str">
        <f t="shared" si="627"/>
        <v>-</v>
      </c>
      <c r="M948" s="69">
        <f t="shared" si="653"/>
        <v>0</v>
      </c>
      <c r="N948" s="208"/>
      <c r="O948" s="177"/>
      <c r="P948" s="177"/>
      <c r="Q948" s="131" t="s">
        <v>81</v>
      </c>
      <c r="R948" s="100">
        <v>0</v>
      </c>
      <c r="S948" s="68">
        <f>IFERROR(R948/O940,"-")</f>
        <v>0</v>
      </c>
      <c r="T948" s="100">
        <v>0</v>
      </c>
      <c r="U948" s="68">
        <f>IFERROR(T948/P940,"-")</f>
        <v>0</v>
      </c>
      <c r="V948" s="103" t="str">
        <f t="shared" si="628"/>
        <v>-</v>
      </c>
      <c r="W948" s="69">
        <f t="shared" si="654"/>
        <v>0</v>
      </c>
      <c r="X948" s="208"/>
      <c r="Y948" s="177"/>
      <c r="Z948" s="177"/>
      <c r="AA948" s="131" t="s">
        <v>81</v>
      </c>
      <c r="AB948" s="100">
        <v>450771</v>
      </c>
      <c r="AC948" s="68">
        <f>IFERROR(AB948/Y940,"-")</f>
        <v>1.4345038582409993E-4</v>
      </c>
      <c r="AD948" s="100">
        <v>22</v>
      </c>
      <c r="AE948" s="68">
        <f>IFERROR(AD948/Z940,"-")</f>
        <v>4.8511576626240355E-3</v>
      </c>
      <c r="AF948" s="103">
        <f t="shared" si="629"/>
        <v>20489.590909090908</v>
      </c>
      <c r="AG948" s="69">
        <f t="shared" si="655"/>
        <v>4.4688198253097708E-3</v>
      </c>
      <c r="AH948" s="208"/>
      <c r="AI948" s="177"/>
      <c r="AJ948" s="177"/>
      <c r="AK948" s="131" t="s">
        <v>81</v>
      </c>
      <c r="AL948" s="100">
        <v>542709</v>
      </c>
      <c r="AM948" s="68">
        <f>IFERROR(AL948/AI940,"-")</f>
        <v>1.6237019672449185E-4</v>
      </c>
      <c r="AN948" s="100">
        <v>25</v>
      </c>
      <c r="AO948" s="68">
        <f>IFERROR(AN948/AJ940,"-")</f>
        <v>6.6120074054482943E-3</v>
      </c>
      <c r="AP948" s="103">
        <f t="shared" si="630"/>
        <v>21708.36</v>
      </c>
      <c r="AQ948" s="69">
        <f t="shared" si="656"/>
        <v>6.105006105006105E-3</v>
      </c>
      <c r="AR948" s="208"/>
      <c r="AS948" s="177"/>
      <c r="AT948" s="177"/>
      <c r="AU948" s="131" t="s">
        <v>81</v>
      </c>
      <c r="AV948" s="100">
        <v>325912</v>
      </c>
      <c r="AW948" s="68">
        <f>IFERROR(AV948/AS940,"-")</f>
        <v>1.4795864537883919E-4</v>
      </c>
      <c r="AX948" s="100">
        <v>17</v>
      </c>
      <c r="AY948" s="68">
        <f>IFERROR(AX948/AT940,"-")</f>
        <v>8.1068192656175483E-3</v>
      </c>
      <c r="AZ948" s="103">
        <f t="shared" si="631"/>
        <v>19171.294117647059</v>
      </c>
      <c r="BA948" s="69">
        <f t="shared" si="657"/>
        <v>7.4988972209969126E-3</v>
      </c>
      <c r="BB948" s="208"/>
      <c r="BC948" s="177"/>
      <c r="BD948" s="177"/>
      <c r="BE948" s="131" t="s">
        <v>81</v>
      </c>
      <c r="BF948" s="100">
        <v>186268</v>
      </c>
      <c r="BG948" s="68">
        <f>IFERROR(BF948/BC940,"-")</f>
        <v>2.1317879095575693E-4</v>
      </c>
      <c r="BH948" s="100">
        <v>6</v>
      </c>
      <c r="BI948" s="68">
        <f>IFERROR(BH948/BD940,"-")</f>
        <v>7.3529411764705881E-3</v>
      </c>
      <c r="BJ948" s="103">
        <f t="shared" si="632"/>
        <v>31044.666666666668</v>
      </c>
      <c r="BK948" s="69">
        <f t="shared" si="658"/>
        <v>6.3626723223753979E-3</v>
      </c>
      <c r="BL948" s="208"/>
      <c r="BM948" s="177"/>
      <c r="BN948" s="177"/>
      <c r="BO948" s="131" t="s">
        <v>81</v>
      </c>
      <c r="BP948" s="100">
        <v>39433</v>
      </c>
      <c r="BQ948" s="68">
        <f>IFERROR(BP948/BM940,"-")</f>
        <v>1.2789889263813481E-4</v>
      </c>
      <c r="BR948" s="100">
        <v>1</v>
      </c>
      <c r="BS948" s="68">
        <f>IFERROR(BR948/BN940,"-")</f>
        <v>3.3222591362126247E-3</v>
      </c>
      <c r="BT948" s="103">
        <f t="shared" si="633"/>
        <v>39433</v>
      </c>
      <c r="BU948" s="69">
        <f t="shared" si="659"/>
        <v>2.7027027027027029E-3</v>
      </c>
      <c r="BV948" s="208"/>
      <c r="BW948" s="177"/>
      <c r="BX948" s="177"/>
      <c r="BY948" s="131" t="s">
        <v>81</v>
      </c>
      <c r="BZ948" s="100">
        <f t="shared" si="643"/>
        <v>1545093</v>
      </c>
      <c r="CA948" s="68">
        <f>IFERROR(BZ948/BW940,"-")</f>
        <v>1.5451956056238003E-4</v>
      </c>
      <c r="CB948" s="100">
        <f t="shared" si="644"/>
        <v>71</v>
      </c>
      <c r="CC948" s="68">
        <f>IFERROR(CB948/BX940,"-")</f>
        <v>6.1243854049857676E-3</v>
      </c>
      <c r="CD948" s="103">
        <f t="shared" si="634"/>
        <v>21761.87323943662</v>
      </c>
      <c r="CE948" s="69">
        <f t="shared" si="660"/>
        <v>5.6064434617814273E-3</v>
      </c>
      <c r="CR948" s="216"/>
      <c r="CS948" s="187"/>
      <c r="CT948" s="225"/>
      <c r="CU948" s="226"/>
      <c r="CV948" s="226"/>
      <c r="CW948" s="144" t="s">
        <v>81</v>
      </c>
      <c r="CX948" s="145">
        <v>1996205</v>
      </c>
      <c r="CY948" s="146">
        <v>2.0957687312210297E-4</v>
      </c>
      <c r="CZ948" s="145">
        <v>71</v>
      </c>
      <c r="DA948" s="146">
        <v>6.3803019410496042E-3</v>
      </c>
      <c r="DB948" s="145">
        <v>28115.563380281692</v>
      </c>
      <c r="DC948" s="147">
        <v>5.8755379013571661E-3</v>
      </c>
    </row>
    <row r="949" spans="2:107" s="27" customFormat="1" ht="13.15" customHeight="1">
      <c r="B949" s="216"/>
      <c r="C949" s="187"/>
      <c r="D949" s="208"/>
      <c r="E949" s="177"/>
      <c r="F949" s="177"/>
      <c r="G949" s="131" t="s">
        <v>83</v>
      </c>
      <c r="H949" s="100">
        <v>0</v>
      </c>
      <c r="I949" s="68">
        <f>IFERROR(H949/E940,"-")</f>
        <v>0</v>
      </c>
      <c r="J949" s="100">
        <v>0</v>
      </c>
      <c r="K949" s="68">
        <f>IFERROR(J949/F940,"-")</f>
        <v>0</v>
      </c>
      <c r="L949" s="103" t="str">
        <f t="shared" si="627"/>
        <v>-</v>
      </c>
      <c r="M949" s="69">
        <f t="shared" si="653"/>
        <v>0</v>
      </c>
      <c r="N949" s="208"/>
      <c r="O949" s="177"/>
      <c r="P949" s="177"/>
      <c r="Q949" s="131" t="s">
        <v>83</v>
      </c>
      <c r="R949" s="100">
        <v>246765</v>
      </c>
      <c r="S949" s="68">
        <f>IFERROR(R949/O940,"-")</f>
        <v>2.1205914573760817E-3</v>
      </c>
      <c r="T949" s="100">
        <v>2</v>
      </c>
      <c r="U949" s="68">
        <f>IFERROR(T949/P940,"-")</f>
        <v>3.7037037037037035E-2</v>
      </c>
      <c r="V949" s="103">
        <f t="shared" si="628"/>
        <v>123382.5</v>
      </c>
      <c r="W949" s="69">
        <f t="shared" si="654"/>
        <v>3.5087719298245612E-2</v>
      </c>
      <c r="X949" s="208"/>
      <c r="Y949" s="177"/>
      <c r="Z949" s="177"/>
      <c r="AA949" s="131" t="s">
        <v>83</v>
      </c>
      <c r="AB949" s="100">
        <v>3433379</v>
      </c>
      <c r="AC949" s="68">
        <f>IFERROR(AB949/Y940,"-")</f>
        <v>1.0926158564556335E-3</v>
      </c>
      <c r="AD949" s="100">
        <v>125</v>
      </c>
      <c r="AE949" s="68">
        <f>IFERROR(AD949/Z940,"-")</f>
        <v>2.7563395810363836E-2</v>
      </c>
      <c r="AF949" s="103">
        <f t="shared" si="629"/>
        <v>27467.031999999999</v>
      </c>
      <c r="AG949" s="69">
        <f t="shared" si="655"/>
        <v>2.5391021734714605E-2</v>
      </c>
      <c r="AH949" s="208"/>
      <c r="AI949" s="177"/>
      <c r="AJ949" s="177"/>
      <c r="AK949" s="131" t="s">
        <v>83</v>
      </c>
      <c r="AL949" s="100">
        <v>4737144</v>
      </c>
      <c r="AM949" s="68">
        <f>IFERROR(AL949/AI940,"-")</f>
        <v>1.417280721698454E-3</v>
      </c>
      <c r="AN949" s="100">
        <v>148</v>
      </c>
      <c r="AO949" s="68">
        <f>IFERROR(AN949/AJ940,"-")</f>
        <v>3.9143083840253903E-2</v>
      </c>
      <c r="AP949" s="103">
        <f t="shared" si="630"/>
        <v>32007.72972972973</v>
      </c>
      <c r="AQ949" s="69">
        <f t="shared" si="656"/>
        <v>3.6141636141636145E-2</v>
      </c>
      <c r="AR949" s="208"/>
      <c r="AS949" s="177"/>
      <c r="AT949" s="177"/>
      <c r="AU949" s="131" t="s">
        <v>83</v>
      </c>
      <c r="AV949" s="100">
        <v>4722677</v>
      </c>
      <c r="AW949" s="68">
        <f>IFERROR(AV949/AS940,"-")</f>
        <v>2.144017070503081E-3</v>
      </c>
      <c r="AX949" s="100">
        <v>116</v>
      </c>
      <c r="AY949" s="68">
        <f>IFERROR(AX949/AT940,"-")</f>
        <v>5.5317119694802096E-2</v>
      </c>
      <c r="AZ949" s="103">
        <f t="shared" si="631"/>
        <v>40712.732758620688</v>
      </c>
      <c r="BA949" s="69">
        <f t="shared" si="657"/>
        <v>5.1168945743273048E-2</v>
      </c>
      <c r="BB949" s="208"/>
      <c r="BC949" s="177"/>
      <c r="BD949" s="177"/>
      <c r="BE949" s="131" t="s">
        <v>83</v>
      </c>
      <c r="BF949" s="100">
        <v>2012382</v>
      </c>
      <c r="BG949" s="68">
        <f>IFERROR(BF949/BC940,"-")</f>
        <v>2.3031178823046793E-3</v>
      </c>
      <c r="BH949" s="100">
        <v>52</v>
      </c>
      <c r="BI949" s="68">
        <f>IFERROR(BH949/BD940,"-")</f>
        <v>6.3725490196078427E-2</v>
      </c>
      <c r="BJ949" s="103">
        <f t="shared" si="632"/>
        <v>38699.653846153844</v>
      </c>
      <c r="BK949" s="69">
        <f t="shared" si="658"/>
        <v>5.5143160127253447E-2</v>
      </c>
      <c r="BL949" s="208"/>
      <c r="BM949" s="177"/>
      <c r="BN949" s="177"/>
      <c r="BO949" s="131" t="s">
        <v>83</v>
      </c>
      <c r="BP949" s="100">
        <v>1028979</v>
      </c>
      <c r="BQ949" s="68">
        <f>IFERROR(BP949/BM940,"-")</f>
        <v>3.3374400793217689E-3</v>
      </c>
      <c r="BR949" s="100">
        <v>20</v>
      </c>
      <c r="BS949" s="68">
        <f>IFERROR(BR949/BN940,"-")</f>
        <v>6.6445182724252497E-2</v>
      </c>
      <c r="BT949" s="103">
        <f t="shared" si="633"/>
        <v>51448.95</v>
      </c>
      <c r="BU949" s="69">
        <f t="shared" si="659"/>
        <v>5.4054054054054057E-2</v>
      </c>
      <c r="BV949" s="208"/>
      <c r="BW949" s="177"/>
      <c r="BX949" s="177"/>
      <c r="BY949" s="131" t="s">
        <v>83</v>
      </c>
      <c r="BZ949" s="100">
        <f t="shared" si="643"/>
        <v>16181326</v>
      </c>
      <c r="CA949" s="68">
        <f>IFERROR(BZ949/BW940,"-")</f>
        <v>1.6182400559944382E-3</v>
      </c>
      <c r="CB949" s="100">
        <f t="shared" si="644"/>
        <v>463</v>
      </c>
      <c r="CC949" s="68">
        <f>IFERROR(CB949/BX940,"-")</f>
        <v>3.993789355645648E-2</v>
      </c>
      <c r="CD949" s="103">
        <f t="shared" si="634"/>
        <v>34948.868250539956</v>
      </c>
      <c r="CE949" s="69">
        <f t="shared" si="660"/>
        <v>3.6560328490208467E-2</v>
      </c>
      <c r="CR949" s="216"/>
      <c r="CS949" s="187"/>
      <c r="CT949" s="225"/>
      <c r="CU949" s="226"/>
      <c r="CV949" s="226"/>
      <c r="CW949" s="144" t="s">
        <v>83</v>
      </c>
      <c r="CX949" s="145">
        <v>10257057</v>
      </c>
      <c r="CY949" s="146">
        <v>1.0768643167886956E-3</v>
      </c>
      <c r="CZ949" s="145">
        <v>383</v>
      </c>
      <c r="DA949" s="146">
        <v>3.4417685118619701E-2</v>
      </c>
      <c r="DB949" s="145">
        <v>26780.827676240209</v>
      </c>
      <c r="DC949" s="147">
        <v>3.1694803045349225E-2</v>
      </c>
    </row>
    <row r="950" spans="2:107" s="27" customFormat="1" ht="13.15" customHeight="1">
      <c r="B950" s="216"/>
      <c r="C950" s="187"/>
      <c r="D950" s="208"/>
      <c r="E950" s="177"/>
      <c r="F950" s="177"/>
      <c r="G950" s="131" t="s">
        <v>85</v>
      </c>
      <c r="H950" s="100">
        <v>0</v>
      </c>
      <c r="I950" s="68">
        <f>IFERROR(H950/E940,"-")</f>
        <v>0</v>
      </c>
      <c r="J950" s="100">
        <v>0</v>
      </c>
      <c r="K950" s="68">
        <f>IFERROR(J950/F940,"-")</f>
        <v>0</v>
      </c>
      <c r="L950" s="103" t="str">
        <f t="shared" si="627"/>
        <v>-</v>
      </c>
      <c r="M950" s="69">
        <f t="shared" si="653"/>
        <v>0</v>
      </c>
      <c r="N950" s="208"/>
      <c r="O950" s="177"/>
      <c r="P950" s="177"/>
      <c r="Q950" s="131" t="s">
        <v>85</v>
      </c>
      <c r="R950" s="100">
        <v>136897</v>
      </c>
      <c r="S950" s="68">
        <f>IFERROR(R950/O940,"-")</f>
        <v>1.1764334842478206E-3</v>
      </c>
      <c r="T950" s="100">
        <v>3</v>
      </c>
      <c r="U950" s="68">
        <f>IFERROR(T950/P940,"-")</f>
        <v>5.5555555555555552E-2</v>
      </c>
      <c r="V950" s="103">
        <f t="shared" si="628"/>
        <v>45632.333333333336</v>
      </c>
      <c r="W950" s="69">
        <f t="shared" si="654"/>
        <v>5.2631578947368418E-2</v>
      </c>
      <c r="X950" s="208"/>
      <c r="Y950" s="177"/>
      <c r="Z950" s="177"/>
      <c r="AA950" s="131" t="s">
        <v>85</v>
      </c>
      <c r="AB950" s="100">
        <v>3015339</v>
      </c>
      <c r="AC950" s="68">
        <f>IFERROR(AB950/Y940,"-")</f>
        <v>9.595815678924679E-4</v>
      </c>
      <c r="AD950" s="100">
        <v>55</v>
      </c>
      <c r="AE950" s="68">
        <f>IFERROR(AD950/Z940,"-")</f>
        <v>1.2127894156560088E-2</v>
      </c>
      <c r="AF950" s="103">
        <f t="shared" si="629"/>
        <v>54824.345454545452</v>
      </c>
      <c r="AG950" s="69">
        <f t="shared" si="655"/>
        <v>1.1172049563274427E-2</v>
      </c>
      <c r="AH950" s="208"/>
      <c r="AI950" s="177"/>
      <c r="AJ950" s="177"/>
      <c r="AK950" s="131" t="s">
        <v>85</v>
      </c>
      <c r="AL950" s="100">
        <v>5117258</v>
      </c>
      <c r="AM950" s="68">
        <f>IFERROR(AL950/AI940,"-")</f>
        <v>1.5310049919017002E-3</v>
      </c>
      <c r="AN950" s="100">
        <v>60</v>
      </c>
      <c r="AO950" s="68">
        <f>IFERROR(AN950/AJ940,"-")</f>
        <v>1.5868817773075906E-2</v>
      </c>
      <c r="AP950" s="103">
        <f t="shared" si="630"/>
        <v>85287.633333333331</v>
      </c>
      <c r="AQ950" s="69">
        <f t="shared" si="656"/>
        <v>1.4652014652014652E-2</v>
      </c>
      <c r="AR950" s="208"/>
      <c r="AS950" s="177"/>
      <c r="AT950" s="177"/>
      <c r="AU950" s="131" t="s">
        <v>85</v>
      </c>
      <c r="AV950" s="100">
        <v>9395537</v>
      </c>
      <c r="AW950" s="68">
        <f>IFERROR(AV950/AS940,"-")</f>
        <v>4.2654180488191978E-3</v>
      </c>
      <c r="AX950" s="100">
        <v>69</v>
      </c>
      <c r="AY950" s="68">
        <f>IFERROR(AX950/AT940,"-")</f>
        <v>3.2904148783977114E-2</v>
      </c>
      <c r="AZ950" s="103">
        <f t="shared" si="631"/>
        <v>136167.20289855072</v>
      </c>
      <c r="BA950" s="69">
        <f t="shared" si="657"/>
        <v>3.0436700485222762E-2</v>
      </c>
      <c r="BB950" s="208"/>
      <c r="BC950" s="177"/>
      <c r="BD950" s="177"/>
      <c r="BE950" s="131" t="s">
        <v>85</v>
      </c>
      <c r="BF950" s="100">
        <v>3628959</v>
      </c>
      <c r="BG950" s="68">
        <f>IFERROR(BF950/BC940,"-")</f>
        <v>4.1532474286942074E-3</v>
      </c>
      <c r="BH950" s="100">
        <v>34</v>
      </c>
      <c r="BI950" s="68">
        <f>IFERROR(BH950/BD940,"-")</f>
        <v>4.1666666666666664E-2</v>
      </c>
      <c r="BJ950" s="103">
        <f t="shared" si="632"/>
        <v>106734.08823529411</v>
      </c>
      <c r="BK950" s="69">
        <f t="shared" si="658"/>
        <v>3.6055143160127257E-2</v>
      </c>
      <c r="BL950" s="208"/>
      <c r="BM950" s="177"/>
      <c r="BN950" s="177"/>
      <c r="BO950" s="131" t="s">
        <v>85</v>
      </c>
      <c r="BP950" s="100">
        <v>2638447</v>
      </c>
      <c r="BQ950" s="68">
        <f>IFERROR(BP950/BM940,"-")</f>
        <v>8.5576661573912426E-3</v>
      </c>
      <c r="BR950" s="100">
        <v>11</v>
      </c>
      <c r="BS950" s="68">
        <f>IFERROR(BR950/BN940,"-")</f>
        <v>3.6544850498338874E-2</v>
      </c>
      <c r="BT950" s="103">
        <f t="shared" si="633"/>
        <v>239858.81818181818</v>
      </c>
      <c r="BU950" s="69">
        <f t="shared" si="659"/>
        <v>2.9729729729729731E-2</v>
      </c>
      <c r="BV950" s="208"/>
      <c r="BW950" s="177"/>
      <c r="BX950" s="177"/>
      <c r="BY950" s="131" t="s">
        <v>85</v>
      </c>
      <c r="BZ950" s="100">
        <f t="shared" si="643"/>
        <v>23932437</v>
      </c>
      <c r="CA950" s="68">
        <f>IFERROR(BZ950/BW940,"-")</f>
        <v>2.3934026291147813E-3</v>
      </c>
      <c r="CB950" s="100">
        <f t="shared" si="644"/>
        <v>232</v>
      </c>
      <c r="CC950" s="68">
        <f>IFERROR(CB950/BX940,"-")</f>
        <v>2.0012076252911241E-2</v>
      </c>
      <c r="CD950" s="103">
        <f t="shared" si="634"/>
        <v>103157.05603448275</v>
      </c>
      <c r="CE950" s="69">
        <f t="shared" si="660"/>
        <v>1.831964624131396E-2</v>
      </c>
      <c r="CR950" s="216"/>
      <c r="CS950" s="187"/>
      <c r="CT950" s="225"/>
      <c r="CU950" s="226"/>
      <c r="CV950" s="226"/>
      <c r="CW950" s="144" t="s">
        <v>85</v>
      </c>
      <c r="CX950" s="145">
        <v>23301869</v>
      </c>
      <c r="CY950" s="146">
        <v>2.4464084815541813E-3</v>
      </c>
      <c r="CZ950" s="145">
        <v>198</v>
      </c>
      <c r="DA950" s="146">
        <v>1.7792954708842561E-2</v>
      </c>
      <c r="DB950" s="145">
        <v>117686.20707070707</v>
      </c>
      <c r="DC950" s="147">
        <v>1.6385302879841111E-2</v>
      </c>
    </row>
    <row r="951" spans="2:107" s="27" customFormat="1" ht="13.15" customHeight="1">
      <c r="B951" s="216"/>
      <c r="C951" s="187"/>
      <c r="D951" s="208"/>
      <c r="E951" s="177"/>
      <c r="F951" s="177"/>
      <c r="G951" s="131" t="s">
        <v>87</v>
      </c>
      <c r="H951" s="100">
        <v>0</v>
      </c>
      <c r="I951" s="68">
        <f>IFERROR(H951/E940,"-")</f>
        <v>0</v>
      </c>
      <c r="J951" s="100">
        <v>0</v>
      </c>
      <c r="K951" s="68">
        <f>IFERROR(J951/F940,"-")</f>
        <v>0</v>
      </c>
      <c r="L951" s="103" t="str">
        <f t="shared" si="627"/>
        <v>-</v>
      </c>
      <c r="M951" s="69">
        <f t="shared" si="653"/>
        <v>0</v>
      </c>
      <c r="N951" s="208"/>
      <c r="O951" s="177"/>
      <c r="P951" s="177"/>
      <c r="Q951" s="131" t="s">
        <v>87</v>
      </c>
      <c r="R951" s="100">
        <v>903539</v>
      </c>
      <c r="S951" s="68">
        <f>IFERROR(R951/O940,"-")</f>
        <v>7.7646225550873395E-3</v>
      </c>
      <c r="T951" s="100">
        <v>2</v>
      </c>
      <c r="U951" s="68">
        <f>IFERROR(T951/P940,"-")</f>
        <v>3.7037037037037035E-2</v>
      </c>
      <c r="V951" s="103">
        <f t="shared" si="628"/>
        <v>451769.5</v>
      </c>
      <c r="W951" s="69">
        <f t="shared" si="654"/>
        <v>3.5087719298245612E-2</v>
      </c>
      <c r="X951" s="208"/>
      <c r="Y951" s="177"/>
      <c r="Z951" s="177"/>
      <c r="AA951" s="131" t="s">
        <v>87</v>
      </c>
      <c r="AB951" s="100">
        <v>23956330</v>
      </c>
      <c r="AC951" s="68">
        <f>IFERROR(AB951/Y940,"-")</f>
        <v>7.6237042343661405E-3</v>
      </c>
      <c r="AD951" s="100">
        <v>45</v>
      </c>
      <c r="AE951" s="68">
        <f>IFERROR(AD951/Z940,"-")</f>
        <v>9.9228224917309819E-3</v>
      </c>
      <c r="AF951" s="103">
        <f t="shared" si="629"/>
        <v>532362.88888888888</v>
      </c>
      <c r="AG951" s="69">
        <f t="shared" si="655"/>
        <v>9.140767824497258E-3</v>
      </c>
      <c r="AH951" s="208"/>
      <c r="AI951" s="177"/>
      <c r="AJ951" s="177"/>
      <c r="AK951" s="131" t="s">
        <v>87</v>
      </c>
      <c r="AL951" s="100">
        <v>38056327</v>
      </c>
      <c r="AM951" s="68">
        <f>IFERROR(AL951/AI940,"-")</f>
        <v>1.138586848864049E-2</v>
      </c>
      <c r="AN951" s="100">
        <v>77</v>
      </c>
      <c r="AO951" s="68">
        <f>IFERROR(AN951/AJ940,"-")</f>
        <v>2.0364982808780747E-2</v>
      </c>
      <c r="AP951" s="103">
        <f t="shared" si="630"/>
        <v>494238.01298701297</v>
      </c>
      <c r="AQ951" s="69">
        <f t="shared" si="656"/>
        <v>1.8803418803418803E-2</v>
      </c>
      <c r="AR951" s="208"/>
      <c r="AS951" s="177"/>
      <c r="AT951" s="177"/>
      <c r="AU951" s="131" t="s">
        <v>87</v>
      </c>
      <c r="AV951" s="100">
        <v>43326260</v>
      </c>
      <c r="AW951" s="68">
        <f>IFERROR(AV951/AS940,"-")</f>
        <v>1.9669403823521028E-2</v>
      </c>
      <c r="AX951" s="100">
        <v>101</v>
      </c>
      <c r="AY951" s="68">
        <f>IFERROR(AX951/AT940,"-")</f>
        <v>4.816404387219838E-2</v>
      </c>
      <c r="AZ951" s="103">
        <f t="shared" si="631"/>
        <v>428972.87128712871</v>
      </c>
      <c r="BA951" s="69">
        <f t="shared" si="657"/>
        <v>4.4552271724746358E-2</v>
      </c>
      <c r="BB951" s="208"/>
      <c r="BC951" s="177"/>
      <c r="BD951" s="177"/>
      <c r="BE951" s="131" t="s">
        <v>87</v>
      </c>
      <c r="BF951" s="100">
        <v>18182478</v>
      </c>
      <c r="BG951" s="68">
        <f>IFERROR(BF951/BC940,"-")</f>
        <v>2.0809364338585528E-2</v>
      </c>
      <c r="BH951" s="100">
        <v>69</v>
      </c>
      <c r="BI951" s="68">
        <f>IFERROR(BH951/BD940,"-")</f>
        <v>8.455882352941177E-2</v>
      </c>
      <c r="BJ951" s="103">
        <f t="shared" si="632"/>
        <v>263514.17391304346</v>
      </c>
      <c r="BK951" s="69">
        <f t="shared" si="658"/>
        <v>7.3170731707317069E-2</v>
      </c>
      <c r="BL951" s="208"/>
      <c r="BM951" s="177"/>
      <c r="BN951" s="177"/>
      <c r="BO951" s="131" t="s">
        <v>87</v>
      </c>
      <c r="BP951" s="100">
        <v>12282768</v>
      </c>
      <c r="BQ951" s="68">
        <f>IFERROR(BP951/BM940,"-")</f>
        <v>3.9838521688208298E-2</v>
      </c>
      <c r="BR951" s="100">
        <v>28</v>
      </c>
      <c r="BS951" s="68">
        <f>IFERROR(BR951/BN940,"-")</f>
        <v>9.3023255813953487E-2</v>
      </c>
      <c r="BT951" s="103">
        <f t="shared" si="633"/>
        <v>438670.28571428574</v>
      </c>
      <c r="BU951" s="69">
        <f t="shared" si="659"/>
        <v>7.567567567567568E-2</v>
      </c>
      <c r="BV951" s="208"/>
      <c r="BW951" s="177"/>
      <c r="BX951" s="177"/>
      <c r="BY951" s="131" t="s">
        <v>87</v>
      </c>
      <c r="BZ951" s="100">
        <f t="shared" si="643"/>
        <v>136707702</v>
      </c>
      <c r="CA951" s="68">
        <f>IFERROR(BZ951/BW940,"-")</f>
        <v>1.3671678040436919E-2</v>
      </c>
      <c r="CB951" s="100">
        <f t="shared" si="644"/>
        <v>322</v>
      </c>
      <c r="CC951" s="68">
        <f>IFERROR(CB951/BX940,"-")</f>
        <v>2.7775381695850945E-2</v>
      </c>
      <c r="CD951" s="103">
        <f t="shared" si="634"/>
        <v>424558.08074534161</v>
      </c>
      <c r="CE951" s="69">
        <f t="shared" si="660"/>
        <v>2.5426405559065068E-2</v>
      </c>
      <c r="CR951" s="216"/>
      <c r="CS951" s="187"/>
      <c r="CT951" s="225"/>
      <c r="CU951" s="226"/>
      <c r="CV951" s="226"/>
      <c r="CW951" s="144" t="s">
        <v>87</v>
      </c>
      <c r="CX951" s="145">
        <v>121104048</v>
      </c>
      <c r="CY951" s="146">
        <v>1.2714429481074872E-2</v>
      </c>
      <c r="CZ951" s="145">
        <v>277</v>
      </c>
      <c r="DA951" s="146">
        <v>2.4892163910855501E-2</v>
      </c>
      <c r="DB951" s="145">
        <v>437198.72924187727</v>
      </c>
      <c r="DC951" s="147">
        <v>2.2922873220787818E-2</v>
      </c>
    </row>
    <row r="952" spans="2:107" s="27" customFormat="1" ht="13.15" customHeight="1">
      <c r="B952" s="216"/>
      <c r="C952" s="187"/>
      <c r="D952" s="208"/>
      <c r="E952" s="177"/>
      <c r="F952" s="177"/>
      <c r="G952" s="131" t="s">
        <v>89</v>
      </c>
      <c r="H952" s="100">
        <v>208632</v>
      </c>
      <c r="I952" s="68">
        <f>IFERROR(H952/E940,"-")</f>
        <v>1.5566264736626518E-2</v>
      </c>
      <c r="J952" s="100">
        <v>2</v>
      </c>
      <c r="K952" s="68">
        <f>IFERROR(J952/F940,"-")</f>
        <v>0.22222222222222221</v>
      </c>
      <c r="L952" s="103">
        <f t="shared" si="627"/>
        <v>104316</v>
      </c>
      <c r="M952" s="69">
        <f t="shared" si="653"/>
        <v>0.22222222222222221</v>
      </c>
      <c r="N952" s="208"/>
      <c r="O952" s="177"/>
      <c r="P952" s="177"/>
      <c r="Q952" s="131" t="s">
        <v>89</v>
      </c>
      <c r="R952" s="100">
        <v>121333</v>
      </c>
      <c r="S952" s="68">
        <f>IFERROR(R952/O940,"-")</f>
        <v>1.0426832139801517E-3</v>
      </c>
      <c r="T952" s="100">
        <v>5</v>
      </c>
      <c r="U952" s="68">
        <f>IFERROR(T952/P940,"-")</f>
        <v>9.2592592592592587E-2</v>
      </c>
      <c r="V952" s="103">
        <f t="shared" si="628"/>
        <v>24266.6</v>
      </c>
      <c r="W952" s="69">
        <f t="shared" si="654"/>
        <v>8.771929824561403E-2</v>
      </c>
      <c r="X952" s="208"/>
      <c r="Y952" s="177"/>
      <c r="Z952" s="177"/>
      <c r="AA952" s="131" t="s">
        <v>89</v>
      </c>
      <c r="AB952" s="100">
        <v>21348254</v>
      </c>
      <c r="AC952" s="68">
        <f>IFERROR(AB952/Y940,"-")</f>
        <v>6.7937273537358976E-3</v>
      </c>
      <c r="AD952" s="100">
        <v>445</v>
      </c>
      <c r="AE952" s="68">
        <f>IFERROR(AD952/Z940,"-")</f>
        <v>9.812568908489526E-2</v>
      </c>
      <c r="AF952" s="103">
        <f t="shared" si="629"/>
        <v>47973.604494382023</v>
      </c>
      <c r="AG952" s="69">
        <f t="shared" si="655"/>
        <v>9.0392037375583989E-2</v>
      </c>
      <c r="AH952" s="208"/>
      <c r="AI952" s="177"/>
      <c r="AJ952" s="177"/>
      <c r="AK952" s="131" t="s">
        <v>89</v>
      </c>
      <c r="AL952" s="100">
        <v>35527707</v>
      </c>
      <c r="AM952" s="68">
        <f>IFERROR(AL952/AI940,"-")</f>
        <v>1.0629344224547789E-2</v>
      </c>
      <c r="AN952" s="100">
        <v>435</v>
      </c>
      <c r="AO952" s="68">
        <f>IFERROR(AN952/AJ940,"-")</f>
        <v>0.11504892885480032</v>
      </c>
      <c r="AP952" s="103">
        <f t="shared" si="630"/>
        <v>81672.889655172417</v>
      </c>
      <c r="AQ952" s="69">
        <f t="shared" si="656"/>
        <v>0.10622710622710622</v>
      </c>
      <c r="AR952" s="208"/>
      <c r="AS952" s="177"/>
      <c r="AT952" s="177"/>
      <c r="AU952" s="131" t="s">
        <v>89</v>
      </c>
      <c r="AV952" s="100">
        <v>21822572</v>
      </c>
      <c r="AW952" s="68">
        <f>IFERROR(AV952/AS940,"-")</f>
        <v>9.9070859367012733E-3</v>
      </c>
      <c r="AX952" s="100">
        <v>277</v>
      </c>
      <c r="AY952" s="68">
        <f>IFERROR(AX952/AT940,"-")</f>
        <v>0.13209346685741535</v>
      </c>
      <c r="AZ952" s="103">
        <f t="shared" si="631"/>
        <v>78781.848375451256</v>
      </c>
      <c r="BA952" s="69">
        <f t="shared" si="657"/>
        <v>0.12218791354212616</v>
      </c>
      <c r="BB952" s="208"/>
      <c r="BC952" s="177"/>
      <c r="BD952" s="177"/>
      <c r="BE952" s="131" t="s">
        <v>89</v>
      </c>
      <c r="BF952" s="100">
        <v>13962981</v>
      </c>
      <c r="BG952" s="68">
        <f>IFERROR(BF952/BC940,"-")</f>
        <v>1.5980261814794842E-2</v>
      </c>
      <c r="BH952" s="100">
        <v>112</v>
      </c>
      <c r="BI952" s="68">
        <f>IFERROR(BH952/BD940,"-")</f>
        <v>0.13725490196078433</v>
      </c>
      <c r="BJ952" s="103">
        <f t="shared" si="632"/>
        <v>124669.47321428571</v>
      </c>
      <c r="BK952" s="69">
        <f t="shared" si="658"/>
        <v>0.11876988335100742</v>
      </c>
      <c r="BL952" s="208"/>
      <c r="BM952" s="177"/>
      <c r="BN952" s="177"/>
      <c r="BO952" s="131" t="s">
        <v>89</v>
      </c>
      <c r="BP952" s="100">
        <v>1368145</v>
      </c>
      <c r="BQ952" s="68">
        <f>IFERROR(BP952/BM940,"-")</f>
        <v>4.4375074295235194E-3</v>
      </c>
      <c r="BR952" s="100">
        <v>29</v>
      </c>
      <c r="BS952" s="68">
        <f>IFERROR(BR952/BN940,"-")</f>
        <v>9.634551495016612E-2</v>
      </c>
      <c r="BT952" s="103">
        <f t="shared" si="633"/>
        <v>47177.413793103449</v>
      </c>
      <c r="BU952" s="69">
        <f t="shared" si="659"/>
        <v>7.8378378378378383E-2</v>
      </c>
      <c r="BV952" s="208"/>
      <c r="BW952" s="177"/>
      <c r="BX952" s="177"/>
      <c r="BY952" s="131" t="s">
        <v>89</v>
      </c>
      <c r="BZ952" s="100">
        <f t="shared" si="643"/>
        <v>94359624</v>
      </c>
      <c r="CA952" s="68">
        <f>IFERROR(BZ952/BW940,"-")</f>
        <v>9.436589017820551E-3</v>
      </c>
      <c r="CB952" s="100">
        <f t="shared" si="644"/>
        <v>1305</v>
      </c>
      <c r="CC952" s="68">
        <f>IFERROR(CB952/BX940,"-")</f>
        <v>0.11256792892262572</v>
      </c>
      <c r="CD952" s="103">
        <f t="shared" si="634"/>
        <v>72306.225287356327</v>
      </c>
      <c r="CE952" s="69">
        <f t="shared" si="660"/>
        <v>0.10304801010739104</v>
      </c>
      <c r="CR952" s="216"/>
      <c r="CS952" s="187"/>
      <c r="CT952" s="225"/>
      <c r="CU952" s="226"/>
      <c r="CV952" s="226"/>
      <c r="CW952" s="144" t="s">
        <v>89</v>
      </c>
      <c r="CX952" s="145">
        <v>96224185</v>
      </c>
      <c r="CY952" s="146">
        <v>1.0102351116755424E-2</v>
      </c>
      <c r="CZ952" s="145">
        <v>1263</v>
      </c>
      <c r="DA952" s="146">
        <v>0.11349748382458663</v>
      </c>
      <c r="DB952" s="145">
        <v>76187.003167062547</v>
      </c>
      <c r="DC952" s="147">
        <v>0.10451837140019861</v>
      </c>
    </row>
    <row r="953" spans="2:107" s="27" customFormat="1" ht="13.15" customHeight="1">
      <c r="B953" s="216"/>
      <c r="C953" s="187"/>
      <c r="D953" s="208"/>
      <c r="E953" s="177"/>
      <c r="F953" s="177"/>
      <c r="G953" s="131" t="s">
        <v>91</v>
      </c>
      <c r="H953" s="100">
        <v>0</v>
      </c>
      <c r="I953" s="68">
        <f>IFERROR(H953/E940,"-")</f>
        <v>0</v>
      </c>
      <c r="J953" s="100">
        <v>0</v>
      </c>
      <c r="K953" s="68">
        <f>IFERROR(J953/F940,"-")</f>
        <v>0</v>
      </c>
      <c r="L953" s="103" t="str">
        <f t="shared" si="627"/>
        <v>-</v>
      </c>
      <c r="M953" s="69">
        <f t="shared" si="653"/>
        <v>0</v>
      </c>
      <c r="N953" s="208"/>
      <c r="O953" s="177"/>
      <c r="P953" s="177"/>
      <c r="Q953" s="131" t="s">
        <v>91</v>
      </c>
      <c r="R953" s="100">
        <v>417174</v>
      </c>
      <c r="S953" s="68">
        <f>IFERROR(R953/O940,"-")</f>
        <v>3.5850125448884948E-3</v>
      </c>
      <c r="T953" s="100">
        <v>6</v>
      </c>
      <c r="U953" s="68">
        <f>IFERROR(T953/P940,"-")</f>
        <v>0.1111111111111111</v>
      </c>
      <c r="V953" s="103">
        <f t="shared" si="628"/>
        <v>69529</v>
      </c>
      <c r="W953" s="69">
        <f t="shared" si="654"/>
        <v>0.10526315789473684</v>
      </c>
      <c r="X953" s="208"/>
      <c r="Y953" s="177"/>
      <c r="Z953" s="177"/>
      <c r="AA953" s="131" t="s">
        <v>91</v>
      </c>
      <c r="AB953" s="100">
        <v>45621968</v>
      </c>
      <c r="AC953" s="68">
        <f>IFERROR(AB953/Y940,"-")</f>
        <v>1.4518433776029824E-2</v>
      </c>
      <c r="AD953" s="100">
        <v>306</v>
      </c>
      <c r="AE953" s="68">
        <f>IFERROR(AD953/Z940,"-")</f>
        <v>6.7475192943770676E-2</v>
      </c>
      <c r="AF953" s="103">
        <f t="shared" si="629"/>
        <v>149091.39869281047</v>
      </c>
      <c r="AG953" s="69">
        <f t="shared" si="655"/>
        <v>6.2157221206581355E-2</v>
      </c>
      <c r="AH953" s="208"/>
      <c r="AI953" s="177"/>
      <c r="AJ953" s="177"/>
      <c r="AK953" s="131" t="s">
        <v>91</v>
      </c>
      <c r="AL953" s="100">
        <v>58522678</v>
      </c>
      <c r="AM953" s="68">
        <f>IFERROR(AL953/AI940,"-")</f>
        <v>1.7509086342227771E-2</v>
      </c>
      <c r="AN953" s="100">
        <v>491</v>
      </c>
      <c r="AO953" s="68">
        <f>IFERROR(AN953/AJ940,"-")</f>
        <v>0.12985982544300451</v>
      </c>
      <c r="AP953" s="103">
        <f t="shared" si="630"/>
        <v>119190.79022403259</v>
      </c>
      <c r="AQ953" s="69">
        <f t="shared" si="656"/>
        <v>0.11990231990231991</v>
      </c>
      <c r="AR953" s="208"/>
      <c r="AS953" s="177"/>
      <c r="AT953" s="177"/>
      <c r="AU953" s="131" t="s">
        <v>91</v>
      </c>
      <c r="AV953" s="100">
        <v>73849920</v>
      </c>
      <c r="AW953" s="68">
        <f>IFERROR(AV953/AS940,"-")</f>
        <v>3.3526639474875559E-2</v>
      </c>
      <c r="AX953" s="100">
        <v>471</v>
      </c>
      <c r="AY953" s="68">
        <f>IFERROR(AX953/AT940,"-")</f>
        <v>0.22460658082975679</v>
      </c>
      <c r="AZ953" s="103">
        <f t="shared" si="631"/>
        <v>156793.88535031848</v>
      </c>
      <c r="BA953" s="69">
        <f t="shared" si="657"/>
        <v>0.20776356418173797</v>
      </c>
      <c r="BB953" s="208"/>
      <c r="BC953" s="177"/>
      <c r="BD953" s="177"/>
      <c r="BE953" s="131" t="s">
        <v>91</v>
      </c>
      <c r="BF953" s="100">
        <v>28834880</v>
      </c>
      <c r="BG953" s="68">
        <f>IFERROR(BF953/BC940,"-")</f>
        <v>3.3000756199424143E-2</v>
      </c>
      <c r="BH953" s="100">
        <v>239</v>
      </c>
      <c r="BI953" s="68">
        <f>IFERROR(BH953/BD940,"-")</f>
        <v>0.29289215686274511</v>
      </c>
      <c r="BJ953" s="103">
        <f t="shared" si="632"/>
        <v>120648.03347280335</v>
      </c>
      <c r="BK953" s="69">
        <f t="shared" si="658"/>
        <v>0.25344644750795337</v>
      </c>
      <c r="BL953" s="208"/>
      <c r="BM953" s="177"/>
      <c r="BN953" s="177"/>
      <c r="BO953" s="131" t="s">
        <v>91</v>
      </c>
      <c r="BP953" s="100">
        <v>11651186</v>
      </c>
      <c r="BQ953" s="68">
        <f>IFERROR(BP953/BM940,"-")</f>
        <v>3.7790018190879196E-2</v>
      </c>
      <c r="BR953" s="100">
        <v>89</v>
      </c>
      <c r="BS953" s="68">
        <f>IFERROR(BR953/BN940,"-")</f>
        <v>0.29568106312292358</v>
      </c>
      <c r="BT953" s="103">
        <f t="shared" si="633"/>
        <v>130912.20224719102</v>
      </c>
      <c r="BU953" s="69">
        <f t="shared" si="659"/>
        <v>0.24054054054054055</v>
      </c>
      <c r="BV953" s="208"/>
      <c r="BW953" s="177"/>
      <c r="BX953" s="177"/>
      <c r="BY953" s="131" t="s">
        <v>91</v>
      </c>
      <c r="BZ953" s="100">
        <f t="shared" si="643"/>
        <v>218897806</v>
      </c>
      <c r="CA953" s="68">
        <f>IFERROR(BZ953/BW940,"-")</f>
        <v>2.1891234243627478E-2</v>
      </c>
      <c r="CB953" s="100">
        <f t="shared" si="644"/>
        <v>1602</v>
      </c>
      <c r="CC953" s="68">
        <f>IFERROR(CB953/BX940,"-")</f>
        <v>0.13818683688432676</v>
      </c>
      <c r="CD953" s="103">
        <f t="shared" si="634"/>
        <v>136640.32833957553</v>
      </c>
      <c r="CE953" s="69">
        <f t="shared" si="660"/>
        <v>0.12650031585596969</v>
      </c>
      <c r="CR953" s="216"/>
      <c r="CS953" s="187"/>
      <c r="CT953" s="225"/>
      <c r="CU953" s="226"/>
      <c r="CV953" s="226"/>
      <c r="CW953" s="144" t="s">
        <v>91</v>
      </c>
      <c r="CX953" s="145">
        <v>228757830</v>
      </c>
      <c r="CY953" s="146">
        <v>2.4016747134486486E-2</v>
      </c>
      <c r="CZ953" s="145">
        <v>1555</v>
      </c>
      <c r="DA953" s="146">
        <v>0.13973759884974837</v>
      </c>
      <c r="DB953" s="145">
        <v>147111.14469453375</v>
      </c>
      <c r="DC953" s="147">
        <v>0.12868255544521681</v>
      </c>
    </row>
    <row r="954" spans="2:107" s="27" customFormat="1" ht="13.15" customHeight="1">
      <c r="B954" s="216"/>
      <c r="C954" s="187"/>
      <c r="D954" s="208"/>
      <c r="E954" s="177"/>
      <c r="F954" s="177"/>
      <c r="G954" s="131" t="s">
        <v>95</v>
      </c>
      <c r="H954" s="100">
        <v>77951</v>
      </c>
      <c r="I954" s="68">
        <f>IFERROR(H954/E940,"-")</f>
        <v>5.8160104992751533E-3</v>
      </c>
      <c r="J954" s="100">
        <v>1</v>
      </c>
      <c r="K954" s="68">
        <f>IFERROR(J954/F940,"-")</f>
        <v>0.1111111111111111</v>
      </c>
      <c r="L954" s="103">
        <f t="shared" si="627"/>
        <v>77951</v>
      </c>
      <c r="M954" s="69">
        <f t="shared" si="653"/>
        <v>0.1111111111111111</v>
      </c>
      <c r="N954" s="208"/>
      <c r="O954" s="177"/>
      <c r="P954" s="177"/>
      <c r="Q954" s="131" t="s">
        <v>95</v>
      </c>
      <c r="R954" s="100">
        <v>1192374</v>
      </c>
      <c r="S954" s="68">
        <f>IFERROR(R954/O940,"-")</f>
        <v>1.0246745358528753E-2</v>
      </c>
      <c r="T954" s="100">
        <v>6</v>
      </c>
      <c r="U954" s="68">
        <f>IFERROR(T954/P940,"-")</f>
        <v>0.1111111111111111</v>
      </c>
      <c r="V954" s="103">
        <f t="shared" si="628"/>
        <v>198729</v>
      </c>
      <c r="W954" s="69">
        <f t="shared" si="654"/>
        <v>0.10526315789473684</v>
      </c>
      <c r="X954" s="208"/>
      <c r="Y954" s="177"/>
      <c r="Z954" s="177"/>
      <c r="AA954" s="131" t="s">
        <v>95</v>
      </c>
      <c r="AB954" s="100">
        <v>12808954</v>
      </c>
      <c r="AC954" s="68">
        <f>IFERROR(AB954/Y940,"-")</f>
        <v>4.0762369214149708E-3</v>
      </c>
      <c r="AD954" s="100">
        <v>295</v>
      </c>
      <c r="AE954" s="68">
        <f>IFERROR(AD954/Z940,"-")</f>
        <v>6.5049614112458659E-2</v>
      </c>
      <c r="AF954" s="103">
        <f t="shared" si="629"/>
        <v>43420.18305084746</v>
      </c>
      <c r="AG954" s="69">
        <f t="shared" si="655"/>
        <v>5.9922811293926466E-2</v>
      </c>
      <c r="AH954" s="208"/>
      <c r="AI954" s="177"/>
      <c r="AJ954" s="177"/>
      <c r="AK954" s="131" t="s">
        <v>95</v>
      </c>
      <c r="AL954" s="100">
        <v>18373656</v>
      </c>
      <c r="AM954" s="68">
        <f>IFERROR(AL954/AI940,"-")</f>
        <v>5.4971156536341576E-3</v>
      </c>
      <c r="AN954" s="100">
        <v>306</v>
      </c>
      <c r="AO954" s="68">
        <f>IFERROR(AN954/AJ940,"-")</f>
        <v>8.0930970642687117E-2</v>
      </c>
      <c r="AP954" s="103">
        <f t="shared" si="630"/>
        <v>60044.627450980392</v>
      </c>
      <c r="AQ954" s="69">
        <f t="shared" si="656"/>
        <v>7.4725274725274723E-2</v>
      </c>
      <c r="AR954" s="208"/>
      <c r="AS954" s="177"/>
      <c r="AT954" s="177"/>
      <c r="AU954" s="131" t="s">
        <v>95</v>
      </c>
      <c r="AV954" s="100">
        <v>8498521</v>
      </c>
      <c r="AW954" s="68">
        <f>IFERROR(AV954/AS940,"-")</f>
        <v>3.858187654592705E-3</v>
      </c>
      <c r="AX954" s="100">
        <v>184</v>
      </c>
      <c r="AY954" s="68">
        <f>IFERROR(AX954/AT940,"-")</f>
        <v>8.7744396757272289E-2</v>
      </c>
      <c r="AZ954" s="103">
        <f t="shared" si="631"/>
        <v>46187.614130434784</v>
      </c>
      <c r="BA954" s="69">
        <f t="shared" si="657"/>
        <v>8.1164534627260698E-2</v>
      </c>
      <c r="BB954" s="208"/>
      <c r="BC954" s="177"/>
      <c r="BD954" s="177"/>
      <c r="BE954" s="131" t="s">
        <v>95</v>
      </c>
      <c r="BF954" s="100">
        <v>2870975</v>
      </c>
      <c r="BG954" s="68">
        <f>IFERROR(BF954/BC940,"-")</f>
        <v>3.285754822965857E-3</v>
      </c>
      <c r="BH954" s="100">
        <v>75</v>
      </c>
      <c r="BI954" s="68">
        <f>IFERROR(BH954/BD940,"-")</f>
        <v>9.1911764705882359E-2</v>
      </c>
      <c r="BJ954" s="103">
        <f t="shared" si="632"/>
        <v>38279.666666666664</v>
      </c>
      <c r="BK954" s="69">
        <f t="shared" si="658"/>
        <v>7.9533404029692473E-2</v>
      </c>
      <c r="BL954" s="208"/>
      <c r="BM954" s="177"/>
      <c r="BN954" s="177"/>
      <c r="BO954" s="131" t="s">
        <v>95</v>
      </c>
      <c r="BP954" s="100">
        <v>611349</v>
      </c>
      <c r="BQ954" s="68">
        <f>IFERROR(BP954/BM940,"-")</f>
        <v>1.982878810017779E-3</v>
      </c>
      <c r="BR954" s="100">
        <v>15</v>
      </c>
      <c r="BS954" s="68">
        <f>IFERROR(BR954/BN940,"-")</f>
        <v>4.9833887043189369E-2</v>
      </c>
      <c r="BT954" s="103">
        <f t="shared" si="633"/>
        <v>40756.6</v>
      </c>
      <c r="BU954" s="69">
        <f t="shared" si="659"/>
        <v>4.0540540540540543E-2</v>
      </c>
      <c r="BV954" s="208"/>
      <c r="BW954" s="177"/>
      <c r="BX954" s="177"/>
      <c r="BY954" s="131" t="s">
        <v>95</v>
      </c>
      <c r="BZ954" s="100">
        <f t="shared" si="643"/>
        <v>44433780</v>
      </c>
      <c r="CA954" s="68">
        <f>IFERROR(BZ954/BW940,"-")</f>
        <v>4.4436730732230817E-3</v>
      </c>
      <c r="CB954" s="100">
        <f t="shared" si="644"/>
        <v>882</v>
      </c>
      <c r="CC954" s="68">
        <f>IFERROR(CB954/BX940,"-")</f>
        <v>7.6080393340809113E-2</v>
      </c>
      <c r="CD954" s="103">
        <f t="shared" si="634"/>
        <v>50378.43537414966</v>
      </c>
      <c r="CE954" s="69">
        <f t="shared" si="660"/>
        <v>6.9646241313960827E-2</v>
      </c>
      <c r="CR954" s="216"/>
      <c r="CS954" s="187"/>
      <c r="CT954" s="225"/>
      <c r="CU954" s="226"/>
      <c r="CV954" s="226"/>
      <c r="CW954" s="144" t="s">
        <v>95</v>
      </c>
      <c r="CX954" s="145">
        <v>47393356</v>
      </c>
      <c r="CY954" s="146">
        <v>4.9757171018220353E-3</v>
      </c>
      <c r="CZ954" s="145">
        <v>866</v>
      </c>
      <c r="DA954" s="146">
        <v>7.7821710999281091E-2</v>
      </c>
      <c r="DB954" s="145">
        <v>54726.739030023098</v>
      </c>
      <c r="DC954" s="147">
        <v>7.1665011585567692E-2</v>
      </c>
    </row>
    <row r="955" spans="2:107" s="27" customFormat="1" ht="13.15" customHeight="1">
      <c r="B955" s="216"/>
      <c r="C955" s="187"/>
      <c r="D955" s="208"/>
      <c r="E955" s="177"/>
      <c r="F955" s="177"/>
      <c r="G955" s="132" t="s">
        <v>93</v>
      </c>
      <c r="H955" s="101">
        <v>8703</v>
      </c>
      <c r="I955" s="70">
        <f>IFERROR(H955/E940,"-")</f>
        <v>6.4934047510861509E-4</v>
      </c>
      <c r="J955" s="101">
        <v>1</v>
      </c>
      <c r="K955" s="70">
        <f>IFERROR(J955/F940,"-")</f>
        <v>0.1111111111111111</v>
      </c>
      <c r="L955" s="104">
        <f t="shared" si="627"/>
        <v>8703</v>
      </c>
      <c r="M955" s="73">
        <f t="shared" si="653"/>
        <v>0.1111111111111111</v>
      </c>
      <c r="N955" s="208"/>
      <c r="O955" s="177"/>
      <c r="P955" s="177"/>
      <c r="Q955" s="132" t="s">
        <v>93</v>
      </c>
      <c r="R955" s="101">
        <v>340613</v>
      </c>
      <c r="S955" s="70">
        <f>IFERROR(R955/O940,"-")</f>
        <v>2.9270804938757089E-3</v>
      </c>
      <c r="T955" s="101">
        <v>16</v>
      </c>
      <c r="U955" s="70">
        <f>IFERROR(T955/P940,"-")</f>
        <v>0.29629629629629628</v>
      </c>
      <c r="V955" s="104">
        <f t="shared" si="628"/>
        <v>21288.3125</v>
      </c>
      <c r="W955" s="73">
        <f t="shared" si="654"/>
        <v>0.2807017543859649</v>
      </c>
      <c r="X955" s="208"/>
      <c r="Y955" s="177"/>
      <c r="Z955" s="177"/>
      <c r="AA955" s="132" t="s">
        <v>93</v>
      </c>
      <c r="AB955" s="101">
        <v>9232724</v>
      </c>
      <c r="AC955" s="70">
        <f>IFERROR(AB955/Y940,"-")</f>
        <v>2.9381611062100871E-3</v>
      </c>
      <c r="AD955" s="101">
        <v>319</v>
      </c>
      <c r="AE955" s="70">
        <f>IFERROR(AD955/Z940,"-")</f>
        <v>7.0341786108048518E-2</v>
      </c>
      <c r="AF955" s="104">
        <f t="shared" si="629"/>
        <v>28942.708463949843</v>
      </c>
      <c r="AG955" s="73">
        <f t="shared" si="655"/>
        <v>6.4797887466991666E-2</v>
      </c>
      <c r="AH955" s="208"/>
      <c r="AI955" s="177"/>
      <c r="AJ955" s="177"/>
      <c r="AK955" s="132" t="s">
        <v>93</v>
      </c>
      <c r="AL955" s="101">
        <v>7495011</v>
      </c>
      <c r="AM955" s="70">
        <f>IFERROR(AL955/AI940,"-")</f>
        <v>2.242392166929663E-3</v>
      </c>
      <c r="AN955" s="101">
        <v>352</v>
      </c>
      <c r="AO955" s="70">
        <f>IFERROR(AN955/AJ940,"-")</f>
        <v>9.3097064268711976E-2</v>
      </c>
      <c r="AP955" s="104">
        <f t="shared" si="630"/>
        <v>21292.644886363636</v>
      </c>
      <c r="AQ955" s="73">
        <f t="shared" si="656"/>
        <v>8.5958485958485958E-2</v>
      </c>
      <c r="AR955" s="208"/>
      <c r="AS955" s="177"/>
      <c r="AT955" s="177"/>
      <c r="AU955" s="132" t="s">
        <v>93</v>
      </c>
      <c r="AV955" s="101">
        <v>7672031</v>
      </c>
      <c r="AW955" s="70">
        <f>IFERROR(AV955/AS940,"-")</f>
        <v>3.4829748952614845E-3</v>
      </c>
      <c r="AX955" s="101">
        <v>294</v>
      </c>
      <c r="AY955" s="70">
        <f>IFERROR(AX955/AT940,"-")</f>
        <v>0.1402002861230329</v>
      </c>
      <c r="AZ955" s="104">
        <f t="shared" si="631"/>
        <v>26095.343537414967</v>
      </c>
      <c r="BA955" s="73">
        <f t="shared" si="657"/>
        <v>0.12968681076312308</v>
      </c>
      <c r="BB955" s="208"/>
      <c r="BC955" s="177"/>
      <c r="BD955" s="177"/>
      <c r="BE955" s="132" t="s">
        <v>93</v>
      </c>
      <c r="BF955" s="101">
        <v>3388779</v>
      </c>
      <c r="BG955" s="70">
        <f>IFERROR(BF955/BC940,"-")</f>
        <v>3.8783677821003018E-3</v>
      </c>
      <c r="BH955" s="101">
        <v>133</v>
      </c>
      <c r="BI955" s="70">
        <f>IFERROR(BH955/BD940,"-")</f>
        <v>0.16299019607843138</v>
      </c>
      <c r="BJ955" s="104">
        <f t="shared" si="632"/>
        <v>25479.541353383458</v>
      </c>
      <c r="BK955" s="73">
        <f t="shared" si="658"/>
        <v>0.14103923647932132</v>
      </c>
      <c r="BL955" s="208"/>
      <c r="BM955" s="177"/>
      <c r="BN955" s="177"/>
      <c r="BO955" s="132" t="s">
        <v>93</v>
      </c>
      <c r="BP955" s="101">
        <v>3343083</v>
      </c>
      <c r="BQ955" s="70">
        <f>IFERROR(BP955/BM940,"-")</f>
        <v>1.0843116519092477E-2</v>
      </c>
      <c r="BR955" s="101">
        <v>54</v>
      </c>
      <c r="BS955" s="70">
        <f>IFERROR(BR955/BN940,"-")</f>
        <v>0.17940199335548174</v>
      </c>
      <c r="BT955" s="104">
        <f t="shared" si="633"/>
        <v>61908.944444444445</v>
      </c>
      <c r="BU955" s="73">
        <f t="shared" si="659"/>
        <v>0.14594594594594595</v>
      </c>
      <c r="BV955" s="208"/>
      <c r="BW955" s="177"/>
      <c r="BX955" s="177"/>
      <c r="BY955" s="132" t="s">
        <v>93</v>
      </c>
      <c r="BZ955" s="101">
        <f t="shared" si="643"/>
        <v>31480944</v>
      </c>
      <c r="CA955" s="70">
        <f>IFERROR(BZ955/BW940,"-")</f>
        <v>3.1483034567944415E-3</v>
      </c>
      <c r="CB955" s="101">
        <f t="shared" si="644"/>
        <v>1169</v>
      </c>
      <c r="CC955" s="70">
        <f>IFERROR(CB955/BX940,"-")</f>
        <v>0.10083671180885016</v>
      </c>
      <c r="CD955" s="104">
        <f t="shared" si="634"/>
        <v>26929.806672369548</v>
      </c>
      <c r="CE955" s="73">
        <f t="shared" si="660"/>
        <v>9.2308907138344914E-2</v>
      </c>
      <c r="CR955" s="216"/>
      <c r="CS955" s="187"/>
      <c r="CT955" s="225"/>
      <c r="CU955" s="226"/>
      <c r="CV955" s="226"/>
      <c r="CW955" s="144" t="s">
        <v>93</v>
      </c>
      <c r="CX955" s="145">
        <v>29118485</v>
      </c>
      <c r="CY955" s="146">
        <v>3.0570813300001042E-3</v>
      </c>
      <c r="CZ955" s="145">
        <v>1116</v>
      </c>
      <c r="DA955" s="146">
        <v>0.10028756290438534</v>
      </c>
      <c r="DB955" s="145">
        <v>26091.832437275985</v>
      </c>
      <c r="DC955" s="147">
        <v>9.2353525322740812E-2</v>
      </c>
    </row>
    <row r="956" spans="2:107" s="27" customFormat="1" ht="13.15" customHeight="1">
      <c r="B956" s="216"/>
      <c r="C956" s="188"/>
      <c r="D956" s="209"/>
      <c r="E956" s="178"/>
      <c r="F956" s="178"/>
      <c r="G956" s="30" t="s">
        <v>100</v>
      </c>
      <c r="H956" s="97">
        <f>SUM(H940:H955)</f>
        <v>861084</v>
      </c>
      <c r="I956" s="70">
        <f>IFERROR(H956/E940,"-")</f>
        <v>6.4246431537220122E-2</v>
      </c>
      <c r="J956" s="101">
        <v>7</v>
      </c>
      <c r="K956" s="70">
        <f>IFERROR(J956/F940,"-")</f>
        <v>0.77777777777777779</v>
      </c>
      <c r="L956" s="104">
        <f t="shared" si="627"/>
        <v>123012</v>
      </c>
      <c r="M956" s="74">
        <f t="shared" si="653"/>
        <v>0.77777777777777779</v>
      </c>
      <c r="N956" s="209"/>
      <c r="O956" s="178"/>
      <c r="P956" s="178"/>
      <c r="Q956" s="30" t="s">
        <v>100</v>
      </c>
      <c r="R956" s="97">
        <f>SUM(R940:R955)</f>
        <v>13357203</v>
      </c>
      <c r="S956" s="70">
        <f>IFERROR(R956/O940,"-")</f>
        <v>0.11478601331727827</v>
      </c>
      <c r="T956" s="101">
        <v>44</v>
      </c>
      <c r="U956" s="70">
        <f>IFERROR(T956/P940,"-")</f>
        <v>0.81481481481481477</v>
      </c>
      <c r="V956" s="104">
        <f t="shared" si="628"/>
        <v>303572.79545454547</v>
      </c>
      <c r="W956" s="74">
        <f t="shared" si="654"/>
        <v>0.77192982456140347</v>
      </c>
      <c r="X956" s="209"/>
      <c r="Y956" s="178"/>
      <c r="Z956" s="178"/>
      <c r="AA956" s="30" t="s">
        <v>100</v>
      </c>
      <c r="AB956" s="97">
        <f>SUM(AB940:AB955)</f>
        <v>446919460</v>
      </c>
      <c r="AC956" s="70">
        <f>IFERROR(AB956/Y940,"-")</f>
        <v>0.14222469717284028</v>
      </c>
      <c r="AD956" s="101">
        <v>3202</v>
      </c>
      <c r="AE956" s="70">
        <f>IFERROR(AD956/Z940,"-")</f>
        <v>0.70606394707828002</v>
      </c>
      <c r="AF956" s="104">
        <f t="shared" si="629"/>
        <v>139575.09681449094</v>
      </c>
      <c r="AG956" s="74">
        <f t="shared" si="655"/>
        <v>0.65041641275644935</v>
      </c>
      <c r="AH956" s="209"/>
      <c r="AI956" s="178"/>
      <c r="AJ956" s="178"/>
      <c r="AK956" s="30" t="s">
        <v>100</v>
      </c>
      <c r="AL956" s="97">
        <f>SUM(AL940:AL955)</f>
        <v>625245443</v>
      </c>
      <c r="AM956" s="70">
        <f>IFERROR(AL956/AI940,"-")</f>
        <v>0.18706383270040125</v>
      </c>
      <c r="AN956" s="101">
        <v>3011</v>
      </c>
      <c r="AO956" s="70">
        <f>IFERROR(AN956/AJ940,"-")</f>
        <v>0.79635017191219259</v>
      </c>
      <c r="AP956" s="104">
        <f t="shared" si="630"/>
        <v>207653.75058120227</v>
      </c>
      <c r="AQ956" s="74">
        <f t="shared" si="656"/>
        <v>0.73528693528693534</v>
      </c>
      <c r="AR956" s="209"/>
      <c r="AS956" s="178"/>
      <c r="AT956" s="178"/>
      <c r="AU956" s="30" t="s">
        <v>100</v>
      </c>
      <c r="AV956" s="97">
        <f>SUM(AV940:AV955)</f>
        <v>478498071</v>
      </c>
      <c r="AW956" s="70">
        <f>IFERROR(AV956/AS940,"-")</f>
        <v>0.2172301922038698</v>
      </c>
      <c r="AX956" s="101">
        <v>1791</v>
      </c>
      <c r="AY956" s="70">
        <f>IFERROR(AX956/AT940,"-")</f>
        <v>0.85407725321888417</v>
      </c>
      <c r="AZ956" s="104">
        <f t="shared" si="631"/>
        <v>267168.10217755445</v>
      </c>
      <c r="BA956" s="74">
        <f t="shared" si="657"/>
        <v>0.79003087781208647</v>
      </c>
      <c r="BB956" s="209"/>
      <c r="BC956" s="178"/>
      <c r="BD956" s="178"/>
      <c r="BE956" s="30" t="s">
        <v>100</v>
      </c>
      <c r="BF956" s="97">
        <f>SUM(BF940:BF955)</f>
        <v>217161557</v>
      </c>
      <c r="BG956" s="70">
        <f>IFERROR(BF956/BC940,"-")</f>
        <v>0.24853564843843112</v>
      </c>
      <c r="BH956" s="101">
        <v>702</v>
      </c>
      <c r="BI956" s="70">
        <f>IFERROR(BH956/BD940,"-")</f>
        <v>0.86029411764705888</v>
      </c>
      <c r="BJ956" s="104">
        <f t="shared" si="632"/>
        <v>309346.94729344727</v>
      </c>
      <c r="BK956" s="74">
        <f t="shared" si="658"/>
        <v>0.74443266171792155</v>
      </c>
      <c r="BL956" s="209"/>
      <c r="BM956" s="178"/>
      <c r="BN956" s="178"/>
      <c r="BO956" s="30" t="s">
        <v>100</v>
      </c>
      <c r="BP956" s="97">
        <f>SUM(BP940:BP955)</f>
        <v>81715093</v>
      </c>
      <c r="BQ956" s="70">
        <f>IFERROR(BP956/BM940,"-")</f>
        <v>0.26503867082195626</v>
      </c>
      <c r="BR956" s="101">
        <v>254</v>
      </c>
      <c r="BS956" s="70">
        <f>IFERROR(BR956/BN940,"-")</f>
        <v>0.84385382059800662</v>
      </c>
      <c r="BT956" s="104">
        <f t="shared" si="633"/>
        <v>321712.96456692915</v>
      </c>
      <c r="BU956" s="74">
        <f t="shared" si="659"/>
        <v>0.68648648648648647</v>
      </c>
      <c r="BV956" s="209"/>
      <c r="BW956" s="178"/>
      <c r="BX956" s="178"/>
      <c r="BY956" s="30" t="s">
        <v>100</v>
      </c>
      <c r="BZ956" s="97">
        <f t="shared" si="643"/>
        <v>1863757911</v>
      </c>
      <c r="CA956" s="70">
        <f>IFERROR(BZ956/BW940,"-")</f>
        <v>0.18638816783350864</v>
      </c>
      <c r="CB956" s="101">
        <f t="shared" si="644"/>
        <v>9011</v>
      </c>
      <c r="CC956" s="70">
        <f>IFERROR(CB956/BX940,"-")</f>
        <v>0.77727939273699642</v>
      </c>
      <c r="CD956" s="104">
        <f t="shared" si="634"/>
        <v>206831.41837753856</v>
      </c>
      <c r="CE956" s="74">
        <f t="shared" si="660"/>
        <v>0.7115445356917246</v>
      </c>
      <c r="CR956" s="216"/>
      <c r="CS956" s="188"/>
      <c r="CT956" s="225"/>
      <c r="CU956" s="226"/>
      <c r="CV956" s="226"/>
      <c r="CW956" s="30" t="s">
        <v>100</v>
      </c>
      <c r="CX956" s="145">
        <v>1907729298</v>
      </c>
      <c r="CY956" s="146">
        <v>0.20028801703144944</v>
      </c>
      <c r="CZ956" s="145">
        <v>8668</v>
      </c>
      <c r="DA956" s="146">
        <v>0.77893601725377426</v>
      </c>
      <c r="DB956" s="145">
        <v>220088.75149976928</v>
      </c>
      <c r="DC956" s="147">
        <v>0.71731214829526646</v>
      </c>
    </row>
    <row r="957" spans="2:107" s="27" customFormat="1" ht="13.15" customHeight="1">
      <c r="B957" s="216">
        <v>57</v>
      </c>
      <c r="C957" s="186" t="s">
        <v>49</v>
      </c>
      <c r="D957" s="213">
        <f>CI61</f>
        <v>20</v>
      </c>
      <c r="E957" s="176">
        <v>46646820</v>
      </c>
      <c r="F957" s="176">
        <v>18</v>
      </c>
      <c r="G957" s="129" t="s">
        <v>66</v>
      </c>
      <c r="H957" s="107">
        <v>187626</v>
      </c>
      <c r="I957" s="66">
        <f>IFERROR(H957/E957,"-")</f>
        <v>4.0222677558727476E-3</v>
      </c>
      <c r="J957" s="107">
        <v>2</v>
      </c>
      <c r="K957" s="66">
        <f>IFERROR(J957/F957,"-")</f>
        <v>0.1111111111111111</v>
      </c>
      <c r="L957" s="102">
        <f t="shared" si="627"/>
        <v>93813</v>
      </c>
      <c r="M957" s="67">
        <f t="shared" ref="M957:M973" si="661">IFERROR(J957/$CI$61,"-")</f>
        <v>0.1</v>
      </c>
      <c r="N957" s="213">
        <f>CJ61</f>
        <v>65</v>
      </c>
      <c r="O957" s="176">
        <v>188086820</v>
      </c>
      <c r="P957" s="176">
        <v>63</v>
      </c>
      <c r="Q957" s="129" t="s">
        <v>66</v>
      </c>
      <c r="R957" s="107">
        <v>837368</v>
      </c>
      <c r="S957" s="66">
        <f>IFERROR(R957/O957,"-")</f>
        <v>4.4520291214450855E-3</v>
      </c>
      <c r="T957" s="107">
        <v>14</v>
      </c>
      <c r="U957" s="66">
        <f>IFERROR(T957/P957,"-")</f>
        <v>0.22222222222222221</v>
      </c>
      <c r="V957" s="102">
        <f t="shared" si="628"/>
        <v>59812</v>
      </c>
      <c r="W957" s="67">
        <f t="shared" ref="W957:W973" si="662">IFERROR(T957/$CJ$61,"-")</f>
        <v>0.2153846153846154</v>
      </c>
      <c r="X957" s="213">
        <f>CK61</f>
        <v>3149</v>
      </c>
      <c r="Y957" s="176">
        <v>2154816490</v>
      </c>
      <c r="Z957" s="176">
        <v>2906</v>
      </c>
      <c r="AA957" s="129" t="s">
        <v>66</v>
      </c>
      <c r="AB957" s="107">
        <v>42214318</v>
      </c>
      <c r="AC957" s="66">
        <f>IFERROR(AB957/Y957,"-")</f>
        <v>1.9590678925981302E-2</v>
      </c>
      <c r="AD957" s="107">
        <v>479</v>
      </c>
      <c r="AE957" s="66">
        <f>IFERROR(AD957/Z957,"-")</f>
        <v>0.16483138334480385</v>
      </c>
      <c r="AF957" s="102">
        <f t="shared" si="629"/>
        <v>88130.100208768272</v>
      </c>
      <c r="AG957" s="67">
        <f t="shared" ref="AG957:AG973" si="663">IFERROR(AD957/$CK$61,"-")</f>
        <v>0.15211178151794219</v>
      </c>
      <c r="AH957" s="213">
        <f>CL61</f>
        <v>2784</v>
      </c>
      <c r="AI957" s="176">
        <v>2485995440</v>
      </c>
      <c r="AJ957" s="176">
        <v>2614</v>
      </c>
      <c r="AK957" s="129" t="s">
        <v>66</v>
      </c>
      <c r="AL957" s="107">
        <v>83362987</v>
      </c>
      <c r="AM957" s="66">
        <f>IFERROR(AL957/AI957,"-")</f>
        <v>3.3533040993832232E-2</v>
      </c>
      <c r="AN957" s="107">
        <v>567</v>
      </c>
      <c r="AO957" s="66">
        <f>IFERROR(AN957/AJ957,"-")</f>
        <v>0.2169089517980107</v>
      </c>
      <c r="AP957" s="102">
        <f t="shared" si="630"/>
        <v>147024.66843033509</v>
      </c>
      <c r="AQ957" s="67">
        <f t="shared" ref="AQ957:AQ973" si="664">IFERROR(AN957/$CL$61,"-")</f>
        <v>0.20366379310344829</v>
      </c>
      <c r="AR957" s="213">
        <f>CM61</f>
        <v>1857</v>
      </c>
      <c r="AS957" s="176">
        <v>1869968000</v>
      </c>
      <c r="AT957" s="176">
        <v>1718</v>
      </c>
      <c r="AU957" s="129" t="s">
        <v>66</v>
      </c>
      <c r="AV957" s="107">
        <v>82477666</v>
      </c>
      <c r="AW957" s="66">
        <f>IFERROR(AV957/AS957,"-")</f>
        <v>4.410645850624182E-2</v>
      </c>
      <c r="AX957" s="107">
        <v>438</v>
      </c>
      <c r="AY957" s="66">
        <f>IFERROR(AX957/AT957,"-")</f>
        <v>0.25494761350407452</v>
      </c>
      <c r="AZ957" s="102">
        <f t="shared" si="631"/>
        <v>188305.17351598173</v>
      </c>
      <c r="BA957" s="67">
        <f t="shared" ref="BA957:BA973" si="665">IFERROR(AX957/$CM$61,"-")</f>
        <v>0.23586429725363489</v>
      </c>
      <c r="BB957" s="213">
        <f>CN61</f>
        <v>940</v>
      </c>
      <c r="BC957" s="176">
        <v>1063165120</v>
      </c>
      <c r="BD957" s="176">
        <v>856</v>
      </c>
      <c r="BE957" s="129" t="s">
        <v>66</v>
      </c>
      <c r="BF957" s="107">
        <v>45732710</v>
      </c>
      <c r="BG957" s="66">
        <f>IFERROR(BF957/BC957,"-")</f>
        <v>4.3015623010657082E-2</v>
      </c>
      <c r="BH957" s="107">
        <v>228</v>
      </c>
      <c r="BI957" s="66">
        <f>IFERROR(BH957/BD957,"-")</f>
        <v>0.26635514018691586</v>
      </c>
      <c r="BJ957" s="102">
        <f t="shared" si="632"/>
        <v>200582.06140350876</v>
      </c>
      <c r="BK957" s="67">
        <f t="shared" ref="BK957:BK973" si="666">IFERROR(BH957/$CN$61,"-")</f>
        <v>0.24255319148936169</v>
      </c>
      <c r="BL957" s="213">
        <f>CO61</f>
        <v>339</v>
      </c>
      <c r="BM957" s="176">
        <v>415634290</v>
      </c>
      <c r="BN957" s="176">
        <v>293</v>
      </c>
      <c r="BO957" s="129" t="s">
        <v>66</v>
      </c>
      <c r="BP957" s="107">
        <v>26028813</v>
      </c>
      <c r="BQ957" s="66">
        <f>IFERROR(BP957/BM957,"-")</f>
        <v>6.2624315717550644E-2</v>
      </c>
      <c r="BR957" s="107">
        <v>81</v>
      </c>
      <c r="BS957" s="66">
        <f>IFERROR(BR957/BN957,"-")</f>
        <v>0.2764505119453925</v>
      </c>
      <c r="BT957" s="102">
        <f t="shared" si="633"/>
        <v>321343.37037037039</v>
      </c>
      <c r="BU957" s="67">
        <f t="shared" ref="BU957:BU973" si="667">IFERROR(BR957/$CO$61,"-")</f>
        <v>0.23893805309734514</v>
      </c>
      <c r="BV957" s="213">
        <f>CP61</f>
        <v>9154</v>
      </c>
      <c r="BW957" s="176">
        <f>SUM(E957,O957,Y957,AI957,AS957,BC957,BM957)</f>
        <v>8224312980</v>
      </c>
      <c r="BX957" s="176">
        <f>SUM(F957,P957,Z957,AJ957,AT957,BD957,BN957)</f>
        <v>8468</v>
      </c>
      <c r="BY957" s="129" t="s">
        <v>66</v>
      </c>
      <c r="BZ957" s="107">
        <f t="shared" si="643"/>
        <v>280841488</v>
      </c>
      <c r="CA957" s="66">
        <f>IFERROR(BZ957/BW957,"-")</f>
        <v>3.4147714062311867E-2</v>
      </c>
      <c r="CB957" s="107">
        <f t="shared" si="644"/>
        <v>1809</v>
      </c>
      <c r="CC957" s="66">
        <f>IFERROR(CB957/BX957,"-")</f>
        <v>0.21362777515351913</v>
      </c>
      <c r="CD957" s="102">
        <f t="shared" si="634"/>
        <v>155246.8148148148</v>
      </c>
      <c r="CE957" s="67">
        <f t="shared" ref="CE957:CE973" si="668">IFERROR(CB957/$CP$61,"-")</f>
        <v>0.19761852741970723</v>
      </c>
      <c r="CR957" s="216">
        <v>57</v>
      </c>
      <c r="CS957" s="186" t="s">
        <v>49</v>
      </c>
      <c r="CT957" s="225">
        <v>8898</v>
      </c>
      <c r="CU957" s="226">
        <v>7897463490</v>
      </c>
      <c r="CV957" s="226">
        <v>8286</v>
      </c>
      <c r="CW957" s="144" t="s">
        <v>66</v>
      </c>
      <c r="CX957" s="145">
        <v>242646291</v>
      </c>
      <c r="CY957" s="146">
        <v>3.0724585344046967E-2</v>
      </c>
      <c r="CZ957" s="145">
        <v>1852</v>
      </c>
      <c r="DA957" s="146">
        <v>0.22350953415399469</v>
      </c>
      <c r="DB957" s="145">
        <v>131018.5156587473</v>
      </c>
      <c r="DC957" s="147">
        <v>0.20813665992357833</v>
      </c>
    </row>
    <row r="958" spans="2:107" s="27" customFormat="1" ht="13.15" customHeight="1">
      <c r="B958" s="216"/>
      <c r="C958" s="187"/>
      <c r="D958" s="208"/>
      <c r="E958" s="177"/>
      <c r="F958" s="177"/>
      <c r="G958" s="130" t="s">
        <v>68</v>
      </c>
      <c r="H958" s="100">
        <v>115368</v>
      </c>
      <c r="I958" s="68">
        <f>IFERROR(H958/E957,"-")</f>
        <v>2.4732232550900577E-3</v>
      </c>
      <c r="J958" s="100">
        <v>5</v>
      </c>
      <c r="K958" s="68">
        <f>IFERROR(J958/F957,"-")</f>
        <v>0.27777777777777779</v>
      </c>
      <c r="L958" s="103">
        <f t="shared" si="627"/>
        <v>23073.599999999999</v>
      </c>
      <c r="M958" s="69">
        <f t="shared" si="661"/>
        <v>0.25</v>
      </c>
      <c r="N958" s="208"/>
      <c r="O958" s="177"/>
      <c r="P958" s="177"/>
      <c r="Q958" s="130" t="s">
        <v>68</v>
      </c>
      <c r="R958" s="100">
        <v>2724204</v>
      </c>
      <c r="S958" s="68">
        <f>IFERROR(R958/O957,"-")</f>
        <v>1.4483758085760608E-2</v>
      </c>
      <c r="T958" s="100">
        <v>19</v>
      </c>
      <c r="U958" s="68">
        <f>IFERROR(T958/P957,"-")</f>
        <v>0.30158730158730157</v>
      </c>
      <c r="V958" s="103">
        <f t="shared" si="628"/>
        <v>143379.15789473685</v>
      </c>
      <c r="W958" s="69">
        <f t="shared" si="662"/>
        <v>0.29230769230769232</v>
      </c>
      <c r="X958" s="208"/>
      <c r="Y958" s="177"/>
      <c r="Z958" s="177"/>
      <c r="AA958" s="130" t="s">
        <v>68</v>
      </c>
      <c r="AB958" s="100">
        <v>47456018</v>
      </c>
      <c r="AC958" s="68">
        <f>IFERROR(AB958/Y957,"-")</f>
        <v>2.202322945839346E-2</v>
      </c>
      <c r="AD958" s="100">
        <v>655</v>
      </c>
      <c r="AE958" s="68">
        <f>IFERROR(AD958/Z957,"-")</f>
        <v>0.22539573296627666</v>
      </c>
      <c r="AF958" s="103">
        <f t="shared" si="629"/>
        <v>72451.93587786259</v>
      </c>
      <c r="AG958" s="69">
        <f t="shared" si="663"/>
        <v>0.20800254048904415</v>
      </c>
      <c r="AH958" s="208"/>
      <c r="AI958" s="177"/>
      <c r="AJ958" s="177"/>
      <c r="AK958" s="130" t="s">
        <v>68</v>
      </c>
      <c r="AL958" s="100">
        <v>45774033</v>
      </c>
      <c r="AM958" s="68">
        <f>IFERROR(AL958/AI957,"-")</f>
        <v>1.8412758230964416E-2</v>
      </c>
      <c r="AN958" s="100">
        <v>743</v>
      </c>
      <c r="AO958" s="68">
        <f>IFERROR(AN958/AJ957,"-")</f>
        <v>0.28423871461361899</v>
      </c>
      <c r="AP958" s="103">
        <f t="shared" si="630"/>
        <v>61607.043068640647</v>
      </c>
      <c r="AQ958" s="69">
        <f t="shared" si="664"/>
        <v>0.26688218390804597</v>
      </c>
      <c r="AR958" s="208"/>
      <c r="AS958" s="177"/>
      <c r="AT958" s="177"/>
      <c r="AU958" s="130" t="s">
        <v>68</v>
      </c>
      <c r="AV958" s="100">
        <v>27308210</v>
      </c>
      <c r="AW958" s="68">
        <f>IFERROR(AV958/AS957,"-")</f>
        <v>1.4603570756291017E-2</v>
      </c>
      <c r="AX958" s="100">
        <v>530</v>
      </c>
      <c r="AY958" s="68">
        <f>IFERROR(AX958/AT957,"-")</f>
        <v>0.30849825378346912</v>
      </c>
      <c r="AZ958" s="103">
        <f t="shared" si="631"/>
        <v>51524.92452830189</v>
      </c>
      <c r="BA958" s="69">
        <f t="shared" si="665"/>
        <v>0.28540656973613354</v>
      </c>
      <c r="BB958" s="208"/>
      <c r="BC958" s="177"/>
      <c r="BD958" s="177"/>
      <c r="BE958" s="130" t="s">
        <v>68</v>
      </c>
      <c r="BF958" s="100">
        <v>12147654</v>
      </c>
      <c r="BG958" s="68">
        <f>IFERROR(BF958/BC957,"-")</f>
        <v>1.1425933537021982E-2</v>
      </c>
      <c r="BH958" s="100">
        <v>263</v>
      </c>
      <c r="BI958" s="68">
        <f>IFERROR(BH958/BD957,"-")</f>
        <v>0.30724299065420563</v>
      </c>
      <c r="BJ958" s="103">
        <f t="shared" si="632"/>
        <v>46188.798479087454</v>
      </c>
      <c r="BK958" s="69">
        <f t="shared" si="666"/>
        <v>0.27978723404255318</v>
      </c>
      <c r="BL958" s="208"/>
      <c r="BM958" s="177"/>
      <c r="BN958" s="177"/>
      <c r="BO958" s="130" t="s">
        <v>68</v>
      </c>
      <c r="BP958" s="100">
        <v>5978933</v>
      </c>
      <c r="BQ958" s="68">
        <f>IFERROR(BP958/BM957,"-")</f>
        <v>1.4385081173163072E-2</v>
      </c>
      <c r="BR958" s="100">
        <v>95</v>
      </c>
      <c r="BS958" s="68">
        <f>IFERROR(BR958/BN957,"-")</f>
        <v>0.32423208191126279</v>
      </c>
      <c r="BT958" s="103">
        <f t="shared" si="633"/>
        <v>62936.136842105261</v>
      </c>
      <c r="BU958" s="69">
        <f t="shared" si="667"/>
        <v>0.28023598820058998</v>
      </c>
      <c r="BV958" s="208"/>
      <c r="BW958" s="177"/>
      <c r="BX958" s="177"/>
      <c r="BY958" s="130" t="s">
        <v>68</v>
      </c>
      <c r="BZ958" s="100">
        <f t="shared" si="643"/>
        <v>141504420</v>
      </c>
      <c r="CA958" s="68">
        <f>IFERROR(BZ958/BW957,"-")</f>
        <v>1.720562195822465E-2</v>
      </c>
      <c r="CB958" s="100">
        <f t="shared" si="644"/>
        <v>2310</v>
      </c>
      <c r="CC958" s="68">
        <f>IFERROR(CB958/BX957,"-")</f>
        <v>0.27279168634860651</v>
      </c>
      <c r="CD958" s="103">
        <f t="shared" si="634"/>
        <v>61257.324675324679</v>
      </c>
      <c r="CE958" s="69">
        <f t="shared" si="668"/>
        <v>0.25234870002184839</v>
      </c>
      <c r="CR958" s="216"/>
      <c r="CS958" s="187"/>
      <c r="CT958" s="225"/>
      <c r="CU958" s="226"/>
      <c r="CV958" s="226"/>
      <c r="CW958" s="144" t="s">
        <v>68</v>
      </c>
      <c r="CX958" s="145">
        <v>167708574</v>
      </c>
      <c r="CY958" s="146">
        <v>2.1235751733750655E-2</v>
      </c>
      <c r="CZ958" s="145">
        <v>2318</v>
      </c>
      <c r="DA958" s="146">
        <v>0.27974897417330435</v>
      </c>
      <c r="DB958" s="145">
        <v>72350.549611734255</v>
      </c>
      <c r="DC958" s="147">
        <v>0.26050797932119579</v>
      </c>
    </row>
    <row r="959" spans="2:107" s="27" customFormat="1" ht="13.15" customHeight="1">
      <c r="B959" s="216"/>
      <c r="C959" s="187"/>
      <c r="D959" s="208"/>
      <c r="E959" s="177"/>
      <c r="F959" s="177"/>
      <c r="G959" s="131" t="s">
        <v>70</v>
      </c>
      <c r="H959" s="100">
        <v>116361</v>
      </c>
      <c r="I959" s="68">
        <f>IFERROR(H959/E957,"-")</f>
        <v>2.4945108798413267E-3</v>
      </c>
      <c r="J959" s="100">
        <v>3</v>
      </c>
      <c r="K959" s="68">
        <f>IFERROR(J959/F957,"-")</f>
        <v>0.16666666666666666</v>
      </c>
      <c r="L959" s="103">
        <f t="shared" si="627"/>
        <v>38787</v>
      </c>
      <c r="M959" s="69">
        <f t="shared" si="661"/>
        <v>0.15</v>
      </c>
      <c r="N959" s="208"/>
      <c r="O959" s="177"/>
      <c r="P959" s="177"/>
      <c r="Q959" s="131" t="s">
        <v>70</v>
      </c>
      <c r="R959" s="100">
        <v>478741</v>
      </c>
      <c r="S959" s="68">
        <f>IFERROR(R959/O957,"-")</f>
        <v>2.545319230768004E-3</v>
      </c>
      <c r="T959" s="100">
        <v>8</v>
      </c>
      <c r="U959" s="68">
        <f>IFERROR(T959/P957,"-")</f>
        <v>0.12698412698412698</v>
      </c>
      <c r="V959" s="103">
        <f t="shared" si="628"/>
        <v>59842.625</v>
      </c>
      <c r="W959" s="69">
        <f t="shared" si="662"/>
        <v>0.12307692307692308</v>
      </c>
      <c r="X959" s="208"/>
      <c r="Y959" s="177"/>
      <c r="Z959" s="177"/>
      <c r="AA959" s="131" t="s">
        <v>70</v>
      </c>
      <c r="AB959" s="100">
        <v>34279791</v>
      </c>
      <c r="AC959" s="68">
        <f>IFERROR(AB959/Y957,"-")</f>
        <v>1.5908450282928734E-2</v>
      </c>
      <c r="AD959" s="100">
        <v>583</v>
      </c>
      <c r="AE959" s="68">
        <f>IFERROR(AD959/Z957,"-")</f>
        <v>0.20061940812112869</v>
      </c>
      <c r="AF959" s="103">
        <f t="shared" si="629"/>
        <v>58798.955403087479</v>
      </c>
      <c r="AG959" s="69">
        <f t="shared" si="663"/>
        <v>0.18513813909177518</v>
      </c>
      <c r="AH959" s="208"/>
      <c r="AI959" s="177"/>
      <c r="AJ959" s="177"/>
      <c r="AK959" s="131" t="s">
        <v>70</v>
      </c>
      <c r="AL959" s="100">
        <v>44641255</v>
      </c>
      <c r="AM959" s="68">
        <f>IFERROR(AL959/AI957,"-")</f>
        <v>1.7957094482844264E-2</v>
      </c>
      <c r="AN959" s="100">
        <v>671</v>
      </c>
      <c r="AO959" s="68">
        <f>IFERROR(AN959/AJ957,"-")</f>
        <v>0.2566947207345065</v>
      </c>
      <c r="AP959" s="103">
        <f t="shared" si="630"/>
        <v>66529.441132637847</v>
      </c>
      <c r="AQ959" s="69">
        <f t="shared" si="664"/>
        <v>0.24102011494252873</v>
      </c>
      <c r="AR959" s="208"/>
      <c r="AS959" s="177"/>
      <c r="AT959" s="177"/>
      <c r="AU959" s="131" t="s">
        <v>70</v>
      </c>
      <c r="AV959" s="100">
        <v>38067404</v>
      </c>
      <c r="AW959" s="68">
        <f>IFERROR(AV959/AS957,"-")</f>
        <v>2.0357248894098724E-2</v>
      </c>
      <c r="AX959" s="100">
        <v>444</v>
      </c>
      <c r="AY959" s="68">
        <f>IFERROR(AX959/AT957,"-")</f>
        <v>0.25844004656577413</v>
      </c>
      <c r="AZ959" s="103">
        <f t="shared" si="631"/>
        <v>85737.396396396391</v>
      </c>
      <c r="BA959" s="69">
        <f t="shared" si="665"/>
        <v>0.23909531502423265</v>
      </c>
      <c r="BB959" s="208"/>
      <c r="BC959" s="177"/>
      <c r="BD959" s="177"/>
      <c r="BE959" s="131" t="s">
        <v>70</v>
      </c>
      <c r="BF959" s="100">
        <v>8238735</v>
      </c>
      <c r="BG959" s="68">
        <f>IFERROR(BF959/BC957,"-")</f>
        <v>7.7492525337926809E-3</v>
      </c>
      <c r="BH959" s="100">
        <v>222</v>
      </c>
      <c r="BI959" s="68">
        <f>IFERROR(BH959/BD957,"-")</f>
        <v>0.25934579439252337</v>
      </c>
      <c r="BJ959" s="103">
        <f t="shared" si="632"/>
        <v>37111.41891891892</v>
      </c>
      <c r="BK959" s="69">
        <f t="shared" si="666"/>
        <v>0.23617021276595745</v>
      </c>
      <c r="BL959" s="208"/>
      <c r="BM959" s="177"/>
      <c r="BN959" s="177"/>
      <c r="BO959" s="131" t="s">
        <v>70</v>
      </c>
      <c r="BP959" s="100">
        <v>2899284</v>
      </c>
      <c r="BQ959" s="68">
        <f>IFERROR(BP959/BM957,"-")</f>
        <v>6.9755649852662541E-3</v>
      </c>
      <c r="BR959" s="100">
        <v>60</v>
      </c>
      <c r="BS959" s="68">
        <f>IFERROR(BR959/BN957,"-")</f>
        <v>0.20477815699658702</v>
      </c>
      <c r="BT959" s="103">
        <f t="shared" si="633"/>
        <v>48321.4</v>
      </c>
      <c r="BU959" s="69">
        <f t="shared" si="667"/>
        <v>0.17699115044247787</v>
      </c>
      <c r="BV959" s="208"/>
      <c r="BW959" s="177"/>
      <c r="BX959" s="177"/>
      <c r="BY959" s="131" t="s">
        <v>70</v>
      </c>
      <c r="BZ959" s="100">
        <f t="shared" si="643"/>
        <v>128721571</v>
      </c>
      <c r="CA959" s="68">
        <f>IFERROR(BZ959/BW957,"-")</f>
        <v>1.5651346357200526E-2</v>
      </c>
      <c r="CB959" s="100">
        <f t="shared" si="644"/>
        <v>1991</v>
      </c>
      <c r="CC959" s="68">
        <f>IFERROR(CB959/BX957,"-")</f>
        <v>0.2351204534718942</v>
      </c>
      <c r="CD959" s="103">
        <f t="shared" si="634"/>
        <v>64651.718232044201</v>
      </c>
      <c r="CE959" s="69">
        <f t="shared" si="668"/>
        <v>0.21750054620930739</v>
      </c>
      <c r="CR959" s="216"/>
      <c r="CS959" s="187"/>
      <c r="CT959" s="225"/>
      <c r="CU959" s="226"/>
      <c r="CV959" s="226"/>
      <c r="CW959" s="144" t="s">
        <v>70</v>
      </c>
      <c r="CX959" s="145">
        <v>123434928</v>
      </c>
      <c r="CY959" s="146">
        <v>1.5629692768608164E-2</v>
      </c>
      <c r="CZ959" s="145">
        <v>2034</v>
      </c>
      <c r="DA959" s="146">
        <v>0.24547429398986242</v>
      </c>
      <c r="DB959" s="145">
        <v>60685.805309734511</v>
      </c>
      <c r="DC959" s="147">
        <v>0.22859069453809844</v>
      </c>
    </row>
    <row r="960" spans="2:107" s="27" customFormat="1" ht="13.15" customHeight="1">
      <c r="B960" s="216"/>
      <c r="C960" s="187"/>
      <c r="D960" s="208"/>
      <c r="E960" s="177"/>
      <c r="F960" s="177"/>
      <c r="G960" s="131" t="s">
        <v>72</v>
      </c>
      <c r="H960" s="100">
        <v>20018</v>
      </c>
      <c r="I960" s="68">
        <f>IFERROR(H960/E957,"-")</f>
        <v>4.2913964981964475E-4</v>
      </c>
      <c r="J960" s="100">
        <v>1</v>
      </c>
      <c r="K960" s="68">
        <f>IFERROR(J960/F957,"-")</f>
        <v>5.5555555555555552E-2</v>
      </c>
      <c r="L960" s="103">
        <f t="shared" si="627"/>
        <v>20018</v>
      </c>
      <c r="M960" s="69">
        <f t="shared" si="661"/>
        <v>0.05</v>
      </c>
      <c r="N960" s="208"/>
      <c r="O960" s="177"/>
      <c r="P960" s="177"/>
      <c r="Q960" s="131" t="s">
        <v>72</v>
      </c>
      <c r="R960" s="100">
        <v>80257</v>
      </c>
      <c r="S960" s="68">
        <f>IFERROR(R960/O957,"-")</f>
        <v>4.2670188160978E-4</v>
      </c>
      <c r="T960" s="100">
        <v>5</v>
      </c>
      <c r="U960" s="68">
        <f>IFERROR(T960/P957,"-")</f>
        <v>7.9365079365079361E-2</v>
      </c>
      <c r="V960" s="103">
        <f t="shared" si="628"/>
        <v>16051.4</v>
      </c>
      <c r="W960" s="69">
        <f t="shared" si="662"/>
        <v>7.6923076923076927E-2</v>
      </c>
      <c r="X960" s="208"/>
      <c r="Y960" s="177"/>
      <c r="Z960" s="177"/>
      <c r="AA960" s="131" t="s">
        <v>72</v>
      </c>
      <c r="AB960" s="100">
        <v>5733345</v>
      </c>
      <c r="AC960" s="68">
        <f>IFERROR(AB960/Y957,"-")</f>
        <v>2.6607114928844824E-3</v>
      </c>
      <c r="AD960" s="100">
        <v>104</v>
      </c>
      <c r="AE960" s="68">
        <f>IFERROR(AD960/Z957,"-")</f>
        <v>3.5788024776324846E-2</v>
      </c>
      <c r="AF960" s="103">
        <f t="shared" si="629"/>
        <v>55128.317307692305</v>
      </c>
      <c r="AG960" s="69">
        <f t="shared" si="663"/>
        <v>3.302635757383296E-2</v>
      </c>
      <c r="AH960" s="208"/>
      <c r="AI960" s="177"/>
      <c r="AJ960" s="177"/>
      <c r="AK960" s="131" t="s">
        <v>72</v>
      </c>
      <c r="AL960" s="100">
        <v>3831426</v>
      </c>
      <c r="AM960" s="68">
        <f>IFERROR(AL960/AI957,"-")</f>
        <v>1.5412039532944598E-3</v>
      </c>
      <c r="AN960" s="100">
        <v>112</v>
      </c>
      <c r="AO960" s="68">
        <f>IFERROR(AN960/AJ957,"-")</f>
        <v>4.2846212700841622E-2</v>
      </c>
      <c r="AP960" s="103">
        <f t="shared" si="630"/>
        <v>34209.160714285717</v>
      </c>
      <c r="AQ960" s="69">
        <f t="shared" si="664"/>
        <v>4.0229885057471264E-2</v>
      </c>
      <c r="AR960" s="208"/>
      <c r="AS960" s="177"/>
      <c r="AT960" s="177"/>
      <c r="AU960" s="131" t="s">
        <v>72</v>
      </c>
      <c r="AV960" s="100">
        <v>3519650</v>
      </c>
      <c r="AW960" s="68">
        <f>IFERROR(AV960/AS957,"-")</f>
        <v>1.882197984136627E-3</v>
      </c>
      <c r="AX960" s="100">
        <v>67</v>
      </c>
      <c r="AY960" s="68">
        <f>IFERROR(AX960/AT957,"-")</f>
        <v>3.8998835855646098E-2</v>
      </c>
      <c r="AZ960" s="103">
        <f t="shared" si="631"/>
        <v>52532.089552238809</v>
      </c>
      <c r="BA960" s="69">
        <f t="shared" si="665"/>
        <v>3.6079698438341412E-2</v>
      </c>
      <c r="BB960" s="208"/>
      <c r="BC960" s="177"/>
      <c r="BD960" s="177"/>
      <c r="BE960" s="131" t="s">
        <v>72</v>
      </c>
      <c r="BF960" s="100">
        <v>179261</v>
      </c>
      <c r="BG960" s="68">
        <f>IFERROR(BF960/BC957,"-")</f>
        <v>1.6861068579826998E-4</v>
      </c>
      <c r="BH960" s="100">
        <v>23</v>
      </c>
      <c r="BI960" s="68">
        <f>IFERROR(BH960/BD957,"-")</f>
        <v>2.6869158878504672E-2</v>
      </c>
      <c r="BJ960" s="103">
        <f t="shared" si="632"/>
        <v>7793.95652173913</v>
      </c>
      <c r="BK960" s="69">
        <f t="shared" si="666"/>
        <v>2.4468085106382979E-2</v>
      </c>
      <c r="BL960" s="208"/>
      <c r="BM960" s="177"/>
      <c r="BN960" s="177"/>
      <c r="BO960" s="131" t="s">
        <v>72</v>
      </c>
      <c r="BP960" s="100">
        <v>237030</v>
      </c>
      <c r="BQ960" s="68">
        <f>IFERROR(BP960/BM957,"-")</f>
        <v>5.7028499741924562E-4</v>
      </c>
      <c r="BR960" s="100">
        <v>5</v>
      </c>
      <c r="BS960" s="68">
        <f>IFERROR(BR960/BN957,"-")</f>
        <v>1.7064846416382253E-2</v>
      </c>
      <c r="BT960" s="103">
        <f t="shared" si="633"/>
        <v>47406</v>
      </c>
      <c r="BU960" s="69">
        <f t="shared" si="667"/>
        <v>1.4749262536873156E-2</v>
      </c>
      <c r="BV960" s="208"/>
      <c r="BW960" s="177"/>
      <c r="BX960" s="177"/>
      <c r="BY960" s="131" t="s">
        <v>72</v>
      </c>
      <c r="BZ960" s="100">
        <f t="shared" si="643"/>
        <v>13600987</v>
      </c>
      <c r="CA960" s="68">
        <f>IFERROR(BZ960/BW957,"-")</f>
        <v>1.6537535759005124E-3</v>
      </c>
      <c r="CB960" s="100">
        <f t="shared" si="644"/>
        <v>317</v>
      </c>
      <c r="CC960" s="68">
        <f>IFERROR(CB960/BX957,"-")</f>
        <v>3.743504959848843E-2</v>
      </c>
      <c r="CD960" s="103">
        <f t="shared" si="634"/>
        <v>42905.321766561516</v>
      </c>
      <c r="CE960" s="69">
        <f t="shared" si="668"/>
        <v>3.4629670089578325E-2</v>
      </c>
      <c r="CR960" s="216"/>
      <c r="CS960" s="187"/>
      <c r="CT960" s="225"/>
      <c r="CU960" s="226"/>
      <c r="CV960" s="226"/>
      <c r="CW960" s="144" t="s">
        <v>72</v>
      </c>
      <c r="CX960" s="145">
        <v>27054703</v>
      </c>
      <c r="CY960" s="146">
        <v>3.4257458783136458E-3</v>
      </c>
      <c r="CZ960" s="145">
        <v>315</v>
      </c>
      <c r="DA960" s="146">
        <v>3.8015930485155683E-2</v>
      </c>
      <c r="DB960" s="145">
        <v>85887.946031746033</v>
      </c>
      <c r="DC960" s="147">
        <v>3.5401213755900204E-2</v>
      </c>
    </row>
    <row r="961" spans="2:107" s="27" customFormat="1" ht="13.15" customHeight="1">
      <c r="B961" s="216"/>
      <c r="C961" s="187"/>
      <c r="D961" s="208"/>
      <c r="E961" s="177"/>
      <c r="F961" s="177"/>
      <c r="G961" s="131" t="s">
        <v>74</v>
      </c>
      <c r="H961" s="100">
        <v>8156</v>
      </c>
      <c r="I961" s="68">
        <f>IFERROR(H961/E957,"-")</f>
        <v>1.748457879872626E-4</v>
      </c>
      <c r="J961" s="100">
        <v>3</v>
      </c>
      <c r="K961" s="68">
        <f>IFERROR(J961/F957,"-")</f>
        <v>0.16666666666666666</v>
      </c>
      <c r="L961" s="103">
        <f t="shared" si="627"/>
        <v>2718.6666666666665</v>
      </c>
      <c r="M961" s="69">
        <f t="shared" si="661"/>
        <v>0.15</v>
      </c>
      <c r="N961" s="208"/>
      <c r="O961" s="177"/>
      <c r="P961" s="177"/>
      <c r="Q961" s="131" t="s">
        <v>74</v>
      </c>
      <c r="R961" s="100">
        <v>3664465</v>
      </c>
      <c r="S961" s="68">
        <f>IFERROR(R961/O957,"-")</f>
        <v>1.9482837766091214E-2</v>
      </c>
      <c r="T961" s="100">
        <v>18</v>
      </c>
      <c r="U961" s="68">
        <f>IFERROR(T961/P957,"-")</f>
        <v>0.2857142857142857</v>
      </c>
      <c r="V961" s="103">
        <f t="shared" si="628"/>
        <v>203581.38888888888</v>
      </c>
      <c r="W961" s="69">
        <f t="shared" si="662"/>
        <v>0.27692307692307694</v>
      </c>
      <c r="X961" s="208"/>
      <c r="Y961" s="177"/>
      <c r="Z961" s="177"/>
      <c r="AA961" s="131" t="s">
        <v>74</v>
      </c>
      <c r="AB961" s="100">
        <v>40079195</v>
      </c>
      <c r="AC961" s="68">
        <f>IFERROR(AB961/Y957,"-")</f>
        <v>1.8599818214682401E-2</v>
      </c>
      <c r="AD961" s="100">
        <v>704</v>
      </c>
      <c r="AE961" s="68">
        <f>IFERROR(AD961/Z957,"-")</f>
        <v>0.24225739848589126</v>
      </c>
      <c r="AF961" s="103">
        <f t="shared" si="629"/>
        <v>56930.674715909088</v>
      </c>
      <c r="AG961" s="69">
        <f t="shared" si="663"/>
        <v>0.22356303588440773</v>
      </c>
      <c r="AH961" s="208"/>
      <c r="AI961" s="177"/>
      <c r="AJ961" s="177"/>
      <c r="AK961" s="131" t="s">
        <v>74</v>
      </c>
      <c r="AL961" s="100">
        <v>44230316</v>
      </c>
      <c r="AM961" s="68">
        <f>IFERROR(AL961/AI957,"-")</f>
        <v>1.779179289242783E-2</v>
      </c>
      <c r="AN961" s="100">
        <v>842</v>
      </c>
      <c r="AO961" s="68">
        <f>IFERROR(AN961/AJ957,"-")</f>
        <v>0.3221117061973986</v>
      </c>
      <c r="AP961" s="103">
        <f t="shared" si="630"/>
        <v>52530.066508313539</v>
      </c>
      <c r="AQ961" s="69">
        <f t="shared" si="664"/>
        <v>0.30244252873563221</v>
      </c>
      <c r="AR961" s="208"/>
      <c r="AS961" s="177"/>
      <c r="AT961" s="177"/>
      <c r="AU961" s="131" t="s">
        <v>74</v>
      </c>
      <c r="AV961" s="100">
        <v>42794078</v>
      </c>
      <c r="AW961" s="68">
        <f>IFERROR(AV961/AS957,"-")</f>
        <v>2.2884925303534608E-2</v>
      </c>
      <c r="AX961" s="100">
        <v>537</v>
      </c>
      <c r="AY961" s="68">
        <f>IFERROR(AX961/AT957,"-")</f>
        <v>0.31257275902211873</v>
      </c>
      <c r="AZ961" s="103">
        <f t="shared" si="631"/>
        <v>79691.020484171328</v>
      </c>
      <c r="BA961" s="69">
        <f t="shared" si="665"/>
        <v>0.28917609046849757</v>
      </c>
      <c r="BB961" s="208"/>
      <c r="BC961" s="177"/>
      <c r="BD961" s="177"/>
      <c r="BE961" s="131" t="s">
        <v>74</v>
      </c>
      <c r="BF961" s="100">
        <v>11657411</v>
      </c>
      <c r="BG961" s="68">
        <f>IFERROR(BF961/BC957,"-")</f>
        <v>1.0964817017322765E-2</v>
      </c>
      <c r="BH961" s="100">
        <v>231</v>
      </c>
      <c r="BI961" s="68">
        <f>IFERROR(BH961/BD957,"-")</f>
        <v>0.26985981308411217</v>
      </c>
      <c r="BJ961" s="103">
        <f t="shared" si="632"/>
        <v>50464.982683982686</v>
      </c>
      <c r="BK961" s="69">
        <f t="shared" si="666"/>
        <v>0.24574468085106382</v>
      </c>
      <c r="BL961" s="208"/>
      <c r="BM961" s="177"/>
      <c r="BN961" s="177"/>
      <c r="BO961" s="131" t="s">
        <v>74</v>
      </c>
      <c r="BP961" s="100">
        <v>3640713</v>
      </c>
      <c r="BQ961" s="68">
        <f>IFERROR(BP961/BM957,"-")</f>
        <v>8.7594144361861966E-3</v>
      </c>
      <c r="BR961" s="100">
        <v>66</v>
      </c>
      <c r="BS961" s="68">
        <f>IFERROR(BR961/BN957,"-")</f>
        <v>0.22525597269624573</v>
      </c>
      <c r="BT961" s="103">
        <f t="shared" si="633"/>
        <v>55162.318181818184</v>
      </c>
      <c r="BU961" s="69">
        <f t="shared" si="667"/>
        <v>0.19469026548672566</v>
      </c>
      <c r="BV961" s="208"/>
      <c r="BW961" s="177"/>
      <c r="BX961" s="177"/>
      <c r="BY961" s="131" t="s">
        <v>74</v>
      </c>
      <c r="BZ961" s="100">
        <f t="shared" si="643"/>
        <v>146074334</v>
      </c>
      <c r="CA961" s="68">
        <f>IFERROR(BZ961/BW957,"-")</f>
        <v>1.7761281015839941E-2</v>
      </c>
      <c r="CB961" s="100">
        <f t="shared" si="644"/>
        <v>2401</v>
      </c>
      <c r="CC961" s="68">
        <f>IFERROR(CB961/BX957,"-")</f>
        <v>0.28353802550779406</v>
      </c>
      <c r="CD961" s="103">
        <f t="shared" si="634"/>
        <v>60838.956268221576</v>
      </c>
      <c r="CE961" s="69">
        <f t="shared" si="668"/>
        <v>0.26228970941664848</v>
      </c>
      <c r="CR961" s="216"/>
      <c r="CS961" s="187"/>
      <c r="CT961" s="225"/>
      <c r="CU961" s="226"/>
      <c r="CV961" s="226"/>
      <c r="CW961" s="144" t="s">
        <v>74</v>
      </c>
      <c r="CX961" s="145">
        <v>146241126</v>
      </c>
      <c r="CY961" s="146">
        <v>1.8517480477772998E-2</v>
      </c>
      <c r="CZ961" s="145">
        <v>2421</v>
      </c>
      <c r="DA961" s="146">
        <v>0.29217958001448224</v>
      </c>
      <c r="DB961" s="145">
        <v>60405.25650557621</v>
      </c>
      <c r="DC961" s="147">
        <v>0.27208361429534728</v>
      </c>
    </row>
    <row r="962" spans="2:107" s="27" customFormat="1" ht="13.15" customHeight="1">
      <c r="B962" s="216"/>
      <c r="C962" s="187"/>
      <c r="D962" s="208"/>
      <c r="E962" s="177"/>
      <c r="F962" s="177"/>
      <c r="G962" s="131" t="s">
        <v>76</v>
      </c>
      <c r="H962" s="100">
        <v>181050</v>
      </c>
      <c r="I962" s="68">
        <f>IFERROR(H962/E957,"-")</f>
        <v>3.8812935158280886E-3</v>
      </c>
      <c r="J962" s="100">
        <v>6</v>
      </c>
      <c r="K962" s="68">
        <f>IFERROR(J962/F957,"-")</f>
        <v>0.33333333333333331</v>
      </c>
      <c r="L962" s="103">
        <f t="shared" si="627"/>
        <v>30175</v>
      </c>
      <c r="M962" s="69">
        <f t="shared" si="661"/>
        <v>0.3</v>
      </c>
      <c r="N962" s="208"/>
      <c r="O962" s="177"/>
      <c r="P962" s="177"/>
      <c r="Q962" s="131" t="s">
        <v>76</v>
      </c>
      <c r="R962" s="100">
        <v>443820</v>
      </c>
      <c r="S962" s="68">
        <f>IFERROR(R962/O957,"-")</f>
        <v>2.3596549721027768E-3</v>
      </c>
      <c r="T962" s="100">
        <v>19</v>
      </c>
      <c r="U962" s="68">
        <f>IFERROR(T962/P957,"-")</f>
        <v>0.30158730158730157</v>
      </c>
      <c r="V962" s="103">
        <f t="shared" si="628"/>
        <v>23358.947368421053</v>
      </c>
      <c r="W962" s="69">
        <f t="shared" si="662"/>
        <v>0.29230769230769232</v>
      </c>
      <c r="X962" s="208"/>
      <c r="Y962" s="177"/>
      <c r="Z962" s="177"/>
      <c r="AA962" s="131" t="s">
        <v>76</v>
      </c>
      <c r="AB962" s="100">
        <v>46491566</v>
      </c>
      <c r="AC962" s="68">
        <f>IFERROR(AB962/Y957,"-")</f>
        <v>2.1575649813223772E-2</v>
      </c>
      <c r="AD962" s="100">
        <v>853</v>
      </c>
      <c r="AE962" s="68">
        <f>IFERROR(AD962/Z957,"-")</f>
        <v>0.29353062629043358</v>
      </c>
      <c r="AF962" s="103">
        <f t="shared" si="629"/>
        <v>54503.594372801876</v>
      </c>
      <c r="AG962" s="69">
        <f t="shared" si="663"/>
        <v>0.27087964433153383</v>
      </c>
      <c r="AH962" s="208"/>
      <c r="AI962" s="177"/>
      <c r="AJ962" s="177"/>
      <c r="AK962" s="131" t="s">
        <v>76</v>
      </c>
      <c r="AL962" s="100">
        <v>61315279</v>
      </c>
      <c r="AM962" s="68">
        <f>IFERROR(AL962/AI957,"-")</f>
        <v>2.4664276536243365E-2</v>
      </c>
      <c r="AN962" s="100">
        <v>900</v>
      </c>
      <c r="AO962" s="68">
        <f>IFERROR(AN962/AJ957,"-")</f>
        <v>0.34429992348890587</v>
      </c>
      <c r="AP962" s="103">
        <f t="shared" si="630"/>
        <v>68128.087777777779</v>
      </c>
      <c r="AQ962" s="69">
        <f t="shared" si="664"/>
        <v>0.32327586206896552</v>
      </c>
      <c r="AR962" s="208"/>
      <c r="AS962" s="177"/>
      <c r="AT962" s="177"/>
      <c r="AU962" s="131" t="s">
        <v>76</v>
      </c>
      <c r="AV962" s="100">
        <v>53742926</v>
      </c>
      <c r="AW962" s="68">
        <f>IFERROR(AV962/AS957,"-")</f>
        <v>2.874002442822551E-2</v>
      </c>
      <c r="AX962" s="100">
        <v>692</v>
      </c>
      <c r="AY962" s="68">
        <f>IFERROR(AX962/AT957,"-")</f>
        <v>0.40279394644935973</v>
      </c>
      <c r="AZ962" s="103">
        <f t="shared" si="631"/>
        <v>77663.187861271683</v>
      </c>
      <c r="BA962" s="69">
        <f t="shared" si="665"/>
        <v>0.37264404954227248</v>
      </c>
      <c r="BB962" s="208"/>
      <c r="BC962" s="177"/>
      <c r="BD962" s="177"/>
      <c r="BE962" s="131" t="s">
        <v>76</v>
      </c>
      <c r="BF962" s="100">
        <v>34779948</v>
      </c>
      <c r="BG962" s="68">
        <f>IFERROR(BF962/BC957,"-")</f>
        <v>3.2713590152393258E-2</v>
      </c>
      <c r="BH962" s="100">
        <v>370</v>
      </c>
      <c r="BI962" s="68">
        <f>IFERROR(BH962/BD957,"-")</f>
        <v>0.43224299065420563</v>
      </c>
      <c r="BJ962" s="103">
        <f t="shared" si="632"/>
        <v>93999.859459459462</v>
      </c>
      <c r="BK962" s="69">
        <f t="shared" si="666"/>
        <v>0.39361702127659576</v>
      </c>
      <c r="BL962" s="208"/>
      <c r="BM962" s="177"/>
      <c r="BN962" s="177"/>
      <c r="BO962" s="131" t="s">
        <v>76</v>
      </c>
      <c r="BP962" s="100">
        <v>9092605</v>
      </c>
      <c r="BQ962" s="68">
        <f>IFERROR(BP962/BM957,"-")</f>
        <v>2.1876455381003333E-2</v>
      </c>
      <c r="BR962" s="100">
        <v>103</v>
      </c>
      <c r="BS962" s="68">
        <f>IFERROR(BR962/BN957,"-")</f>
        <v>0.35153583617747441</v>
      </c>
      <c r="BT962" s="103">
        <f t="shared" si="633"/>
        <v>88277.718446601939</v>
      </c>
      <c r="BU962" s="69">
        <f t="shared" si="667"/>
        <v>0.30383480825958703</v>
      </c>
      <c r="BV962" s="208"/>
      <c r="BW962" s="177"/>
      <c r="BX962" s="177"/>
      <c r="BY962" s="131" t="s">
        <v>76</v>
      </c>
      <c r="BZ962" s="100">
        <f t="shared" si="643"/>
        <v>206047194</v>
      </c>
      <c r="CA962" s="68">
        <f>IFERROR(BZ962/BW957,"-")</f>
        <v>2.5053423246545754E-2</v>
      </c>
      <c r="CB962" s="100">
        <f t="shared" si="644"/>
        <v>2943</v>
      </c>
      <c r="CC962" s="68">
        <f>IFERROR(CB962/BX957,"-")</f>
        <v>0.34754369390647144</v>
      </c>
      <c r="CD962" s="103">
        <f t="shared" si="634"/>
        <v>70012.6381243629</v>
      </c>
      <c r="CE962" s="69">
        <f t="shared" si="668"/>
        <v>0.32149879833952372</v>
      </c>
      <c r="CR962" s="216"/>
      <c r="CS962" s="187"/>
      <c r="CT962" s="225"/>
      <c r="CU962" s="226"/>
      <c r="CV962" s="226"/>
      <c r="CW962" s="144" t="s">
        <v>76</v>
      </c>
      <c r="CX962" s="145">
        <v>223523389</v>
      </c>
      <c r="CY962" s="146">
        <v>2.8303187382003332E-2</v>
      </c>
      <c r="CZ962" s="145">
        <v>2956</v>
      </c>
      <c r="DA962" s="146">
        <v>0.35674631909244509</v>
      </c>
      <c r="DB962" s="145">
        <v>75616.843369418129</v>
      </c>
      <c r="DC962" s="147">
        <v>0.33220948527759048</v>
      </c>
    </row>
    <row r="963" spans="2:107" s="27" customFormat="1" ht="13.15" customHeight="1">
      <c r="B963" s="216"/>
      <c r="C963" s="187"/>
      <c r="D963" s="208"/>
      <c r="E963" s="177"/>
      <c r="F963" s="177"/>
      <c r="G963" s="131" t="s">
        <v>77</v>
      </c>
      <c r="H963" s="100">
        <v>47678</v>
      </c>
      <c r="I963" s="68">
        <f>IFERROR(H963/E957,"-")</f>
        <v>1.0221061157009203E-3</v>
      </c>
      <c r="J963" s="100">
        <v>2</v>
      </c>
      <c r="K963" s="68">
        <f>IFERROR(J963/F957,"-")</f>
        <v>0.1111111111111111</v>
      </c>
      <c r="L963" s="103">
        <f t="shared" si="627"/>
        <v>23839</v>
      </c>
      <c r="M963" s="69">
        <f t="shared" si="661"/>
        <v>0.1</v>
      </c>
      <c r="N963" s="208"/>
      <c r="O963" s="177"/>
      <c r="P963" s="177"/>
      <c r="Q963" s="131" t="s">
        <v>77</v>
      </c>
      <c r="R963" s="100">
        <v>1815574</v>
      </c>
      <c r="S963" s="68">
        <f>IFERROR(R963/O957,"-")</f>
        <v>9.6528507420137154E-3</v>
      </c>
      <c r="T963" s="100">
        <v>5</v>
      </c>
      <c r="U963" s="68">
        <f>IFERROR(T963/P957,"-")</f>
        <v>7.9365079365079361E-2</v>
      </c>
      <c r="V963" s="103">
        <f t="shared" si="628"/>
        <v>363114.8</v>
      </c>
      <c r="W963" s="69">
        <f t="shared" si="662"/>
        <v>7.6923076923076927E-2</v>
      </c>
      <c r="X963" s="208"/>
      <c r="Y963" s="177"/>
      <c r="Z963" s="177"/>
      <c r="AA963" s="131" t="s">
        <v>77</v>
      </c>
      <c r="AB963" s="100">
        <v>35022952</v>
      </c>
      <c r="AC963" s="68">
        <f>IFERROR(AB963/Y957,"-")</f>
        <v>1.6253333943996317E-2</v>
      </c>
      <c r="AD963" s="100">
        <v>209</v>
      </c>
      <c r="AE963" s="68">
        <f>IFERROR(AD963/Z957,"-")</f>
        <v>7.1920165175498971E-2</v>
      </c>
      <c r="AF963" s="103">
        <f t="shared" si="629"/>
        <v>167573.93301435406</v>
      </c>
      <c r="AG963" s="69">
        <f t="shared" si="663"/>
        <v>6.6370276278183551E-2</v>
      </c>
      <c r="AH963" s="208"/>
      <c r="AI963" s="177"/>
      <c r="AJ963" s="177"/>
      <c r="AK963" s="131" t="s">
        <v>77</v>
      </c>
      <c r="AL963" s="100">
        <v>62656982</v>
      </c>
      <c r="AM963" s="68">
        <f>IFERROR(AL963/AI957,"-")</f>
        <v>2.520398106603124E-2</v>
      </c>
      <c r="AN963" s="100">
        <v>297</v>
      </c>
      <c r="AO963" s="68">
        <f>IFERROR(AN963/AJ957,"-")</f>
        <v>0.11361897475133895</v>
      </c>
      <c r="AP963" s="103">
        <f t="shared" si="630"/>
        <v>210966.26936026936</v>
      </c>
      <c r="AQ963" s="69">
        <f t="shared" si="664"/>
        <v>0.10668103448275862</v>
      </c>
      <c r="AR963" s="208"/>
      <c r="AS963" s="177"/>
      <c r="AT963" s="177"/>
      <c r="AU963" s="131" t="s">
        <v>77</v>
      </c>
      <c r="AV963" s="100">
        <v>85938973</v>
      </c>
      <c r="AW963" s="68">
        <f>IFERROR(AV963/AS957,"-")</f>
        <v>4.5957456491234075E-2</v>
      </c>
      <c r="AX963" s="100">
        <v>272</v>
      </c>
      <c r="AY963" s="68">
        <f>IFERROR(AX963/AT957,"-")</f>
        <v>0.15832363213038417</v>
      </c>
      <c r="AZ963" s="103">
        <f t="shared" si="631"/>
        <v>315952.10661764705</v>
      </c>
      <c r="BA963" s="69">
        <f t="shared" si="665"/>
        <v>0.1464728056004308</v>
      </c>
      <c r="BB963" s="208"/>
      <c r="BC963" s="177"/>
      <c r="BD963" s="177"/>
      <c r="BE963" s="131" t="s">
        <v>77</v>
      </c>
      <c r="BF963" s="100">
        <v>56169212</v>
      </c>
      <c r="BG963" s="68">
        <f>IFERROR(BF963/BC957,"-")</f>
        <v>5.2832068079885844E-2</v>
      </c>
      <c r="BH963" s="100">
        <v>179</v>
      </c>
      <c r="BI963" s="68">
        <f>IFERROR(BH963/BD957,"-")</f>
        <v>0.20911214953271029</v>
      </c>
      <c r="BJ963" s="103">
        <f t="shared" si="632"/>
        <v>313794.48044692737</v>
      </c>
      <c r="BK963" s="69">
        <f t="shared" si="666"/>
        <v>0.19042553191489361</v>
      </c>
      <c r="BL963" s="208"/>
      <c r="BM963" s="177"/>
      <c r="BN963" s="177"/>
      <c r="BO963" s="131" t="s">
        <v>77</v>
      </c>
      <c r="BP963" s="100">
        <v>24049739</v>
      </c>
      <c r="BQ963" s="68">
        <f>IFERROR(BP963/BM957,"-")</f>
        <v>5.7862740343199305E-2</v>
      </c>
      <c r="BR963" s="100">
        <v>68</v>
      </c>
      <c r="BS963" s="68">
        <f>IFERROR(BR963/BN957,"-")</f>
        <v>0.23208191126279865</v>
      </c>
      <c r="BT963" s="103">
        <f t="shared" si="633"/>
        <v>353672.6323529412</v>
      </c>
      <c r="BU963" s="69">
        <f t="shared" si="667"/>
        <v>0.20058997050147492</v>
      </c>
      <c r="BV963" s="208"/>
      <c r="BW963" s="177"/>
      <c r="BX963" s="177"/>
      <c r="BY963" s="131" t="s">
        <v>77</v>
      </c>
      <c r="BZ963" s="100">
        <f t="shared" si="643"/>
        <v>265701110</v>
      </c>
      <c r="CA963" s="68">
        <f>IFERROR(BZ963/BW957,"-")</f>
        <v>3.2306784851954894E-2</v>
      </c>
      <c r="CB963" s="100">
        <f t="shared" si="644"/>
        <v>1032</v>
      </c>
      <c r="CC963" s="68">
        <f>IFERROR(CB963/BX957,"-")</f>
        <v>0.1218705715635333</v>
      </c>
      <c r="CD963" s="103">
        <f t="shared" si="634"/>
        <v>257462.31589147286</v>
      </c>
      <c r="CE963" s="69">
        <f t="shared" si="668"/>
        <v>0.11273760104872187</v>
      </c>
      <c r="CR963" s="216"/>
      <c r="CS963" s="187"/>
      <c r="CT963" s="225"/>
      <c r="CU963" s="226"/>
      <c r="CV963" s="226"/>
      <c r="CW963" s="144" t="s">
        <v>77</v>
      </c>
      <c r="CX963" s="145">
        <v>274559894</v>
      </c>
      <c r="CY963" s="146">
        <v>3.4765579397442709E-2</v>
      </c>
      <c r="CZ963" s="145">
        <v>982</v>
      </c>
      <c r="DA963" s="146">
        <v>0.1185131547188028</v>
      </c>
      <c r="DB963" s="145">
        <v>279592.56008146639</v>
      </c>
      <c r="DC963" s="147">
        <v>0.1103618790739492</v>
      </c>
    </row>
    <row r="964" spans="2:107" s="27" customFormat="1" ht="13.15" customHeight="1">
      <c r="B964" s="216"/>
      <c r="C964" s="187"/>
      <c r="D964" s="208"/>
      <c r="E964" s="177"/>
      <c r="F964" s="177"/>
      <c r="G964" s="131" t="s">
        <v>79</v>
      </c>
      <c r="H964" s="100">
        <v>0</v>
      </c>
      <c r="I964" s="68">
        <f>IFERROR(H964/E957,"-")</f>
        <v>0</v>
      </c>
      <c r="J964" s="100">
        <v>0</v>
      </c>
      <c r="K964" s="68">
        <f>IFERROR(J964/F957,"-")</f>
        <v>0</v>
      </c>
      <c r="L964" s="103" t="str">
        <f t="shared" si="627"/>
        <v>-</v>
      </c>
      <c r="M964" s="69">
        <f t="shared" si="661"/>
        <v>0</v>
      </c>
      <c r="N964" s="208"/>
      <c r="O964" s="177"/>
      <c r="P964" s="177"/>
      <c r="Q964" s="131" t="s">
        <v>79</v>
      </c>
      <c r="R964" s="100">
        <v>0</v>
      </c>
      <c r="S964" s="68">
        <f>IFERROR(R964/O957,"-")</f>
        <v>0</v>
      </c>
      <c r="T964" s="100">
        <v>0</v>
      </c>
      <c r="U964" s="68">
        <f>IFERROR(T964/P957,"-")</f>
        <v>0</v>
      </c>
      <c r="V964" s="103" t="str">
        <f t="shared" si="628"/>
        <v>-</v>
      </c>
      <c r="W964" s="69">
        <f t="shared" si="662"/>
        <v>0</v>
      </c>
      <c r="X964" s="208"/>
      <c r="Y964" s="177"/>
      <c r="Z964" s="177"/>
      <c r="AA964" s="131" t="s">
        <v>79</v>
      </c>
      <c r="AB964" s="100">
        <v>1500</v>
      </c>
      <c r="AC964" s="68">
        <f>IFERROR(AB964/Y957,"-")</f>
        <v>6.9611496243933053E-7</v>
      </c>
      <c r="AD964" s="100">
        <v>1</v>
      </c>
      <c r="AE964" s="68">
        <f>IFERROR(AD964/Z957,"-")</f>
        <v>3.4411562284927734E-4</v>
      </c>
      <c r="AF964" s="103">
        <f t="shared" si="629"/>
        <v>1500</v>
      </c>
      <c r="AG964" s="69">
        <f t="shared" si="663"/>
        <v>3.1756113051762465E-4</v>
      </c>
      <c r="AH964" s="208"/>
      <c r="AI964" s="177"/>
      <c r="AJ964" s="177"/>
      <c r="AK964" s="131" t="s">
        <v>79</v>
      </c>
      <c r="AL964" s="100">
        <v>927648</v>
      </c>
      <c r="AM964" s="68">
        <f>IFERROR(AL964/AI957,"-")</f>
        <v>3.7314951792510127E-4</v>
      </c>
      <c r="AN964" s="100">
        <v>3</v>
      </c>
      <c r="AO964" s="68">
        <f>IFERROR(AN964/AJ957,"-")</f>
        <v>1.1476664116296864E-3</v>
      </c>
      <c r="AP964" s="103">
        <f t="shared" si="630"/>
        <v>309216</v>
      </c>
      <c r="AQ964" s="69">
        <f t="shared" si="664"/>
        <v>1.0775862068965517E-3</v>
      </c>
      <c r="AR964" s="208"/>
      <c r="AS964" s="177"/>
      <c r="AT964" s="177"/>
      <c r="AU964" s="131" t="s">
        <v>79</v>
      </c>
      <c r="AV964" s="100">
        <v>493895</v>
      </c>
      <c r="AW964" s="68">
        <f>IFERROR(AV964/AS957,"-")</f>
        <v>2.6411949295389011E-4</v>
      </c>
      <c r="AX964" s="100">
        <v>1</v>
      </c>
      <c r="AY964" s="68">
        <f>IFERROR(AX964/AT957,"-")</f>
        <v>5.8207217694994178E-4</v>
      </c>
      <c r="AZ964" s="103">
        <f t="shared" si="631"/>
        <v>493895</v>
      </c>
      <c r="BA964" s="69">
        <f t="shared" si="665"/>
        <v>5.3850296176628971E-4</v>
      </c>
      <c r="BB964" s="208"/>
      <c r="BC964" s="177"/>
      <c r="BD964" s="177"/>
      <c r="BE964" s="131" t="s">
        <v>79</v>
      </c>
      <c r="BF964" s="100">
        <v>0</v>
      </c>
      <c r="BG964" s="68">
        <f>IFERROR(BF964/BC957,"-")</f>
        <v>0</v>
      </c>
      <c r="BH964" s="100">
        <v>0</v>
      </c>
      <c r="BI964" s="68">
        <f>IFERROR(BH964/BD957,"-")</f>
        <v>0</v>
      </c>
      <c r="BJ964" s="103" t="str">
        <f t="shared" si="632"/>
        <v>-</v>
      </c>
      <c r="BK964" s="69">
        <f t="shared" si="666"/>
        <v>0</v>
      </c>
      <c r="BL964" s="208"/>
      <c r="BM964" s="177"/>
      <c r="BN964" s="177"/>
      <c r="BO964" s="131" t="s">
        <v>79</v>
      </c>
      <c r="BP964" s="100">
        <v>0</v>
      </c>
      <c r="BQ964" s="68">
        <f>IFERROR(BP964/BM957,"-")</f>
        <v>0</v>
      </c>
      <c r="BR964" s="100">
        <v>0</v>
      </c>
      <c r="BS964" s="68">
        <f>IFERROR(BR964/BN957,"-")</f>
        <v>0</v>
      </c>
      <c r="BT964" s="103" t="str">
        <f t="shared" si="633"/>
        <v>-</v>
      </c>
      <c r="BU964" s="69">
        <f t="shared" si="667"/>
        <v>0</v>
      </c>
      <c r="BV964" s="208"/>
      <c r="BW964" s="177"/>
      <c r="BX964" s="177"/>
      <c r="BY964" s="131" t="s">
        <v>79</v>
      </c>
      <c r="BZ964" s="100">
        <f t="shared" si="643"/>
        <v>1423043</v>
      </c>
      <c r="CA964" s="68">
        <f>IFERROR(BZ964/BW957,"-")</f>
        <v>1.730287993003885E-4</v>
      </c>
      <c r="CB964" s="100">
        <f t="shared" si="644"/>
        <v>5</v>
      </c>
      <c r="CC964" s="68">
        <f>IFERROR(CB964/BX957,"-")</f>
        <v>5.9045819555975435E-4</v>
      </c>
      <c r="CD964" s="103">
        <f t="shared" si="634"/>
        <v>284608.59999999998</v>
      </c>
      <c r="CE964" s="69">
        <f t="shared" si="668"/>
        <v>5.462093074065982E-4</v>
      </c>
      <c r="CR964" s="216"/>
      <c r="CS964" s="187"/>
      <c r="CT964" s="225"/>
      <c r="CU964" s="226"/>
      <c r="CV964" s="226"/>
      <c r="CW964" s="144" t="s">
        <v>79</v>
      </c>
      <c r="CX964" s="145">
        <v>416215</v>
      </c>
      <c r="CY964" s="146">
        <v>5.270236456642359E-5</v>
      </c>
      <c r="CZ964" s="145">
        <v>4</v>
      </c>
      <c r="DA964" s="146">
        <v>4.8274197441467538E-4</v>
      </c>
      <c r="DB964" s="145">
        <v>104053.75</v>
      </c>
      <c r="DC964" s="147">
        <v>4.4953922229714542E-4</v>
      </c>
    </row>
    <row r="965" spans="2:107" s="27" customFormat="1" ht="13.15" customHeight="1">
      <c r="B965" s="216"/>
      <c r="C965" s="187"/>
      <c r="D965" s="208"/>
      <c r="E965" s="177"/>
      <c r="F965" s="177"/>
      <c r="G965" s="131" t="s">
        <v>81</v>
      </c>
      <c r="H965" s="100">
        <v>0</v>
      </c>
      <c r="I965" s="68">
        <f>IFERROR(H965/E957,"-")</f>
        <v>0</v>
      </c>
      <c r="J965" s="100">
        <v>0</v>
      </c>
      <c r="K965" s="68">
        <f>IFERROR(J965/F957,"-")</f>
        <v>0</v>
      </c>
      <c r="L965" s="103" t="str">
        <f t="shared" si="627"/>
        <v>-</v>
      </c>
      <c r="M965" s="69">
        <f t="shared" si="661"/>
        <v>0</v>
      </c>
      <c r="N965" s="208"/>
      <c r="O965" s="177"/>
      <c r="P965" s="177"/>
      <c r="Q965" s="131" t="s">
        <v>81</v>
      </c>
      <c r="R965" s="100">
        <v>0</v>
      </c>
      <c r="S965" s="68">
        <f>IFERROR(R965/O957,"-")</f>
        <v>0</v>
      </c>
      <c r="T965" s="100">
        <v>0</v>
      </c>
      <c r="U965" s="68">
        <f>IFERROR(T965/P957,"-")</f>
        <v>0</v>
      </c>
      <c r="V965" s="103" t="str">
        <f t="shared" si="628"/>
        <v>-</v>
      </c>
      <c r="W965" s="69">
        <f t="shared" si="662"/>
        <v>0</v>
      </c>
      <c r="X965" s="208"/>
      <c r="Y965" s="177"/>
      <c r="Z965" s="177"/>
      <c r="AA965" s="131" t="s">
        <v>81</v>
      </c>
      <c r="AB965" s="100">
        <v>437549</v>
      </c>
      <c r="AC965" s="68">
        <f>IFERROR(AB965/Y957,"-")</f>
        <v>2.0305627046691109E-4</v>
      </c>
      <c r="AD965" s="100">
        <v>25</v>
      </c>
      <c r="AE965" s="68">
        <f>IFERROR(AD965/Z957,"-")</f>
        <v>8.6028905712319335E-3</v>
      </c>
      <c r="AF965" s="103">
        <f t="shared" si="629"/>
        <v>17501.96</v>
      </c>
      <c r="AG965" s="69">
        <f t="shared" si="663"/>
        <v>7.9390282629406162E-3</v>
      </c>
      <c r="AH965" s="208"/>
      <c r="AI965" s="177"/>
      <c r="AJ965" s="177"/>
      <c r="AK965" s="131" t="s">
        <v>81</v>
      </c>
      <c r="AL965" s="100">
        <v>467326</v>
      </c>
      <c r="AM965" s="68">
        <f>IFERROR(AL965/AI957,"-")</f>
        <v>1.879834502029497E-4</v>
      </c>
      <c r="AN965" s="100">
        <v>21</v>
      </c>
      <c r="AO965" s="68">
        <f>IFERROR(AN965/AJ957,"-")</f>
        <v>8.0336648814078038E-3</v>
      </c>
      <c r="AP965" s="103">
        <f t="shared" si="630"/>
        <v>22253.619047619046</v>
      </c>
      <c r="AQ965" s="69">
        <f t="shared" si="664"/>
        <v>7.5431034482758624E-3</v>
      </c>
      <c r="AR965" s="208"/>
      <c r="AS965" s="177"/>
      <c r="AT965" s="177"/>
      <c r="AU965" s="131" t="s">
        <v>81</v>
      </c>
      <c r="AV965" s="100">
        <v>400048</v>
      </c>
      <c r="AW965" s="68">
        <f>IFERROR(AV965/AS957,"-")</f>
        <v>2.1393307265151062E-4</v>
      </c>
      <c r="AX965" s="100">
        <v>13</v>
      </c>
      <c r="AY965" s="68">
        <f>IFERROR(AX965/AT957,"-")</f>
        <v>7.5669383003492434E-3</v>
      </c>
      <c r="AZ965" s="103">
        <f t="shared" si="631"/>
        <v>30772.923076923078</v>
      </c>
      <c r="BA965" s="69">
        <f t="shared" si="665"/>
        <v>7.0005385029617666E-3</v>
      </c>
      <c r="BB965" s="208"/>
      <c r="BC965" s="177"/>
      <c r="BD965" s="177"/>
      <c r="BE965" s="131" t="s">
        <v>81</v>
      </c>
      <c r="BF965" s="100">
        <v>86143</v>
      </c>
      <c r="BG965" s="68">
        <f>IFERROR(BF965/BC957,"-")</f>
        <v>8.1025043410002011E-5</v>
      </c>
      <c r="BH965" s="100">
        <v>5</v>
      </c>
      <c r="BI965" s="68">
        <f>IFERROR(BH965/BD957,"-")</f>
        <v>5.8411214953271026E-3</v>
      </c>
      <c r="BJ965" s="103">
        <f t="shared" si="632"/>
        <v>17228.599999999999</v>
      </c>
      <c r="BK965" s="69">
        <f t="shared" si="666"/>
        <v>5.3191489361702126E-3</v>
      </c>
      <c r="BL965" s="208"/>
      <c r="BM965" s="177"/>
      <c r="BN965" s="177"/>
      <c r="BO965" s="131" t="s">
        <v>81</v>
      </c>
      <c r="BP965" s="100">
        <v>39652</v>
      </c>
      <c r="BQ965" s="68">
        <f>IFERROR(BP965/BM957,"-")</f>
        <v>9.540117587507037E-5</v>
      </c>
      <c r="BR965" s="100">
        <v>1</v>
      </c>
      <c r="BS965" s="68">
        <f>IFERROR(BR965/BN957,"-")</f>
        <v>3.4129692832764505E-3</v>
      </c>
      <c r="BT965" s="103">
        <f t="shared" si="633"/>
        <v>39652</v>
      </c>
      <c r="BU965" s="69">
        <f t="shared" si="667"/>
        <v>2.9498525073746312E-3</v>
      </c>
      <c r="BV965" s="208"/>
      <c r="BW965" s="177"/>
      <c r="BX965" s="177"/>
      <c r="BY965" s="131" t="s">
        <v>81</v>
      </c>
      <c r="BZ965" s="100">
        <f t="shared" si="643"/>
        <v>1430718</v>
      </c>
      <c r="CA965" s="68">
        <f>IFERROR(BZ965/BW957,"-")</f>
        <v>1.7396200794877824E-4</v>
      </c>
      <c r="CB965" s="100">
        <f t="shared" si="644"/>
        <v>65</v>
      </c>
      <c r="CC965" s="68">
        <f>IFERROR(CB965/BX957,"-")</f>
        <v>7.6759565422768071E-3</v>
      </c>
      <c r="CD965" s="103">
        <f t="shared" si="634"/>
        <v>22011.046153846153</v>
      </c>
      <c r="CE965" s="69">
        <f t="shared" si="668"/>
        <v>7.1007209962857766E-3</v>
      </c>
      <c r="CR965" s="216"/>
      <c r="CS965" s="187"/>
      <c r="CT965" s="225"/>
      <c r="CU965" s="226"/>
      <c r="CV965" s="226"/>
      <c r="CW965" s="144" t="s">
        <v>81</v>
      </c>
      <c r="CX965" s="145">
        <v>1633318</v>
      </c>
      <c r="CY965" s="146">
        <v>2.0681551767452361E-4</v>
      </c>
      <c r="CZ965" s="145">
        <v>52</v>
      </c>
      <c r="DA965" s="146">
        <v>6.2756456673907796E-3</v>
      </c>
      <c r="DB965" s="145">
        <v>31409.961538461539</v>
      </c>
      <c r="DC965" s="147">
        <v>5.8440098898628907E-3</v>
      </c>
    </row>
    <row r="966" spans="2:107" s="27" customFormat="1" ht="13.15" customHeight="1">
      <c r="B966" s="216"/>
      <c r="C966" s="187"/>
      <c r="D966" s="208"/>
      <c r="E966" s="177"/>
      <c r="F966" s="177"/>
      <c r="G966" s="131" t="s">
        <v>83</v>
      </c>
      <c r="H966" s="100">
        <v>1415</v>
      </c>
      <c r="I966" s="68">
        <f>IFERROR(H966/E957,"-")</f>
        <v>3.0334329328344354E-5</v>
      </c>
      <c r="J966" s="100">
        <v>1</v>
      </c>
      <c r="K966" s="68">
        <f>IFERROR(J966/F957,"-")</f>
        <v>5.5555555555555552E-2</v>
      </c>
      <c r="L966" s="103">
        <f t="shared" ref="L966:L1029" si="669">IFERROR(H966/J966,"-")</f>
        <v>1415</v>
      </c>
      <c r="M966" s="69">
        <f t="shared" si="661"/>
        <v>0.05</v>
      </c>
      <c r="N966" s="208"/>
      <c r="O966" s="177"/>
      <c r="P966" s="177"/>
      <c r="Q966" s="131" t="s">
        <v>83</v>
      </c>
      <c r="R966" s="100">
        <v>99605</v>
      </c>
      <c r="S966" s="68">
        <f>IFERROR(R966/O957,"-")</f>
        <v>5.2956927019128723E-4</v>
      </c>
      <c r="T966" s="100">
        <v>3</v>
      </c>
      <c r="U966" s="68">
        <f>IFERROR(T966/P957,"-")</f>
        <v>4.7619047619047616E-2</v>
      </c>
      <c r="V966" s="103">
        <f t="shared" ref="V966:V1029" si="670">IFERROR(R966/T966,"-")</f>
        <v>33201.666666666664</v>
      </c>
      <c r="W966" s="69">
        <f t="shared" si="662"/>
        <v>4.6153846153846156E-2</v>
      </c>
      <c r="X966" s="208"/>
      <c r="Y966" s="177"/>
      <c r="Z966" s="177"/>
      <c r="AA966" s="131" t="s">
        <v>83</v>
      </c>
      <c r="AB966" s="100">
        <v>1829800</v>
      </c>
      <c r="AC966" s="68">
        <f>IFERROR(AB966/Y957,"-")</f>
        <v>8.4916743884765793E-4</v>
      </c>
      <c r="AD966" s="100">
        <v>71</v>
      </c>
      <c r="AE966" s="68">
        <f>IFERROR(AD966/Z957,"-")</f>
        <v>2.4432209222298693E-2</v>
      </c>
      <c r="AF966" s="103">
        <f t="shared" ref="AF966:AF1029" si="671">IFERROR(AB966/AD966,"-")</f>
        <v>25771.830985915494</v>
      </c>
      <c r="AG966" s="69">
        <f t="shared" si="663"/>
        <v>2.2546840266751349E-2</v>
      </c>
      <c r="AH966" s="208"/>
      <c r="AI966" s="177"/>
      <c r="AJ966" s="177"/>
      <c r="AK966" s="131" t="s">
        <v>83</v>
      </c>
      <c r="AL966" s="100">
        <v>1418727</v>
      </c>
      <c r="AM966" s="68">
        <f>IFERROR(AL966/AI957,"-")</f>
        <v>5.7068769200960398E-4</v>
      </c>
      <c r="AN966" s="100">
        <v>100</v>
      </c>
      <c r="AO966" s="68">
        <f>IFERROR(AN966/AJ957,"-")</f>
        <v>3.8255547054322873E-2</v>
      </c>
      <c r="AP966" s="103">
        <f t="shared" ref="AP966:AP1029" si="672">IFERROR(AL966/AN966,"-")</f>
        <v>14187.27</v>
      </c>
      <c r="AQ966" s="69">
        <f t="shared" si="664"/>
        <v>3.5919540229885055E-2</v>
      </c>
      <c r="AR966" s="208"/>
      <c r="AS966" s="177"/>
      <c r="AT966" s="177"/>
      <c r="AU966" s="131" t="s">
        <v>83</v>
      </c>
      <c r="AV966" s="100">
        <v>1980852</v>
      </c>
      <c r="AW966" s="68">
        <f>IFERROR(AV966/AS957,"-")</f>
        <v>1.0592972713971576E-3</v>
      </c>
      <c r="AX966" s="100">
        <v>99</v>
      </c>
      <c r="AY966" s="68">
        <f>IFERROR(AX966/AT957,"-")</f>
        <v>5.7625145518044235E-2</v>
      </c>
      <c r="AZ966" s="103">
        <f t="shared" ref="AZ966:AZ1029" si="673">IFERROR(AV966/AX966,"-")</f>
        <v>20008.60606060606</v>
      </c>
      <c r="BA966" s="69">
        <f t="shared" si="665"/>
        <v>5.3311793214862679E-2</v>
      </c>
      <c r="BB966" s="208"/>
      <c r="BC966" s="177"/>
      <c r="BD966" s="177"/>
      <c r="BE966" s="131" t="s">
        <v>83</v>
      </c>
      <c r="BF966" s="100">
        <v>8759717</v>
      </c>
      <c r="BG966" s="68">
        <f>IFERROR(BF966/BC957,"-")</f>
        <v>8.2392817777919569E-3</v>
      </c>
      <c r="BH966" s="100">
        <v>52</v>
      </c>
      <c r="BI966" s="68">
        <f>IFERROR(BH966/BD957,"-")</f>
        <v>6.0747663551401869E-2</v>
      </c>
      <c r="BJ966" s="103">
        <f t="shared" ref="BJ966:BJ1029" si="674">IFERROR(BF966/BH966,"-")</f>
        <v>168456.09615384616</v>
      </c>
      <c r="BK966" s="69">
        <f t="shared" si="666"/>
        <v>5.5319148936170209E-2</v>
      </c>
      <c r="BL966" s="208"/>
      <c r="BM966" s="177"/>
      <c r="BN966" s="177"/>
      <c r="BO966" s="131" t="s">
        <v>83</v>
      </c>
      <c r="BP966" s="100">
        <v>494071</v>
      </c>
      <c r="BQ966" s="68">
        <f>IFERROR(BP966/BM957,"-")</f>
        <v>1.1887156856090963E-3</v>
      </c>
      <c r="BR966" s="100">
        <v>18</v>
      </c>
      <c r="BS966" s="68">
        <f>IFERROR(BR966/BN957,"-")</f>
        <v>6.1433447098976107E-2</v>
      </c>
      <c r="BT966" s="103">
        <f t="shared" ref="BT966:BT1029" si="675">IFERROR(BP966/BR966,"-")</f>
        <v>27448.388888888891</v>
      </c>
      <c r="BU966" s="69">
        <f t="shared" si="667"/>
        <v>5.3097345132743362E-2</v>
      </c>
      <c r="BV966" s="208"/>
      <c r="BW966" s="177"/>
      <c r="BX966" s="177"/>
      <c r="BY966" s="131" t="s">
        <v>83</v>
      </c>
      <c r="BZ966" s="100">
        <f t="shared" si="643"/>
        <v>14584187</v>
      </c>
      <c r="CA966" s="68">
        <f>IFERROR(BZ966/BW957,"-")</f>
        <v>1.773301555457098E-3</v>
      </c>
      <c r="CB966" s="100">
        <f t="shared" si="644"/>
        <v>344</v>
      </c>
      <c r="CC966" s="68">
        <f>IFERROR(CB966/BX957,"-")</f>
        <v>4.0623523854511102E-2</v>
      </c>
      <c r="CD966" s="103">
        <f t="shared" ref="CD966:CD1029" si="676">IFERROR(BZ966/CB966,"-")</f>
        <v>42395.892441860466</v>
      </c>
      <c r="CE966" s="69">
        <f t="shared" si="668"/>
        <v>3.757920034957396E-2</v>
      </c>
      <c r="CR966" s="216"/>
      <c r="CS966" s="187"/>
      <c r="CT966" s="225"/>
      <c r="CU966" s="226"/>
      <c r="CV966" s="226"/>
      <c r="CW966" s="144" t="s">
        <v>83</v>
      </c>
      <c r="CX966" s="145">
        <v>20177978</v>
      </c>
      <c r="CY966" s="146">
        <v>2.5549947809888514E-3</v>
      </c>
      <c r="CZ966" s="145">
        <v>388</v>
      </c>
      <c r="DA966" s="146">
        <v>4.6825971518223507E-2</v>
      </c>
      <c r="DB966" s="145">
        <v>52005.097938144332</v>
      </c>
      <c r="DC966" s="147">
        <v>4.3605304562823105E-2</v>
      </c>
    </row>
    <row r="967" spans="2:107" s="27" customFormat="1" ht="13.15" customHeight="1">
      <c r="B967" s="216"/>
      <c r="C967" s="187"/>
      <c r="D967" s="208"/>
      <c r="E967" s="177"/>
      <c r="F967" s="177"/>
      <c r="G967" s="131" t="s">
        <v>85</v>
      </c>
      <c r="H967" s="100">
        <v>13612</v>
      </c>
      <c r="I967" s="68">
        <f>IFERROR(H967/E957,"-")</f>
        <v>2.9180981683210133E-4</v>
      </c>
      <c r="J967" s="100">
        <v>1</v>
      </c>
      <c r="K967" s="68">
        <f>IFERROR(J967/F957,"-")</f>
        <v>5.5555555555555552E-2</v>
      </c>
      <c r="L967" s="103">
        <f t="shared" si="669"/>
        <v>13612</v>
      </c>
      <c r="M967" s="69">
        <f t="shared" si="661"/>
        <v>0.05</v>
      </c>
      <c r="N967" s="208"/>
      <c r="O967" s="177"/>
      <c r="P967" s="177"/>
      <c r="Q967" s="131" t="s">
        <v>85</v>
      </c>
      <c r="R967" s="100">
        <v>0</v>
      </c>
      <c r="S967" s="68">
        <f>IFERROR(R967/O957,"-")</f>
        <v>0</v>
      </c>
      <c r="T967" s="100">
        <v>0</v>
      </c>
      <c r="U967" s="68">
        <f>IFERROR(T967/P957,"-")</f>
        <v>0</v>
      </c>
      <c r="V967" s="103" t="str">
        <f t="shared" si="670"/>
        <v>-</v>
      </c>
      <c r="W967" s="69">
        <f t="shared" si="662"/>
        <v>0</v>
      </c>
      <c r="X967" s="208"/>
      <c r="Y967" s="177"/>
      <c r="Z967" s="177"/>
      <c r="AA967" s="131" t="s">
        <v>85</v>
      </c>
      <c r="AB967" s="100">
        <v>3756471</v>
      </c>
      <c r="AC967" s="68">
        <f>IFERROR(AB967/Y957,"-")</f>
        <v>1.7432904460462895E-3</v>
      </c>
      <c r="AD967" s="100">
        <v>22</v>
      </c>
      <c r="AE967" s="68">
        <f>IFERROR(AD967/Z957,"-")</f>
        <v>7.5705437026841018E-3</v>
      </c>
      <c r="AF967" s="103">
        <f t="shared" si="671"/>
        <v>170748.68181818182</v>
      </c>
      <c r="AG967" s="69">
        <f t="shared" si="663"/>
        <v>6.9863448713877417E-3</v>
      </c>
      <c r="AH967" s="208"/>
      <c r="AI967" s="177"/>
      <c r="AJ967" s="177"/>
      <c r="AK967" s="131" t="s">
        <v>85</v>
      </c>
      <c r="AL967" s="100">
        <v>1293606</v>
      </c>
      <c r="AM967" s="68">
        <f>IFERROR(AL967/AI957,"-")</f>
        <v>5.2035735029345022E-4</v>
      </c>
      <c r="AN967" s="100">
        <v>31</v>
      </c>
      <c r="AO967" s="68">
        <f>IFERROR(AN967/AJ957,"-")</f>
        <v>1.1859219586840091E-2</v>
      </c>
      <c r="AP967" s="103">
        <f t="shared" si="672"/>
        <v>41729.225806451614</v>
      </c>
      <c r="AQ967" s="69">
        <f t="shared" si="664"/>
        <v>1.1135057471264368E-2</v>
      </c>
      <c r="AR967" s="208"/>
      <c r="AS967" s="177"/>
      <c r="AT967" s="177"/>
      <c r="AU967" s="131" t="s">
        <v>85</v>
      </c>
      <c r="AV967" s="100">
        <v>4016347</v>
      </c>
      <c r="AW967" s="68">
        <f>IFERROR(AV967/AS957,"-")</f>
        <v>2.1478158984538772E-3</v>
      </c>
      <c r="AX967" s="100">
        <v>22</v>
      </c>
      <c r="AY967" s="68">
        <f>IFERROR(AX967/AT957,"-")</f>
        <v>1.2805587892898719E-2</v>
      </c>
      <c r="AZ967" s="103">
        <f t="shared" si="673"/>
        <v>182561.22727272726</v>
      </c>
      <c r="BA967" s="69">
        <f t="shared" si="665"/>
        <v>1.1847065158858373E-2</v>
      </c>
      <c r="BB967" s="208"/>
      <c r="BC967" s="177"/>
      <c r="BD967" s="177"/>
      <c r="BE967" s="131" t="s">
        <v>85</v>
      </c>
      <c r="BF967" s="100">
        <v>6289815</v>
      </c>
      <c r="BG967" s="68">
        <f>IFERROR(BF967/BC957,"-")</f>
        <v>5.9161224175601247E-3</v>
      </c>
      <c r="BH967" s="100">
        <v>16</v>
      </c>
      <c r="BI967" s="68">
        <f>IFERROR(BH967/BD957,"-")</f>
        <v>1.8691588785046728E-2</v>
      </c>
      <c r="BJ967" s="103">
        <f t="shared" si="674"/>
        <v>393113.4375</v>
      </c>
      <c r="BK967" s="69">
        <f t="shared" si="666"/>
        <v>1.7021276595744681E-2</v>
      </c>
      <c r="BL967" s="208"/>
      <c r="BM967" s="177"/>
      <c r="BN967" s="177"/>
      <c r="BO967" s="131" t="s">
        <v>85</v>
      </c>
      <c r="BP967" s="100">
        <v>1485529</v>
      </c>
      <c r="BQ967" s="68">
        <f>IFERROR(BP967/BM957,"-")</f>
        <v>3.5741252243649099E-3</v>
      </c>
      <c r="BR967" s="100">
        <v>9</v>
      </c>
      <c r="BS967" s="68">
        <f>IFERROR(BR967/BN957,"-")</f>
        <v>3.0716723549488054E-2</v>
      </c>
      <c r="BT967" s="103">
        <f t="shared" si="675"/>
        <v>165058.77777777778</v>
      </c>
      <c r="BU967" s="69">
        <f t="shared" si="667"/>
        <v>2.6548672566371681E-2</v>
      </c>
      <c r="BV967" s="208"/>
      <c r="BW967" s="177"/>
      <c r="BX967" s="177"/>
      <c r="BY967" s="131" t="s">
        <v>85</v>
      </c>
      <c r="BZ967" s="100">
        <f t="shared" si="643"/>
        <v>16855380</v>
      </c>
      <c r="CA967" s="68">
        <f>IFERROR(BZ967/BW957,"-")</f>
        <v>2.0494575098235135E-3</v>
      </c>
      <c r="CB967" s="100">
        <f t="shared" si="644"/>
        <v>101</v>
      </c>
      <c r="CC967" s="68">
        <f>IFERROR(CB967/BX957,"-")</f>
        <v>1.1927255550307039E-2</v>
      </c>
      <c r="CD967" s="103">
        <f t="shared" si="676"/>
        <v>166884.9504950495</v>
      </c>
      <c r="CE967" s="69">
        <f t="shared" si="668"/>
        <v>1.1033428009613284E-2</v>
      </c>
      <c r="CR967" s="216"/>
      <c r="CS967" s="187"/>
      <c r="CT967" s="225"/>
      <c r="CU967" s="226"/>
      <c r="CV967" s="226"/>
      <c r="CW967" s="144" t="s">
        <v>85</v>
      </c>
      <c r="CX967" s="145">
        <v>12951740</v>
      </c>
      <c r="CY967" s="146">
        <v>1.6399873220559833E-3</v>
      </c>
      <c r="CZ967" s="145">
        <v>88</v>
      </c>
      <c r="DA967" s="146">
        <v>1.0620323437122858E-2</v>
      </c>
      <c r="DB967" s="145">
        <v>147178.86363636365</v>
      </c>
      <c r="DC967" s="147">
        <v>9.8898628905371988E-3</v>
      </c>
    </row>
    <row r="968" spans="2:107" s="27" customFormat="1" ht="13.15" customHeight="1">
      <c r="B968" s="216"/>
      <c r="C968" s="187"/>
      <c r="D968" s="208"/>
      <c r="E968" s="177"/>
      <c r="F968" s="177"/>
      <c r="G968" s="131" t="s">
        <v>87</v>
      </c>
      <c r="H968" s="100">
        <v>1015</v>
      </c>
      <c r="I968" s="68">
        <f>IFERROR(H968/E957,"-")</f>
        <v>2.1759253899837115E-5</v>
      </c>
      <c r="J968" s="100">
        <v>1</v>
      </c>
      <c r="K968" s="68">
        <f>IFERROR(J968/F957,"-")</f>
        <v>5.5555555555555552E-2</v>
      </c>
      <c r="L968" s="103">
        <f t="shared" si="669"/>
        <v>1015</v>
      </c>
      <c r="M968" s="69">
        <f t="shared" si="661"/>
        <v>0.05</v>
      </c>
      <c r="N968" s="208"/>
      <c r="O968" s="177"/>
      <c r="P968" s="177"/>
      <c r="Q968" s="131" t="s">
        <v>87</v>
      </c>
      <c r="R968" s="100">
        <v>2366075</v>
      </c>
      <c r="S968" s="68">
        <f>IFERROR(R968/O957,"-")</f>
        <v>1.2579695908517142E-2</v>
      </c>
      <c r="T968" s="100">
        <v>4</v>
      </c>
      <c r="U968" s="68">
        <f>IFERROR(T968/P957,"-")</f>
        <v>6.3492063492063489E-2</v>
      </c>
      <c r="V968" s="103">
        <f t="shared" si="670"/>
        <v>591518.75</v>
      </c>
      <c r="W968" s="69">
        <f t="shared" si="662"/>
        <v>6.1538461538461542E-2</v>
      </c>
      <c r="X968" s="208"/>
      <c r="Y968" s="177"/>
      <c r="Z968" s="177"/>
      <c r="AA968" s="131" t="s">
        <v>87</v>
      </c>
      <c r="AB968" s="100">
        <v>12943601</v>
      </c>
      <c r="AC968" s="68">
        <f>IFERROR(AB968/Y957,"-")</f>
        <v>6.0068228826297872E-3</v>
      </c>
      <c r="AD968" s="100">
        <v>33</v>
      </c>
      <c r="AE968" s="68">
        <f>IFERROR(AD968/Z957,"-")</f>
        <v>1.1355815554026153E-2</v>
      </c>
      <c r="AF968" s="103">
        <f t="shared" si="671"/>
        <v>392230.33333333331</v>
      </c>
      <c r="AG968" s="69">
        <f t="shared" si="663"/>
        <v>1.0479517307081613E-2</v>
      </c>
      <c r="AH968" s="208"/>
      <c r="AI968" s="177"/>
      <c r="AJ968" s="177"/>
      <c r="AK968" s="131" t="s">
        <v>87</v>
      </c>
      <c r="AL968" s="100">
        <v>13656558</v>
      </c>
      <c r="AM968" s="68">
        <f>IFERROR(AL968/AI957,"-")</f>
        <v>5.4933962388925379E-3</v>
      </c>
      <c r="AN968" s="100">
        <v>53</v>
      </c>
      <c r="AO968" s="68">
        <f>IFERROR(AN968/AJ957,"-")</f>
        <v>2.0275439938791124E-2</v>
      </c>
      <c r="AP968" s="103">
        <f t="shared" si="672"/>
        <v>257670.90566037735</v>
      </c>
      <c r="AQ968" s="69">
        <f t="shared" si="664"/>
        <v>1.9037356321839081E-2</v>
      </c>
      <c r="AR968" s="208"/>
      <c r="AS968" s="177"/>
      <c r="AT968" s="177"/>
      <c r="AU968" s="131" t="s">
        <v>87</v>
      </c>
      <c r="AV968" s="100">
        <v>26942925</v>
      </c>
      <c r="AW968" s="68">
        <f>IFERROR(AV968/AS957,"-")</f>
        <v>1.4408227841332045E-2</v>
      </c>
      <c r="AX968" s="100">
        <v>68</v>
      </c>
      <c r="AY968" s="68">
        <f>IFERROR(AX968/AT957,"-")</f>
        <v>3.9580908032596042E-2</v>
      </c>
      <c r="AZ968" s="103">
        <f t="shared" si="673"/>
        <v>396219.48529411765</v>
      </c>
      <c r="BA968" s="69">
        <f t="shared" si="665"/>
        <v>3.66182014001077E-2</v>
      </c>
      <c r="BB968" s="208"/>
      <c r="BC968" s="177"/>
      <c r="BD968" s="177"/>
      <c r="BE968" s="131" t="s">
        <v>87</v>
      </c>
      <c r="BF968" s="100">
        <v>32695000</v>
      </c>
      <c r="BG968" s="68">
        <f>IFERROR(BF968/BC957,"-")</f>
        <v>3.0752513776975677E-2</v>
      </c>
      <c r="BH968" s="100">
        <v>60</v>
      </c>
      <c r="BI968" s="68">
        <f>IFERROR(BH968/BD957,"-")</f>
        <v>7.0093457943925228E-2</v>
      </c>
      <c r="BJ968" s="103">
        <f t="shared" si="674"/>
        <v>544916.66666666663</v>
      </c>
      <c r="BK968" s="69">
        <f t="shared" si="666"/>
        <v>6.3829787234042548E-2</v>
      </c>
      <c r="BL968" s="208"/>
      <c r="BM968" s="177"/>
      <c r="BN968" s="177"/>
      <c r="BO968" s="131" t="s">
        <v>87</v>
      </c>
      <c r="BP968" s="100">
        <v>11058661</v>
      </c>
      <c r="BQ968" s="68">
        <f>IFERROR(BP968/BM957,"-")</f>
        <v>2.6606709951674103E-2</v>
      </c>
      <c r="BR968" s="100">
        <v>31</v>
      </c>
      <c r="BS968" s="68">
        <f>IFERROR(BR968/BN957,"-")</f>
        <v>0.10580204778156997</v>
      </c>
      <c r="BT968" s="103">
        <f t="shared" si="675"/>
        <v>356731</v>
      </c>
      <c r="BU968" s="69">
        <f t="shared" si="667"/>
        <v>9.1445427728613568E-2</v>
      </c>
      <c r="BV968" s="208"/>
      <c r="BW968" s="177"/>
      <c r="BX968" s="177"/>
      <c r="BY968" s="131" t="s">
        <v>87</v>
      </c>
      <c r="BZ968" s="100">
        <f t="shared" si="643"/>
        <v>99663835</v>
      </c>
      <c r="CA968" s="68">
        <f>IFERROR(BZ968/BW957,"-")</f>
        <v>1.2118195798526141E-2</v>
      </c>
      <c r="CB968" s="100">
        <f t="shared" si="644"/>
        <v>250</v>
      </c>
      <c r="CC968" s="68">
        <f>IFERROR(CB968/BX957,"-")</f>
        <v>2.9522909777987719E-2</v>
      </c>
      <c r="CD968" s="103">
        <f t="shared" si="676"/>
        <v>398655.34</v>
      </c>
      <c r="CE968" s="69">
        <f t="shared" si="668"/>
        <v>2.7310465370329912E-2</v>
      </c>
      <c r="CR968" s="216"/>
      <c r="CS968" s="187"/>
      <c r="CT968" s="225"/>
      <c r="CU968" s="226"/>
      <c r="CV968" s="226"/>
      <c r="CW968" s="144" t="s">
        <v>87</v>
      </c>
      <c r="CX968" s="145">
        <v>98846494</v>
      </c>
      <c r="CY968" s="146">
        <v>1.2516233107650619E-2</v>
      </c>
      <c r="CZ968" s="145">
        <v>228</v>
      </c>
      <c r="DA968" s="146">
        <v>2.7516292541636494E-2</v>
      </c>
      <c r="DB968" s="145">
        <v>433537.25438596489</v>
      </c>
      <c r="DC968" s="147">
        <v>2.562373567093729E-2</v>
      </c>
    </row>
    <row r="969" spans="2:107" s="27" customFormat="1" ht="13.15" customHeight="1">
      <c r="B969" s="216"/>
      <c r="C969" s="187"/>
      <c r="D969" s="208"/>
      <c r="E969" s="177"/>
      <c r="F969" s="177"/>
      <c r="G969" s="131" t="s">
        <v>89</v>
      </c>
      <c r="H969" s="100">
        <v>41030</v>
      </c>
      <c r="I969" s="68">
        <f>IFERROR(H969/E957,"-")</f>
        <v>8.7958836207912997E-4</v>
      </c>
      <c r="J969" s="100">
        <v>1</v>
      </c>
      <c r="K969" s="68">
        <f>IFERROR(J969/F957,"-")</f>
        <v>5.5555555555555552E-2</v>
      </c>
      <c r="L969" s="103">
        <f t="shared" si="669"/>
        <v>41030</v>
      </c>
      <c r="M969" s="69">
        <f t="shared" si="661"/>
        <v>0.05</v>
      </c>
      <c r="N969" s="208"/>
      <c r="O969" s="177"/>
      <c r="P969" s="177"/>
      <c r="Q969" s="131" t="s">
        <v>89</v>
      </c>
      <c r="R969" s="100">
        <v>902227</v>
      </c>
      <c r="S969" s="68">
        <f>IFERROR(R969/O957,"-")</f>
        <v>4.7968645543584607E-3</v>
      </c>
      <c r="T969" s="100">
        <v>10</v>
      </c>
      <c r="U969" s="68">
        <f>IFERROR(T969/P957,"-")</f>
        <v>0.15873015873015872</v>
      </c>
      <c r="V969" s="103">
        <f t="shared" si="670"/>
        <v>90222.7</v>
      </c>
      <c r="W969" s="69">
        <f t="shared" si="662"/>
        <v>0.15384615384615385</v>
      </c>
      <c r="X969" s="208"/>
      <c r="Y969" s="177"/>
      <c r="Z969" s="177"/>
      <c r="AA969" s="131" t="s">
        <v>89</v>
      </c>
      <c r="AB969" s="100">
        <v>9659121</v>
      </c>
      <c r="AC969" s="68">
        <f>IFERROR(AB969/Y957,"-")</f>
        <v>4.4825724347412992E-3</v>
      </c>
      <c r="AD969" s="100">
        <v>269</v>
      </c>
      <c r="AE969" s="68">
        <f>IFERROR(AD969/Z957,"-")</f>
        <v>9.2567102546455615E-2</v>
      </c>
      <c r="AF969" s="103">
        <f t="shared" si="671"/>
        <v>35907.513011152419</v>
      </c>
      <c r="AG969" s="69">
        <f t="shared" si="663"/>
        <v>8.5423944109241035E-2</v>
      </c>
      <c r="AH969" s="208"/>
      <c r="AI969" s="177"/>
      <c r="AJ969" s="177"/>
      <c r="AK969" s="131" t="s">
        <v>89</v>
      </c>
      <c r="AL969" s="100">
        <v>19899997</v>
      </c>
      <c r="AM969" s="68">
        <f>IFERROR(AL969/AI957,"-")</f>
        <v>8.0048405076720494E-3</v>
      </c>
      <c r="AN969" s="100">
        <v>301</v>
      </c>
      <c r="AO969" s="68">
        <f>IFERROR(AN969/AJ957,"-")</f>
        <v>0.11514919663351186</v>
      </c>
      <c r="AP969" s="103">
        <f t="shared" si="672"/>
        <v>66112.946843853817</v>
      </c>
      <c r="AQ969" s="69">
        <f t="shared" si="664"/>
        <v>0.10811781609195402</v>
      </c>
      <c r="AR969" s="208"/>
      <c r="AS969" s="177"/>
      <c r="AT969" s="177"/>
      <c r="AU969" s="131" t="s">
        <v>89</v>
      </c>
      <c r="AV969" s="100">
        <v>21094586</v>
      </c>
      <c r="AW969" s="68">
        <f>IFERROR(AV969/AS957,"-")</f>
        <v>1.1280720311791432E-2</v>
      </c>
      <c r="AX969" s="100">
        <v>234</v>
      </c>
      <c r="AY969" s="68">
        <f>IFERROR(AX969/AT957,"-")</f>
        <v>0.13620488940628639</v>
      </c>
      <c r="AZ969" s="103">
        <f t="shared" si="673"/>
        <v>90147.803418803422</v>
      </c>
      <c r="BA969" s="69">
        <f t="shared" si="665"/>
        <v>0.12600969305331181</v>
      </c>
      <c r="BB969" s="208"/>
      <c r="BC969" s="177"/>
      <c r="BD969" s="177"/>
      <c r="BE969" s="131" t="s">
        <v>89</v>
      </c>
      <c r="BF969" s="100">
        <v>8892840</v>
      </c>
      <c r="BG969" s="68">
        <f>IFERROR(BF969/BC957,"-")</f>
        <v>8.3644956298039568E-3</v>
      </c>
      <c r="BH969" s="100">
        <v>93</v>
      </c>
      <c r="BI969" s="68">
        <f>IFERROR(BH969/BD957,"-")</f>
        <v>0.10864485981308411</v>
      </c>
      <c r="BJ969" s="103">
        <f t="shared" si="674"/>
        <v>95621.93548387097</v>
      </c>
      <c r="BK969" s="69">
        <f t="shared" si="666"/>
        <v>9.8936170212765961E-2</v>
      </c>
      <c r="BL969" s="208"/>
      <c r="BM969" s="177"/>
      <c r="BN969" s="177"/>
      <c r="BO969" s="131" t="s">
        <v>89</v>
      </c>
      <c r="BP969" s="100">
        <v>5740700</v>
      </c>
      <c r="BQ969" s="68">
        <f>IFERROR(BP969/BM957,"-")</f>
        <v>1.381190180434824E-2</v>
      </c>
      <c r="BR969" s="100">
        <v>46</v>
      </c>
      <c r="BS969" s="68">
        <f>IFERROR(BR969/BN957,"-")</f>
        <v>0.15699658703071673</v>
      </c>
      <c r="BT969" s="103">
        <f t="shared" si="675"/>
        <v>124797.82608695653</v>
      </c>
      <c r="BU969" s="69">
        <f t="shared" si="667"/>
        <v>0.13569321533923304</v>
      </c>
      <c r="BV969" s="208"/>
      <c r="BW969" s="177"/>
      <c r="BX969" s="177"/>
      <c r="BY969" s="131" t="s">
        <v>89</v>
      </c>
      <c r="BZ969" s="100">
        <f t="shared" si="643"/>
        <v>66230501</v>
      </c>
      <c r="CA969" s="68">
        <f>IFERROR(BZ969/BW957,"-")</f>
        <v>8.053013201353142E-3</v>
      </c>
      <c r="CB969" s="100">
        <f t="shared" si="644"/>
        <v>954</v>
      </c>
      <c r="CC969" s="68">
        <f>IFERROR(CB969/BX957,"-")</f>
        <v>0.11265942371280113</v>
      </c>
      <c r="CD969" s="103">
        <f t="shared" si="676"/>
        <v>69424.005241090141</v>
      </c>
      <c r="CE969" s="69">
        <f t="shared" si="668"/>
        <v>0.10421673585317894</v>
      </c>
      <c r="CR969" s="216"/>
      <c r="CS969" s="187"/>
      <c r="CT969" s="225"/>
      <c r="CU969" s="226"/>
      <c r="CV969" s="226"/>
      <c r="CW969" s="144" t="s">
        <v>89</v>
      </c>
      <c r="CX969" s="145">
        <v>79290811</v>
      </c>
      <c r="CY969" s="146">
        <v>1.0040035145512272E-2</v>
      </c>
      <c r="CZ969" s="145">
        <v>964</v>
      </c>
      <c r="DA969" s="146">
        <v>0.11634081583393677</v>
      </c>
      <c r="DB969" s="145">
        <v>82251.878630705396</v>
      </c>
      <c r="DC969" s="147">
        <v>0.10833895257361205</v>
      </c>
    </row>
    <row r="970" spans="2:107" s="27" customFormat="1" ht="13.15" customHeight="1">
      <c r="B970" s="216"/>
      <c r="C970" s="187"/>
      <c r="D970" s="208"/>
      <c r="E970" s="177"/>
      <c r="F970" s="177"/>
      <c r="G970" s="131" t="s">
        <v>91</v>
      </c>
      <c r="H970" s="100">
        <v>0</v>
      </c>
      <c r="I970" s="68">
        <f>IFERROR(H970/E957,"-")</f>
        <v>0</v>
      </c>
      <c r="J970" s="100">
        <v>0</v>
      </c>
      <c r="K970" s="68">
        <f>IFERROR(J970/F957,"-")</f>
        <v>0</v>
      </c>
      <c r="L970" s="103" t="str">
        <f t="shared" si="669"/>
        <v>-</v>
      </c>
      <c r="M970" s="69">
        <f t="shared" si="661"/>
        <v>0</v>
      </c>
      <c r="N970" s="208"/>
      <c r="O970" s="177"/>
      <c r="P970" s="177"/>
      <c r="Q970" s="131" t="s">
        <v>91</v>
      </c>
      <c r="R970" s="100">
        <v>1580253</v>
      </c>
      <c r="S970" s="68">
        <f>IFERROR(R970/O957,"-")</f>
        <v>8.4017210775321743E-3</v>
      </c>
      <c r="T970" s="100">
        <v>8</v>
      </c>
      <c r="U970" s="68">
        <f>IFERROR(T970/P957,"-")</f>
        <v>0.12698412698412698</v>
      </c>
      <c r="V970" s="103">
        <f t="shared" si="670"/>
        <v>197531.625</v>
      </c>
      <c r="W970" s="69">
        <f t="shared" si="662"/>
        <v>0.12307692307692308</v>
      </c>
      <c r="X970" s="208"/>
      <c r="Y970" s="177"/>
      <c r="Z970" s="177"/>
      <c r="AA970" s="131" t="s">
        <v>91</v>
      </c>
      <c r="AB970" s="100">
        <v>24429051</v>
      </c>
      <c r="AC970" s="68">
        <f>IFERROR(AB970/Y957,"-")</f>
        <v>1.133695194619566E-2</v>
      </c>
      <c r="AD970" s="100">
        <v>186</v>
      </c>
      <c r="AE970" s="68">
        <f>IFERROR(AD970/Z957,"-")</f>
        <v>6.4005505849965588E-2</v>
      </c>
      <c r="AF970" s="103">
        <f t="shared" si="671"/>
        <v>131338.98387096773</v>
      </c>
      <c r="AG970" s="69">
        <f t="shared" si="663"/>
        <v>5.9066370276278181E-2</v>
      </c>
      <c r="AH970" s="208"/>
      <c r="AI970" s="177"/>
      <c r="AJ970" s="177"/>
      <c r="AK970" s="131" t="s">
        <v>91</v>
      </c>
      <c r="AL970" s="100">
        <v>96688698</v>
      </c>
      <c r="AM970" s="68">
        <f>IFERROR(AL970/AI957,"-")</f>
        <v>3.8893352917815489E-2</v>
      </c>
      <c r="AN970" s="100">
        <v>373</v>
      </c>
      <c r="AO970" s="68">
        <f>IFERROR(AN970/AJ957,"-")</f>
        <v>0.14269319051262433</v>
      </c>
      <c r="AP970" s="103">
        <f t="shared" si="672"/>
        <v>259219.02949061661</v>
      </c>
      <c r="AQ970" s="69">
        <f t="shared" si="664"/>
        <v>0.13397988505747127</v>
      </c>
      <c r="AR970" s="208"/>
      <c r="AS970" s="177"/>
      <c r="AT970" s="177"/>
      <c r="AU970" s="131" t="s">
        <v>91</v>
      </c>
      <c r="AV970" s="100">
        <v>84866670</v>
      </c>
      <c r="AW970" s="68">
        <f>IFERROR(AV970/AS957,"-")</f>
        <v>4.5384022614290725E-2</v>
      </c>
      <c r="AX970" s="100">
        <v>382</v>
      </c>
      <c r="AY970" s="68">
        <f>IFERROR(AX970/AT957,"-")</f>
        <v>0.22235157159487776</v>
      </c>
      <c r="AZ970" s="103">
        <f t="shared" si="673"/>
        <v>222164.05759162304</v>
      </c>
      <c r="BA970" s="69">
        <f t="shared" si="665"/>
        <v>0.20570813139472266</v>
      </c>
      <c r="BB970" s="208"/>
      <c r="BC970" s="177"/>
      <c r="BD970" s="177"/>
      <c r="BE970" s="131" t="s">
        <v>91</v>
      </c>
      <c r="BF970" s="100">
        <v>48581561</v>
      </c>
      <c r="BG970" s="68">
        <f>IFERROR(BF970/BC957,"-")</f>
        <v>4.5695217126762021E-2</v>
      </c>
      <c r="BH970" s="100">
        <v>262</v>
      </c>
      <c r="BI970" s="68">
        <f>IFERROR(BH970/BD957,"-")</f>
        <v>0.30607476635514019</v>
      </c>
      <c r="BJ970" s="103">
        <f t="shared" si="674"/>
        <v>185425.80534351146</v>
      </c>
      <c r="BK970" s="69">
        <f t="shared" si="666"/>
        <v>0.27872340425531916</v>
      </c>
      <c r="BL970" s="208"/>
      <c r="BM970" s="177"/>
      <c r="BN970" s="177"/>
      <c r="BO970" s="131" t="s">
        <v>91</v>
      </c>
      <c r="BP970" s="100">
        <v>36200932</v>
      </c>
      <c r="BQ970" s="68">
        <f>IFERROR(BP970/BM957,"-")</f>
        <v>8.7098039962006019E-2</v>
      </c>
      <c r="BR970" s="100">
        <v>95</v>
      </c>
      <c r="BS970" s="68">
        <f>IFERROR(BR970/BN957,"-")</f>
        <v>0.32423208191126279</v>
      </c>
      <c r="BT970" s="103">
        <f t="shared" si="675"/>
        <v>381062.44210526318</v>
      </c>
      <c r="BU970" s="69">
        <f t="shared" si="667"/>
        <v>0.28023598820058998</v>
      </c>
      <c r="BV970" s="208"/>
      <c r="BW970" s="177"/>
      <c r="BX970" s="177"/>
      <c r="BY970" s="131" t="s">
        <v>91</v>
      </c>
      <c r="BZ970" s="100">
        <f t="shared" si="643"/>
        <v>292347165</v>
      </c>
      <c r="CA970" s="68">
        <f>IFERROR(BZ970/BW957,"-")</f>
        <v>3.5546697421527357E-2</v>
      </c>
      <c r="CB970" s="100">
        <f t="shared" si="644"/>
        <v>1306</v>
      </c>
      <c r="CC970" s="68">
        <f>IFERROR(CB970/BX957,"-")</f>
        <v>0.15422768068020784</v>
      </c>
      <c r="CD970" s="103">
        <f t="shared" si="676"/>
        <v>223849.28407350689</v>
      </c>
      <c r="CE970" s="69">
        <f t="shared" si="668"/>
        <v>0.14266987109460344</v>
      </c>
      <c r="CR970" s="216"/>
      <c r="CS970" s="187"/>
      <c r="CT970" s="225"/>
      <c r="CU970" s="226"/>
      <c r="CV970" s="226"/>
      <c r="CW970" s="144" t="s">
        <v>91</v>
      </c>
      <c r="CX970" s="145">
        <v>313755010</v>
      </c>
      <c r="CY970" s="146">
        <v>3.9728579992460336E-2</v>
      </c>
      <c r="CZ970" s="145">
        <v>1291</v>
      </c>
      <c r="DA970" s="146">
        <v>0.15580497224233647</v>
      </c>
      <c r="DB970" s="145">
        <v>243032.54066615028</v>
      </c>
      <c r="DC970" s="147">
        <v>0.14508878399640368</v>
      </c>
    </row>
    <row r="971" spans="2:107" s="27" customFormat="1" ht="13.15" customHeight="1">
      <c r="B971" s="216"/>
      <c r="C971" s="187"/>
      <c r="D971" s="208"/>
      <c r="E971" s="177"/>
      <c r="F971" s="177"/>
      <c r="G971" s="131" t="s">
        <v>95</v>
      </c>
      <c r="H971" s="100">
        <v>2442216</v>
      </c>
      <c r="I971" s="68">
        <f>IFERROR(H971/E957,"-")</f>
        <v>5.2355466031768085E-2</v>
      </c>
      <c r="J971" s="100">
        <v>2</v>
      </c>
      <c r="K971" s="68">
        <f>IFERROR(J971/F957,"-")</f>
        <v>0.1111111111111111</v>
      </c>
      <c r="L971" s="103">
        <f t="shared" si="669"/>
        <v>1221108</v>
      </c>
      <c r="M971" s="69">
        <f t="shared" si="661"/>
        <v>0.1</v>
      </c>
      <c r="N971" s="208"/>
      <c r="O971" s="177"/>
      <c r="P971" s="177"/>
      <c r="Q971" s="131" t="s">
        <v>95</v>
      </c>
      <c r="R971" s="100">
        <v>6399470</v>
      </c>
      <c r="S971" s="68">
        <f>IFERROR(R971/O957,"-")</f>
        <v>3.4024021459876881E-2</v>
      </c>
      <c r="T971" s="100">
        <v>8</v>
      </c>
      <c r="U971" s="68">
        <f>IFERROR(T971/P957,"-")</f>
        <v>0.12698412698412698</v>
      </c>
      <c r="V971" s="103">
        <f t="shared" si="670"/>
        <v>799933.75</v>
      </c>
      <c r="W971" s="69">
        <f t="shared" si="662"/>
        <v>0.12307692307692308</v>
      </c>
      <c r="X971" s="208"/>
      <c r="Y971" s="177"/>
      <c r="Z971" s="177"/>
      <c r="AA971" s="131" t="s">
        <v>95</v>
      </c>
      <c r="AB971" s="100">
        <v>21805841</v>
      </c>
      <c r="AC971" s="68">
        <f>IFERROR(AB971/Y957,"-")</f>
        <v>1.0119581459115342E-2</v>
      </c>
      <c r="AD971" s="100">
        <v>199</v>
      </c>
      <c r="AE971" s="68">
        <f>IFERROR(AD971/Z957,"-")</f>
        <v>6.847900894700619E-2</v>
      </c>
      <c r="AF971" s="103">
        <f t="shared" si="671"/>
        <v>109577.09045226131</v>
      </c>
      <c r="AG971" s="69">
        <f t="shared" si="663"/>
        <v>6.3194664973007297E-2</v>
      </c>
      <c r="AH971" s="208"/>
      <c r="AI971" s="177"/>
      <c r="AJ971" s="177"/>
      <c r="AK971" s="131" t="s">
        <v>95</v>
      </c>
      <c r="AL971" s="100">
        <v>19315787</v>
      </c>
      <c r="AM971" s="68">
        <f>IFERROR(AL971/AI957,"-")</f>
        <v>7.7698400766173566E-3</v>
      </c>
      <c r="AN971" s="100">
        <v>207</v>
      </c>
      <c r="AO971" s="68">
        <f>IFERROR(AN971/AJ957,"-")</f>
        <v>7.9188982402448357E-2</v>
      </c>
      <c r="AP971" s="103">
        <f t="shared" si="672"/>
        <v>93312.980676328501</v>
      </c>
      <c r="AQ971" s="69">
        <f t="shared" si="664"/>
        <v>7.4353448275862072E-2</v>
      </c>
      <c r="AR971" s="208"/>
      <c r="AS971" s="177"/>
      <c r="AT971" s="177"/>
      <c r="AU971" s="131" t="s">
        <v>95</v>
      </c>
      <c r="AV971" s="100">
        <v>13388828</v>
      </c>
      <c r="AW971" s="68">
        <f>IFERROR(AV971/AS957,"-")</f>
        <v>7.1599235922753758E-3</v>
      </c>
      <c r="AX971" s="100">
        <v>138</v>
      </c>
      <c r="AY971" s="68">
        <f>IFERROR(AX971/AT957,"-")</f>
        <v>8.0325960419091971E-2</v>
      </c>
      <c r="AZ971" s="103">
        <f t="shared" si="673"/>
        <v>97020.492753623184</v>
      </c>
      <c r="BA971" s="69">
        <f t="shared" si="665"/>
        <v>7.4313408723747976E-2</v>
      </c>
      <c r="BB971" s="208"/>
      <c r="BC971" s="177"/>
      <c r="BD971" s="177"/>
      <c r="BE971" s="131" t="s">
        <v>95</v>
      </c>
      <c r="BF971" s="100">
        <v>22439098</v>
      </c>
      <c r="BG971" s="68">
        <f>IFERROR(BF971/BC957,"-")</f>
        <v>2.1105938840431486E-2</v>
      </c>
      <c r="BH971" s="100">
        <v>94</v>
      </c>
      <c r="BI971" s="68">
        <f>IFERROR(BH971/BD957,"-")</f>
        <v>0.10981308411214953</v>
      </c>
      <c r="BJ971" s="103">
        <f t="shared" si="674"/>
        <v>238713.80851063831</v>
      </c>
      <c r="BK971" s="69">
        <f t="shared" si="666"/>
        <v>0.1</v>
      </c>
      <c r="BL971" s="208"/>
      <c r="BM971" s="177"/>
      <c r="BN971" s="177"/>
      <c r="BO971" s="131" t="s">
        <v>95</v>
      </c>
      <c r="BP971" s="100">
        <v>4560890</v>
      </c>
      <c r="BQ971" s="68">
        <f>IFERROR(BP971/BM957,"-")</f>
        <v>1.0973324650379543E-2</v>
      </c>
      <c r="BR971" s="100">
        <v>31</v>
      </c>
      <c r="BS971" s="68">
        <f>IFERROR(BR971/BN957,"-")</f>
        <v>0.10580204778156997</v>
      </c>
      <c r="BT971" s="103">
        <f t="shared" si="675"/>
        <v>147125.48387096773</v>
      </c>
      <c r="BU971" s="69">
        <f t="shared" si="667"/>
        <v>9.1445427728613568E-2</v>
      </c>
      <c r="BV971" s="208"/>
      <c r="BW971" s="177"/>
      <c r="BX971" s="177"/>
      <c r="BY971" s="131" t="s">
        <v>95</v>
      </c>
      <c r="BZ971" s="100">
        <f t="shared" si="643"/>
        <v>90352130</v>
      </c>
      <c r="CA971" s="68">
        <f>IFERROR(BZ971/BW957,"-")</f>
        <v>1.0985979037971874E-2</v>
      </c>
      <c r="CB971" s="100">
        <f t="shared" si="644"/>
        <v>679</v>
      </c>
      <c r="CC971" s="68">
        <f>IFERROR(CB971/BX957,"-")</f>
        <v>8.0184222957014648E-2</v>
      </c>
      <c r="CD971" s="103">
        <f t="shared" si="676"/>
        <v>133066.46539027983</v>
      </c>
      <c r="CE971" s="69">
        <f t="shared" si="668"/>
        <v>7.4175223945816035E-2</v>
      </c>
      <c r="CR971" s="216"/>
      <c r="CS971" s="187"/>
      <c r="CT971" s="225"/>
      <c r="CU971" s="226"/>
      <c r="CV971" s="226"/>
      <c r="CW971" s="144" t="s">
        <v>95</v>
      </c>
      <c r="CX971" s="145">
        <v>84052142</v>
      </c>
      <c r="CY971" s="146">
        <v>1.0642928847525449E-2</v>
      </c>
      <c r="CZ971" s="145">
        <v>649</v>
      </c>
      <c r="DA971" s="146">
        <v>7.832488534878107E-2</v>
      </c>
      <c r="DB971" s="145">
        <v>129510.23420647149</v>
      </c>
      <c r="DC971" s="147">
        <v>7.2937738817711845E-2</v>
      </c>
    </row>
    <row r="972" spans="2:107" s="27" customFormat="1" ht="13.15" customHeight="1">
      <c r="B972" s="216"/>
      <c r="C972" s="187"/>
      <c r="D972" s="208"/>
      <c r="E972" s="177"/>
      <c r="F972" s="177"/>
      <c r="G972" s="132" t="s">
        <v>93</v>
      </c>
      <c r="H972" s="101">
        <v>125234</v>
      </c>
      <c r="I972" s="70">
        <f>IFERROR(H972/E957,"-")</f>
        <v>2.6847274905341888E-3</v>
      </c>
      <c r="J972" s="101">
        <v>4</v>
      </c>
      <c r="K972" s="70">
        <f>IFERROR(J972/F957,"-")</f>
        <v>0.22222222222222221</v>
      </c>
      <c r="L972" s="104">
        <f t="shared" si="669"/>
        <v>31308.5</v>
      </c>
      <c r="M972" s="73">
        <f t="shared" si="661"/>
        <v>0.2</v>
      </c>
      <c r="N972" s="208"/>
      <c r="O972" s="177"/>
      <c r="P972" s="177"/>
      <c r="Q972" s="132" t="s">
        <v>93</v>
      </c>
      <c r="R972" s="101">
        <v>281391</v>
      </c>
      <c r="S972" s="70">
        <f>IFERROR(R972/O957,"-")</f>
        <v>1.4960697405591737E-3</v>
      </c>
      <c r="T972" s="101">
        <v>7</v>
      </c>
      <c r="U972" s="70">
        <f>IFERROR(T972/P957,"-")</f>
        <v>0.1111111111111111</v>
      </c>
      <c r="V972" s="104">
        <f t="shared" si="670"/>
        <v>40198.714285714283</v>
      </c>
      <c r="W972" s="73">
        <f t="shared" si="662"/>
        <v>0.1076923076923077</v>
      </c>
      <c r="X972" s="208"/>
      <c r="Y972" s="177"/>
      <c r="Z972" s="177"/>
      <c r="AA972" s="132" t="s">
        <v>93</v>
      </c>
      <c r="AB972" s="101">
        <v>3457137</v>
      </c>
      <c r="AC972" s="70">
        <f>IFERROR(AB972/Y957,"-")</f>
        <v>1.6043765286017466E-3</v>
      </c>
      <c r="AD972" s="101">
        <v>186</v>
      </c>
      <c r="AE972" s="70">
        <f>IFERROR(AD972/Z957,"-")</f>
        <v>6.4005505849965588E-2</v>
      </c>
      <c r="AF972" s="104">
        <f t="shared" si="671"/>
        <v>18586.758064516129</v>
      </c>
      <c r="AG972" s="73">
        <f t="shared" si="663"/>
        <v>5.9066370276278181E-2</v>
      </c>
      <c r="AH972" s="208"/>
      <c r="AI972" s="177"/>
      <c r="AJ972" s="177"/>
      <c r="AK972" s="132" t="s">
        <v>93</v>
      </c>
      <c r="AL972" s="101">
        <v>4859245</v>
      </c>
      <c r="AM972" s="70">
        <f>IFERROR(AL972/AI957,"-")</f>
        <v>1.9546475917912383E-3</v>
      </c>
      <c r="AN972" s="101">
        <v>244</v>
      </c>
      <c r="AO972" s="70">
        <f>IFERROR(AN972/AJ957,"-")</f>
        <v>9.3343534812547813E-2</v>
      </c>
      <c r="AP972" s="104">
        <f t="shared" si="672"/>
        <v>19914.938524590165</v>
      </c>
      <c r="AQ972" s="73">
        <f t="shared" si="664"/>
        <v>8.7643678160919544E-2</v>
      </c>
      <c r="AR972" s="208"/>
      <c r="AS972" s="177"/>
      <c r="AT972" s="177"/>
      <c r="AU972" s="132" t="s">
        <v>93</v>
      </c>
      <c r="AV972" s="101">
        <v>5083164</v>
      </c>
      <c r="AW972" s="70">
        <f>IFERROR(AV972/AS957,"-")</f>
        <v>2.7183160353546156E-3</v>
      </c>
      <c r="AX972" s="101">
        <v>221</v>
      </c>
      <c r="AY972" s="70">
        <f>IFERROR(AX972/AT957,"-")</f>
        <v>0.12863795110593715</v>
      </c>
      <c r="AZ972" s="104">
        <f t="shared" si="673"/>
        <v>23000.742081447963</v>
      </c>
      <c r="BA972" s="73">
        <f t="shared" si="665"/>
        <v>0.11900915455035002</v>
      </c>
      <c r="BB972" s="208"/>
      <c r="BC972" s="177"/>
      <c r="BD972" s="177"/>
      <c r="BE972" s="132" t="s">
        <v>93</v>
      </c>
      <c r="BF972" s="101">
        <v>3610298</v>
      </c>
      <c r="BG972" s="70">
        <f>IFERROR(BF972/BC957,"-")</f>
        <v>3.3958017734818089E-3</v>
      </c>
      <c r="BH972" s="101">
        <v>145</v>
      </c>
      <c r="BI972" s="70">
        <f>IFERROR(BH972/BD957,"-")</f>
        <v>0.16939252336448599</v>
      </c>
      <c r="BJ972" s="104">
        <f t="shared" si="674"/>
        <v>24898.606896551722</v>
      </c>
      <c r="BK972" s="73">
        <f t="shared" si="666"/>
        <v>0.15425531914893617</v>
      </c>
      <c r="BL972" s="208"/>
      <c r="BM972" s="177"/>
      <c r="BN972" s="177"/>
      <c r="BO972" s="132" t="s">
        <v>93</v>
      </c>
      <c r="BP972" s="101">
        <v>1115554</v>
      </c>
      <c r="BQ972" s="70">
        <f>IFERROR(BP972/BM957,"-")</f>
        <v>2.6839797072565883E-3</v>
      </c>
      <c r="BR972" s="101">
        <v>48</v>
      </c>
      <c r="BS972" s="70">
        <f>IFERROR(BR972/BN957,"-")</f>
        <v>0.16382252559726962</v>
      </c>
      <c r="BT972" s="104">
        <f t="shared" si="675"/>
        <v>23240.708333333332</v>
      </c>
      <c r="BU972" s="73">
        <f t="shared" si="667"/>
        <v>0.1415929203539823</v>
      </c>
      <c r="BV972" s="208"/>
      <c r="BW972" s="177"/>
      <c r="BX972" s="177"/>
      <c r="BY972" s="132" t="s">
        <v>93</v>
      </c>
      <c r="BZ972" s="101">
        <f t="shared" si="643"/>
        <v>18532023</v>
      </c>
      <c r="CA972" s="70">
        <f>IFERROR(BZ972/BW957,"-")</f>
        <v>2.2533217114993598E-3</v>
      </c>
      <c r="CB972" s="101">
        <f t="shared" si="644"/>
        <v>855</v>
      </c>
      <c r="CC972" s="70">
        <f>IFERROR(CB972/BX957,"-")</f>
        <v>0.100968351440718</v>
      </c>
      <c r="CD972" s="104">
        <f t="shared" si="676"/>
        <v>21674.880701754388</v>
      </c>
      <c r="CE972" s="73">
        <f t="shared" si="668"/>
        <v>9.3401791566528294E-2</v>
      </c>
      <c r="CR972" s="216"/>
      <c r="CS972" s="187"/>
      <c r="CT972" s="225"/>
      <c r="CU972" s="226"/>
      <c r="CV972" s="226"/>
      <c r="CW972" s="144" t="s">
        <v>93</v>
      </c>
      <c r="CX972" s="145">
        <v>21204736</v>
      </c>
      <c r="CY972" s="146">
        <v>2.6850058916828242E-3</v>
      </c>
      <c r="CZ972" s="145">
        <v>787</v>
      </c>
      <c r="DA972" s="146">
        <v>9.497948346608738E-2</v>
      </c>
      <c r="DB972" s="145">
        <v>26943.756035578146</v>
      </c>
      <c r="DC972" s="147">
        <v>8.8446841986963357E-2</v>
      </c>
    </row>
    <row r="973" spans="2:107" s="27" customFormat="1" ht="13.15" customHeight="1">
      <c r="B973" s="216"/>
      <c r="C973" s="188"/>
      <c r="D973" s="209"/>
      <c r="E973" s="178"/>
      <c r="F973" s="178"/>
      <c r="G973" s="30" t="s">
        <v>100</v>
      </c>
      <c r="H973" s="97">
        <f>SUM(H957:H972)</f>
        <v>3300779</v>
      </c>
      <c r="I973" s="70">
        <f>IFERROR(H973/E957,"-")</f>
        <v>7.0761072244581738E-2</v>
      </c>
      <c r="J973" s="101">
        <v>14</v>
      </c>
      <c r="K973" s="70">
        <f>IFERROR(J973/F957,"-")</f>
        <v>0.77777777777777779</v>
      </c>
      <c r="L973" s="104">
        <f t="shared" si="669"/>
        <v>235769.92857142858</v>
      </c>
      <c r="M973" s="74">
        <f t="shared" si="661"/>
        <v>0.7</v>
      </c>
      <c r="N973" s="209"/>
      <c r="O973" s="178"/>
      <c r="P973" s="178"/>
      <c r="Q973" s="30" t="s">
        <v>100</v>
      </c>
      <c r="R973" s="97">
        <f>SUM(R957:R972)</f>
        <v>21673450</v>
      </c>
      <c r="S973" s="70">
        <f>IFERROR(R973/O957,"-")</f>
        <v>0.1152310938108263</v>
      </c>
      <c r="T973" s="101">
        <v>51</v>
      </c>
      <c r="U973" s="70">
        <f>IFERROR(T973/P957,"-")</f>
        <v>0.80952380952380953</v>
      </c>
      <c r="V973" s="104">
        <f t="shared" si="670"/>
        <v>424969.60784313723</v>
      </c>
      <c r="W973" s="74">
        <f t="shared" si="662"/>
        <v>0.7846153846153846</v>
      </c>
      <c r="X973" s="209"/>
      <c r="Y973" s="178"/>
      <c r="Z973" s="178"/>
      <c r="AA973" s="30" t="s">
        <v>100</v>
      </c>
      <c r="AB973" s="97">
        <f>SUM(AB957:AB972)</f>
        <v>329597256</v>
      </c>
      <c r="AC973" s="70">
        <f>IFERROR(AB973/Y957,"-")</f>
        <v>0.1529583876536976</v>
      </c>
      <c r="AD973" s="101">
        <v>2053</v>
      </c>
      <c r="AE973" s="70">
        <f>IFERROR(AD973/Z957,"-")</f>
        <v>0.70646937370956642</v>
      </c>
      <c r="AF973" s="104">
        <f t="shared" si="671"/>
        <v>160544.20652703362</v>
      </c>
      <c r="AG973" s="74">
        <f t="shared" si="663"/>
        <v>0.65195300095268338</v>
      </c>
      <c r="AH973" s="209"/>
      <c r="AI973" s="178"/>
      <c r="AJ973" s="178"/>
      <c r="AK973" s="30" t="s">
        <v>100</v>
      </c>
      <c r="AL973" s="97">
        <f>SUM(AL957:AL972)</f>
        <v>504339870</v>
      </c>
      <c r="AM973" s="70">
        <f>IFERROR(AL973/AI957,"-")</f>
        <v>0.20287240349885757</v>
      </c>
      <c r="AN973" s="101">
        <v>2111</v>
      </c>
      <c r="AO973" s="70">
        <f>IFERROR(AN973/AJ957,"-")</f>
        <v>0.80757459831675593</v>
      </c>
      <c r="AP973" s="104">
        <f t="shared" si="672"/>
        <v>238910.40738986264</v>
      </c>
      <c r="AQ973" s="74">
        <f t="shared" si="664"/>
        <v>0.75826149425287359</v>
      </c>
      <c r="AR973" s="209"/>
      <c r="AS973" s="178"/>
      <c r="AT973" s="178"/>
      <c r="AU973" s="30" t="s">
        <v>100</v>
      </c>
      <c r="AV973" s="97">
        <f>SUM(AV957:AV972)</f>
        <v>492116222</v>
      </c>
      <c r="AW973" s="70">
        <f>IFERROR(AV973/AS957,"-")</f>
        <v>0.26316825849426301</v>
      </c>
      <c r="AX973" s="101">
        <v>1485</v>
      </c>
      <c r="AY973" s="70">
        <f>IFERROR(AX973/AT957,"-")</f>
        <v>0.86437718277066355</v>
      </c>
      <c r="AZ973" s="104">
        <f t="shared" si="673"/>
        <v>331391.39528619527</v>
      </c>
      <c r="BA973" s="74">
        <f t="shared" si="665"/>
        <v>0.79967689822294019</v>
      </c>
      <c r="BB973" s="209"/>
      <c r="BC973" s="178"/>
      <c r="BD973" s="178"/>
      <c r="BE973" s="30" t="s">
        <v>100</v>
      </c>
      <c r="BF973" s="97">
        <f>SUM(BF957:BF972)</f>
        <v>300259403</v>
      </c>
      <c r="BG973" s="70">
        <f>IFERROR(BF973/BC957,"-")</f>
        <v>0.28242029140308894</v>
      </c>
      <c r="BH973" s="101">
        <v>750</v>
      </c>
      <c r="BI973" s="70">
        <f>IFERROR(BH973/BD957,"-")</f>
        <v>0.87616822429906538</v>
      </c>
      <c r="BJ973" s="104">
        <f t="shared" si="674"/>
        <v>400345.87066666665</v>
      </c>
      <c r="BK973" s="74">
        <f t="shared" si="666"/>
        <v>0.7978723404255319</v>
      </c>
      <c r="BL973" s="209"/>
      <c r="BM973" s="178"/>
      <c r="BN973" s="178"/>
      <c r="BO973" s="30" t="s">
        <v>100</v>
      </c>
      <c r="BP973" s="97">
        <f>SUM(BP957:BP972)</f>
        <v>132623106</v>
      </c>
      <c r="BQ973" s="70">
        <f>IFERROR(BP973/BM957,"-")</f>
        <v>0.31908605519530164</v>
      </c>
      <c r="BR973" s="101">
        <v>261</v>
      </c>
      <c r="BS973" s="70">
        <f>IFERROR(BR973/BN957,"-")</f>
        <v>0.89078498293515362</v>
      </c>
      <c r="BT973" s="104">
        <f t="shared" si="675"/>
        <v>508134.50574712642</v>
      </c>
      <c r="BU973" s="74">
        <f t="shared" si="667"/>
        <v>0.76991150442477874</v>
      </c>
      <c r="BV973" s="209"/>
      <c r="BW973" s="178"/>
      <c r="BX973" s="178"/>
      <c r="BY973" s="30" t="s">
        <v>100</v>
      </c>
      <c r="BZ973" s="97">
        <f t="shared" si="643"/>
        <v>1783910086</v>
      </c>
      <c r="CA973" s="70">
        <f>IFERROR(BZ973/BW957,"-")</f>
        <v>0.21690688211138578</v>
      </c>
      <c r="CB973" s="101">
        <f t="shared" si="644"/>
        <v>6725</v>
      </c>
      <c r="CC973" s="70">
        <f>IFERROR(CB973/BX957,"-")</f>
        <v>0.79416627302786957</v>
      </c>
      <c r="CD973" s="104">
        <f t="shared" si="676"/>
        <v>265265.44029739778</v>
      </c>
      <c r="CE973" s="74">
        <f t="shared" si="668"/>
        <v>0.7346515184618746</v>
      </c>
      <c r="CR973" s="216"/>
      <c r="CS973" s="188"/>
      <c r="CT973" s="225"/>
      <c r="CU973" s="226"/>
      <c r="CV973" s="226"/>
      <c r="CW973" s="30" t="s">
        <v>100</v>
      </c>
      <c r="CX973" s="145">
        <v>1837497349</v>
      </c>
      <c r="CY973" s="146">
        <v>0.23266930595205576</v>
      </c>
      <c r="CZ973" s="145">
        <v>6683</v>
      </c>
      <c r="DA973" s="146">
        <v>0.80654115375331881</v>
      </c>
      <c r="DB973" s="145">
        <v>274950.97246745473</v>
      </c>
      <c r="DC973" s="147">
        <v>0.75106765565295575</v>
      </c>
    </row>
    <row r="974" spans="2:107" s="27" customFormat="1" ht="13.15" customHeight="1">
      <c r="B974" s="216">
        <v>58</v>
      </c>
      <c r="C974" s="186" t="s">
        <v>29</v>
      </c>
      <c r="D974" s="213">
        <f>CI62</f>
        <v>5</v>
      </c>
      <c r="E974" s="176">
        <v>6473560</v>
      </c>
      <c r="F974" s="176">
        <v>5</v>
      </c>
      <c r="G974" s="129" t="s">
        <v>66</v>
      </c>
      <c r="H974" s="107">
        <v>7951</v>
      </c>
      <c r="I974" s="66">
        <f>IFERROR(H974/E974,"-")</f>
        <v>1.2282268180104918E-3</v>
      </c>
      <c r="J974" s="107">
        <v>1</v>
      </c>
      <c r="K974" s="66">
        <f>IFERROR(J974/F974,"-")</f>
        <v>0.2</v>
      </c>
      <c r="L974" s="102">
        <f t="shared" si="669"/>
        <v>7951</v>
      </c>
      <c r="M974" s="67">
        <f t="shared" ref="M974:M990" si="677">IFERROR(J974/$CI$62,"-")</f>
        <v>0.2</v>
      </c>
      <c r="N974" s="213">
        <f>CJ62</f>
        <v>52</v>
      </c>
      <c r="O974" s="176">
        <v>86940950</v>
      </c>
      <c r="P974" s="176">
        <v>50</v>
      </c>
      <c r="Q974" s="129" t="s">
        <v>66</v>
      </c>
      <c r="R974" s="107">
        <v>996707</v>
      </c>
      <c r="S974" s="66">
        <f>IFERROR(R974/O974,"-")</f>
        <v>1.1464183448651067E-2</v>
      </c>
      <c r="T974" s="107">
        <v>13</v>
      </c>
      <c r="U974" s="66">
        <f>IFERROR(T974/P974,"-")</f>
        <v>0.26</v>
      </c>
      <c r="V974" s="102">
        <f t="shared" si="670"/>
        <v>76669.769230769234</v>
      </c>
      <c r="W974" s="67">
        <f t="shared" ref="W974:W990" si="678">IFERROR(T974/$CJ$62,"-")</f>
        <v>0.25</v>
      </c>
      <c r="X974" s="213">
        <f>CK62</f>
        <v>3673</v>
      </c>
      <c r="Y974" s="176">
        <v>2324914500</v>
      </c>
      <c r="Z974" s="176">
        <v>3419</v>
      </c>
      <c r="AA974" s="129" t="s">
        <v>66</v>
      </c>
      <c r="AB974" s="107">
        <v>35816149</v>
      </c>
      <c r="AC974" s="66">
        <f>IFERROR(AB974/Y974,"-")</f>
        <v>1.54053617885733E-2</v>
      </c>
      <c r="AD974" s="107">
        <v>471</v>
      </c>
      <c r="AE974" s="66">
        <f>IFERROR(AD974/Z974,"-")</f>
        <v>0.1377595788242176</v>
      </c>
      <c r="AF974" s="102">
        <f t="shared" si="671"/>
        <v>76042.779193205948</v>
      </c>
      <c r="AG974" s="67">
        <f t="shared" ref="AG974:AG990" si="679">IFERROR(AD974/$CK$62,"-")</f>
        <v>0.12823305200108903</v>
      </c>
      <c r="AH974" s="213">
        <f>CL62</f>
        <v>3327</v>
      </c>
      <c r="AI974" s="176">
        <v>2764609660</v>
      </c>
      <c r="AJ974" s="176">
        <v>3076</v>
      </c>
      <c r="AK974" s="129" t="s">
        <v>66</v>
      </c>
      <c r="AL974" s="107">
        <v>46083924</v>
      </c>
      <c r="AM974" s="66">
        <f>IFERROR(AL974/AI974,"-")</f>
        <v>1.6669233514868063E-2</v>
      </c>
      <c r="AN974" s="107">
        <v>557</v>
      </c>
      <c r="AO974" s="66">
        <f>IFERROR(AN974/AJ974,"-")</f>
        <v>0.18107932379713915</v>
      </c>
      <c r="AP974" s="102">
        <f t="shared" si="672"/>
        <v>82735.949730700173</v>
      </c>
      <c r="AQ974" s="67">
        <f t="shared" ref="AQ974:AQ990" si="680">IFERROR(AN974/$CL$62,"-")</f>
        <v>0.1674180943793207</v>
      </c>
      <c r="AR974" s="213">
        <f>CM62</f>
        <v>2165</v>
      </c>
      <c r="AS974" s="176">
        <v>1979150800</v>
      </c>
      <c r="AT974" s="176">
        <v>1974</v>
      </c>
      <c r="AU974" s="129" t="s">
        <v>66</v>
      </c>
      <c r="AV974" s="107">
        <v>52057499</v>
      </c>
      <c r="AW974" s="66">
        <f>IFERROR(AV974/AS974,"-")</f>
        <v>2.6302947203416738E-2</v>
      </c>
      <c r="AX974" s="107">
        <v>428</v>
      </c>
      <c r="AY974" s="66">
        <f>IFERROR(AX974/AT974,"-")</f>
        <v>0.21681864235055726</v>
      </c>
      <c r="AZ974" s="102">
        <f t="shared" si="673"/>
        <v>121629.67056074766</v>
      </c>
      <c r="BA974" s="67">
        <f t="shared" ref="BA974:BA990" si="681">IFERROR(AX974/$CM$62,"-")</f>
        <v>0.19769053117782909</v>
      </c>
      <c r="BB974" s="213">
        <f>CN62</f>
        <v>1063</v>
      </c>
      <c r="BC974" s="176">
        <v>956208570</v>
      </c>
      <c r="BD974" s="176">
        <v>944</v>
      </c>
      <c r="BE974" s="129" t="s">
        <v>66</v>
      </c>
      <c r="BF974" s="107">
        <v>16183182</v>
      </c>
      <c r="BG974" s="66">
        <f>IFERROR(BF974/BC974,"-")</f>
        <v>1.6924322274166608E-2</v>
      </c>
      <c r="BH974" s="107">
        <v>182</v>
      </c>
      <c r="BI974" s="66">
        <f>IFERROR(BH974/BD974,"-")</f>
        <v>0.19279661016949154</v>
      </c>
      <c r="BJ974" s="102">
        <f t="shared" si="674"/>
        <v>88918.582417582424</v>
      </c>
      <c r="BK974" s="67">
        <f t="shared" ref="BK974:BK990" si="682">IFERROR(BH974/$CN$62,"-")</f>
        <v>0.17121354656632173</v>
      </c>
      <c r="BL974" s="213">
        <f>CO62</f>
        <v>416</v>
      </c>
      <c r="BM974" s="176">
        <v>358981660</v>
      </c>
      <c r="BN974" s="176">
        <v>341</v>
      </c>
      <c r="BO974" s="129" t="s">
        <v>66</v>
      </c>
      <c r="BP974" s="107">
        <v>26000809</v>
      </c>
      <c r="BQ974" s="66">
        <f>IFERROR(BP974/BM974,"-")</f>
        <v>7.2429351961880176E-2</v>
      </c>
      <c r="BR974" s="107">
        <v>69</v>
      </c>
      <c r="BS974" s="66">
        <f>IFERROR(BR974/BN974,"-")</f>
        <v>0.20234604105571846</v>
      </c>
      <c r="BT974" s="102">
        <f t="shared" si="675"/>
        <v>376823.31884057971</v>
      </c>
      <c r="BU974" s="67">
        <f t="shared" ref="BU974:BU990" si="683">IFERROR(BR974/$CO$62,"-")</f>
        <v>0.16586538461538461</v>
      </c>
      <c r="BV974" s="213">
        <f>CP62</f>
        <v>10701</v>
      </c>
      <c r="BW974" s="176">
        <f>SUM(E974,O974,Y974,AI974,AS974,BC974,BM974)</f>
        <v>8477279700</v>
      </c>
      <c r="BX974" s="176">
        <f>SUM(F974,P974,Z974,AJ974,AT974,BD974,BN974)</f>
        <v>9809</v>
      </c>
      <c r="BY974" s="129" t="s">
        <v>66</v>
      </c>
      <c r="BZ974" s="107">
        <f t="shared" si="643"/>
        <v>177146221</v>
      </c>
      <c r="CA974" s="66">
        <f>IFERROR(BZ974/BW974,"-")</f>
        <v>2.0896587970313164E-2</v>
      </c>
      <c r="CB974" s="107">
        <f t="shared" si="644"/>
        <v>1721</v>
      </c>
      <c r="CC974" s="66">
        <f>IFERROR(CB974/BX974,"-")</f>
        <v>0.17545111632174534</v>
      </c>
      <c r="CD974" s="102">
        <f t="shared" si="676"/>
        <v>102932.14468332366</v>
      </c>
      <c r="CE974" s="67">
        <f t="shared" ref="CE974:CE990" si="684">IFERROR(CB974/$CP$62,"-")</f>
        <v>0.16082609101953088</v>
      </c>
      <c r="CR974" s="216">
        <v>58</v>
      </c>
      <c r="CS974" s="186" t="s">
        <v>29</v>
      </c>
      <c r="CT974" s="225">
        <v>10383</v>
      </c>
      <c r="CU974" s="226">
        <v>8136636030</v>
      </c>
      <c r="CV974" s="226">
        <v>9578</v>
      </c>
      <c r="CW974" s="144" t="s">
        <v>66</v>
      </c>
      <c r="CX974" s="145">
        <v>161200906</v>
      </c>
      <c r="CY974" s="146">
        <v>1.9811738586517552E-2</v>
      </c>
      <c r="CZ974" s="145">
        <v>1738</v>
      </c>
      <c r="DA974" s="146">
        <v>0.18145750678638548</v>
      </c>
      <c r="DB974" s="145">
        <v>92750.808975834298</v>
      </c>
      <c r="DC974" s="147">
        <v>0.16738900125204662</v>
      </c>
    </row>
    <row r="975" spans="2:107" s="27" customFormat="1" ht="13.15" customHeight="1">
      <c r="B975" s="216"/>
      <c r="C975" s="187"/>
      <c r="D975" s="208"/>
      <c r="E975" s="177"/>
      <c r="F975" s="177"/>
      <c r="G975" s="130" t="s">
        <v>68</v>
      </c>
      <c r="H975" s="100">
        <v>0</v>
      </c>
      <c r="I975" s="68">
        <f>IFERROR(H975/E974,"-")</f>
        <v>0</v>
      </c>
      <c r="J975" s="100">
        <v>0</v>
      </c>
      <c r="K975" s="68">
        <f>IFERROR(J975/F974,"-")</f>
        <v>0</v>
      </c>
      <c r="L975" s="103" t="str">
        <f t="shared" si="669"/>
        <v>-</v>
      </c>
      <c r="M975" s="69">
        <f t="shared" si="677"/>
        <v>0</v>
      </c>
      <c r="N975" s="208"/>
      <c r="O975" s="177"/>
      <c r="P975" s="177"/>
      <c r="Q975" s="130" t="s">
        <v>68</v>
      </c>
      <c r="R975" s="100">
        <v>5721755</v>
      </c>
      <c r="S975" s="68">
        <f>IFERROR(R975/O974,"-")</f>
        <v>6.5811967778129865E-2</v>
      </c>
      <c r="T975" s="100">
        <v>19</v>
      </c>
      <c r="U975" s="68">
        <f>IFERROR(T975/P974,"-")</f>
        <v>0.38</v>
      </c>
      <c r="V975" s="103">
        <f t="shared" si="670"/>
        <v>301145</v>
      </c>
      <c r="W975" s="69">
        <f t="shared" si="678"/>
        <v>0.36538461538461536</v>
      </c>
      <c r="X975" s="208"/>
      <c r="Y975" s="177"/>
      <c r="Z975" s="177"/>
      <c r="AA975" s="130" t="s">
        <v>68</v>
      </c>
      <c r="AB975" s="100">
        <v>43771182</v>
      </c>
      <c r="AC975" s="68">
        <f>IFERROR(AB975/Y974,"-")</f>
        <v>1.8827007186715899E-2</v>
      </c>
      <c r="AD975" s="100">
        <v>703</v>
      </c>
      <c r="AE975" s="68">
        <f>IFERROR(AD975/Z974,"-")</f>
        <v>0.20561567709856685</v>
      </c>
      <c r="AF975" s="103">
        <f t="shared" si="671"/>
        <v>62263.41678520626</v>
      </c>
      <c r="AG975" s="69">
        <f t="shared" si="679"/>
        <v>0.19139667846447045</v>
      </c>
      <c r="AH975" s="208"/>
      <c r="AI975" s="177"/>
      <c r="AJ975" s="177"/>
      <c r="AK975" s="130" t="s">
        <v>68</v>
      </c>
      <c r="AL975" s="100">
        <v>41479450</v>
      </c>
      <c r="AM975" s="68">
        <f>IFERROR(AL975/AI974,"-")</f>
        <v>1.500372750632724E-2</v>
      </c>
      <c r="AN975" s="100">
        <v>825</v>
      </c>
      <c r="AO975" s="68">
        <f>IFERROR(AN975/AJ974,"-")</f>
        <v>0.26820546163849157</v>
      </c>
      <c r="AP975" s="103">
        <f t="shared" si="672"/>
        <v>50278.121212121216</v>
      </c>
      <c r="AQ975" s="69">
        <f t="shared" si="680"/>
        <v>0.24797114517583407</v>
      </c>
      <c r="AR975" s="208"/>
      <c r="AS975" s="177"/>
      <c r="AT975" s="177"/>
      <c r="AU975" s="130" t="s">
        <v>68</v>
      </c>
      <c r="AV975" s="100">
        <v>30221995</v>
      </c>
      <c r="AW975" s="68">
        <f>IFERROR(AV975/AS974,"-")</f>
        <v>1.5270183050225379E-2</v>
      </c>
      <c r="AX975" s="100">
        <v>579</v>
      </c>
      <c r="AY975" s="68">
        <f>IFERROR(AX975/AT974,"-")</f>
        <v>0.29331306990881462</v>
      </c>
      <c r="AZ975" s="103">
        <f t="shared" si="673"/>
        <v>52196.882556131262</v>
      </c>
      <c r="BA975" s="69">
        <f t="shared" si="681"/>
        <v>0.2674364896073903</v>
      </c>
      <c r="BB975" s="208"/>
      <c r="BC975" s="177"/>
      <c r="BD975" s="177"/>
      <c r="BE975" s="130" t="s">
        <v>68</v>
      </c>
      <c r="BF975" s="100">
        <v>15912846</v>
      </c>
      <c r="BG975" s="68">
        <f>IFERROR(BF975/BC974,"-")</f>
        <v>1.6641605711607457E-2</v>
      </c>
      <c r="BH975" s="100">
        <v>293</v>
      </c>
      <c r="BI975" s="68">
        <f>IFERROR(BH975/BD974,"-")</f>
        <v>0.3103813559322034</v>
      </c>
      <c r="BJ975" s="103">
        <f t="shared" si="674"/>
        <v>54310.054607508529</v>
      </c>
      <c r="BK975" s="69">
        <f t="shared" si="682"/>
        <v>0.27563499529633112</v>
      </c>
      <c r="BL975" s="208"/>
      <c r="BM975" s="177"/>
      <c r="BN975" s="177"/>
      <c r="BO975" s="130" t="s">
        <v>68</v>
      </c>
      <c r="BP975" s="100">
        <v>7305015</v>
      </c>
      <c r="BQ975" s="68">
        <f>IFERROR(BP975/BM974,"-")</f>
        <v>2.0349270767760115E-2</v>
      </c>
      <c r="BR975" s="100">
        <v>112</v>
      </c>
      <c r="BS975" s="68">
        <f>IFERROR(BR975/BN974,"-")</f>
        <v>0.3284457478005865</v>
      </c>
      <c r="BT975" s="103">
        <f t="shared" si="675"/>
        <v>65223.348214285717</v>
      </c>
      <c r="BU975" s="69">
        <f t="shared" si="683"/>
        <v>0.26923076923076922</v>
      </c>
      <c r="BV975" s="208"/>
      <c r="BW975" s="177"/>
      <c r="BX975" s="177"/>
      <c r="BY975" s="130" t="s">
        <v>68</v>
      </c>
      <c r="BZ975" s="100">
        <f t="shared" si="643"/>
        <v>144412243</v>
      </c>
      <c r="CA975" s="68">
        <f>IFERROR(BZ975/BW974,"-")</f>
        <v>1.7035210363532064E-2</v>
      </c>
      <c r="CB975" s="100">
        <f t="shared" si="644"/>
        <v>2531</v>
      </c>
      <c r="CC975" s="68">
        <f>IFERROR(CB975/BX974,"-")</f>
        <v>0.25802834131919666</v>
      </c>
      <c r="CD975" s="103">
        <f t="shared" si="676"/>
        <v>57057.385618332672</v>
      </c>
      <c r="CE975" s="69">
        <f t="shared" si="684"/>
        <v>0.23651995140641061</v>
      </c>
      <c r="CR975" s="216"/>
      <c r="CS975" s="187"/>
      <c r="CT975" s="225"/>
      <c r="CU975" s="226"/>
      <c r="CV975" s="226"/>
      <c r="CW975" s="144" t="s">
        <v>68</v>
      </c>
      <c r="CX975" s="145">
        <v>166641133</v>
      </c>
      <c r="CY975" s="146">
        <v>2.0480347453860487E-2</v>
      </c>
      <c r="CZ975" s="145">
        <v>2502</v>
      </c>
      <c r="DA975" s="146">
        <v>0.26122363750261013</v>
      </c>
      <c r="DB975" s="145">
        <v>66603.170663469224</v>
      </c>
      <c r="DC975" s="147">
        <v>0.24097081768275064</v>
      </c>
    </row>
    <row r="976" spans="2:107" s="27" customFormat="1" ht="13.15" customHeight="1">
      <c r="B976" s="216"/>
      <c r="C976" s="187"/>
      <c r="D976" s="208"/>
      <c r="E976" s="177"/>
      <c r="F976" s="177"/>
      <c r="G976" s="131" t="s">
        <v>70</v>
      </c>
      <c r="H976" s="100">
        <v>0</v>
      </c>
      <c r="I976" s="68">
        <f>IFERROR(H976/E974,"-")</f>
        <v>0</v>
      </c>
      <c r="J976" s="100">
        <v>0</v>
      </c>
      <c r="K976" s="68">
        <f>IFERROR(J976/F974,"-")</f>
        <v>0</v>
      </c>
      <c r="L976" s="103" t="str">
        <f t="shared" si="669"/>
        <v>-</v>
      </c>
      <c r="M976" s="69">
        <f t="shared" si="677"/>
        <v>0</v>
      </c>
      <c r="N976" s="208"/>
      <c r="O976" s="177"/>
      <c r="P976" s="177"/>
      <c r="Q976" s="131" t="s">
        <v>70</v>
      </c>
      <c r="R976" s="100">
        <v>136555</v>
      </c>
      <c r="S976" s="68">
        <f>IFERROR(R976/O974,"-")</f>
        <v>1.5706637666140064E-3</v>
      </c>
      <c r="T976" s="100">
        <v>11</v>
      </c>
      <c r="U976" s="68">
        <f>IFERROR(T976/P974,"-")</f>
        <v>0.22</v>
      </c>
      <c r="V976" s="103">
        <f t="shared" si="670"/>
        <v>12414.09090909091</v>
      </c>
      <c r="W976" s="69">
        <f t="shared" si="678"/>
        <v>0.21153846153846154</v>
      </c>
      <c r="X976" s="208"/>
      <c r="Y976" s="177"/>
      <c r="Z976" s="177"/>
      <c r="AA976" s="131" t="s">
        <v>70</v>
      </c>
      <c r="AB976" s="100">
        <v>24070700</v>
      </c>
      <c r="AC976" s="68">
        <f>IFERROR(AB976/Y974,"-")</f>
        <v>1.0353369984143502E-2</v>
      </c>
      <c r="AD976" s="100">
        <v>639</v>
      </c>
      <c r="AE976" s="68">
        <f>IFERROR(AD976/Z974,"-")</f>
        <v>0.18689675343667739</v>
      </c>
      <c r="AF976" s="103">
        <f t="shared" si="671"/>
        <v>37669.327073552427</v>
      </c>
      <c r="AG976" s="69">
        <f t="shared" si="679"/>
        <v>0.17397222978491697</v>
      </c>
      <c r="AH976" s="208"/>
      <c r="AI976" s="177"/>
      <c r="AJ976" s="177"/>
      <c r="AK976" s="131" t="s">
        <v>70</v>
      </c>
      <c r="AL976" s="100">
        <v>22724480</v>
      </c>
      <c r="AM976" s="68">
        <f>IFERROR(AL976/AI974,"-")</f>
        <v>8.2197788457412831E-3</v>
      </c>
      <c r="AN976" s="100">
        <v>667</v>
      </c>
      <c r="AO976" s="68">
        <f>IFERROR(AN976/AJ974,"-")</f>
        <v>0.21684005201560469</v>
      </c>
      <c r="AP976" s="103">
        <f t="shared" si="672"/>
        <v>34069.685157421292</v>
      </c>
      <c r="AQ976" s="69">
        <f t="shared" si="680"/>
        <v>0.20048091373609858</v>
      </c>
      <c r="AR976" s="208"/>
      <c r="AS976" s="177"/>
      <c r="AT976" s="177"/>
      <c r="AU976" s="131" t="s">
        <v>70</v>
      </c>
      <c r="AV976" s="100">
        <v>16715367</v>
      </c>
      <c r="AW976" s="68">
        <f>IFERROR(AV976/AS974,"-")</f>
        <v>8.4457268238478846E-3</v>
      </c>
      <c r="AX976" s="100">
        <v>443</v>
      </c>
      <c r="AY976" s="68">
        <f>IFERROR(AX976/AT974,"-")</f>
        <v>0.22441742654508612</v>
      </c>
      <c r="AZ976" s="103">
        <f t="shared" si="673"/>
        <v>37732.205417607227</v>
      </c>
      <c r="BA976" s="69">
        <f t="shared" si="681"/>
        <v>0.2046189376443418</v>
      </c>
      <c r="BB976" s="208"/>
      <c r="BC976" s="177"/>
      <c r="BD976" s="177"/>
      <c r="BE976" s="131" t="s">
        <v>70</v>
      </c>
      <c r="BF976" s="100">
        <v>6633406</v>
      </c>
      <c r="BG976" s="68">
        <f>IFERROR(BF976/BC974,"-")</f>
        <v>6.9371957208038829E-3</v>
      </c>
      <c r="BH976" s="100">
        <v>227</v>
      </c>
      <c r="BI976" s="68">
        <f>IFERROR(BH976/BD974,"-")</f>
        <v>0.24046610169491525</v>
      </c>
      <c r="BJ976" s="103">
        <f t="shared" si="674"/>
        <v>29222.052863436122</v>
      </c>
      <c r="BK976" s="69">
        <f t="shared" si="682"/>
        <v>0.21354656632173094</v>
      </c>
      <c r="BL976" s="208"/>
      <c r="BM976" s="177"/>
      <c r="BN976" s="177"/>
      <c r="BO976" s="131" t="s">
        <v>70</v>
      </c>
      <c r="BP976" s="100">
        <v>1821433</v>
      </c>
      <c r="BQ976" s="68">
        <f>IFERROR(BP976/BM974,"-")</f>
        <v>5.0738887329230134E-3</v>
      </c>
      <c r="BR976" s="100">
        <v>63</v>
      </c>
      <c r="BS976" s="68">
        <f>IFERROR(BR976/BN974,"-")</f>
        <v>0.18475073313782991</v>
      </c>
      <c r="BT976" s="103">
        <f t="shared" si="675"/>
        <v>28911.634920634922</v>
      </c>
      <c r="BU976" s="69">
        <f t="shared" si="683"/>
        <v>0.15144230769230768</v>
      </c>
      <c r="BV976" s="208"/>
      <c r="BW976" s="177"/>
      <c r="BX976" s="177"/>
      <c r="BY976" s="131" t="s">
        <v>70</v>
      </c>
      <c r="BZ976" s="100">
        <f t="shared" si="643"/>
        <v>72101941</v>
      </c>
      <c r="CA976" s="68">
        <f>IFERROR(BZ976/BW974,"-")</f>
        <v>8.5053158031343466E-3</v>
      </c>
      <c r="CB976" s="100">
        <f t="shared" si="644"/>
        <v>2050</v>
      </c>
      <c r="CC976" s="68">
        <f>IFERROR(CB976/BX974,"-")</f>
        <v>0.20899174227750025</v>
      </c>
      <c r="CD976" s="103">
        <f t="shared" si="676"/>
        <v>35171.678536585365</v>
      </c>
      <c r="CE976" s="69">
        <f t="shared" si="684"/>
        <v>0.19157088122605365</v>
      </c>
      <c r="CR976" s="216"/>
      <c r="CS976" s="187"/>
      <c r="CT976" s="225"/>
      <c r="CU976" s="226"/>
      <c r="CV976" s="226"/>
      <c r="CW976" s="144" t="s">
        <v>70</v>
      </c>
      <c r="CX976" s="145">
        <v>70021493</v>
      </c>
      <c r="CY976" s="146">
        <v>8.6057054465541825E-3</v>
      </c>
      <c r="CZ976" s="145">
        <v>2037</v>
      </c>
      <c r="DA976" s="146">
        <v>0.21267487993318021</v>
      </c>
      <c r="DB976" s="145">
        <v>34374.812469317621</v>
      </c>
      <c r="DC976" s="147">
        <v>0.19618607338919389</v>
      </c>
    </row>
    <row r="977" spans="2:107" s="27" customFormat="1" ht="13.15" customHeight="1">
      <c r="B977" s="216"/>
      <c r="C977" s="187"/>
      <c r="D977" s="208"/>
      <c r="E977" s="177"/>
      <c r="F977" s="177"/>
      <c r="G977" s="131" t="s">
        <v>72</v>
      </c>
      <c r="H977" s="100">
        <v>0</v>
      </c>
      <c r="I977" s="68">
        <f>IFERROR(H977/E974,"-")</f>
        <v>0</v>
      </c>
      <c r="J977" s="100">
        <v>0</v>
      </c>
      <c r="K977" s="68">
        <f>IFERROR(J977/F974,"-")</f>
        <v>0</v>
      </c>
      <c r="L977" s="103" t="str">
        <f t="shared" si="669"/>
        <v>-</v>
      </c>
      <c r="M977" s="69">
        <f t="shared" si="677"/>
        <v>0</v>
      </c>
      <c r="N977" s="208"/>
      <c r="O977" s="177"/>
      <c r="P977" s="177"/>
      <c r="Q977" s="131" t="s">
        <v>72</v>
      </c>
      <c r="R977" s="100">
        <v>1577</v>
      </c>
      <c r="S977" s="68">
        <f>IFERROR(R977/O974,"-")</f>
        <v>1.813874819633326E-5</v>
      </c>
      <c r="T977" s="100">
        <v>1</v>
      </c>
      <c r="U977" s="68">
        <f>IFERROR(T977/P974,"-")</f>
        <v>0.02</v>
      </c>
      <c r="V977" s="103">
        <f t="shared" si="670"/>
        <v>1577</v>
      </c>
      <c r="W977" s="69">
        <f t="shared" si="678"/>
        <v>1.9230769230769232E-2</v>
      </c>
      <c r="X977" s="208"/>
      <c r="Y977" s="177"/>
      <c r="Z977" s="177"/>
      <c r="AA977" s="131" t="s">
        <v>72</v>
      </c>
      <c r="AB977" s="100">
        <v>3199345</v>
      </c>
      <c r="AC977" s="68">
        <f>IFERROR(AB977/Y974,"-")</f>
        <v>1.3761129710361392E-3</v>
      </c>
      <c r="AD977" s="100">
        <v>93</v>
      </c>
      <c r="AE977" s="68">
        <f>IFERROR(AD977/Z974,"-")</f>
        <v>2.7200935946183096E-2</v>
      </c>
      <c r="AF977" s="103">
        <f t="shared" si="671"/>
        <v>34401.559139784949</v>
      </c>
      <c r="AG977" s="69">
        <f t="shared" si="679"/>
        <v>2.5319901987476176E-2</v>
      </c>
      <c r="AH977" s="208"/>
      <c r="AI977" s="177"/>
      <c r="AJ977" s="177"/>
      <c r="AK977" s="131" t="s">
        <v>72</v>
      </c>
      <c r="AL977" s="100">
        <v>5147974</v>
      </c>
      <c r="AM977" s="68">
        <f>IFERROR(AL977/AI974,"-")</f>
        <v>1.8620979570765155E-3</v>
      </c>
      <c r="AN977" s="100">
        <v>88</v>
      </c>
      <c r="AO977" s="68">
        <f>IFERROR(AN977/AJ974,"-")</f>
        <v>2.8608582574772431E-2</v>
      </c>
      <c r="AP977" s="103">
        <f t="shared" si="672"/>
        <v>58499.704545454544</v>
      </c>
      <c r="AQ977" s="69">
        <f t="shared" si="680"/>
        <v>2.6450255485422302E-2</v>
      </c>
      <c r="AR977" s="208"/>
      <c r="AS977" s="177"/>
      <c r="AT977" s="177"/>
      <c r="AU977" s="131" t="s">
        <v>72</v>
      </c>
      <c r="AV977" s="100">
        <v>5365655</v>
      </c>
      <c r="AW977" s="68">
        <f>IFERROR(AV977/AS974,"-")</f>
        <v>2.7110895238503302E-3</v>
      </c>
      <c r="AX977" s="100">
        <v>57</v>
      </c>
      <c r="AY977" s="68">
        <f>IFERROR(AX977/AT974,"-")</f>
        <v>2.8875379939209727E-2</v>
      </c>
      <c r="AZ977" s="103">
        <f t="shared" si="673"/>
        <v>94134.298245614031</v>
      </c>
      <c r="BA977" s="69">
        <f t="shared" si="681"/>
        <v>2.6327944572748268E-2</v>
      </c>
      <c r="BB977" s="208"/>
      <c r="BC977" s="177"/>
      <c r="BD977" s="177"/>
      <c r="BE977" s="131" t="s">
        <v>72</v>
      </c>
      <c r="BF977" s="100">
        <v>339677</v>
      </c>
      <c r="BG977" s="68">
        <f>IFERROR(BF977/BC974,"-")</f>
        <v>3.5523316842893388E-4</v>
      </c>
      <c r="BH977" s="100">
        <v>16</v>
      </c>
      <c r="BI977" s="68">
        <f>IFERROR(BH977/BD974,"-")</f>
        <v>1.6949152542372881E-2</v>
      </c>
      <c r="BJ977" s="103">
        <f t="shared" si="674"/>
        <v>21229.8125</v>
      </c>
      <c r="BK977" s="69">
        <f t="shared" si="682"/>
        <v>1.5051740357478834E-2</v>
      </c>
      <c r="BL977" s="208"/>
      <c r="BM977" s="177"/>
      <c r="BN977" s="177"/>
      <c r="BO977" s="131" t="s">
        <v>72</v>
      </c>
      <c r="BP977" s="100">
        <v>60117</v>
      </c>
      <c r="BQ977" s="68">
        <f>IFERROR(BP977/BM974,"-")</f>
        <v>1.6746537970769871E-4</v>
      </c>
      <c r="BR977" s="100">
        <v>3</v>
      </c>
      <c r="BS977" s="68">
        <f>IFERROR(BR977/BN974,"-")</f>
        <v>8.7976539589442824E-3</v>
      </c>
      <c r="BT977" s="103">
        <f t="shared" si="675"/>
        <v>20039</v>
      </c>
      <c r="BU977" s="69">
        <f t="shared" si="683"/>
        <v>7.2115384615384619E-3</v>
      </c>
      <c r="BV977" s="208"/>
      <c r="BW977" s="177"/>
      <c r="BX977" s="177"/>
      <c r="BY977" s="131" t="s">
        <v>72</v>
      </c>
      <c r="BZ977" s="100">
        <f t="shared" si="643"/>
        <v>14114345</v>
      </c>
      <c r="CA977" s="68">
        <f>IFERROR(BZ977/BW974,"-")</f>
        <v>1.6649615795972853E-3</v>
      </c>
      <c r="CB977" s="100">
        <f t="shared" si="644"/>
        <v>258</v>
      </c>
      <c r="CC977" s="68">
        <f>IFERROR(CB977/BX974,"-")</f>
        <v>2.6302375369558567E-2</v>
      </c>
      <c r="CD977" s="103">
        <f t="shared" si="676"/>
        <v>54706.763565891473</v>
      </c>
      <c r="CE977" s="69">
        <f t="shared" si="684"/>
        <v>2.4109896271376507E-2</v>
      </c>
      <c r="CR977" s="216"/>
      <c r="CS977" s="187"/>
      <c r="CT977" s="225"/>
      <c r="CU977" s="226"/>
      <c r="CV977" s="226"/>
      <c r="CW977" s="144" t="s">
        <v>72</v>
      </c>
      <c r="CX977" s="145">
        <v>10317797</v>
      </c>
      <c r="CY977" s="146">
        <v>1.2680666754612102E-3</v>
      </c>
      <c r="CZ977" s="145">
        <v>231</v>
      </c>
      <c r="DA977" s="146">
        <v>2.4117769889329715E-2</v>
      </c>
      <c r="DB977" s="145">
        <v>44665.78787878788</v>
      </c>
      <c r="DC977" s="147">
        <v>2.2247905229702398E-2</v>
      </c>
    </row>
    <row r="978" spans="2:107" s="27" customFormat="1" ht="13.15" customHeight="1">
      <c r="B978" s="216"/>
      <c r="C978" s="187"/>
      <c r="D978" s="208"/>
      <c r="E978" s="177"/>
      <c r="F978" s="177"/>
      <c r="G978" s="131" t="s">
        <v>74</v>
      </c>
      <c r="H978" s="100">
        <v>0</v>
      </c>
      <c r="I978" s="68">
        <f>IFERROR(H978/E974,"-")</f>
        <v>0</v>
      </c>
      <c r="J978" s="100">
        <v>0</v>
      </c>
      <c r="K978" s="68">
        <f>IFERROR(J978/F974,"-")</f>
        <v>0</v>
      </c>
      <c r="L978" s="103" t="str">
        <f t="shared" si="669"/>
        <v>-</v>
      </c>
      <c r="M978" s="69">
        <f t="shared" si="677"/>
        <v>0</v>
      </c>
      <c r="N978" s="208"/>
      <c r="O978" s="177"/>
      <c r="P978" s="177"/>
      <c r="Q978" s="131" t="s">
        <v>74</v>
      </c>
      <c r="R978" s="100">
        <v>170621</v>
      </c>
      <c r="S978" s="68">
        <f>IFERROR(R978/O974,"-")</f>
        <v>1.9624929334220525E-3</v>
      </c>
      <c r="T978" s="100">
        <v>10</v>
      </c>
      <c r="U978" s="68">
        <f>IFERROR(T978/P974,"-")</f>
        <v>0.2</v>
      </c>
      <c r="V978" s="103">
        <f t="shared" si="670"/>
        <v>17062.099999999999</v>
      </c>
      <c r="W978" s="69">
        <f t="shared" si="678"/>
        <v>0.19230769230769232</v>
      </c>
      <c r="X978" s="208"/>
      <c r="Y978" s="177"/>
      <c r="Z978" s="177"/>
      <c r="AA978" s="131" t="s">
        <v>74</v>
      </c>
      <c r="AB978" s="100">
        <v>37817789</v>
      </c>
      <c r="AC978" s="68">
        <f>IFERROR(AB978/Y974,"-")</f>
        <v>1.6266313879499655E-2</v>
      </c>
      <c r="AD978" s="100">
        <v>758</v>
      </c>
      <c r="AE978" s="68">
        <f>IFERROR(AD978/Z974,"-")</f>
        <v>0.22170225212050307</v>
      </c>
      <c r="AF978" s="103">
        <f t="shared" si="671"/>
        <v>49891.542216358837</v>
      </c>
      <c r="AG978" s="69">
        <f t="shared" si="679"/>
        <v>0.20637081404846175</v>
      </c>
      <c r="AH978" s="208"/>
      <c r="AI978" s="177"/>
      <c r="AJ978" s="177"/>
      <c r="AK978" s="131" t="s">
        <v>74</v>
      </c>
      <c r="AL978" s="100">
        <v>43958826</v>
      </c>
      <c r="AM978" s="68">
        <f>IFERROR(AL978/AI974,"-")</f>
        <v>1.5900554293802185E-2</v>
      </c>
      <c r="AN978" s="100">
        <v>867</v>
      </c>
      <c r="AO978" s="68">
        <f>IFERROR(AN978/AJ974,"-")</f>
        <v>0.28185955786736022</v>
      </c>
      <c r="AP978" s="103">
        <f t="shared" si="672"/>
        <v>50702.221453287195</v>
      </c>
      <c r="AQ978" s="69">
        <f t="shared" si="680"/>
        <v>0.260595130748422</v>
      </c>
      <c r="AR978" s="208"/>
      <c r="AS978" s="177"/>
      <c r="AT978" s="177"/>
      <c r="AU978" s="131" t="s">
        <v>74</v>
      </c>
      <c r="AV978" s="100">
        <v>21449938</v>
      </c>
      <c r="AW978" s="68">
        <f>IFERROR(AV978/AS974,"-")</f>
        <v>1.0837950296662589E-2</v>
      </c>
      <c r="AX978" s="100">
        <v>548</v>
      </c>
      <c r="AY978" s="68">
        <f>IFERROR(AX978/AT974,"-")</f>
        <v>0.27760891590678827</v>
      </c>
      <c r="AZ978" s="103">
        <f t="shared" si="673"/>
        <v>39142.222627737225</v>
      </c>
      <c r="BA978" s="69">
        <f t="shared" si="681"/>
        <v>0.2531177829099307</v>
      </c>
      <c r="BB978" s="208"/>
      <c r="BC978" s="177"/>
      <c r="BD978" s="177"/>
      <c r="BE978" s="131" t="s">
        <v>74</v>
      </c>
      <c r="BF978" s="100">
        <v>9409081</v>
      </c>
      <c r="BG978" s="68">
        <f>IFERROR(BF978/BC974,"-")</f>
        <v>9.8399881523755853E-3</v>
      </c>
      <c r="BH978" s="100">
        <v>217</v>
      </c>
      <c r="BI978" s="68">
        <f>IFERROR(BH978/BD974,"-")</f>
        <v>0.2298728813559322</v>
      </c>
      <c r="BJ978" s="103">
        <f t="shared" si="674"/>
        <v>43359.820276497696</v>
      </c>
      <c r="BK978" s="69">
        <f t="shared" si="682"/>
        <v>0.20413922859830669</v>
      </c>
      <c r="BL978" s="208"/>
      <c r="BM978" s="177"/>
      <c r="BN978" s="177"/>
      <c r="BO978" s="131" t="s">
        <v>74</v>
      </c>
      <c r="BP978" s="100">
        <v>1070363</v>
      </c>
      <c r="BQ978" s="68">
        <f>IFERROR(BP978/BM974,"-")</f>
        <v>2.9816648571963258E-3</v>
      </c>
      <c r="BR978" s="100">
        <v>57</v>
      </c>
      <c r="BS978" s="68">
        <f>IFERROR(BR978/BN974,"-")</f>
        <v>0.16715542521994134</v>
      </c>
      <c r="BT978" s="103">
        <f t="shared" si="675"/>
        <v>18778.298245614034</v>
      </c>
      <c r="BU978" s="69">
        <f t="shared" si="683"/>
        <v>0.13701923076923078</v>
      </c>
      <c r="BV978" s="208"/>
      <c r="BW978" s="177"/>
      <c r="BX978" s="177"/>
      <c r="BY978" s="131" t="s">
        <v>74</v>
      </c>
      <c r="BZ978" s="100">
        <f t="shared" si="643"/>
        <v>113876618</v>
      </c>
      <c r="CA978" s="68">
        <f>IFERROR(BZ978/BW974,"-")</f>
        <v>1.3433155685543796E-2</v>
      </c>
      <c r="CB978" s="100">
        <f t="shared" si="644"/>
        <v>2457</v>
      </c>
      <c r="CC978" s="68">
        <f>IFERROR(CB978/BX974,"-")</f>
        <v>0.25048424915893569</v>
      </c>
      <c r="CD978" s="103">
        <f t="shared" si="676"/>
        <v>46347.829873829876</v>
      </c>
      <c r="CE978" s="69">
        <f t="shared" si="684"/>
        <v>0.22960470984020184</v>
      </c>
      <c r="CR978" s="216"/>
      <c r="CS978" s="187"/>
      <c r="CT978" s="225"/>
      <c r="CU978" s="226"/>
      <c r="CV978" s="226"/>
      <c r="CW978" s="144" t="s">
        <v>74</v>
      </c>
      <c r="CX978" s="145">
        <v>105451741</v>
      </c>
      <c r="CY978" s="146">
        <v>1.2960115287349286E-2</v>
      </c>
      <c r="CZ978" s="145">
        <v>2391</v>
      </c>
      <c r="DA978" s="146">
        <v>0.24963457924410107</v>
      </c>
      <c r="DB978" s="145">
        <v>44103.61396905061</v>
      </c>
      <c r="DC978" s="147">
        <v>0.23028026581912742</v>
      </c>
    </row>
    <row r="979" spans="2:107" s="27" customFormat="1" ht="13.15" customHeight="1">
      <c r="B979" s="216"/>
      <c r="C979" s="187"/>
      <c r="D979" s="208"/>
      <c r="E979" s="177"/>
      <c r="F979" s="177"/>
      <c r="G979" s="131" t="s">
        <v>76</v>
      </c>
      <c r="H979" s="100">
        <v>48776</v>
      </c>
      <c r="I979" s="68">
        <f>IFERROR(H979/E974,"-")</f>
        <v>7.5346486322827007E-3</v>
      </c>
      <c r="J979" s="100">
        <v>1</v>
      </c>
      <c r="K979" s="68">
        <f>IFERROR(J979/F974,"-")</f>
        <v>0.2</v>
      </c>
      <c r="L979" s="103">
        <f t="shared" si="669"/>
        <v>48776</v>
      </c>
      <c r="M979" s="69">
        <f t="shared" si="677"/>
        <v>0.2</v>
      </c>
      <c r="N979" s="208"/>
      <c r="O979" s="177"/>
      <c r="P979" s="177"/>
      <c r="Q979" s="131" t="s">
        <v>76</v>
      </c>
      <c r="R979" s="100">
        <v>408383</v>
      </c>
      <c r="S979" s="68">
        <f>IFERROR(R979/O974,"-")</f>
        <v>4.6972456592664332E-3</v>
      </c>
      <c r="T979" s="100">
        <v>14</v>
      </c>
      <c r="U979" s="68">
        <f>IFERROR(T979/P974,"-")</f>
        <v>0.28000000000000003</v>
      </c>
      <c r="V979" s="103">
        <f t="shared" si="670"/>
        <v>29170.214285714286</v>
      </c>
      <c r="W979" s="69">
        <f t="shared" si="678"/>
        <v>0.26923076923076922</v>
      </c>
      <c r="X979" s="208"/>
      <c r="Y979" s="177"/>
      <c r="Z979" s="177"/>
      <c r="AA979" s="131" t="s">
        <v>76</v>
      </c>
      <c r="AB979" s="100">
        <v>43465999</v>
      </c>
      <c r="AC979" s="68">
        <f>IFERROR(AB979/Y974,"-")</f>
        <v>1.8695740854126033E-2</v>
      </c>
      <c r="AD979" s="100">
        <v>890</v>
      </c>
      <c r="AE979" s="68">
        <f>IFERROR(AD979/Z974,"-")</f>
        <v>0.26031003217315002</v>
      </c>
      <c r="AF979" s="103">
        <f t="shared" si="671"/>
        <v>48838.201123595507</v>
      </c>
      <c r="AG979" s="69">
        <f t="shared" si="679"/>
        <v>0.24230873945004083</v>
      </c>
      <c r="AH979" s="208"/>
      <c r="AI979" s="177"/>
      <c r="AJ979" s="177"/>
      <c r="AK979" s="131" t="s">
        <v>76</v>
      </c>
      <c r="AL979" s="100">
        <v>55748483</v>
      </c>
      <c r="AM979" s="68">
        <f>IFERROR(AL979/AI974,"-")</f>
        <v>2.0165046735747861E-2</v>
      </c>
      <c r="AN979" s="100">
        <v>1004</v>
      </c>
      <c r="AO979" s="68">
        <f>IFERROR(AN979/AJ974,"-")</f>
        <v>0.32639791937581275</v>
      </c>
      <c r="AP979" s="103">
        <f t="shared" si="672"/>
        <v>55526.377490039842</v>
      </c>
      <c r="AQ979" s="69">
        <f t="shared" si="680"/>
        <v>0.30177336940186356</v>
      </c>
      <c r="AR979" s="208"/>
      <c r="AS979" s="177"/>
      <c r="AT979" s="177"/>
      <c r="AU979" s="131" t="s">
        <v>76</v>
      </c>
      <c r="AV979" s="100">
        <v>45520475</v>
      </c>
      <c r="AW979" s="68">
        <f>IFERROR(AV979/AS974,"-")</f>
        <v>2.3000003334763576E-2</v>
      </c>
      <c r="AX979" s="100">
        <v>723</v>
      </c>
      <c r="AY979" s="68">
        <f>IFERROR(AX979/AT974,"-")</f>
        <v>0.36626139817629177</v>
      </c>
      <c r="AZ979" s="103">
        <f t="shared" si="673"/>
        <v>62960.546334716462</v>
      </c>
      <c r="BA979" s="69">
        <f t="shared" si="681"/>
        <v>0.33394919168591225</v>
      </c>
      <c r="BB979" s="208"/>
      <c r="BC979" s="177"/>
      <c r="BD979" s="177"/>
      <c r="BE979" s="131" t="s">
        <v>76</v>
      </c>
      <c r="BF979" s="100">
        <v>18222728</v>
      </c>
      <c r="BG979" s="68">
        <f>IFERROR(BF979/BC974,"-")</f>
        <v>1.9057273247404589E-2</v>
      </c>
      <c r="BH979" s="100">
        <v>340</v>
      </c>
      <c r="BI979" s="68">
        <f>IFERROR(BH979/BD974,"-")</f>
        <v>0.36016949152542371</v>
      </c>
      <c r="BJ979" s="103">
        <f t="shared" si="674"/>
        <v>53596.25882352941</v>
      </c>
      <c r="BK979" s="69">
        <f t="shared" si="682"/>
        <v>0.31984948259642521</v>
      </c>
      <c r="BL979" s="208"/>
      <c r="BM979" s="177"/>
      <c r="BN979" s="177"/>
      <c r="BO979" s="131" t="s">
        <v>76</v>
      </c>
      <c r="BP979" s="100">
        <v>6145798</v>
      </c>
      <c r="BQ979" s="68">
        <f>IFERROR(BP979/BM974,"-")</f>
        <v>1.7120089087559513E-2</v>
      </c>
      <c r="BR979" s="100">
        <v>84</v>
      </c>
      <c r="BS979" s="68">
        <f>IFERROR(BR979/BN974,"-")</f>
        <v>0.24633431085043989</v>
      </c>
      <c r="BT979" s="103">
        <f t="shared" si="675"/>
        <v>73164.261904761908</v>
      </c>
      <c r="BU979" s="69">
        <f t="shared" si="683"/>
        <v>0.20192307692307693</v>
      </c>
      <c r="BV979" s="208"/>
      <c r="BW979" s="177"/>
      <c r="BX979" s="177"/>
      <c r="BY979" s="131" t="s">
        <v>76</v>
      </c>
      <c r="BZ979" s="100">
        <f t="shared" si="643"/>
        <v>169560642</v>
      </c>
      <c r="CA979" s="68">
        <f>IFERROR(BZ979/BW974,"-")</f>
        <v>2.0001775097735656E-2</v>
      </c>
      <c r="CB979" s="100">
        <f t="shared" si="644"/>
        <v>3056</v>
      </c>
      <c r="CC979" s="68">
        <f>IFERROR(CB979/BX974,"-")</f>
        <v>0.31155061678050772</v>
      </c>
      <c r="CD979" s="103">
        <f t="shared" si="676"/>
        <v>55484.503272251306</v>
      </c>
      <c r="CE979" s="69">
        <f t="shared" si="684"/>
        <v>0.28558078684235116</v>
      </c>
      <c r="CR979" s="216"/>
      <c r="CS979" s="187"/>
      <c r="CT979" s="225"/>
      <c r="CU979" s="226"/>
      <c r="CV979" s="226"/>
      <c r="CW979" s="144" t="s">
        <v>76</v>
      </c>
      <c r="CX979" s="145">
        <v>189029401</v>
      </c>
      <c r="CY979" s="146">
        <v>2.3231886040255879E-2</v>
      </c>
      <c r="CZ979" s="145">
        <v>3023</v>
      </c>
      <c r="DA979" s="146">
        <v>0.31561912716642304</v>
      </c>
      <c r="DB979" s="145">
        <v>62530.400595435</v>
      </c>
      <c r="DC979" s="147">
        <v>0.29114899354714435</v>
      </c>
    </row>
    <row r="980" spans="2:107" s="27" customFormat="1" ht="13.15" customHeight="1">
      <c r="B980" s="216"/>
      <c r="C980" s="187"/>
      <c r="D980" s="208"/>
      <c r="E980" s="177"/>
      <c r="F980" s="177"/>
      <c r="G980" s="131" t="s">
        <v>77</v>
      </c>
      <c r="H980" s="100">
        <v>2369757</v>
      </c>
      <c r="I980" s="68">
        <f>IFERROR(H980/E974,"-")</f>
        <v>0.36606704811571994</v>
      </c>
      <c r="J980" s="100">
        <v>1</v>
      </c>
      <c r="K980" s="68">
        <f>IFERROR(J980/F974,"-")</f>
        <v>0.2</v>
      </c>
      <c r="L980" s="103">
        <f t="shared" si="669"/>
        <v>2369757</v>
      </c>
      <c r="M980" s="69">
        <f t="shared" si="677"/>
        <v>0.2</v>
      </c>
      <c r="N980" s="208"/>
      <c r="O980" s="177"/>
      <c r="P980" s="177"/>
      <c r="Q980" s="131" t="s">
        <v>77</v>
      </c>
      <c r="R980" s="100">
        <v>38525</v>
      </c>
      <c r="S980" s="68">
        <f>IFERROR(R980/O974,"-")</f>
        <v>4.431168511501197E-4</v>
      </c>
      <c r="T980" s="100">
        <v>3</v>
      </c>
      <c r="U980" s="68">
        <f>IFERROR(T980/P974,"-")</f>
        <v>0.06</v>
      </c>
      <c r="V980" s="103">
        <f t="shared" si="670"/>
        <v>12841.666666666666</v>
      </c>
      <c r="W980" s="69">
        <f t="shared" si="678"/>
        <v>5.7692307692307696E-2</v>
      </c>
      <c r="X980" s="208"/>
      <c r="Y980" s="177"/>
      <c r="Z980" s="177"/>
      <c r="AA980" s="131" t="s">
        <v>77</v>
      </c>
      <c r="AB980" s="100">
        <v>30917673</v>
      </c>
      <c r="AC980" s="68">
        <f>IFERROR(AB980/Y974,"-")</f>
        <v>1.3298412909377957E-2</v>
      </c>
      <c r="AD980" s="100">
        <v>248</v>
      </c>
      <c r="AE980" s="68">
        <f>IFERROR(AD980/Z974,"-")</f>
        <v>7.2535829189821585E-2</v>
      </c>
      <c r="AF980" s="103">
        <f t="shared" si="671"/>
        <v>124668.03629032258</v>
      </c>
      <c r="AG980" s="69">
        <f t="shared" si="679"/>
        <v>6.7519738633269807E-2</v>
      </c>
      <c r="AH980" s="208"/>
      <c r="AI980" s="177"/>
      <c r="AJ980" s="177"/>
      <c r="AK980" s="131" t="s">
        <v>77</v>
      </c>
      <c r="AL980" s="100">
        <v>82716905</v>
      </c>
      <c r="AM980" s="68">
        <f>IFERROR(AL980/AI974,"-")</f>
        <v>2.9919921859782549E-2</v>
      </c>
      <c r="AN980" s="100">
        <v>383</v>
      </c>
      <c r="AO980" s="68">
        <f>IFERROR(AN980/AJ974,"-")</f>
        <v>0.12451235370611183</v>
      </c>
      <c r="AP980" s="103">
        <f t="shared" si="672"/>
        <v>215971.03133159268</v>
      </c>
      <c r="AQ980" s="69">
        <f t="shared" si="680"/>
        <v>0.11511872557859934</v>
      </c>
      <c r="AR980" s="208"/>
      <c r="AS980" s="177"/>
      <c r="AT980" s="177"/>
      <c r="AU980" s="131" t="s">
        <v>77</v>
      </c>
      <c r="AV980" s="100">
        <v>79196155</v>
      </c>
      <c r="AW980" s="68">
        <f>IFERROR(AV980/AS974,"-")</f>
        <v>4.0015220164122914E-2</v>
      </c>
      <c r="AX980" s="100">
        <v>266</v>
      </c>
      <c r="AY980" s="68">
        <f>IFERROR(AX980/AT974,"-")</f>
        <v>0.13475177304964539</v>
      </c>
      <c r="AZ980" s="103">
        <f t="shared" si="673"/>
        <v>297729.90601503762</v>
      </c>
      <c r="BA980" s="69">
        <f t="shared" si="681"/>
        <v>0.12286374133949192</v>
      </c>
      <c r="BB980" s="208"/>
      <c r="BC980" s="177"/>
      <c r="BD980" s="177"/>
      <c r="BE980" s="131" t="s">
        <v>77</v>
      </c>
      <c r="BF980" s="100">
        <v>66626758</v>
      </c>
      <c r="BG980" s="68">
        <f>IFERROR(BF980/BC974,"-")</f>
        <v>6.9678059881851925E-2</v>
      </c>
      <c r="BH980" s="100">
        <v>182</v>
      </c>
      <c r="BI980" s="68">
        <f>IFERROR(BH980/BD974,"-")</f>
        <v>0.19279661016949154</v>
      </c>
      <c r="BJ980" s="103">
        <f t="shared" si="674"/>
        <v>366081.08791208791</v>
      </c>
      <c r="BK980" s="69">
        <f t="shared" si="682"/>
        <v>0.17121354656632173</v>
      </c>
      <c r="BL980" s="208"/>
      <c r="BM980" s="177"/>
      <c r="BN980" s="177"/>
      <c r="BO980" s="131" t="s">
        <v>77</v>
      </c>
      <c r="BP980" s="100">
        <v>15867739</v>
      </c>
      <c r="BQ980" s="68">
        <f>IFERROR(BP980/BM974,"-")</f>
        <v>4.4202088206957424E-2</v>
      </c>
      <c r="BR980" s="100">
        <v>59</v>
      </c>
      <c r="BS980" s="68">
        <f>IFERROR(BR980/BN974,"-")</f>
        <v>0.17302052785923755</v>
      </c>
      <c r="BT980" s="103">
        <f t="shared" si="675"/>
        <v>268944.72881355934</v>
      </c>
      <c r="BU980" s="69">
        <f t="shared" si="683"/>
        <v>0.14182692307692307</v>
      </c>
      <c r="BV980" s="208"/>
      <c r="BW980" s="177"/>
      <c r="BX980" s="177"/>
      <c r="BY980" s="131" t="s">
        <v>77</v>
      </c>
      <c r="BZ980" s="100">
        <f t="shared" si="643"/>
        <v>277733512</v>
      </c>
      <c r="CA980" s="68">
        <f>IFERROR(BZ980/BW974,"-")</f>
        <v>3.2762103154388073E-2</v>
      </c>
      <c r="CB980" s="100">
        <f t="shared" si="644"/>
        <v>1142</v>
      </c>
      <c r="CC980" s="68">
        <f>IFERROR(CB980/BX974,"-")</f>
        <v>0.11642369252727088</v>
      </c>
      <c r="CD980" s="103">
        <f t="shared" si="676"/>
        <v>243199.22241681261</v>
      </c>
      <c r="CE980" s="69">
        <f t="shared" si="684"/>
        <v>0.106718998224465</v>
      </c>
      <c r="CR980" s="216"/>
      <c r="CS980" s="187"/>
      <c r="CT980" s="225"/>
      <c r="CU980" s="226"/>
      <c r="CV980" s="226"/>
      <c r="CW980" s="144" t="s">
        <v>77</v>
      </c>
      <c r="CX980" s="145">
        <v>259326291</v>
      </c>
      <c r="CY980" s="146">
        <v>3.1871438029654621E-2</v>
      </c>
      <c r="CZ980" s="145">
        <v>1101</v>
      </c>
      <c r="DA980" s="146">
        <v>0.11495092921277929</v>
      </c>
      <c r="DB980" s="145">
        <v>235537.04904632154</v>
      </c>
      <c r="DC980" s="147">
        <v>0.10603871713377637</v>
      </c>
    </row>
    <row r="981" spans="2:107" s="27" customFormat="1" ht="13.15" customHeight="1">
      <c r="B981" s="216"/>
      <c r="C981" s="187"/>
      <c r="D981" s="208"/>
      <c r="E981" s="177"/>
      <c r="F981" s="177"/>
      <c r="G981" s="131" t="s">
        <v>79</v>
      </c>
      <c r="H981" s="100">
        <v>0</v>
      </c>
      <c r="I981" s="68">
        <f>IFERROR(H981/E974,"-")</f>
        <v>0</v>
      </c>
      <c r="J981" s="100">
        <v>0</v>
      </c>
      <c r="K981" s="68">
        <f>IFERROR(J981/F974,"-")</f>
        <v>0</v>
      </c>
      <c r="L981" s="103" t="str">
        <f t="shared" si="669"/>
        <v>-</v>
      </c>
      <c r="M981" s="69">
        <f t="shared" si="677"/>
        <v>0</v>
      </c>
      <c r="N981" s="208"/>
      <c r="O981" s="177"/>
      <c r="P981" s="177"/>
      <c r="Q981" s="131" t="s">
        <v>79</v>
      </c>
      <c r="R981" s="100">
        <v>0</v>
      </c>
      <c r="S981" s="68">
        <f>IFERROR(R981/O974,"-")</f>
        <v>0</v>
      </c>
      <c r="T981" s="100">
        <v>0</v>
      </c>
      <c r="U981" s="68">
        <f>IFERROR(T981/P974,"-")</f>
        <v>0</v>
      </c>
      <c r="V981" s="103" t="str">
        <f t="shared" si="670"/>
        <v>-</v>
      </c>
      <c r="W981" s="69">
        <f t="shared" si="678"/>
        <v>0</v>
      </c>
      <c r="X981" s="208"/>
      <c r="Y981" s="177"/>
      <c r="Z981" s="177"/>
      <c r="AA981" s="131" t="s">
        <v>79</v>
      </c>
      <c r="AB981" s="100">
        <v>1244</v>
      </c>
      <c r="AC981" s="68">
        <f>IFERROR(AB981/Y974,"-")</f>
        <v>5.3507344033511765E-7</v>
      </c>
      <c r="AD981" s="100">
        <v>1</v>
      </c>
      <c r="AE981" s="68">
        <f>IFERROR(AD981/Z974,"-")</f>
        <v>2.9248318221702252E-4</v>
      </c>
      <c r="AF981" s="103">
        <f t="shared" si="671"/>
        <v>1244</v>
      </c>
      <c r="AG981" s="69">
        <f t="shared" si="679"/>
        <v>2.7225701061802342E-4</v>
      </c>
      <c r="AH981" s="208"/>
      <c r="AI981" s="177"/>
      <c r="AJ981" s="177"/>
      <c r="AK981" s="131" t="s">
        <v>79</v>
      </c>
      <c r="AL981" s="100">
        <v>733</v>
      </c>
      <c r="AM981" s="68">
        <f>IFERROR(AL981/AI974,"-")</f>
        <v>2.6513688735356583E-7</v>
      </c>
      <c r="AN981" s="100">
        <v>1</v>
      </c>
      <c r="AO981" s="68">
        <f>IFERROR(AN981/AJ974,"-")</f>
        <v>3.2509752925877764E-4</v>
      </c>
      <c r="AP981" s="103">
        <f t="shared" si="672"/>
        <v>733</v>
      </c>
      <c r="AQ981" s="69">
        <f t="shared" si="680"/>
        <v>3.0057108506161706E-4</v>
      </c>
      <c r="AR981" s="208"/>
      <c r="AS981" s="177"/>
      <c r="AT981" s="177"/>
      <c r="AU981" s="131" t="s">
        <v>79</v>
      </c>
      <c r="AV981" s="100">
        <v>130555</v>
      </c>
      <c r="AW981" s="68">
        <f>IFERROR(AV981/AS974,"-")</f>
        <v>6.5965160411222834E-5</v>
      </c>
      <c r="AX981" s="100">
        <v>3</v>
      </c>
      <c r="AY981" s="68">
        <f>IFERROR(AX981/AT974,"-")</f>
        <v>1.5197568389057751E-3</v>
      </c>
      <c r="AZ981" s="103">
        <f t="shared" si="673"/>
        <v>43518.333333333336</v>
      </c>
      <c r="BA981" s="69">
        <f t="shared" si="681"/>
        <v>1.3856812933025404E-3</v>
      </c>
      <c r="BB981" s="208"/>
      <c r="BC981" s="177"/>
      <c r="BD981" s="177"/>
      <c r="BE981" s="131" t="s">
        <v>79</v>
      </c>
      <c r="BF981" s="100">
        <v>4707</v>
      </c>
      <c r="BG981" s="68">
        <f>IFERROR(BF981/BC974,"-")</f>
        <v>4.9225662137707045E-6</v>
      </c>
      <c r="BH981" s="100">
        <v>4</v>
      </c>
      <c r="BI981" s="68">
        <f>IFERROR(BH981/BD974,"-")</f>
        <v>4.2372881355932203E-3</v>
      </c>
      <c r="BJ981" s="103">
        <f t="shared" si="674"/>
        <v>1176.75</v>
      </c>
      <c r="BK981" s="69">
        <f t="shared" si="682"/>
        <v>3.7629350893697085E-3</v>
      </c>
      <c r="BL981" s="208"/>
      <c r="BM981" s="177"/>
      <c r="BN981" s="177"/>
      <c r="BO981" s="131" t="s">
        <v>79</v>
      </c>
      <c r="BP981" s="100">
        <v>0</v>
      </c>
      <c r="BQ981" s="68">
        <f>IFERROR(BP981/BM974,"-")</f>
        <v>0</v>
      </c>
      <c r="BR981" s="100">
        <v>0</v>
      </c>
      <c r="BS981" s="68">
        <f>IFERROR(BR981/BN974,"-")</f>
        <v>0</v>
      </c>
      <c r="BT981" s="103" t="str">
        <f t="shared" si="675"/>
        <v>-</v>
      </c>
      <c r="BU981" s="69">
        <f t="shared" si="683"/>
        <v>0</v>
      </c>
      <c r="BV981" s="208"/>
      <c r="BW981" s="177"/>
      <c r="BX981" s="177"/>
      <c r="BY981" s="131" t="s">
        <v>79</v>
      </c>
      <c r="BZ981" s="100">
        <f t="shared" si="643"/>
        <v>137239</v>
      </c>
      <c r="CA981" s="68">
        <f>IFERROR(BZ981/BW974,"-")</f>
        <v>1.6189037622528841E-5</v>
      </c>
      <c r="CB981" s="100">
        <f t="shared" si="644"/>
        <v>9</v>
      </c>
      <c r="CC981" s="68">
        <f>IFERROR(CB981/BX974,"-")</f>
        <v>9.175247221939036E-4</v>
      </c>
      <c r="CD981" s="103">
        <f t="shared" si="676"/>
        <v>15248.777777777777</v>
      </c>
      <c r="CE981" s="69">
        <f t="shared" si="684"/>
        <v>8.4104289318755253E-4</v>
      </c>
      <c r="CR981" s="216"/>
      <c r="CS981" s="187"/>
      <c r="CT981" s="225"/>
      <c r="CU981" s="226"/>
      <c r="CV981" s="226"/>
      <c r="CW981" s="144" t="s">
        <v>79</v>
      </c>
      <c r="CX981" s="145">
        <v>2728</v>
      </c>
      <c r="CY981" s="146">
        <v>3.3527369172490811E-7</v>
      </c>
      <c r="CZ981" s="145">
        <v>4</v>
      </c>
      <c r="DA981" s="146">
        <v>4.1762372102735435E-4</v>
      </c>
      <c r="DB981" s="145">
        <v>682</v>
      </c>
      <c r="DC981" s="147">
        <v>3.8524511220263893E-4</v>
      </c>
    </row>
    <row r="982" spans="2:107" s="27" customFormat="1" ht="13.15" customHeight="1">
      <c r="B982" s="216"/>
      <c r="C982" s="187"/>
      <c r="D982" s="208"/>
      <c r="E982" s="177"/>
      <c r="F982" s="177"/>
      <c r="G982" s="131" t="s">
        <v>81</v>
      </c>
      <c r="H982" s="100">
        <v>0</v>
      </c>
      <c r="I982" s="68">
        <f>IFERROR(H982/E974,"-")</f>
        <v>0</v>
      </c>
      <c r="J982" s="100">
        <v>0</v>
      </c>
      <c r="K982" s="68">
        <f>IFERROR(J982/F974,"-")</f>
        <v>0</v>
      </c>
      <c r="L982" s="103" t="str">
        <f t="shared" si="669"/>
        <v>-</v>
      </c>
      <c r="M982" s="69">
        <f t="shared" si="677"/>
        <v>0</v>
      </c>
      <c r="N982" s="208"/>
      <c r="O982" s="177"/>
      <c r="P982" s="177"/>
      <c r="Q982" s="131" t="s">
        <v>81</v>
      </c>
      <c r="R982" s="100">
        <v>0</v>
      </c>
      <c r="S982" s="68">
        <f>IFERROR(R982/O974,"-")</f>
        <v>0</v>
      </c>
      <c r="T982" s="100">
        <v>0</v>
      </c>
      <c r="U982" s="68">
        <f>IFERROR(T982/P974,"-")</f>
        <v>0</v>
      </c>
      <c r="V982" s="103" t="str">
        <f t="shared" si="670"/>
        <v>-</v>
      </c>
      <c r="W982" s="69">
        <f t="shared" si="678"/>
        <v>0</v>
      </c>
      <c r="X982" s="208"/>
      <c r="Y982" s="177"/>
      <c r="Z982" s="177"/>
      <c r="AA982" s="131" t="s">
        <v>81</v>
      </c>
      <c r="AB982" s="100">
        <v>382383</v>
      </c>
      <c r="AC982" s="68">
        <f>IFERROR(AB982/Y974,"-")</f>
        <v>1.6447185477143353E-4</v>
      </c>
      <c r="AD982" s="100">
        <v>16</v>
      </c>
      <c r="AE982" s="68">
        <f>IFERROR(AD982/Z974,"-")</f>
        <v>4.6797309154723602E-3</v>
      </c>
      <c r="AF982" s="103">
        <f t="shared" si="671"/>
        <v>23898.9375</v>
      </c>
      <c r="AG982" s="69">
        <f t="shared" si="679"/>
        <v>4.3561121698883747E-3</v>
      </c>
      <c r="AH982" s="208"/>
      <c r="AI982" s="177"/>
      <c r="AJ982" s="177"/>
      <c r="AK982" s="131" t="s">
        <v>81</v>
      </c>
      <c r="AL982" s="100">
        <v>268035</v>
      </c>
      <c r="AM982" s="68">
        <f>IFERROR(AL982/AI974,"-")</f>
        <v>9.6952204095242866E-5</v>
      </c>
      <c r="AN982" s="100">
        <v>17</v>
      </c>
      <c r="AO982" s="68">
        <f>IFERROR(AN982/AJ974,"-")</f>
        <v>5.5266579973992196E-3</v>
      </c>
      <c r="AP982" s="103">
        <f t="shared" si="672"/>
        <v>15766.764705882353</v>
      </c>
      <c r="AQ982" s="69">
        <f t="shared" si="680"/>
        <v>5.1097084460474899E-3</v>
      </c>
      <c r="AR982" s="208"/>
      <c r="AS982" s="177"/>
      <c r="AT982" s="177"/>
      <c r="AU982" s="131" t="s">
        <v>81</v>
      </c>
      <c r="AV982" s="100">
        <v>170522</v>
      </c>
      <c r="AW982" s="68">
        <f>IFERROR(AV982/AS974,"-")</f>
        <v>8.6159174935027686E-5</v>
      </c>
      <c r="AX982" s="100">
        <v>13</v>
      </c>
      <c r="AY982" s="68">
        <f>IFERROR(AX982/AT974,"-")</f>
        <v>6.5856129685916923E-3</v>
      </c>
      <c r="AZ982" s="103">
        <f t="shared" si="673"/>
        <v>13117.076923076924</v>
      </c>
      <c r="BA982" s="69">
        <f t="shared" si="681"/>
        <v>6.0046189376443421E-3</v>
      </c>
      <c r="BB982" s="208"/>
      <c r="BC982" s="177"/>
      <c r="BD982" s="177"/>
      <c r="BE982" s="131" t="s">
        <v>81</v>
      </c>
      <c r="BF982" s="100">
        <v>43397</v>
      </c>
      <c r="BG982" s="68">
        <f>IFERROR(BF982/BC974,"-")</f>
        <v>4.5384449963672677E-5</v>
      </c>
      <c r="BH982" s="100">
        <v>1</v>
      </c>
      <c r="BI982" s="68">
        <f>IFERROR(BH982/BD974,"-")</f>
        <v>1.0593220338983051E-3</v>
      </c>
      <c r="BJ982" s="103">
        <f t="shared" si="674"/>
        <v>43397</v>
      </c>
      <c r="BK982" s="69">
        <f t="shared" si="682"/>
        <v>9.4073377234242712E-4</v>
      </c>
      <c r="BL982" s="208"/>
      <c r="BM982" s="177"/>
      <c r="BN982" s="177"/>
      <c r="BO982" s="131" t="s">
        <v>81</v>
      </c>
      <c r="BP982" s="100">
        <v>32363</v>
      </c>
      <c r="BQ982" s="68">
        <f>IFERROR(BP982/BM974,"-")</f>
        <v>9.0152237860842256E-5</v>
      </c>
      <c r="BR982" s="100">
        <v>1</v>
      </c>
      <c r="BS982" s="68">
        <f>IFERROR(BR982/BN974,"-")</f>
        <v>2.9325513196480938E-3</v>
      </c>
      <c r="BT982" s="103">
        <f t="shared" si="675"/>
        <v>32363</v>
      </c>
      <c r="BU982" s="69">
        <f t="shared" si="683"/>
        <v>2.403846153846154E-3</v>
      </c>
      <c r="BV982" s="208"/>
      <c r="BW982" s="177"/>
      <c r="BX982" s="177"/>
      <c r="BY982" s="131" t="s">
        <v>81</v>
      </c>
      <c r="BZ982" s="100">
        <f t="shared" ref="BZ982:BZ1045" si="685">SUM(H982,R982,AB982,AL982,AV982,BF982,BP982)</f>
        <v>896700</v>
      </c>
      <c r="CA982" s="68">
        <f>IFERROR(BZ982/BW974,"-")</f>
        <v>1.0577685669614039E-4</v>
      </c>
      <c r="CB982" s="100">
        <f t="shared" ref="CB982:CB1045" si="686">SUM(J982,T982,AD982,AN982,AX982,BH982,BR982)</f>
        <v>48</v>
      </c>
      <c r="CC982" s="68">
        <f>IFERROR(CB982/BX974,"-")</f>
        <v>4.8934651850341526E-3</v>
      </c>
      <c r="CD982" s="103">
        <f t="shared" si="676"/>
        <v>18681.25</v>
      </c>
      <c r="CE982" s="69">
        <f t="shared" si="684"/>
        <v>4.4855620970002804E-3</v>
      </c>
      <c r="CR982" s="216"/>
      <c r="CS982" s="187"/>
      <c r="CT982" s="225"/>
      <c r="CU982" s="226"/>
      <c r="CV982" s="226"/>
      <c r="CW982" s="144" t="s">
        <v>81</v>
      </c>
      <c r="CX982" s="145">
        <v>791475</v>
      </c>
      <c r="CY982" s="146">
        <v>9.7273000424476401E-5</v>
      </c>
      <c r="CZ982" s="145">
        <v>40</v>
      </c>
      <c r="DA982" s="146">
        <v>4.1762372102735435E-3</v>
      </c>
      <c r="DB982" s="145">
        <v>19786.875</v>
      </c>
      <c r="DC982" s="147">
        <v>3.8524511220263892E-3</v>
      </c>
    </row>
    <row r="983" spans="2:107" s="27" customFormat="1" ht="13.15" customHeight="1">
      <c r="B983" s="216"/>
      <c r="C983" s="187"/>
      <c r="D983" s="208"/>
      <c r="E983" s="177"/>
      <c r="F983" s="177"/>
      <c r="G983" s="131" t="s">
        <v>83</v>
      </c>
      <c r="H983" s="100">
        <v>0</v>
      </c>
      <c r="I983" s="68">
        <f>IFERROR(H983/E974,"-")</f>
        <v>0</v>
      </c>
      <c r="J983" s="100">
        <v>0</v>
      </c>
      <c r="K983" s="68">
        <f>IFERROR(J983/F974,"-")</f>
        <v>0</v>
      </c>
      <c r="L983" s="103" t="str">
        <f t="shared" si="669"/>
        <v>-</v>
      </c>
      <c r="M983" s="69">
        <f t="shared" si="677"/>
        <v>0</v>
      </c>
      <c r="N983" s="208"/>
      <c r="O983" s="177"/>
      <c r="P983" s="177"/>
      <c r="Q983" s="131" t="s">
        <v>83</v>
      </c>
      <c r="R983" s="100">
        <v>11968</v>
      </c>
      <c r="S983" s="68">
        <f>IFERROR(R983/O974,"-")</f>
        <v>1.3765665086475361E-4</v>
      </c>
      <c r="T983" s="100">
        <v>5</v>
      </c>
      <c r="U983" s="68">
        <f>IFERROR(T983/P974,"-")</f>
        <v>0.1</v>
      </c>
      <c r="V983" s="103">
        <f t="shared" si="670"/>
        <v>2393.6</v>
      </c>
      <c r="W983" s="69">
        <f t="shared" si="678"/>
        <v>9.6153846153846159E-2</v>
      </c>
      <c r="X983" s="208"/>
      <c r="Y983" s="177"/>
      <c r="Z983" s="177"/>
      <c r="AA983" s="131" t="s">
        <v>83</v>
      </c>
      <c r="AB983" s="100">
        <v>1304805</v>
      </c>
      <c r="AC983" s="68">
        <f>IFERROR(AB983/Y974,"-")</f>
        <v>5.6122709028654601E-4</v>
      </c>
      <c r="AD983" s="100">
        <v>93</v>
      </c>
      <c r="AE983" s="68">
        <f>IFERROR(AD983/Z974,"-")</f>
        <v>2.7200935946183096E-2</v>
      </c>
      <c r="AF983" s="103">
        <f t="shared" si="671"/>
        <v>14030.161290322581</v>
      </c>
      <c r="AG983" s="69">
        <f t="shared" si="679"/>
        <v>2.5319901987476176E-2</v>
      </c>
      <c r="AH983" s="208"/>
      <c r="AI983" s="177"/>
      <c r="AJ983" s="177"/>
      <c r="AK983" s="131" t="s">
        <v>83</v>
      </c>
      <c r="AL983" s="100">
        <v>3428237</v>
      </c>
      <c r="AM983" s="68">
        <f>IFERROR(AL983/AI974,"-")</f>
        <v>1.2400437752937605E-3</v>
      </c>
      <c r="AN983" s="100">
        <v>129</v>
      </c>
      <c r="AO983" s="68">
        <f>IFERROR(AN983/AJ974,"-")</f>
        <v>4.1937581274382317E-2</v>
      </c>
      <c r="AP983" s="103">
        <f t="shared" si="672"/>
        <v>26575.480620155038</v>
      </c>
      <c r="AQ983" s="69">
        <f t="shared" si="680"/>
        <v>3.87736699729486E-2</v>
      </c>
      <c r="AR983" s="208"/>
      <c r="AS983" s="177"/>
      <c r="AT983" s="177"/>
      <c r="AU983" s="131" t="s">
        <v>83</v>
      </c>
      <c r="AV983" s="100">
        <v>2511068</v>
      </c>
      <c r="AW983" s="68">
        <f>IFERROR(AV983/AS974,"-")</f>
        <v>1.2687603188195665E-3</v>
      </c>
      <c r="AX983" s="100">
        <v>105</v>
      </c>
      <c r="AY983" s="68">
        <f>IFERROR(AX983/AT974,"-")</f>
        <v>5.3191489361702128E-2</v>
      </c>
      <c r="AZ983" s="103">
        <f t="shared" si="673"/>
        <v>23914.933333333334</v>
      </c>
      <c r="BA983" s="69">
        <f t="shared" si="681"/>
        <v>4.8498845265588918E-2</v>
      </c>
      <c r="BB983" s="208"/>
      <c r="BC983" s="177"/>
      <c r="BD983" s="177"/>
      <c r="BE983" s="131" t="s">
        <v>83</v>
      </c>
      <c r="BF983" s="100">
        <v>1536125</v>
      </c>
      <c r="BG983" s="68">
        <f>IFERROR(BF983/BC974,"-")</f>
        <v>1.6064748300676703E-3</v>
      </c>
      <c r="BH983" s="100">
        <v>62</v>
      </c>
      <c r="BI983" s="68">
        <f>IFERROR(BH983/BD974,"-")</f>
        <v>6.5677966101694921E-2</v>
      </c>
      <c r="BJ983" s="103">
        <f t="shared" si="674"/>
        <v>24776.209677419356</v>
      </c>
      <c r="BK983" s="69">
        <f t="shared" si="682"/>
        <v>5.8325493885230478E-2</v>
      </c>
      <c r="BL983" s="208"/>
      <c r="BM983" s="177"/>
      <c r="BN983" s="177"/>
      <c r="BO983" s="131" t="s">
        <v>83</v>
      </c>
      <c r="BP983" s="100">
        <v>1420153</v>
      </c>
      <c r="BQ983" s="68">
        <f>IFERROR(BP983/BM974,"-")</f>
        <v>3.956060039390313E-3</v>
      </c>
      <c r="BR983" s="100">
        <v>20</v>
      </c>
      <c r="BS983" s="68">
        <f>IFERROR(BR983/BN974,"-")</f>
        <v>5.865102639296188E-2</v>
      </c>
      <c r="BT983" s="103">
        <f t="shared" si="675"/>
        <v>71007.649999999994</v>
      </c>
      <c r="BU983" s="69">
        <f t="shared" si="683"/>
        <v>4.807692307692308E-2</v>
      </c>
      <c r="BV983" s="208"/>
      <c r="BW983" s="177"/>
      <c r="BX983" s="177"/>
      <c r="BY983" s="131" t="s">
        <v>83</v>
      </c>
      <c r="BZ983" s="100">
        <f t="shared" si="685"/>
        <v>10212356</v>
      </c>
      <c r="CA983" s="68">
        <f>IFERROR(BZ983/BW974,"-")</f>
        <v>1.2046737115445183E-3</v>
      </c>
      <c r="CB983" s="100">
        <f t="shared" si="686"/>
        <v>414</v>
      </c>
      <c r="CC983" s="68">
        <f>IFERROR(CB983/BX974,"-")</f>
        <v>4.2206137220919565E-2</v>
      </c>
      <c r="CD983" s="103">
        <f t="shared" si="676"/>
        <v>24667.526570048311</v>
      </c>
      <c r="CE983" s="69">
        <f t="shared" si="684"/>
        <v>3.8687973086627421E-2</v>
      </c>
      <c r="CR983" s="216"/>
      <c r="CS983" s="187"/>
      <c r="CT983" s="225"/>
      <c r="CU983" s="226"/>
      <c r="CV983" s="226"/>
      <c r="CW983" s="144" t="s">
        <v>83</v>
      </c>
      <c r="CX983" s="145">
        <v>10303347</v>
      </c>
      <c r="CY983" s="146">
        <v>1.2662907572627408E-3</v>
      </c>
      <c r="CZ983" s="145">
        <v>465</v>
      </c>
      <c r="DA983" s="146">
        <v>4.8548757569429946E-2</v>
      </c>
      <c r="DB983" s="145">
        <v>22157.735483870969</v>
      </c>
      <c r="DC983" s="147">
        <v>4.4784744293556777E-2</v>
      </c>
    </row>
    <row r="984" spans="2:107" s="27" customFormat="1" ht="13.15" customHeight="1">
      <c r="B984" s="216"/>
      <c r="C984" s="187"/>
      <c r="D984" s="208"/>
      <c r="E984" s="177"/>
      <c r="F984" s="177"/>
      <c r="G984" s="131" t="s">
        <v>85</v>
      </c>
      <c r="H984" s="100">
        <v>0</v>
      </c>
      <c r="I984" s="68">
        <f>IFERROR(H984/E974,"-")</f>
        <v>0</v>
      </c>
      <c r="J984" s="100">
        <v>0</v>
      </c>
      <c r="K984" s="68">
        <f>IFERROR(J984/F974,"-")</f>
        <v>0</v>
      </c>
      <c r="L984" s="103" t="str">
        <f t="shared" si="669"/>
        <v>-</v>
      </c>
      <c r="M984" s="69">
        <f t="shared" si="677"/>
        <v>0</v>
      </c>
      <c r="N984" s="208"/>
      <c r="O984" s="177"/>
      <c r="P984" s="177"/>
      <c r="Q984" s="131" t="s">
        <v>85</v>
      </c>
      <c r="R984" s="100">
        <v>495260</v>
      </c>
      <c r="S984" s="68">
        <f>IFERROR(R984/O974,"-")</f>
        <v>5.6965101025466137E-3</v>
      </c>
      <c r="T984" s="100">
        <v>1</v>
      </c>
      <c r="U984" s="68">
        <f>IFERROR(T984/P974,"-")</f>
        <v>0.02</v>
      </c>
      <c r="V984" s="103">
        <f t="shared" si="670"/>
        <v>495260</v>
      </c>
      <c r="W984" s="69">
        <f t="shared" si="678"/>
        <v>1.9230769230769232E-2</v>
      </c>
      <c r="X984" s="208"/>
      <c r="Y984" s="177"/>
      <c r="Z984" s="177"/>
      <c r="AA984" s="131" t="s">
        <v>85</v>
      </c>
      <c r="AB984" s="100">
        <v>2895293</v>
      </c>
      <c r="AC984" s="68">
        <f>IFERROR(AB984/Y974,"-")</f>
        <v>1.2453331079487009E-3</v>
      </c>
      <c r="AD984" s="100">
        <v>27</v>
      </c>
      <c r="AE984" s="68">
        <f>IFERROR(AD984/Z974,"-")</f>
        <v>7.8970459198596087E-3</v>
      </c>
      <c r="AF984" s="103">
        <f t="shared" si="671"/>
        <v>107233.07407407407</v>
      </c>
      <c r="AG984" s="69">
        <f t="shared" si="679"/>
        <v>7.3509392866866318E-3</v>
      </c>
      <c r="AH984" s="208"/>
      <c r="AI984" s="177"/>
      <c r="AJ984" s="177"/>
      <c r="AK984" s="131" t="s">
        <v>85</v>
      </c>
      <c r="AL984" s="100">
        <v>3439823</v>
      </c>
      <c r="AM984" s="68">
        <f>IFERROR(AL984/AI974,"-")</f>
        <v>1.2442346020016439E-3</v>
      </c>
      <c r="AN984" s="100">
        <v>28</v>
      </c>
      <c r="AO984" s="68">
        <f>IFERROR(AN984/AJ974,"-")</f>
        <v>9.1027308192457735E-3</v>
      </c>
      <c r="AP984" s="103">
        <f t="shared" si="672"/>
        <v>122850.82142857143</v>
      </c>
      <c r="AQ984" s="69">
        <f t="shared" si="680"/>
        <v>8.4159903817252781E-3</v>
      </c>
      <c r="AR984" s="208"/>
      <c r="AS984" s="177"/>
      <c r="AT984" s="177"/>
      <c r="AU984" s="131" t="s">
        <v>85</v>
      </c>
      <c r="AV984" s="100">
        <v>3748923</v>
      </c>
      <c r="AW984" s="68">
        <f>IFERROR(AV984/AS974,"-")</f>
        <v>1.8942078592495326E-3</v>
      </c>
      <c r="AX984" s="100">
        <v>35</v>
      </c>
      <c r="AY984" s="68">
        <f>IFERROR(AX984/AT974,"-")</f>
        <v>1.7730496453900711E-2</v>
      </c>
      <c r="AZ984" s="103">
        <f t="shared" si="673"/>
        <v>107112.08571428571</v>
      </c>
      <c r="BA984" s="69">
        <f t="shared" si="681"/>
        <v>1.6166281755196306E-2</v>
      </c>
      <c r="BB984" s="208"/>
      <c r="BC984" s="177"/>
      <c r="BD984" s="177"/>
      <c r="BE984" s="131" t="s">
        <v>85</v>
      </c>
      <c r="BF984" s="100">
        <v>4805548</v>
      </c>
      <c r="BG984" s="68">
        <f>IFERROR(BF984/BC974,"-")</f>
        <v>5.0256274109737381E-3</v>
      </c>
      <c r="BH984" s="100">
        <v>25</v>
      </c>
      <c r="BI984" s="68">
        <f>IFERROR(BH984/BD974,"-")</f>
        <v>2.6483050847457626E-2</v>
      </c>
      <c r="BJ984" s="103">
        <f t="shared" si="674"/>
        <v>192221.92</v>
      </c>
      <c r="BK984" s="69">
        <f t="shared" si="682"/>
        <v>2.3518344308560677E-2</v>
      </c>
      <c r="BL984" s="208"/>
      <c r="BM984" s="177"/>
      <c r="BN984" s="177"/>
      <c r="BO984" s="131" t="s">
        <v>85</v>
      </c>
      <c r="BP984" s="100">
        <v>682597</v>
      </c>
      <c r="BQ984" s="68">
        <f>IFERROR(BP984/BM974,"-")</f>
        <v>1.9014815408675753E-3</v>
      </c>
      <c r="BR984" s="100">
        <v>8</v>
      </c>
      <c r="BS984" s="68">
        <f>IFERROR(BR984/BN974,"-")</f>
        <v>2.3460410557184751E-2</v>
      </c>
      <c r="BT984" s="103">
        <f t="shared" si="675"/>
        <v>85324.625</v>
      </c>
      <c r="BU984" s="69">
        <f t="shared" si="683"/>
        <v>1.9230769230769232E-2</v>
      </c>
      <c r="BV984" s="208"/>
      <c r="BW984" s="177"/>
      <c r="BX984" s="177"/>
      <c r="BY984" s="131" t="s">
        <v>85</v>
      </c>
      <c r="BZ984" s="100">
        <f t="shared" si="685"/>
        <v>16067444</v>
      </c>
      <c r="CA984" s="68">
        <f>IFERROR(BZ984/BW974,"-")</f>
        <v>1.8953537654302004E-3</v>
      </c>
      <c r="CB984" s="100">
        <f t="shared" si="686"/>
        <v>124</v>
      </c>
      <c r="CC984" s="68">
        <f>IFERROR(CB984/BX974,"-")</f>
        <v>1.2641451728004894E-2</v>
      </c>
      <c r="CD984" s="103">
        <f t="shared" si="676"/>
        <v>129576.16129032258</v>
      </c>
      <c r="CE984" s="69">
        <f t="shared" si="684"/>
        <v>1.158770208391739E-2</v>
      </c>
      <c r="CR984" s="216"/>
      <c r="CS984" s="187"/>
      <c r="CT984" s="225"/>
      <c r="CU984" s="226"/>
      <c r="CV984" s="226"/>
      <c r="CW984" s="144" t="s">
        <v>85</v>
      </c>
      <c r="CX984" s="145">
        <v>15822783</v>
      </c>
      <c r="CY984" s="146">
        <v>1.9446344830542949E-3</v>
      </c>
      <c r="CZ984" s="145">
        <v>119</v>
      </c>
      <c r="DA984" s="146">
        <v>1.2424305700563793E-2</v>
      </c>
      <c r="DB984" s="145">
        <v>132964.56302521008</v>
      </c>
      <c r="DC984" s="147">
        <v>1.1461042088028508E-2</v>
      </c>
    </row>
    <row r="985" spans="2:107" s="27" customFormat="1" ht="13.15" customHeight="1">
      <c r="B985" s="216"/>
      <c r="C985" s="187"/>
      <c r="D985" s="208"/>
      <c r="E985" s="177"/>
      <c r="F985" s="177"/>
      <c r="G985" s="131" t="s">
        <v>87</v>
      </c>
      <c r="H985" s="100">
        <v>0</v>
      </c>
      <c r="I985" s="68">
        <f>IFERROR(H985/E974,"-")</f>
        <v>0</v>
      </c>
      <c r="J985" s="100">
        <v>0</v>
      </c>
      <c r="K985" s="68">
        <f>IFERROR(J985/F974,"-")</f>
        <v>0</v>
      </c>
      <c r="L985" s="103" t="str">
        <f t="shared" si="669"/>
        <v>-</v>
      </c>
      <c r="M985" s="69">
        <f t="shared" si="677"/>
        <v>0</v>
      </c>
      <c r="N985" s="208"/>
      <c r="O985" s="177"/>
      <c r="P985" s="177"/>
      <c r="Q985" s="131" t="s">
        <v>87</v>
      </c>
      <c r="R985" s="100">
        <v>388389</v>
      </c>
      <c r="S985" s="68">
        <f>IFERROR(R985/O974,"-")</f>
        <v>4.4672734769978933E-3</v>
      </c>
      <c r="T985" s="100">
        <v>3</v>
      </c>
      <c r="U985" s="68">
        <f>IFERROR(T985/P974,"-")</f>
        <v>0.06</v>
      </c>
      <c r="V985" s="103">
        <f t="shared" si="670"/>
        <v>129463</v>
      </c>
      <c r="W985" s="69">
        <f t="shared" si="678"/>
        <v>5.7692307692307696E-2</v>
      </c>
      <c r="X985" s="208"/>
      <c r="Y985" s="177"/>
      <c r="Z985" s="177"/>
      <c r="AA985" s="131" t="s">
        <v>87</v>
      </c>
      <c r="AB985" s="100">
        <v>6857217</v>
      </c>
      <c r="AC985" s="68">
        <f>IFERROR(AB985/Y974,"-")</f>
        <v>2.9494491087736774E-3</v>
      </c>
      <c r="AD985" s="100">
        <v>37</v>
      </c>
      <c r="AE985" s="68">
        <f>IFERROR(AD985/Z974,"-")</f>
        <v>1.0821877742029834E-2</v>
      </c>
      <c r="AF985" s="103">
        <f t="shared" si="671"/>
        <v>185330.1891891892</v>
      </c>
      <c r="AG985" s="69">
        <f t="shared" si="679"/>
        <v>1.0073509392866867E-2</v>
      </c>
      <c r="AH985" s="208"/>
      <c r="AI985" s="177"/>
      <c r="AJ985" s="177"/>
      <c r="AK985" s="131" t="s">
        <v>87</v>
      </c>
      <c r="AL985" s="100">
        <v>27905878</v>
      </c>
      <c r="AM985" s="68">
        <f>IFERROR(AL985/AI974,"-")</f>
        <v>1.0093966755509347E-2</v>
      </c>
      <c r="AN985" s="100">
        <v>72</v>
      </c>
      <c r="AO985" s="68">
        <f>IFERROR(AN985/AJ974,"-")</f>
        <v>2.3407022106631991E-2</v>
      </c>
      <c r="AP985" s="103">
        <f t="shared" si="672"/>
        <v>387581.63888888888</v>
      </c>
      <c r="AQ985" s="69">
        <f t="shared" si="680"/>
        <v>2.1641118124436431E-2</v>
      </c>
      <c r="AR985" s="208"/>
      <c r="AS985" s="177"/>
      <c r="AT985" s="177"/>
      <c r="AU985" s="131" t="s">
        <v>87</v>
      </c>
      <c r="AV985" s="100">
        <v>42454447</v>
      </c>
      <c r="AW985" s="68">
        <f>IFERROR(AV985/AS974,"-")</f>
        <v>2.145083992589145E-2</v>
      </c>
      <c r="AX985" s="100">
        <v>86</v>
      </c>
      <c r="AY985" s="68">
        <f>IFERROR(AX985/AT974,"-")</f>
        <v>4.3566362715298887E-2</v>
      </c>
      <c r="AZ985" s="103">
        <f t="shared" si="673"/>
        <v>493656.36046511628</v>
      </c>
      <c r="BA985" s="69">
        <f t="shared" si="681"/>
        <v>3.9722863741339494E-2</v>
      </c>
      <c r="BB985" s="208"/>
      <c r="BC985" s="177"/>
      <c r="BD985" s="177"/>
      <c r="BE985" s="131" t="s">
        <v>87</v>
      </c>
      <c r="BF985" s="100">
        <v>28687697</v>
      </c>
      <c r="BG985" s="68">
        <f>IFERROR(BF985/BC974,"-")</f>
        <v>3.0001505843019166E-2</v>
      </c>
      <c r="BH985" s="100">
        <v>57</v>
      </c>
      <c r="BI985" s="68">
        <f>IFERROR(BH985/BD974,"-")</f>
        <v>6.0381355932203389E-2</v>
      </c>
      <c r="BJ985" s="103">
        <f t="shared" si="674"/>
        <v>503292.9298245614</v>
      </c>
      <c r="BK985" s="69">
        <f t="shared" si="682"/>
        <v>5.3621825023518345E-2</v>
      </c>
      <c r="BL985" s="208"/>
      <c r="BM985" s="177"/>
      <c r="BN985" s="177"/>
      <c r="BO985" s="131" t="s">
        <v>87</v>
      </c>
      <c r="BP985" s="100">
        <v>13301836</v>
      </c>
      <c r="BQ985" s="68">
        <f>IFERROR(BP985/BM974,"-")</f>
        <v>3.7054360938661879E-2</v>
      </c>
      <c r="BR985" s="100">
        <v>35</v>
      </c>
      <c r="BS985" s="68">
        <f>IFERROR(BR985/BN974,"-")</f>
        <v>0.10263929618768329</v>
      </c>
      <c r="BT985" s="103">
        <f t="shared" si="675"/>
        <v>380052.45714285714</v>
      </c>
      <c r="BU985" s="69">
        <f t="shared" si="683"/>
        <v>8.4134615384615391E-2</v>
      </c>
      <c r="BV985" s="208"/>
      <c r="BW985" s="177"/>
      <c r="BX985" s="177"/>
      <c r="BY985" s="131" t="s">
        <v>87</v>
      </c>
      <c r="BZ985" s="100">
        <f t="shared" si="685"/>
        <v>119595464</v>
      </c>
      <c r="CA985" s="68">
        <f>IFERROR(BZ985/BW974,"-")</f>
        <v>1.4107764310289301E-2</v>
      </c>
      <c r="CB985" s="100">
        <f t="shared" si="686"/>
        <v>290</v>
      </c>
      <c r="CC985" s="68">
        <f>IFERROR(CB985/BX974,"-")</f>
        <v>2.9564685492914671E-2</v>
      </c>
      <c r="CD985" s="103">
        <f t="shared" si="676"/>
        <v>412398.15172413795</v>
      </c>
      <c r="CE985" s="69">
        <f t="shared" si="684"/>
        <v>2.7100271002710029E-2</v>
      </c>
      <c r="CR985" s="216"/>
      <c r="CS985" s="187"/>
      <c r="CT985" s="225"/>
      <c r="CU985" s="226"/>
      <c r="CV985" s="226"/>
      <c r="CW985" s="144" t="s">
        <v>87</v>
      </c>
      <c r="CX985" s="145">
        <v>100735159</v>
      </c>
      <c r="CY985" s="146">
        <v>1.238044305147566E-2</v>
      </c>
      <c r="CZ985" s="145">
        <v>270</v>
      </c>
      <c r="DA985" s="146">
        <v>2.818960116934642E-2</v>
      </c>
      <c r="DB985" s="145">
        <v>373093.18148148147</v>
      </c>
      <c r="DC985" s="147">
        <v>2.6004045073678126E-2</v>
      </c>
    </row>
    <row r="986" spans="2:107" s="27" customFormat="1" ht="13.15" customHeight="1">
      <c r="B986" s="216"/>
      <c r="C986" s="187"/>
      <c r="D986" s="208"/>
      <c r="E986" s="177"/>
      <c r="F986" s="177"/>
      <c r="G986" s="131" t="s">
        <v>89</v>
      </c>
      <c r="H986" s="100">
        <v>21625</v>
      </c>
      <c r="I986" s="68">
        <f>IFERROR(H986/E974,"-")</f>
        <v>3.3405112488337175E-3</v>
      </c>
      <c r="J986" s="100">
        <v>1</v>
      </c>
      <c r="K986" s="68">
        <f>IFERROR(J986/F974,"-")</f>
        <v>0.2</v>
      </c>
      <c r="L986" s="103">
        <f t="shared" si="669"/>
        <v>21625</v>
      </c>
      <c r="M986" s="69">
        <f t="shared" si="677"/>
        <v>0.2</v>
      </c>
      <c r="N986" s="208"/>
      <c r="O986" s="177"/>
      <c r="P986" s="177"/>
      <c r="Q986" s="131" t="s">
        <v>89</v>
      </c>
      <c r="R986" s="100">
        <v>826127</v>
      </c>
      <c r="S986" s="68">
        <f>IFERROR(R986/O974,"-")</f>
        <v>9.502162099678E-3</v>
      </c>
      <c r="T986" s="100">
        <v>8</v>
      </c>
      <c r="U986" s="68">
        <f>IFERROR(T986/P974,"-")</f>
        <v>0.16</v>
      </c>
      <c r="V986" s="103">
        <f t="shared" si="670"/>
        <v>103265.875</v>
      </c>
      <c r="W986" s="69">
        <f t="shared" si="678"/>
        <v>0.15384615384615385</v>
      </c>
      <c r="X986" s="208"/>
      <c r="Y986" s="177"/>
      <c r="Z986" s="177"/>
      <c r="AA986" s="131" t="s">
        <v>89</v>
      </c>
      <c r="AB986" s="100">
        <v>18354534</v>
      </c>
      <c r="AC986" s="68">
        <f>IFERROR(AB986/Y974,"-")</f>
        <v>7.8947135475304579E-3</v>
      </c>
      <c r="AD986" s="100">
        <v>333</v>
      </c>
      <c r="AE986" s="68">
        <f>IFERROR(AD986/Z974,"-")</f>
        <v>9.7396899678268506E-2</v>
      </c>
      <c r="AF986" s="103">
        <f t="shared" si="671"/>
        <v>55118.720720720718</v>
      </c>
      <c r="AG986" s="69">
        <f t="shared" si="679"/>
        <v>9.0661584535801795E-2</v>
      </c>
      <c r="AH986" s="208"/>
      <c r="AI986" s="177"/>
      <c r="AJ986" s="177"/>
      <c r="AK986" s="131" t="s">
        <v>89</v>
      </c>
      <c r="AL986" s="100">
        <v>32337584</v>
      </c>
      <c r="AM986" s="68">
        <f>IFERROR(AL986/AI974,"-")</f>
        <v>1.1696980035872407E-2</v>
      </c>
      <c r="AN986" s="100">
        <v>396</v>
      </c>
      <c r="AO986" s="68">
        <f>IFERROR(AN986/AJ974,"-")</f>
        <v>0.12873862158647595</v>
      </c>
      <c r="AP986" s="103">
        <f t="shared" si="672"/>
        <v>81660.565656565654</v>
      </c>
      <c r="AQ986" s="69">
        <f t="shared" si="680"/>
        <v>0.11902614968440037</v>
      </c>
      <c r="AR986" s="208"/>
      <c r="AS986" s="177"/>
      <c r="AT986" s="177"/>
      <c r="AU986" s="131" t="s">
        <v>89</v>
      </c>
      <c r="AV986" s="100">
        <v>28736345</v>
      </c>
      <c r="AW986" s="68">
        <f>IFERROR(AV986/AS974,"-")</f>
        <v>1.4519532821854706E-2</v>
      </c>
      <c r="AX986" s="100">
        <v>251</v>
      </c>
      <c r="AY986" s="68">
        <f>IFERROR(AX986/AT974,"-")</f>
        <v>0.12715298885511653</v>
      </c>
      <c r="AZ986" s="103">
        <f t="shared" si="673"/>
        <v>114487.43027888447</v>
      </c>
      <c r="BA986" s="69">
        <f t="shared" si="681"/>
        <v>0.11593533487297922</v>
      </c>
      <c r="BB986" s="208"/>
      <c r="BC986" s="177"/>
      <c r="BD986" s="177"/>
      <c r="BE986" s="131" t="s">
        <v>89</v>
      </c>
      <c r="BF986" s="100">
        <v>13758314</v>
      </c>
      <c r="BG986" s="68">
        <f>IFERROR(BF986/BC974,"-")</f>
        <v>1.4388402731006689E-2</v>
      </c>
      <c r="BH986" s="100">
        <v>124</v>
      </c>
      <c r="BI986" s="68">
        <f>IFERROR(BH986/BD974,"-")</f>
        <v>0.13135593220338984</v>
      </c>
      <c r="BJ986" s="103">
        <f t="shared" si="674"/>
        <v>110954.14516129032</v>
      </c>
      <c r="BK986" s="69">
        <f t="shared" si="682"/>
        <v>0.11665098777046096</v>
      </c>
      <c r="BL986" s="208"/>
      <c r="BM986" s="177"/>
      <c r="BN986" s="177"/>
      <c r="BO986" s="131" t="s">
        <v>89</v>
      </c>
      <c r="BP986" s="100">
        <v>6555595</v>
      </c>
      <c r="BQ986" s="68">
        <f>IFERROR(BP986/BM974,"-")</f>
        <v>1.8261643227121965E-2</v>
      </c>
      <c r="BR986" s="100">
        <v>52</v>
      </c>
      <c r="BS986" s="68">
        <f>IFERROR(BR986/BN974,"-")</f>
        <v>0.15249266862170088</v>
      </c>
      <c r="BT986" s="103">
        <f t="shared" si="675"/>
        <v>126069.13461538461</v>
      </c>
      <c r="BU986" s="69">
        <f t="shared" si="683"/>
        <v>0.125</v>
      </c>
      <c r="BV986" s="208"/>
      <c r="BW986" s="177"/>
      <c r="BX986" s="177"/>
      <c r="BY986" s="131" t="s">
        <v>89</v>
      </c>
      <c r="BZ986" s="100">
        <f t="shared" si="685"/>
        <v>100590124</v>
      </c>
      <c r="CA986" s="68">
        <f>IFERROR(BZ986/BW974,"-")</f>
        <v>1.1865849371467594E-2</v>
      </c>
      <c r="CB986" s="100">
        <f t="shared" si="686"/>
        <v>1165</v>
      </c>
      <c r="CC986" s="68">
        <f>IFERROR(CB986/BX974,"-")</f>
        <v>0.11876847792843308</v>
      </c>
      <c r="CD986" s="103">
        <f t="shared" si="676"/>
        <v>86343.45407725322</v>
      </c>
      <c r="CE986" s="69">
        <f t="shared" si="684"/>
        <v>0.10886833006261097</v>
      </c>
      <c r="CR986" s="216"/>
      <c r="CS986" s="187"/>
      <c r="CT986" s="225"/>
      <c r="CU986" s="226"/>
      <c r="CV986" s="226"/>
      <c r="CW986" s="144" t="s">
        <v>89</v>
      </c>
      <c r="CX986" s="145">
        <v>110058684</v>
      </c>
      <c r="CY986" s="146">
        <v>1.3526312789979867E-2</v>
      </c>
      <c r="CZ986" s="145">
        <v>1187</v>
      </c>
      <c r="DA986" s="146">
        <v>0.1239298392148674</v>
      </c>
      <c r="DB986" s="145">
        <v>92720.037068239253</v>
      </c>
      <c r="DC986" s="147">
        <v>0.1143214870461331</v>
      </c>
    </row>
    <row r="987" spans="2:107" s="27" customFormat="1" ht="13.15" customHeight="1">
      <c r="B987" s="216"/>
      <c r="C987" s="187"/>
      <c r="D987" s="208"/>
      <c r="E987" s="177"/>
      <c r="F987" s="177"/>
      <c r="G987" s="131" t="s">
        <v>91</v>
      </c>
      <c r="H987" s="100">
        <v>0</v>
      </c>
      <c r="I987" s="68">
        <f>IFERROR(H987/E974,"-")</f>
        <v>0</v>
      </c>
      <c r="J987" s="100">
        <v>0</v>
      </c>
      <c r="K987" s="68">
        <f>IFERROR(J987/F974,"-")</f>
        <v>0</v>
      </c>
      <c r="L987" s="103" t="str">
        <f t="shared" si="669"/>
        <v>-</v>
      </c>
      <c r="M987" s="69">
        <f t="shared" si="677"/>
        <v>0</v>
      </c>
      <c r="N987" s="208"/>
      <c r="O987" s="177"/>
      <c r="P987" s="177"/>
      <c r="Q987" s="131" t="s">
        <v>91</v>
      </c>
      <c r="R987" s="100">
        <v>549991</v>
      </c>
      <c r="S987" s="68">
        <f>IFERROR(R987/O974,"-")</f>
        <v>6.3260293337029328E-3</v>
      </c>
      <c r="T987" s="100">
        <v>4</v>
      </c>
      <c r="U987" s="68">
        <f>IFERROR(T987/P974,"-")</f>
        <v>0.08</v>
      </c>
      <c r="V987" s="103">
        <f t="shared" si="670"/>
        <v>137497.75</v>
      </c>
      <c r="W987" s="69">
        <f t="shared" si="678"/>
        <v>7.6923076923076927E-2</v>
      </c>
      <c r="X987" s="208"/>
      <c r="Y987" s="177"/>
      <c r="Z987" s="177"/>
      <c r="AA987" s="131" t="s">
        <v>91</v>
      </c>
      <c r="AB987" s="100">
        <v>58582794</v>
      </c>
      <c r="AC987" s="68">
        <f>IFERROR(AB987/Y974,"-")</f>
        <v>2.5197827274938498E-2</v>
      </c>
      <c r="AD987" s="100">
        <v>232</v>
      </c>
      <c r="AE987" s="68">
        <f>IFERROR(AD987/Z974,"-")</f>
        <v>6.7856098274349227E-2</v>
      </c>
      <c r="AF987" s="103">
        <f t="shared" si="671"/>
        <v>252512.04310344829</v>
      </c>
      <c r="AG987" s="69">
        <f t="shared" si="679"/>
        <v>6.3163626463381431E-2</v>
      </c>
      <c r="AH987" s="208"/>
      <c r="AI987" s="177"/>
      <c r="AJ987" s="177"/>
      <c r="AK987" s="131" t="s">
        <v>91</v>
      </c>
      <c r="AL987" s="100">
        <v>63926160</v>
      </c>
      <c r="AM987" s="68">
        <f>IFERROR(AL987/AI974,"-")</f>
        <v>2.312303285520604E-2</v>
      </c>
      <c r="AN987" s="100">
        <v>436</v>
      </c>
      <c r="AO987" s="68">
        <f>IFERROR(AN987/AJ974,"-")</f>
        <v>0.14174252275682706</v>
      </c>
      <c r="AP987" s="103">
        <f t="shared" si="672"/>
        <v>146619.63302752294</v>
      </c>
      <c r="AQ987" s="69">
        <f t="shared" si="680"/>
        <v>0.13104899308686505</v>
      </c>
      <c r="AR987" s="208"/>
      <c r="AS987" s="177"/>
      <c r="AT987" s="177"/>
      <c r="AU987" s="131" t="s">
        <v>91</v>
      </c>
      <c r="AV987" s="100">
        <v>49561604</v>
      </c>
      <c r="AW987" s="68">
        <f>IFERROR(AV987/AS974,"-")</f>
        <v>2.5041853303952383E-2</v>
      </c>
      <c r="AX987" s="100">
        <v>427</v>
      </c>
      <c r="AY987" s="68">
        <f>IFERROR(AX987/AT974,"-")</f>
        <v>0.21631205673758866</v>
      </c>
      <c r="AZ987" s="103">
        <f t="shared" si="673"/>
        <v>116069.33021077284</v>
      </c>
      <c r="BA987" s="69">
        <f t="shared" si="681"/>
        <v>0.19722863741339491</v>
      </c>
      <c r="BB987" s="208"/>
      <c r="BC987" s="177"/>
      <c r="BD987" s="177"/>
      <c r="BE987" s="131" t="s">
        <v>91</v>
      </c>
      <c r="BF987" s="100">
        <v>33117312</v>
      </c>
      <c r="BG987" s="68">
        <f>IFERROR(BF987/BC974,"-")</f>
        <v>3.4633983671574914E-2</v>
      </c>
      <c r="BH987" s="100">
        <v>272</v>
      </c>
      <c r="BI987" s="68">
        <f>IFERROR(BH987/BD974,"-")</f>
        <v>0.28813559322033899</v>
      </c>
      <c r="BJ987" s="103">
        <f t="shared" si="674"/>
        <v>121754.82352941176</v>
      </c>
      <c r="BK987" s="69">
        <f t="shared" si="682"/>
        <v>0.25587958607714018</v>
      </c>
      <c r="BL987" s="208"/>
      <c r="BM987" s="177"/>
      <c r="BN987" s="177"/>
      <c r="BO987" s="131" t="s">
        <v>91</v>
      </c>
      <c r="BP987" s="100">
        <v>7128351</v>
      </c>
      <c r="BQ987" s="68">
        <f>IFERROR(BP987/BM974,"-")</f>
        <v>1.9857145348316681E-2</v>
      </c>
      <c r="BR987" s="100">
        <v>97</v>
      </c>
      <c r="BS987" s="68">
        <f>IFERROR(BR987/BN974,"-")</f>
        <v>0.28445747800586513</v>
      </c>
      <c r="BT987" s="103">
        <f t="shared" si="675"/>
        <v>73488.154639175264</v>
      </c>
      <c r="BU987" s="69">
        <f t="shared" si="683"/>
        <v>0.23317307692307693</v>
      </c>
      <c r="BV987" s="208"/>
      <c r="BW987" s="177"/>
      <c r="BX987" s="177"/>
      <c r="BY987" s="131" t="s">
        <v>91</v>
      </c>
      <c r="BZ987" s="100">
        <f t="shared" si="685"/>
        <v>212866212</v>
      </c>
      <c r="CA987" s="68">
        <f>IFERROR(BZ987/BW974,"-")</f>
        <v>2.5110202745817153E-2</v>
      </c>
      <c r="CB987" s="100">
        <f t="shared" si="686"/>
        <v>1468</v>
      </c>
      <c r="CC987" s="68">
        <f>IFERROR(CB987/BX974,"-")</f>
        <v>0.14965847690896117</v>
      </c>
      <c r="CD987" s="103">
        <f t="shared" si="676"/>
        <v>145004.23160762942</v>
      </c>
      <c r="CE987" s="69">
        <f t="shared" si="684"/>
        <v>0.13718344079992523</v>
      </c>
      <c r="CR987" s="216"/>
      <c r="CS987" s="187"/>
      <c r="CT987" s="225"/>
      <c r="CU987" s="226"/>
      <c r="CV987" s="226"/>
      <c r="CW987" s="144" t="s">
        <v>91</v>
      </c>
      <c r="CX987" s="145">
        <v>226151523</v>
      </c>
      <c r="CY987" s="146">
        <v>2.7794228740989906E-2</v>
      </c>
      <c r="CZ987" s="145">
        <v>1484</v>
      </c>
      <c r="DA987" s="146">
        <v>0.15493840050114846</v>
      </c>
      <c r="DB987" s="145">
        <v>152393.20956873315</v>
      </c>
      <c r="DC987" s="147">
        <v>0.14292593662717903</v>
      </c>
    </row>
    <row r="988" spans="2:107" s="27" customFormat="1" ht="13.15" customHeight="1">
      <c r="B988" s="216"/>
      <c r="C988" s="187"/>
      <c r="D988" s="208"/>
      <c r="E988" s="177"/>
      <c r="F988" s="177"/>
      <c r="G988" s="131" t="s">
        <v>95</v>
      </c>
      <c r="H988" s="100">
        <v>0</v>
      </c>
      <c r="I988" s="68">
        <f>IFERROR(H988/E974,"-")</f>
        <v>0</v>
      </c>
      <c r="J988" s="100">
        <v>0</v>
      </c>
      <c r="K988" s="68">
        <f>IFERROR(J988/F974,"-")</f>
        <v>0</v>
      </c>
      <c r="L988" s="103" t="str">
        <f t="shared" si="669"/>
        <v>-</v>
      </c>
      <c r="M988" s="69">
        <f t="shared" si="677"/>
        <v>0</v>
      </c>
      <c r="N988" s="208"/>
      <c r="O988" s="177"/>
      <c r="P988" s="177"/>
      <c r="Q988" s="131" t="s">
        <v>95</v>
      </c>
      <c r="R988" s="100">
        <v>321356</v>
      </c>
      <c r="S988" s="68">
        <f>IFERROR(R988/O974,"-")</f>
        <v>3.6962559070265509E-3</v>
      </c>
      <c r="T988" s="100">
        <v>4</v>
      </c>
      <c r="U988" s="68">
        <f>IFERROR(T988/P974,"-")</f>
        <v>0.08</v>
      </c>
      <c r="V988" s="103">
        <f t="shared" si="670"/>
        <v>80339</v>
      </c>
      <c r="W988" s="69">
        <f t="shared" si="678"/>
        <v>7.6923076923076927E-2</v>
      </c>
      <c r="X988" s="208"/>
      <c r="Y988" s="177"/>
      <c r="Z988" s="177"/>
      <c r="AA988" s="131" t="s">
        <v>95</v>
      </c>
      <c r="AB988" s="100">
        <v>12023484</v>
      </c>
      <c r="AC988" s="68">
        <f>IFERROR(AB988/Y974,"-")</f>
        <v>5.1715811484680406E-3</v>
      </c>
      <c r="AD988" s="100">
        <v>188</v>
      </c>
      <c r="AE988" s="68">
        <f>IFERROR(AD988/Z974,"-")</f>
        <v>5.4986838256800237E-2</v>
      </c>
      <c r="AF988" s="103">
        <f t="shared" si="671"/>
        <v>63954.702127659577</v>
      </c>
      <c r="AG988" s="69">
        <f t="shared" si="679"/>
        <v>5.1184317996188403E-2</v>
      </c>
      <c r="AH988" s="208"/>
      <c r="AI988" s="177"/>
      <c r="AJ988" s="177"/>
      <c r="AK988" s="131" t="s">
        <v>95</v>
      </c>
      <c r="AL988" s="100">
        <v>16276794</v>
      </c>
      <c r="AM988" s="68">
        <f>IFERROR(AL988/AI974,"-")</f>
        <v>5.8875559307710731E-3</v>
      </c>
      <c r="AN988" s="100">
        <v>234</v>
      </c>
      <c r="AO988" s="68">
        <f>IFERROR(AN988/AJ974,"-")</f>
        <v>7.6072821846553965E-2</v>
      </c>
      <c r="AP988" s="103">
        <f t="shared" si="672"/>
        <v>69558.948717948719</v>
      </c>
      <c r="AQ988" s="69">
        <f t="shared" si="680"/>
        <v>7.0333633904418394E-2</v>
      </c>
      <c r="AR988" s="208"/>
      <c r="AS988" s="177"/>
      <c r="AT988" s="177"/>
      <c r="AU988" s="131" t="s">
        <v>95</v>
      </c>
      <c r="AV988" s="100">
        <v>7950398</v>
      </c>
      <c r="AW988" s="68">
        <f>IFERROR(AV988/AS974,"-")</f>
        <v>4.0170754042592408E-3</v>
      </c>
      <c r="AX988" s="100">
        <v>183</v>
      </c>
      <c r="AY988" s="68">
        <f>IFERROR(AX988/AT974,"-")</f>
        <v>9.2705167173252279E-2</v>
      </c>
      <c r="AZ988" s="103">
        <f t="shared" si="673"/>
        <v>43444.797814207654</v>
      </c>
      <c r="BA988" s="69">
        <f t="shared" si="681"/>
        <v>8.4526558891454967E-2</v>
      </c>
      <c r="BB988" s="208"/>
      <c r="BC988" s="177"/>
      <c r="BD988" s="177"/>
      <c r="BE988" s="131" t="s">
        <v>95</v>
      </c>
      <c r="BF988" s="100">
        <v>4042860</v>
      </c>
      <c r="BG988" s="68">
        <f>IFERROR(BF988/BC974,"-")</f>
        <v>4.2280106316135609E-3</v>
      </c>
      <c r="BH988" s="100">
        <v>83</v>
      </c>
      <c r="BI988" s="68">
        <f>IFERROR(BH988/BD974,"-")</f>
        <v>8.7923728813559324E-2</v>
      </c>
      <c r="BJ988" s="103">
        <f t="shared" si="674"/>
        <v>48709.156626506025</v>
      </c>
      <c r="BK988" s="69">
        <f t="shared" si="682"/>
        <v>7.8080903104421451E-2</v>
      </c>
      <c r="BL988" s="208"/>
      <c r="BM988" s="177"/>
      <c r="BN988" s="177"/>
      <c r="BO988" s="131" t="s">
        <v>95</v>
      </c>
      <c r="BP988" s="100">
        <v>1091888</v>
      </c>
      <c r="BQ988" s="68">
        <f>IFERROR(BP988/BM974,"-")</f>
        <v>3.0416261376695398E-3</v>
      </c>
      <c r="BR988" s="100">
        <v>26</v>
      </c>
      <c r="BS988" s="68">
        <f>IFERROR(BR988/BN974,"-")</f>
        <v>7.6246334310850442E-2</v>
      </c>
      <c r="BT988" s="103">
        <f t="shared" si="675"/>
        <v>41995.692307692305</v>
      </c>
      <c r="BU988" s="69">
        <f t="shared" si="683"/>
        <v>6.25E-2</v>
      </c>
      <c r="BV988" s="208"/>
      <c r="BW988" s="177"/>
      <c r="BX988" s="177"/>
      <c r="BY988" s="131" t="s">
        <v>95</v>
      </c>
      <c r="BZ988" s="100">
        <f t="shared" si="685"/>
        <v>41706780</v>
      </c>
      <c r="CA988" s="68">
        <f>IFERROR(BZ988/BW974,"-")</f>
        <v>4.9198305914101197E-3</v>
      </c>
      <c r="CB988" s="100">
        <f t="shared" si="686"/>
        <v>718</v>
      </c>
      <c r="CC988" s="68">
        <f>IFERROR(CB988/BX974,"-")</f>
        <v>7.3198083392802524E-2</v>
      </c>
      <c r="CD988" s="103">
        <f t="shared" si="676"/>
        <v>58087.437325905295</v>
      </c>
      <c r="CE988" s="69">
        <f t="shared" si="684"/>
        <v>6.7096533034295858E-2</v>
      </c>
      <c r="CR988" s="216"/>
      <c r="CS988" s="187"/>
      <c r="CT988" s="225"/>
      <c r="CU988" s="226"/>
      <c r="CV988" s="226"/>
      <c r="CW988" s="144" t="s">
        <v>95</v>
      </c>
      <c r="CX988" s="145">
        <v>50194654</v>
      </c>
      <c r="CY988" s="146">
        <v>6.1689688238395985E-3</v>
      </c>
      <c r="CZ988" s="145">
        <v>752</v>
      </c>
      <c r="DA988" s="146">
        <v>7.8513259553142617E-2</v>
      </c>
      <c r="DB988" s="145">
        <v>66748.210106382976</v>
      </c>
      <c r="DC988" s="147">
        <v>7.2426081094096123E-2</v>
      </c>
    </row>
    <row r="989" spans="2:107" s="27" customFormat="1" ht="13.15" customHeight="1">
      <c r="B989" s="216"/>
      <c r="C989" s="187"/>
      <c r="D989" s="208"/>
      <c r="E989" s="177"/>
      <c r="F989" s="177"/>
      <c r="G989" s="132" t="s">
        <v>93</v>
      </c>
      <c r="H989" s="101">
        <v>0</v>
      </c>
      <c r="I989" s="70">
        <f>IFERROR(H989/E974,"-")</f>
        <v>0</v>
      </c>
      <c r="J989" s="101">
        <v>0</v>
      </c>
      <c r="K989" s="70">
        <f>IFERROR(J989/F974,"-")</f>
        <v>0</v>
      </c>
      <c r="L989" s="104" t="str">
        <f t="shared" si="669"/>
        <v>-</v>
      </c>
      <c r="M989" s="73">
        <f t="shared" si="677"/>
        <v>0</v>
      </c>
      <c r="N989" s="208"/>
      <c r="O989" s="177"/>
      <c r="P989" s="177"/>
      <c r="Q989" s="132" t="s">
        <v>93</v>
      </c>
      <c r="R989" s="101">
        <v>187991</v>
      </c>
      <c r="S989" s="70">
        <f>IFERROR(R989/O974,"-")</f>
        <v>2.1622837109555393E-3</v>
      </c>
      <c r="T989" s="101">
        <v>12</v>
      </c>
      <c r="U989" s="70">
        <f>IFERROR(T989/P974,"-")</f>
        <v>0.24</v>
      </c>
      <c r="V989" s="104">
        <f t="shared" si="670"/>
        <v>15665.916666666666</v>
      </c>
      <c r="W989" s="73">
        <f t="shared" si="678"/>
        <v>0.23076923076923078</v>
      </c>
      <c r="X989" s="208"/>
      <c r="Y989" s="177"/>
      <c r="Z989" s="177"/>
      <c r="AA989" s="132" t="s">
        <v>93</v>
      </c>
      <c r="AB989" s="101">
        <v>7608889</v>
      </c>
      <c r="AC989" s="70">
        <f>IFERROR(AB989/Y974,"-")</f>
        <v>3.2727607832460075E-3</v>
      </c>
      <c r="AD989" s="101">
        <v>250</v>
      </c>
      <c r="AE989" s="70">
        <f>IFERROR(AD989/Z974,"-")</f>
        <v>7.312079555425563E-2</v>
      </c>
      <c r="AF989" s="104">
        <f t="shared" si="671"/>
        <v>30435.556</v>
      </c>
      <c r="AG989" s="73">
        <f t="shared" si="679"/>
        <v>6.8064252654505858E-2</v>
      </c>
      <c r="AH989" s="208"/>
      <c r="AI989" s="177"/>
      <c r="AJ989" s="177"/>
      <c r="AK989" s="132" t="s">
        <v>93</v>
      </c>
      <c r="AL989" s="101">
        <v>5601682</v>
      </c>
      <c r="AM989" s="70">
        <f>IFERROR(AL989/AI974,"-")</f>
        <v>2.0262108177687551E-3</v>
      </c>
      <c r="AN989" s="101">
        <v>328</v>
      </c>
      <c r="AO989" s="70">
        <f>IFERROR(AN989/AJ974,"-")</f>
        <v>0.10663198959687907</v>
      </c>
      <c r="AP989" s="104">
        <f t="shared" si="672"/>
        <v>17078.298780487807</v>
      </c>
      <c r="AQ989" s="73">
        <f t="shared" si="680"/>
        <v>9.8587315900210401E-2</v>
      </c>
      <c r="AR989" s="208"/>
      <c r="AS989" s="177"/>
      <c r="AT989" s="177"/>
      <c r="AU989" s="132" t="s">
        <v>93</v>
      </c>
      <c r="AV989" s="101">
        <v>8887262</v>
      </c>
      <c r="AW989" s="70">
        <f>IFERROR(AV989/AS974,"-")</f>
        <v>4.4904420623228915E-3</v>
      </c>
      <c r="AX989" s="101">
        <v>299</v>
      </c>
      <c r="AY989" s="70">
        <f>IFERROR(AX989/AT974,"-")</f>
        <v>0.1514690982776089</v>
      </c>
      <c r="AZ989" s="104">
        <f t="shared" si="673"/>
        <v>29723.284280936456</v>
      </c>
      <c r="BA989" s="73">
        <f t="shared" si="681"/>
        <v>0.13810623556581986</v>
      </c>
      <c r="BB989" s="208"/>
      <c r="BC989" s="177"/>
      <c r="BD989" s="177"/>
      <c r="BE989" s="132" t="s">
        <v>93</v>
      </c>
      <c r="BF989" s="101">
        <v>3222910</v>
      </c>
      <c r="BG989" s="70">
        <f>IFERROR(BF989/BC974,"-")</f>
        <v>3.3705094276659745E-3</v>
      </c>
      <c r="BH989" s="101">
        <v>176</v>
      </c>
      <c r="BI989" s="70">
        <f>IFERROR(BH989/BD974,"-")</f>
        <v>0.1864406779661017</v>
      </c>
      <c r="BJ989" s="104">
        <f t="shared" si="674"/>
        <v>18311.988636363636</v>
      </c>
      <c r="BK989" s="73">
        <f t="shared" si="682"/>
        <v>0.16556914393226718</v>
      </c>
      <c r="BL989" s="208"/>
      <c r="BM989" s="177"/>
      <c r="BN989" s="177"/>
      <c r="BO989" s="132" t="s">
        <v>93</v>
      </c>
      <c r="BP989" s="101">
        <v>1715381</v>
      </c>
      <c r="BQ989" s="70">
        <f>IFERROR(BP989/BM974,"-")</f>
        <v>4.7784641700080168E-3</v>
      </c>
      <c r="BR989" s="101">
        <v>55</v>
      </c>
      <c r="BS989" s="70">
        <f>IFERROR(BR989/BN974,"-")</f>
        <v>0.16129032258064516</v>
      </c>
      <c r="BT989" s="104">
        <f t="shared" si="675"/>
        <v>31188.745454545453</v>
      </c>
      <c r="BU989" s="73">
        <f t="shared" si="683"/>
        <v>0.13221153846153846</v>
      </c>
      <c r="BV989" s="208"/>
      <c r="BW989" s="177"/>
      <c r="BX989" s="177"/>
      <c r="BY989" s="132" t="s">
        <v>93</v>
      </c>
      <c r="BZ989" s="101">
        <f t="shared" si="685"/>
        <v>27224115</v>
      </c>
      <c r="CA989" s="70">
        <f>IFERROR(BZ989/BW974,"-")</f>
        <v>3.2114211118927692E-3</v>
      </c>
      <c r="CB989" s="101">
        <f t="shared" si="686"/>
        <v>1120</v>
      </c>
      <c r="CC989" s="70">
        <f>IFERROR(CB989/BX974,"-")</f>
        <v>0.11418085431746355</v>
      </c>
      <c r="CD989" s="104">
        <f t="shared" si="676"/>
        <v>24307.245535714286</v>
      </c>
      <c r="CE989" s="73">
        <f t="shared" si="684"/>
        <v>0.10466311559667321</v>
      </c>
      <c r="CR989" s="216"/>
      <c r="CS989" s="187"/>
      <c r="CT989" s="225"/>
      <c r="CU989" s="226"/>
      <c r="CV989" s="226"/>
      <c r="CW989" s="144" t="s">
        <v>93</v>
      </c>
      <c r="CX989" s="145">
        <v>26201250</v>
      </c>
      <c r="CY989" s="146">
        <v>3.2201575569308096E-3</v>
      </c>
      <c r="CZ989" s="145">
        <v>1068</v>
      </c>
      <c r="DA989" s="146">
        <v>0.11150553351430362</v>
      </c>
      <c r="DB989" s="145">
        <v>24533.005617977527</v>
      </c>
      <c r="DC989" s="147">
        <v>0.10286044495810459</v>
      </c>
    </row>
    <row r="990" spans="2:107" s="27" customFormat="1" ht="13.15" customHeight="1">
      <c r="B990" s="216"/>
      <c r="C990" s="188"/>
      <c r="D990" s="209"/>
      <c r="E990" s="178"/>
      <c r="F990" s="178"/>
      <c r="G990" s="30" t="s">
        <v>100</v>
      </c>
      <c r="H990" s="97">
        <f>SUM(H974:H989)</f>
        <v>2448109</v>
      </c>
      <c r="I990" s="70">
        <f>IFERROR(H990/E974,"-")</f>
        <v>0.37817043481484686</v>
      </c>
      <c r="J990" s="101">
        <v>3</v>
      </c>
      <c r="K990" s="70">
        <f>IFERROR(J990/F974,"-")</f>
        <v>0.6</v>
      </c>
      <c r="L990" s="104">
        <f t="shared" si="669"/>
        <v>816036.33333333337</v>
      </c>
      <c r="M990" s="74">
        <f t="shared" si="677"/>
        <v>0.6</v>
      </c>
      <c r="N990" s="209"/>
      <c r="O990" s="178"/>
      <c r="P990" s="178"/>
      <c r="Q990" s="30" t="s">
        <v>100</v>
      </c>
      <c r="R990" s="97">
        <f>SUM(R974:R989)</f>
        <v>10255205</v>
      </c>
      <c r="S990" s="70">
        <f>IFERROR(R990/O974,"-")</f>
        <v>0.11795598046720217</v>
      </c>
      <c r="T990" s="101">
        <v>41</v>
      </c>
      <c r="U990" s="70">
        <f>IFERROR(T990/P974,"-")</f>
        <v>0.82</v>
      </c>
      <c r="V990" s="104">
        <f t="shared" si="670"/>
        <v>250126.95121951221</v>
      </c>
      <c r="W990" s="74">
        <f t="shared" si="678"/>
        <v>0.78846153846153844</v>
      </c>
      <c r="X990" s="209"/>
      <c r="Y990" s="178"/>
      <c r="Z990" s="178"/>
      <c r="AA990" s="30" t="s">
        <v>100</v>
      </c>
      <c r="AB990" s="97">
        <f>SUM(AB974:AB989)</f>
        <v>327069480</v>
      </c>
      <c r="AC990" s="70">
        <f>IFERROR(AB990/Y974,"-")</f>
        <v>0.14068021856287619</v>
      </c>
      <c r="AD990" s="101">
        <v>2330</v>
      </c>
      <c r="AE990" s="70">
        <f>IFERROR(AD990/Z974,"-")</f>
        <v>0.68148581456566248</v>
      </c>
      <c r="AF990" s="104">
        <f t="shared" si="671"/>
        <v>140373.16738197426</v>
      </c>
      <c r="AG990" s="74">
        <f t="shared" si="679"/>
        <v>0.63435883473999455</v>
      </c>
      <c r="AH990" s="209"/>
      <c r="AI990" s="178"/>
      <c r="AJ990" s="178"/>
      <c r="AK990" s="30" t="s">
        <v>100</v>
      </c>
      <c r="AL990" s="97">
        <f>SUM(AL974:AL989)</f>
        <v>451044968</v>
      </c>
      <c r="AM990" s="70">
        <f>IFERROR(AL990/AI974,"-")</f>
        <v>0.16314960282675131</v>
      </c>
      <c r="AN990" s="101">
        <v>2453</v>
      </c>
      <c r="AO990" s="70">
        <f>IFERROR(AN990/AJ974,"-")</f>
        <v>0.79746423927178156</v>
      </c>
      <c r="AP990" s="104">
        <f t="shared" si="672"/>
        <v>183874.8340807175</v>
      </c>
      <c r="AQ990" s="74">
        <f t="shared" si="680"/>
        <v>0.73730087165614666</v>
      </c>
      <c r="AR990" s="209"/>
      <c r="AS990" s="178"/>
      <c r="AT990" s="178"/>
      <c r="AU990" s="30" t="s">
        <v>100</v>
      </c>
      <c r="AV990" s="97">
        <f>SUM(AV974:AV989)</f>
        <v>394678208</v>
      </c>
      <c r="AW990" s="70">
        <f>IFERROR(AV990/AS974,"-")</f>
        <v>0.19941795642858542</v>
      </c>
      <c r="AX990" s="101">
        <v>1677</v>
      </c>
      <c r="AY990" s="70">
        <f>IFERROR(AX990/AT974,"-")</f>
        <v>0.84954407294832823</v>
      </c>
      <c r="AZ990" s="104">
        <f t="shared" si="673"/>
        <v>235347.76863446631</v>
      </c>
      <c r="BA990" s="74">
        <f t="shared" si="681"/>
        <v>0.77459584295612005</v>
      </c>
      <c r="BB990" s="209"/>
      <c r="BC990" s="178"/>
      <c r="BD990" s="178"/>
      <c r="BE990" s="30" t="s">
        <v>100</v>
      </c>
      <c r="BF990" s="97">
        <f>SUM(BF974:BF989)</f>
        <v>222546548</v>
      </c>
      <c r="BG990" s="70">
        <f>IFERROR(BF990/BC974,"-")</f>
        <v>0.23273849971873814</v>
      </c>
      <c r="BH990" s="101">
        <v>815</v>
      </c>
      <c r="BI990" s="70">
        <f>IFERROR(BH990/BD974,"-")</f>
        <v>0.86334745762711862</v>
      </c>
      <c r="BJ990" s="104">
        <f t="shared" si="674"/>
        <v>273063.24907975458</v>
      </c>
      <c r="BK990" s="74">
        <f t="shared" si="682"/>
        <v>0.76669802445907809</v>
      </c>
      <c r="BL990" s="209"/>
      <c r="BM990" s="178"/>
      <c r="BN990" s="178"/>
      <c r="BO990" s="30" t="s">
        <v>100</v>
      </c>
      <c r="BP990" s="97">
        <f>SUM(BP974:BP989)</f>
        <v>90199438</v>
      </c>
      <c r="BQ990" s="70">
        <f>IFERROR(BP990/BM974,"-")</f>
        <v>0.25126475263388109</v>
      </c>
      <c r="BR990" s="101">
        <v>287</v>
      </c>
      <c r="BS990" s="70">
        <f>IFERROR(BR990/BN974,"-")</f>
        <v>0.84164222873900296</v>
      </c>
      <c r="BT990" s="104">
        <f t="shared" si="675"/>
        <v>314283.75609756098</v>
      </c>
      <c r="BU990" s="74">
        <f t="shared" si="683"/>
        <v>0.68990384615384615</v>
      </c>
      <c r="BV990" s="209"/>
      <c r="BW990" s="178"/>
      <c r="BX990" s="178"/>
      <c r="BY990" s="30" t="s">
        <v>100</v>
      </c>
      <c r="BZ990" s="97">
        <f t="shared" si="685"/>
        <v>1498241956</v>
      </c>
      <c r="CA990" s="70">
        <f>IFERROR(BZ990/BW974,"-")</f>
        <v>0.17673617115641471</v>
      </c>
      <c r="CB990" s="101">
        <f t="shared" si="686"/>
        <v>7606</v>
      </c>
      <c r="CC990" s="70">
        <f>IFERROR(CB990/BX974,"-")</f>
        <v>0.77541033744520338</v>
      </c>
      <c r="CD990" s="104">
        <f t="shared" si="676"/>
        <v>196981.58769392586</v>
      </c>
      <c r="CE990" s="74">
        <f t="shared" si="684"/>
        <v>0.71077469395383608</v>
      </c>
      <c r="CR990" s="216"/>
      <c r="CS990" s="188"/>
      <c r="CT990" s="225"/>
      <c r="CU990" s="226"/>
      <c r="CV990" s="226"/>
      <c r="CW990" s="30" t="s">
        <v>100</v>
      </c>
      <c r="CX990" s="145">
        <v>1502250365</v>
      </c>
      <c r="CY990" s="146">
        <v>0.18462794199730229</v>
      </c>
      <c r="CZ990" s="145">
        <v>7502</v>
      </c>
      <c r="DA990" s="146">
        <v>0.78325328878680311</v>
      </c>
      <c r="DB990" s="145">
        <v>200246.64956011731</v>
      </c>
      <c r="DC990" s="147">
        <v>0.7225272079360493</v>
      </c>
    </row>
    <row r="991" spans="2:107" s="27" customFormat="1" ht="13.15" customHeight="1">
      <c r="B991" s="216">
        <v>59</v>
      </c>
      <c r="C991" s="186" t="s">
        <v>23</v>
      </c>
      <c r="D991" s="213">
        <f>CI63</f>
        <v>48</v>
      </c>
      <c r="E991" s="176">
        <v>127521190</v>
      </c>
      <c r="F991" s="176">
        <v>47</v>
      </c>
      <c r="G991" s="129" t="s">
        <v>66</v>
      </c>
      <c r="H991" s="107">
        <v>3231035</v>
      </c>
      <c r="I991" s="66">
        <f>IFERROR(H991/E991,"-")</f>
        <v>2.5337240030460818E-2</v>
      </c>
      <c r="J991" s="107">
        <v>15</v>
      </c>
      <c r="K991" s="66">
        <f>IFERROR(J991/F991,"-")</f>
        <v>0.31914893617021278</v>
      </c>
      <c r="L991" s="102">
        <f t="shared" si="669"/>
        <v>215402.33333333334</v>
      </c>
      <c r="M991" s="67">
        <f t="shared" ref="M991:M1007" si="687">IFERROR(J991/$CI$63,"-")</f>
        <v>0.3125</v>
      </c>
      <c r="N991" s="213">
        <f>CJ63</f>
        <v>155</v>
      </c>
      <c r="O991" s="176">
        <v>199384330</v>
      </c>
      <c r="P991" s="176">
        <v>142</v>
      </c>
      <c r="Q991" s="129" t="s">
        <v>66</v>
      </c>
      <c r="R991" s="107">
        <v>1566846</v>
      </c>
      <c r="S991" s="66">
        <f>IFERROR(R991/O991,"-")</f>
        <v>7.8584209701935952E-3</v>
      </c>
      <c r="T991" s="107">
        <v>26</v>
      </c>
      <c r="U991" s="66">
        <f>IFERROR(T991/P991,"-")</f>
        <v>0.18309859154929578</v>
      </c>
      <c r="V991" s="102">
        <f t="shared" si="670"/>
        <v>60263.307692307695</v>
      </c>
      <c r="W991" s="67">
        <f t="shared" ref="W991:W1007" si="688">IFERROR(T991/$CJ$63,"-")</f>
        <v>0.16774193548387098</v>
      </c>
      <c r="X991" s="213">
        <f>CK63</f>
        <v>27436</v>
      </c>
      <c r="Y991" s="176">
        <v>17647069230</v>
      </c>
      <c r="Z991" s="176">
        <v>25417</v>
      </c>
      <c r="AA991" s="129" t="s">
        <v>66</v>
      </c>
      <c r="AB991" s="107">
        <v>411977422</v>
      </c>
      <c r="AC991" s="66">
        <f>IFERROR(AB991/Y991,"-")</f>
        <v>2.3345373479899924E-2</v>
      </c>
      <c r="AD991" s="107">
        <v>3709</v>
      </c>
      <c r="AE991" s="66">
        <f>IFERROR(AD991/Z991,"-")</f>
        <v>0.1459259550694417</v>
      </c>
      <c r="AF991" s="102">
        <f t="shared" si="671"/>
        <v>111075.06659476948</v>
      </c>
      <c r="AG991" s="67">
        <f t="shared" ref="AG991:AG1007" si="689">IFERROR(AD991/$CK$63,"-")</f>
        <v>0.13518734509403704</v>
      </c>
      <c r="AH991" s="213">
        <f>CL63</f>
        <v>24645</v>
      </c>
      <c r="AI991" s="176">
        <v>21087618990</v>
      </c>
      <c r="AJ991" s="176">
        <v>23298</v>
      </c>
      <c r="AK991" s="129" t="s">
        <v>66</v>
      </c>
      <c r="AL991" s="107">
        <v>576376025</v>
      </c>
      <c r="AM991" s="66">
        <f>IFERROR(AL991/AI991,"-")</f>
        <v>2.7332437354512351E-2</v>
      </c>
      <c r="AN991" s="107">
        <v>4424</v>
      </c>
      <c r="AO991" s="66">
        <f>IFERROR(AN991/AJ991,"-")</f>
        <v>0.18988754399519273</v>
      </c>
      <c r="AP991" s="102">
        <f t="shared" si="672"/>
        <v>130283.91161844485</v>
      </c>
      <c r="AQ991" s="67">
        <f t="shared" ref="AQ991:AQ1007" si="690">IFERROR(AN991/$CL$63,"-")</f>
        <v>0.17950902820044634</v>
      </c>
      <c r="AR991" s="213">
        <f>CM63</f>
        <v>15471</v>
      </c>
      <c r="AS991" s="176">
        <v>14878605700</v>
      </c>
      <c r="AT991" s="176">
        <v>14491</v>
      </c>
      <c r="AU991" s="129" t="s">
        <v>66</v>
      </c>
      <c r="AV991" s="107">
        <v>524997923</v>
      </c>
      <c r="AW991" s="66">
        <f>IFERROR(AV991/AS991,"-")</f>
        <v>3.5285424829827973E-2</v>
      </c>
      <c r="AX991" s="107">
        <v>3250</v>
      </c>
      <c r="AY991" s="66">
        <f>IFERROR(AX991/AT991,"-")</f>
        <v>0.22427713753364156</v>
      </c>
      <c r="AZ991" s="102">
        <f t="shared" si="673"/>
        <v>161537.82246153845</v>
      </c>
      <c r="BA991" s="67">
        <f t="shared" ref="BA991:BA1007" si="691">IFERROR(AX991/$CM$63,"-")</f>
        <v>0.21007045439855213</v>
      </c>
      <c r="BB991" s="213">
        <f>CN63</f>
        <v>6392</v>
      </c>
      <c r="BC991" s="176">
        <v>6270509380</v>
      </c>
      <c r="BD991" s="176">
        <v>5854</v>
      </c>
      <c r="BE991" s="129" t="s">
        <v>66</v>
      </c>
      <c r="BF991" s="107">
        <v>221326892</v>
      </c>
      <c r="BG991" s="66">
        <f>IFERROR(BF991/BC991,"-")</f>
        <v>3.5296477301497951E-2</v>
      </c>
      <c r="BH991" s="107">
        <v>1393</v>
      </c>
      <c r="BI991" s="66">
        <f>IFERROR(BH991/BD991,"-")</f>
        <v>0.23795695251110352</v>
      </c>
      <c r="BJ991" s="102">
        <f t="shared" si="674"/>
        <v>158885.06245513281</v>
      </c>
      <c r="BK991" s="67">
        <f t="shared" ref="BK991:BK1007" si="692">IFERROR(BH991/$CN$63,"-")</f>
        <v>0.21792866082603254</v>
      </c>
      <c r="BL991" s="213">
        <f>CO63</f>
        <v>2332</v>
      </c>
      <c r="BM991" s="176">
        <v>2113266410</v>
      </c>
      <c r="BN991" s="176">
        <v>1998</v>
      </c>
      <c r="BO991" s="129" t="s">
        <v>66</v>
      </c>
      <c r="BP991" s="107">
        <v>77511296</v>
      </c>
      <c r="BQ991" s="66">
        <f>IFERROR(BP991/BM991,"-")</f>
        <v>3.6678430903560336E-2</v>
      </c>
      <c r="BR991" s="107">
        <v>444</v>
      </c>
      <c r="BS991" s="66">
        <f>IFERROR(BR991/BN991,"-")</f>
        <v>0.22222222222222221</v>
      </c>
      <c r="BT991" s="102">
        <f t="shared" si="675"/>
        <v>174574.99099099098</v>
      </c>
      <c r="BU991" s="67">
        <f t="shared" ref="BU991:BU1007" si="693">IFERROR(BR991/$CO$63,"-")</f>
        <v>0.19039451114922812</v>
      </c>
      <c r="BV991" s="213">
        <f>CP63</f>
        <v>76479</v>
      </c>
      <c r="BW991" s="176">
        <f>SUM(E991,O991,Y991,AI991,AS991,BC991,BM991)</f>
        <v>62323975230</v>
      </c>
      <c r="BX991" s="176">
        <f>SUM(F991,P991,Z991,AJ991,AT991,BD991,BN991)</f>
        <v>71247</v>
      </c>
      <c r="BY991" s="129" t="s">
        <v>66</v>
      </c>
      <c r="BZ991" s="107">
        <f t="shared" si="685"/>
        <v>1816987439</v>
      </c>
      <c r="CA991" s="66">
        <f>IFERROR(BZ991/BW991,"-")</f>
        <v>2.9153907983157382E-2</v>
      </c>
      <c r="CB991" s="107">
        <f t="shared" si="686"/>
        <v>13261</v>
      </c>
      <c r="CC991" s="66">
        <f>IFERROR(CB991/BX991,"-")</f>
        <v>0.18612713517762153</v>
      </c>
      <c r="CD991" s="102">
        <f t="shared" si="676"/>
        <v>137017.37719628986</v>
      </c>
      <c r="CE991" s="67">
        <f t="shared" ref="CE991:CE1007" si="694">IFERROR(CB991/$CP$63,"-")</f>
        <v>0.17339400358268284</v>
      </c>
      <c r="CR991" s="216">
        <v>59</v>
      </c>
      <c r="CS991" s="186" t="s">
        <v>23</v>
      </c>
      <c r="CT991" s="225">
        <v>74266</v>
      </c>
      <c r="CU991" s="226">
        <v>61620134730</v>
      </c>
      <c r="CV991" s="226">
        <v>69336</v>
      </c>
      <c r="CW991" s="144" t="s">
        <v>66</v>
      </c>
      <c r="CX991" s="145">
        <v>1915725749</v>
      </c>
      <c r="CY991" s="146">
        <v>3.1089282056816433E-2</v>
      </c>
      <c r="CZ991" s="145">
        <v>13363</v>
      </c>
      <c r="DA991" s="146">
        <v>0.19272816430137302</v>
      </c>
      <c r="DB991" s="145">
        <v>143360.45416448402</v>
      </c>
      <c r="DC991" s="147">
        <v>0.17993429025395202</v>
      </c>
    </row>
    <row r="992" spans="2:107" s="27" customFormat="1" ht="13.15" customHeight="1">
      <c r="B992" s="216"/>
      <c r="C992" s="187"/>
      <c r="D992" s="208"/>
      <c r="E992" s="177"/>
      <c r="F992" s="177"/>
      <c r="G992" s="130" t="s">
        <v>68</v>
      </c>
      <c r="H992" s="100">
        <v>250381</v>
      </c>
      <c r="I992" s="68">
        <f>IFERROR(H992/E991,"-")</f>
        <v>1.9634462319556459E-3</v>
      </c>
      <c r="J992" s="100">
        <v>13</v>
      </c>
      <c r="K992" s="68">
        <f>IFERROR(J992/F991,"-")</f>
        <v>0.27659574468085107</v>
      </c>
      <c r="L992" s="103">
        <f t="shared" si="669"/>
        <v>19260.076923076922</v>
      </c>
      <c r="M992" s="69">
        <f t="shared" si="687"/>
        <v>0.27083333333333331</v>
      </c>
      <c r="N992" s="208"/>
      <c r="O992" s="177"/>
      <c r="P992" s="177"/>
      <c r="Q992" s="130" t="s">
        <v>68</v>
      </c>
      <c r="R992" s="100">
        <v>7276905</v>
      </c>
      <c r="S992" s="68">
        <f>IFERROR(R992/O991,"-")</f>
        <v>3.649687515563535E-2</v>
      </c>
      <c r="T992" s="100">
        <v>48</v>
      </c>
      <c r="U992" s="68">
        <f>IFERROR(T992/P991,"-")</f>
        <v>0.3380281690140845</v>
      </c>
      <c r="V992" s="103">
        <f t="shared" si="670"/>
        <v>151602.1875</v>
      </c>
      <c r="W992" s="69">
        <f t="shared" si="688"/>
        <v>0.30967741935483872</v>
      </c>
      <c r="X992" s="208"/>
      <c r="Y992" s="177"/>
      <c r="Z992" s="177"/>
      <c r="AA992" s="130" t="s">
        <v>68</v>
      </c>
      <c r="AB992" s="100">
        <v>421959568</v>
      </c>
      <c r="AC992" s="68">
        <f>IFERROR(AB992/Y991,"-")</f>
        <v>2.3911028086333403E-2</v>
      </c>
      <c r="AD992" s="100">
        <v>5503</v>
      </c>
      <c r="AE992" s="68">
        <f>IFERROR(AD992/Z991,"-")</f>
        <v>0.21650863595231537</v>
      </c>
      <c r="AF992" s="103">
        <f t="shared" si="671"/>
        <v>76678.097037979285</v>
      </c>
      <c r="AG992" s="69">
        <f t="shared" si="689"/>
        <v>0.20057588569762355</v>
      </c>
      <c r="AH992" s="208"/>
      <c r="AI992" s="177"/>
      <c r="AJ992" s="177"/>
      <c r="AK992" s="130" t="s">
        <v>68</v>
      </c>
      <c r="AL992" s="100">
        <v>475648868</v>
      </c>
      <c r="AM992" s="68">
        <f>IFERROR(AL992/AI991,"-")</f>
        <v>2.2555835641072535E-2</v>
      </c>
      <c r="AN992" s="100">
        <v>6185</v>
      </c>
      <c r="AO992" s="68">
        <f>IFERROR(AN992/AJ991,"-")</f>
        <v>0.26547343119581079</v>
      </c>
      <c r="AP992" s="103">
        <f t="shared" si="672"/>
        <v>76903.616491511726</v>
      </c>
      <c r="AQ992" s="69">
        <f t="shared" si="690"/>
        <v>0.25096368431730576</v>
      </c>
      <c r="AR992" s="208"/>
      <c r="AS992" s="177"/>
      <c r="AT992" s="177"/>
      <c r="AU992" s="130" t="s">
        <v>68</v>
      </c>
      <c r="AV992" s="100">
        <v>239011042</v>
      </c>
      <c r="AW992" s="68">
        <f>IFERROR(AV992/AS991,"-")</f>
        <v>1.6064075278236591E-2</v>
      </c>
      <c r="AX992" s="100">
        <v>4327</v>
      </c>
      <c r="AY992" s="68">
        <f>IFERROR(AX992/AT991,"-")</f>
        <v>0.29859913049478987</v>
      </c>
      <c r="AZ992" s="103">
        <f t="shared" si="673"/>
        <v>55237.125491102379</v>
      </c>
      <c r="BA992" s="69">
        <f t="shared" si="691"/>
        <v>0.2796845711330877</v>
      </c>
      <c r="BB992" s="208"/>
      <c r="BC992" s="177"/>
      <c r="BD992" s="177"/>
      <c r="BE992" s="130" t="s">
        <v>68</v>
      </c>
      <c r="BF992" s="100">
        <v>97573009</v>
      </c>
      <c r="BG992" s="68">
        <f>IFERROR(BF992/BC991,"-")</f>
        <v>1.5560619255464697E-2</v>
      </c>
      <c r="BH992" s="100">
        <v>1857</v>
      </c>
      <c r="BI992" s="68">
        <f>IFERROR(BH992/BD991,"-")</f>
        <v>0.3172189955585924</v>
      </c>
      <c r="BJ992" s="103">
        <f t="shared" si="674"/>
        <v>52543.354334948839</v>
      </c>
      <c r="BK992" s="69">
        <f t="shared" si="692"/>
        <v>0.29051939924906134</v>
      </c>
      <c r="BL992" s="208"/>
      <c r="BM992" s="177"/>
      <c r="BN992" s="177"/>
      <c r="BO992" s="130" t="s">
        <v>68</v>
      </c>
      <c r="BP992" s="100">
        <v>28536509</v>
      </c>
      <c r="BQ992" s="68">
        <f>IFERROR(BP992/BM991,"-")</f>
        <v>1.3503507586627472E-2</v>
      </c>
      <c r="BR992" s="100">
        <v>618</v>
      </c>
      <c r="BS992" s="68">
        <f>IFERROR(BR992/BN991,"-")</f>
        <v>0.30930930930930933</v>
      </c>
      <c r="BT992" s="103">
        <f t="shared" si="675"/>
        <v>46175.580906148869</v>
      </c>
      <c r="BU992" s="69">
        <f t="shared" si="693"/>
        <v>0.26500857632933106</v>
      </c>
      <c r="BV992" s="208"/>
      <c r="BW992" s="177"/>
      <c r="BX992" s="177"/>
      <c r="BY992" s="130" t="s">
        <v>68</v>
      </c>
      <c r="BZ992" s="100">
        <f t="shared" si="685"/>
        <v>1270256282</v>
      </c>
      <c r="CA992" s="68">
        <f>IFERROR(BZ992/BW991,"-")</f>
        <v>2.038150290176861E-2</v>
      </c>
      <c r="CB992" s="100">
        <f t="shared" si="686"/>
        <v>18551</v>
      </c>
      <c r="CC992" s="68">
        <f>IFERROR(CB992/BX991,"-")</f>
        <v>0.2603758754754586</v>
      </c>
      <c r="CD992" s="103">
        <f t="shared" si="676"/>
        <v>68473.736294539383</v>
      </c>
      <c r="CE992" s="69">
        <f t="shared" si="694"/>
        <v>0.24256331803501616</v>
      </c>
      <c r="CR992" s="216"/>
      <c r="CS992" s="187"/>
      <c r="CT992" s="225"/>
      <c r="CU992" s="226"/>
      <c r="CV992" s="226"/>
      <c r="CW992" s="144" t="s">
        <v>68</v>
      </c>
      <c r="CX992" s="145">
        <v>1302423653</v>
      </c>
      <c r="CY992" s="146">
        <v>2.1136332445665849E-2</v>
      </c>
      <c r="CZ992" s="145">
        <v>18523</v>
      </c>
      <c r="DA992" s="146">
        <v>0.26714837890850351</v>
      </c>
      <c r="DB992" s="145">
        <v>70313.861307563566</v>
      </c>
      <c r="DC992" s="147">
        <v>0.24941426763256402</v>
      </c>
    </row>
    <row r="993" spans="2:107" s="27" customFormat="1" ht="13.15" customHeight="1">
      <c r="B993" s="216"/>
      <c r="C993" s="187"/>
      <c r="D993" s="208"/>
      <c r="E993" s="177"/>
      <c r="F993" s="177"/>
      <c r="G993" s="131" t="s">
        <v>70</v>
      </c>
      <c r="H993" s="100">
        <v>1171697</v>
      </c>
      <c r="I993" s="68">
        <f>IFERROR(H993/E991,"-")</f>
        <v>9.1882533404840407E-3</v>
      </c>
      <c r="J993" s="100">
        <v>7</v>
      </c>
      <c r="K993" s="68">
        <f>IFERROR(J993/F991,"-")</f>
        <v>0.14893617021276595</v>
      </c>
      <c r="L993" s="103">
        <f t="shared" si="669"/>
        <v>167385.28571428571</v>
      </c>
      <c r="M993" s="69">
        <f t="shared" si="687"/>
        <v>0.14583333333333334</v>
      </c>
      <c r="N993" s="208"/>
      <c r="O993" s="177"/>
      <c r="P993" s="177"/>
      <c r="Q993" s="131" t="s">
        <v>70</v>
      </c>
      <c r="R993" s="100">
        <v>516663</v>
      </c>
      <c r="S993" s="68">
        <f>IFERROR(R993/O991,"-")</f>
        <v>2.5912919034309268E-3</v>
      </c>
      <c r="T993" s="100">
        <v>21</v>
      </c>
      <c r="U993" s="68">
        <f>IFERROR(T993/P991,"-")</f>
        <v>0.14788732394366197</v>
      </c>
      <c r="V993" s="103">
        <f t="shared" si="670"/>
        <v>24603</v>
      </c>
      <c r="W993" s="69">
        <f t="shared" si="688"/>
        <v>0.13548387096774195</v>
      </c>
      <c r="X993" s="208"/>
      <c r="Y993" s="177"/>
      <c r="Z993" s="177"/>
      <c r="AA993" s="131" t="s">
        <v>70</v>
      </c>
      <c r="AB993" s="100">
        <v>289233553</v>
      </c>
      <c r="AC993" s="68">
        <f>IFERROR(AB993/Y991,"-")</f>
        <v>1.6389891671547547E-2</v>
      </c>
      <c r="AD993" s="100">
        <v>5397</v>
      </c>
      <c r="AE993" s="68">
        <f>IFERROR(AD993/Z991,"-")</f>
        <v>0.21233819884329386</v>
      </c>
      <c r="AF993" s="103">
        <f t="shared" si="671"/>
        <v>53591.542153047987</v>
      </c>
      <c r="AG993" s="69">
        <f t="shared" si="689"/>
        <v>0.19671234873888321</v>
      </c>
      <c r="AH993" s="208"/>
      <c r="AI993" s="177"/>
      <c r="AJ993" s="177"/>
      <c r="AK993" s="131" t="s">
        <v>70</v>
      </c>
      <c r="AL993" s="100">
        <v>324780908</v>
      </c>
      <c r="AM993" s="68">
        <f>IFERROR(AL993/AI991,"-")</f>
        <v>1.5401497350365395E-2</v>
      </c>
      <c r="AN993" s="100">
        <v>6349</v>
      </c>
      <c r="AO993" s="68">
        <f>IFERROR(AN993/AJ991,"-")</f>
        <v>0.2725126620310756</v>
      </c>
      <c r="AP993" s="103">
        <f t="shared" si="672"/>
        <v>51154.655536304926</v>
      </c>
      <c r="AQ993" s="69">
        <f t="shared" si="690"/>
        <v>0.25761817812943805</v>
      </c>
      <c r="AR993" s="208"/>
      <c r="AS993" s="177"/>
      <c r="AT993" s="177"/>
      <c r="AU993" s="131" t="s">
        <v>70</v>
      </c>
      <c r="AV993" s="100">
        <v>184956294</v>
      </c>
      <c r="AW993" s="68">
        <f>IFERROR(AV993/AS991,"-")</f>
        <v>1.243102329138274E-2</v>
      </c>
      <c r="AX993" s="100">
        <v>4015</v>
      </c>
      <c r="AY993" s="68">
        <f>IFERROR(AX993/AT991,"-")</f>
        <v>0.27706852529156029</v>
      </c>
      <c r="AZ993" s="103">
        <f t="shared" si="673"/>
        <v>46066.324782067248</v>
      </c>
      <c r="BA993" s="69">
        <f t="shared" si="691"/>
        <v>0.2595178075108267</v>
      </c>
      <c r="BB993" s="208"/>
      <c r="BC993" s="177"/>
      <c r="BD993" s="177"/>
      <c r="BE993" s="131" t="s">
        <v>70</v>
      </c>
      <c r="BF993" s="100">
        <v>57097977</v>
      </c>
      <c r="BG993" s="68">
        <f>IFERROR(BF993/BC991,"-")</f>
        <v>9.1057956443085647E-3</v>
      </c>
      <c r="BH993" s="100">
        <v>1642</v>
      </c>
      <c r="BI993" s="68">
        <f>IFERROR(BH993/BD991,"-")</f>
        <v>0.28049197130167408</v>
      </c>
      <c r="BJ993" s="103">
        <f t="shared" si="674"/>
        <v>34773.43300852619</v>
      </c>
      <c r="BK993" s="69">
        <f t="shared" si="692"/>
        <v>0.25688360450563202</v>
      </c>
      <c r="BL993" s="208"/>
      <c r="BM993" s="177"/>
      <c r="BN993" s="177"/>
      <c r="BO993" s="131" t="s">
        <v>70</v>
      </c>
      <c r="BP993" s="100">
        <v>14779972</v>
      </c>
      <c r="BQ993" s="68">
        <f>IFERROR(BP993/BM991,"-")</f>
        <v>6.9938990796716448E-3</v>
      </c>
      <c r="BR993" s="100">
        <v>433</v>
      </c>
      <c r="BS993" s="68">
        <f>IFERROR(BR993/BN991,"-")</f>
        <v>0.21671671671671672</v>
      </c>
      <c r="BT993" s="103">
        <f t="shared" si="675"/>
        <v>34133.88452655889</v>
      </c>
      <c r="BU993" s="69">
        <f t="shared" si="693"/>
        <v>0.18567753001715265</v>
      </c>
      <c r="BV993" s="208"/>
      <c r="BW993" s="177"/>
      <c r="BX993" s="177"/>
      <c r="BY993" s="131" t="s">
        <v>70</v>
      </c>
      <c r="BZ993" s="100">
        <f t="shared" si="685"/>
        <v>872537064</v>
      </c>
      <c r="CA993" s="68">
        <f>IFERROR(BZ993/BW991,"-")</f>
        <v>1.4000022636232602E-2</v>
      </c>
      <c r="CB993" s="100">
        <f t="shared" si="686"/>
        <v>17864</v>
      </c>
      <c r="CC993" s="68">
        <f>IFERROR(CB993/BX991,"-")</f>
        <v>0.25073336421182646</v>
      </c>
      <c r="CD993" s="103">
        <f t="shared" si="676"/>
        <v>48843.319749216302</v>
      </c>
      <c r="CE993" s="69">
        <f t="shared" si="694"/>
        <v>0.23358045999555432</v>
      </c>
      <c r="CR993" s="216"/>
      <c r="CS993" s="187"/>
      <c r="CT993" s="225"/>
      <c r="CU993" s="226"/>
      <c r="CV993" s="226"/>
      <c r="CW993" s="144" t="s">
        <v>70</v>
      </c>
      <c r="CX993" s="145">
        <v>954808493</v>
      </c>
      <c r="CY993" s="146">
        <v>1.5495073115040559E-2</v>
      </c>
      <c r="CZ993" s="145">
        <v>17472</v>
      </c>
      <c r="DA993" s="146">
        <v>0.25199030806507444</v>
      </c>
      <c r="DB993" s="145">
        <v>54647.921989468865</v>
      </c>
      <c r="DC993" s="147">
        <v>0.2352624350308351</v>
      </c>
    </row>
    <row r="994" spans="2:107" s="27" customFormat="1" ht="13.15" customHeight="1">
      <c r="B994" s="216"/>
      <c r="C994" s="187"/>
      <c r="D994" s="208"/>
      <c r="E994" s="177"/>
      <c r="F994" s="177"/>
      <c r="G994" s="131" t="s">
        <v>72</v>
      </c>
      <c r="H994" s="100">
        <v>899038</v>
      </c>
      <c r="I994" s="68">
        <f>IFERROR(H994/E991,"-")</f>
        <v>7.0501067312812877E-3</v>
      </c>
      <c r="J994" s="100">
        <v>2</v>
      </c>
      <c r="K994" s="68">
        <f>IFERROR(J994/F991,"-")</f>
        <v>4.2553191489361701E-2</v>
      </c>
      <c r="L994" s="103">
        <f t="shared" si="669"/>
        <v>449519</v>
      </c>
      <c r="M994" s="69">
        <f t="shared" si="687"/>
        <v>4.1666666666666664E-2</v>
      </c>
      <c r="N994" s="208"/>
      <c r="O994" s="177"/>
      <c r="P994" s="177"/>
      <c r="Q994" s="131" t="s">
        <v>72</v>
      </c>
      <c r="R994" s="100">
        <v>275266</v>
      </c>
      <c r="S994" s="68">
        <f>IFERROR(R994/O991,"-")</f>
        <v>1.3805799081602853E-3</v>
      </c>
      <c r="T994" s="100">
        <v>10</v>
      </c>
      <c r="U994" s="68">
        <f>IFERROR(T994/P991,"-")</f>
        <v>7.0422535211267609E-2</v>
      </c>
      <c r="V994" s="103">
        <f t="shared" si="670"/>
        <v>27526.6</v>
      </c>
      <c r="W994" s="69">
        <f t="shared" si="688"/>
        <v>6.4516129032258063E-2</v>
      </c>
      <c r="X994" s="208"/>
      <c r="Y994" s="177"/>
      <c r="Z994" s="177"/>
      <c r="AA994" s="131" t="s">
        <v>72</v>
      </c>
      <c r="AB994" s="100">
        <v>53061380</v>
      </c>
      <c r="AC994" s="68">
        <f>IFERROR(AB994/Y991,"-")</f>
        <v>3.0068097602176176E-3</v>
      </c>
      <c r="AD994" s="100">
        <v>832</v>
      </c>
      <c r="AE994" s="68">
        <f>IFERROR(AD994/Z991,"-")</f>
        <v>3.2733996931187788E-2</v>
      </c>
      <c r="AF994" s="103">
        <f t="shared" si="671"/>
        <v>63775.697115384617</v>
      </c>
      <c r="AG994" s="69">
        <f t="shared" si="689"/>
        <v>3.0325120279924189E-2</v>
      </c>
      <c r="AH994" s="208"/>
      <c r="AI994" s="177"/>
      <c r="AJ994" s="177"/>
      <c r="AK994" s="131" t="s">
        <v>72</v>
      </c>
      <c r="AL994" s="100">
        <v>43379923</v>
      </c>
      <c r="AM994" s="68">
        <f>IFERROR(AL994/AI991,"-")</f>
        <v>2.0571275979792349E-3</v>
      </c>
      <c r="AN994" s="100">
        <v>942</v>
      </c>
      <c r="AO994" s="68">
        <f>IFERROR(AN994/AJ991,"-")</f>
        <v>4.0432655163533351E-2</v>
      </c>
      <c r="AP994" s="103">
        <f t="shared" si="672"/>
        <v>46050.873673036091</v>
      </c>
      <c r="AQ994" s="69">
        <f t="shared" si="690"/>
        <v>3.8222763237979303E-2</v>
      </c>
      <c r="AR994" s="208"/>
      <c r="AS994" s="177"/>
      <c r="AT994" s="177"/>
      <c r="AU994" s="131" t="s">
        <v>72</v>
      </c>
      <c r="AV994" s="100">
        <v>19440800</v>
      </c>
      <c r="AW994" s="68">
        <f>IFERROR(AV994/AS991,"-")</f>
        <v>1.306627811233683E-3</v>
      </c>
      <c r="AX994" s="100">
        <v>592</v>
      </c>
      <c r="AY994" s="68">
        <f>IFERROR(AX994/AT991,"-")</f>
        <v>4.0852943206127944E-2</v>
      </c>
      <c r="AZ994" s="103">
        <f t="shared" si="673"/>
        <v>32839.189189189186</v>
      </c>
      <c r="BA994" s="69">
        <f t="shared" si="691"/>
        <v>3.8265141231982422E-2</v>
      </c>
      <c r="BB994" s="208"/>
      <c r="BC994" s="177"/>
      <c r="BD994" s="177"/>
      <c r="BE994" s="131" t="s">
        <v>72</v>
      </c>
      <c r="BF994" s="100">
        <v>8485842</v>
      </c>
      <c r="BG994" s="68">
        <f>IFERROR(BF994/BC991,"-")</f>
        <v>1.3532938850336271E-3</v>
      </c>
      <c r="BH994" s="100">
        <v>217</v>
      </c>
      <c r="BI994" s="68">
        <f>IFERROR(BH994/BD991,"-")</f>
        <v>3.7068670994192005E-2</v>
      </c>
      <c r="BJ994" s="103">
        <f t="shared" si="674"/>
        <v>39105.262672811063</v>
      </c>
      <c r="BK994" s="69">
        <f t="shared" si="692"/>
        <v>3.394868585732165E-2</v>
      </c>
      <c r="BL994" s="208"/>
      <c r="BM994" s="177"/>
      <c r="BN994" s="177"/>
      <c r="BO994" s="131" t="s">
        <v>72</v>
      </c>
      <c r="BP994" s="100">
        <v>1497162</v>
      </c>
      <c r="BQ994" s="68">
        <f>IFERROR(BP994/BM991,"-")</f>
        <v>7.0845871250090043E-4</v>
      </c>
      <c r="BR994" s="100">
        <v>61</v>
      </c>
      <c r="BS994" s="68">
        <f>IFERROR(BR994/BN991,"-")</f>
        <v>3.0530530530530529E-2</v>
      </c>
      <c r="BT994" s="103">
        <f t="shared" si="675"/>
        <v>24543.639344262294</v>
      </c>
      <c r="BU994" s="69">
        <f t="shared" si="693"/>
        <v>2.6157804459691254E-2</v>
      </c>
      <c r="BV994" s="208"/>
      <c r="BW994" s="177"/>
      <c r="BX994" s="177"/>
      <c r="BY994" s="131" t="s">
        <v>72</v>
      </c>
      <c r="BZ994" s="100">
        <f t="shared" si="685"/>
        <v>127039411</v>
      </c>
      <c r="CA994" s="68">
        <f>IFERROR(BZ994/BW991,"-")</f>
        <v>2.0383714378162587E-3</v>
      </c>
      <c r="CB994" s="100">
        <f t="shared" si="686"/>
        <v>2656</v>
      </c>
      <c r="CC994" s="68">
        <f>IFERROR(CB994/BX991,"-")</f>
        <v>3.7278762614566224E-2</v>
      </c>
      <c r="CD994" s="103">
        <f t="shared" si="676"/>
        <v>47831.103539156626</v>
      </c>
      <c r="CE994" s="69">
        <f t="shared" si="694"/>
        <v>3.472848755867624E-2</v>
      </c>
      <c r="CR994" s="216"/>
      <c r="CS994" s="187"/>
      <c r="CT994" s="225"/>
      <c r="CU994" s="226"/>
      <c r="CV994" s="226"/>
      <c r="CW994" s="144" t="s">
        <v>72</v>
      </c>
      <c r="CX994" s="145">
        <v>138146077</v>
      </c>
      <c r="CY994" s="146">
        <v>2.2418983276377528E-3</v>
      </c>
      <c r="CZ994" s="145">
        <v>2481</v>
      </c>
      <c r="DA994" s="146">
        <v>3.5782277604707514E-2</v>
      </c>
      <c r="DB994" s="145">
        <v>55681.611043933895</v>
      </c>
      <c r="DC994" s="147">
        <v>3.3406942611693101E-2</v>
      </c>
    </row>
    <row r="995" spans="2:107" s="27" customFormat="1" ht="13.15" customHeight="1">
      <c r="B995" s="216"/>
      <c r="C995" s="187"/>
      <c r="D995" s="208"/>
      <c r="E995" s="177"/>
      <c r="F995" s="177"/>
      <c r="G995" s="131" t="s">
        <v>74</v>
      </c>
      <c r="H995" s="100">
        <v>1063057</v>
      </c>
      <c r="I995" s="68">
        <f>IFERROR(H995/E991,"-")</f>
        <v>8.3363164976738378E-3</v>
      </c>
      <c r="J995" s="100">
        <v>13</v>
      </c>
      <c r="K995" s="68">
        <f>IFERROR(J995/F991,"-")</f>
        <v>0.27659574468085107</v>
      </c>
      <c r="L995" s="103">
        <f t="shared" si="669"/>
        <v>81773.61538461539</v>
      </c>
      <c r="M995" s="69">
        <f t="shared" si="687"/>
        <v>0.27083333333333331</v>
      </c>
      <c r="N995" s="208"/>
      <c r="O995" s="177"/>
      <c r="P995" s="177"/>
      <c r="Q995" s="131" t="s">
        <v>74</v>
      </c>
      <c r="R995" s="100">
        <v>710903</v>
      </c>
      <c r="S995" s="68">
        <f>IFERROR(R995/O991,"-")</f>
        <v>3.5654908286925054E-3</v>
      </c>
      <c r="T995" s="100">
        <v>25</v>
      </c>
      <c r="U995" s="68">
        <f>IFERROR(T995/P991,"-")</f>
        <v>0.176056338028169</v>
      </c>
      <c r="V995" s="103">
        <f t="shared" si="670"/>
        <v>28436.12</v>
      </c>
      <c r="W995" s="69">
        <f t="shared" si="688"/>
        <v>0.16129032258064516</v>
      </c>
      <c r="X995" s="208"/>
      <c r="Y995" s="177"/>
      <c r="Z995" s="177"/>
      <c r="AA995" s="131" t="s">
        <v>74</v>
      </c>
      <c r="AB995" s="100">
        <v>347533960</v>
      </c>
      <c r="AC995" s="68">
        <f>IFERROR(AB995/Y991,"-")</f>
        <v>1.9693579453362864E-2</v>
      </c>
      <c r="AD995" s="100">
        <v>6403</v>
      </c>
      <c r="AE995" s="68">
        <f>IFERROR(AD995/Z991,"-")</f>
        <v>0.25191800763268679</v>
      </c>
      <c r="AF995" s="103">
        <f t="shared" si="671"/>
        <v>54276.739028580356</v>
      </c>
      <c r="AG995" s="69">
        <f t="shared" si="689"/>
        <v>0.23337950138504154</v>
      </c>
      <c r="AH995" s="208"/>
      <c r="AI995" s="177"/>
      <c r="AJ995" s="177"/>
      <c r="AK995" s="131" t="s">
        <v>74</v>
      </c>
      <c r="AL995" s="100">
        <v>394859219</v>
      </c>
      <c r="AM995" s="68">
        <f>IFERROR(AL995/AI991,"-")</f>
        <v>1.8724694295133411E-2</v>
      </c>
      <c r="AN995" s="100">
        <v>7315</v>
      </c>
      <c r="AO995" s="68">
        <f>IFERROR(AN995/AJ991,"-")</f>
        <v>0.31397544853635506</v>
      </c>
      <c r="AP995" s="103">
        <f t="shared" si="672"/>
        <v>53979.38742310321</v>
      </c>
      <c r="AQ995" s="69">
        <f t="shared" si="690"/>
        <v>0.2968147697301684</v>
      </c>
      <c r="AR995" s="208"/>
      <c r="AS995" s="177"/>
      <c r="AT995" s="177"/>
      <c r="AU995" s="131" t="s">
        <v>74</v>
      </c>
      <c r="AV995" s="100">
        <v>262416826</v>
      </c>
      <c r="AW995" s="68">
        <f>IFERROR(AV995/AS991,"-")</f>
        <v>1.7637192038767451E-2</v>
      </c>
      <c r="AX995" s="100">
        <v>4534</v>
      </c>
      <c r="AY995" s="68">
        <f>IFERROR(AX995/AT991,"-")</f>
        <v>0.3128838589469326</v>
      </c>
      <c r="AZ995" s="103">
        <f t="shared" si="673"/>
        <v>57877.553153947949</v>
      </c>
      <c r="BA995" s="69">
        <f t="shared" si="691"/>
        <v>0.29306444315170321</v>
      </c>
      <c r="BB995" s="208"/>
      <c r="BC995" s="177"/>
      <c r="BD995" s="177"/>
      <c r="BE995" s="131" t="s">
        <v>74</v>
      </c>
      <c r="BF995" s="100">
        <v>78364821</v>
      </c>
      <c r="BG995" s="68">
        <f>IFERROR(BF995/BC991,"-")</f>
        <v>1.2497361259030603E-2</v>
      </c>
      <c r="BH995" s="100">
        <v>1627</v>
      </c>
      <c r="BI995" s="68">
        <f>IFERROR(BH995/BD991,"-")</f>
        <v>0.27792962077212163</v>
      </c>
      <c r="BJ995" s="103">
        <f t="shared" si="674"/>
        <v>48165.224953902885</v>
      </c>
      <c r="BK995" s="69">
        <f t="shared" si="692"/>
        <v>0.25453692115143928</v>
      </c>
      <c r="BL995" s="208"/>
      <c r="BM995" s="177"/>
      <c r="BN995" s="177"/>
      <c r="BO995" s="131" t="s">
        <v>74</v>
      </c>
      <c r="BP995" s="100">
        <v>22437802</v>
      </c>
      <c r="BQ995" s="68">
        <f>IFERROR(BP995/BM991,"-")</f>
        <v>1.0617592696228017E-2</v>
      </c>
      <c r="BR995" s="100">
        <v>406</v>
      </c>
      <c r="BS995" s="68">
        <f>IFERROR(BR995/BN991,"-")</f>
        <v>0.2032032032032032</v>
      </c>
      <c r="BT995" s="103">
        <f t="shared" si="675"/>
        <v>55265.522167487681</v>
      </c>
      <c r="BU995" s="69">
        <f t="shared" si="693"/>
        <v>0.17409948542024015</v>
      </c>
      <c r="BV995" s="208"/>
      <c r="BW995" s="177"/>
      <c r="BX995" s="177"/>
      <c r="BY995" s="131" t="s">
        <v>74</v>
      </c>
      <c r="BZ995" s="100">
        <f t="shared" si="685"/>
        <v>1107386588</v>
      </c>
      <c r="CA995" s="68">
        <f>IFERROR(BZ995/BW991,"-")</f>
        <v>1.7768227779330629E-2</v>
      </c>
      <c r="CB995" s="100">
        <f t="shared" si="686"/>
        <v>20323</v>
      </c>
      <c r="CC995" s="68">
        <f>IFERROR(CB995/BX991,"-")</f>
        <v>0.28524709812342974</v>
      </c>
      <c r="CD995" s="103">
        <f t="shared" si="676"/>
        <v>54489.326772622153</v>
      </c>
      <c r="CE995" s="69">
        <f t="shared" si="694"/>
        <v>0.26573307705383176</v>
      </c>
      <c r="CR995" s="216"/>
      <c r="CS995" s="187"/>
      <c r="CT995" s="225"/>
      <c r="CU995" s="226"/>
      <c r="CV995" s="226"/>
      <c r="CW995" s="144" t="s">
        <v>74</v>
      </c>
      <c r="CX995" s="145">
        <v>1132350421</v>
      </c>
      <c r="CY995" s="146">
        <v>1.8376305504062957E-2</v>
      </c>
      <c r="CZ995" s="145">
        <v>19879</v>
      </c>
      <c r="DA995" s="146">
        <v>0.28670531902619129</v>
      </c>
      <c r="DB995" s="145">
        <v>56962.142009155388</v>
      </c>
      <c r="DC995" s="147">
        <v>0.2676729593622923</v>
      </c>
    </row>
    <row r="996" spans="2:107" s="27" customFormat="1" ht="13.15" customHeight="1">
      <c r="B996" s="216"/>
      <c r="C996" s="187"/>
      <c r="D996" s="208"/>
      <c r="E996" s="177"/>
      <c r="F996" s="177"/>
      <c r="G996" s="131" t="s">
        <v>76</v>
      </c>
      <c r="H996" s="100">
        <v>277722</v>
      </c>
      <c r="I996" s="68">
        <f>IFERROR(H996/E991,"-")</f>
        <v>2.1778498146072822E-3</v>
      </c>
      <c r="J996" s="100">
        <v>11</v>
      </c>
      <c r="K996" s="68">
        <f>IFERROR(J996/F991,"-")</f>
        <v>0.23404255319148937</v>
      </c>
      <c r="L996" s="103">
        <f t="shared" si="669"/>
        <v>25247.454545454544</v>
      </c>
      <c r="M996" s="69">
        <f t="shared" si="687"/>
        <v>0.22916666666666666</v>
      </c>
      <c r="N996" s="208"/>
      <c r="O996" s="177"/>
      <c r="P996" s="177"/>
      <c r="Q996" s="131" t="s">
        <v>76</v>
      </c>
      <c r="R996" s="100">
        <v>1863314</v>
      </c>
      <c r="S996" s="68">
        <f>IFERROR(R996/O991,"-")</f>
        <v>9.3453382219154339E-3</v>
      </c>
      <c r="T996" s="100">
        <v>42</v>
      </c>
      <c r="U996" s="68">
        <f>IFERROR(T996/P991,"-")</f>
        <v>0.29577464788732394</v>
      </c>
      <c r="V996" s="103">
        <f t="shared" si="670"/>
        <v>44364.619047619046</v>
      </c>
      <c r="W996" s="69">
        <f t="shared" si="688"/>
        <v>0.2709677419354839</v>
      </c>
      <c r="X996" s="208"/>
      <c r="Y996" s="177"/>
      <c r="Z996" s="177"/>
      <c r="AA996" s="131" t="s">
        <v>76</v>
      </c>
      <c r="AB996" s="100">
        <v>402319645</v>
      </c>
      <c r="AC996" s="68">
        <f>IFERROR(AB996/Y991,"-")</f>
        <v>2.2798099772627232E-2</v>
      </c>
      <c r="AD996" s="100">
        <v>6994</v>
      </c>
      <c r="AE996" s="68">
        <f>IFERROR(AD996/Z991,"-")</f>
        <v>0.27517016170279734</v>
      </c>
      <c r="AF996" s="103">
        <f t="shared" si="671"/>
        <v>57523.540892193312</v>
      </c>
      <c r="AG996" s="69">
        <f t="shared" si="689"/>
        <v>0.25492054235311268</v>
      </c>
      <c r="AH996" s="208"/>
      <c r="AI996" s="177"/>
      <c r="AJ996" s="177"/>
      <c r="AK996" s="131" t="s">
        <v>76</v>
      </c>
      <c r="AL996" s="100">
        <v>572532589</v>
      </c>
      <c r="AM996" s="68">
        <f>IFERROR(AL996/AI991,"-")</f>
        <v>2.7150177043292645E-2</v>
      </c>
      <c r="AN996" s="100">
        <v>8042</v>
      </c>
      <c r="AO996" s="68">
        <f>IFERROR(AN996/AJ991,"-")</f>
        <v>0.34517984376341315</v>
      </c>
      <c r="AP996" s="103">
        <f t="shared" si="672"/>
        <v>71192.811365332003</v>
      </c>
      <c r="AQ996" s="69">
        <f t="shared" si="690"/>
        <v>0.32631365388516942</v>
      </c>
      <c r="AR996" s="208"/>
      <c r="AS996" s="177"/>
      <c r="AT996" s="177"/>
      <c r="AU996" s="131" t="s">
        <v>76</v>
      </c>
      <c r="AV996" s="100">
        <v>414693858</v>
      </c>
      <c r="AW996" s="68">
        <f>IFERROR(AV996/AS991,"-")</f>
        <v>2.787182255928726E-2</v>
      </c>
      <c r="AX996" s="100">
        <v>5552</v>
      </c>
      <c r="AY996" s="68">
        <f>IFERROR(AX996/AT991,"-")</f>
        <v>0.38313435925747014</v>
      </c>
      <c r="AZ996" s="103">
        <f t="shared" si="673"/>
        <v>74692.697766570607</v>
      </c>
      <c r="BA996" s="69">
        <f t="shared" si="691"/>
        <v>0.35886497317561888</v>
      </c>
      <c r="BB996" s="208"/>
      <c r="BC996" s="177"/>
      <c r="BD996" s="177"/>
      <c r="BE996" s="131" t="s">
        <v>76</v>
      </c>
      <c r="BF996" s="100">
        <v>188003332</v>
      </c>
      <c r="BG996" s="68">
        <f>IFERROR(BF996/BC991,"-")</f>
        <v>2.9982146681678354E-2</v>
      </c>
      <c r="BH996" s="100">
        <v>2312</v>
      </c>
      <c r="BI996" s="68">
        <f>IFERROR(BH996/BD991,"-")</f>
        <v>0.39494362828834984</v>
      </c>
      <c r="BJ996" s="103">
        <f t="shared" si="674"/>
        <v>81316.320069204157</v>
      </c>
      <c r="BK996" s="69">
        <f t="shared" si="692"/>
        <v>0.36170212765957449</v>
      </c>
      <c r="BL996" s="208"/>
      <c r="BM996" s="177"/>
      <c r="BN996" s="177"/>
      <c r="BO996" s="131" t="s">
        <v>76</v>
      </c>
      <c r="BP996" s="100">
        <v>49860175</v>
      </c>
      <c r="BQ996" s="68">
        <f>IFERROR(BP996/BM991,"-")</f>
        <v>2.3593889896731005E-2</v>
      </c>
      <c r="BR996" s="100">
        <v>663</v>
      </c>
      <c r="BS996" s="68">
        <f>IFERROR(BR996/BN991,"-")</f>
        <v>0.33183183183183185</v>
      </c>
      <c r="BT996" s="103">
        <f t="shared" si="675"/>
        <v>75203.883861236798</v>
      </c>
      <c r="BU996" s="69">
        <f t="shared" si="693"/>
        <v>0.28430531732418524</v>
      </c>
      <c r="BV996" s="208"/>
      <c r="BW996" s="177"/>
      <c r="BX996" s="177"/>
      <c r="BY996" s="131" t="s">
        <v>76</v>
      </c>
      <c r="BZ996" s="100">
        <f t="shared" si="685"/>
        <v>1629550635</v>
      </c>
      <c r="CA996" s="68">
        <f>IFERROR(BZ996/BW991,"-")</f>
        <v>2.6146448922526471E-2</v>
      </c>
      <c r="CB996" s="100">
        <f t="shared" si="686"/>
        <v>23616</v>
      </c>
      <c r="CC996" s="68">
        <f>IFERROR(CB996/BX991,"-")</f>
        <v>0.33146658806686596</v>
      </c>
      <c r="CD996" s="103">
        <f t="shared" si="676"/>
        <v>69001.974720528451</v>
      </c>
      <c r="CE996" s="69">
        <f t="shared" si="694"/>
        <v>0.3087906484132899</v>
      </c>
      <c r="CR996" s="216"/>
      <c r="CS996" s="187"/>
      <c r="CT996" s="225"/>
      <c r="CU996" s="226"/>
      <c r="CV996" s="226"/>
      <c r="CW996" s="144" t="s">
        <v>76</v>
      </c>
      <c r="CX996" s="145">
        <v>1729208264</v>
      </c>
      <c r="CY996" s="146">
        <v>2.8062390184261123E-2</v>
      </c>
      <c r="CZ996" s="145">
        <v>23278</v>
      </c>
      <c r="DA996" s="146">
        <v>0.33572747202030689</v>
      </c>
      <c r="DB996" s="145">
        <v>74285.087378640776</v>
      </c>
      <c r="DC996" s="147">
        <v>0.31344087469366871</v>
      </c>
    </row>
    <row r="997" spans="2:107" s="27" customFormat="1" ht="13.15" customHeight="1">
      <c r="B997" s="216"/>
      <c r="C997" s="187"/>
      <c r="D997" s="208"/>
      <c r="E997" s="177"/>
      <c r="F997" s="177"/>
      <c r="G997" s="131" t="s">
        <v>77</v>
      </c>
      <c r="H997" s="100">
        <v>25829</v>
      </c>
      <c r="I997" s="68">
        <f>IFERROR(H997/E991,"-")</f>
        <v>2.0254672968469004E-4</v>
      </c>
      <c r="J997" s="100">
        <v>5</v>
      </c>
      <c r="K997" s="68">
        <f>IFERROR(J997/F991,"-")</f>
        <v>0.10638297872340426</v>
      </c>
      <c r="L997" s="103">
        <f t="shared" si="669"/>
        <v>5165.8</v>
      </c>
      <c r="M997" s="69">
        <f t="shared" si="687"/>
        <v>0.10416666666666667</v>
      </c>
      <c r="N997" s="208"/>
      <c r="O997" s="177"/>
      <c r="P997" s="177"/>
      <c r="Q997" s="131" t="s">
        <v>77</v>
      </c>
      <c r="R997" s="100">
        <v>2224388</v>
      </c>
      <c r="S997" s="68">
        <f>IFERROR(R997/O991,"-")</f>
        <v>1.1156282943599429E-2</v>
      </c>
      <c r="T997" s="100">
        <v>13</v>
      </c>
      <c r="U997" s="68">
        <f>IFERROR(T997/P991,"-")</f>
        <v>9.154929577464789E-2</v>
      </c>
      <c r="V997" s="103">
        <f t="shared" si="670"/>
        <v>171106.76923076922</v>
      </c>
      <c r="W997" s="69">
        <f t="shared" si="688"/>
        <v>8.387096774193549E-2</v>
      </c>
      <c r="X997" s="208"/>
      <c r="Y997" s="177"/>
      <c r="Z997" s="177"/>
      <c r="AA997" s="131" t="s">
        <v>77</v>
      </c>
      <c r="AB997" s="100">
        <v>350765644</v>
      </c>
      <c r="AC997" s="68">
        <f>IFERROR(AB997/Y991,"-")</f>
        <v>1.9876708105371899E-2</v>
      </c>
      <c r="AD997" s="100">
        <v>2154</v>
      </c>
      <c r="AE997" s="68">
        <f>IFERROR(AD997/Z991,"-")</f>
        <v>8.4746429555022235E-2</v>
      </c>
      <c r="AF997" s="103">
        <f t="shared" si="671"/>
        <v>162843.84586815228</v>
      </c>
      <c r="AG997" s="69">
        <f t="shared" si="689"/>
        <v>7.850998687855372E-2</v>
      </c>
      <c r="AH997" s="208"/>
      <c r="AI997" s="177"/>
      <c r="AJ997" s="177"/>
      <c r="AK997" s="131" t="s">
        <v>77</v>
      </c>
      <c r="AL997" s="100">
        <v>584125320</v>
      </c>
      <c r="AM997" s="68">
        <f>IFERROR(AL997/AI991,"-")</f>
        <v>2.7699918149934291E-2</v>
      </c>
      <c r="AN997" s="100">
        <v>3134</v>
      </c>
      <c r="AO997" s="68">
        <f>IFERROR(AN997/AJ991,"-")</f>
        <v>0.13451798437634133</v>
      </c>
      <c r="AP997" s="103">
        <f t="shared" si="672"/>
        <v>186383.31844288448</v>
      </c>
      <c r="AQ997" s="69">
        <f t="shared" si="690"/>
        <v>0.1271657537025766</v>
      </c>
      <c r="AR997" s="208"/>
      <c r="AS997" s="177"/>
      <c r="AT997" s="177"/>
      <c r="AU997" s="131" t="s">
        <v>77</v>
      </c>
      <c r="AV997" s="100">
        <v>696924620</v>
      </c>
      <c r="AW997" s="68">
        <f>IFERROR(AV997/AS991,"-")</f>
        <v>4.68407211033222E-2</v>
      </c>
      <c r="AX997" s="100">
        <v>2555</v>
      </c>
      <c r="AY997" s="68">
        <f>IFERROR(AX997/AT991,"-")</f>
        <v>0.17631633427644744</v>
      </c>
      <c r="AZ997" s="103">
        <f t="shared" si="673"/>
        <v>272768.9315068493</v>
      </c>
      <c r="BA997" s="69">
        <f t="shared" si="691"/>
        <v>0.16514769568870791</v>
      </c>
      <c r="BB997" s="208"/>
      <c r="BC997" s="177"/>
      <c r="BD997" s="177"/>
      <c r="BE997" s="131" t="s">
        <v>77</v>
      </c>
      <c r="BF997" s="100">
        <v>363240809</v>
      </c>
      <c r="BG997" s="68">
        <f>IFERROR(BF997/BC991,"-")</f>
        <v>5.7928437226897188E-2</v>
      </c>
      <c r="BH997" s="100">
        <v>1271</v>
      </c>
      <c r="BI997" s="68">
        <f>IFERROR(BH997/BD991,"-")</f>
        <v>0.21711650153741033</v>
      </c>
      <c r="BJ997" s="103">
        <f t="shared" si="674"/>
        <v>285791.35247836349</v>
      </c>
      <c r="BK997" s="69">
        <f t="shared" si="692"/>
        <v>0.19884230287859825</v>
      </c>
      <c r="BL997" s="208"/>
      <c r="BM997" s="177"/>
      <c r="BN997" s="177"/>
      <c r="BO997" s="131" t="s">
        <v>77</v>
      </c>
      <c r="BP997" s="100">
        <v>139300304</v>
      </c>
      <c r="BQ997" s="68">
        <f>IFERROR(BP997/BM991,"-")</f>
        <v>6.5917057755155439E-2</v>
      </c>
      <c r="BR997" s="100">
        <v>431</v>
      </c>
      <c r="BS997" s="68">
        <f>IFERROR(BR997/BN991,"-")</f>
        <v>0.21571571571571571</v>
      </c>
      <c r="BT997" s="103">
        <f t="shared" si="675"/>
        <v>323202.56148491881</v>
      </c>
      <c r="BU997" s="69">
        <f t="shared" si="693"/>
        <v>0.18481989708404803</v>
      </c>
      <c r="BV997" s="208"/>
      <c r="BW997" s="177"/>
      <c r="BX997" s="177"/>
      <c r="BY997" s="131" t="s">
        <v>77</v>
      </c>
      <c r="BZ997" s="100">
        <f t="shared" si="685"/>
        <v>2136606914</v>
      </c>
      <c r="CA997" s="68">
        <f>IFERROR(BZ997/BW991,"-")</f>
        <v>3.4282263063533408E-2</v>
      </c>
      <c r="CB997" s="100">
        <f t="shared" si="686"/>
        <v>9563</v>
      </c>
      <c r="CC997" s="68">
        <f>IFERROR(CB997/BX991,"-")</f>
        <v>0.13422319536261176</v>
      </c>
      <c r="CD997" s="103">
        <f t="shared" si="676"/>
        <v>223424.33483216565</v>
      </c>
      <c r="CE997" s="69">
        <f t="shared" si="694"/>
        <v>0.1250408608899175</v>
      </c>
      <c r="CR997" s="216"/>
      <c r="CS997" s="187"/>
      <c r="CT997" s="225"/>
      <c r="CU997" s="226"/>
      <c r="CV997" s="226"/>
      <c r="CW997" s="144" t="s">
        <v>77</v>
      </c>
      <c r="CX997" s="145">
        <v>2185438373</v>
      </c>
      <c r="CY997" s="146">
        <v>3.5466303061100109E-2</v>
      </c>
      <c r="CZ997" s="145">
        <v>9141</v>
      </c>
      <c r="DA997" s="146">
        <v>0.13183627552786431</v>
      </c>
      <c r="DB997" s="145">
        <v>239080.88535171206</v>
      </c>
      <c r="DC997" s="147">
        <v>0.12308458783292489</v>
      </c>
    </row>
    <row r="998" spans="2:107" s="27" customFormat="1" ht="13.15" customHeight="1">
      <c r="B998" s="216"/>
      <c r="C998" s="187"/>
      <c r="D998" s="208"/>
      <c r="E998" s="177"/>
      <c r="F998" s="177"/>
      <c r="G998" s="131" t="s">
        <v>79</v>
      </c>
      <c r="H998" s="100">
        <v>0</v>
      </c>
      <c r="I998" s="68">
        <f>IFERROR(H998/E991,"-")</f>
        <v>0</v>
      </c>
      <c r="J998" s="100">
        <v>0</v>
      </c>
      <c r="K998" s="68">
        <f>IFERROR(J998/F991,"-")</f>
        <v>0</v>
      </c>
      <c r="L998" s="103" t="str">
        <f t="shared" si="669"/>
        <v>-</v>
      </c>
      <c r="M998" s="69">
        <f t="shared" si="687"/>
        <v>0</v>
      </c>
      <c r="N998" s="208"/>
      <c r="O998" s="177"/>
      <c r="P998" s="177"/>
      <c r="Q998" s="131" t="s">
        <v>79</v>
      </c>
      <c r="R998" s="100">
        <v>0</v>
      </c>
      <c r="S998" s="68">
        <f>IFERROR(R998/O991,"-")</f>
        <v>0</v>
      </c>
      <c r="T998" s="100">
        <v>0</v>
      </c>
      <c r="U998" s="68">
        <f>IFERROR(T998/P991,"-")</f>
        <v>0</v>
      </c>
      <c r="V998" s="103" t="str">
        <f t="shared" si="670"/>
        <v>-</v>
      </c>
      <c r="W998" s="69">
        <f t="shared" si="688"/>
        <v>0</v>
      </c>
      <c r="X998" s="208"/>
      <c r="Y998" s="177"/>
      <c r="Z998" s="177"/>
      <c r="AA998" s="131" t="s">
        <v>79</v>
      </c>
      <c r="AB998" s="100">
        <v>12015</v>
      </c>
      <c r="AC998" s="68">
        <f>IFERROR(AB998/Y991,"-")</f>
        <v>6.8084959850299181E-7</v>
      </c>
      <c r="AD998" s="100">
        <v>6</v>
      </c>
      <c r="AE998" s="68">
        <f>IFERROR(AD998/Z991,"-")</f>
        <v>2.3606247786914271E-4</v>
      </c>
      <c r="AF998" s="103">
        <f t="shared" si="671"/>
        <v>2002.5</v>
      </c>
      <c r="AG998" s="69">
        <f t="shared" si="689"/>
        <v>2.1869077124945328E-4</v>
      </c>
      <c r="AH998" s="208"/>
      <c r="AI998" s="177"/>
      <c r="AJ998" s="177"/>
      <c r="AK998" s="131" t="s">
        <v>79</v>
      </c>
      <c r="AL998" s="100">
        <v>30625</v>
      </c>
      <c r="AM998" s="68">
        <f>IFERROR(AL998/AI991,"-")</f>
        <v>1.4522739629601017E-6</v>
      </c>
      <c r="AN998" s="100">
        <v>13</v>
      </c>
      <c r="AO998" s="68">
        <f>IFERROR(AN998/AJ991,"-")</f>
        <v>5.5798781011245598E-4</v>
      </c>
      <c r="AP998" s="103">
        <f t="shared" si="672"/>
        <v>2355.7692307692309</v>
      </c>
      <c r="AQ998" s="69">
        <f t="shared" si="690"/>
        <v>5.2749036315682691E-4</v>
      </c>
      <c r="AR998" s="208"/>
      <c r="AS998" s="177"/>
      <c r="AT998" s="177"/>
      <c r="AU998" s="131" t="s">
        <v>79</v>
      </c>
      <c r="AV998" s="100">
        <v>71298</v>
      </c>
      <c r="AW998" s="68">
        <f>IFERROR(AV998/AS991,"-")</f>
        <v>4.791981280880372E-6</v>
      </c>
      <c r="AX998" s="100">
        <v>14</v>
      </c>
      <c r="AY998" s="68">
        <f>IFERROR(AX998/AT991,"-")</f>
        <v>9.6611690014491752E-4</v>
      </c>
      <c r="AZ998" s="103">
        <f t="shared" si="673"/>
        <v>5092.7142857142853</v>
      </c>
      <c r="BA998" s="69">
        <f t="shared" si="691"/>
        <v>9.0491888048607066E-4</v>
      </c>
      <c r="BB998" s="208"/>
      <c r="BC998" s="177"/>
      <c r="BD998" s="177"/>
      <c r="BE998" s="131" t="s">
        <v>79</v>
      </c>
      <c r="BF998" s="100">
        <v>1415</v>
      </c>
      <c r="BG998" s="68">
        <f>IFERROR(BF998/BC991,"-")</f>
        <v>2.2565949817620718E-7</v>
      </c>
      <c r="BH998" s="100">
        <v>1</v>
      </c>
      <c r="BI998" s="68">
        <f>IFERROR(BH998/BD991,"-")</f>
        <v>1.7082336863682952E-4</v>
      </c>
      <c r="BJ998" s="103">
        <f t="shared" si="674"/>
        <v>1415</v>
      </c>
      <c r="BK998" s="69">
        <f t="shared" si="692"/>
        <v>1.5644555694618273E-4</v>
      </c>
      <c r="BL998" s="208"/>
      <c r="BM998" s="177"/>
      <c r="BN998" s="177"/>
      <c r="BO998" s="131" t="s">
        <v>79</v>
      </c>
      <c r="BP998" s="100">
        <v>2365</v>
      </c>
      <c r="BQ998" s="68">
        <f>IFERROR(BP998/BM991,"-")</f>
        <v>1.1191206129093776E-6</v>
      </c>
      <c r="BR998" s="100">
        <v>1</v>
      </c>
      <c r="BS998" s="68">
        <f>IFERROR(BR998/BN991,"-")</f>
        <v>5.005005005005005E-4</v>
      </c>
      <c r="BT998" s="103">
        <f t="shared" si="675"/>
        <v>2365</v>
      </c>
      <c r="BU998" s="69">
        <f t="shared" si="693"/>
        <v>4.288164665523156E-4</v>
      </c>
      <c r="BV998" s="208"/>
      <c r="BW998" s="177"/>
      <c r="BX998" s="177"/>
      <c r="BY998" s="131" t="s">
        <v>79</v>
      </c>
      <c r="BZ998" s="100">
        <f t="shared" si="685"/>
        <v>117718</v>
      </c>
      <c r="CA998" s="68">
        <f>IFERROR(BZ998/BW991,"-")</f>
        <v>1.888807630860744E-6</v>
      </c>
      <c r="CB998" s="100">
        <f t="shared" si="686"/>
        <v>35</v>
      </c>
      <c r="CC998" s="68">
        <f>IFERROR(CB998/BX991,"-")</f>
        <v>4.912487543335158E-4</v>
      </c>
      <c r="CD998" s="103">
        <f t="shared" si="676"/>
        <v>3363.3714285714286</v>
      </c>
      <c r="CE998" s="69">
        <f t="shared" si="694"/>
        <v>4.5764196707592932E-4</v>
      </c>
      <c r="CR998" s="216"/>
      <c r="CS998" s="187"/>
      <c r="CT998" s="225"/>
      <c r="CU998" s="226"/>
      <c r="CV998" s="226"/>
      <c r="CW998" s="144" t="s">
        <v>79</v>
      </c>
      <c r="CX998" s="145">
        <v>485341</v>
      </c>
      <c r="CY998" s="146">
        <v>7.876337858179168E-6</v>
      </c>
      <c r="CZ998" s="145">
        <v>31</v>
      </c>
      <c r="DA998" s="146">
        <v>4.4709818853121033E-4</v>
      </c>
      <c r="DB998" s="145">
        <v>15656.161290322581</v>
      </c>
      <c r="DC998" s="147">
        <v>4.1741846874747532E-4</v>
      </c>
    </row>
    <row r="999" spans="2:107" s="27" customFormat="1" ht="13.15" customHeight="1">
      <c r="B999" s="216"/>
      <c r="C999" s="187"/>
      <c r="D999" s="208"/>
      <c r="E999" s="177"/>
      <c r="F999" s="177"/>
      <c r="G999" s="131" t="s">
        <v>81</v>
      </c>
      <c r="H999" s="100">
        <v>1343</v>
      </c>
      <c r="I999" s="68">
        <f>IFERROR(H999/E991,"-")</f>
        <v>1.0531583025534816E-5</v>
      </c>
      <c r="J999" s="100">
        <v>1</v>
      </c>
      <c r="K999" s="68">
        <f>IFERROR(J999/F991,"-")</f>
        <v>2.1276595744680851E-2</v>
      </c>
      <c r="L999" s="103">
        <f t="shared" si="669"/>
        <v>1343</v>
      </c>
      <c r="M999" s="69">
        <f t="shared" si="687"/>
        <v>2.0833333333333332E-2</v>
      </c>
      <c r="N999" s="208"/>
      <c r="O999" s="177"/>
      <c r="P999" s="177"/>
      <c r="Q999" s="131" t="s">
        <v>81</v>
      </c>
      <c r="R999" s="100">
        <v>81295</v>
      </c>
      <c r="S999" s="68">
        <f>IFERROR(R999/O991,"-")</f>
        <v>4.0773013606435371E-4</v>
      </c>
      <c r="T999" s="100">
        <v>2</v>
      </c>
      <c r="U999" s="68">
        <f>IFERROR(T999/P991,"-")</f>
        <v>1.4084507042253521E-2</v>
      </c>
      <c r="V999" s="103">
        <f t="shared" si="670"/>
        <v>40647.5</v>
      </c>
      <c r="W999" s="69">
        <f t="shared" si="688"/>
        <v>1.2903225806451613E-2</v>
      </c>
      <c r="X999" s="208"/>
      <c r="Y999" s="177"/>
      <c r="Z999" s="177"/>
      <c r="AA999" s="131" t="s">
        <v>81</v>
      </c>
      <c r="AB999" s="100">
        <v>3748134</v>
      </c>
      <c r="AC999" s="68">
        <f>IFERROR(AB999/Y991,"-")</f>
        <v>2.1239413475117875E-4</v>
      </c>
      <c r="AD999" s="100">
        <v>145</v>
      </c>
      <c r="AE999" s="68">
        <f>IFERROR(AD999/Z991,"-")</f>
        <v>5.704843215170949E-3</v>
      </c>
      <c r="AF999" s="103">
        <f t="shared" si="671"/>
        <v>25849.200000000001</v>
      </c>
      <c r="AG999" s="69">
        <f t="shared" si="689"/>
        <v>5.2850269718617872E-3</v>
      </c>
      <c r="AH999" s="208"/>
      <c r="AI999" s="177"/>
      <c r="AJ999" s="177"/>
      <c r="AK999" s="131" t="s">
        <v>81</v>
      </c>
      <c r="AL999" s="100">
        <v>4630291</v>
      </c>
      <c r="AM999" s="68">
        <f>IFERROR(AL999/AI991,"-")</f>
        <v>2.195739121707263E-4</v>
      </c>
      <c r="AN999" s="100">
        <v>153</v>
      </c>
      <c r="AO999" s="68">
        <f>IFERROR(AN999/AJ991,"-")</f>
        <v>6.5670873036312132E-3</v>
      </c>
      <c r="AP999" s="103">
        <f t="shared" si="672"/>
        <v>30263.339869281044</v>
      </c>
      <c r="AQ999" s="69">
        <f t="shared" si="690"/>
        <v>6.2081558125380402E-3</v>
      </c>
      <c r="AR999" s="208"/>
      <c r="AS999" s="177"/>
      <c r="AT999" s="177"/>
      <c r="AU999" s="131" t="s">
        <v>81</v>
      </c>
      <c r="AV999" s="100">
        <v>2244672</v>
      </c>
      <c r="AW999" s="68">
        <f>IFERROR(AV999/AS991,"-")</f>
        <v>1.5086574947005955E-4</v>
      </c>
      <c r="AX999" s="100">
        <v>90</v>
      </c>
      <c r="AY999" s="68">
        <f>IFERROR(AX999/AT991,"-")</f>
        <v>6.2107515009316126E-3</v>
      </c>
      <c r="AZ999" s="103">
        <f t="shared" si="673"/>
        <v>24940.799999999999</v>
      </c>
      <c r="BA999" s="69">
        <f t="shared" si="691"/>
        <v>5.8173356602675974E-3</v>
      </c>
      <c r="BB999" s="208"/>
      <c r="BC999" s="177"/>
      <c r="BD999" s="177"/>
      <c r="BE999" s="131" t="s">
        <v>81</v>
      </c>
      <c r="BF999" s="100">
        <v>439065</v>
      </c>
      <c r="BG999" s="68">
        <f>IFERROR(BF999/BC991,"-")</f>
        <v>7.0020627255644097E-5</v>
      </c>
      <c r="BH999" s="100">
        <v>39</v>
      </c>
      <c r="BI999" s="68">
        <f>IFERROR(BH999/BD991,"-")</f>
        <v>6.6621113768363513E-3</v>
      </c>
      <c r="BJ999" s="103">
        <f t="shared" si="674"/>
        <v>11258.076923076924</v>
      </c>
      <c r="BK999" s="69">
        <f t="shared" si="692"/>
        <v>6.1013767209011265E-3</v>
      </c>
      <c r="BL999" s="208"/>
      <c r="BM999" s="177"/>
      <c r="BN999" s="177"/>
      <c r="BO999" s="131" t="s">
        <v>81</v>
      </c>
      <c r="BP999" s="100">
        <v>167513</v>
      </c>
      <c r="BQ999" s="68">
        <f>IFERROR(BP999/BM991,"-")</f>
        <v>7.9267336672426454E-5</v>
      </c>
      <c r="BR999" s="100">
        <v>4</v>
      </c>
      <c r="BS999" s="68">
        <f>IFERROR(BR999/BN991,"-")</f>
        <v>2.002002002002002E-3</v>
      </c>
      <c r="BT999" s="103">
        <f t="shared" si="675"/>
        <v>41878.25</v>
      </c>
      <c r="BU999" s="69">
        <f t="shared" si="693"/>
        <v>1.7152658662092624E-3</v>
      </c>
      <c r="BV999" s="208"/>
      <c r="BW999" s="177"/>
      <c r="BX999" s="177"/>
      <c r="BY999" s="131" t="s">
        <v>81</v>
      </c>
      <c r="BZ999" s="100">
        <f t="shared" si="685"/>
        <v>11312313</v>
      </c>
      <c r="CA999" s="68">
        <f>IFERROR(BZ999/BW991,"-")</f>
        <v>1.815082070463752E-4</v>
      </c>
      <c r="CB999" s="100">
        <f t="shared" si="686"/>
        <v>434</v>
      </c>
      <c r="CC999" s="68">
        <f>IFERROR(CB999/BX991,"-")</f>
        <v>6.0914845537355959E-3</v>
      </c>
      <c r="CD999" s="103">
        <f t="shared" si="676"/>
        <v>26065.237327188941</v>
      </c>
      <c r="CE999" s="69">
        <f t="shared" si="694"/>
        <v>5.6747603917415238E-3</v>
      </c>
      <c r="CR999" s="216"/>
      <c r="CS999" s="187"/>
      <c r="CT999" s="225"/>
      <c r="CU999" s="226"/>
      <c r="CV999" s="226"/>
      <c r="CW999" s="144" t="s">
        <v>81</v>
      </c>
      <c r="CX999" s="145">
        <v>9370231</v>
      </c>
      <c r="CY999" s="146">
        <v>1.520644354488577E-4</v>
      </c>
      <c r="CZ999" s="145">
        <v>422</v>
      </c>
      <c r="DA999" s="146">
        <v>6.0863043729087341E-3</v>
      </c>
      <c r="DB999" s="145">
        <v>22204.338862559242</v>
      </c>
      <c r="DC999" s="147">
        <v>5.6822772197236962E-3</v>
      </c>
    </row>
    <row r="1000" spans="2:107" s="27" customFormat="1" ht="13.15" customHeight="1">
      <c r="B1000" s="216"/>
      <c r="C1000" s="187"/>
      <c r="D1000" s="208"/>
      <c r="E1000" s="177"/>
      <c r="F1000" s="177"/>
      <c r="G1000" s="131" t="s">
        <v>83</v>
      </c>
      <c r="H1000" s="100">
        <v>0</v>
      </c>
      <c r="I1000" s="68">
        <f>IFERROR(H1000/E991,"-")</f>
        <v>0</v>
      </c>
      <c r="J1000" s="100">
        <v>0</v>
      </c>
      <c r="K1000" s="68">
        <f>IFERROR(J1000/F991,"-")</f>
        <v>0</v>
      </c>
      <c r="L1000" s="103" t="str">
        <f t="shared" si="669"/>
        <v>-</v>
      </c>
      <c r="M1000" s="69">
        <f t="shared" si="687"/>
        <v>0</v>
      </c>
      <c r="N1000" s="208"/>
      <c r="O1000" s="177"/>
      <c r="P1000" s="177"/>
      <c r="Q1000" s="131" t="s">
        <v>83</v>
      </c>
      <c r="R1000" s="100">
        <v>65128</v>
      </c>
      <c r="S1000" s="68">
        <f>IFERROR(R1000/O991,"-")</f>
        <v>3.2664552926501297E-4</v>
      </c>
      <c r="T1000" s="100">
        <v>6</v>
      </c>
      <c r="U1000" s="68">
        <f>IFERROR(T1000/P991,"-")</f>
        <v>4.2253521126760563E-2</v>
      </c>
      <c r="V1000" s="103">
        <f t="shared" si="670"/>
        <v>10854.666666666666</v>
      </c>
      <c r="W1000" s="69">
        <f t="shared" si="688"/>
        <v>3.870967741935484E-2</v>
      </c>
      <c r="X1000" s="208"/>
      <c r="Y1000" s="177"/>
      <c r="Z1000" s="177"/>
      <c r="AA1000" s="131" t="s">
        <v>83</v>
      </c>
      <c r="AB1000" s="100">
        <v>13502094</v>
      </c>
      <c r="AC1000" s="68">
        <f>IFERROR(AB1000/Y991,"-")</f>
        <v>7.6511820880979223E-4</v>
      </c>
      <c r="AD1000" s="100">
        <v>748</v>
      </c>
      <c r="AE1000" s="68">
        <f>IFERROR(AD1000/Z991,"-")</f>
        <v>2.9429122241019789E-2</v>
      </c>
      <c r="AF1000" s="103">
        <f t="shared" si="671"/>
        <v>18050.927807486631</v>
      </c>
      <c r="AG1000" s="69">
        <f t="shared" si="689"/>
        <v>2.7263449482431843E-2</v>
      </c>
      <c r="AH1000" s="208"/>
      <c r="AI1000" s="177"/>
      <c r="AJ1000" s="177"/>
      <c r="AK1000" s="131" t="s">
        <v>83</v>
      </c>
      <c r="AL1000" s="100">
        <v>25518765</v>
      </c>
      <c r="AM1000" s="68">
        <f>IFERROR(AL1000/AI991,"-")</f>
        <v>1.2101302196374708E-3</v>
      </c>
      <c r="AN1000" s="100">
        <v>1038</v>
      </c>
      <c r="AO1000" s="68">
        <f>IFERROR(AN1000/AJ991,"-")</f>
        <v>4.4553180530517641E-2</v>
      </c>
      <c r="AP1000" s="103">
        <f t="shared" si="672"/>
        <v>24584.552023121389</v>
      </c>
      <c r="AQ1000" s="69">
        <f t="shared" si="690"/>
        <v>4.2118076688983569E-2</v>
      </c>
      <c r="AR1000" s="208"/>
      <c r="AS1000" s="177"/>
      <c r="AT1000" s="177"/>
      <c r="AU1000" s="131" t="s">
        <v>83</v>
      </c>
      <c r="AV1000" s="100">
        <v>24569169</v>
      </c>
      <c r="AW1000" s="68">
        <f>IFERROR(AV1000/AS991,"-")</f>
        <v>1.6513085631404292E-3</v>
      </c>
      <c r="AX1000" s="100">
        <v>822</v>
      </c>
      <c r="AY1000" s="68">
        <f>IFERROR(AX1000/AT991,"-")</f>
        <v>5.6724863708508731E-2</v>
      </c>
      <c r="AZ1000" s="103">
        <f t="shared" si="673"/>
        <v>29889.5</v>
      </c>
      <c r="BA1000" s="69">
        <f t="shared" si="691"/>
        <v>5.3131665697110725E-2</v>
      </c>
      <c r="BB1000" s="208"/>
      <c r="BC1000" s="177"/>
      <c r="BD1000" s="177"/>
      <c r="BE1000" s="131" t="s">
        <v>83</v>
      </c>
      <c r="BF1000" s="100">
        <v>21876994</v>
      </c>
      <c r="BG1000" s="68">
        <f>IFERROR(BF1000/BC991,"-")</f>
        <v>3.4888703092889719E-3</v>
      </c>
      <c r="BH1000" s="100">
        <v>467</v>
      </c>
      <c r="BI1000" s="68">
        <f>IFERROR(BH1000/BD991,"-")</f>
        <v>7.9774513153399382E-2</v>
      </c>
      <c r="BJ1000" s="103">
        <f t="shared" si="674"/>
        <v>46845.811563169162</v>
      </c>
      <c r="BK1000" s="69">
        <f t="shared" si="692"/>
        <v>7.3060075093867333E-2</v>
      </c>
      <c r="BL1000" s="208"/>
      <c r="BM1000" s="177"/>
      <c r="BN1000" s="177"/>
      <c r="BO1000" s="131" t="s">
        <v>83</v>
      </c>
      <c r="BP1000" s="100">
        <v>6148250</v>
      </c>
      <c r="BQ1000" s="68">
        <f>IFERROR(BP1000/BM991,"-")</f>
        <v>2.9093586927357636E-3</v>
      </c>
      <c r="BR1000" s="100">
        <v>160</v>
      </c>
      <c r="BS1000" s="68">
        <f>IFERROR(BR1000/BN991,"-")</f>
        <v>8.0080080080080079E-2</v>
      </c>
      <c r="BT1000" s="103">
        <f t="shared" si="675"/>
        <v>38426.5625</v>
      </c>
      <c r="BU1000" s="69">
        <f t="shared" si="693"/>
        <v>6.86106346483705E-2</v>
      </c>
      <c r="BV1000" s="208"/>
      <c r="BW1000" s="177"/>
      <c r="BX1000" s="177"/>
      <c r="BY1000" s="131" t="s">
        <v>83</v>
      </c>
      <c r="BZ1000" s="100">
        <f t="shared" si="685"/>
        <v>91680400</v>
      </c>
      <c r="CA1000" s="68">
        <f>IFERROR(BZ1000/BW991,"-")</f>
        <v>1.4710294017938239E-3</v>
      </c>
      <c r="CB1000" s="100">
        <f t="shared" si="686"/>
        <v>3241</v>
      </c>
      <c r="CC1000" s="68">
        <f>IFERROR(CB1000/BX991,"-")</f>
        <v>4.5489634651283563E-2</v>
      </c>
      <c r="CD1000" s="103">
        <f t="shared" si="676"/>
        <v>28287.68898488121</v>
      </c>
      <c r="CE1000" s="69">
        <f t="shared" si="694"/>
        <v>4.2377646151231053E-2</v>
      </c>
      <c r="CR1000" s="216"/>
      <c r="CS1000" s="187"/>
      <c r="CT1000" s="225"/>
      <c r="CU1000" s="226"/>
      <c r="CV1000" s="226"/>
      <c r="CW1000" s="144" t="s">
        <v>83</v>
      </c>
      <c r="CX1000" s="145">
        <v>98974460</v>
      </c>
      <c r="CY1000" s="146">
        <v>1.6062032391469911E-3</v>
      </c>
      <c r="CZ1000" s="145">
        <v>3173</v>
      </c>
      <c r="DA1000" s="146">
        <v>4.5762662974500982E-2</v>
      </c>
      <c r="DB1000" s="145">
        <v>31192.70721714466</v>
      </c>
      <c r="DC1000" s="147">
        <v>4.272480004308836E-2</v>
      </c>
    </row>
    <row r="1001" spans="2:107" s="27" customFormat="1" ht="13.15" customHeight="1">
      <c r="B1001" s="216"/>
      <c r="C1001" s="187"/>
      <c r="D1001" s="208"/>
      <c r="E1001" s="177"/>
      <c r="F1001" s="177"/>
      <c r="G1001" s="131" t="s">
        <v>85</v>
      </c>
      <c r="H1001" s="100">
        <v>0</v>
      </c>
      <c r="I1001" s="68">
        <f>IFERROR(H1001/E991,"-")</f>
        <v>0</v>
      </c>
      <c r="J1001" s="100">
        <v>0</v>
      </c>
      <c r="K1001" s="68">
        <f>IFERROR(J1001/F991,"-")</f>
        <v>0</v>
      </c>
      <c r="L1001" s="103" t="str">
        <f t="shared" si="669"/>
        <v>-</v>
      </c>
      <c r="M1001" s="69">
        <f t="shared" si="687"/>
        <v>0</v>
      </c>
      <c r="N1001" s="208"/>
      <c r="O1001" s="177"/>
      <c r="P1001" s="177"/>
      <c r="Q1001" s="131" t="s">
        <v>85</v>
      </c>
      <c r="R1001" s="100">
        <v>155363</v>
      </c>
      <c r="S1001" s="68">
        <f>IFERROR(R1001/O991,"-")</f>
        <v>7.7921369247021567E-4</v>
      </c>
      <c r="T1001" s="100">
        <v>4</v>
      </c>
      <c r="U1001" s="68">
        <f>IFERROR(T1001/P991,"-")</f>
        <v>2.8169014084507043E-2</v>
      </c>
      <c r="V1001" s="103">
        <f t="shared" si="670"/>
        <v>38840.75</v>
      </c>
      <c r="W1001" s="69">
        <f t="shared" si="688"/>
        <v>2.5806451612903226E-2</v>
      </c>
      <c r="X1001" s="208"/>
      <c r="Y1001" s="177"/>
      <c r="Z1001" s="177"/>
      <c r="AA1001" s="131" t="s">
        <v>85</v>
      </c>
      <c r="AB1001" s="100">
        <v>10184228</v>
      </c>
      <c r="AC1001" s="68">
        <f>IFERROR(AB1001/Y991,"-")</f>
        <v>5.7710591301397645E-4</v>
      </c>
      <c r="AD1001" s="100">
        <v>194</v>
      </c>
      <c r="AE1001" s="68">
        <f>IFERROR(AD1001/Z991,"-")</f>
        <v>7.6326867844356142E-3</v>
      </c>
      <c r="AF1001" s="103">
        <f t="shared" si="671"/>
        <v>52496.0206185567</v>
      </c>
      <c r="AG1001" s="69">
        <f t="shared" si="689"/>
        <v>7.0710016037323223E-3</v>
      </c>
      <c r="AH1001" s="208"/>
      <c r="AI1001" s="177"/>
      <c r="AJ1001" s="177"/>
      <c r="AK1001" s="131" t="s">
        <v>85</v>
      </c>
      <c r="AL1001" s="100">
        <v>32535783</v>
      </c>
      <c r="AM1001" s="68">
        <f>IFERROR(AL1001/AI991,"-")</f>
        <v>1.5428855678504461E-3</v>
      </c>
      <c r="AN1001" s="100">
        <v>319</v>
      </c>
      <c r="AO1001" s="68">
        <f>IFERROR(AN1001/AJ991,"-")</f>
        <v>1.3692162417374882E-2</v>
      </c>
      <c r="AP1001" s="103">
        <f t="shared" si="672"/>
        <v>101993.05015673982</v>
      </c>
      <c r="AQ1001" s="69">
        <f t="shared" si="690"/>
        <v>1.2943801988232907E-2</v>
      </c>
      <c r="AR1001" s="208"/>
      <c r="AS1001" s="177"/>
      <c r="AT1001" s="177"/>
      <c r="AU1001" s="131" t="s">
        <v>85</v>
      </c>
      <c r="AV1001" s="100">
        <v>36687684</v>
      </c>
      <c r="AW1001" s="68">
        <f>IFERROR(AV1001/AS991,"-")</f>
        <v>2.4658012141554365E-3</v>
      </c>
      <c r="AX1001" s="100">
        <v>310</v>
      </c>
      <c r="AY1001" s="68">
        <f>IFERROR(AX1001/AT991,"-")</f>
        <v>2.1392588503208888E-2</v>
      </c>
      <c r="AZ1001" s="103">
        <f t="shared" si="673"/>
        <v>118347.36774193548</v>
      </c>
      <c r="BA1001" s="69">
        <f t="shared" si="691"/>
        <v>2.0037489496477282E-2</v>
      </c>
      <c r="BB1001" s="208"/>
      <c r="BC1001" s="177"/>
      <c r="BD1001" s="177"/>
      <c r="BE1001" s="131" t="s">
        <v>85</v>
      </c>
      <c r="BF1001" s="100">
        <v>24180015</v>
      </c>
      <c r="BG1001" s="68">
        <f>IFERROR(BF1001/BC991,"-")</f>
        <v>3.8561484457902205E-3</v>
      </c>
      <c r="BH1001" s="100">
        <v>188</v>
      </c>
      <c r="BI1001" s="68">
        <f>IFERROR(BH1001/BD991,"-")</f>
        <v>3.2114793303723951E-2</v>
      </c>
      <c r="BJ1001" s="103">
        <f t="shared" si="674"/>
        <v>128617.10106382979</v>
      </c>
      <c r="BK1001" s="69">
        <f t="shared" si="692"/>
        <v>2.9411764705882353E-2</v>
      </c>
      <c r="BL1001" s="208"/>
      <c r="BM1001" s="177"/>
      <c r="BN1001" s="177"/>
      <c r="BO1001" s="131" t="s">
        <v>85</v>
      </c>
      <c r="BP1001" s="100">
        <v>12330890</v>
      </c>
      <c r="BQ1001" s="68">
        <f>IFERROR(BP1001/BM991,"-")</f>
        <v>5.8349907714664332E-3</v>
      </c>
      <c r="BR1001" s="100">
        <v>75</v>
      </c>
      <c r="BS1001" s="68">
        <f>IFERROR(BR1001/BN991,"-")</f>
        <v>3.7537537537537538E-2</v>
      </c>
      <c r="BT1001" s="103">
        <f t="shared" si="675"/>
        <v>164411.86666666667</v>
      </c>
      <c r="BU1001" s="69">
        <f t="shared" si="693"/>
        <v>3.2161234991423669E-2</v>
      </c>
      <c r="BV1001" s="208"/>
      <c r="BW1001" s="177"/>
      <c r="BX1001" s="177"/>
      <c r="BY1001" s="131" t="s">
        <v>85</v>
      </c>
      <c r="BZ1001" s="100">
        <f t="shared" si="685"/>
        <v>116073963</v>
      </c>
      <c r="CA1001" s="68">
        <f>IFERROR(BZ1001/BW991,"-")</f>
        <v>1.8624287454649898E-3</v>
      </c>
      <c r="CB1001" s="100">
        <f t="shared" si="686"/>
        <v>1090</v>
      </c>
      <c r="CC1001" s="68">
        <f>IFERROR(CB1001/BX991,"-")</f>
        <v>1.5298889777815206E-2</v>
      </c>
      <c r="CD1001" s="103">
        <f t="shared" si="676"/>
        <v>106489.8743119266</v>
      </c>
      <c r="CE1001" s="69">
        <f t="shared" si="694"/>
        <v>1.42522784032218E-2</v>
      </c>
      <c r="CR1001" s="216"/>
      <c r="CS1001" s="187"/>
      <c r="CT1001" s="225"/>
      <c r="CU1001" s="226"/>
      <c r="CV1001" s="226"/>
      <c r="CW1001" s="144" t="s">
        <v>85</v>
      </c>
      <c r="CX1001" s="145">
        <v>118829998</v>
      </c>
      <c r="CY1001" s="146">
        <v>1.9284280782681761E-3</v>
      </c>
      <c r="CZ1001" s="145">
        <v>992</v>
      </c>
      <c r="DA1001" s="146">
        <v>1.4307142032998731E-2</v>
      </c>
      <c r="DB1001" s="145">
        <v>119788.30443548386</v>
      </c>
      <c r="DC1001" s="147">
        <v>1.335739099991921E-2</v>
      </c>
    </row>
    <row r="1002" spans="2:107" s="27" customFormat="1" ht="13.15" customHeight="1">
      <c r="B1002" s="216"/>
      <c r="C1002" s="187"/>
      <c r="D1002" s="208"/>
      <c r="E1002" s="177"/>
      <c r="F1002" s="177"/>
      <c r="G1002" s="131" t="s">
        <v>87</v>
      </c>
      <c r="H1002" s="100">
        <v>740610</v>
      </c>
      <c r="I1002" s="68">
        <f>IFERROR(H1002/E991,"-")</f>
        <v>5.8077406586309306E-3</v>
      </c>
      <c r="J1002" s="100">
        <v>1</v>
      </c>
      <c r="K1002" s="68">
        <f>IFERROR(J1002/F991,"-")</f>
        <v>2.1276595744680851E-2</v>
      </c>
      <c r="L1002" s="103">
        <f t="shared" si="669"/>
        <v>740610</v>
      </c>
      <c r="M1002" s="69">
        <f t="shared" si="687"/>
        <v>2.0833333333333332E-2</v>
      </c>
      <c r="N1002" s="208"/>
      <c r="O1002" s="177"/>
      <c r="P1002" s="177"/>
      <c r="Q1002" s="131" t="s">
        <v>87</v>
      </c>
      <c r="R1002" s="100">
        <v>1069588</v>
      </c>
      <c r="S1002" s="68">
        <f>IFERROR(R1002/O991,"-")</f>
        <v>5.3644536659425545E-3</v>
      </c>
      <c r="T1002" s="100">
        <v>4</v>
      </c>
      <c r="U1002" s="68">
        <f>IFERROR(T1002/P991,"-")</f>
        <v>2.8169014084507043E-2</v>
      </c>
      <c r="V1002" s="103">
        <f t="shared" si="670"/>
        <v>267397</v>
      </c>
      <c r="W1002" s="69">
        <f t="shared" si="688"/>
        <v>2.5806451612903226E-2</v>
      </c>
      <c r="X1002" s="208"/>
      <c r="Y1002" s="177"/>
      <c r="Z1002" s="177"/>
      <c r="AA1002" s="131" t="s">
        <v>87</v>
      </c>
      <c r="AB1002" s="100">
        <v>89550058</v>
      </c>
      <c r="AC1002" s="68">
        <f>IFERROR(AB1002/Y991,"-")</f>
        <v>5.074500294233843E-3</v>
      </c>
      <c r="AD1002" s="100">
        <v>269</v>
      </c>
      <c r="AE1002" s="68">
        <f>IFERROR(AD1002/Z991,"-")</f>
        <v>1.0583467757799898E-2</v>
      </c>
      <c r="AF1002" s="103">
        <f t="shared" si="671"/>
        <v>332899.84386617102</v>
      </c>
      <c r="AG1002" s="69">
        <f t="shared" si="689"/>
        <v>9.804636244350488E-3</v>
      </c>
      <c r="AH1002" s="208"/>
      <c r="AI1002" s="177"/>
      <c r="AJ1002" s="177"/>
      <c r="AK1002" s="131" t="s">
        <v>87</v>
      </c>
      <c r="AL1002" s="100">
        <v>254784288</v>
      </c>
      <c r="AM1002" s="68">
        <f>IFERROR(AL1002/AI991,"-")</f>
        <v>1.2082174290080912E-2</v>
      </c>
      <c r="AN1002" s="100">
        <v>595</v>
      </c>
      <c r="AO1002" s="68">
        <f>IFERROR(AN1002/AJ991,"-")</f>
        <v>2.5538672847454716E-2</v>
      </c>
      <c r="AP1002" s="103">
        <f t="shared" si="672"/>
        <v>428208.887394958</v>
      </c>
      <c r="AQ1002" s="69">
        <f t="shared" si="690"/>
        <v>2.4142828159870157E-2</v>
      </c>
      <c r="AR1002" s="208"/>
      <c r="AS1002" s="177"/>
      <c r="AT1002" s="177"/>
      <c r="AU1002" s="131" t="s">
        <v>87</v>
      </c>
      <c r="AV1002" s="100">
        <v>270562666</v>
      </c>
      <c r="AW1002" s="68">
        <f>IFERROR(AV1002/AS991,"-")</f>
        <v>1.8184678823769083E-2</v>
      </c>
      <c r="AX1002" s="100">
        <v>628</v>
      </c>
      <c r="AY1002" s="68">
        <f>IFERROR(AX1002/AT991,"-")</f>
        <v>4.3337243806500586E-2</v>
      </c>
      <c r="AZ1002" s="103">
        <f t="shared" si="673"/>
        <v>430832.27070063696</v>
      </c>
      <c r="BA1002" s="69">
        <f t="shared" si="691"/>
        <v>4.0592075496089459E-2</v>
      </c>
      <c r="BB1002" s="208"/>
      <c r="BC1002" s="177"/>
      <c r="BD1002" s="177"/>
      <c r="BE1002" s="131" t="s">
        <v>87</v>
      </c>
      <c r="BF1002" s="100">
        <v>187194196</v>
      </c>
      <c r="BG1002" s="68">
        <f>IFERROR(BF1002/BC991,"-")</f>
        <v>2.9853108361030792E-2</v>
      </c>
      <c r="BH1002" s="100">
        <v>436</v>
      </c>
      <c r="BI1002" s="68">
        <f>IFERROR(BH1002/BD991,"-")</f>
        <v>7.4478988725657669E-2</v>
      </c>
      <c r="BJ1002" s="103">
        <f t="shared" si="674"/>
        <v>429344.48623853212</v>
      </c>
      <c r="BK1002" s="69">
        <f t="shared" si="692"/>
        <v>6.8210262828535664E-2</v>
      </c>
      <c r="BL1002" s="208"/>
      <c r="BM1002" s="177"/>
      <c r="BN1002" s="177"/>
      <c r="BO1002" s="131" t="s">
        <v>87</v>
      </c>
      <c r="BP1002" s="100">
        <v>74864346</v>
      </c>
      <c r="BQ1002" s="68">
        <f>IFERROR(BP1002/BM991,"-")</f>
        <v>3.5425891239145753E-2</v>
      </c>
      <c r="BR1002" s="100">
        <v>185</v>
      </c>
      <c r="BS1002" s="68">
        <f>IFERROR(BR1002/BN991,"-")</f>
        <v>9.2592592592592587E-2</v>
      </c>
      <c r="BT1002" s="103">
        <f t="shared" si="675"/>
        <v>404672.14054054057</v>
      </c>
      <c r="BU1002" s="69">
        <f t="shared" si="693"/>
        <v>7.9331046312178383E-2</v>
      </c>
      <c r="BV1002" s="208"/>
      <c r="BW1002" s="177"/>
      <c r="BX1002" s="177"/>
      <c r="BY1002" s="131" t="s">
        <v>87</v>
      </c>
      <c r="BZ1002" s="100">
        <f t="shared" si="685"/>
        <v>878765752</v>
      </c>
      <c r="CA1002" s="68">
        <f>IFERROR(BZ1002/BW991,"-")</f>
        <v>1.4099963116232694E-2</v>
      </c>
      <c r="CB1002" s="100">
        <f t="shared" si="686"/>
        <v>2118</v>
      </c>
      <c r="CC1002" s="68">
        <f>IFERROR(CB1002/BX991,"-")</f>
        <v>2.9727567476525326E-2</v>
      </c>
      <c r="CD1002" s="103">
        <f t="shared" si="676"/>
        <v>414903.56562795088</v>
      </c>
      <c r="CE1002" s="69">
        <f t="shared" si="694"/>
        <v>2.7693876750480524E-2</v>
      </c>
      <c r="CR1002" s="216"/>
      <c r="CS1002" s="187"/>
      <c r="CT1002" s="225"/>
      <c r="CU1002" s="226"/>
      <c r="CV1002" s="226"/>
      <c r="CW1002" s="144" t="s">
        <v>87</v>
      </c>
      <c r="CX1002" s="145">
        <v>897312440</v>
      </c>
      <c r="CY1002" s="146">
        <v>1.4562000617683491E-2</v>
      </c>
      <c r="CZ1002" s="145">
        <v>2046</v>
      </c>
      <c r="DA1002" s="146">
        <v>2.9508480443059884E-2</v>
      </c>
      <c r="DB1002" s="145">
        <v>438569.13000977517</v>
      </c>
      <c r="DC1002" s="147">
        <v>2.7549618937333369E-2</v>
      </c>
    </row>
    <row r="1003" spans="2:107" s="27" customFormat="1" ht="13.15" customHeight="1">
      <c r="B1003" s="216"/>
      <c r="C1003" s="187"/>
      <c r="D1003" s="208"/>
      <c r="E1003" s="177"/>
      <c r="F1003" s="177"/>
      <c r="G1003" s="131" t="s">
        <v>89</v>
      </c>
      <c r="H1003" s="100">
        <v>202599</v>
      </c>
      <c r="I1003" s="68">
        <f>IFERROR(H1003/E991,"-")</f>
        <v>1.5887477210650245E-3</v>
      </c>
      <c r="J1003" s="100">
        <v>4</v>
      </c>
      <c r="K1003" s="68">
        <f>IFERROR(J1003/F991,"-")</f>
        <v>8.5106382978723402E-2</v>
      </c>
      <c r="L1003" s="103">
        <f t="shared" si="669"/>
        <v>50649.75</v>
      </c>
      <c r="M1003" s="69">
        <f t="shared" si="687"/>
        <v>8.3333333333333329E-2</v>
      </c>
      <c r="N1003" s="208"/>
      <c r="O1003" s="177"/>
      <c r="P1003" s="177"/>
      <c r="Q1003" s="131" t="s">
        <v>89</v>
      </c>
      <c r="R1003" s="100">
        <v>1539068</v>
      </c>
      <c r="S1003" s="68">
        <f>IFERROR(R1003/O991,"-")</f>
        <v>7.7191020979432033E-3</v>
      </c>
      <c r="T1003" s="100">
        <v>14</v>
      </c>
      <c r="U1003" s="68">
        <f>IFERROR(T1003/P991,"-")</f>
        <v>9.8591549295774641E-2</v>
      </c>
      <c r="V1003" s="103">
        <f t="shared" si="670"/>
        <v>109933.42857142857</v>
      </c>
      <c r="W1003" s="69">
        <f t="shared" si="688"/>
        <v>9.0322580645161285E-2</v>
      </c>
      <c r="X1003" s="208"/>
      <c r="Y1003" s="177"/>
      <c r="Z1003" s="177"/>
      <c r="AA1003" s="131" t="s">
        <v>89</v>
      </c>
      <c r="AB1003" s="100">
        <v>129580049</v>
      </c>
      <c r="AC1003" s="68">
        <f>IFERROR(AB1003/Y991,"-")</f>
        <v>7.3428651132457761E-3</v>
      </c>
      <c r="AD1003" s="100">
        <v>2457</v>
      </c>
      <c r="AE1003" s="68">
        <f>IFERROR(AD1003/Z991,"-")</f>
        <v>9.6667584687413932E-2</v>
      </c>
      <c r="AF1003" s="103">
        <f t="shared" si="671"/>
        <v>52739.13268213268</v>
      </c>
      <c r="AG1003" s="69">
        <f t="shared" si="689"/>
        <v>8.9553870826651116E-2</v>
      </c>
      <c r="AH1003" s="208"/>
      <c r="AI1003" s="177"/>
      <c r="AJ1003" s="177"/>
      <c r="AK1003" s="131" t="s">
        <v>89</v>
      </c>
      <c r="AL1003" s="100">
        <v>201393094</v>
      </c>
      <c r="AM1003" s="68">
        <f>IFERROR(AL1003/AI991,"-")</f>
        <v>9.5503003015894299E-3</v>
      </c>
      <c r="AN1003" s="100">
        <v>2941</v>
      </c>
      <c r="AO1003" s="68">
        <f>IFERROR(AN1003/AJ991,"-")</f>
        <v>0.12623401150313332</v>
      </c>
      <c r="AP1003" s="103">
        <f t="shared" si="672"/>
        <v>68477.760625637544</v>
      </c>
      <c r="AQ1003" s="69">
        <f t="shared" si="690"/>
        <v>0.11933455061878677</v>
      </c>
      <c r="AR1003" s="208"/>
      <c r="AS1003" s="177"/>
      <c r="AT1003" s="177"/>
      <c r="AU1003" s="131" t="s">
        <v>89</v>
      </c>
      <c r="AV1003" s="100">
        <v>169371251</v>
      </c>
      <c r="AW1003" s="68">
        <f>IFERROR(AV1003/AS991,"-")</f>
        <v>1.1383543217359406E-2</v>
      </c>
      <c r="AX1003" s="100">
        <v>2047</v>
      </c>
      <c r="AY1003" s="68">
        <f>IFERROR(AX1003/AT991,"-")</f>
        <v>0.14126009247118901</v>
      </c>
      <c r="AZ1003" s="103">
        <f t="shared" si="673"/>
        <v>82741.207132388867</v>
      </c>
      <c r="BA1003" s="69">
        <f t="shared" si="691"/>
        <v>0.13231206773964191</v>
      </c>
      <c r="BB1003" s="208"/>
      <c r="BC1003" s="177"/>
      <c r="BD1003" s="177"/>
      <c r="BE1003" s="131" t="s">
        <v>89</v>
      </c>
      <c r="BF1003" s="100">
        <v>84533948</v>
      </c>
      <c r="BG1003" s="68">
        <f>IFERROR(BF1003/BC991,"-")</f>
        <v>1.3481193133946003E-2</v>
      </c>
      <c r="BH1003" s="100">
        <v>823</v>
      </c>
      <c r="BI1003" s="68">
        <f>IFERROR(BH1003/BD991,"-")</f>
        <v>0.1405876323881107</v>
      </c>
      <c r="BJ1003" s="103">
        <f t="shared" si="674"/>
        <v>102714.39611178615</v>
      </c>
      <c r="BK1003" s="69">
        <f t="shared" si="692"/>
        <v>0.12875469336670839</v>
      </c>
      <c r="BL1003" s="208"/>
      <c r="BM1003" s="177"/>
      <c r="BN1003" s="177"/>
      <c r="BO1003" s="131" t="s">
        <v>89</v>
      </c>
      <c r="BP1003" s="100">
        <v>32490052</v>
      </c>
      <c r="BQ1003" s="68">
        <f>IFERROR(BP1003/BM991,"-")</f>
        <v>1.5374328502197694E-2</v>
      </c>
      <c r="BR1003" s="100">
        <v>268</v>
      </c>
      <c r="BS1003" s="68">
        <f>IFERROR(BR1003/BN991,"-")</f>
        <v>0.13413413413413414</v>
      </c>
      <c r="BT1003" s="103">
        <f t="shared" si="675"/>
        <v>121231.53731343284</v>
      </c>
      <c r="BU1003" s="69">
        <f t="shared" si="693"/>
        <v>0.11492281303602059</v>
      </c>
      <c r="BV1003" s="208"/>
      <c r="BW1003" s="177"/>
      <c r="BX1003" s="177"/>
      <c r="BY1003" s="131" t="s">
        <v>89</v>
      </c>
      <c r="BZ1003" s="100">
        <f t="shared" si="685"/>
        <v>619110061</v>
      </c>
      <c r="CA1003" s="68">
        <f>IFERROR(BZ1003/BW991,"-")</f>
        <v>9.933738320048428E-3</v>
      </c>
      <c r="CB1003" s="100">
        <f t="shared" si="686"/>
        <v>8554</v>
      </c>
      <c r="CC1003" s="68">
        <f>IFERROR(CB1003/BX991,"-")</f>
        <v>0.12006119555911127</v>
      </c>
      <c r="CD1003" s="103">
        <f t="shared" si="676"/>
        <v>72376.673018470887</v>
      </c>
      <c r="CE1003" s="69">
        <f t="shared" si="694"/>
        <v>0.11184769675335714</v>
      </c>
      <c r="CR1003" s="216"/>
      <c r="CS1003" s="187"/>
      <c r="CT1003" s="225"/>
      <c r="CU1003" s="226"/>
      <c r="CV1003" s="226"/>
      <c r="CW1003" s="144" t="s">
        <v>89</v>
      </c>
      <c r="CX1003" s="145">
        <v>631687422</v>
      </c>
      <c r="CY1003" s="146">
        <v>1.0251315171053344E-2</v>
      </c>
      <c r="CZ1003" s="145">
        <v>8720</v>
      </c>
      <c r="DA1003" s="146">
        <v>0.12576439367716627</v>
      </c>
      <c r="DB1003" s="145">
        <v>72441.21811926605</v>
      </c>
      <c r="DC1003" s="147">
        <v>0.11741577572509627</v>
      </c>
    </row>
    <row r="1004" spans="2:107" s="27" customFormat="1" ht="13.15" customHeight="1">
      <c r="B1004" s="216"/>
      <c r="C1004" s="187"/>
      <c r="D1004" s="208"/>
      <c r="E1004" s="177"/>
      <c r="F1004" s="177"/>
      <c r="G1004" s="131" t="s">
        <v>91</v>
      </c>
      <c r="H1004" s="100">
        <v>81319</v>
      </c>
      <c r="I1004" s="68">
        <f>IFERROR(H1004/E991,"-")</f>
        <v>6.376900968380235E-4</v>
      </c>
      <c r="J1004" s="100">
        <v>2</v>
      </c>
      <c r="K1004" s="68">
        <f>IFERROR(J1004/F991,"-")</f>
        <v>4.2553191489361701E-2</v>
      </c>
      <c r="L1004" s="103">
        <f t="shared" si="669"/>
        <v>40659.5</v>
      </c>
      <c r="M1004" s="69">
        <f t="shared" si="687"/>
        <v>4.1666666666666664E-2</v>
      </c>
      <c r="N1004" s="208"/>
      <c r="O1004" s="177"/>
      <c r="P1004" s="177"/>
      <c r="Q1004" s="131" t="s">
        <v>91</v>
      </c>
      <c r="R1004" s="100">
        <v>3982060</v>
      </c>
      <c r="S1004" s="68">
        <f>IFERROR(R1004/O991,"-")</f>
        <v>1.9971780129361218E-2</v>
      </c>
      <c r="T1004" s="100">
        <v>10</v>
      </c>
      <c r="U1004" s="68">
        <f>IFERROR(T1004/P991,"-")</f>
        <v>7.0422535211267609E-2</v>
      </c>
      <c r="V1004" s="103">
        <f t="shared" si="670"/>
        <v>398206</v>
      </c>
      <c r="W1004" s="69">
        <f t="shared" si="688"/>
        <v>6.4516129032258063E-2</v>
      </c>
      <c r="X1004" s="208"/>
      <c r="Y1004" s="177"/>
      <c r="Z1004" s="177"/>
      <c r="AA1004" s="131" t="s">
        <v>91</v>
      </c>
      <c r="AB1004" s="100">
        <v>208754964</v>
      </c>
      <c r="AC1004" s="68">
        <f>IFERROR(AB1004/Y991,"-")</f>
        <v>1.1829440984178652E-2</v>
      </c>
      <c r="AD1004" s="100">
        <v>1682</v>
      </c>
      <c r="AE1004" s="68">
        <f>IFERROR(AD1004/Z991,"-")</f>
        <v>6.6176181295983003E-2</v>
      </c>
      <c r="AF1004" s="103">
        <f t="shared" si="671"/>
        <v>124111.15576694411</v>
      </c>
      <c r="AG1004" s="69">
        <f t="shared" si="689"/>
        <v>6.1306312873596731E-2</v>
      </c>
      <c r="AH1004" s="208"/>
      <c r="AI1004" s="177"/>
      <c r="AJ1004" s="177"/>
      <c r="AK1004" s="131" t="s">
        <v>91</v>
      </c>
      <c r="AL1004" s="100">
        <v>399040632</v>
      </c>
      <c r="AM1004" s="68">
        <f>IFERROR(AL1004/AI991,"-")</f>
        <v>1.8922981878097753E-2</v>
      </c>
      <c r="AN1004" s="100">
        <v>3232</v>
      </c>
      <c r="AO1004" s="68">
        <f>IFERROR(AN1004/AJ991,"-")</f>
        <v>0.13872435402180444</v>
      </c>
      <c r="AP1004" s="103">
        <f t="shared" si="672"/>
        <v>123465.54207920792</v>
      </c>
      <c r="AQ1004" s="69">
        <f t="shared" si="690"/>
        <v>0.13114221951714344</v>
      </c>
      <c r="AR1004" s="208"/>
      <c r="AS1004" s="177"/>
      <c r="AT1004" s="177"/>
      <c r="AU1004" s="131" t="s">
        <v>91</v>
      </c>
      <c r="AV1004" s="100">
        <v>433348494</v>
      </c>
      <c r="AW1004" s="68">
        <f>IFERROR(AV1004/AS991,"-")</f>
        <v>2.9125611817241718E-2</v>
      </c>
      <c r="AX1004" s="100">
        <v>3220</v>
      </c>
      <c r="AY1004" s="68">
        <f>IFERROR(AX1004/AT991,"-")</f>
        <v>0.22220688703333102</v>
      </c>
      <c r="AZ1004" s="103">
        <f t="shared" si="673"/>
        <v>134580.27763975156</v>
      </c>
      <c r="BA1004" s="69">
        <f t="shared" si="691"/>
        <v>0.20813134251179627</v>
      </c>
      <c r="BB1004" s="208"/>
      <c r="BC1004" s="177"/>
      <c r="BD1004" s="177"/>
      <c r="BE1004" s="131" t="s">
        <v>91</v>
      </c>
      <c r="BF1004" s="100">
        <v>208315914</v>
      </c>
      <c r="BG1004" s="68">
        <f>IFERROR(BF1004/BC991,"-")</f>
        <v>3.3221529763503836E-2</v>
      </c>
      <c r="BH1004" s="100">
        <v>1643</v>
      </c>
      <c r="BI1004" s="68">
        <f>IFERROR(BH1004/BD991,"-")</f>
        <v>0.28066279467031091</v>
      </c>
      <c r="BJ1004" s="103">
        <f t="shared" si="674"/>
        <v>126789.96591600731</v>
      </c>
      <c r="BK1004" s="69">
        <f t="shared" si="692"/>
        <v>0.25704005006257824</v>
      </c>
      <c r="BL1004" s="208"/>
      <c r="BM1004" s="177"/>
      <c r="BN1004" s="177"/>
      <c r="BO1004" s="131" t="s">
        <v>91</v>
      </c>
      <c r="BP1004" s="100">
        <v>80216353</v>
      </c>
      <c r="BQ1004" s="68">
        <f>IFERROR(BP1004/BM991,"-")</f>
        <v>3.795846686457293E-2</v>
      </c>
      <c r="BR1004" s="100">
        <v>608</v>
      </c>
      <c r="BS1004" s="68">
        <f>IFERROR(BR1004/BN991,"-")</f>
        <v>0.30430430430430433</v>
      </c>
      <c r="BT1004" s="103">
        <f t="shared" si="675"/>
        <v>131934.79111842104</v>
      </c>
      <c r="BU1004" s="69">
        <f t="shared" si="693"/>
        <v>0.26072041166380788</v>
      </c>
      <c r="BV1004" s="208"/>
      <c r="BW1004" s="177"/>
      <c r="BX1004" s="177"/>
      <c r="BY1004" s="131" t="s">
        <v>91</v>
      </c>
      <c r="BZ1004" s="100">
        <f t="shared" si="685"/>
        <v>1333739736</v>
      </c>
      <c r="CA1004" s="68">
        <f>IFERROR(BZ1004/BW991,"-")</f>
        <v>2.1400106958485484E-2</v>
      </c>
      <c r="CB1004" s="100">
        <f t="shared" si="686"/>
        <v>10397</v>
      </c>
      <c r="CC1004" s="68">
        <f>IFERROR(CB1004/BX991,"-")</f>
        <v>0.14592895139444467</v>
      </c>
      <c r="CD1004" s="103">
        <f t="shared" si="676"/>
        <v>128281.20957968645</v>
      </c>
      <c r="CE1004" s="69">
        <f t="shared" si="694"/>
        <v>0.13594581519109822</v>
      </c>
      <c r="CR1004" s="216"/>
      <c r="CS1004" s="187"/>
      <c r="CT1004" s="225"/>
      <c r="CU1004" s="226"/>
      <c r="CV1004" s="226"/>
      <c r="CW1004" s="144" t="s">
        <v>91</v>
      </c>
      <c r="CX1004" s="145">
        <v>1509096995</v>
      </c>
      <c r="CY1004" s="146">
        <v>2.4490322872749097E-2</v>
      </c>
      <c r="CZ1004" s="145">
        <v>10072</v>
      </c>
      <c r="DA1004" s="146">
        <v>0.1452636437060113</v>
      </c>
      <c r="DB1004" s="145">
        <v>149830.91689833201</v>
      </c>
      <c r="DC1004" s="147">
        <v>0.13562060700724424</v>
      </c>
    </row>
    <row r="1005" spans="2:107" s="27" customFormat="1" ht="13.15" customHeight="1">
      <c r="B1005" s="216"/>
      <c r="C1005" s="187"/>
      <c r="D1005" s="208"/>
      <c r="E1005" s="177"/>
      <c r="F1005" s="177"/>
      <c r="G1005" s="131" t="s">
        <v>95</v>
      </c>
      <c r="H1005" s="100">
        <v>4366506</v>
      </c>
      <c r="I1005" s="68">
        <f>IFERROR(H1005/E991,"-")</f>
        <v>3.4241415093444472E-2</v>
      </c>
      <c r="J1005" s="100">
        <v>8</v>
      </c>
      <c r="K1005" s="68">
        <f>IFERROR(J1005/F991,"-")</f>
        <v>0.1702127659574468</v>
      </c>
      <c r="L1005" s="103">
        <f t="shared" si="669"/>
        <v>545813.25</v>
      </c>
      <c r="M1005" s="69">
        <f t="shared" si="687"/>
        <v>0.16666666666666666</v>
      </c>
      <c r="N1005" s="208"/>
      <c r="O1005" s="177"/>
      <c r="P1005" s="177"/>
      <c r="Q1005" s="131" t="s">
        <v>95</v>
      </c>
      <c r="R1005" s="100">
        <v>2201020</v>
      </c>
      <c r="S1005" s="68">
        <f>IFERROR(R1005/O991,"-")</f>
        <v>1.1039082158562813E-2</v>
      </c>
      <c r="T1005" s="100">
        <v>15</v>
      </c>
      <c r="U1005" s="68">
        <f>IFERROR(T1005/P991,"-")</f>
        <v>0.10563380281690141</v>
      </c>
      <c r="V1005" s="103">
        <f t="shared" si="670"/>
        <v>146734.66666666666</v>
      </c>
      <c r="W1005" s="69">
        <f t="shared" si="688"/>
        <v>9.6774193548387094E-2</v>
      </c>
      <c r="X1005" s="208"/>
      <c r="Y1005" s="177"/>
      <c r="Z1005" s="177"/>
      <c r="AA1005" s="131" t="s">
        <v>95</v>
      </c>
      <c r="AB1005" s="100">
        <v>68079454</v>
      </c>
      <c r="AC1005" s="68">
        <f>IFERROR(AB1005/Y991,"-")</f>
        <v>3.8578334517022804E-3</v>
      </c>
      <c r="AD1005" s="100">
        <v>1351</v>
      </c>
      <c r="AE1005" s="68">
        <f>IFERROR(AD1005/Z991,"-")</f>
        <v>5.3153401266868634E-2</v>
      </c>
      <c r="AF1005" s="103">
        <f t="shared" si="671"/>
        <v>50391.897853441893</v>
      </c>
      <c r="AG1005" s="69">
        <f t="shared" si="689"/>
        <v>4.9241871993001896E-2</v>
      </c>
      <c r="AH1005" s="208"/>
      <c r="AI1005" s="177"/>
      <c r="AJ1005" s="177"/>
      <c r="AK1005" s="131" t="s">
        <v>95</v>
      </c>
      <c r="AL1005" s="100">
        <v>91797013</v>
      </c>
      <c r="AM1005" s="68">
        <f>IFERROR(AL1005/AI991,"-")</f>
        <v>4.3531236524868566E-3</v>
      </c>
      <c r="AN1005" s="100">
        <v>1549</v>
      </c>
      <c r="AO1005" s="68">
        <f>IFERROR(AN1005/AJ991,"-")</f>
        <v>6.64863936818611E-2</v>
      </c>
      <c r="AP1005" s="103">
        <f t="shared" si="672"/>
        <v>59262.112976113618</v>
      </c>
      <c r="AQ1005" s="69">
        <f t="shared" si="690"/>
        <v>6.285250557922499E-2</v>
      </c>
      <c r="AR1005" s="208"/>
      <c r="AS1005" s="177"/>
      <c r="AT1005" s="177"/>
      <c r="AU1005" s="131" t="s">
        <v>95</v>
      </c>
      <c r="AV1005" s="100">
        <v>46217177</v>
      </c>
      <c r="AW1005" s="68">
        <f>IFERROR(AV1005/AS991,"-")</f>
        <v>3.1062841459667152E-3</v>
      </c>
      <c r="AX1005" s="100">
        <v>1073</v>
      </c>
      <c r="AY1005" s="68">
        <f>IFERROR(AX1005/AT991,"-")</f>
        <v>7.4045959561106892E-2</v>
      </c>
      <c r="AZ1005" s="103">
        <f t="shared" si="673"/>
        <v>43072.858341099723</v>
      </c>
      <c r="BA1005" s="69">
        <f t="shared" si="691"/>
        <v>6.935556848296813E-2</v>
      </c>
      <c r="BB1005" s="208"/>
      <c r="BC1005" s="177"/>
      <c r="BD1005" s="177"/>
      <c r="BE1005" s="131" t="s">
        <v>95</v>
      </c>
      <c r="BF1005" s="100">
        <v>22156998</v>
      </c>
      <c r="BG1005" s="68">
        <f>IFERROR(BF1005/BC991,"-")</f>
        <v>3.5335244167994532E-3</v>
      </c>
      <c r="BH1005" s="100">
        <v>432</v>
      </c>
      <c r="BI1005" s="68">
        <f>IFERROR(BH1005/BD991,"-")</f>
        <v>7.3795695251110349E-2</v>
      </c>
      <c r="BJ1005" s="103">
        <f t="shared" si="674"/>
        <v>51289.347222222219</v>
      </c>
      <c r="BK1005" s="69">
        <f t="shared" si="692"/>
        <v>6.7584480600750937E-2</v>
      </c>
      <c r="BL1005" s="208"/>
      <c r="BM1005" s="177"/>
      <c r="BN1005" s="177"/>
      <c r="BO1005" s="131" t="s">
        <v>95</v>
      </c>
      <c r="BP1005" s="100">
        <v>5931853</v>
      </c>
      <c r="BQ1005" s="68">
        <f>IFERROR(BP1005/BM991,"-")</f>
        <v>2.8069593932551077E-3</v>
      </c>
      <c r="BR1005" s="100">
        <v>98</v>
      </c>
      <c r="BS1005" s="68">
        <f>IFERROR(BR1005/BN991,"-")</f>
        <v>4.9049049049049047E-2</v>
      </c>
      <c r="BT1005" s="103">
        <f t="shared" si="675"/>
        <v>60529.112244897959</v>
      </c>
      <c r="BU1005" s="69">
        <f t="shared" si="693"/>
        <v>4.2024013722126927E-2</v>
      </c>
      <c r="BV1005" s="208"/>
      <c r="BW1005" s="177"/>
      <c r="BX1005" s="177"/>
      <c r="BY1005" s="131" t="s">
        <v>95</v>
      </c>
      <c r="BZ1005" s="100">
        <f t="shared" si="685"/>
        <v>240750021</v>
      </c>
      <c r="CA1005" s="68">
        <f>IFERROR(BZ1005/BW991,"-")</f>
        <v>3.862879736273844E-3</v>
      </c>
      <c r="CB1005" s="100">
        <f t="shared" si="686"/>
        <v>4526</v>
      </c>
      <c r="CC1005" s="68">
        <f>IFERROR(CB1005/BX991,"-")</f>
        <v>6.3525481774671211E-2</v>
      </c>
      <c r="CD1005" s="103">
        <f t="shared" si="676"/>
        <v>53192.669244365883</v>
      </c>
      <c r="CE1005" s="69">
        <f t="shared" si="694"/>
        <v>5.9179644085304461E-2</v>
      </c>
      <c r="CR1005" s="216"/>
      <c r="CS1005" s="187"/>
      <c r="CT1005" s="225"/>
      <c r="CU1005" s="226"/>
      <c r="CV1005" s="226"/>
      <c r="CW1005" s="144" t="s">
        <v>95</v>
      </c>
      <c r="CX1005" s="145">
        <v>235403755</v>
      </c>
      <c r="CY1005" s="146">
        <v>3.8202408357506036E-3</v>
      </c>
      <c r="CZ1005" s="145">
        <v>4385</v>
      </c>
      <c r="DA1005" s="146">
        <v>6.3242759893850239E-2</v>
      </c>
      <c r="DB1005" s="145">
        <v>53683.866590649945</v>
      </c>
      <c r="DC1005" s="147">
        <v>5.9044515659925134E-2</v>
      </c>
    </row>
    <row r="1006" spans="2:107" s="27" customFormat="1" ht="13.15" customHeight="1">
      <c r="B1006" s="216"/>
      <c r="C1006" s="187"/>
      <c r="D1006" s="208"/>
      <c r="E1006" s="177"/>
      <c r="F1006" s="177"/>
      <c r="G1006" s="132" t="s">
        <v>93</v>
      </c>
      <c r="H1006" s="101">
        <v>53444</v>
      </c>
      <c r="I1006" s="70">
        <f>IFERROR(H1006/E991,"-")</f>
        <v>4.1909897484488658E-4</v>
      </c>
      <c r="J1006" s="101">
        <v>5</v>
      </c>
      <c r="K1006" s="70">
        <f>IFERROR(J1006/F991,"-")</f>
        <v>0.10638297872340426</v>
      </c>
      <c r="L1006" s="104">
        <f t="shared" si="669"/>
        <v>10688.8</v>
      </c>
      <c r="M1006" s="73">
        <f t="shared" si="687"/>
        <v>0.10416666666666667</v>
      </c>
      <c r="N1006" s="208"/>
      <c r="O1006" s="177"/>
      <c r="P1006" s="177"/>
      <c r="Q1006" s="132" t="s">
        <v>93</v>
      </c>
      <c r="R1006" s="101">
        <v>422557</v>
      </c>
      <c r="S1006" s="70">
        <f>IFERROR(R1006/O991,"-")</f>
        <v>2.1193089747825219E-3</v>
      </c>
      <c r="T1006" s="101">
        <v>23</v>
      </c>
      <c r="U1006" s="70">
        <f>IFERROR(T1006/P991,"-")</f>
        <v>0.1619718309859155</v>
      </c>
      <c r="V1006" s="104">
        <f t="shared" si="670"/>
        <v>18372.043478260868</v>
      </c>
      <c r="W1006" s="73">
        <f t="shared" si="688"/>
        <v>0.14838709677419354</v>
      </c>
      <c r="X1006" s="208"/>
      <c r="Y1006" s="177"/>
      <c r="Z1006" s="177"/>
      <c r="AA1006" s="132" t="s">
        <v>93</v>
      </c>
      <c r="AB1006" s="101">
        <v>45642681</v>
      </c>
      <c r="AC1006" s="70">
        <f>IFERROR(AB1006/Y991,"-")</f>
        <v>2.5864170647898568E-3</v>
      </c>
      <c r="AD1006" s="101">
        <v>1972</v>
      </c>
      <c r="AE1006" s="70">
        <f>IFERROR(AD1006/Z991,"-")</f>
        <v>7.7585867726324906E-2</v>
      </c>
      <c r="AF1006" s="104">
        <f t="shared" si="671"/>
        <v>23145.375760649087</v>
      </c>
      <c r="AG1006" s="73">
        <f t="shared" si="689"/>
        <v>7.1876366817320306E-2</v>
      </c>
      <c r="AH1006" s="208"/>
      <c r="AI1006" s="177"/>
      <c r="AJ1006" s="177"/>
      <c r="AK1006" s="132" t="s">
        <v>93</v>
      </c>
      <c r="AL1006" s="101">
        <v>51059674</v>
      </c>
      <c r="AM1006" s="70">
        <f>IFERROR(AL1006/AI991,"-")</f>
        <v>2.421310534120192E-3</v>
      </c>
      <c r="AN1006" s="101">
        <v>2573</v>
      </c>
      <c r="AO1006" s="70">
        <f>IFERROR(AN1006/AJ991,"-")</f>
        <v>0.11043866426302687</v>
      </c>
      <c r="AP1006" s="104">
        <f t="shared" si="672"/>
        <v>19844.412747765255</v>
      </c>
      <c r="AQ1006" s="73">
        <f t="shared" si="690"/>
        <v>0.10440251572327044</v>
      </c>
      <c r="AR1006" s="208"/>
      <c r="AS1006" s="177"/>
      <c r="AT1006" s="177"/>
      <c r="AU1006" s="132" t="s">
        <v>93</v>
      </c>
      <c r="AV1006" s="101">
        <v>51307403</v>
      </c>
      <c r="AW1006" s="70">
        <f>IFERROR(AV1006/AS991,"-")</f>
        <v>3.4484012839993469E-3</v>
      </c>
      <c r="AX1006" s="101">
        <v>2057</v>
      </c>
      <c r="AY1006" s="70">
        <f>IFERROR(AX1006/AT991,"-")</f>
        <v>0.14195017597129253</v>
      </c>
      <c r="AZ1006" s="104">
        <f t="shared" si="673"/>
        <v>24942.830821584834</v>
      </c>
      <c r="BA1006" s="73">
        <f t="shared" si="691"/>
        <v>0.13295843836856053</v>
      </c>
      <c r="BB1006" s="208"/>
      <c r="BC1006" s="177"/>
      <c r="BD1006" s="177"/>
      <c r="BE1006" s="132" t="s">
        <v>93</v>
      </c>
      <c r="BF1006" s="101">
        <v>28663562</v>
      </c>
      <c r="BG1006" s="70">
        <f>IFERROR(BF1006/BC991,"-")</f>
        <v>4.5711696232244529E-3</v>
      </c>
      <c r="BH1006" s="101">
        <v>1049</v>
      </c>
      <c r="BI1006" s="70">
        <f>IFERROR(BH1006/BD991,"-")</f>
        <v>0.17919371370003417</v>
      </c>
      <c r="BJ1006" s="104">
        <f t="shared" si="674"/>
        <v>27324.653956148712</v>
      </c>
      <c r="BK1006" s="73">
        <f t="shared" si="692"/>
        <v>0.16411138923654567</v>
      </c>
      <c r="BL1006" s="208"/>
      <c r="BM1006" s="177"/>
      <c r="BN1006" s="177"/>
      <c r="BO1006" s="132" t="s">
        <v>93</v>
      </c>
      <c r="BP1006" s="101">
        <v>11656095</v>
      </c>
      <c r="BQ1006" s="70">
        <f>IFERROR(BP1006/BM991,"-")</f>
        <v>5.5156770319365464E-3</v>
      </c>
      <c r="BR1006" s="101">
        <v>370</v>
      </c>
      <c r="BS1006" s="70">
        <f>IFERROR(BR1006/BN991,"-")</f>
        <v>0.18518518518518517</v>
      </c>
      <c r="BT1006" s="104">
        <f t="shared" si="675"/>
        <v>31502.95945945946</v>
      </c>
      <c r="BU1006" s="73">
        <f t="shared" si="693"/>
        <v>0.15866209262435677</v>
      </c>
      <c r="BV1006" s="208"/>
      <c r="BW1006" s="177"/>
      <c r="BX1006" s="177"/>
      <c r="BY1006" s="132" t="s">
        <v>93</v>
      </c>
      <c r="BZ1006" s="101">
        <f t="shared" si="685"/>
        <v>188805416</v>
      </c>
      <c r="CA1006" s="70">
        <f>IFERROR(BZ1006/BW991,"-")</f>
        <v>3.0294186996775111E-3</v>
      </c>
      <c r="CB1006" s="101">
        <f t="shared" si="686"/>
        <v>8049</v>
      </c>
      <c r="CC1006" s="70">
        <f>IFERROR(CB1006/BX991,"-")</f>
        <v>0.11297317781801339</v>
      </c>
      <c r="CD1006" s="104">
        <f t="shared" si="676"/>
        <v>23457.002857497824</v>
      </c>
      <c r="CE1006" s="73">
        <f t="shared" si="694"/>
        <v>0.10524457694269015</v>
      </c>
      <c r="CR1006" s="216"/>
      <c r="CS1006" s="187"/>
      <c r="CT1006" s="225"/>
      <c r="CU1006" s="226"/>
      <c r="CV1006" s="226"/>
      <c r="CW1006" s="144" t="s">
        <v>93</v>
      </c>
      <c r="CX1006" s="145">
        <v>189033545</v>
      </c>
      <c r="CY1006" s="146">
        <v>3.0677236560466051E-3</v>
      </c>
      <c r="CZ1006" s="145">
        <v>7565</v>
      </c>
      <c r="DA1006" s="146">
        <v>0.10910638052382601</v>
      </c>
      <c r="DB1006" s="145">
        <v>24987.910773298085</v>
      </c>
      <c r="DC1006" s="147">
        <v>0.10186357148627904</v>
      </c>
    </row>
    <row r="1007" spans="2:107" s="27" customFormat="1" ht="13.15" customHeight="1">
      <c r="B1007" s="216"/>
      <c r="C1007" s="188"/>
      <c r="D1007" s="209"/>
      <c r="E1007" s="178"/>
      <c r="F1007" s="178"/>
      <c r="G1007" s="30" t="s">
        <v>100</v>
      </c>
      <c r="H1007" s="97">
        <f>SUM(H991:H1006)</f>
        <v>12364580</v>
      </c>
      <c r="I1007" s="70">
        <f>IFERROR(H1007/E991,"-")</f>
        <v>9.696098350399647E-2</v>
      </c>
      <c r="J1007" s="101">
        <v>36</v>
      </c>
      <c r="K1007" s="70">
        <f>IFERROR(J1007/F991,"-")</f>
        <v>0.76595744680851063</v>
      </c>
      <c r="L1007" s="104">
        <f t="shared" si="669"/>
        <v>343460.55555555556</v>
      </c>
      <c r="M1007" s="74">
        <f t="shared" si="687"/>
        <v>0.75</v>
      </c>
      <c r="N1007" s="209"/>
      <c r="O1007" s="178"/>
      <c r="P1007" s="178"/>
      <c r="Q1007" s="30" t="s">
        <v>100</v>
      </c>
      <c r="R1007" s="97">
        <f>SUM(R991:R1006)</f>
        <v>23950364</v>
      </c>
      <c r="S1007" s="70">
        <f>IFERROR(R1007/O991,"-")</f>
        <v>0.12012159631601942</v>
      </c>
      <c r="T1007" s="101">
        <v>116</v>
      </c>
      <c r="U1007" s="70">
        <f>IFERROR(T1007/P991,"-")</f>
        <v>0.81690140845070425</v>
      </c>
      <c r="V1007" s="104">
        <f t="shared" si="670"/>
        <v>206468.6551724138</v>
      </c>
      <c r="W1007" s="74">
        <f t="shared" si="688"/>
        <v>0.74838709677419357</v>
      </c>
      <c r="X1007" s="209"/>
      <c r="Y1007" s="178"/>
      <c r="Z1007" s="178"/>
      <c r="AA1007" s="30" t="s">
        <v>100</v>
      </c>
      <c r="AB1007" s="97">
        <f>SUM(AB991:AB1006)</f>
        <v>2845904849</v>
      </c>
      <c r="AC1007" s="70">
        <f>IFERROR(AB1007/Y991,"-")</f>
        <v>0.16126784634368435</v>
      </c>
      <c r="AD1007" s="101">
        <v>17920</v>
      </c>
      <c r="AE1007" s="70">
        <f>IFERROR(AD1007/Z991,"-")</f>
        <v>0.70503993390250619</v>
      </c>
      <c r="AF1007" s="104">
        <f t="shared" si="671"/>
        <v>158811.65452008927</v>
      </c>
      <c r="AG1007" s="74">
        <f t="shared" si="689"/>
        <v>0.6531564367983671</v>
      </c>
      <c r="AH1007" s="209"/>
      <c r="AI1007" s="178"/>
      <c r="AJ1007" s="178"/>
      <c r="AK1007" s="30" t="s">
        <v>100</v>
      </c>
      <c r="AL1007" s="97">
        <f>SUM(AL991:AL1006)</f>
        <v>4032493017</v>
      </c>
      <c r="AM1007" s="70">
        <f>IFERROR(AL1007/AI991,"-")</f>
        <v>0.19122562006228661</v>
      </c>
      <c r="AN1007" s="101">
        <v>18726</v>
      </c>
      <c r="AO1007" s="70">
        <f>IFERROR(AN1007/AJ991,"-")</f>
        <v>0.8037599793973732</v>
      </c>
      <c r="AP1007" s="104">
        <f t="shared" si="672"/>
        <v>215341.93191284843</v>
      </c>
      <c r="AQ1007" s="74">
        <f t="shared" si="690"/>
        <v>0.75982958003651857</v>
      </c>
      <c r="AR1007" s="209"/>
      <c r="AS1007" s="178"/>
      <c r="AT1007" s="178"/>
      <c r="AU1007" s="30" t="s">
        <v>100</v>
      </c>
      <c r="AV1007" s="97">
        <f>SUM(AV991:AV1006)</f>
        <v>3376821177</v>
      </c>
      <c r="AW1007" s="70">
        <f>IFERROR(AV1007/AS991,"-")</f>
        <v>0.22695817370844099</v>
      </c>
      <c r="AX1007" s="101">
        <v>12377</v>
      </c>
      <c r="AY1007" s="70">
        <f>IFERROR(AX1007/AT991,"-")</f>
        <v>0.85411634807811743</v>
      </c>
      <c r="AZ1007" s="104">
        <f t="shared" si="673"/>
        <v>272830.34475236328</v>
      </c>
      <c r="BA1007" s="74">
        <f t="shared" si="691"/>
        <v>0.80001292741257835</v>
      </c>
      <c r="BB1007" s="209"/>
      <c r="BC1007" s="178"/>
      <c r="BD1007" s="178"/>
      <c r="BE1007" s="30" t="s">
        <v>100</v>
      </c>
      <c r="BF1007" s="97">
        <f>SUM(BF991:BF1006)</f>
        <v>1591454789</v>
      </c>
      <c r="BG1007" s="70">
        <f>IFERROR(BF1007/BC991,"-")</f>
        <v>0.25379992159424852</v>
      </c>
      <c r="BH1007" s="101">
        <v>5159</v>
      </c>
      <c r="BI1007" s="70">
        <f>IFERROR(BH1007/BD991,"-")</f>
        <v>0.88127775879740344</v>
      </c>
      <c r="BJ1007" s="104">
        <f t="shared" si="674"/>
        <v>308481.25392517931</v>
      </c>
      <c r="BK1007" s="74">
        <f t="shared" si="692"/>
        <v>0.80710262828535673</v>
      </c>
      <c r="BL1007" s="209"/>
      <c r="BM1007" s="178"/>
      <c r="BN1007" s="178"/>
      <c r="BO1007" s="30" t="s">
        <v>100</v>
      </c>
      <c r="BP1007" s="97">
        <f>SUM(BP991:BP1006)</f>
        <v>557730937</v>
      </c>
      <c r="BQ1007" s="70">
        <f>IFERROR(BP1007/BM991,"-")</f>
        <v>0.26391889558307036</v>
      </c>
      <c r="BR1007" s="101">
        <v>1711</v>
      </c>
      <c r="BS1007" s="70">
        <f>IFERROR(BR1007/BN991,"-")</f>
        <v>0.85635635635635632</v>
      </c>
      <c r="BT1007" s="104">
        <f t="shared" si="675"/>
        <v>325967.8182349503</v>
      </c>
      <c r="BU1007" s="74">
        <f t="shared" si="693"/>
        <v>0.733704974271012</v>
      </c>
      <c r="BV1007" s="209"/>
      <c r="BW1007" s="178"/>
      <c r="BX1007" s="178"/>
      <c r="BY1007" s="30" t="s">
        <v>100</v>
      </c>
      <c r="BZ1007" s="97">
        <f t="shared" si="685"/>
        <v>12440719713</v>
      </c>
      <c r="CA1007" s="70">
        <f>IFERROR(BZ1007/BW991,"-")</f>
        <v>0.19961370671701936</v>
      </c>
      <c r="CB1007" s="101">
        <f t="shared" si="686"/>
        <v>56045</v>
      </c>
      <c r="CC1007" s="70">
        <f>IFERROR(CB1007/BX991,"-")</f>
        <v>0.78662961247491126</v>
      </c>
      <c r="CD1007" s="104">
        <f t="shared" si="676"/>
        <v>221977.33451690606</v>
      </c>
      <c r="CE1007" s="74">
        <f t="shared" si="694"/>
        <v>0.7328155441362989</v>
      </c>
      <c r="CR1007" s="216"/>
      <c r="CS1007" s="188"/>
      <c r="CT1007" s="225"/>
      <c r="CU1007" s="226"/>
      <c r="CV1007" s="226"/>
      <c r="CW1007" s="30" t="s">
        <v>100</v>
      </c>
      <c r="CX1007" s="145">
        <v>13048295217</v>
      </c>
      <c r="CY1007" s="146">
        <v>0.21175375993859014</v>
      </c>
      <c r="CZ1007" s="145">
        <v>54781</v>
      </c>
      <c r="DA1007" s="146">
        <v>0.79008018922349144</v>
      </c>
      <c r="DB1007" s="145">
        <v>238190.16113250944</v>
      </c>
      <c r="DC1007" s="147">
        <v>0.7376322947243692</v>
      </c>
    </row>
    <row r="1008" spans="2:107" s="27" customFormat="1" ht="13.15" customHeight="1">
      <c r="B1008" s="216">
        <v>60</v>
      </c>
      <c r="C1008" s="186" t="s">
        <v>50</v>
      </c>
      <c r="D1008" s="213">
        <f>CI64</f>
        <v>28</v>
      </c>
      <c r="E1008" s="176">
        <v>25240390</v>
      </c>
      <c r="F1008" s="176">
        <v>26</v>
      </c>
      <c r="G1008" s="129" t="s">
        <v>66</v>
      </c>
      <c r="H1008" s="107">
        <v>1060687</v>
      </c>
      <c r="I1008" s="66">
        <f>IFERROR(H1008/E1008,"-")</f>
        <v>4.2023399796912803E-2</v>
      </c>
      <c r="J1008" s="107">
        <v>5</v>
      </c>
      <c r="K1008" s="66">
        <f>IFERROR(J1008/F1008,"-")</f>
        <v>0.19230769230769232</v>
      </c>
      <c r="L1008" s="102">
        <f t="shared" si="669"/>
        <v>212137.4</v>
      </c>
      <c r="M1008" s="67">
        <f t="shared" ref="M1008:M1024" si="695">IFERROR(J1008/$CI$64,"-")</f>
        <v>0.17857142857142858</v>
      </c>
      <c r="N1008" s="213">
        <f>CJ64</f>
        <v>65</v>
      </c>
      <c r="O1008" s="176">
        <v>127744870</v>
      </c>
      <c r="P1008" s="176">
        <v>63</v>
      </c>
      <c r="Q1008" s="129" t="s">
        <v>66</v>
      </c>
      <c r="R1008" s="107">
        <v>1224782</v>
      </c>
      <c r="S1008" s="66">
        <f>IFERROR(R1008/O1008,"-")</f>
        <v>9.5877196477635457E-3</v>
      </c>
      <c r="T1008" s="107">
        <v>15</v>
      </c>
      <c r="U1008" s="66">
        <f>IFERROR(T1008/P1008,"-")</f>
        <v>0.23809523809523808</v>
      </c>
      <c r="V1008" s="102">
        <f t="shared" si="670"/>
        <v>81652.133333333331</v>
      </c>
      <c r="W1008" s="67">
        <f t="shared" ref="W1008:W1024" si="696">IFERROR(T1008/$CJ$64,"-")</f>
        <v>0.23076923076923078</v>
      </c>
      <c r="X1008" s="213">
        <f>CK64</f>
        <v>3740</v>
      </c>
      <c r="Y1008" s="176">
        <v>2315092680</v>
      </c>
      <c r="Z1008" s="176">
        <v>3453</v>
      </c>
      <c r="AA1008" s="129" t="s">
        <v>66</v>
      </c>
      <c r="AB1008" s="107">
        <v>56466715</v>
      </c>
      <c r="AC1008" s="66">
        <f>IFERROR(AB1008/Y1008,"-")</f>
        <v>2.439069307583833E-2</v>
      </c>
      <c r="AD1008" s="107">
        <v>552</v>
      </c>
      <c r="AE1008" s="66">
        <f>IFERROR(AD1008/Z1008,"-")</f>
        <v>0.15986099044309296</v>
      </c>
      <c r="AF1008" s="102">
        <f t="shared" si="671"/>
        <v>102294.77355072464</v>
      </c>
      <c r="AG1008" s="67">
        <f t="shared" ref="AG1008:AG1024" si="697">IFERROR(AD1008/$CK$64,"-")</f>
        <v>0.14759358288770053</v>
      </c>
      <c r="AH1008" s="213">
        <f>CL64</f>
        <v>3064</v>
      </c>
      <c r="AI1008" s="176">
        <v>2619462430</v>
      </c>
      <c r="AJ1008" s="176">
        <v>2898</v>
      </c>
      <c r="AK1008" s="129" t="s">
        <v>66</v>
      </c>
      <c r="AL1008" s="107">
        <v>56812148</v>
      </c>
      <c r="AM1008" s="66">
        <f>IFERROR(AL1008/AI1008,"-")</f>
        <v>2.1688475982455682E-2</v>
      </c>
      <c r="AN1008" s="107">
        <v>627</v>
      </c>
      <c r="AO1008" s="66">
        <f>IFERROR(AN1008/AJ1008,"-")</f>
        <v>0.21635610766045549</v>
      </c>
      <c r="AP1008" s="102">
        <f t="shared" si="672"/>
        <v>90609.486443381174</v>
      </c>
      <c r="AQ1008" s="67">
        <f t="shared" ref="AQ1008:AQ1024" si="698">IFERROR(AN1008/$CL$64,"-")</f>
        <v>0.20463446475195823</v>
      </c>
      <c r="AR1008" s="213">
        <f>CM64</f>
        <v>1907</v>
      </c>
      <c r="AS1008" s="176">
        <v>2040772030</v>
      </c>
      <c r="AT1008" s="176">
        <v>1785</v>
      </c>
      <c r="AU1008" s="129" t="s">
        <v>66</v>
      </c>
      <c r="AV1008" s="107">
        <v>96559750</v>
      </c>
      <c r="AW1008" s="66">
        <f>IFERROR(AV1008/AS1008,"-")</f>
        <v>4.7315304492878608E-2</v>
      </c>
      <c r="AX1008" s="107">
        <v>500</v>
      </c>
      <c r="AY1008" s="66">
        <f>IFERROR(AX1008/AT1008,"-")</f>
        <v>0.28011204481792717</v>
      </c>
      <c r="AZ1008" s="102">
        <f t="shared" si="673"/>
        <v>193119.5</v>
      </c>
      <c r="BA1008" s="67">
        <f t="shared" ref="BA1008:BA1024" si="699">IFERROR(AX1008/$CM$64,"-")</f>
        <v>0.26219192448872575</v>
      </c>
      <c r="BB1008" s="213">
        <f>CN64</f>
        <v>878</v>
      </c>
      <c r="BC1008" s="176">
        <v>1026337440</v>
      </c>
      <c r="BD1008" s="176">
        <v>808</v>
      </c>
      <c r="BE1008" s="129" t="s">
        <v>66</v>
      </c>
      <c r="BF1008" s="107">
        <v>39464965</v>
      </c>
      <c r="BG1008" s="66">
        <f>IFERROR(BF1008/BC1008,"-")</f>
        <v>3.8452231655896722E-2</v>
      </c>
      <c r="BH1008" s="107">
        <v>230</v>
      </c>
      <c r="BI1008" s="66">
        <f>IFERROR(BH1008/BD1008,"-")</f>
        <v>0.28465346534653463</v>
      </c>
      <c r="BJ1008" s="102">
        <f t="shared" si="674"/>
        <v>171586.80434782608</v>
      </c>
      <c r="BK1008" s="67">
        <f t="shared" ref="BK1008:BK1024" si="700">IFERROR(BH1008/$CN$64,"-")</f>
        <v>0.26195899772209569</v>
      </c>
      <c r="BL1008" s="213">
        <f>CO64</f>
        <v>311</v>
      </c>
      <c r="BM1008" s="176">
        <v>366915080</v>
      </c>
      <c r="BN1008" s="176">
        <v>278</v>
      </c>
      <c r="BO1008" s="129" t="s">
        <v>66</v>
      </c>
      <c r="BP1008" s="107">
        <v>25604959</v>
      </c>
      <c r="BQ1008" s="66">
        <f>IFERROR(BP1008/BM1008,"-")</f>
        <v>6.9784428048037708E-2</v>
      </c>
      <c r="BR1008" s="107">
        <v>80</v>
      </c>
      <c r="BS1008" s="66">
        <f>IFERROR(BR1008/BN1008,"-")</f>
        <v>0.28776978417266186</v>
      </c>
      <c r="BT1008" s="102">
        <f t="shared" si="675"/>
        <v>320061.98749999999</v>
      </c>
      <c r="BU1008" s="67">
        <f t="shared" ref="BU1008:BU1024" si="701">IFERROR(BR1008/$CO$64,"-")</f>
        <v>0.25723472668810288</v>
      </c>
      <c r="BV1008" s="213">
        <f>CP64</f>
        <v>9993</v>
      </c>
      <c r="BW1008" s="176">
        <f>SUM(E1008,O1008,Y1008,AI1008,AS1008,BC1008,BM1008)</f>
        <v>8521564920</v>
      </c>
      <c r="BX1008" s="176">
        <f>SUM(F1008,P1008,Z1008,AJ1008,AT1008,BD1008,BN1008)</f>
        <v>9311</v>
      </c>
      <c r="BY1008" s="129" t="s">
        <v>66</v>
      </c>
      <c r="BZ1008" s="107">
        <f t="shared" si="685"/>
        <v>277194006</v>
      </c>
      <c r="CA1008" s="66">
        <f>IFERROR(BZ1008/BW1008,"-")</f>
        <v>3.2528533033812763E-2</v>
      </c>
      <c r="CB1008" s="107">
        <f t="shared" si="686"/>
        <v>2009</v>
      </c>
      <c r="CC1008" s="66">
        <f>IFERROR(CB1008/BX1008,"-")</f>
        <v>0.21576629792718291</v>
      </c>
      <c r="CD1008" s="102">
        <f t="shared" si="676"/>
        <v>137976.11050273769</v>
      </c>
      <c r="CE1008" s="67">
        <f t="shared" ref="CE1008:CE1024" si="702">IFERROR(CB1008/$CP$64,"-")</f>
        <v>0.20104072850995697</v>
      </c>
      <c r="CR1008" s="216">
        <v>60</v>
      </c>
      <c r="CS1008" s="186" t="s">
        <v>50</v>
      </c>
      <c r="CT1008" s="225">
        <v>9658</v>
      </c>
      <c r="CU1008" s="226">
        <v>8242685020</v>
      </c>
      <c r="CV1008" s="226">
        <v>9065</v>
      </c>
      <c r="CW1008" s="144" t="s">
        <v>66</v>
      </c>
      <c r="CX1008" s="145">
        <v>288850046</v>
      </c>
      <c r="CY1008" s="146">
        <v>3.5043198338785969E-2</v>
      </c>
      <c r="CZ1008" s="145">
        <v>2057</v>
      </c>
      <c r="DA1008" s="146">
        <v>0.22691671263099836</v>
      </c>
      <c r="DB1008" s="145">
        <v>140422.96840058337</v>
      </c>
      <c r="DC1008" s="147">
        <v>0.21298405466970388</v>
      </c>
    </row>
    <row r="1009" spans="2:107" s="27" customFormat="1" ht="13.15" customHeight="1">
      <c r="B1009" s="216"/>
      <c r="C1009" s="187"/>
      <c r="D1009" s="208"/>
      <c r="E1009" s="177"/>
      <c r="F1009" s="177"/>
      <c r="G1009" s="130" t="s">
        <v>68</v>
      </c>
      <c r="H1009" s="100">
        <v>189625</v>
      </c>
      <c r="I1009" s="68">
        <f>IFERROR(H1009/E1008,"-")</f>
        <v>7.5127603020397069E-3</v>
      </c>
      <c r="J1009" s="100">
        <v>3</v>
      </c>
      <c r="K1009" s="68">
        <f>IFERROR(J1009/F1008,"-")</f>
        <v>0.11538461538461539</v>
      </c>
      <c r="L1009" s="103">
        <f t="shared" si="669"/>
        <v>63208.333333333336</v>
      </c>
      <c r="M1009" s="69">
        <f t="shared" si="695"/>
        <v>0.10714285714285714</v>
      </c>
      <c r="N1009" s="208"/>
      <c r="O1009" s="177"/>
      <c r="P1009" s="177"/>
      <c r="Q1009" s="130" t="s">
        <v>68</v>
      </c>
      <c r="R1009" s="100">
        <v>3255382</v>
      </c>
      <c r="S1009" s="68">
        <f>IFERROR(R1009/O1008,"-")</f>
        <v>2.5483465598266294E-2</v>
      </c>
      <c r="T1009" s="100">
        <v>15</v>
      </c>
      <c r="U1009" s="68">
        <f>IFERROR(T1009/P1008,"-")</f>
        <v>0.23809523809523808</v>
      </c>
      <c r="V1009" s="103">
        <f t="shared" si="670"/>
        <v>217025.46666666667</v>
      </c>
      <c r="W1009" s="69">
        <f t="shared" si="696"/>
        <v>0.23076923076923078</v>
      </c>
      <c r="X1009" s="208"/>
      <c r="Y1009" s="177"/>
      <c r="Z1009" s="177"/>
      <c r="AA1009" s="130" t="s">
        <v>68</v>
      </c>
      <c r="AB1009" s="100">
        <v>66271511</v>
      </c>
      <c r="AC1009" s="68">
        <f>IFERROR(AB1009/Y1008,"-")</f>
        <v>2.8625856568299461E-2</v>
      </c>
      <c r="AD1009" s="100">
        <v>665</v>
      </c>
      <c r="AE1009" s="68">
        <f>IFERROR(AD1009/Z1008,"-")</f>
        <v>0.19258615696495801</v>
      </c>
      <c r="AF1009" s="103">
        <f t="shared" si="671"/>
        <v>99656.407518796987</v>
      </c>
      <c r="AG1009" s="69">
        <f t="shared" si="697"/>
        <v>0.17780748663101603</v>
      </c>
      <c r="AH1009" s="208"/>
      <c r="AI1009" s="177"/>
      <c r="AJ1009" s="177"/>
      <c r="AK1009" s="130" t="s">
        <v>68</v>
      </c>
      <c r="AL1009" s="100">
        <v>73746266</v>
      </c>
      <c r="AM1009" s="68">
        <f>IFERROR(AL1009/AI1008,"-")</f>
        <v>2.8153206228653565E-2</v>
      </c>
      <c r="AN1009" s="100">
        <v>668</v>
      </c>
      <c r="AO1009" s="68">
        <f>IFERROR(AN1009/AJ1008,"-")</f>
        <v>0.23050379572118704</v>
      </c>
      <c r="AP1009" s="103">
        <f t="shared" si="672"/>
        <v>110398.60179640718</v>
      </c>
      <c r="AQ1009" s="69">
        <f t="shared" si="698"/>
        <v>0.21801566579634465</v>
      </c>
      <c r="AR1009" s="208"/>
      <c r="AS1009" s="177"/>
      <c r="AT1009" s="177"/>
      <c r="AU1009" s="130" t="s">
        <v>68</v>
      </c>
      <c r="AV1009" s="100">
        <v>24069326</v>
      </c>
      <c r="AW1009" s="68">
        <f>IFERROR(AV1009/AS1008,"-")</f>
        <v>1.1794225737207894E-2</v>
      </c>
      <c r="AX1009" s="100">
        <v>465</v>
      </c>
      <c r="AY1009" s="68">
        <f>IFERROR(AX1009/AT1008,"-")</f>
        <v>0.26050420168067229</v>
      </c>
      <c r="AZ1009" s="103">
        <f t="shared" si="673"/>
        <v>51761.991397849459</v>
      </c>
      <c r="BA1009" s="69">
        <f t="shared" si="699"/>
        <v>0.24383848977451494</v>
      </c>
      <c r="BB1009" s="208"/>
      <c r="BC1009" s="177"/>
      <c r="BD1009" s="177"/>
      <c r="BE1009" s="130" t="s">
        <v>68</v>
      </c>
      <c r="BF1009" s="100">
        <v>12728715</v>
      </c>
      <c r="BG1009" s="68">
        <f>IFERROR(BF1009/BC1008,"-")</f>
        <v>1.2402076065743057E-2</v>
      </c>
      <c r="BH1009" s="100">
        <v>220</v>
      </c>
      <c r="BI1009" s="68">
        <f>IFERROR(BH1009/BD1008,"-")</f>
        <v>0.2722772277227723</v>
      </c>
      <c r="BJ1009" s="103">
        <f t="shared" si="674"/>
        <v>57857.795454545456</v>
      </c>
      <c r="BK1009" s="69">
        <f t="shared" si="700"/>
        <v>0.25056947608200458</v>
      </c>
      <c r="BL1009" s="208"/>
      <c r="BM1009" s="177"/>
      <c r="BN1009" s="177"/>
      <c r="BO1009" s="130" t="s">
        <v>68</v>
      </c>
      <c r="BP1009" s="100">
        <v>3049575</v>
      </c>
      <c r="BQ1009" s="68">
        <f>IFERROR(BP1009/BM1008,"-")</f>
        <v>8.311391834862715E-3</v>
      </c>
      <c r="BR1009" s="100">
        <v>81</v>
      </c>
      <c r="BS1009" s="68">
        <f>IFERROR(BR1009/BN1008,"-")</f>
        <v>0.29136690647482016</v>
      </c>
      <c r="BT1009" s="103">
        <f t="shared" si="675"/>
        <v>37649.074074074073</v>
      </c>
      <c r="BU1009" s="69">
        <f t="shared" si="701"/>
        <v>0.26045016077170419</v>
      </c>
      <c r="BV1009" s="208"/>
      <c r="BW1009" s="177"/>
      <c r="BX1009" s="177"/>
      <c r="BY1009" s="130" t="s">
        <v>68</v>
      </c>
      <c r="BZ1009" s="100">
        <f t="shared" si="685"/>
        <v>183310400</v>
      </c>
      <c r="CA1009" s="68">
        <f>IFERROR(BZ1009/BW1008,"-")</f>
        <v>2.151135404364202E-2</v>
      </c>
      <c r="CB1009" s="100">
        <f t="shared" si="686"/>
        <v>2117</v>
      </c>
      <c r="CC1009" s="68">
        <f>IFERROR(CB1009/BX1008,"-")</f>
        <v>0.22736548168832563</v>
      </c>
      <c r="CD1009" s="103">
        <f t="shared" si="676"/>
        <v>86589.702409069432</v>
      </c>
      <c r="CE1009" s="69">
        <f t="shared" si="702"/>
        <v>0.21184829380566397</v>
      </c>
      <c r="CR1009" s="216"/>
      <c r="CS1009" s="187"/>
      <c r="CT1009" s="225"/>
      <c r="CU1009" s="226"/>
      <c r="CV1009" s="226"/>
      <c r="CW1009" s="144" t="s">
        <v>68</v>
      </c>
      <c r="CX1009" s="145">
        <v>150134689</v>
      </c>
      <c r="CY1009" s="146">
        <v>1.8214294084477826E-2</v>
      </c>
      <c r="CZ1009" s="145">
        <v>2139</v>
      </c>
      <c r="DA1009" s="146">
        <v>0.23596249310535025</v>
      </c>
      <c r="DB1009" s="145">
        <v>70189.195418419826</v>
      </c>
      <c r="DC1009" s="147">
        <v>0.22147442534686271</v>
      </c>
    </row>
    <row r="1010" spans="2:107" s="27" customFormat="1" ht="13.15" customHeight="1">
      <c r="B1010" s="216"/>
      <c r="C1010" s="187"/>
      <c r="D1010" s="208"/>
      <c r="E1010" s="177"/>
      <c r="F1010" s="177"/>
      <c r="G1010" s="131" t="s">
        <v>70</v>
      </c>
      <c r="H1010" s="100">
        <v>266716</v>
      </c>
      <c r="I1010" s="68">
        <f>IFERROR(H1010/E1008,"-")</f>
        <v>1.0567031650461819E-2</v>
      </c>
      <c r="J1010" s="100">
        <v>3</v>
      </c>
      <c r="K1010" s="68">
        <f>IFERROR(J1010/F1008,"-")</f>
        <v>0.11538461538461539</v>
      </c>
      <c r="L1010" s="103">
        <f t="shared" si="669"/>
        <v>88905.333333333328</v>
      </c>
      <c r="M1010" s="69">
        <f t="shared" si="695"/>
        <v>0.10714285714285714</v>
      </c>
      <c r="N1010" s="208"/>
      <c r="O1010" s="177"/>
      <c r="P1010" s="177"/>
      <c r="Q1010" s="131" t="s">
        <v>70</v>
      </c>
      <c r="R1010" s="100">
        <v>79017</v>
      </c>
      <c r="S1010" s="68">
        <f>IFERROR(R1010/O1008,"-")</f>
        <v>6.1855321470051983E-4</v>
      </c>
      <c r="T1010" s="100">
        <v>12</v>
      </c>
      <c r="U1010" s="68">
        <f>IFERROR(T1010/P1008,"-")</f>
        <v>0.19047619047619047</v>
      </c>
      <c r="V1010" s="103">
        <f t="shared" si="670"/>
        <v>6584.75</v>
      </c>
      <c r="W1010" s="69">
        <f t="shared" si="696"/>
        <v>0.18461538461538463</v>
      </c>
      <c r="X1010" s="208"/>
      <c r="Y1010" s="177"/>
      <c r="Z1010" s="177"/>
      <c r="AA1010" s="131" t="s">
        <v>70</v>
      </c>
      <c r="AB1010" s="100">
        <v>41547067</v>
      </c>
      <c r="AC1010" s="68">
        <f>IFERROR(AB1010/Y1008,"-")</f>
        <v>1.7946178724905303E-2</v>
      </c>
      <c r="AD1010" s="100">
        <v>636</v>
      </c>
      <c r="AE1010" s="68">
        <f>IFERROR(AD1010/Z1008,"-")</f>
        <v>0.18418766290182451</v>
      </c>
      <c r="AF1010" s="103">
        <f t="shared" si="671"/>
        <v>65325.577044025158</v>
      </c>
      <c r="AG1010" s="69">
        <f t="shared" si="697"/>
        <v>0.17005347593582887</v>
      </c>
      <c r="AH1010" s="208"/>
      <c r="AI1010" s="177"/>
      <c r="AJ1010" s="177"/>
      <c r="AK1010" s="131" t="s">
        <v>70</v>
      </c>
      <c r="AL1010" s="100">
        <v>39439519</v>
      </c>
      <c r="AM1010" s="68">
        <f>IFERROR(AL1010/AI1008,"-")</f>
        <v>1.5056340777523578E-2</v>
      </c>
      <c r="AN1010" s="100">
        <v>718</v>
      </c>
      <c r="AO1010" s="68">
        <f>IFERROR(AN1010/AJ1008,"-")</f>
        <v>0.24775707384403037</v>
      </c>
      <c r="AP1010" s="103">
        <f t="shared" si="672"/>
        <v>54929.692200557103</v>
      </c>
      <c r="AQ1010" s="69">
        <f t="shared" si="698"/>
        <v>0.23433420365535249</v>
      </c>
      <c r="AR1010" s="208"/>
      <c r="AS1010" s="177"/>
      <c r="AT1010" s="177"/>
      <c r="AU1010" s="131" t="s">
        <v>70</v>
      </c>
      <c r="AV1010" s="100">
        <v>24135823</v>
      </c>
      <c r="AW1010" s="68">
        <f>IFERROR(AV1010/AS1008,"-")</f>
        <v>1.1826809974458539E-2</v>
      </c>
      <c r="AX1010" s="100">
        <v>435</v>
      </c>
      <c r="AY1010" s="68">
        <f>IFERROR(AX1010/AT1008,"-")</f>
        <v>0.24369747899159663</v>
      </c>
      <c r="AZ1010" s="103">
        <f t="shared" si="673"/>
        <v>55484.650574712643</v>
      </c>
      <c r="BA1010" s="69">
        <f t="shared" si="699"/>
        <v>0.22810697430519139</v>
      </c>
      <c r="BB1010" s="208"/>
      <c r="BC1010" s="177"/>
      <c r="BD1010" s="177"/>
      <c r="BE1010" s="131" t="s">
        <v>70</v>
      </c>
      <c r="BF1010" s="100">
        <v>13544240</v>
      </c>
      <c r="BG1010" s="68">
        <f>IFERROR(BF1010/BC1008,"-")</f>
        <v>1.3196673405970652E-2</v>
      </c>
      <c r="BH1010" s="100">
        <v>206</v>
      </c>
      <c r="BI1010" s="68">
        <f>IFERROR(BH1010/BD1008,"-")</f>
        <v>0.25495049504950495</v>
      </c>
      <c r="BJ1010" s="103">
        <f t="shared" si="674"/>
        <v>65748.737864077673</v>
      </c>
      <c r="BK1010" s="69">
        <f t="shared" si="700"/>
        <v>0.23462414578587698</v>
      </c>
      <c r="BL1010" s="208"/>
      <c r="BM1010" s="177"/>
      <c r="BN1010" s="177"/>
      <c r="BO1010" s="131" t="s">
        <v>70</v>
      </c>
      <c r="BP1010" s="100">
        <v>8599552</v>
      </c>
      <c r="BQ1010" s="68">
        <f>IFERROR(BP1010/BM1008,"-")</f>
        <v>2.3437444980457058E-2</v>
      </c>
      <c r="BR1010" s="100">
        <v>63</v>
      </c>
      <c r="BS1010" s="68">
        <f>IFERROR(BR1010/BN1008,"-")</f>
        <v>0.22661870503597123</v>
      </c>
      <c r="BT1010" s="103">
        <f t="shared" si="675"/>
        <v>136500.82539682538</v>
      </c>
      <c r="BU1010" s="69">
        <f t="shared" si="701"/>
        <v>0.20257234726688103</v>
      </c>
      <c r="BV1010" s="208"/>
      <c r="BW1010" s="177"/>
      <c r="BX1010" s="177"/>
      <c r="BY1010" s="131" t="s">
        <v>70</v>
      </c>
      <c r="BZ1010" s="100">
        <f t="shared" si="685"/>
        <v>127611934</v>
      </c>
      <c r="CA1010" s="68">
        <f>IFERROR(BZ1010/BW1008,"-")</f>
        <v>1.4975175944561131E-2</v>
      </c>
      <c r="CB1010" s="100">
        <f t="shared" si="686"/>
        <v>2073</v>
      </c>
      <c r="CC1010" s="68">
        <f>IFERROR(CB1010/BX1008,"-")</f>
        <v>0.22263988830415637</v>
      </c>
      <c r="CD1010" s="103">
        <f t="shared" si="676"/>
        <v>61559.061263868789</v>
      </c>
      <c r="CE1010" s="69">
        <f t="shared" si="702"/>
        <v>0.20744521164815372</v>
      </c>
      <c r="CR1010" s="216"/>
      <c r="CS1010" s="187"/>
      <c r="CT1010" s="225"/>
      <c r="CU1010" s="226"/>
      <c r="CV1010" s="226"/>
      <c r="CW1010" s="144" t="s">
        <v>70</v>
      </c>
      <c r="CX1010" s="145">
        <v>119707790</v>
      </c>
      <c r="CY1010" s="146">
        <v>1.4522912098368645E-2</v>
      </c>
      <c r="CZ1010" s="145">
        <v>1980</v>
      </c>
      <c r="DA1010" s="146">
        <v>0.21842250413678985</v>
      </c>
      <c r="DB1010" s="145">
        <v>60458.479797979795</v>
      </c>
      <c r="DC1010" s="147">
        <v>0.20501138952164008</v>
      </c>
    </row>
    <row r="1011" spans="2:107" s="27" customFormat="1" ht="13.15" customHeight="1">
      <c r="B1011" s="216"/>
      <c r="C1011" s="187"/>
      <c r="D1011" s="208"/>
      <c r="E1011" s="177"/>
      <c r="F1011" s="177"/>
      <c r="G1011" s="131" t="s">
        <v>72</v>
      </c>
      <c r="H1011" s="100">
        <v>14113</v>
      </c>
      <c r="I1011" s="68">
        <f>IFERROR(H1011/E1008,"-")</f>
        <v>5.591434997636724E-4</v>
      </c>
      <c r="J1011" s="100">
        <v>3</v>
      </c>
      <c r="K1011" s="68">
        <f>IFERROR(J1011/F1008,"-")</f>
        <v>0.11538461538461539</v>
      </c>
      <c r="L1011" s="103">
        <f t="shared" si="669"/>
        <v>4704.333333333333</v>
      </c>
      <c r="M1011" s="69">
        <f t="shared" si="695"/>
        <v>0.10714285714285714</v>
      </c>
      <c r="N1011" s="208"/>
      <c r="O1011" s="177"/>
      <c r="P1011" s="177"/>
      <c r="Q1011" s="131" t="s">
        <v>72</v>
      </c>
      <c r="R1011" s="100">
        <v>6654</v>
      </c>
      <c r="S1011" s="68">
        <f>IFERROR(R1011/O1008,"-")</f>
        <v>5.208819735774908E-5</v>
      </c>
      <c r="T1011" s="100">
        <v>3</v>
      </c>
      <c r="U1011" s="68">
        <f>IFERROR(T1011/P1008,"-")</f>
        <v>4.7619047619047616E-2</v>
      </c>
      <c r="V1011" s="103">
        <f t="shared" si="670"/>
        <v>2218</v>
      </c>
      <c r="W1011" s="69">
        <f t="shared" si="696"/>
        <v>4.6153846153846156E-2</v>
      </c>
      <c r="X1011" s="208"/>
      <c r="Y1011" s="177"/>
      <c r="Z1011" s="177"/>
      <c r="AA1011" s="131" t="s">
        <v>72</v>
      </c>
      <c r="AB1011" s="100">
        <v>11550192</v>
      </c>
      <c r="AC1011" s="68">
        <f>IFERROR(AB1011/Y1008,"-")</f>
        <v>4.9890840655243225E-3</v>
      </c>
      <c r="AD1011" s="100">
        <v>109</v>
      </c>
      <c r="AE1011" s="68">
        <f>IFERROR(AD1011/Z1008,"-")</f>
        <v>3.1566753547639735E-2</v>
      </c>
      <c r="AF1011" s="103">
        <f t="shared" si="671"/>
        <v>105965.06422018349</v>
      </c>
      <c r="AG1011" s="69">
        <f t="shared" si="697"/>
        <v>2.9144385026737968E-2</v>
      </c>
      <c r="AH1011" s="208"/>
      <c r="AI1011" s="177"/>
      <c r="AJ1011" s="177"/>
      <c r="AK1011" s="131" t="s">
        <v>72</v>
      </c>
      <c r="AL1011" s="100">
        <v>12395540</v>
      </c>
      <c r="AM1011" s="68">
        <f>IFERROR(AL1011/AI1008,"-")</f>
        <v>4.7320930653699045E-3</v>
      </c>
      <c r="AN1011" s="100">
        <v>112</v>
      </c>
      <c r="AO1011" s="68">
        <f>IFERROR(AN1011/AJ1008,"-")</f>
        <v>3.864734299516908E-2</v>
      </c>
      <c r="AP1011" s="103">
        <f t="shared" si="672"/>
        <v>110674.46428571429</v>
      </c>
      <c r="AQ1011" s="69">
        <f t="shared" si="698"/>
        <v>3.6553524804177548E-2</v>
      </c>
      <c r="AR1011" s="208"/>
      <c r="AS1011" s="177"/>
      <c r="AT1011" s="177"/>
      <c r="AU1011" s="131" t="s">
        <v>72</v>
      </c>
      <c r="AV1011" s="100">
        <v>5633336</v>
      </c>
      <c r="AW1011" s="68">
        <f>IFERROR(AV1011/AS1008,"-")</f>
        <v>2.7603945551919386E-3</v>
      </c>
      <c r="AX1011" s="100">
        <v>74</v>
      </c>
      <c r="AY1011" s="68">
        <f>IFERROR(AX1011/AT1008,"-")</f>
        <v>4.145658263305322E-2</v>
      </c>
      <c r="AZ1011" s="103">
        <f t="shared" si="673"/>
        <v>76126.16216216216</v>
      </c>
      <c r="BA1011" s="69">
        <f t="shared" si="699"/>
        <v>3.8804404824331409E-2</v>
      </c>
      <c r="BB1011" s="208"/>
      <c r="BC1011" s="177"/>
      <c r="BD1011" s="177"/>
      <c r="BE1011" s="131" t="s">
        <v>72</v>
      </c>
      <c r="BF1011" s="100">
        <v>969416</v>
      </c>
      <c r="BG1011" s="68">
        <f>IFERROR(BF1011/BC1008,"-")</f>
        <v>9.445392540683306E-4</v>
      </c>
      <c r="BH1011" s="100">
        <v>28</v>
      </c>
      <c r="BI1011" s="68">
        <f>IFERROR(BH1011/BD1008,"-")</f>
        <v>3.4653465346534656E-2</v>
      </c>
      <c r="BJ1011" s="103">
        <f t="shared" si="674"/>
        <v>34622</v>
      </c>
      <c r="BK1011" s="69">
        <f t="shared" si="700"/>
        <v>3.1890660592255128E-2</v>
      </c>
      <c r="BL1011" s="208"/>
      <c r="BM1011" s="177"/>
      <c r="BN1011" s="177"/>
      <c r="BO1011" s="131" t="s">
        <v>72</v>
      </c>
      <c r="BP1011" s="100">
        <v>393946</v>
      </c>
      <c r="BQ1011" s="68">
        <f>IFERROR(BP1011/BM1008,"-")</f>
        <v>1.0736707796256289E-3</v>
      </c>
      <c r="BR1011" s="100">
        <v>7</v>
      </c>
      <c r="BS1011" s="68">
        <f>IFERROR(BR1011/BN1008,"-")</f>
        <v>2.5179856115107913E-2</v>
      </c>
      <c r="BT1011" s="103">
        <f t="shared" si="675"/>
        <v>56278</v>
      </c>
      <c r="BU1011" s="69">
        <f t="shared" si="701"/>
        <v>2.2508038585209004E-2</v>
      </c>
      <c r="BV1011" s="208"/>
      <c r="BW1011" s="177"/>
      <c r="BX1011" s="177"/>
      <c r="BY1011" s="131" t="s">
        <v>72</v>
      </c>
      <c r="BZ1011" s="100">
        <f t="shared" si="685"/>
        <v>30963197</v>
      </c>
      <c r="CA1011" s="68">
        <f>IFERROR(BZ1011/BW1008,"-")</f>
        <v>3.6335106627339991E-3</v>
      </c>
      <c r="CB1011" s="100">
        <f t="shared" si="686"/>
        <v>336</v>
      </c>
      <c r="CC1011" s="68">
        <f>IFERROR(CB1011/BX1008,"-")</f>
        <v>3.6086349479110727E-2</v>
      </c>
      <c r="CD1011" s="103">
        <f t="shared" si="676"/>
        <v>92152.372023809527</v>
      </c>
      <c r="CE1011" s="69">
        <f t="shared" si="702"/>
        <v>3.3623536475532873E-2</v>
      </c>
      <c r="CR1011" s="216"/>
      <c r="CS1011" s="187"/>
      <c r="CT1011" s="225"/>
      <c r="CU1011" s="226"/>
      <c r="CV1011" s="226"/>
      <c r="CW1011" s="144" t="s">
        <v>72</v>
      </c>
      <c r="CX1011" s="145">
        <v>22961887</v>
      </c>
      <c r="CY1011" s="146">
        <v>2.785729036628892E-3</v>
      </c>
      <c r="CZ1011" s="145">
        <v>306</v>
      </c>
      <c r="DA1011" s="146">
        <v>3.3756205184776615E-2</v>
      </c>
      <c r="DB1011" s="145">
        <v>75038.84640522876</v>
      </c>
      <c r="DC1011" s="147">
        <v>3.1683578380617104E-2</v>
      </c>
    </row>
    <row r="1012" spans="2:107" s="27" customFormat="1" ht="13.15" customHeight="1">
      <c r="B1012" s="216"/>
      <c r="C1012" s="187"/>
      <c r="D1012" s="208"/>
      <c r="E1012" s="177"/>
      <c r="F1012" s="177"/>
      <c r="G1012" s="131" t="s">
        <v>74</v>
      </c>
      <c r="H1012" s="100">
        <v>93722</v>
      </c>
      <c r="I1012" s="68">
        <f>IFERROR(H1012/E1008,"-")</f>
        <v>3.7131755888082552E-3</v>
      </c>
      <c r="J1012" s="100">
        <v>7</v>
      </c>
      <c r="K1012" s="68">
        <f>IFERROR(J1012/F1008,"-")</f>
        <v>0.26923076923076922</v>
      </c>
      <c r="L1012" s="103">
        <f t="shared" si="669"/>
        <v>13388.857142857143</v>
      </c>
      <c r="M1012" s="69">
        <f t="shared" si="695"/>
        <v>0.25</v>
      </c>
      <c r="N1012" s="208"/>
      <c r="O1012" s="177"/>
      <c r="P1012" s="177"/>
      <c r="Q1012" s="131" t="s">
        <v>74</v>
      </c>
      <c r="R1012" s="100">
        <v>118926</v>
      </c>
      <c r="S1012" s="68">
        <f>IFERROR(R1012/O1008,"-")</f>
        <v>9.3096497730202398E-4</v>
      </c>
      <c r="T1012" s="100">
        <v>8</v>
      </c>
      <c r="U1012" s="68">
        <f>IFERROR(T1012/P1008,"-")</f>
        <v>0.12698412698412698</v>
      </c>
      <c r="V1012" s="103">
        <f t="shared" si="670"/>
        <v>14865.75</v>
      </c>
      <c r="W1012" s="69">
        <f t="shared" si="696"/>
        <v>0.12307692307692308</v>
      </c>
      <c r="X1012" s="208"/>
      <c r="Y1012" s="177"/>
      <c r="Z1012" s="177"/>
      <c r="AA1012" s="131" t="s">
        <v>74</v>
      </c>
      <c r="AB1012" s="100">
        <v>46055181</v>
      </c>
      <c r="AC1012" s="68">
        <f>IFERROR(AB1012/Y1008,"-")</f>
        <v>1.9893450226796103E-2</v>
      </c>
      <c r="AD1012" s="100">
        <v>641</v>
      </c>
      <c r="AE1012" s="68">
        <f>IFERROR(AD1012/Z1008,"-")</f>
        <v>0.18563567911960613</v>
      </c>
      <c r="AF1012" s="103">
        <f t="shared" si="671"/>
        <v>71848.956318252734</v>
      </c>
      <c r="AG1012" s="69">
        <f t="shared" si="697"/>
        <v>0.1713903743315508</v>
      </c>
      <c r="AH1012" s="208"/>
      <c r="AI1012" s="177"/>
      <c r="AJ1012" s="177"/>
      <c r="AK1012" s="131" t="s">
        <v>74</v>
      </c>
      <c r="AL1012" s="100">
        <v>66601879</v>
      </c>
      <c r="AM1012" s="68">
        <f>IFERROR(AL1012/AI1008,"-")</f>
        <v>2.5425781350107014E-2</v>
      </c>
      <c r="AN1012" s="100">
        <v>716</v>
      </c>
      <c r="AO1012" s="68">
        <f>IFERROR(AN1012/AJ1008,"-")</f>
        <v>0.24706694271911664</v>
      </c>
      <c r="AP1012" s="103">
        <f t="shared" si="672"/>
        <v>93019.384078212286</v>
      </c>
      <c r="AQ1012" s="69">
        <f t="shared" si="698"/>
        <v>0.23368146214099217</v>
      </c>
      <c r="AR1012" s="208"/>
      <c r="AS1012" s="177"/>
      <c r="AT1012" s="177"/>
      <c r="AU1012" s="131" t="s">
        <v>74</v>
      </c>
      <c r="AV1012" s="100">
        <v>42723344</v>
      </c>
      <c r="AW1012" s="68">
        <f>IFERROR(AV1012/AS1008,"-")</f>
        <v>2.0934892958132126E-2</v>
      </c>
      <c r="AX1012" s="100">
        <v>501</v>
      </c>
      <c r="AY1012" s="68">
        <f>IFERROR(AX1012/AT1008,"-")</f>
        <v>0.28067226890756303</v>
      </c>
      <c r="AZ1012" s="103">
        <f t="shared" si="673"/>
        <v>85276.135728542911</v>
      </c>
      <c r="BA1012" s="69">
        <f t="shared" si="699"/>
        <v>0.26271630833770321</v>
      </c>
      <c r="BB1012" s="208"/>
      <c r="BC1012" s="177"/>
      <c r="BD1012" s="177"/>
      <c r="BE1012" s="131" t="s">
        <v>74</v>
      </c>
      <c r="BF1012" s="100">
        <v>22447977</v>
      </c>
      <c r="BG1012" s="68">
        <f>IFERROR(BF1012/BC1008,"-")</f>
        <v>2.1871926449453117E-2</v>
      </c>
      <c r="BH1012" s="100">
        <v>217</v>
      </c>
      <c r="BI1012" s="68">
        <f>IFERROR(BH1012/BD1008,"-")</f>
        <v>0.26856435643564358</v>
      </c>
      <c r="BJ1012" s="103">
        <f t="shared" si="674"/>
        <v>103446.89861751153</v>
      </c>
      <c r="BK1012" s="69">
        <f t="shared" si="700"/>
        <v>0.24715261958997722</v>
      </c>
      <c r="BL1012" s="208"/>
      <c r="BM1012" s="177"/>
      <c r="BN1012" s="177"/>
      <c r="BO1012" s="131" t="s">
        <v>74</v>
      </c>
      <c r="BP1012" s="100">
        <v>5470069</v>
      </c>
      <c r="BQ1012" s="68">
        <f>IFERROR(BP1012/BM1008,"-")</f>
        <v>1.490826978275191E-2</v>
      </c>
      <c r="BR1012" s="100">
        <v>58</v>
      </c>
      <c r="BS1012" s="68">
        <f>IFERROR(BR1012/BN1008,"-")</f>
        <v>0.20863309352517986</v>
      </c>
      <c r="BT1012" s="103">
        <f t="shared" si="675"/>
        <v>94311.534482758623</v>
      </c>
      <c r="BU1012" s="69">
        <f t="shared" si="701"/>
        <v>0.18649517684887459</v>
      </c>
      <c r="BV1012" s="208"/>
      <c r="BW1012" s="177"/>
      <c r="BX1012" s="177"/>
      <c r="BY1012" s="131" t="s">
        <v>74</v>
      </c>
      <c r="BZ1012" s="100">
        <f t="shared" si="685"/>
        <v>183511098</v>
      </c>
      <c r="CA1012" s="68">
        <f>IFERROR(BZ1012/BW1008,"-")</f>
        <v>2.1534905821030816E-2</v>
      </c>
      <c r="CB1012" s="100">
        <f t="shared" si="686"/>
        <v>2148</v>
      </c>
      <c r="CC1012" s="68">
        <f>IFERROR(CB1012/BX1008,"-")</f>
        <v>0.23069487702717217</v>
      </c>
      <c r="CD1012" s="103">
        <f t="shared" si="676"/>
        <v>85433.472067039111</v>
      </c>
      <c r="CE1012" s="69">
        <f t="shared" si="702"/>
        <v>0.21495046532572801</v>
      </c>
      <c r="CR1012" s="216"/>
      <c r="CS1012" s="187"/>
      <c r="CT1012" s="225"/>
      <c r="CU1012" s="226"/>
      <c r="CV1012" s="226"/>
      <c r="CW1012" s="144" t="s">
        <v>74</v>
      </c>
      <c r="CX1012" s="145">
        <v>157369388</v>
      </c>
      <c r="CY1012" s="146">
        <v>1.9092005531954684E-2</v>
      </c>
      <c r="CZ1012" s="145">
        <v>2074</v>
      </c>
      <c r="DA1012" s="146">
        <v>0.22879205736348593</v>
      </c>
      <c r="DB1012" s="145">
        <v>75877.236258437799</v>
      </c>
      <c r="DC1012" s="147">
        <v>0.21474425346862705</v>
      </c>
    </row>
    <row r="1013" spans="2:107" s="27" customFormat="1" ht="13.15" customHeight="1">
      <c r="B1013" s="216"/>
      <c r="C1013" s="187"/>
      <c r="D1013" s="208"/>
      <c r="E1013" s="177"/>
      <c r="F1013" s="177"/>
      <c r="G1013" s="131" t="s">
        <v>76</v>
      </c>
      <c r="H1013" s="100">
        <v>685472</v>
      </c>
      <c r="I1013" s="68">
        <f>IFERROR(H1013/E1008,"-")</f>
        <v>2.7157742015872181E-2</v>
      </c>
      <c r="J1013" s="100">
        <v>5</v>
      </c>
      <c r="K1013" s="68">
        <f>IFERROR(J1013/F1008,"-")</f>
        <v>0.19230769230769232</v>
      </c>
      <c r="L1013" s="103">
        <f t="shared" si="669"/>
        <v>137094.39999999999</v>
      </c>
      <c r="M1013" s="69">
        <f t="shared" si="695"/>
        <v>0.17857142857142858</v>
      </c>
      <c r="N1013" s="208"/>
      <c r="O1013" s="177"/>
      <c r="P1013" s="177"/>
      <c r="Q1013" s="131" t="s">
        <v>76</v>
      </c>
      <c r="R1013" s="100">
        <v>814087</v>
      </c>
      <c r="S1013" s="68">
        <f>IFERROR(R1013/O1008,"-")</f>
        <v>6.3727568864409192E-3</v>
      </c>
      <c r="T1013" s="100">
        <v>20</v>
      </c>
      <c r="U1013" s="68">
        <f>IFERROR(T1013/P1008,"-")</f>
        <v>0.31746031746031744</v>
      </c>
      <c r="V1013" s="103">
        <f t="shared" si="670"/>
        <v>40704.35</v>
      </c>
      <c r="W1013" s="69">
        <f t="shared" si="696"/>
        <v>0.30769230769230771</v>
      </c>
      <c r="X1013" s="208"/>
      <c r="Y1013" s="177"/>
      <c r="Z1013" s="177"/>
      <c r="AA1013" s="131" t="s">
        <v>76</v>
      </c>
      <c r="AB1013" s="100">
        <v>45758235</v>
      </c>
      <c r="AC1013" s="68">
        <f>IFERROR(AB1013/Y1008,"-")</f>
        <v>1.9765184951472441E-2</v>
      </c>
      <c r="AD1013" s="100">
        <v>781</v>
      </c>
      <c r="AE1013" s="68">
        <f>IFERROR(AD1013/Z1008,"-")</f>
        <v>0.22618013321749203</v>
      </c>
      <c r="AF1013" s="103">
        <f t="shared" si="671"/>
        <v>58589.289372599233</v>
      </c>
      <c r="AG1013" s="69">
        <f t="shared" si="697"/>
        <v>0.20882352941176471</v>
      </c>
      <c r="AH1013" s="208"/>
      <c r="AI1013" s="177"/>
      <c r="AJ1013" s="177"/>
      <c r="AK1013" s="131" t="s">
        <v>76</v>
      </c>
      <c r="AL1013" s="100">
        <v>64619907</v>
      </c>
      <c r="AM1013" s="68">
        <f>IFERROR(AL1013/AI1008,"-")</f>
        <v>2.4669148241992539E-2</v>
      </c>
      <c r="AN1013" s="100">
        <v>846</v>
      </c>
      <c r="AO1013" s="68">
        <f>IFERROR(AN1013/AJ1008,"-")</f>
        <v>0.29192546583850931</v>
      </c>
      <c r="AP1013" s="103">
        <f t="shared" si="672"/>
        <v>76382.868794326234</v>
      </c>
      <c r="AQ1013" s="69">
        <f t="shared" si="698"/>
        <v>0.27610966057441255</v>
      </c>
      <c r="AR1013" s="208"/>
      <c r="AS1013" s="177"/>
      <c r="AT1013" s="177"/>
      <c r="AU1013" s="131" t="s">
        <v>76</v>
      </c>
      <c r="AV1013" s="100">
        <v>53406631</v>
      </c>
      <c r="AW1013" s="68">
        <f>IFERROR(AV1013/AS1008,"-")</f>
        <v>2.6169817213733571E-2</v>
      </c>
      <c r="AX1013" s="100">
        <v>624</v>
      </c>
      <c r="AY1013" s="68">
        <f>IFERROR(AX1013/AT1008,"-")</f>
        <v>0.34957983193277309</v>
      </c>
      <c r="AZ1013" s="103">
        <f t="shared" si="673"/>
        <v>85587.549679487172</v>
      </c>
      <c r="BA1013" s="69">
        <f t="shared" si="699"/>
        <v>0.32721552176192975</v>
      </c>
      <c r="BB1013" s="208"/>
      <c r="BC1013" s="177"/>
      <c r="BD1013" s="177"/>
      <c r="BE1013" s="131" t="s">
        <v>76</v>
      </c>
      <c r="BF1013" s="100">
        <v>28376731</v>
      </c>
      <c r="BG1013" s="68">
        <f>IFERROR(BF1013/BC1008,"-")</f>
        <v>2.764853925625085E-2</v>
      </c>
      <c r="BH1013" s="100">
        <v>285</v>
      </c>
      <c r="BI1013" s="68">
        <f>IFERROR(BH1013/BD1008,"-")</f>
        <v>0.3527227722772277</v>
      </c>
      <c r="BJ1013" s="103">
        <f t="shared" si="674"/>
        <v>99567.477192982449</v>
      </c>
      <c r="BK1013" s="69">
        <f t="shared" si="700"/>
        <v>0.32460136674259682</v>
      </c>
      <c r="BL1013" s="208"/>
      <c r="BM1013" s="177"/>
      <c r="BN1013" s="177"/>
      <c r="BO1013" s="131" t="s">
        <v>76</v>
      </c>
      <c r="BP1013" s="100">
        <v>7892633</v>
      </c>
      <c r="BQ1013" s="68">
        <f>IFERROR(BP1013/BM1008,"-")</f>
        <v>2.1510789363031902E-2</v>
      </c>
      <c r="BR1013" s="100">
        <v>77</v>
      </c>
      <c r="BS1013" s="68">
        <f>IFERROR(BR1013/BN1008,"-")</f>
        <v>0.27697841726618705</v>
      </c>
      <c r="BT1013" s="103">
        <f t="shared" si="675"/>
        <v>102501.72727272728</v>
      </c>
      <c r="BU1013" s="69">
        <f t="shared" si="701"/>
        <v>0.24758842443729903</v>
      </c>
      <c r="BV1013" s="208"/>
      <c r="BW1013" s="177"/>
      <c r="BX1013" s="177"/>
      <c r="BY1013" s="131" t="s">
        <v>76</v>
      </c>
      <c r="BZ1013" s="100">
        <f t="shared" si="685"/>
        <v>201553696</v>
      </c>
      <c r="CA1013" s="68">
        <f>IFERROR(BZ1013/BW1008,"-")</f>
        <v>2.365219274771423E-2</v>
      </c>
      <c r="CB1013" s="100">
        <f t="shared" si="686"/>
        <v>2638</v>
      </c>
      <c r="CC1013" s="68">
        <f>IFERROR(CB1013/BX1008,"-")</f>
        <v>0.28332080335087528</v>
      </c>
      <c r="CD1013" s="103">
        <f t="shared" si="676"/>
        <v>76403.978771796814</v>
      </c>
      <c r="CE1013" s="69">
        <f t="shared" si="702"/>
        <v>0.26398478935254677</v>
      </c>
      <c r="CR1013" s="216"/>
      <c r="CS1013" s="187"/>
      <c r="CT1013" s="225"/>
      <c r="CU1013" s="226"/>
      <c r="CV1013" s="226"/>
      <c r="CW1013" s="144" t="s">
        <v>76</v>
      </c>
      <c r="CX1013" s="145">
        <v>206178434</v>
      </c>
      <c r="CY1013" s="146">
        <v>2.5013503912830578E-2</v>
      </c>
      <c r="CZ1013" s="145">
        <v>2561</v>
      </c>
      <c r="DA1013" s="146">
        <v>0.28251516822945394</v>
      </c>
      <c r="DB1013" s="145">
        <v>80507.002733307309</v>
      </c>
      <c r="DC1013" s="147">
        <v>0.26516877200248501</v>
      </c>
    </row>
    <row r="1014" spans="2:107" s="27" customFormat="1" ht="13.15" customHeight="1">
      <c r="B1014" s="216"/>
      <c r="C1014" s="187"/>
      <c r="D1014" s="208"/>
      <c r="E1014" s="177"/>
      <c r="F1014" s="177"/>
      <c r="G1014" s="131" t="s">
        <v>77</v>
      </c>
      <c r="H1014" s="100">
        <v>32766</v>
      </c>
      <c r="I1014" s="68">
        <f>IFERROR(H1014/E1008,"-")</f>
        <v>1.2981574373454609E-3</v>
      </c>
      <c r="J1014" s="100">
        <v>3</v>
      </c>
      <c r="K1014" s="68">
        <f>IFERROR(J1014/F1008,"-")</f>
        <v>0.11538461538461539</v>
      </c>
      <c r="L1014" s="103">
        <f t="shared" si="669"/>
        <v>10922</v>
      </c>
      <c r="M1014" s="69">
        <f t="shared" si="695"/>
        <v>0.10714285714285714</v>
      </c>
      <c r="N1014" s="208"/>
      <c r="O1014" s="177"/>
      <c r="P1014" s="177"/>
      <c r="Q1014" s="131" t="s">
        <v>77</v>
      </c>
      <c r="R1014" s="100">
        <v>1292492</v>
      </c>
      <c r="S1014" s="68">
        <f>IFERROR(R1014/O1008,"-")</f>
        <v>1.0117760501850289E-2</v>
      </c>
      <c r="T1014" s="100">
        <v>2</v>
      </c>
      <c r="U1014" s="68">
        <f>IFERROR(T1014/P1008,"-")</f>
        <v>3.1746031746031744E-2</v>
      </c>
      <c r="V1014" s="103">
        <f t="shared" si="670"/>
        <v>646246</v>
      </c>
      <c r="W1014" s="69">
        <f t="shared" si="696"/>
        <v>3.0769230769230771E-2</v>
      </c>
      <c r="X1014" s="208"/>
      <c r="Y1014" s="177"/>
      <c r="Z1014" s="177"/>
      <c r="AA1014" s="131" t="s">
        <v>77</v>
      </c>
      <c r="AB1014" s="100">
        <v>51830162</v>
      </c>
      <c r="AC1014" s="68">
        <f>IFERROR(AB1014/Y1008,"-")</f>
        <v>2.2387942585521025E-2</v>
      </c>
      <c r="AD1014" s="100">
        <v>200</v>
      </c>
      <c r="AE1014" s="68">
        <f>IFERROR(AD1014/Z1008,"-")</f>
        <v>5.7920648711265565E-2</v>
      </c>
      <c r="AF1014" s="103">
        <f t="shared" si="671"/>
        <v>259150.81</v>
      </c>
      <c r="AG1014" s="69">
        <f t="shared" si="697"/>
        <v>5.3475935828877004E-2</v>
      </c>
      <c r="AH1014" s="208"/>
      <c r="AI1014" s="177"/>
      <c r="AJ1014" s="177"/>
      <c r="AK1014" s="131" t="s">
        <v>77</v>
      </c>
      <c r="AL1014" s="100">
        <v>73183403</v>
      </c>
      <c r="AM1014" s="68">
        <f>IFERROR(AL1014/AI1008,"-")</f>
        <v>2.7938328934154631E-2</v>
      </c>
      <c r="AN1014" s="100">
        <v>294</v>
      </c>
      <c r="AO1014" s="68">
        <f>IFERROR(AN1014/AJ1008,"-")</f>
        <v>0.10144927536231885</v>
      </c>
      <c r="AP1014" s="103">
        <f t="shared" si="672"/>
        <v>248923.13945578231</v>
      </c>
      <c r="AQ1014" s="69">
        <f t="shared" si="698"/>
        <v>9.5953002610966051E-2</v>
      </c>
      <c r="AR1014" s="208"/>
      <c r="AS1014" s="177"/>
      <c r="AT1014" s="177"/>
      <c r="AU1014" s="131" t="s">
        <v>77</v>
      </c>
      <c r="AV1014" s="100">
        <v>91480264</v>
      </c>
      <c r="AW1014" s="68">
        <f>IFERROR(AV1014/AS1008,"-")</f>
        <v>4.482630232833993E-2</v>
      </c>
      <c r="AX1014" s="100">
        <v>294</v>
      </c>
      <c r="AY1014" s="68">
        <f>IFERROR(AX1014/AT1008,"-")</f>
        <v>0.16470588235294117</v>
      </c>
      <c r="AZ1014" s="103">
        <f t="shared" si="673"/>
        <v>311157.36054421769</v>
      </c>
      <c r="BA1014" s="69">
        <f t="shared" si="699"/>
        <v>0.15416885159937074</v>
      </c>
      <c r="BB1014" s="208"/>
      <c r="BC1014" s="177"/>
      <c r="BD1014" s="177"/>
      <c r="BE1014" s="131" t="s">
        <v>77</v>
      </c>
      <c r="BF1014" s="100">
        <v>66655343</v>
      </c>
      <c r="BG1014" s="68">
        <f>IFERROR(BF1014/BC1008,"-")</f>
        <v>6.4944861604191315E-2</v>
      </c>
      <c r="BH1014" s="100">
        <v>148</v>
      </c>
      <c r="BI1014" s="68">
        <f>IFERROR(BH1014/BD1008,"-")</f>
        <v>0.18316831683168316</v>
      </c>
      <c r="BJ1014" s="103">
        <f t="shared" si="674"/>
        <v>450373.93918918917</v>
      </c>
      <c r="BK1014" s="69">
        <f t="shared" si="700"/>
        <v>0.16856492027334852</v>
      </c>
      <c r="BL1014" s="208"/>
      <c r="BM1014" s="177"/>
      <c r="BN1014" s="177"/>
      <c r="BO1014" s="131" t="s">
        <v>77</v>
      </c>
      <c r="BP1014" s="100">
        <v>35624791</v>
      </c>
      <c r="BQ1014" s="68">
        <f>IFERROR(BP1014/BM1008,"-")</f>
        <v>9.7092741459413448E-2</v>
      </c>
      <c r="BR1014" s="100">
        <v>65</v>
      </c>
      <c r="BS1014" s="68">
        <f>IFERROR(BR1014/BN1008,"-")</f>
        <v>0.23381294964028776</v>
      </c>
      <c r="BT1014" s="103">
        <f t="shared" si="675"/>
        <v>548073.70769230765</v>
      </c>
      <c r="BU1014" s="69">
        <f t="shared" si="701"/>
        <v>0.20900321543408359</v>
      </c>
      <c r="BV1014" s="208"/>
      <c r="BW1014" s="177"/>
      <c r="BX1014" s="177"/>
      <c r="BY1014" s="131" t="s">
        <v>77</v>
      </c>
      <c r="BZ1014" s="100">
        <f t="shared" si="685"/>
        <v>320099221</v>
      </c>
      <c r="CA1014" s="68">
        <f>IFERROR(BZ1014/BW1008,"-")</f>
        <v>3.756343160030752E-2</v>
      </c>
      <c r="CB1014" s="100">
        <f t="shared" si="686"/>
        <v>1006</v>
      </c>
      <c r="CC1014" s="68">
        <f>IFERROR(CB1014/BX1008,"-")</f>
        <v>0.10804424873805177</v>
      </c>
      <c r="CD1014" s="103">
        <f t="shared" si="676"/>
        <v>318190.0805168986</v>
      </c>
      <c r="CE1014" s="69">
        <f t="shared" si="702"/>
        <v>0.10067046932852997</v>
      </c>
      <c r="CR1014" s="216"/>
      <c r="CS1014" s="187"/>
      <c r="CT1014" s="225"/>
      <c r="CU1014" s="226"/>
      <c r="CV1014" s="226"/>
      <c r="CW1014" s="144" t="s">
        <v>77</v>
      </c>
      <c r="CX1014" s="145">
        <v>301116771</v>
      </c>
      <c r="CY1014" s="146">
        <v>3.6531393625908563E-2</v>
      </c>
      <c r="CZ1014" s="145">
        <v>1031</v>
      </c>
      <c r="DA1014" s="146">
        <v>0.11373414230557087</v>
      </c>
      <c r="DB1014" s="145">
        <v>292062.82347235695</v>
      </c>
      <c r="DC1014" s="147">
        <v>0.10675088009939947</v>
      </c>
    </row>
    <row r="1015" spans="2:107" s="27" customFormat="1" ht="13.15" customHeight="1">
      <c r="B1015" s="216"/>
      <c r="C1015" s="187"/>
      <c r="D1015" s="208"/>
      <c r="E1015" s="177"/>
      <c r="F1015" s="177"/>
      <c r="G1015" s="131" t="s">
        <v>79</v>
      </c>
      <c r="H1015" s="100">
        <v>0</v>
      </c>
      <c r="I1015" s="68">
        <f>IFERROR(H1015/E1008,"-")</f>
        <v>0</v>
      </c>
      <c r="J1015" s="100">
        <v>0</v>
      </c>
      <c r="K1015" s="68">
        <f>IFERROR(J1015/F1008,"-")</f>
        <v>0</v>
      </c>
      <c r="L1015" s="103" t="str">
        <f t="shared" si="669"/>
        <v>-</v>
      </c>
      <c r="M1015" s="69">
        <f t="shared" si="695"/>
        <v>0</v>
      </c>
      <c r="N1015" s="208"/>
      <c r="O1015" s="177"/>
      <c r="P1015" s="177"/>
      <c r="Q1015" s="131" t="s">
        <v>79</v>
      </c>
      <c r="R1015" s="100">
        <v>0</v>
      </c>
      <c r="S1015" s="68">
        <f>IFERROR(R1015/O1008,"-")</f>
        <v>0</v>
      </c>
      <c r="T1015" s="100">
        <v>0</v>
      </c>
      <c r="U1015" s="68">
        <f>IFERROR(T1015/P1008,"-")</f>
        <v>0</v>
      </c>
      <c r="V1015" s="103" t="str">
        <f t="shared" si="670"/>
        <v>-</v>
      </c>
      <c r="W1015" s="69">
        <f t="shared" si="696"/>
        <v>0</v>
      </c>
      <c r="X1015" s="208"/>
      <c r="Y1015" s="177"/>
      <c r="Z1015" s="177"/>
      <c r="AA1015" s="131" t="s">
        <v>79</v>
      </c>
      <c r="AB1015" s="100">
        <v>955</v>
      </c>
      <c r="AC1015" s="68">
        <f>IFERROR(AB1015/Y1008,"-")</f>
        <v>4.1251048316562431E-7</v>
      </c>
      <c r="AD1015" s="100">
        <v>1</v>
      </c>
      <c r="AE1015" s="68">
        <f>IFERROR(AD1015/Z1008,"-")</f>
        <v>2.8960324355632781E-4</v>
      </c>
      <c r="AF1015" s="103">
        <f t="shared" si="671"/>
        <v>955</v>
      </c>
      <c r="AG1015" s="69">
        <f t="shared" si="697"/>
        <v>2.6737967914438503E-4</v>
      </c>
      <c r="AH1015" s="208"/>
      <c r="AI1015" s="177"/>
      <c r="AJ1015" s="177"/>
      <c r="AK1015" s="131" t="s">
        <v>79</v>
      </c>
      <c r="AL1015" s="100">
        <v>7026</v>
      </c>
      <c r="AM1015" s="68">
        <f>IFERROR(AL1015/AI1008,"-")</f>
        <v>2.682229727570477E-6</v>
      </c>
      <c r="AN1015" s="100">
        <v>2</v>
      </c>
      <c r="AO1015" s="68">
        <f>IFERROR(AN1015/AJ1008,"-")</f>
        <v>6.9013112491373362E-4</v>
      </c>
      <c r="AP1015" s="103">
        <f t="shared" si="672"/>
        <v>3513</v>
      </c>
      <c r="AQ1015" s="69">
        <f t="shared" si="698"/>
        <v>6.5274151436031332E-4</v>
      </c>
      <c r="AR1015" s="208"/>
      <c r="AS1015" s="177"/>
      <c r="AT1015" s="177"/>
      <c r="AU1015" s="131" t="s">
        <v>79</v>
      </c>
      <c r="AV1015" s="100">
        <v>5397</v>
      </c>
      <c r="AW1015" s="68">
        <f>IFERROR(AV1015/AS1008,"-")</f>
        <v>2.6445874015629271E-6</v>
      </c>
      <c r="AX1015" s="100">
        <v>6</v>
      </c>
      <c r="AY1015" s="68">
        <f>IFERROR(AX1015/AT1008,"-")</f>
        <v>3.3613445378151263E-3</v>
      </c>
      <c r="AZ1015" s="103">
        <f t="shared" si="673"/>
        <v>899.5</v>
      </c>
      <c r="BA1015" s="69">
        <f t="shared" si="699"/>
        <v>3.146303093864709E-3</v>
      </c>
      <c r="BB1015" s="208"/>
      <c r="BC1015" s="177"/>
      <c r="BD1015" s="177"/>
      <c r="BE1015" s="131" t="s">
        <v>79</v>
      </c>
      <c r="BF1015" s="100">
        <v>324521</v>
      </c>
      <c r="BG1015" s="68">
        <f>IFERROR(BF1015/BC1008,"-")</f>
        <v>3.1619327849912598E-4</v>
      </c>
      <c r="BH1015" s="100">
        <v>2</v>
      </c>
      <c r="BI1015" s="68">
        <f>IFERROR(BH1015/BD1008,"-")</f>
        <v>2.4752475247524753E-3</v>
      </c>
      <c r="BJ1015" s="103">
        <f t="shared" si="674"/>
        <v>162260.5</v>
      </c>
      <c r="BK1015" s="69">
        <f t="shared" si="700"/>
        <v>2.2779043280182231E-3</v>
      </c>
      <c r="BL1015" s="208"/>
      <c r="BM1015" s="177"/>
      <c r="BN1015" s="177"/>
      <c r="BO1015" s="131" t="s">
        <v>79</v>
      </c>
      <c r="BP1015" s="100">
        <v>0</v>
      </c>
      <c r="BQ1015" s="68">
        <f>IFERROR(BP1015/BM1008,"-")</f>
        <v>0</v>
      </c>
      <c r="BR1015" s="100">
        <v>0</v>
      </c>
      <c r="BS1015" s="68">
        <f>IFERROR(BR1015/BN1008,"-")</f>
        <v>0</v>
      </c>
      <c r="BT1015" s="103" t="str">
        <f t="shared" si="675"/>
        <v>-</v>
      </c>
      <c r="BU1015" s="69">
        <f t="shared" si="701"/>
        <v>0</v>
      </c>
      <c r="BV1015" s="208"/>
      <c r="BW1015" s="177"/>
      <c r="BX1015" s="177"/>
      <c r="BY1015" s="131" t="s">
        <v>79</v>
      </c>
      <c r="BZ1015" s="100">
        <f t="shared" si="685"/>
        <v>337899</v>
      </c>
      <c r="CA1015" s="68">
        <f>IFERROR(BZ1015/BW1008,"-")</f>
        <v>3.965222387814655E-5</v>
      </c>
      <c r="CB1015" s="100">
        <f t="shared" si="686"/>
        <v>11</v>
      </c>
      <c r="CC1015" s="68">
        <f>IFERROR(CB1015/BX1008,"-")</f>
        <v>1.1813983460423156E-3</v>
      </c>
      <c r="CD1015" s="103">
        <f t="shared" si="676"/>
        <v>30718.090909090908</v>
      </c>
      <c r="CE1015" s="69">
        <f t="shared" si="702"/>
        <v>1.1007705393775644E-3</v>
      </c>
      <c r="CR1015" s="216"/>
      <c r="CS1015" s="187"/>
      <c r="CT1015" s="225"/>
      <c r="CU1015" s="226"/>
      <c r="CV1015" s="226"/>
      <c r="CW1015" s="144" t="s">
        <v>79</v>
      </c>
      <c r="CX1015" s="145">
        <v>25882</v>
      </c>
      <c r="CY1015" s="146">
        <v>3.1399962436026703E-6</v>
      </c>
      <c r="CZ1015" s="145">
        <v>8</v>
      </c>
      <c r="DA1015" s="146">
        <v>8.8251516822945397E-4</v>
      </c>
      <c r="DB1015" s="145">
        <v>3235.25</v>
      </c>
      <c r="DC1015" s="147">
        <v>8.2832884655208118E-4</v>
      </c>
    </row>
    <row r="1016" spans="2:107" s="27" customFormat="1" ht="13.15" customHeight="1">
      <c r="B1016" s="216"/>
      <c r="C1016" s="187"/>
      <c r="D1016" s="208"/>
      <c r="E1016" s="177"/>
      <c r="F1016" s="177"/>
      <c r="G1016" s="131" t="s">
        <v>81</v>
      </c>
      <c r="H1016" s="100">
        <v>0</v>
      </c>
      <c r="I1016" s="68">
        <f>IFERROR(H1016/E1008,"-")</f>
        <v>0</v>
      </c>
      <c r="J1016" s="100">
        <v>0</v>
      </c>
      <c r="K1016" s="68">
        <f>IFERROR(J1016/F1008,"-")</f>
        <v>0</v>
      </c>
      <c r="L1016" s="103" t="str">
        <f t="shared" si="669"/>
        <v>-</v>
      </c>
      <c r="M1016" s="69">
        <f t="shared" si="695"/>
        <v>0</v>
      </c>
      <c r="N1016" s="208"/>
      <c r="O1016" s="177"/>
      <c r="P1016" s="177"/>
      <c r="Q1016" s="131" t="s">
        <v>81</v>
      </c>
      <c r="R1016" s="100">
        <v>0</v>
      </c>
      <c r="S1016" s="68">
        <f>IFERROR(R1016/O1008,"-")</f>
        <v>0</v>
      </c>
      <c r="T1016" s="100">
        <v>0</v>
      </c>
      <c r="U1016" s="68">
        <f>IFERROR(T1016/P1008,"-")</f>
        <v>0</v>
      </c>
      <c r="V1016" s="103" t="str">
        <f t="shared" si="670"/>
        <v>-</v>
      </c>
      <c r="W1016" s="69">
        <f t="shared" si="696"/>
        <v>0</v>
      </c>
      <c r="X1016" s="208"/>
      <c r="Y1016" s="177"/>
      <c r="Z1016" s="177"/>
      <c r="AA1016" s="131" t="s">
        <v>81</v>
      </c>
      <c r="AB1016" s="100">
        <v>483237</v>
      </c>
      <c r="AC1016" s="68">
        <f>IFERROR(AB1016/Y1008,"-")</f>
        <v>2.0873332811885526E-4</v>
      </c>
      <c r="AD1016" s="100">
        <v>21</v>
      </c>
      <c r="AE1016" s="68">
        <f>IFERROR(AD1016/Z1008,"-")</f>
        <v>6.0816681146828849E-3</v>
      </c>
      <c r="AF1016" s="103">
        <f t="shared" si="671"/>
        <v>23011.285714285714</v>
      </c>
      <c r="AG1016" s="69">
        <f t="shared" si="697"/>
        <v>5.6149732620320858E-3</v>
      </c>
      <c r="AH1016" s="208"/>
      <c r="AI1016" s="177"/>
      <c r="AJ1016" s="177"/>
      <c r="AK1016" s="131" t="s">
        <v>81</v>
      </c>
      <c r="AL1016" s="100">
        <v>379485</v>
      </c>
      <c r="AM1016" s="68">
        <f>IFERROR(AL1016/AI1008,"-")</f>
        <v>1.4487132766397416E-4</v>
      </c>
      <c r="AN1016" s="100">
        <v>21</v>
      </c>
      <c r="AO1016" s="68">
        <f>IFERROR(AN1016/AJ1008,"-")</f>
        <v>7.246376811594203E-3</v>
      </c>
      <c r="AP1016" s="103">
        <f t="shared" si="672"/>
        <v>18070.714285714286</v>
      </c>
      <c r="AQ1016" s="69">
        <f t="shared" si="698"/>
        <v>6.8537859007832902E-3</v>
      </c>
      <c r="AR1016" s="208"/>
      <c r="AS1016" s="177"/>
      <c r="AT1016" s="177"/>
      <c r="AU1016" s="131" t="s">
        <v>81</v>
      </c>
      <c r="AV1016" s="100">
        <v>289283</v>
      </c>
      <c r="AW1016" s="68">
        <f>IFERROR(AV1016/AS1008,"-")</f>
        <v>1.4175174676418905E-4</v>
      </c>
      <c r="AX1016" s="100">
        <v>13</v>
      </c>
      <c r="AY1016" s="68">
        <f>IFERROR(AX1016/AT1008,"-")</f>
        <v>7.2829131652661066E-3</v>
      </c>
      <c r="AZ1016" s="103">
        <f t="shared" si="673"/>
        <v>22252.538461538461</v>
      </c>
      <c r="BA1016" s="69">
        <f t="shared" si="699"/>
        <v>6.8169900367068695E-3</v>
      </c>
      <c r="BB1016" s="208"/>
      <c r="BC1016" s="177"/>
      <c r="BD1016" s="177"/>
      <c r="BE1016" s="131" t="s">
        <v>81</v>
      </c>
      <c r="BF1016" s="100">
        <v>94018</v>
      </c>
      <c r="BG1016" s="68">
        <f>IFERROR(BF1016/BC1008,"-")</f>
        <v>9.1605349601199391E-5</v>
      </c>
      <c r="BH1016" s="100">
        <v>4</v>
      </c>
      <c r="BI1016" s="68">
        <f>IFERROR(BH1016/BD1008,"-")</f>
        <v>4.9504950495049506E-3</v>
      </c>
      <c r="BJ1016" s="103">
        <f t="shared" si="674"/>
        <v>23504.5</v>
      </c>
      <c r="BK1016" s="69">
        <f t="shared" si="700"/>
        <v>4.5558086560364463E-3</v>
      </c>
      <c r="BL1016" s="208"/>
      <c r="BM1016" s="177"/>
      <c r="BN1016" s="177"/>
      <c r="BO1016" s="131" t="s">
        <v>81</v>
      </c>
      <c r="BP1016" s="100">
        <v>0</v>
      </c>
      <c r="BQ1016" s="68">
        <f>IFERROR(BP1016/BM1008,"-")</f>
        <v>0</v>
      </c>
      <c r="BR1016" s="100">
        <v>0</v>
      </c>
      <c r="BS1016" s="68">
        <f>IFERROR(BR1016/BN1008,"-")</f>
        <v>0</v>
      </c>
      <c r="BT1016" s="103" t="str">
        <f t="shared" si="675"/>
        <v>-</v>
      </c>
      <c r="BU1016" s="69">
        <f t="shared" si="701"/>
        <v>0</v>
      </c>
      <c r="BV1016" s="208"/>
      <c r="BW1016" s="177"/>
      <c r="BX1016" s="177"/>
      <c r="BY1016" s="131" t="s">
        <v>81</v>
      </c>
      <c r="BZ1016" s="100">
        <f t="shared" si="685"/>
        <v>1246023</v>
      </c>
      <c r="CA1016" s="68">
        <f>IFERROR(BZ1016/BW1008,"-")</f>
        <v>1.4621997387775579E-4</v>
      </c>
      <c r="CB1016" s="100">
        <f t="shared" si="686"/>
        <v>59</v>
      </c>
      <c r="CC1016" s="68">
        <f>IFERROR(CB1016/BX1008,"-")</f>
        <v>6.3365911287724197E-3</v>
      </c>
      <c r="CD1016" s="103">
        <f t="shared" si="676"/>
        <v>21119.033898305086</v>
      </c>
      <c r="CE1016" s="69">
        <f t="shared" si="702"/>
        <v>5.9041328930251177E-3</v>
      </c>
      <c r="CR1016" s="216"/>
      <c r="CS1016" s="187"/>
      <c r="CT1016" s="225"/>
      <c r="CU1016" s="226"/>
      <c r="CV1016" s="226"/>
      <c r="CW1016" s="144" t="s">
        <v>81</v>
      </c>
      <c r="CX1016" s="145">
        <v>1102955</v>
      </c>
      <c r="CY1016" s="146">
        <v>1.3381015983551437E-4</v>
      </c>
      <c r="CZ1016" s="145">
        <v>56</v>
      </c>
      <c r="DA1016" s="146">
        <v>6.1776061776061776E-3</v>
      </c>
      <c r="DB1016" s="145">
        <v>19695.625</v>
      </c>
      <c r="DC1016" s="147">
        <v>5.7983019258645678E-3</v>
      </c>
    </row>
    <row r="1017" spans="2:107" s="27" customFormat="1" ht="13.15" customHeight="1">
      <c r="B1017" s="216"/>
      <c r="C1017" s="187"/>
      <c r="D1017" s="208"/>
      <c r="E1017" s="177"/>
      <c r="F1017" s="177"/>
      <c r="G1017" s="131" t="s">
        <v>83</v>
      </c>
      <c r="H1017" s="100">
        <v>0</v>
      </c>
      <c r="I1017" s="68">
        <f>IFERROR(H1017/E1008,"-")</f>
        <v>0</v>
      </c>
      <c r="J1017" s="100">
        <v>0</v>
      </c>
      <c r="K1017" s="68">
        <f>IFERROR(J1017/F1008,"-")</f>
        <v>0</v>
      </c>
      <c r="L1017" s="103" t="str">
        <f t="shared" si="669"/>
        <v>-</v>
      </c>
      <c r="M1017" s="69">
        <f t="shared" si="695"/>
        <v>0</v>
      </c>
      <c r="N1017" s="208"/>
      <c r="O1017" s="177"/>
      <c r="P1017" s="177"/>
      <c r="Q1017" s="131" t="s">
        <v>83</v>
      </c>
      <c r="R1017" s="100">
        <v>975843</v>
      </c>
      <c r="S1017" s="68">
        <f>IFERROR(R1017/O1008,"-")</f>
        <v>7.6389995152055809E-3</v>
      </c>
      <c r="T1017" s="100">
        <v>3</v>
      </c>
      <c r="U1017" s="68">
        <f>IFERROR(T1017/P1008,"-")</f>
        <v>4.7619047619047616E-2</v>
      </c>
      <c r="V1017" s="103">
        <f t="shared" si="670"/>
        <v>325281</v>
      </c>
      <c r="W1017" s="69">
        <f t="shared" si="696"/>
        <v>4.6153846153846156E-2</v>
      </c>
      <c r="X1017" s="208"/>
      <c r="Y1017" s="177"/>
      <c r="Z1017" s="177"/>
      <c r="AA1017" s="131" t="s">
        <v>83</v>
      </c>
      <c r="AB1017" s="100">
        <v>2619721</v>
      </c>
      <c r="AC1017" s="68">
        <f>IFERROR(AB1017/Y1008,"-")</f>
        <v>1.1315836392346936E-3</v>
      </c>
      <c r="AD1017" s="100">
        <v>75</v>
      </c>
      <c r="AE1017" s="68">
        <f>IFERROR(AD1017/Z1008,"-")</f>
        <v>2.1720243266724587E-2</v>
      </c>
      <c r="AF1017" s="103">
        <f t="shared" si="671"/>
        <v>34929.613333333335</v>
      </c>
      <c r="AG1017" s="69">
        <f t="shared" si="697"/>
        <v>2.0053475935828877E-2</v>
      </c>
      <c r="AH1017" s="208"/>
      <c r="AI1017" s="177"/>
      <c r="AJ1017" s="177"/>
      <c r="AK1017" s="131" t="s">
        <v>83</v>
      </c>
      <c r="AL1017" s="100">
        <v>2315944</v>
      </c>
      <c r="AM1017" s="68">
        <f>IFERROR(AL1017/AI1008,"-")</f>
        <v>8.8412949675327089E-4</v>
      </c>
      <c r="AN1017" s="100">
        <v>108</v>
      </c>
      <c r="AO1017" s="68">
        <f>IFERROR(AN1017/AJ1008,"-")</f>
        <v>3.7267080745341616E-2</v>
      </c>
      <c r="AP1017" s="103">
        <f t="shared" si="672"/>
        <v>21443.925925925927</v>
      </c>
      <c r="AQ1017" s="69">
        <f t="shared" si="698"/>
        <v>3.5248041775456922E-2</v>
      </c>
      <c r="AR1017" s="208"/>
      <c r="AS1017" s="177"/>
      <c r="AT1017" s="177"/>
      <c r="AU1017" s="131" t="s">
        <v>83</v>
      </c>
      <c r="AV1017" s="100">
        <v>8630362</v>
      </c>
      <c r="AW1017" s="68">
        <f>IFERROR(AV1017/AS1008,"-")</f>
        <v>4.2289691710445483E-3</v>
      </c>
      <c r="AX1017" s="100">
        <v>121</v>
      </c>
      <c r="AY1017" s="68">
        <f>IFERROR(AX1017/AT1008,"-")</f>
        <v>6.778711484593837E-2</v>
      </c>
      <c r="AZ1017" s="103">
        <f t="shared" si="673"/>
        <v>71325.305785123972</v>
      </c>
      <c r="BA1017" s="69">
        <f t="shared" si="699"/>
        <v>6.3450445726271634E-2</v>
      </c>
      <c r="BB1017" s="208"/>
      <c r="BC1017" s="177"/>
      <c r="BD1017" s="177"/>
      <c r="BE1017" s="131" t="s">
        <v>83</v>
      </c>
      <c r="BF1017" s="100">
        <v>1502752</v>
      </c>
      <c r="BG1017" s="68">
        <f>IFERROR(BF1017/BC1008,"-")</f>
        <v>1.4641890098055859E-3</v>
      </c>
      <c r="BH1017" s="100">
        <v>72</v>
      </c>
      <c r="BI1017" s="68">
        <f>IFERROR(BH1017/BD1008,"-")</f>
        <v>8.9108910891089105E-2</v>
      </c>
      <c r="BJ1017" s="103">
        <f t="shared" si="674"/>
        <v>20871.555555555555</v>
      </c>
      <c r="BK1017" s="69">
        <f t="shared" si="700"/>
        <v>8.2004555808656038E-2</v>
      </c>
      <c r="BL1017" s="208"/>
      <c r="BM1017" s="177"/>
      <c r="BN1017" s="177"/>
      <c r="BO1017" s="131" t="s">
        <v>83</v>
      </c>
      <c r="BP1017" s="100">
        <v>3359808</v>
      </c>
      <c r="BQ1017" s="68">
        <f>IFERROR(BP1017/BM1008,"-")</f>
        <v>9.1569090046666936E-3</v>
      </c>
      <c r="BR1017" s="100">
        <v>28</v>
      </c>
      <c r="BS1017" s="68">
        <f>IFERROR(BR1017/BN1008,"-")</f>
        <v>0.10071942446043165</v>
      </c>
      <c r="BT1017" s="103">
        <f t="shared" si="675"/>
        <v>119993.14285714286</v>
      </c>
      <c r="BU1017" s="69">
        <f t="shared" si="701"/>
        <v>9.0032154340836015E-2</v>
      </c>
      <c r="BV1017" s="208"/>
      <c r="BW1017" s="177"/>
      <c r="BX1017" s="177"/>
      <c r="BY1017" s="131" t="s">
        <v>83</v>
      </c>
      <c r="BZ1017" s="100">
        <f t="shared" si="685"/>
        <v>19404430</v>
      </c>
      <c r="CA1017" s="68">
        <f>IFERROR(BZ1017/BW1008,"-")</f>
        <v>2.2770970100172636E-3</v>
      </c>
      <c r="CB1017" s="100">
        <f t="shared" si="686"/>
        <v>407</v>
      </c>
      <c r="CC1017" s="68">
        <f>IFERROR(CB1017/BX1008,"-")</f>
        <v>4.3711738803565672E-2</v>
      </c>
      <c r="CD1017" s="103">
        <f t="shared" si="676"/>
        <v>47676.732186732188</v>
      </c>
      <c r="CE1017" s="69">
        <f t="shared" si="702"/>
        <v>4.0728509956969881E-2</v>
      </c>
      <c r="CR1017" s="216"/>
      <c r="CS1017" s="187"/>
      <c r="CT1017" s="225"/>
      <c r="CU1017" s="226"/>
      <c r="CV1017" s="226"/>
      <c r="CW1017" s="144" t="s">
        <v>83</v>
      </c>
      <c r="CX1017" s="145">
        <v>8040083</v>
      </c>
      <c r="CY1017" s="146">
        <v>9.7542038552869508E-4</v>
      </c>
      <c r="CZ1017" s="145">
        <v>407</v>
      </c>
      <c r="DA1017" s="146">
        <v>4.4897959183673466E-2</v>
      </c>
      <c r="DB1017" s="145">
        <v>19754.503685503685</v>
      </c>
      <c r="DC1017" s="147">
        <v>4.2141230068337129E-2</v>
      </c>
    </row>
    <row r="1018" spans="2:107" s="27" customFormat="1" ht="13.15" customHeight="1">
      <c r="B1018" s="216"/>
      <c r="C1018" s="187"/>
      <c r="D1018" s="208"/>
      <c r="E1018" s="177"/>
      <c r="F1018" s="177"/>
      <c r="G1018" s="131" t="s">
        <v>85</v>
      </c>
      <c r="H1018" s="100">
        <v>0</v>
      </c>
      <c r="I1018" s="68">
        <f>IFERROR(H1018/E1008,"-")</f>
        <v>0</v>
      </c>
      <c r="J1018" s="100">
        <v>0</v>
      </c>
      <c r="K1018" s="68">
        <f>IFERROR(J1018/F1008,"-")</f>
        <v>0</v>
      </c>
      <c r="L1018" s="103" t="str">
        <f t="shared" si="669"/>
        <v>-</v>
      </c>
      <c r="M1018" s="69">
        <f t="shared" si="695"/>
        <v>0</v>
      </c>
      <c r="N1018" s="208"/>
      <c r="O1018" s="177"/>
      <c r="P1018" s="177"/>
      <c r="Q1018" s="131" t="s">
        <v>85</v>
      </c>
      <c r="R1018" s="100">
        <v>111018</v>
      </c>
      <c r="S1018" s="68">
        <f>IFERROR(R1018/O1008,"-")</f>
        <v>8.6906033878307598E-4</v>
      </c>
      <c r="T1018" s="100">
        <v>3</v>
      </c>
      <c r="U1018" s="68">
        <f>IFERROR(T1018/P1008,"-")</f>
        <v>4.7619047619047616E-2</v>
      </c>
      <c r="V1018" s="103">
        <f t="shared" si="670"/>
        <v>37006</v>
      </c>
      <c r="W1018" s="69">
        <f t="shared" si="696"/>
        <v>4.6153846153846156E-2</v>
      </c>
      <c r="X1018" s="208"/>
      <c r="Y1018" s="177"/>
      <c r="Z1018" s="177"/>
      <c r="AA1018" s="131" t="s">
        <v>85</v>
      </c>
      <c r="AB1018" s="100">
        <v>2626354</v>
      </c>
      <c r="AC1018" s="68">
        <f>IFERROR(AB1018/Y1008,"-")</f>
        <v>1.1344487513130575E-3</v>
      </c>
      <c r="AD1018" s="100">
        <v>24</v>
      </c>
      <c r="AE1018" s="68">
        <f>IFERROR(AD1018/Z1008,"-")</f>
        <v>6.9504778453518675E-3</v>
      </c>
      <c r="AF1018" s="103">
        <f t="shared" si="671"/>
        <v>109431.41666666667</v>
      </c>
      <c r="AG1018" s="69">
        <f t="shared" si="697"/>
        <v>6.4171122994652408E-3</v>
      </c>
      <c r="AH1018" s="208"/>
      <c r="AI1018" s="177"/>
      <c r="AJ1018" s="177"/>
      <c r="AK1018" s="131" t="s">
        <v>85</v>
      </c>
      <c r="AL1018" s="100">
        <v>1929008</v>
      </c>
      <c r="AM1018" s="68">
        <f>IFERROR(AL1018/AI1008,"-")</f>
        <v>7.3641369233152165E-4</v>
      </c>
      <c r="AN1018" s="100">
        <v>27</v>
      </c>
      <c r="AO1018" s="68">
        <f>IFERROR(AN1018/AJ1008,"-")</f>
        <v>9.316770186335404E-3</v>
      </c>
      <c r="AP1018" s="103">
        <f t="shared" si="672"/>
        <v>71444.740740740745</v>
      </c>
      <c r="AQ1018" s="69">
        <f t="shared" si="698"/>
        <v>8.8120104438642304E-3</v>
      </c>
      <c r="AR1018" s="208"/>
      <c r="AS1018" s="177"/>
      <c r="AT1018" s="177"/>
      <c r="AU1018" s="131" t="s">
        <v>85</v>
      </c>
      <c r="AV1018" s="100">
        <v>8051596</v>
      </c>
      <c r="AW1018" s="68">
        <f>IFERROR(AV1018/AS1008,"-")</f>
        <v>3.9453676753890042E-3</v>
      </c>
      <c r="AX1018" s="100">
        <v>45</v>
      </c>
      <c r="AY1018" s="68">
        <f>IFERROR(AX1018/AT1008,"-")</f>
        <v>2.5210084033613446E-2</v>
      </c>
      <c r="AZ1018" s="103">
        <f t="shared" si="673"/>
        <v>178924.35555555555</v>
      </c>
      <c r="BA1018" s="69">
        <f t="shared" si="699"/>
        <v>2.3597273203985317E-2</v>
      </c>
      <c r="BB1018" s="208"/>
      <c r="BC1018" s="177"/>
      <c r="BD1018" s="177"/>
      <c r="BE1018" s="131" t="s">
        <v>85</v>
      </c>
      <c r="BF1018" s="100">
        <v>4917608</v>
      </c>
      <c r="BG1018" s="68">
        <f>IFERROR(BF1018/BC1008,"-")</f>
        <v>4.7914144104496473E-3</v>
      </c>
      <c r="BH1018" s="100">
        <v>17</v>
      </c>
      <c r="BI1018" s="68">
        <f>IFERROR(BH1018/BD1008,"-")</f>
        <v>2.1039603960396041E-2</v>
      </c>
      <c r="BJ1018" s="103">
        <f t="shared" si="674"/>
        <v>289271.0588235294</v>
      </c>
      <c r="BK1018" s="69">
        <f t="shared" si="700"/>
        <v>1.9362186788154899E-2</v>
      </c>
      <c r="BL1018" s="208"/>
      <c r="BM1018" s="177"/>
      <c r="BN1018" s="177"/>
      <c r="BO1018" s="131" t="s">
        <v>85</v>
      </c>
      <c r="BP1018" s="100">
        <v>797844</v>
      </c>
      <c r="BQ1018" s="68">
        <f>IFERROR(BP1018/BM1008,"-")</f>
        <v>2.1744650015474969E-3</v>
      </c>
      <c r="BR1018" s="100">
        <v>5</v>
      </c>
      <c r="BS1018" s="68">
        <f>IFERROR(BR1018/BN1008,"-")</f>
        <v>1.7985611510791366E-2</v>
      </c>
      <c r="BT1018" s="103">
        <f t="shared" si="675"/>
        <v>159568.79999999999</v>
      </c>
      <c r="BU1018" s="69">
        <f t="shared" si="701"/>
        <v>1.607717041800643E-2</v>
      </c>
      <c r="BV1018" s="208"/>
      <c r="BW1018" s="177"/>
      <c r="BX1018" s="177"/>
      <c r="BY1018" s="131" t="s">
        <v>85</v>
      </c>
      <c r="BZ1018" s="100">
        <f t="shared" si="685"/>
        <v>18433428</v>
      </c>
      <c r="CA1018" s="68">
        <f>IFERROR(BZ1018/BW1008,"-")</f>
        <v>2.1631505683582823E-3</v>
      </c>
      <c r="CB1018" s="100">
        <f t="shared" si="686"/>
        <v>121</v>
      </c>
      <c r="CC1018" s="68">
        <f>IFERROR(CB1018/BX1008,"-")</f>
        <v>1.2995381806465471E-2</v>
      </c>
      <c r="CD1018" s="103">
        <f t="shared" si="676"/>
        <v>152342.38016528924</v>
      </c>
      <c r="CE1018" s="69">
        <f t="shared" si="702"/>
        <v>1.2108475933153208E-2</v>
      </c>
      <c r="CR1018" s="216"/>
      <c r="CS1018" s="187"/>
      <c r="CT1018" s="225"/>
      <c r="CU1018" s="226"/>
      <c r="CV1018" s="226"/>
      <c r="CW1018" s="144" t="s">
        <v>85</v>
      </c>
      <c r="CX1018" s="145">
        <v>16609284</v>
      </c>
      <c r="CY1018" s="146">
        <v>2.0150332033432475E-3</v>
      </c>
      <c r="CZ1018" s="145">
        <v>110</v>
      </c>
      <c r="DA1018" s="146">
        <v>1.2134583563154992E-2</v>
      </c>
      <c r="DB1018" s="145">
        <v>150993.49090909091</v>
      </c>
      <c r="DC1018" s="147">
        <v>1.1389521640091117E-2</v>
      </c>
    </row>
    <row r="1019" spans="2:107" s="27" customFormat="1" ht="13.15" customHeight="1">
      <c r="B1019" s="216"/>
      <c r="C1019" s="187"/>
      <c r="D1019" s="208"/>
      <c r="E1019" s="177"/>
      <c r="F1019" s="177"/>
      <c r="G1019" s="131" t="s">
        <v>87</v>
      </c>
      <c r="H1019" s="100">
        <v>0</v>
      </c>
      <c r="I1019" s="68">
        <f>IFERROR(H1019/E1008,"-")</f>
        <v>0</v>
      </c>
      <c r="J1019" s="100">
        <v>0</v>
      </c>
      <c r="K1019" s="68">
        <f>IFERROR(J1019/F1008,"-")</f>
        <v>0</v>
      </c>
      <c r="L1019" s="103" t="str">
        <f t="shared" si="669"/>
        <v>-</v>
      </c>
      <c r="M1019" s="69">
        <f t="shared" si="695"/>
        <v>0</v>
      </c>
      <c r="N1019" s="208"/>
      <c r="O1019" s="177"/>
      <c r="P1019" s="177"/>
      <c r="Q1019" s="131" t="s">
        <v>87</v>
      </c>
      <c r="R1019" s="100">
        <v>4106458</v>
      </c>
      <c r="S1019" s="68">
        <f>IFERROR(R1019/O1008,"-")</f>
        <v>3.2145776186550581E-2</v>
      </c>
      <c r="T1019" s="100">
        <v>4</v>
      </c>
      <c r="U1019" s="68">
        <f>IFERROR(T1019/P1008,"-")</f>
        <v>6.3492063492063489E-2</v>
      </c>
      <c r="V1019" s="103">
        <f t="shared" si="670"/>
        <v>1026614.5</v>
      </c>
      <c r="W1019" s="69">
        <f t="shared" si="696"/>
        <v>6.1538461538461542E-2</v>
      </c>
      <c r="X1019" s="208"/>
      <c r="Y1019" s="177"/>
      <c r="Z1019" s="177"/>
      <c r="AA1019" s="131" t="s">
        <v>87</v>
      </c>
      <c r="AB1019" s="100">
        <v>5767560</v>
      </c>
      <c r="AC1019" s="68">
        <f>IFERROR(AB1019/Y1008,"-")</f>
        <v>2.4912868715044273E-3</v>
      </c>
      <c r="AD1019" s="100">
        <v>32</v>
      </c>
      <c r="AE1019" s="68">
        <f>IFERROR(AD1019/Z1008,"-")</f>
        <v>9.2673037938024901E-3</v>
      </c>
      <c r="AF1019" s="103">
        <f t="shared" si="671"/>
        <v>180236.25</v>
      </c>
      <c r="AG1019" s="69">
        <f t="shared" si="697"/>
        <v>8.5561497326203211E-3</v>
      </c>
      <c r="AH1019" s="208"/>
      <c r="AI1019" s="177"/>
      <c r="AJ1019" s="177"/>
      <c r="AK1019" s="131" t="s">
        <v>87</v>
      </c>
      <c r="AL1019" s="100">
        <v>14424557</v>
      </c>
      <c r="AM1019" s="68">
        <f>IFERROR(AL1019/AI1008,"-")</f>
        <v>5.5066859653337347E-3</v>
      </c>
      <c r="AN1019" s="100">
        <v>58</v>
      </c>
      <c r="AO1019" s="68">
        <f>IFERROR(AN1019/AJ1008,"-")</f>
        <v>2.0013802622498276E-2</v>
      </c>
      <c r="AP1019" s="103">
        <f t="shared" si="672"/>
        <v>248699.25862068965</v>
      </c>
      <c r="AQ1019" s="69">
        <f t="shared" si="698"/>
        <v>1.8929503916449087E-2</v>
      </c>
      <c r="AR1019" s="208"/>
      <c r="AS1019" s="177"/>
      <c r="AT1019" s="177"/>
      <c r="AU1019" s="131" t="s">
        <v>87</v>
      </c>
      <c r="AV1019" s="100">
        <v>16335218</v>
      </c>
      <c r="AW1019" s="68">
        <f>IFERROR(AV1019/AS1008,"-")</f>
        <v>8.0044305585666026E-3</v>
      </c>
      <c r="AX1019" s="100">
        <v>59</v>
      </c>
      <c r="AY1019" s="68">
        <f>IFERROR(AX1019/AT1008,"-")</f>
        <v>3.3053221288515407E-2</v>
      </c>
      <c r="AZ1019" s="103">
        <f t="shared" si="673"/>
        <v>276868.10169491527</v>
      </c>
      <c r="BA1019" s="69">
        <f t="shared" si="699"/>
        <v>3.0938647089669639E-2</v>
      </c>
      <c r="BB1019" s="208"/>
      <c r="BC1019" s="177"/>
      <c r="BD1019" s="177"/>
      <c r="BE1019" s="131" t="s">
        <v>87</v>
      </c>
      <c r="BF1019" s="100">
        <v>15879590</v>
      </c>
      <c r="BG1019" s="68">
        <f>IFERROR(BF1019/BC1008,"-")</f>
        <v>1.5472094635853877E-2</v>
      </c>
      <c r="BH1019" s="100">
        <v>48</v>
      </c>
      <c r="BI1019" s="68">
        <f>IFERROR(BH1019/BD1008,"-")</f>
        <v>5.9405940594059403E-2</v>
      </c>
      <c r="BJ1019" s="103">
        <f t="shared" si="674"/>
        <v>330824.79166666669</v>
      </c>
      <c r="BK1019" s="69">
        <f t="shared" si="700"/>
        <v>5.4669703872437359E-2</v>
      </c>
      <c r="BL1019" s="208"/>
      <c r="BM1019" s="177"/>
      <c r="BN1019" s="177"/>
      <c r="BO1019" s="131" t="s">
        <v>87</v>
      </c>
      <c r="BP1019" s="100">
        <v>6840908</v>
      </c>
      <c r="BQ1019" s="68">
        <f>IFERROR(BP1019/BM1008,"-")</f>
        <v>1.8644390413171352E-2</v>
      </c>
      <c r="BR1019" s="100">
        <v>20</v>
      </c>
      <c r="BS1019" s="68">
        <f>IFERROR(BR1019/BN1008,"-")</f>
        <v>7.1942446043165464E-2</v>
      </c>
      <c r="BT1019" s="103">
        <f t="shared" si="675"/>
        <v>342045.4</v>
      </c>
      <c r="BU1019" s="69">
        <f t="shared" si="701"/>
        <v>6.4308681672025719E-2</v>
      </c>
      <c r="BV1019" s="208"/>
      <c r="BW1019" s="177"/>
      <c r="BX1019" s="177"/>
      <c r="BY1019" s="131" t="s">
        <v>87</v>
      </c>
      <c r="BZ1019" s="100">
        <f t="shared" si="685"/>
        <v>63354291</v>
      </c>
      <c r="CA1019" s="68">
        <f>IFERROR(BZ1019/BW1008,"-")</f>
        <v>7.4345840928006449E-3</v>
      </c>
      <c r="CB1019" s="100">
        <f t="shared" si="686"/>
        <v>221</v>
      </c>
      <c r="CC1019" s="68">
        <f>IFERROR(CB1019/BX1008,"-")</f>
        <v>2.3735366770486523E-2</v>
      </c>
      <c r="CD1019" s="103">
        <f t="shared" si="676"/>
        <v>286671</v>
      </c>
      <c r="CE1019" s="69">
        <f t="shared" si="702"/>
        <v>2.211548083658561E-2</v>
      </c>
      <c r="CR1019" s="216"/>
      <c r="CS1019" s="187"/>
      <c r="CT1019" s="225"/>
      <c r="CU1019" s="226"/>
      <c r="CV1019" s="226"/>
      <c r="CW1019" s="144" t="s">
        <v>87</v>
      </c>
      <c r="CX1019" s="145">
        <v>54887755</v>
      </c>
      <c r="CY1019" s="146">
        <v>6.6589654787027148E-3</v>
      </c>
      <c r="CZ1019" s="145">
        <v>206</v>
      </c>
      <c r="DA1019" s="146">
        <v>2.2724765581908439E-2</v>
      </c>
      <c r="DB1019" s="145">
        <v>266445.41262135922</v>
      </c>
      <c r="DC1019" s="147">
        <v>2.1329467798716091E-2</v>
      </c>
    </row>
    <row r="1020" spans="2:107" s="27" customFormat="1" ht="13.15" customHeight="1">
      <c r="B1020" s="216"/>
      <c r="C1020" s="187"/>
      <c r="D1020" s="208"/>
      <c r="E1020" s="177"/>
      <c r="F1020" s="177"/>
      <c r="G1020" s="131" t="s">
        <v>89</v>
      </c>
      <c r="H1020" s="100">
        <v>314206</v>
      </c>
      <c r="I1020" s="68">
        <f>IFERROR(H1020/E1008,"-")</f>
        <v>1.244853982050198E-2</v>
      </c>
      <c r="J1020" s="100">
        <v>4</v>
      </c>
      <c r="K1020" s="68">
        <f>IFERROR(J1020/F1008,"-")</f>
        <v>0.15384615384615385</v>
      </c>
      <c r="L1020" s="103">
        <f t="shared" si="669"/>
        <v>78551.5</v>
      </c>
      <c r="M1020" s="69">
        <f t="shared" si="695"/>
        <v>0.14285714285714285</v>
      </c>
      <c r="N1020" s="208"/>
      <c r="O1020" s="177"/>
      <c r="P1020" s="177"/>
      <c r="Q1020" s="131" t="s">
        <v>89</v>
      </c>
      <c r="R1020" s="100">
        <v>1479287</v>
      </c>
      <c r="S1020" s="68">
        <f>IFERROR(R1020/O1008,"-")</f>
        <v>1.1580011001615955E-2</v>
      </c>
      <c r="T1020" s="100">
        <v>11</v>
      </c>
      <c r="U1020" s="68">
        <f>IFERROR(T1020/P1008,"-")</f>
        <v>0.17460317460317459</v>
      </c>
      <c r="V1020" s="103">
        <f t="shared" si="670"/>
        <v>134480.63636363635</v>
      </c>
      <c r="W1020" s="69">
        <f t="shared" si="696"/>
        <v>0.16923076923076924</v>
      </c>
      <c r="X1020" s="208"/>
      <c r="Y1020" s="177"/>
      <c r="Z1020" s="177"/>
      <c r="AA1020" s="131" t="s">
        <v>89</v>
      </c>
      <c r="AB1020" s="100">
        <v>19883206</v>
      </c>
      <c r="AC1020" s="68">
        <f>IFERROR(AB1020/Y1008,"-")</f>
        <v>8.5885140460121873E-3</v>
      </c>
      <c r="AD1020" s="100">
        <v>305</v>
      </c>
      <c r="AE1020" s="68">
        <f>IFERROR(AD1020/Z1008,"-")</f>
        <v>8.8328989284679985E-2</v>
      </c>
      <c r="AF1020" s="103">
        <f t="shared" si="671"/>
        <v>65190.839344262298</v>
      </c>
      <c r="AG1020" s="69">
        <f t="shared" si="697"/>
        <v>8.155080213903744E-2</v>
      </c>
      <c r="AH1020" s="208"/>
      <c r="AI1020" s="177"/>
      <c r="AJ1020" s="177"/>
      <c r="AK1020" s="131" t="s">
        <v>89</v>
      </c>
      <c r="AL1020" s="100">
        <v>27544897</v>
      </c>
      <c r="AM1020" s="68">
        <f>IFERROR(AL1020/AI1008,"-")</f>
        <v>1.0515477024803139E-2</v>
      </c>
      <c r="AN1020" s="100">
        <v>348</v>
      </c>
      <c r="AO1020" s="68">
        <f>IFERROR(AN1020/AJ1008,"-")</f>
        <v>0.12008281573498965</v>
      </c>
      <c r="AP1020" s="103">
        <f t="shared" si="672"/>
        <v>79152.002873563222</v>
      </c>
      <c r="AQ1020" s="69">
        <f t="shared" si="698"/>
        <v>0.11357702349869452</v>
      </c>
      <c r="AR1020" s="208"/>
      <c r="AS1020" s="177"/>
      <c r="AT1020" s="177"/>
      <c r="AU1020" s="131" t="s">
        <v>89</v>
      </c>
      <c r="AV1020" s="100">
        <v>19380147</v>
      </c>
      <c r="AW1020" s="68">
        <f>IFERROR(AV1020/AS1008,"-")</f>
        <v>9.4964781539072732E-3</v>
      </c>
      <c r="AX1020" s="100">
        <v>268</v>
      </c>
      <c r="AY1020" s="68">
        <f>IFERROR(AX1020/AT1008,"-")</f>
        <v>0.15014005602240896</v>
      </c>
      <c r="AZ1020" s="103">
        <f t="shared" si="673"/>
        <v>72313.98134328358</v>
      </c>
      <c r="BA1020" s="69">
        <f t="shared" si="699"/>
        <v>0.14053487152595701</v>
      </c>
      <c r="BB1020" s="208"/>
      <c r="BC1020" s="177"/>
      <c r="BD1020" s="177"/>
      <c r="BE1020" s="131" t="s">
        <v>89</v>
      </c>
      <c r="BF1020" s="100">
        <v>7430422</v>
      </c>
      <c r="BG1020" s="68">
        <f>IFERROR(BF1020/BC1008,"-")</f>
        <v>7.2397456337556969E-3</v>
      </c>
      <c r="BH1020" s="100">
        <v>105</v>
      </c>
      <c r="BI1020" s="68">
        <f>IFERROR(BH1020/BD1008,"-")</f>
        <v>0.12995049504950495</v>
      </c>
      <c r="BJ1020" s="103">
        <f t="shared" si="674"/>
        <v>70765.923809523811</v>
      </c>
      <c r="BK1020" s="69">
        <f t="shared" si="700"/>
        <v>0.11958997722095673</v>
      </c>
      <c r="BL1020" s="208"/>
      <c r="BM1020" s="177"/>
      <c r="BN1020" s="177"/>
      <c r="BO1020" s="131" t="s">
        <v>89</v>
      </c>
      <c r="BP1020" s="100">
        <v>6119530</v>
      </c>
      <c r="BQ1020" s="68">
        <f>IFERROR(BP1020/BM1008,"-")</f>
        <v>1.6678327857225166E-2</v>
      </c>
      <c r="BR1020" s="100">
        <v>45</v>
      </c>
      <c r="BS1020" s="68">
        <f>IFERROR(BR1020/BN1008,"-")</f>
        <v>0.16187050359712229</v>
      </c>
      <c r="BT1020" s="103">
        <f t="shared" si="675"/>
        <v>135989.55555555556</v>
      </c>
      <c r="BU1020" s="69">
        <f t="shared" si="701"/>
        <v>0.14469453376205788</v>
      </c>
      <c r="BV1020" s="208"/>
      <c r="BW1020" s="177"/>
      <c r="BX1020" s="177"/>
      <c r="BY1020" s="131" t="s">
        <v>89</v>
      </c>
      <c r="BZ1020" s="100">
        <f t="shared" si="685"/>
        <v>82151695</v>
      </c>
      <c r="CA1020" s="68">
        <f>IFERROR(BZ1020/BW1008,"-")</f>
        <v>9.640447003717717E-3</v>
      </c>
      <c r="CB1020" s="100">
        <f t="shared" si="686"/>
        <v>1086</v>
      </c>
      <c r="CC1020" s="68">
        <f>IFERROR(CB1020/BX1008,"-")</f>
        <v>0.11663623670926861</v>
      </c>
      <c r="CD1020" s="103">
        <f t="shared" si="676"/>
        <v>75646.127992633512</v>
      </c>
      <c r="CE1020" s="69">
        <f t="shared" si="702"/>
        <v>0.10867607325127589</v>
      </c>
      <c r="CR1020" s="216"/>
      <c r="CS1020" s="187"/>
      <c r="CT1020" s="225"/>
      <c r="CU1020" s="226"/>
      <c r="CV1020" s="226"/>
      <c r="CW1020" s="144" t="s">
        <v>89</v>
      </c>
      <c r="CX1020" s="145">
        <v>82591127</v>
      </c>
      <c r="CY1020" s="146">
        <v>1.0019930010621708E-2</v>
      </c>
      <c r="CZ1020" s="145">
        <v>1042</v>
      </c>
      <c r="DA1020" s="146">
        <v>0.11494760066188638</v>
      </c>
      <c r="DB1020" s="145">
        <v>79262.118042226488</v>
      </c>
      <c r="DC1020" s="147">
        <v>0.10788983226340858</v>
      </c>
    </row>
    <row r="1021" spans="2:107" s="27" customFormat="1" ht="13.15" customHeight="1">
      <c r="B1021" s="216"/>
      <c r="C1021" s="187"/>
      <c r="D1021" s="208"/>
      <c r="E1021" s="177"/>
      <c r="F1021" s="177"/>
      <c r="G1021" s="131" t="s">
        <v>91</v>
      </c>
      <c r="H1021" s="100">
        <v>3514</v>
      </c>
      <c r="I1021" s="68">
        <f>IFERROR(H1021/E1008,"-")</f>
        <v>1.3922130363278856E-4</v>
      </c>
      <c r="J1021" s="100">
        <v>1</v>
      </c>
      <c r="K1021" s="68">
        <f>IFERROR(J1021/F1008,"-")</f>
        <v>3.8461538461538464E-2</v>
      </c>
      <c r="L1021" s="103">
        <f t="shared" si="669"/>
        <v>3514</v>
      </c>
      <c r="M1021" s="69">
        <f t="shared" si="695"/>
        <v>3.5714285714285712E-2</v>
      </c>
      <c r="N1021" s="208"/>
      <c r="O1021" s="177"/>
      <c r="P1021" s="177"/>
      <c r="Q1021" s="131" t="s">
        <v>91</v>
      </c>
      <c r="R1021" s="100">
        <v>186049</v>
      </c>
      <c r="S1021" s="68">
        <f>IFERROR(R1021/O1008,"-")</f>
        <v>1.4564107349281424E-3</v>
      </c>
      <c r="T1021" s="100">
        <v>7</v>
      </c>
      <c r="U1021" s="68">
        <f>IFERROR(T1021/P1008,"-")</f>
        <v>0.1111111111111111</v>
      </c>
      <c r="V1021" s="103">
        <f t="shared" si="670"/>
        <v>26578.428571428572</v>
      </c>
      <c r="W1021" s="69">
        <f t="shared" si="696"/>
        <v>0.1076923076923077</v>
      </c>
      <c r="X1021" s="208"/>
      <c r="Y1021" s="177"/>
      <c r="Z1021" s="177"/>
      <c r="AA1021" s="131" t="s">
        <v>91</v>
      </c>
      <c r="AB1021" s="100">
        <v>36005077</v>
      </c>
      <c r="AC1021" s="68">
        <f>IFERROR(AB1021/Y1008,"-")</f>
        <v>1.5552326397576446E-2</v>
      </c>
      <c r="AD1021" s="100">
        <v>240</v>
      </c>
      <c r="AE1021" s="68">
        <f>IFERROR(AD1021/Z1008,"-")</f>
        <v>6.9504778453518684E-2</v>
      </c>
      <c r="AF1021" s="103">
        <f t="shared" si="671"/>
        <v>150021.15416666667</v>
      </c>
      <c r="AG1021" s="69">
        <f t="shared" si="697"/>
        <v>6.4171122994652413E-2</v>
      </c>
      <c r="AH1021" s="208"/>
      <c r="AI1021" s="177"/>
      <c r="AJ1021" s="177"/>
      <c r="AK1021" s="131" t="s">
        <v>91</v>
      </c>
      <c r="AL1021" s="100">
        <v>146005605</v>
      </c>
      <c r="AM1021" s="68">
        <f>IFERROR(AL1021/AI1008,"-")</f>
        <v>5.5738766598763548E-2</v>
      </c>
      <c r="AN1021" s="100">
        <v>437</v>
      </c>
      <c r="AO1021" s="68">
        <f>IFERROR(AN1021/AJ1008,"-")</f>
        <v>0.15079365079365079</v>
      </c>
      <c r="AP1021" s="103">
        <f t="shared" si="672"/>
        <v>334108.93592677347</v>
      </c>
      <c r="AQ1021" s="69">
        <f t="shared" si="698"/>
        <v>0.14262402088772846</v>
      </c>
      <c r="AR1021" s="208"/>
      <c r="AS1021" s="177"/>
      <c r="AT1021" s="177"/>
      <c r="AU1021" s="131" t="s">
        <v>91</v>
      </c>
      <c r="AV1021" s="100">
        <v>141112284</v>
      </c>
      <c r="AW1021" s="68">
        <f>IFERROR(AV1021/AS1008,"-")</f>
        <v>6.9146520005960679E-2</v>
      </c>
      <c r="AX1021" s="100">
        <v>447</v>
      </c>
      <c r="AY1021" s="68">
        <f>IFERROR(AX1021/AT1008,"-")</f>
        <v>0.25042016806722689</v>
      </c>
      <c r="AZ1021" s="103">
        <f t="shared" si="673"/>
        <v>315687.43624161073</v>
      </c>
      <c r="BA1021" s="69">
        <f t="shared" si="699"/>
        <v>0.23439958049292081</v>
      </c>
      <c r="BB1021" s="208"/>
      <c r="BC1021" s="177"/>
      <c r="BD1021" s="177"/>
      <c r="BE1021" s="131" t="s">
        <v>91</v>
      </c>
      <c r="BF1021" s="100">
        <v>89611552</v>
      </c>
      <c r="BG1021" s="68">
        <f>IFERROR(BF1021/BC1008,"-")</f>
        <v>8.731197801767808E-2</v>
      </c>
      <c r="BH1021" s="100">
        <v>248</v>
      </c>
      <c r="BI1021" s="68">
        <f>IFERROR(BH1021/BD1008,"-")</f>
        <v>0.30693069306930693</v>
      </c>
      <c r="BJ1021" s="103">
        <f t="shared" si="674"/>
        <v>361336.90322580643</v>
      </c>
      <c r="BK1021" s="69">
        <f t="shared" si="700"/>
        <v>0.28246013667425968</v>
      </c>
      <c r="BL1021" s="208"/>
      <c r="BM1021" s="177"/>
      <c r="BN1021" s="177"/>
      <c r="BO1021" s="131" t="s">
        <v>91</v>
      </c>
      <c r="BP1021" s="100">
        <v>36398113</v>
      </c>
      <c r="BQ1021" s="68">
        <f>IFERROR(BP1021/BM1008,"-")</f>
        <v>9.9200373557827057E-2</v>
      </c>
      <c r="BR1021" s="100">
        <v>83</v>
      </c>
      <c r="BS1021" s="68">
        <f>IFERROR(BR1021/BN1008,"-")</f>
        <v>0.29856115107913667</v>
      </c>
      <c r="BT1021" s="103">
        <f t="shared" si="675"/>
        <v>438531.48192771082</v>
      </c>
      <c r="BU1021" s="69">
        <f t="shared" si="701"/>
        <v>0.26688102893890675</v>
      </c>
      <c r="BV1021" s="208"/>
      <c r="BW1021" s="177"/>
      <c r="BX1021" s="177"/>
      <c r="BY1021" s="131" t="s">
        <v>91</v>
      </c>
      <c r="BZ1021" s="100">
        <f t="shared" si="685"/>
        <v>449322194</v>
      </c>
      <c r="CA1021" s="68">
        <f>IFERROR(BZ1021/BW1008,"-")</f>
        <v>5.272766190461646E-2</v>
      </c>
      <c r="CB1021" s="100">
        <f t="shared" si="686"/>
        <v>1463</v>
      </c>
      <c r="CC1021" s="68">
        <f>IFERROR(CB1021/BX1008,"-")</f>
        <v>0.15712598002362796</v>
      </c>
      <c r="CD1021" s="103">
        <f t="shared" si="676"/>
        <v>307123.85099111416</v>
      </c>
      <c r="CE1021" s="69">
        <f t="shared" si="702"/>
        <v>0.14640248173721604</v>
      </c>
      <c r="CR1021" s="216"/>
      <c r="CS1021" s="187"/>
      <c r="CT1021" s="225"/>
      <c r="CU1021" s="226"/>
      <c r="CV1021" s="226"/>
      <c r="CW1021" s="144" t="s">
        <v>91</v>
      </c>
      <c r="CX1021" s="145">
        <v>445419583</v>
      </c>
      <c r="CY1021" s="146">
        <v>5.4038166194539362E-2</v>
      </c>
      <c r="CZ1021" s="145">
        <v>1438</v>
      </c>
      <c r="DA1021" s="146">
        <v>0.15863210148924434</v>
      </c>
      <c r="DB1021" s="145">
        <v>309749.36230876215</v>
      </c>
      <c r="DC1021" s="147">
        <v>0.1488921101677366</v>
      </c>
    </row>
    <row r="1022" spans="2:107" s="27" customFormat="1" ht="13.15" customHeight="1">
      <c r="B1022" s="216"/>
      <c r="C1022" s="187"/>
      <c r="D1022" s="208"/>
      <c r="E1022" s="177"/>
      <c r="F1022" s="177"/>
      <c r="G1022" s="131" t="s">
        <v>95</v>
      </c>
      <c r="H1022" s="100">
        <v>992655</v>
      </c>
      <c r="I1022" s="68">
        <f>IFERROR(H1022/E1008,"-")</f>
        <v>3.932803732430442E-2</v>
      </c>
      <c r="J1022" s="100">
        <v>2</v>
      </c>
      <c r="K1022" s="68">
        <f>IFERROR(J1022/F1008,"-")</f>
        <v>7.6923076923076927E-2</v>
      </c>
      <c r="L1022" s="103">
        <f t="shared" si="669"/>
        <v>496327.5</v>
      </c>
      <c r="M1022" s="69">
        <f t="shared" si="695"/>
        <v>7.1428571428571425E-2</v>
      </c>
      <c r="N1022" s="208"/>
      <c r="O1022" s="177"/>
      <c r="P1022" s="177"/>
      <c r="Q1022" s="131" t="s">
        <v>95</v>
      </c>
      <c r="R1022" s="100">
        <v>381984</v>
      </c>
      <c r="S1022" s="68">
        <f>IFERROR(R1022/O1008,"-")</f>
        <v>2.9902100961079689E-3</v>
      </c>
      <c r="T1022" s="100">
        <v>7</v>
      </c>
      <c r="U1022" s="68">
        <f>IFERROR(T1022/P1008,"-")</f>
        <v>0.1111111111111111</v>
      </c>
      <c r="V1022" s="103">
        <f t="shared" si="670"/>
        <v>54569.142857142855</v>
      </c>
      <c r="W1022" s="69">
        <f t="shared" si="696"/>
        <v>0.1076923076923077</v>
      </c>
      <c r="X1022" s="208"/>
      <c r="Y1022" s="177"/>
      <c r="Z1022" s="177"/>
      <c r="AA1022" s="131" t="s">
        <v>95</v>
      </c>
      <c r="AB1022" s="100">
        <v>17891797</v>
      </c>
      <c r="AC1022" s="68">
        <f>IFERROR(AB1022/Y1008,"-")</f>
        <v>7.7283286127447825E-3</v>
      </c>
      <c r="AD1022" s="100">
        <v>206</v>
      </c>
      <c r="AE1022" s="68">
        <f>IFERROR(AD1022/Z1008,"-")</f>
        <v>5.9658268172603536E-2</v>
      </c>
      <c r="AF1022" s="103">
        <f t="shared" si="671"/>
        <v>86853.383495145637</v>
      </c>
      <c r="AG1022" s="69">
        <f t="shared" si="697"/>
        <v>5.5080213903743312E-2</v>
      </c>
      <c r="AH1022" s="208"/>
      <c r="AI1022" s="177"/>
      <c r="AJ1022" s="177"/>
      <c r="AK1022" s="131" t="s">
        <v>95</v>
      </c>
      <c r="AL1022" s="100">
        <v>15859052</v>
      </c>
      <c r="AM1022" s="68">
        <f>IFERROR(AL1022/AI1008,"-")</f>
        <v>6.0543155032004026E-3</v>
      </c>
      <c r="AN1022" s="100">
        <v>185</v>
      </c>
      <c r="AO1022" s="68">
        <f>IFERROR(AN1022/AJ1008,"-")</f>
        <v>6.3837129054520353E-2</v>
      </c>
      <c r="AP1022" s="103">
        <f t="shared" si="672"/>
        <v>85724.605405405411</v>
      </c>
      <c r="AQ1022" s="69">
        <f t="shared" si="698"/>
        <v>6.0378590078328985E-2</v>
      </c>
      <c r="AR1022" s="208"/>
      <c r="AS1022" s="177"/>
      <c r="AT1022" s="177"/>
      <c r="AU1022" s="131" t="s">
        <v>95</v>
      </c>
      <c r="AV1022" s="100">
        <v>12784283</v>
      </c>
      <c r="AW1022" s="68">
        <f>IFERROR(AV1022/AS1008,"-")</f>
        <v>6.2644346414332227E-3</v>
      </c>
      <c r="AX1022" s="100">
        <v>162</v>
      </c>
      <c r="AY1022" s="68">
        <f>IFERROR(AX1022/AT1008,"-")</f>
        <v>9.07563025210084E-2</v>
      </c>
      <c r="AZ1022" s="103">
        <f t="shared" si="673"/>
        <v>78915.32716049382</v>
      </c>
      <c r="BA1022" s="69">
        <f t="shared" si="699"/>
        <v>8.4950183534347148E-2</v>
      </c>
      <c r="BB1022" s="208"/>
      <c r="BC1022" s="177"/>
      <c r="BD1022" s="177"/>
      <c r="BE1022" s="131" t="s">
        <v>95</v>
      </c>
      <c r="BF1022" s="100">
        <v>11128800</v>
      </c>
      <c r="BG1022" s="68">
        <f>IFERROR(BF1022/BC1008,"-")</f>
        <v>1.0843217412004379E-2</v>
      </c>
      <c r="BH1022" s="100">
        <v>80</v>
      </c>
      <c r="BI1022" s="68">
        <f>IFERROR(BH1022/BD1008,"-")</f>
        <v>9.9009900990099015E-2</v>
      </c>
      <c r="BJ1022" s="103">
        <f t="shared" si="674"/>
        <v>139110</v>
      </c>
      <c r="BK1022" s="69">
        <f t="shared" si="700"/>
        <v>9.1116173120728935E-2</v>
      </c>
      <c r="BL1022" s="208"/>
      <c r="BM1022" s="177"/>
      <c r="BN1022" s="177"/>
      <c r="BO1022" s="131" t="s">
        <v>95</v>
      </c>
      <c r="BP1022" s="100">
        <v>1043454</v>
      </c>
      <c r="BQ1022" s="68">
        <f>IFERROR(BP1022/BM1008,"-")</f>
        <v>2.8438569491338432E-3</v>
      </c>
      <c r="BR1022" s="100">
        <v>19</v>
      </c>
      <c r="BS1022" s="68">
        <f>IFERROR(BR1022/BN1008,"-")</f>
        <v>6.83453237410072E-2</v>
      </c>
      <c r="BT1022" s="103">
        <f t="shared" si="675"/>
        <v>54918.631578947367</v>
      </c>
      <c r="BU1022" s="69">
        <f t="shared" si="701"/>
        <v>6.1093247588424437E-2</v>
      </c>
      <c r="BV1022" s="208"/>
      <c r="BW1022" s="177"/>
      <c r="BX1022" s="177"/>
      <c r="BY1022" s="131" t="s">
        <v>95</v>
      </c>
      <c r="BZ1022" s="100">
        <f t="shared" si="685"/>
        <v>60082025</v>
      </c>
      <c r="CA1022" s="68">
        <f>IFERROR(BZ1022/BW1008,"-")</f>
        <v>7.050585844741766E-3</v>
      </c>
      <c r="CB1022" s="100">
        <f t="shared" si="686"/>
        <v>661</v>
      </c>
      <c r="CC1022" s="68">
        <f>IFERROR(CB1022/BX1008,"-")</f>
        <v>7.0991300612179148E-2</v>
      </c>
      <c r="CD1022" s="103">
        <f t="shared" si="676"/>
        <v>90895.650529500752</v>
      </c>
      <c r="CE1022" s="69">
        <f t="shared" si="702"/>
        <v>6.6146302411688188E-2</v>
      </c>
      <c r="CR1022" s="216"/>
      <c r="CS1022" s="187"/>
      <c r="CT1022" s="225"/>
      <c r="CU1022" s="226"/>
      <c r="CV1022" s="226"/>
      <c r="CW1022" s="144" t="s">
        <v>95</v>
      </c>
      <c r="CX1022" s="145">
        <v>61192713</v>
      </c>
      <c r="CY1022" s="146">
        <v>7.4238810353085653E-3</v>
      </c>
      <c r="CZ1022" s="145">
        <v>639</v>
      </c>
      <c r="DA1022" s="146">
        <v>7.0490899062327639E-2</v>
      </c>
      <c r="DB1022" s="145">
        <v>95763.244131455402</v>
      </c>
      <c r="DC1022" s="147">
        <v>6.6162766618347482E-2</v>
      </c>
    </row>
    <row r="1023" spans="2:107" s="27" customFormat="1" ht="13.15" customHeight="1">
      <c r="B1023" s="216"/>
      <c r="C1023" s="187"/>
      <c r="D1023" s="208"/>
      <c r="E1023" s="177"/>
      <c r="F1023" s="177"/>
      <c r="G1023" s="132" t="s">
        <v>93</v>
      </c>
      <c r="H1023" s="101">
        <v>5474</v>
      </c>
      <c r="I1023" s="70">
        <f>IFERROR(H1023/E1008,"-")</f>
        <v>2.1687462040008098E-4</v>
      </c>
      <c r="J1023" s="101">
        <v>1</v>
      </c>
      <c r="K1023" s="70">
        <f>IFERROR(J1023/F1008,"-")</f>
        <v>3.8461538461538464E-2</v>
      </c>
      <c r="L1023" s="104">
        <f t="shared" si="669"/>
        <v>5474</v>
      </c>
      <c r="M1023" s="73">
        <f t="shared" si="695"/>
        <v>3.5714285714285712E-2</v>
      </c>
      <c r="N1023" s="208"/>
      <c r="O1023" s="177"/>
      <c r="P1023" s="177"/>
      <c r="Q1023" s="132" t="s">
        <v>93</v>
      </c>
      <c r="R1023" s="101">
        <v>505394</v>
      </c>
      <c r="S1023" s="70">
        <f>IFERROR(R1023/O1008,"-")</f>
        <v>3.9562762872591287E-3</v>
      </c>
      <c r="T1023" s="101">
        <v>12</v>
      </c>
      <c r="U1023" s="70">
        <f>IFERROR(T1023/P1008,"-")</f>
        <v>0.19047619047619047</v>
      </c>
      <c r="V1023" s="104">
        <f t="shared" si="670"/>
        <v>42116.166666666664</v>
      </c>
      <c r="W1023" s="73">
        <f t="shared" si="696"/>
        <v>0.18461538461538463</v>
      </c>
      <c r="X1023" s="208"/>
      <c r="Y1023" s="177"/>
      <c r="Z1023" s="177"/>
      <c r="AA1023" s="132" t="s">
        <v>93</v>
      </c>
      <c r="AB1023" s="101">
        <v>4722073</v>
      </c>
      <c r="AC1023" s="70">
        <f>IFERROR(AB1023/Y1008,"-")</f>
        <v>2.0396906960977474E-3</v>
      </c>
      <c r="AD1023" s="101">
        <v>252</v>
      </c>
      <c r="AE1023" s="70">
        <f>IFERROR(AD1023/Z1008,"-")</f>
        <v>7.2980017376194611E-2</v>
      </c>
      <c r="AF1023" s="104">
        <f t="shared" si="671"/>
        <v>18738.384920634922</v>
      </c>
      <c r="AG1023" s="73">
        <f t="shared" si="697"/>
        <v>6.737967914438503E-2</v>
      </c>
      <c r="AH1023" s="208"/>
      <c r="AI1023" s="177"/>
      <c r="AJ1023" s="177"/>
      <c r="AK1023" s="132" t="s">
        <v>93</v>
      </c>
      <c r="AL1023" s="101">
        <v>8437226</v>
      </c>
      <c r="AM1023" s="70">
        <f>IFERROR(AL1023/AI1008,"-")</f>
        <v>3.2209761450940145E-3</v>
      </c>
      <c r="AN1023" s="101">
        <v>283</v>
      </c>
      <c r="AO1023" s="70">
        <f>IFERROR(AN1023/AJ1008,"-")</f>
        <v>9.7653554175293311E-2</v>
      </c>
      <c r="AP1023" s="104">
        <f t="shared" si="672"/>
        <v>29813.519434628975</v>
      </c>
      <c r="AQ1023" s="73">
        <f t="shared" si="698"/>
        <v>9.2362924281984338E-2</v>
      </c>
      <c r="AR1023" s="208"/>
      <c r="AS1023" s="177"/>
      <c r="AT1023" s="177"/>
      <c r="AU1023" s="132" t="s">
        <v>93</v>
      </c>
      <c r="AV1023" s="101">
        <v>9878515</v>
      </c>
      <c r="AW1023" s="70">
        <f>IFERROR(AV1023/AS1008,"-")</f>
        <v>4.8405774161849914E-3</v>
      </c>
      <c r="AX1023" s="101">
        <v>230</v>
      </c>
      <c r="AY1023" s="70">
        <f>IFERROR(AX1023/AT1008,"-")</f>
        <v>0.12885154061624648</v>
      </c>
      <c r="AZ1023" s="104">
        <f t="shared" si="673"/>
        <v>42950.065217391304</v>
      </c>
      <c r="BA1023" s="73">
        <f t="shared" si="699"/>
        <v>0.12060828526481385</v>
      </c>
      <c r="BB1023" s="208"/>
      <c r="BC1023" s="177"/>
      <c r="BD1023" s="177"/>
      <c r="BE1023" s="132" t="s">
        <v>93</v>
      </c>
      <c r="BF1023" s="101">
        <v>3748505</v>
      </c>
      <c r="BG1023" s="70">
        <f>IFERROR(BF1023/BC1008,"-")</f>
        <v>3.6523124402438245E-3</v>
      </c>
      <c r="BH1023" s="101">
        <v>120</v>
      </c>
      <c r="BI1023" s="70">
        <f>IFERROR(BH1023/BD1008,"-")</f>
        <v>0.14851485148514851</v>
      </c>
      <c r="BJ1023" s="104">
        <f t="shared" si="674"/>
        <v>31237.541666666668</v>
      </c>
      <c r="BK1023" s="73">
        <f t="shared" si="700"/>
        <v>0.1366742596810934</v>
      </c>
      <c r="BL1023" s="208"/>
      <c r="BM1023" s="177"/>
      <c r="BN1023" s="177"/>
      <c r="BO1023" s="132" t="s">
        <v>93</v>
      </c>
      <c r="BP1023" s="101">
        <v>1130833</v>
      </c>
      <c r="BQ1023" s="70">
        <f>IFERROR(BP1023/BM1008,"-")</f>
        <v>3.0820019716823847E-3</v>
      </c>
      <c r="BR1023" s="101">
        <v>49</v>
      </c>
      <c r="BS1023" s="70">
        <f>IFERROR(BR1023/BN1008,"-")</f>
        <v>0.17625899280575538</v>
      </c>
      <c r="BT1023" s="104">
        <f t="shared" si="675"/>
        <v>23078.224489795917</v>
      </c>
      <c r="BU1023" s="73">
        <f t="shared" si="701"/>
        <v>0.15755627009646303</v>
      </c>
      <c r="BV1023" s="208"/>
      <c r="BW1023" s="177"/>
      <c r="BX1023" s="177"/>
      <c r="BY1023" s="132" t="s">
        <v>93</v>
      </c>
      <c r="BZ1023" s="101">
        <f t="shared" si="685"/>
        <v>28428020</v>
      </c>
      <c r="CA1023" s="70">
        <f>IFERROR(BZ1023/BW1008,"-")</f>
        <v>3.3360093206917679E-3</v>
      </c>
      <c r="CB1023" s="101">
        <f t="shared" si="686"/>
        <v>947</v>
      </c>
      <c r="CC1023" s="70">
        <f>IFERROR(CB1023/BX1008,"-")</f>
        <v>0.10170765760927934</v>
      </c>
      <c r="CD1023" s="104">
        <f t="shared" si="676"/>
        <v>30019.028511087647</v>
      </c>
      <c r="CE1023" s="73">
        <f t="shared" si="702"/>
        <v>9.4766336435504847E-2</v>
      </c>
      <c r="CR1023" s="216"/>
      <c r="CS1023" s="187"/>
      <c r="CT1023" s="225"/>
      <c r="CU1023" s="226"/>
      <c r="CV1023" s="226"/>
      <c r="CW1023" s="144" t="s">
        <v>93</v>
      </c>
      <c r="CX1023" s="145">
        <v>24229357</v>
      </c>
      <c r="CY1023" s="146">
        <v>2.939498105436522E-3</v>
      </c>
      <c r="CZ1023" s="145">
        <v>900</v>
      </c>
      <c r="DA1023" s="146">
        <v>9.9282956425813571E-2</v>
      </c>
      <c r="DB1023" s="145">
        <v>26921.507777777777</v>
      </c>
      <c r="DC1023" s="147">
        <v>9.3186995237109133E-2</v>
      </c>
    </row>
    <row r="1024" spans="2:107" s="27" customFormat="1" ht="13.15" customHeight="1">
      <c r="B1024" s="216"/>
      <c r="C1024" s="188"/>
      <c r="D1024" s="209"/>
      <c r="E1024" s="178"/>
      <c r="F1024" s="178"/>
      <c r="G1024" s="30" t="s">
        <v>100</v>
      </c>
      <c r="H1024" s="97">
        <f>SUM(H1008:H1023)</f>
        <v>3658950</v>
      </c>
      <c r="I1024" s="70">
        <f>IFERROR(H1024/E1008,"-")</f>
        <v>0.14496408336004316</v>
      </c>
      <c r="J1024" s="101">
        <v>18</v>
      </c>
      <c r="K1024" s="70">
        <f>IFERROR(J1024/F1008,"-")</f>
        <v>0.69230769230769229</v>
      </c>
      <c r="L1024" s="104">
        <f t="shared" si="669"/>
        <v>203275</v>
      </c>
      <c r="M1024" s="74">
        <f t="shared" si="695"/>
        <v>0.6428571428571429</v>
      </c>
      <c r="N1024" s="209"/>
      <c r="O1024" s="178"/>
      <c r="P1024" s="178"/>
      <c r="Q1024" s="30" t="s">
        <v>100</v>
      </c>
      <c r="R1024" s="97">
        <f>SUM(R1008:R1023)</f>
        <v>14537373</v>
      </c>
      <c r="S1024" s="70">
        <f>IFERROR(R1024/O1008,"-")</f>
        <v>0.11380005318413178</v>
      </c>
      <c r="T1024" s="101">
        <v>49</v>
      </c>
      <c r="U1024" s="70">
        <f>IFERROR(T1024/P1008,"-")</f>
        <v>0.77777777777777779</v>
      </c>
      <c r="V1024" s="104">
        <f t="shared" si="670"/>
        <v>296681.08163265308</v>
      </c>
      <c r="W1024" s="74">
        <f t="shared" si="696"/>
        <v>0.75384615384615383</v>
      </c>
      <c r="X1024" s="209"/>
      <c r="Y1024" s="178"/>
      <c r="Z1024" s="178"/>
      <c r="AA1024" s="30" t="s">
        <v>100</v>
      </c>
      <c r="AB1024" s="97">
        <f>SUM(AB1008:AB1023)</f>
        <v>409479043</v>
      </c>
      <c r="AC1024" s="70">
        <f>IFERROR(AB1024/Y1008,"-")</f>
        <v>0.17687371505144234</v>
      </c>
      <c r="AD1024" s="101">
        <v>2229</v>
      </c>
      <c r="AE1024" s="70">
        <f>IFERROR(AD1024/Z1008,"-")</f>
        <v>0.64552562988705475</v>
      </c>
      <c r="AF1024" s="104">
        <f t="shared" si="671"/>
        <v>183705.26828174069</v>
      </c>
      <c r="AG1024" s="74">
        <f t="shared" si="697"/>
        <v>0.59598930481283419</v>
      </c>
      <c r="AH1024" s="209"/>
      <c r="AI1024" s="178"/>
      <c r="AJ1024" s="178"/>
      <c r="AK1024" s="30" t="s">
        <v>100</v>
      </c>
      <c r="AL1024" s="97">
        <f>SUM(AL1008:AL1023)</f>
        <v>603701462</v>
      </c>
      <c r="AM1024" s="70">
        <f>IFERROR(AL1024/AI1008,"-")</f>
        <v>0.2304676925639281</v>
      </c>
      <c r="AN1024" s="101">
        <v>2202</v>
      </c>
      <c r="AO1024" s="70">
        <f>IFERROR(AN1024/AJ1008,"-")</f>
        <v>0.75983436853002073</v>
      </c>
      <c r="AP1024" s="104">
        <f t="shared" si="672"/>
        <v>274160.51861943689</v>
      </c>
      <c r="AQ1024" s="74">
        <f t="shared" si="698"/>
        <v>0.71866840731070492</v>
      </c>
      <c r="AR1024" s="209"/>
      <c r="AS1024" s="178"/>
      <c r="AT1024" s="178"/>
      <c r="AU1024" s="30" t="s">
        <v>100</v>
      </c>
      <c r="AV1024" s="97">
        <f>SUM(AV1008:AV1023)</f>
        <v>554475559</v>
      </c>
      <c r="AW1024" s="70">
        <f>IFERROR(AV1024/AS1008,"-")</f>
        <v>0.27169892121659467</v>
      </c>
      <c r="AX1024" s="101">
        <v>1525</v>
      </c>
      <c r="AY1024" s="70">
        <f>IFERROR(AX1024/AT1008,"-")</f>
        <v>0.85434173669467783</v>
      </c>
      <c r="AZ1024" s="104">
        <f t="shared" si="673"/>
        <v>363590.53049180331</v>
      </c>
      <c r="BA1024" s="74">
        <f t="shared" si="699"/>
        <v>0.79968536969061355</v>
      </c>
      <c r="BB1024" s="209"/>
      <c r="BC1024" s="178"/>
      <c r="BD1024" s="178"/>
      <c r="BE1024" s="30" t="s">
        <v>100</v>
      </c>
      <c r="BF1024" s="97">
        <f>SUM(BF1008:BF1023)</f>
        <v>318825155</v>
      </c>
      <c r="BG1024" s="70">
        <f>IFERROR(BF1024/BC1008,"-")</f>
        <v>0.31064359787946544</v>
      </c>
      <c r="BH1024" s="101">
        <v>697</v>
      </c>
      <c r="BI1024" s="70">
        <f>IFERROR(BH1024/BD1008,"-")</f>
        <v>0.86262376237623761</v>
      </c>
      <c r="BJ1024" s="104">
        <f t="shared" si="674"/>
        <v>457424.89956958394</v>
      </c>
      <c r="BK1024" s="74">
        <f t="shared" si="700"/>
        <v>0.79384965831435084</v>
      </c>
      <c r="BL1024" s="209"/>
      <c r="BM1024" s="178"/>
      <c r="BN1024" s="178"/>
      <c r="BO1024" s="30" t="s">
        <v>100</v>
      </c>
      <c r="BP1024" s="97">
        <f>SUM(BP1008:BP1023)</f>
        <v>142326015</v>
      </c>
      <c r="BQ1024" s="70">
        <f>IFERROR(BP1024/BM1008,"-")</f>
        <v>0.38789906100343435</v>
      </c>
      <c r="BR1024" s="101">
        <v>236</v>
      </c>
      <c r="BS1024" s="70">
        <f>IFERROR(BR1024/BN1008,"-")</f>
        <v>0.84892086330935257</v>
      </c>
      <c r="BT1024" s="104">
        <f t="shared" si="675"/>
        <v>603076.33474576275</v>
      </c>
      <c r="BU1024" s="74">
        <f t="shared" si="701"/>
        <v>0.7588424437299035</v>
      </c>
      <c r="BV1024" s="209"/>
      <c r="BW1024" s="178"/>
      <c r="BX1024" s="178"/>
      <c r="BY1024" s="30" t="s">
        <v>100</v>
      </c>
      <c r="BZ1024" s="97">
        <f t="shared" si="685"/>
        <v>2047003557</v>
      </c>
      <c r="CA1024" s="70">
        <f>IFERROR(BZ1024/BW1008,"-")</f>
        <v>0.24021451179650227</v>
      </c>
      <c r="CB1024" s="101">
        <f t="shared" si="686"/>
        <v>6956</v>
      </c>
      <c r="CC1024" s="70">
        <f>IFERROR(CB1024/BX1008,"-")</f>
        <v>0.74707335409730424</v>
      </c>
      <c r="CD1024" s="104">
        <f t="shared" si="676"/>
        <v>294278.83223116735</v>
      </c>
      <c r="CE1024" s="74">
        <f t="shared" si="702"/>
        <v>0.69608726108275798</v>
      </c>
      <c r="CR1024" s="216"/>
      <c r="CS1024" s="188"/>
      <c r="CT1024" s="225"/>
      <c r="CU1024" s="226"/>
      <c r="CV1024" s="226"/>
      <c r="CW1024" s="30" t="s">
        <v>100</v>
      </c>
      <c r="CX1024" s="145">
        <v>1940417744</v>
      </c>
      <c r="CY1024" s="146">
        <v>0.23541088119851508</v>
      </c>
      <c r="CZ1024" s="145">
        <v>6823</v>
      </c>
      <c r="DA1024" s="146">
        <v>0.75267512410369553</v>
      </c>
      <c r="DB1024" s="145">
        <v>284393.63095412578</v>
      </c>
      <c r="DC1024" s="147">
        <v>0.70646096500310618</v>
      </c>
    </row>
    <row r="1025" spans="2:107" s="27" customFormat="1" ht="13.15" customHeight="1">
      <c r="B1025" s="216">
        <v>61</v>
      </c>
      <c r="C1025" s="186" t="s">
        <v>18</v>
      </c>
      <c r="D1025" s="213">
        <f>CI65</f>
        <v>0</v>
      </c>
      <c r="E1025" s="176">
        <v>0</v>
      </c>
      <c r="F1025" s="176">
        <v>0</v>
      </c>
      <c r="G1025" s="129" t="s">
        <v>66</v>
      </c>
      <c r="H1025" s="107">
        <v>0</v>
      </c>
      <c r="I1025" s="66" t="str">
        <f>IFERROR(H1025/E1025,"-")</f>
        <v>-</v>
      </c>
      <c r="J1025" s="107">
        <v>0</v>
      </c>
      <c r="K1025" s="66" t="str">
        <f>IFERROR(J1025/F1025,"-")</f>
        <v>-</v>
      </c>
      <c r="L1025" s="102" t="str">
        <f t="shared" si="669"/>
        <v>-</v>
      </c>
      <c r="M1025" s="67" t="str">
        <f t="shared" ref="M1025:M1041" si="703">IFERROR(J1025/$CI$65,"-")</f>
        <v>-</v>
      </c>
      <c r="N1025" s="213">
        <f>CJ65</f>
        <v>16</v>
      </c>
      <c r="O1025" s="176">
        <v>22439040</v>
      </c>
      <c r="P1025" s="176">
        <v>13</v>
      </c>
      <c r="Q1025" s="129" t="s">
        <v>66</v>
      </c>
      <c r="R1025" s="107">
        <v>58851</v>
      </c>
      <c r="S1025" s="66">
        <f>IFERROR(R1025/O1025,"-")</f>
        <v>2.622705784204672E-3</v>
      </c>
      <c r="T1025" s="107">
        <v>2</v>
      </c>
      <c r="U1025" s="66">
        <f>IFERROR(T1025/P1025,"-")</f>
        <v>0.15384615384615385</v>
      </c>
      <c r="V1025" s="102">
        <f t="shared" si="670"/>
        <v>29425.5</v>
      </c>
      <c r="W1025" s="67">
        <f t="shared" ref="W1025:W1041" si="704">IFERROR(T1025/$CJ$65,"-")</f>
        <v>0.125</v>
      </c>
      <c r="X1025" s="213">
        <f>CK65</f>
        <v>3422</v>
      </c>
      <c r="Y1025" s="176">
        <v>2161863900</v>
      </c>
      <c r="Z1025" s="176">
        <v>3178</v>
      </c>
      <c r="AA1025" s="129" t="s">
        <v>66</v>
      </c>
      <c r="AB1025" s="107">
        <v>61545049</v>
      </c>
      <c r="AC1025" s="66">
        <f>IFERROR(AB1025/Y1025,"-")</f>
        <v>2.8468512287013071E-2</v>
      </c>
      <c r="AD1025" s="107">
        <v>538</v>
      </c>
      <c r="AE1025" s="66">
        <f>IFERROR(AD1025/Z1025,"-")</f>
        <v>0.16928886091881687</v>
      </c>
      <c r="AF1025" s="102">
        <f t="shared" si="671"/>
        <v>114396.00185873605</v>
      </c>
      <c r="AG1025" s="67">
        <f t="shared" ref="AG1025:AG1041" si="705">IFERROR(AD1025/$CK$65,"-")</f>
        <v>0.15721800116890708</v>
      </c>
      <c r="AH1025" s="213">
        <f>CL65</f>
        <v>2837</v>
      </c>
      <c r="AI1025" s="176">
        <v>2563772020</v>
      </c>
      <c r="AJ1025" s="176">
        <v>2670</v>
      </c>
      <c r="AK1025" s="129" t="s">
        <v>66</v>
      </c>
      <c r="AL1025" s="107">
        <v>84170621</v>
      </c>
      <c r="AM1025" s="66">
        <f>IFERROR(AL1025/AI1025,"-")</f>
        <v>3.2830774477365578E-2</v>
      </c>
      <c r="AN1025" s="107">
        <v>625</v>
      </c>
      <c r="AO1025" s="66">
        <f>IFERROR(AN1025/AJ1025,"-")</f>
        <v>0.23408239700374531</v>
      </c>
      <c r="AP1025" s="102">
        <f t="shared" si="672"/>
        <v>134672.99359999999</v>
      </c>
      <c r="AQ1025" s="67">
        <f t="shared" ref="AQ1025:AQ1041" si="706">IFERROR(AN1025/$CL$65,"-")</f>
        <v>0.22030313711667254</v>
      </c>
      <c r="AR1025" s="213">
        <f>CM65</f>
        <v>1598</v>
      </c>
      <c r="AS1025" s="176">
        <v>1568789850</v>
      </c>
      <c r="AT1025" s="176">
        <v>1487</v>
      </c>
      <c r="AU1025" s="129" t="s">
        <v>66</v>
      </c>
      <c r="AV1025" s="107">
        <v>67708443</v>
      </c>
      <c r="AW1025" s="66">
        <f>IFERROR(AV1025/AS1025,"-")</f>
        <v>4.3159664119448507E-2</v>
      </c>
      <c r="AX1025" s="107">
        <v>381</v>
      </c>
      <c r="AY1025" s="66">
        <f>IFERROR(AX1025/AT1025,"-")</f>
        <v>0.25622057834566242</v>
      </c>
      <c r="AZ1025" s="102">
        <f t="shared" si="673"/>
        <v>177712.44881889762</v>
      </c>
      <c r="BA1025" s="67">
        <f t="shared" ref="BA1025:BA1041" si="707">IFERROR(AX1025/$CM$65,"-")</f>
        <v>0.23842302878598248</v>
      </c>
      <c r="BB1025" s="213">
        <f>CN65</f>
        <v>662</v>
      </c>
      <c r="BC1025" s="176">
        <v>653509320</v>
      </c>
      <c r="BD1025" s="176">
        <v>607</v>
      </c>
      <c r="BE1025" s="129" t="s">
        <v>66</v>
      </c>
      <c r="BF1025" s="107">
        <v>32341010</v>
      </c>
      <c r="BG1025" s="66">
        <f>IFERROR(BF1025/BC1025,"-")</f>
        <v>4.9488215409077871E-2</v>
      </c>
      <c r="BH1025" s="107">
        <v>168</v>
      </c>
      <c r="BI1025" s="66">
        <f>IFERROR(BH1025/BD1025,"-")</f>
        <v>0.27677100494233936</v>
      </c>
      <c r="BJ1025" s="102">
        <f t="shared" si="674"/>
        <v>192506.01190476189</v>
      </c>
      <c r="BK1025" s="67">
        <f t="shared" ref="BK1025:BK1041" si="708">IFERROR(BH1025/$CN$65,"-")</f>
        <v>0.25377643504531722</v>
      </c>
      <c r="BL1025" s="213">
        <f>CO65</f>
        <v>248</v>
      </c>
      <c r="BM1025" s="176">
        <v>230939820</v>
      </c>
      <c r="BN1025" s="176">
        <v>220</v>
      </c>
      <c r="BO1025" s="129" t="s">
        <v>66</v>
      </c>
      <c r="BP1025" s="107">
        <v>12785226</v>
      </c>
      <c r="BQ1025" s="66">
        <f>IFERROR(BP1025/BM1025,"-")</f>
        <v>5.5361721508226686E-2</v>
      </c>
      <c r="BR1025" s="107">
        <v>54</v>
      </c>
      <c r="BS1025" s="66">
        <f>IFERROR(BR1025/BN1025,"-")</f>
        <v>0.24545454545454545</v>
      </c>
      <c r="BT1025" s="102">
        <f t="shared" si="675"/>
        <v>236763.44444444444</v>
      </c>
      <c r="BU1025" s="67">
        <f t="shared" ref="BU1025:BU1041" si="709">IFERROR(BR1025/$CO$65,"-")</f>
        <v>0.21774193548387097</v>
      </c>
      <c r="BV1025" s="213">
        <f>CP65</f>
        <v>8783</v>
      </c>
      <c r="BW1025" s="176">
        <f>SUM(E1025,O1025,Y1025,AI1025,AS1025,BC1025,BM1025)</f>
        <v>7201313950</v>
      </c>
      <c r="BX1025" s="176">
        <f>SUM(F1025,P1025,Z1025,AJ1025,AT1025,BD1025,BN1025)</f>
        <v>8175</v>
      </c>
      <c r="BY1025" s="129" t="s">
        <v>66</v>
      </c>
      <c r="BZ1025" s="107">
        <f t="shared" si="685"/>
        <v>258609200</v>
      </c>
      <c r="CA1025" s="66">
        <f>IFERROR(BZ1025/BW1025,"-")</f>
        <v>3.5911390864996243E-2</v>
      </c>
      <c r="CB1025" s="107">
        <f t="shared" si="686"/>
        <v>1768</v>
      </c>
      <c r="CC1025" s="66">
        <f>IFERROR(CB1025/BX1025,"-")</f>
        <v>0.21626911314984709</v>
      </c>
      <c r="CD1025" s="102">
        <f t="shared" si="676"/>
        <v>146272.17194570135</v>
      </c>
      <c r="CE1025" s="67">
        <f t="shared" ref="CE1025:CE1041" si="710">IFERROR(CB1025/$CP$65,"-")</f>
        <v>0.20129796197199135</v>
      </c>
      <c r="CR1025" s="216">
        <v>61</v>
      </c>
      <c r="CS1025" s="186" t="s">
        <v>18</v>
      </c>
      <c r="CT1025" s="225">
        <v>8401</v>
      </c>
      <c r="CU1025" s="226">
        <v>7107336380</v>
      </c>
      <c r="CV1025" s="226">
        <v>7846</v>
      </c>
      <c r="CW1025" s="144" t="s">
        <v>66</v>
      </c>
      <c r="CX1025" s="145">
        <v>272597826</v>
      </c>
      <c r="CY1025" s="146">
        <v>3.8354428638988941E-2</v>
      </c>
      <c r="CZ1025" s="145">
        <v>1716</v>
      </c>
      <c r="DA1025" s="146">
        <v>0.2187101707876625</v>
      </c>
      <c r="DB1025" s="145">
        <v>158856.54195804195</v>
      </c>
      <c r="DC1025" s="147">
        <v>0.20426139745268421</v>
      </c>
    </row>
    <row r="1026" spans="2:107" s="27" customFormat="1" ht="13.15" customHeight="1">
      <c r="B1026" s="216"/>
      <c r="C1026" s="187"/>
      <c r="D1026" s="208"/>
      <c r="E1026" s="177"/>
      <c r="F1026" s="177"/>
      <c r="G1026" s="130" t="s">
        <v>68</v>
      </c>
      <c r="H1026" s="100">
        <v>0</v>
      </c>
      <c r="I1026" s="68" t="str">
        <f>IFERROR(H1026/E1025,"-")</f>
        <v>-</v>
      </c>
      <c r="J1026" s="100">
        <v>0</v>
      </c>
      <c r="K1026" s="68" t="str">
        <f>IFERROR(J1026/F1025,"-")</f>
        <v>-</v>
      </c>
      <c r="L1026" s="103" t="str">
        <f t="shared" si="669"/>
        <v>-</v>
      </c>
      <c r="M1026" s="69" t="str">
        <f t="shared" si="703"/>
        <v>-</v>
      </c>
      <c r="N1026" s="208"/>
      <c r="O1026" s="177"/>
      <c r="P1026" s="177"/>
      <c r="Q1026" s="130" t="s">
        <v>68</v>
      </c>
      <c r="R1026" s="100">
        <v>253414</v>
      </c>
      <c r="S1026" s="68">
        <f>IFERROR(R1026/O1025,"-")</f>
        <v>1.1293442143692422E-2</v>
      </c>
      <c r="T1026" s="100">
        <v>2</v>
      </c>
      <c r="U1026" s="68">
        <f>IFERROR(T1026/P1025,"-")</f>
        <v>0.15384615384615385</v>
      </c>
      <c r="V1026" s="103">
        <f t="shared" si="670"/>
        <v>126707</v>
      </c>
      <c r="W1026" s="69">
        <f t="shared" si="704"/>
        <v>0.125</v>
      </c>
      <c r="X1026" s="208"/>
      <c r="Y1026" s="177"/>
      <c r="Z1026" s="177"/>
      <c r="AA1026" s="130" t="s">
        <v>68</v>
      </c>
      <c r="AB1026" s="100">
        <v>63384858</v>
      </c>
      <c r="AC1026" s="68">
        <f>IFERROR(AB1026/Y1025,"-")</f>
        <v>2.9319541345780371E-2</v>
      </c>
      <c r="AD1026" s="100">
        <v>778</v>
      </c>
      <c r="AE1026" s="68">
        <f>IFERROR(AD1026/Z1025,"-")</f>
        <v>0.2448080553807426</v>
      </c>
      <c r="AF1026" s="103">
        <f t="shared" si="671"/>
        <v>81471.539845758351</v>
      </c>
      <c r="AG1026" s="69">
        <f t="shared" si="705"/>
        <v>0.22735242548217416</v>
      </c>
      <c r="AH1026" s="208"/>
      <c r="AI1026" s="177"/>
      <c r="AJ1026" s="177"/>
      <c r="AK1026" s="130" t="s">
        <v>68</v>
      </c>
      <c r="AL1026" s="100">
        <v>74640726</v>
      </c>
      <c r="AM1026" s="68">
        <f>IFERROR(AL1026/AI1025,"-")</f>
        <v>2.9113636242898071E-2</v>
      </c>
      <c r="AN1026" s="100">
        <v>748</v>
      </c>
      <c r="AO1026" s="68">
        <f>IFERROR(AN1026/AJ1025,"-")</f>
        <v>0.2801498127340824</v>
      </c>
      <c r="AP1026" s="103">
        <f t="shared" si="672"/>
        <v>99787.066844919784</v>
      </c>
      <c r="AQ1026" s="69">
        <f t="shared" si="706"/>
        <v>0.2636587945012337</v>
      </c>
      <c r="AR1026" s="208"/>
      <c r="AS1026" s="177"/>
      <c r="AT1026" s="177"/>
      <c r="AU1026" s="130" t="s">
        <v>68</v>
      </c>
      <c r="AV1026" s="100">
        <v>43378637</v>
      </c>
      <c r="AW1026" s="68">
        <f>IFERROR(AV1026/AS1025,"-")</f>
        <v>2.7651018394847467E-2</v>
      </c>
      <c r="AX1026" s="100">
        <v>471</v>
      </c>
      <c r="AY1026" s="68">
        <f>IFERROR(AX1026/AT1025,"-")</f>
        <v>0.31674512441156694</v>
      </c>
      <c r="AZ1026" s="103">
        <f t="shared" si="673"/>
        <v>92099.016985138005</v>
      </c>
      <c r="BA1026" s="69">
        <f t="shared" si="707"/>
        <v>0.29474342928660824</v>
      </c>
      <c r="BB1026" s="208"/>
      <c r="BC1026" s="177"/>
      <c r="BD1026" s="177"/>
      <c r="BE1026" s="130" t="s">
        <v>68</v>
      </c>
      <c r="BF1026" s="100">
        <v>9585579</v>
      </c>
      <c r="BG1026" s="68">
        <f>IFERROR(BF1026/BC1025,"-")</f>
        <v>1.4667853551040404E-2</v>
      </c>
      <c r="BH1026" s="100">
        <v>203</v>
      </c>
      <c r="BI1026" s="68">
        <f>IFERROR(BH1026/BD1025,"-")</f>
        <v>0.33443163097199341</v>
      </c>
      <c r="BJ1026" s="103">
        <f t="shared" si="674"/>
        <v>47219.600985221674</v>
      </c>
      <c r="BK1026" s="69">
        <f t="shared" si="708"/>
        <v>0.30664652567975831</v>
      </c>
      <c r="BL1026" s="208"/>
      <c r="BM1026" s="177"/>
      <c r="BN1026" s="177"/>
      <c r="BO1026" s="130" t="s">
        <v>68</v>
      </c>
      <c r="BP1026" s="100">
        <v>1820545</v>
      </c>
      <c r="BQ1026" s="68">
        <f>IFERROR(BP1026/BM1025,"-")</f>
        <v>7.8832009135540154E-3</v>
      </c>
      <c r="BR1026" s="100">
        <v>64</v>
      </c>
      <c r="BS1026" s="68">
        <f>IFERROR(BR1026/BN1025,"-")</f>
        <v>0.29090909090909089</v>
      </c>
      <c r="BT1026" s="103">
        <f t="shared" si="675"/>
        <v>28446.015625</v>
      </c>
      <c r="BU1026" s="69">
        <f t="shared" si="709"/>
        <v>0.25806451612903225</v>
      </c>
      <c r="BV1026" s="208"/>
      <c r="BW1026" s="177"/>
      <c r="BX1026" s="177"/>
      <c r="BY1026" s="130" t="s">
        <v>68</v>
      </c>
      <c r="BZ1026" s="100">
        <f t="shared" si="685"/>
        <v>193063759</v>
      </c>
      <c r="CA1026" s="68">
        <f>IFERROR(BZ1026/BW1025,"-")</f>
        <v>2.6809518421287547E-2</v>
      </c>
      <c r="CB1026" s="100">
        <f t="shared" si="686"/>
        <v>2266</v>
      </c>
      <c r="CC1026" s="68">
        <f>IFERROR(CB1026/BX1025,"-")</f>
        <v>0.27718654434250767</v>
      </c>
      <c r="CD1026" s="103">
        <f t="shared" si="676"/>
        <v>85200.246690202999</v>
      </c>
      <c r="CE1026" s="69">
        <f t="shared" si="710"/>
        <v>0.25799840601161333</v>
      </c>
      <c r="CR1026" s="216"/>
      <c r="CS1026" s="187"/>
      <c r="CT1026" s="225"/>
      <c r="CU1026" s="226"/>
      <c r="CV1026" s="226"/>
      <c r="CW1026" s="144" t="s">
        <v>68</v>
      </c>
      <c r="CX1026" s="145">
        <v>182630744</v>
      </c>
      <c r="CY1026" s="146">
        <v>2.569608841280142E-2</v>
      </c>
      <c r="CZ1026" s="145">
        <v>2163</v>
      </c>
      <c r="DA1026" s="146">
        <v>0.27568187611521794</v>
      </c>
      <c r="DB1026" s="145">
        <v>84434.000924641703</v>
      </c>
      <c r="DC1026" s="147">
        <v>0.25746934888703726</v>
      </c>
    </row>
    <row r="1027" spans="2:107" s="27" customFormat="1" ht="13.15" customHeight="1">
      <c r="B1027" s="216"/>
      <c r="C1027" s="187"/>
      <c r="D1027" s="208"/>
      <c r="E1027" s="177"/>
      <c r="F1027" s="177"/>
      <c r="G1027" s="131" t="s">
        <v>70</v>
      </c>
      <c r="H1027" s="100">
        <v>0</v>
      </c>
      <c r="I1027" s="68" t="str">
        <f>IFERROR(H1027/E1025,"-")</f>
        <v>-</v>
      </c>
      <c r="J1027" s="100">
        <v>0</v>
      </c>
      <c r="K1027" s="68" t="str">
        <f>IFERROR(J1027/F1025,"-")</f>
        <v>-</v>
      </c>
      <c r="L1027" s="103" t="str">
        <f t="shared" si="669"/>
        <v>-</v>
      </c>
      <c r="M1027" s="69" t="str">
        <f t="shared" si="703"/>
        <v>-</v>
      </c>
      <c r="N1027" s="208"/>
      <c r="O1027" s="177"/>
      <c r="P1027" s="177"/>
      <c r="Q1027" s="131" t="s">
        <v>70</v>
      </c>
      <c r="R1027" s="100">
        <v>30991</v>
      </c>
      <c r="S1027" s="68">
        <f>IFERROR(R1027/O1025,"-")</f>
        <v>1.3811196913949973E-3</v>
      </c>
      <c r="T1027" s="100">
        <v>2</v>
      </c>
      <c r="U1027" s="68">
        <f>IFERROR(T1027/P1025,"-")</f>
        <v>0.15384615384615385</v>
      </c>
      <c r="V1027" s="103">
        <f t="shared" si="670"/>
        <v>15495.5</v>
      </c>
      <c r="W1027" s="69">
        <f t="shared" si="704"/>
        <v>0.125</v>
      </c>
      <c r="X1027" s="208"/>
      <c r="Y1027" s="177"/>
      <c r="Z1027" s="177"/>
      <c r="AA1027" s="131" t="s">
        <v>70</v>
      </c>
      <c r="AB1027" s="100">
        <v>29027706</v>
      </c>
      <c r="AC1027" s="68">
        <f>IFERROR(AB1027/Y1025,"-")</f>
        <v>1.3427166252232623E-2</v>
      </c>
      <c r="AD1027" s="100">
        <v>585</v>
      </c>
      <c r="AE1027" s="68">
        <f>IFERROR(AD1027/Z1025,"-")</f>
        <v>0.18407803650094398</v>
      </c>
      <c r="AF1027" s="103">
        <f t="shared" si="671"/>
        <v>49620.010256410256</v>
      </c>
      <c r="AG1027" s="69">
        <f t="shared" si="705"/>
        <v>0.17095265926358855</v>
      </c>
      <c r="AH1027" s="208"/>
      <c r="AI1027" s="177"/>
      <c r="AJ1027" s="177"/>
      <c r="AK1027" s="131" t="s">
        <v>70</v>
      </c>
      <c r="AL1027" s="100">
        <v>18719492</v>
      </c>
      <c r="AM1027" s="68">
        <f>IFERROR(AL1027/AI1025,"-")</f>
        <v>7.3015431379893133E-3</v>
      </c>
      <c r="AN1027" s="100">
        <v>552</v>
      </c>
      <c r="AO1027" s="68">
        <f>IFERROR(AN1027/AJ1025,"-")</f>
        <v>0.20674157303370785</v>
      </c>
      <c r="AP1027" s="103">
        <f t="shared" si="672"/>
        <v>33912.1231884058</v>
      </c>
      <c r="AQ1027" s="69">
        <f t="shared" si="706"/>
        <v>0.19457173070144518</v>
      </c>
      <c r="AR1027" s="208"/>
      <c r="AS1027" s="177"/>
      <c r="AT1027" s="177"/>
      <c r="AU1027" s="131" t="s">
        <v>70</v>
      </c>
      <c r="AV1027" s="100">
        <v>11738654</v>
      </c>
      <c r="AW1027" s="68">
        <f>IFERROR(AV1027/AS1025,"-")</f>
        <v>7.4826172543122965E-3</v>
      </c>
      <c r="AX1027" s="100">
        <v>308</v>
      </c>
      <c r="AY1027" s="68">
        <f>IFERROR(AX1027/AT1025,"-")</f>
        <v>0.20712844653665097</v>
      </c>
      <c r="AZ1027" s="103">
        <f t="shared" si="673"/>
        <v>38112.512987012989</v>
      </c>
      <c r="BA1027" s="69">
        <f t="shared" si="707"/>
        <v>0.19274092615769711</v>
      </c>
      <c r="BB1027" s="208"/>
      <c r="BC1027" s="177"/>
      <c r="BD1027" s="177"/>
      <c r="BE1027" s="131" t="s">
        <v>70</v>
      </c>
      <c r="BF1027" s="100">
        <v>4185058</v>
      </c>
      <c r="BG1027" s="68">
        <f>IFERROR(BF1027/BC1025,"-")</f>
        <v>6.403975998383619E-3</v>
      </c>
      <c r="BH1027" s="100">
        <v>125</v>
      </c>
      <c r="BI1027" s="68">
        <f>IFERROR(BH1027/BD1025,"-")</f>
        <v>0.20593080724876442</v>
      </c>
      <c r="BJ1027" s="103">
        <f t="shared" si="674"/>
        <v>33480.464</v>
      </c>
      <c r="BK1027" s="69">
        <f t="shared" si="708"/>
        <v>0.18882175226586104</v>
      </c>
      <c r="BL1027" s="208"/>
      <c r="BM1027" s="177"/>
      <c r="BN1027" s="177"/>
      <c r="BO1027" s="131" t="s">
        <v>70</v>
      </c>
      <c r="BP1027" s="100">
        <v>991428</v>
      </c>
      <c r="BQ1027" s="68">
        <f>IFERROR(BP1027/BM1025,"-")</f>
        <v>4.2930145178081457E-3</v>
      </c>
      <c r="BR1027" s="100">
        <v>39</v>
      </c>
      <c r="BS1027" s="68">
        <f>IFERROR(BR1027/BN1025,"-")</f>
        <v>0.17727272727272728</v>
      </c>
      <c r="BT1027" s="103">
        <f t="shared" si="675"/>
        <v>25421.23076923077</v>
      </c>
      <c r="BU1027" s="69">
        <f t="shared" si="709"/>
        <v>0.15725806451612903</v>
      </c>
      <c r="BV1027" s="208"/>
      <c r="BW1027" s="177"/>
      <c r="BX1027" s="177"/>
      <c r="BY1027" s="131" t="s">
        <v>70</v>
      </c>
      <c r="BZ1027" s="100">
        <f t="shared" si="685"/>
        <v>64693329</v>
      </c>
      <c r="CA1027" s="68">
        <f>IFERROR(BZ1027/BW1025,"-")</f>
        <v>8.9835451487294202E-3</v>
      </c>
      <c r="CB1027" s="100">
        <f t="shared" si="686"/>
        <v>1611</v>
      </c>
      <c r="CC1027" s="68">
        <f>IFERROR(CB1027/BX1025,"-")</f>
        <v>0.19706422018348624</v>
      </c>
      <c r="CD1027" s="103">
        <f t="shared" si="676"/>
        <v>40157.249534450653</v>
      </c>
      <c r="CE1027" s="69">
        <f t="shared" si="710"/>
        <v>0.18342252077877719</v>
      </c>
      <c r="CR1027" s="216"/>
      <c r="CS1027" s="187"/>
      <c r="CT1027" s="225"/>
      <c r="CU1027" s="226"/>
      <c r="CV1027" s="226"/>
      <c r="CW1027" s="144" t="s">
        <v>70</v>
      </c>
      <c r="CX1027" s="145">
        <v>57641309</v>
      </c>
      <c r="CY1027" s="146">
        <v>8.110114101564446E-3</v>
      </c>
      <c r="CZ1027" s="145">
        <v>1548</v>
      </c>
      <c r="DA1027" s="146">
        <v>0.1972979862350242</v>
      </c>
      <c r="DB1027" s="145">
        <v>37235.987726098188</v>
      </c>
      <c r="DC1027" s="147">
        <v>0.18426377812165218</v>
      </c>
    </row>
    <row r="1028" spans="2:107" s="27" customFormat="1" ht="13.15" customHeight="1">
      <c r="B1028" s="216"/>
      <c r="C1028" s="187"/>
      <c r="D1028" s="208"/>
      <c r="E1028" s="177"/>
      <c r="F1028" s="177"/>
      <c r="G1028" s="131" t="s">
        <v>72</v>
      </c>
      <c r="H1028" s="100">
        <v>0</v>
      </c>
      <c r="I1028" s="68" t="str">
        <f>IFERROR(H1028/E1025,"-")</f>
        <v>-</v>
      </c>
      <c r="J1028" s="100">
        <v>0</v>
      </c>
      <c r="K1028" s="68" t="str">
        <f>IFERROR(J1028/F1025,"-")</f>
        <v>-</v>
      </c>
      <c r="L1028" s="103" t="str">
        <f t="shared" si="669"/>
        <v>-</v>
      </c>
      <c r="M1028" s="69" t="str">
        <f t="shared" si="703"/>
        <v>-</v>
      </c>
      <c r="N1028" s="208"/>
      <c r="O1028" s="177"/>
      <c r="P1028" s="177"/>
      <c r="Q1028" s="131" t="s">
        <v>72</v>
      </c>
      <c r="R1028" s="100">
        <v>2858</v>
      </c>
      <c r="S1028" s="68">
        <f>IFERROR(R1028/O1025,"-")</f>
        <v>1.2736730270100681E-4</v>
      </c>
      <c r="T1028" s="100">
        <v>1</v>
      </c>
      <c r="U1028" s="68">
        <f>IFERROR(T1028/P1025,"-")</f>
        <v>7.6923076923076927E-2</v>
      </c>
      <c r="V1028" s="103">
        <f t="shared" si="670"/>
        <v>2858</v>
      </c>
      <c r="W1028" s="69">
        <f t="shared" si="704"/>
        <v>6.25E-2</v>
      </c>
      <c r="X1028" s="208"/>
      <c r="Y1028" s="177"/>
      <c r="Z1028" s="177"/>
      <c r="AA1028" s="131" t="s">
        <v>72</v>
      </c>
      <c r="AB1028" s="100">
        <v>2257338</v>
      </c>
      <c r="AC1028" s="68">
        <f>IFERROR(AB1028/Y1025,"-")</f>
        <v>1.0441628633513886E-3</v>
      </c>
      <c r="AD1028" s="100">
        <v>71</v>
      </c>
      <c r="AE1028" s="68">
        <f>IFERROR(AD1028/Z1025,"-")</f>
        <v>2.2341095028319699E-2</v>
      </c>
      <c r="AF1028" s="103">
        <f t="shared" si="671"/>
        <v>31793.492957746479</v>
      </c>
      <c r="AG1028" s="69">
        <f t="shared" si="705"/>
        <v>2.0748100526008183E-2</v>
      </c>
      <c r="AH1028" s="208"/>
      <c r="AI1028" s="177"/>
      <c r="AJ1028" s="177"/>
      <c r="AK1028" s="131" t="s">
        <v>72</v>
      </c>
      <c r="AL1028" s="100">
        <v>6036111</v>
      </c>
      <c r="AM1028" s="68">
        <f>IFERROR(AL1028/AI1025,"-")</f>
        <v>2.3543867991819337E-3</v>
      </c>
      <c r="AN1028" s="100">
        <v>64</v>
      </c>
      <c r="AO1028" s="68">
        <f>IFERROR(AN1028/AJ1025,"-")</f>
        <v>2.3970037453183522E-2</v>
      </c>
      <c r="AP1028" s="103">
        <f t="shared" si="672"/>
        <v>94314.234375</v>
      </c>
      <c r="AQ1028" s="69">
        <f t="shared" si="706"/>
        <v>2.2559041240747268E-2</v>
      </c>
      <c r="AR1028" s="208"/>
      <c r="AS1028" s="177"/>
      <c r="AT1028" s="177"/>
      <c r="AU1028" s="131" t="s">
        <v>72</v>
      </c>
      <c r="AV1028" s="100">
        <v>370807</v>
      </c>
      <c r="AW1028" s="68">
        <f>IFERROR(AV1028/AS1025,"-")</f>
        <v>2.3636499178012913E-4</v>
      </c>
      <c r="AX1028" s="100">
        <v>50</v>
      </c>
      <c r="AY1028" s="68">
        <f>IFERROR(AX1028/AT1025,"-")</f>
        <v>3.3624747814391391E-2</v>
      </c>
      <c r="AZ1028" s="103">
        <f t="shared" si="673"/>
        <v>7416.14</v>
      </c>
      <c r="BA1028" s="69">
        <f t="shared" si="707"/>
        <v>3.1289111389236547E-2</v>
      </c>
      <c r="BB1028" s="208"/>
      <c r="BC1028" s="177"/>
      <c r="BD1028" s="177"/>
      <c r="BE1028" s="131" t="s">
        <v>72</v>
      </c>
      <c r="BF1028" s="100">
        <v>278975</v>
      </c>
      <c r="BG1028" s="68">
        <f>IFERROR(BF1028/BC1025,"-")</f>
        <v>4.2688756145053909E-4</v>
      </c>
      <c r="BH1028" s="100">
        <v>10</v>
      </c>
      <c r="BI1028" s="68">
        <f>IFERROR(BH1028/BD1025,"-")</f>
        <v>1.6474464579901153E-2</v>
      </c>
      <c r="BJ1028" s="103">
        <f t="shared" si="674"/>
        <v>27897.5</v>
      </c>
      <c r="BK1028" s="69">
        <f t="shared" si="708"/>
        <v>1.5105740181268883E-2</v>
      </c>
      <c r="BL1028" s="208"/>
      <c r="BM1028" s="177"/>
      <c r="BN1028" s="177"/>
      <c r="BO1028" s="131" t="s">
        <v>72</v>
      </c>
      <c r="BP1028" s="100">
        <v>15685</v>
      </c>
      <c r="BQ1028" s="68">
        <f>IFERROR(BP1028/BM1025,"-")</f>
        <v>6.7918126895569596E-5</v>
      </c>
      <c r="BR1028" s="100">
        <v>2</v>
      </c>
      <c r="BS1028" s="68">
        <f>IFERROR(BR1028/BN1025,"-")</f>
        <v>9.0909090909090905E-3</v>
      </c>
      <c r="BT1028" s="103">
        <f t="shared" si="675"/>
        <v>7842.5</v>
      </c>
      <c r="BU1028" s="69">
        <f t="shared" si="709"/>
        <v>8.0645161290322578E-3</v>
      </c>
      <c r="BV1028" s="208"/>
      <c r="BW1028" s="177"/>
      <c r="BX1028" s="177"/>
      <c r="BY1028" s="131" t="s">
        <v>72</v>
      </c>
      <c r="BZ1028" s="100">
        <f t="shared" si="685"/>
        <v>8961774</v>
      </c>
      <c r="CA1028" s="68">
        <f>IFERROR(BZ1028/BW1025,"-")</f>
        <v>1.244463727345202E-3</v>
      </c>
      <c r="CB1028" s="100">
        <f t="shared" si="686"/>
        <v>198</v>
      </c>
      <c r="CC1028" s="68">
        <f>IFERROR(CB1028/BX1025,"-")</f>
        <v>2.4220183486238531E-2</v>
      </c>
      <c r="CD1028" s="103">
        <f t="shared" si="676"/>
        <v>45261.484848484848</v>
      </c>
      <c r="CE1028" s="69">
        <f t="shared" si="710"/>
        <v>2.2543550039849709E-2</v>
      </c>
      <c r="CR1028" s="216"/>
      <c r="CS1028" s="187"/>
      <c r="CT1028" s="225"/>
      <c r="CU1028" s="226"/>
      <c r="CV1028" s="226"/>
      <c r="CW1028" s="144" t="s">
        <v>72</v>
      </c>
      <c r="CX1028" s="145">
        <v>11167229</v>
      </c>
      <c r="CY1028" s="146">
        <v>1.5712256185628857E-3</v>
      </c>
      <c r="CZ1028" s="145">
        <v>170</v>
      </c>
      <c r="DA1028" s="146">
        <v>2.1667091511598267E-2</v>
      </c>
      <c r="DB1028" s="145">
        <v>65689.582352941172</v>
      </c>
      <c r="DC1028" s="147">
        <v>2.0235686227830021E-2</v>
      </c>
    </row>
    <row r="1029" spans="2:107" s="27" customFormat="1" ht="13.15" customHeight="1">
      <c r="B1029" s="216"/>
      <c r="C1029" s="187"/>
      <c r="D1029" s="208"/>
      <c r="E1029" s="177"/>
      <c r="F1029" s="177"/>
      <c r="G1029" s="131" t="s">
        <v>74</v>
      </c>
      <c r="H1029" s="100">
        <v>0</v>
      </c>
      <c r="I1029" s="68" t="str">
        <f>IFERROR(H1029/E1025,"-")</f>
        <v>-</v>
      </c>
      <c r="J1029" s="100">
        <v>0</v>
      </c>
      <c r="K1029" s="68" t="str">
        <f>IFERROR(J1029/F1025,"-")</f>
        <v>-</v>
      </c>
      <c r="L1029" s="103" t="str">
        <f t="shared" si="669"/>
        <v>-</v>
      </c>
      <c r="M1029" s="69" t="str">
        <f t="shared" si="703"/>
        <v>-</v>
      </c>
      <c r="N1029" s="208"/>
      <c r="O1029" s="177"/>
      <c r="P1029" s="177"/>
      <c r="Q1029" s="131" t="s">
        <v>74</v>
      </c>
      <c r="R1029" s="100">
        <v>16208</v>
      </c>
      <c r="S1029" s="68">
        <f>IFERROR(R1029/O1025,"-")</f>
        <v>7.2231254099997151E-4</v>
      </c>
      <c r="T1029" s="100">
        <v>3</v>
      </c>
      <c r="U1029" s="68">
        <f>IFERROR(T1029/P1025,"-")</f>
        <v>0.23076923076923078</v>
      </c>
      <c r="V1029" s="103">
        <f t="shared" si="670"/>
        <v>5402.666666666667</v>
      </c>
      <c r="W1029" s="69">
        <f t="shared" si="704"/>
        <v>0.1875</v>
      </c>
      <c r="X1029" s="208"/>
      <c r="Y1029" s="177"/>
      <c r="Z1029" s="177"/>
      <c r="AA1029" s="131" t="s">
        <v>74</v>
      </c>
      <c r="AB1029" s="100">
        <v>50005172</v>
      </c>
      <c r="AC1029" s="68">
        <f>IFERROR(AB1029/Y1025,"-")</f>
        <v>2.3130582827161322E-2</v>
      </c>
      <c r="AD1029" s="100">
        <v>741</v>
      </c>
      <c r="AE1029" s="68">
        <f>IFERROR(AD1029/Z1025,"-")</f>
        <v>0.23316551290119572</v>
      </c>
      <c r="AF1029" s="103">
        <f t="shared" si="671"/>
        <v>67483.363022941965</v>
      </c>
      <c r="AG1029" s="69">
        <f t="shared" si="705"/>
        <v>0.21654003506721214</v>
      </c>
      <c r="AH1029" s="208"/>
      <c r="AI1029" s="177"/>
      <c r="AJ1029" s="177"/>
      <c r="AK1029" s="131" t="s">
        <v>74</v>
      </c>
      <c r="AL1029" s="100">
        <v>59035806</v>
      </c>
      <c r="AM1029" s="68">
        <f>IFERROR(AL1029/AI1025,"-")</f>
        <v>2.3026932792565541E-2</v>
      </c>
      <c r="AN1029" s="100">
        <v>793</v>
      </c>
      <c r="AO1029" s="68">
        <f>IFERROR(AN1029/AJ1025,"-")</f>
        <v>0.29700374531835205</v>
      </c>
      <c r="AP1029" s="103">
        <f t="shared" si="672"/>
        <v>74446.161412358138</v>
      </c>
      <c r="AQ1029" s="69">
        <f t="shared" si="706"/>
        <v>0.27952062037363412</v>
      </c>
      <c r="AR1029" s="208"/>
      <c r="AS1029" s="177"/>
      <c r="AT1029" s="177"/>
      <c r="AU1029" s="131" t="s">
        <v>74</v>
      </c>
      <c r="AV1029" s="100">
        <v>22208447</v>
      </c>
      <c r="AW1029" s="68">
        <f>IFERROR(AV1029/AS1025,"-")</f>
        <v>1.4156419357251706E-2</v>
      </c>
      <c r="AX1029" s="100">
        <v>436</v>
      </c>
      <c r="AY1029" s="68">
        <f>IFERROR(AX1029/AT1025,"-")</f>
        <v>0.29320780094149296</v>
      </c>
      <c r="AZ1029" s="103">
        <f t="shared" si="673"/>
        <v>50936.805045871559</v>
      </c>
      <c r="BA1029" s="69">
        <f t="shared" si="707"/>
        <v>0.27284105131414266</v>
      </c>
      <c r="BB1029" s="208"/>
      <c r="BC1029" s="177"/>
      <c r="BD1029" s="177"/>
      <c r="BE1029" s="131" t="s">
        <v>74</v>
      </c>
      <c r="BF1029" s="100">
        <v>8974574</v>
      </c>
      <c r="BG1029" s="68">
        <f>IFERROR(BF1029/BC1025,"-")</f>
        <v>1.373289366401079E-2</v>
      </c>
      <c r="BH1029" s="100">
        <v>155</v>
      </c>
      <c r="BI1029" s="68">
        <f>IFERROR(BH1029/BD1025,"-")</f>
        <v>0.25535420098846789</v>
      </c>
      <c r="BJ1029" s="103">
        <f t="shared" si="674"/>
        <v>57900.477419354836</v>
      </c>
      <c r="BK1029" s="69">
        <f t="shared" si="708"/>
        <v>0.23413897280966767</v>
      </c>
      <c r="BL1029" s="208"/>
      <c r="BM1029" s="177"/>
      <c r="BN1029" s="177"/>
      <c r="BO1029" s="131" t="s">
        <v>74</v>
      </c>
      <c r="BP1029" s="100">
        <v>1298259</v>
      </c>
      <c r="BQ1029" s="68">
        <f>IFERROR(BP1029/BM1025,"-")</f>
        <v>5.6216333761756635E-3</v>
      </c>
      <c r="BR1029" s="100">
        <v>32</v>
      </c>
      <c r="BS1029" s="68">
        <f>IFERROR(BR1029/BN1025,"-")</f>
        <v>0.14545454545454545</v>
      </c>
      <c r="BT1029" s="103">
        <f t="shared" si="675"/>
        <v>40570.59375</v>
      </c>
      <c r="BU1029" s="69">
        <f t="shared" si="709"/>
        <v>0.12903225806451613</v>
      </c>
      <c r="BV1029" s="208"/>
      <c r="BW1029" s="177"/>
      <c r="BX1029" s="177"/>
      <c r="BY1029" s="131" t="s">
        <v>74</v>
      </c>
      <c r="BZ1029" s="100">
        <f t="shared" si="685"/>
        <v>141538466</v>
      </c>
      <c r="CA1029" s="68">
        <f>IFERROR(BZ1029/BW1025,"-")</f>
        <v>1.9654533461910796E-2</v>
      </c>
      <c r="CB1029" s="100">
        <f t="shared" si="686"/>
        <v>2160</v>
      </c>
      <c r="CC1029" s="68">
        <f>IFERROR(CB1029/BX1025,"-")</f>
        <v>0.26422018348623855</v>
      </c>
      <c r="CD1029" s="103">
        <f t="shared" si="676"/>
        <v>65527.06759259259</v>
      </c>
      <c r="CE1029" s="69">
        <f t="shared" si="710"/>
        <v>0.24592963679836047</v>
      </c>
      <c r="CR1029" s="216"/>
      <c r="CS1029" s="187"/>
      <c r="CT1029" s="225"/>
      <c r="CU1029" s="226"/>
      <c r="CV1029" s="226"/>
      <c r="CW1029" s="144" t="s">
        <v>74</v>
      </c>
      <c r="CX1029" s="145">
        <v>160170775</v>
      </c>
      <c r="CY1029" s="146">
        <v>2.2535977817332461E-2</v>
      </c>
      <c r="CZ1029" s="145">
        <v>2044</v>
      </c>
      <c r="DA1029" s="146">
        <v>0.26051491205709915</v>
      </c>
      <c r="DB1029" s="145">
        <v>78361.435909980428</v>
      </c>
      <c r="DC1029" s="147">
        <v>0.24330436852755624</v>
      </c>
    </row>
    <row r="1030" spans="2:107" s="27" customFormat="1" ht="13.15" customHeight="1">
      <c r="B1030" s="216"/>
      <c r="C1030" s="187"/>
      <c r="D1030" s="208"/>
      <c r="E1030" s="177"/>
      <c r="F1030" s="177"/>
      <c r="G1030" s="131" t="s">
        <v>76</v>
      </c>
      <c r="H1030" s="100">
        <v>0</v>
      </c>
      <c r="I1030" s="68" t="str">
        <f>IFERROR(H1030/E1025,"-")</f>
        <v>-</v>
      </c>
      <c r="J1030" s="100">
        <v>0</v>
      </c>
      <c r="K1030" s="68" t="str">
        <f>IFERROR(J1030/F1025,"-")</f>
        <v>-</v>
      </c>
      <c r="L1030" s="103" t="str">
        <f t="shared" ref="L1030:L1093" si="711">IFERROR(H1030/J1030,"-")</f>
        <v>-</v>
      </c>
      <c r="M1030" s="69" t="str">
        <f t="shared" si="703"/>
        <v>-</v>
      </c>
      <c r="N1030" s="208"/>
      <c r="O1030" s="177"/>
      <c r="P1030" s="177"/>
      <c r="Q1030" s="131" t="s">
        <v>76</v>
      </c>
      <c r="R1030" s="100">
        <v>66391</v>
      </c>
      <c r="S1030" s="68">
        <f>IFERROR(R1030/O1025,"-")</f>
        <v>2.9587272895810158E-3</v>
      </c>
      <c r="T1030" s="100">
        <v>5</v>
      </c>
      <c r="U1030" s="68">
        <f>IFERROR(T1030/P1025,"-")</f>
        <v>0.38461538461538464</v>
      </c>
      <c r="V1030" s="103">
        <f t="shared" ref="V1030:V1093" si="712">IFERROR(R1030/T1030,"-")</f>
        <v>13278.2</v>
      </c>
      <c r="W1030" s="69">
        <f t="shared" si="704"/>
        <v>0.3125</v>
      </c>
      <c r="X1030" s="208"/>
      <c r="Y1030" s="177"/>
      <c r="Z1030" s="177"/>
      <c r="AA1030" s="131" t="s">
        <v>76</v>
      </c>
      <c r="AB1030" s="100">
        <v>39022432</v>
      </c>
      <c r="AC1030" s="68">
        <f>IFERROR(AB1030/Y1025,"-")</f>
        <v>1.8050364780132552E-2</v>
      </c>
      <c r="AD1030" s="100">
        <v>748</v>
      </c>
      <c r="AE1030" s="68">
        <f>IFERROR(AD1030/Z1025,"-")</f>
        <v>0.23536815607300188</v>
      </c>
      <c r="AF1030" s="103">
        <f t="shared" ref="AF1030:AF1093" si="713">IFERROR(AB1030/AD1030,"-")</f>
        <v>52169.026737967914</v>
      </c>
      <c r="AG1030" s="69">
        <f t="shared" si="705"/>
        <v>0.21858562244301577</v>
      </c>
      <c r="AH1030" s="208"/>
      <c r="AI1030" s="177"/>
      <c r="AJ1030" s="177"/>
      <c r="AK1030" s="131" t="s">
        <v>76</v>
      </c>
      <c r="AL1030" s="100">
        <v>47576097</v>
      </c>
      <c r="AM1030" s="68">
        <f>IFERROR(AL1030/AI1025,"-")</f>
        <v>1.8557070062727339E-2</v>
      </c>
      <c r="AN1030" s="100">
        <v>743</v>
      </c>
      <c r="AO1030" s="68">
        <f>IFERROR(AN1030/AJ1025,"-")</f>
        <v>0.27827715355805244</v>
      </c>
      <c r="AP1030" s="103">
        <f t="shared" ref="AP1030:AP1093" si="714">IFERROR(AL1030/AN1030,"-")</f>
        <v>64032.432032301484</v>
      </c>
      <c r="AQ1030" s="69">
        <f t="shared" si="706"/>
        <v>0.26189636940430033</v>
      </c>
      <c r="AR1030" s="208"/>
      <c r="AS1030" s="177"/>
      <c r="AT1030" s="177"/>
      <c r="AU1030" s="131" t="s">
        <v>76</v>
      </c>
      <c r="AV1030" s="100">
        <v>30464547</v>
      </c>
      <c r="AW1030" s="68">
        <f>IFERROR(AV1030/AS1025,"-")</f>
        <v>1.9419138261252775E-2</v>
      </c>
      <c r="AX1030" s="100">
        <v>492</v>
      </c>
      <c r="AY1030" s="68">
        <f>IFERROR(AX1030/AT1025,"-")</f>
        <v>0.33086751849361129</v>
      </c>
      <c r="AZ1030" s="103">
        <f t="shared" ref="AZ1030:AZ1093" si="715">IFERROR(AV1030/AX1030,"-")</f>
        <v>61919.810975609755</v>
      </c>
      <c r="BA1030" s="69">
        <f t="shared" si="707"/>
        <v>0.30788485607008759</v>
      </c>
      <c r="BB1030" s="208"/>
      <c r="BC1030" s="177"/>
      <c r="BD1030" s="177"/>
      <c r="BE1030" s="131" t="s">
        <v>76</v>
      </c>
      <c r="BF1030" s="100">
        <v>13416434</v>
      </c>
      <c r="BG1030" s="68">
        <f>IFERROR(BF1030/BC1025,"-")</f>
        <v>2.0529828097937457E-2</v>
      </c>
      <c r="BH1030" s="100">
        <v>216</v>
      </c>
      <c r="BI1030" s="68">
        <f>IFERROR(BH1030/BD1025,"-")</f>
        <v>0.35584843492586493</v>
      </c>
      <c r="BJ1030" s="103">
        <f t="shared" ref="BJ1030:BJ1093" si="716">IFERROR(BF1030/BH1030,"-")</f>
        <v>62113.120370370372</v>
      </c>
      <c r="BK1030" s="69">
        <f t="shared" si="708"/>
        <v>0.32628398791540786</v>
      </c>
      <c r="BL1030" s="208"/>
      <c r="BM1030" s="177"/>
      <c r="BN1030" s="177"/>
      <c r="BO1030" s="131" t="s">
        <v>76</v>
      </c>
      <c r="BP1030" s="100">
        <v>3525080</v>
      </c>
      <c r="BQ1030" s="68">
        <f>IFERROR(BP1030/BM1025,"-")</f>
        <v>1.5264063165893176E-2</v>
      </c>
      <c r="BR1030" s="100">
        <v>56</v>
      </c>
      <c r="BS1030" s="68">
        <f>IFERROR(BR1030/BN1025,"-")</f>
        <v>0.25454545454545452</v>
      </c>
      <c r="BT1030" s="103">
        <f t="shared" ref="BT1030:BT1093" si="717">IFERROR(BP1030/BR1030,"-")</f>
        <v>62947.857142857145</v>
      </c>
      <c r="BU1030" s="69">
        <f t="shared" si="709"/>
        <v>0.22580645161290322</v>
      </c>
      <c r="BV1030" s="208"/>
      <c r="BW1030" s="177"/>
      <c r="BX1030" s="177"/>
      <c r="BY1030" s="131" t="s">
        <v>76</v>
      </c>
      <c r="BZ1030" s="100">
        <f t="shared" si="685"/>
        <v>134070981</v>
      </c>
      <c r="CA1030" s="68">
        <f>IFERROR(BZ1030/BW1025,"-")</f>
        <v>1.8617572005730981E-2</v>
      </c>
      <c r="CB1030" s="100">
        <f t="shared" si="686"/>
        <v>2260</v>
      </c>
      <c r="CC1030" s="68">
        <f>IFERROR(CB1030/BX1025,"-")</f>
        <v>0.27645259938837918</v>
      </c>
      <c r="CD1030" s="103">
        <f t="shared" ref="CD1030:CD1093" si="718">IFERROR(BZ1030/CB1030,"-")</f>
        <v>59323.442920353984</v>
      </c>
      <c r="CE1030" s="69">
        <f t="shared" si="710"/>
        <v>0.25731526813161792</v>
      </c>
      <c r="CR1030" s="216"/>
      <c r="CS1030" s="187"/>
      <c r="CT1030" s="225"/>
      <c r="CU1030" s="226"/>
      <c r="CV1030" s="226"/>
      <c r="CW1030" s="144" t="s">
        <v>76</v>
      </c>
      <c r="CX1030" s="145">
        <v>142187123</v>
      </c>
      <c r="CY1030" s="146">
        <v>2.000568362011311E-2</v>
      </c>
      <c r="CZ1030" s="145">
        <v>2205</v>
      </c>
      <c r="DA1030" s="146">
        <v>0.28103492225337751</v>
      </c>
      <c r="DB1030" s="145">
        <v>64483.956009070294</v>
      </c>
      <c r="DC1030" s="147">
        <v>0.26246875371979528</v>
      </c>
    </row>
    <row r="1031" spans="2:107" s="27" customFormat="1" ht="13.15" customHeight="1">
      <c r="B1031" s="216"/>
      <c r="C1031" s="187"/>
      <c r="D1031" s="208"/>
      <c r="E1031" s="177"/>
      <c r="F1031" s="177"/>
      <c r="G1031" s="131" t="s">
        <v>77</v>
      </c>
      <c r="H1031" s="100">
        <v>0</v>
      </c>
      <c r="I1031" s="68" t="str">
        <f>IFERROR(H1031/E1025,"-")</f>
        <v>-</v>
      </c>
      <c r="J1031" s="100">
        <v>0</v>
      </c>
      <c r="K1031" s="68" t="str">
        <f>IFERROR(J1031/F1025,"-")</f>
        <v>-</v>
      </c>
      <c r="L1031" s="103" t="str">
        <f t="shared" si="711"/>
        <v>-</v>
      </c>
      <c r="M1031" s="69" t="str">
        <f t="shared" si="703"/>
        <v>-</v>
      </c>
      <c r="N1031" s="208"/>
      <c r="O1031" s="177"/>
      <c r="P1031" s="177"/>
      <c r="Q1031" s="131" t="s">
        <v>77</v>
      </c>
      <c r="R1031" s="100">
        <v>0</v>
      </c>
      <c r="S1031" s="68">
        <f>IFERROR(R1031/O1025,"-")</f>
        <v>0</v>
      </c>
      <c r="T1031" s="100">
        <v>0</v>
      </c>
      <c r="U1031" s="68">
        <f>IFERROR(T1031/P1025,"-")</f>
        <v>0</v>
      </c>
      <c r="V1031" s="103" t="str">
        <f t="shared" si="712"/>
        <v>-</v>
      </c>
      <c r="W1031" s="69">
        <f t="shared" si="704"/>
        <v>0</v>
      </c>
      <c r="X1031" s="208"/>
      <c r="Y1031" s="177"/>
      <c r="Z1031" s="177"/>
      <c r="AA1031" s="131" t="s">
        <v>77</v>
      </c>
      <c r="AB1031" s="100">
        <v>57233430</v>
      </c>
      <c r="AC1031" s="68">
        <f>IFERROR(AB1031/Y1025,"-")</f>
        <v>2.6474113379662798E-2</v>
      </c>
      <c r="AD1031" s="100">
        <v>239</v>
      </c>
      <c r="AE1031" s="68">
        <f>IFERROR(AD1031/Z1025,"-")</f>
        <v>7.5204531151667711E-2</v>
      </c>
      <c r="AF1031" s="103">
        <f t="shared" si="713"/>
        <v>239470.41841004184</v>
      </c>
      <c r="AG1031" s="69">
        <f t="shared" si="705"/>
        <v>6.9842197545295151E-2</v>
      </c>
      <c r="AH1031" s="208"/>
      <c r="AI1031" s="177"/>
      <c r="AJ1031" s="177"/>
      <c r="AK1031" s="131" t="s">
        <v>77</v>
      </c>
      <c r="AL1031" s="100">
        <v>62216733</v>
      </c>
      <c r="AM1031" s="68">
        <f>IFERROR(AL1031/AI1025,"-")</f>
        <v>2.4267654266700359E-2</v>
      </c>
      <c r="AN1031" s="100">
        <v>308</v>
      </c>
      <c r="AO1031" s="68">
        <f>IFERROR(AN1031/AJ1025,"-")</f>
        <v>0.11535580524344569</v>
      </c>
      <c r="AP1031" s="103">
        <f t="shared" si="714"/>
        <v>202002.37987012987</v>
      </c>
      <c r="AQ1031" s="69">
        <f t="shared" si="706"/>
        <v>0.10856538597109623</v>
      </c>
      <c r="AR1031" s="208"/>
      <c r="AS1031" s="177"/>
      <c r="AT1031" s="177"/>
      <c r="AU1031" s="131" t="s">
        <v>77</v>
      </c>
      <c r="AV1031" s="100">
        <v>75886391</v>
      </c>
      <c r="AW1031" s="68">
        <f>IFERROR(AV1031/AS1025,"-")</f>
        <v>4.8372566280945786E-2</v>
      </c>
      <c r="AX1031" s="100">
        <v>251</v>
      </c>
      <c r="AY1031" s="68">
        <f>IFERROR(AX1031/AT1025,"-")</f>
        <v>0.16879623402824478</v>
      </c>
      <c r="AZ1031" s="103">
        <f t="shared" si="715"/>
        <v>302336.21912350599</v>
      </c>
      <c r="BA1031" s="69">
        <f t="shared" si="707"/>
        <v>0.15707133917396746</v>
      </c>
      <c r="BB1031" s="208"/>
      <c r="BC1031" s="177"/>
      <c r="BD1031" s="177"/>
      <c r="BE1031" s="131" t="s">
        <v>77</v>
      </c>
      <c r="BF1031" s="100">
        <v>35560862</v>
      </c>
      <c r="BG1031" s="68">
        <f>IFERROR(BF1031/BC1025,"-")</f>
        <v>5.4415233129345424E-2</v>
      </c>
      <c r="BH1031" s="100">
        <v>130</v>
      </c>
      <c r="BI1031" s="68">
        <f>IFERROR(BH1031/BD1025,"-")</f>
        <v>0.21416803953871499</v>
      </c>
      <c r="BJ1031" s="103">
        <f t="shared" si="716"/>
        <v>273545.09230769234</v>
      </c>
      <c r="BK1031" s="69">
        <f t="shared" si="708"/>
        <v>0.19637462235649547</v>
      </c>
      <c r="BL1031" s="208"/>
      <c r="BM1031" s="177"/>
      <c r="BN1031" s="177"/>
      <c r="BO1031" s="131" t="s">
        <v>77</v>
      </c>
      <c r="BP1031" s="100">
        <v>10197998</v>
      </c>
      <c r="BQ1031" s="68">
        <f>IFERROR(BP1031/BM1025,"-")</f>
        <v>4.4158681685990749E-2</v>
      </c>
      <c r="BR1031" s="100">
        <v>34</v>
      </c>
      <c r="BS1031" s="68">
        <f>IFERROR(BR1031/BN1025,"-")</f>
        <v>0.15454545454545454</v>
      </c>
      <c r="BT1031" s="103">
        <f t="shared" si="717"/>
        <v>299941.1176470588</v>
      </c>
      <c r="BU1031" s="69">
        <f t="shared" si="709"/>
        <v>0.13709677419354838</v>
      </c>
      <c r="BV1031" s="208"/>
      <c r="BW1031" s="177"/>
      <c r="BX1031" s="177"/>
      <c r="BY1031" s="131" t="s">
        <v>77</v>
      </c>
      <c r="BZ1031" s="100">
        <f t="shared" si="685"/>
        <v>241095414</v>
      </c>
      <c r="CA1031" s="68">
        <f>IFERROR(BZ1031/BW1025,"-")</f>
        <v>3.347936441515649E-2</v>
      </c>
      <c r="CB1031" s="100">
        <f t="shared" si="686"/>
        <v>962</v>
      </c>
      <c r="CC1031" s="68">
        <f>IFERROR(CB1031/BX1025,"-")</f>
        <v>0.11767584097859327</v>
      </c>
      <c r="CD1031" s="103">
        <f t="shared" si="718"/>
        <v>250618.93347193347</v>
      </c>
      <c r="CE1031" s="69">
        <f t="shared" si="710"/>
        <v>0.10952977342593646</v>
      </c>
      <c r="CR1031" s="216"/>
      <c r="CS1031" s="187"/>
      <c r="CT1031" s="225"/>
      <c r="CU1031" s="226"/>
      <c r="CV1031" s="226"/>
      <c r="CW1031" s="144" t="s">
        <v>77</v>
      </c>
      <c r="CX1031" s="145">
        <v>240276496</v>
      </c>
      <c r="CY1031" s="146">
        <v>3.3806827643072662E-2</v>
      </c>
      <c r="CZ1031" s="145">
        <v>900</v>
      </c>
      <c r="DA1031" s="146">
        <v>0.11470813153199082</v>
      </c>
      <c r="DB1031" s="145">
        <v>266973.88444444444</v>
      </c>
      <c r="DC1031" s="147">
        <v>0.1071301035591001</v>
      </c>
    </row>
    <row r="1032" spans="2:107" s="27" customFormat="1" ht="13.15" customHeight="1">
      <c r="B1032" s="216"/>
      <c r="C1032" s="187"/>
      <c r="D1032" s="208"/>
      <c r="E1032" s="177"/>
      <c r="F1032" s="177"/>
      <c r="G1032" s="131" t="s">
        <v>79</v>
      </c>
      <c r="H1032" s="100">
        <v>0</v>
      </c>
      <c r="I1032" s="68" t="str">
        <f>IFERROR(H1032/E1025,"-")</f>
        <v>-</v>
      </c>
      <c r="J1032" s="100">
        <v>0</v>
      </c>
      <c r="K1032" s="68" t="str">
        <f>IFERROR(J1032/F1025,"-")</f>
        <v>-</v>
      </c>
      <c r="L1032" s="103" t="str">
        <f t="shared" si="711"/>
        <v>-</v>
      </c>
      <c r="M1032" s="69" t="str">
        <f t="shared" si="703"/>
        <v>-</v>
      </c>
      <c r="N1032" s="208"/>
      <c r="O1032" s="177"/>
      <c r="P1032" s="177"/>
      <c r="Q1032" s="131" t="s">
        <v>79</v>
      </c>
      <c r="R1032" s="100">
        <v>0</v>
      </c>
      <c r="S1032" s="68">
        <f>IFERROR(R1032/O1025,"-")</f>
        <v>0</v>
      </c>
      <c r="T1032" s="100">
        <v>0</v>
      </c>
      <c r="U1032" s="68">
        <f>IFERROR(T1032/P1025,"-")</f>
        <v>0</v>
      </c>
      <c r="V1032" s="103" t="str">
        <f t="shared" si="712"/>
        <v>-</v>
      </c>
      <c r="W1032" s="69">
        <f t="shared" si="704"/>
        <v>0</v>
      </c>
      <c r="X1032" s="208"/>
      <c r="Y1032" s="177"/>
      <c r="Z1032" s="177"/>
      <c r="AA1032" s="131" t="s">
        <v>79</v>
      </c>
      <c r="AB1032" s="100">
        <v>1841</v>
      </c>
      <c r="AC1032" s="68">
        <f>IFERROR(AB1032/Y1025,"-")</f>
        <v>8.5157997226374892E-7</v>
      </c>
      <c r="AD1032" s="100">
        <v>1</v>
      </c>
      <c r="AE1032" s="68">
        <f>IFERROR(AD1032/Z1025,"-")</f>
        <v>3.1466331025802394E-4</v>
      </c>
      <c r="AF1032" s="103">
        <f t="shared" si="713"/>
        <v>1841</v>
      </c>
      <c r="AG1032" s="69">
        <f t="shared" si="705"/>
        <v>2.9222676797194621E-4</v>
      </c>
      <c r="AH1032" s="208"/>
      <c r="AI1032" s="177"/>
      <c r="AJ1032" s="177"/>
      <c r="AK1032" s="131" t="s">
        <v>79</v>
      </c>
      <c r="AL1032" s="100">
        <v>2880</v>
      </c>
      <c r="AM1032" s="68">
        <f>IFERROR(AL1032/AI1025,"-")</f>
        <v>1.1233448128511832E-6</v>
      </c>
      <c r="AN1032" s="100">
        <v>1</v>
      </c>
      <c r="AO1032" s="68">
        <f>IFERROR(AN1032/AJ1025,"-")</f>
        <v>3.7453183520599252E-4</v>
      </c>
      <c r="AP1032" s="103">
        <f t="shared" si="714"/>
        <v>2880</v>
      </c>
      <c r="AQ1032" s="69">
        <f t="shared" si="706"/>
        <v>3.5248501938667606E-4</v>
      </c>
      <c r="AR1032" s="208"/>
      <c r="AS1032" s="177"/>
      <c r="AT1032" s="177"/>
      <c r="AU1032" s="131" t="s">
        <v>79</v>
      </c>
      <c r="AV1032" s="100">
        <v>0</v>
      </c>
      <c r="AW1032" s="68">
        <f>IFERROR(AV1032/AS1025,"-")</f>
        <v>0</v>
      </c>
      <c r="AX1032" s="100">
        <v>0</v>
      </c>
      <c r="AY1032" s="68">
        <f>IFERROR(AX1032/AT1025,"-")</f>
        <v>0</v>
      </c>
      <c r="AZ1032" s="103" t="str">
        <f t="shared" si="715"/>
        <v>-</v>
      </c>
      <c r="BA1032" s="69">
        <f t="shared" si="707"/>
        <v>0</v>
      </c>
      <c r="BB1032" s="208"/>
      <c r="BC1032" s="177"/>
      <c r="BD1032" s="177"/>
      <c r="BE1032" s="131" t="s">
        <v>79</v>
      </c>
      <c r="BF1032" s="100">
        <v>0</v>
      </c>
      <c r="BG1032" s="68">
        <f>IFERROR(BF1032/BC1025,"-")</f>
        <v>0</v>
      </c>
      <c r="BH1032" s="100">
        <v>0</v>
      </c>
      <c r="BI1032" s="68">
        <f>IFERROR(BH1032/BD1025,"-")</f>
        <v>0</v>
      </c>
      <c r="BJ1032" s="103" t="str">
        <f t="shared" si="716"/>
        <v>-</v>
      </c>
      <c r="BK1032" s="69">
        <f t="shared" si="708"/>
        <v>0</v>
      </c>
      <c r="BL1032" s="208"/>
      <c r="BM1032" s="177"/>
      <c r="BN1032" s="177"/>
      <c r="BO1032" s="131" t="s">
        <v>79</v>
      </c>
      <c r="BP1032" s="100">
        <v>0</v>
      </c>
      <c r="BQ1032" s="68">
        <f>IFERROR(BP1032/BM1025,"-")</f>
        <v>0</v>
      </c>
      <c r="BR1032" s="100">
        <v>0</v>
      </c>
      <c r="BS1032" s="68">
        <f>IFERROR(BR1032/BN1025,"-")</f>
        <v>0</v>
      </c>
      <c r="BT1032" s="103" t="str">
        <f t="shared" si="717"/>
        <v>-</v>
      </c>
      <c r="BU1032" s="69">
        <f t="shared" si="709"/>
        <v>0</v>
      </c>
      <c r="BV1032" s="208"/>
      <c r="BW1032" s="177"/>
      <c r="BX1032" s="177"/>
      <c r="BY1032" s="131" t="s">
        <v>79</v>
      </c>
      <c r="BZ1032" s="100">
        <f t="shared" si="685"/>
        <v>4721</v>
      </c>
      <c r="CA1032" s="68">
        <f>IFERROR(BZ1032/BW1025,"-")</f>
        <v>6.5557480659484371E-7</v>
      </c>
      <c r="CB1032" s="100">
        <f t="shared" si="686"/>
        <v>2</v>
      </c>
      <c r="CC1032" s="68">
        <f>IFERROR(CB1032/BX1025,"-")</f>
        <v>2.4464831804281347E-4</v>
      </c>
      <c r="CD1032" s="103">
        <f t="shared" si="718"/>
        <v>2360.5</v>
      </c>
      <c r="CE1032" s="69">
        <f t="shared" si="710"/>
        <v>2.2771262666514857E-4</v>
      </c>
      <c r="CR1032" s="216"/>
      <c r="CS1032" s="187"/>
      <c r="CT1032" s="225"/>
      <c r="CU1032" s="226"/>
      <c r="CV1032" s="226"/>
      <c r="CW1032" s="144" t="s">
        <v>79</v>
      </c>
      <c r="CX1032" s="145">
        <v>6832</v>
      </c>
      <c r="CY1032" s="146">
        <v>9.6126025767194652E-7</v>
      </c>
      <c r="CZ1032" s="145">
        <v>3</v>
      </c>
      <c r="DA1032" s="146">
        <v>3.8236043843996943E-4</v>
      </c>
      <c r="DB1032" s="145">
        <v>2277.3333333333335</v>
      </c>
      <c r="DC1032" s="147">
        <v>3.5710034519700033E-4</v>
      </c>
    </row>
    <row r="1033" spans="2:107" s="27" customFormat="1" ht="13.15" customHeight="1">
      <c r="B1033" s="216"/>
      <c r="C1033" s="187"/>
      <c r="D1033" s="208"/>
      <c r="E1033" s="177"/>
      <c r="F1033" s="177"/>
      <c r="G1033" s="131" t="s">
        <v>81</v>
      </c>
      <c r="H1033" s="100">
        <v>0</v>
      </c>
      <c r="I1033" s="68" t="str">
        <f>IFERROR(H1033/E1025,"-")</f>
        <v>-</v>
      </c>
      <c r="J1033" s="100">
        <v>0</v>
      </c>
      <c r="K1033" s="68" t="str">
        <f>IFERROR(J1033/F1025,"-")</f>
        <v>-</v>
      </c>
      <c r="L1033" s="103" t="str">
        <f t="shared" si="711"/>
        <v>-</v>
      </c>
      <c r="M1033" s="69" t="str">
        <f t="shared" si="703"/>
        <v>-</v>
      </c>
      <c r="N1033" s="208"/>
      <c r="O1033" s="177"/>
      <c r="P1033" s="177"/>
      <c r="Q1033" s="131" t="s">
        <v>81</v>
      </c>
      <c r="R1033" s="100">
        <v>0</v>
      </c>
      <c r="S1033" s="68">
        <f>IFERROR(R1033/O1025,"-")</f>
        <v>0</v>
      </c>
      <c r="T1033" s="100">
        <v>0</v>
      </c>
      <c r="U1033" s="68">
        <f>IFERROR(T1033/P1025,"-")</f>
        <v>0</v>
      </c>
      <c r="V1033" s="103" t="str">
        <f t="shared" si="712"/>
        <v>-</v>
      </c>
      <c r="W1033" s="69">
        <f t="shared" si="704"/>
        <v>0</v>
      </c>
      <c r="X1033" s="208"/>
      <c r="Y1033" s="177"/>
      <c r="Z1033" s="177"/>
      <c r="AA1033" s="131" t="s">
        <v>81</v>
      </c>
      <c r="AB1033" s="100">
        <v>364851</v>
      </c>
      <c r="AC1033" s="68">
        <f>IFERROR(AB1033/Y1025,"-")</f>
        <v>1.6876686825660023E-4</v>
      </c>
      <c r="AD1033" s="100">
        <v>24</v>
      </c>
      <c r="AE1033" s="68">
        <f>IFERROR(AD1033/Z1025,"-")</f>
        <v>7.551919446192574E-3</v>
      </c>
      <c r="AF1033" s="103">
        <f t="shared" si="713"/>
        <v>15202.125</v>
      </c>
      <c r="AG1033" s="69">
        <f t="shared" si="705"/>
        <v>7.0134424313267095E-3</v>
      </c>
      <c r="AH1033" s="208"/>
      <c r="AI1033" s="177"/>
      <c r="AJ1033" s="177"/>
      <c r="AK1033" s="131" t="s">
        <v>81</v>
      </c>
      <c r="AL1033" s="100">
        <v>596992</v>
      </c>
      <c r="AM1033" s="68">
        <f>IFERROR(AL1033/AI1025,"-")</f>
        <v>2.3285689809501861E-4</v>
      </c>
      <c r="AN1033" s="100">
        <v>25</v>
      </c>
      <c r="AO1033" s="68">
        <f>IFERROR(AN1033/AJ1025,"-")</f>
        <v>9.3632958801498131E-3</v>
      </c>
      <c r="AP1033" s="103">
        <f t="shared" si="714"/>
        <v>23879.68</v>
      </c>
      <c r="AQ1033" s="69">
        <f t="shared" si="706"/>
        <v>8.8121254846669009E-3</v>
      </c>
      <c r="AR1033" s="208"/>
      <c r="AS1033" s="177"/>
      <c r="AT1033" s="177"/>
      <c r="AU1033" s="131" t="s">
        <v>81</v>
      </c>
      <c r="AV1033" s="100">
        <v>439736</v>
      </c>
      <c r="AW1033" s="68">
        <f>IFERROR(AV1033/AS1025,"-")</f>
        <v>2.8030268043868339E-4</v>
      </c>
      <c r="AX1033" s="100">
        <v>18</v>
      </c>
      <c r="AY1033" s="68">
        <f>IFERROR(AX1033/AT1025,"-")</f>
        <v>1.2104909213180901E-2</v>
      </c>
      <c r="AZ1033" s="103">
        <f t="shared" si="715"/>
        <v>24429.777777777777</v>
      </c>
      <c r="BA1033" s="69">
        <f t="shared" si="707"/>
        <v>1.1264080100125156E-2</v>
      </c>
      <c r="BB1033" s="208"/>
      <c r="BC1033" s="177"/>
      <c r="BD1033" s="177"/>
      <c r="BE1033" s="131" t="s">
        <v>81</v>
      </c>
      <c r="BF1033" s="100">
        <v>136128</v>
      </c>
      <c r="BG1033" s="68">
        <f>IFERROR(BF1033/BC1025,"-")</f>
        <v>2.0830307362716726E-4</v>
      </c>
      <c r="BH1033" s="100">
        <v>7</v>
      </c>
      <c r="BI1033" s="68">
        <f>IFERROR(BH1033/BD1025,"-")</f>
        <v>1.1532125205930808E-2</v>
      </c>
      <c r="BJ1033" s="103">
        <f t="shared" si="716"/>
        <v>19446.857142857141</v>
      </c>
      <c r="BK1033" s="69">
        <f t="shared" si="708"/>
        <v>1.0574018126888218E-2</v>
      </c>
      <c r="BL1033" s="208"/>
      <c r="BM1033" s="177"/>
      <c r="BN1033" s="177"/>
      <c r="BO1033" s="131" t="s">
        <v>81</v>
      </c>
      <c r="BP1033" s="100">
        <v>122737</v>
      </c>
      <c r="BQ1033" s="68">
        <f>IFERROR(BP1033/BM1025,"-")</f>
        <v>5.3146746195610617E-4</v>
      </c>
      <c r="BR1033" s="100">
        <v>2</v>
      </c>
      <c r="BS1033" s="68">
        <f>IFERROR(BR1033/BN1025,"-")</f>
        <v>9.0909090909090905E-3</v>
      </c>
      <c r="BT1033" s="103">
        <f t="shared" si="717"/>
        <v>61368.5</v>
      </c>
      <c r="BU1033" s="69">
        <f t="shared" si="709"/>
        <v>8.0645161290322578E-3</v>
      </c>
      <c r="BV1033" s="208"/>
      <c r="BW1033" s="177"/>
      <c r="BX1033" s="177"/>
      <c r="BY1033" s="131" t="s">
        <v>81</v>
      </c>
      <c r="BZ1033" s="100">
        <f t="shared" si="685"/>
        <v>1660444</v>
      </c>
      <c r="CA1033" s="68">
        <f>IFERROR(BZ1033/BW1025,"-")</f>
        <v>2.305751438596841E-4</v>
      </c>
      <c r="CB1033" s="100">
        <f t="shared" si="686"/>
        <v>76</v>
      </c>
      <c r="CC1033" s="68">
        <f>IFERROR(CB1033/BX1025,"-")</f>
        <v>9.2966360856269106E-3</v>
      </c>
      <c r="CD1033" s="103">
        <f t="shared" si="718"/>
        <v>21847.947368421053</v>
      </c>
      <c r="CE1033" s="69">
        <f t="shared" si="710"/>
        <v>8.6530798132756458E-3</v>
      </c>
      <c r="CR1033" s="216"/>
      <c r="CS1033" s="187"/>
      <c r="CT1033" s="225"/>
      <c r="CU1033" s="226"/>
      <c r="CV1033" s="226"/>
      <c r="CW1033" s="144" t="s">
        <v>81</v>
      </c>
      <c r="CX1033" s="145">
        <v>1659964</v>
      </c>
      <c r="CY1033" s="146">
        <v>2.3355641428076041E-4</v>
      </c>
      <c r="CZ1033" s="145">
        <v>48</v>
      </c>
      <c r="DA1033" s="146">
        <v>6.117767015039511E-3</v>
      </c>
      <c r="DB1033" s="145">
        <v>34582.583333333336</v>
      </c>
      <c r="DC1033" s="147">
        <v>5.7136055231520053E-3</v>
      </c>
    </row>
    <row r="1034" spans="2:107" s="27" customFormat="1" ht="13.15" customHeight="1">
      <c r="B1034" s="216"/>
      <c r="C1034" s="187"/>
      <c r="D1034" s="208"/>
      <c r="E1034" s="177"/>
      <c r="F1034" s="177"/>
      <c r="G1034" s="131" t="s">
        <v>83</v>
      </c>
      <c r="H1034" s="100">
        <v>0</v>
      </c>
      <c r="I1034" s="68" t="str">
        <f>IFERROR(H1034/E1025,"-")</f>
        <v>-</v>
      </c>
      <c r="J1034" s="100">
        <v>0</v>
      </c>
      <c r="K1034" s="68" t="str">
        <f>IFERROR(J1034/F1025,"-")</f>
        <v>-</v>
      </c>
      <c r="L1034" s="103" t="str">
        <f t="shared" si="711"/>
        <v>-</v>
      </c>
      <c r="M1034" s="69" t="str">
        <f t="shared" si="703"/>
        <v>-</v>
      </c>
      <c r="N1034" s="208"/>
      <c r="O1034" s="177"/>
      <c r="P1034" s="177"/>
      <c r="Q1034" s="131" t="s">
        <v>83</v>
      </c>
      <c r="R1034" s="100">
        <v>28427</v>
      </c>
      <c r="S1034" s="68">
        <f>IFERROR(R1034/O1025,"-")</f>
        <v>1.2668545534924845E-3</v>
      </c>
      <c r="T1034" s="100">
        <v>1</v>
      </c>
      <c r="U1034" s="68">
        <f>IFERROR(T1034/P1025,"-")</f>
        <v>7.6923076923076927E-2</v>
      </c>
      <c r="V1034" s="103">
        <f t="shared" si="712"/>
        <v>28427</v>
      </c>
      <c r="W1034" s="69">
        <f t="shared" si="704"/>
        <v>6.25E-2</v>
      </c>
      <c r="X1034" s="208"/>
      <c r="Y1034" s="177"/>
      <c r="Z1034" s="177"/>
      <c r="AA1034" s="131" t="s">
        <v>83</v>
      </c>
      <c r="AB1034" s="100">
        <v>1336779</v>
      </c>
      <c r="AC1034" s="68">
        <f>IFERROR(AB1034/Y1025,"-")</f>
        <v>6.183455859547865E-4</v>
      </c>
      <c r="AD1034" s="100">
        <v>95</v>
      </c>
      <c r="AE1034" s="68">
        <f>IFERROR(AD1034/Z1025,"-")</f>
        <v>2.9893014474512272E-2</v>
      </c>
      <c r="AF1034" s="103">
        <f t="shared" si="713"/>
        <v>14071.357894736842</v>
      </c>
      <c r="AG1034" s="69">
        <f t="shared" si="705"/>
        <v>2.7761542957334892E-2</v>
      </c>
      <c r="AH1034" s="208"/>
      <c r="AI1034" s="177"/>
      <c r="AJ1034" s="177"/>
      <c r="AK1034" s="131" t="s">
        <v>83</v>
      </c>
      <c r="AL1034" s="100">
        <v>1970058</v>
      </c>
      <c r="AM1034" s="68">
        <f>IFERROR(AL1034/AI1025,"-")</f>
        <v>7.6842167892915848E-4</v>
      </c>
      <c r="AN1034" s="100">
        <v>97</v>
      </c>
      <c r="AO1034" s="68">
        <f>IFERROR(AN1034/AJ1025,"-")</f>
        <v>3.6329588014981276E-2</v>
      </c>
      <c r="AP1034" s="103">
        <f t="shared" si="714"/>
        <v>20309.876288659794</v>
      </c>
      <c r="AQ1034" s="69">
        <f t="shared" si="706"/>
        <v>3.4191046880507579E-2</v>
      </c>
      <c r="AR1034" s="208"/>
      <c r="AS1034" s="177"/>
      <c r="AT1034" s="177"/>
      <c r="AU1034" s="131" t="s">
        <v>83</v>
      </c>
      <c r="AV1034" s="100">
        <v>1078374</v>
      </c>
      <c r="AW1034" s="68">
        <f>IFERROR(AV1034/AS1025,"-")</f>
        <v>6.8739225970897253E-4</v>
      </c>
      <c r="AX1034" s="100">
        <v>77</v>
      </c>
      <c r="AY1034" s="68">
        <f>IFERROR(AX1034/AT1025,"-")</f>
        <v>5.1782111634162742E-2</v>
      </c>
      <c r="AZ1034" s="103">
        <f t="shared" si="715"/>
        <v>14004.857142857143</v>
      </c>
      <c r="BA1034" s="69">
        <f t="shared" si="707"/>
        <v>4.8185231539424278E-2</v>
      </c>
      <c r="BB1034" s="208"/>
      <c r="BC1034" s="177"/>
      <c r="BD1034" s="177"/>
      <c r="BE1034" s="131" t="s">
        <v>83</v>
      </c>
      <c r="BF1034" s="100">
        <v>1383876</v>
      </c>
      <c r="BG1034" s="68">
        <f>IFERROR(BF1034/BC1025,"-")</f>
        <v>2.1176071368041085E-3</v>
      </c>
      <c r="BH1034" s="100">
        <v>40</v>
      </c>
      <c r="BI1034" s="68">
        <f>IFERROR(BH1034/BD1025,"-")</f>
        <v>6.589785831960461E-2</v>
      </c>
      <c r="BJ1034" s="103">
        <f t="shared" si="716"/>
        <v>34596.9</v>
      </c>
      <c r="BK1034" s="69">
        <f t="shared" si="708"/>
        <v>6.0422960725075532E-2</v>
      </c>
      <c r="BL1034" s="208"/>
      <c r="BM1034" s="177"/>
      <c r="BN1034" s="177"/>
      <c r="BO1034" s="131" t="s">
        <v>83</v>
      </c>
      <c r="BP1034" s="100">
        <v>963508</v>
      </c>
      <c r="BQ1034" s="68">
        <f>IFERROR(BP1034/BM1025,"-")</f>
        <v>4.172117220841343E-3</v>
      </c>
      <c r="BR1034" s="100">
        <v>19</v>
      </c>
      <c r="BS1034" s="68">
        <f>IFERROR(BR1034/BN1025,"-")</f>
        <v>8.6363636363636365E-2</v>
      </c>
      <c r="BT1034" s="103">
        <f t="shared" si="717"/>
        <v>50710.947368421053</v>
      </c>
      <c r="BU1034" s="69">
        <f t="shared" si="709"/>
        <v>7.6612903225806453E-2</v>
      </c>
      <c r="BV1034" s="208"/>
      <c r="BW1034" s="177"/>
      <c r="BX1034" s="177"/>
      <c r="BY1034" s="131" t="s">
        <v>83</v>
      </c>
      <c r="BZ1034" s="100">
        <f t="shared" si="685"/>
        <v>6761022</v>
      </c>
      <c r="CA1034" s="68">
        <f>IFERROR(BZ1034/BW1025,"-")</f>
        <v>9.3885949799480685E-4</v>
      </c>
      <c r="CB1034" s="100">
        <f t="shared" si="686"/>
        <v>329</v>
      </c>
      <c r="CC1034" s="68">
        <f>IFERROR(CB1034/BX1025,"-")</f>
        <v>4.0244648318042815E-2</v>
      </c>
      <c r="CD1034" s="103">
        <f t="shared" si="718"/>
        <v>20550.218844984804</v>
      </c>
      <c r="CE1034" s="69">
        <f t="shared" si="710"/>
        <v>3.745872708641694E-2</v>
      </c>
      <c r="CR1034" s="216"/>
      <c r="CS1034" s="187"/>
      <c r="CT1034" s="225"/>
      <c r="CU1034" s="226"/>
      <c r="CV1034" s="226"/>
      <c r="CW1034" s="144" t="s">
        <v>83</v>
      </c>
      <c r="CX1034" s="145">
        <v>7228087</v>
      </c>
      <c r="CY1034" s="146">
        <v>1.0169895743699132E-3</v>
      </c>
      <c r="CZ1034" s="145">
        <v>308</v>
      </c>
      <c r="DA1034" s="146">
        <v>3.9255671679836859E-2</v>
      </c>
      <c r="DB1034" s="145">
        <v>23467.814935064936</v>
      </c>
      <c r="DC1034" s="147">
        <v>3.6662302106892038E-2</v>
      </c>
    </row>
    <row r="1035" spans="2:107" s="27" customFormat="1" ht="13.15" customHeight="1">
      <c r="B1035" s="216"/>
      <c r="C1035" s="187"/>
      <c r="D1035" s="208"/>
      <c r="E1035" s="177"/>
      <c r="F1035" s="177"/>
      <c r="G1035" s="131" t="s">
        <v>85</v>
      </c>
      <c r="H1035" s="100">
        <v>0</v>
      </c>
      <c r="I1035" s="68" t="str">
        <f>IFERROR(H1035/E1025,"-")</f>
        <v>-</v>
      </c>
      <c r="J1035" s="100">
        <v>0</v>
      </c>
      <c r="K1035" s="68" t="str">
        <f>IFERROR(J1035/F1025,"-")</f>
        <v>-</v>
      </c>
      <c r="L1035" s="103" t="str">
        <f t="shared" si="711"/>
        <v>-</v>
      </c>
      <c r="M1035" s="69" t="str">
        <f t="shared" si="703"/>
        <v>-</v>
      </c>
      <c r="N1035" s="208"/>
      <c r="O1035" s="177"/>
      <c r="P1035" s="177"/>
      <c r="Q1035" s="131" t="s">
        <v>85</v>
      </c>
      <c r="R1035" s="100">
        <v>0</v>
      </c>
      <c r="S1035" s="68">
        <f>IFERROR(R1035/O1025,"-")</f>
        <v>0</v>
      </c>
      <c r="T1035" s="100">
        <v>0</v>
      </c>
      <c r="U1035" s="68">
        <f>IFERROR(T1035/P1025,"-")</f>
        <v>0</v>
      </c>
      <c r="V1035" s="103" t="str">
        <f t="shared" si="712"/>
        <v>-</v>
      </c>
      <c r="W1035" s="69">
        <f t="shared" si="704"/>
        <v>0</v>
      </c>
      <c r="X1035" s="208"/>
      <c r="Y1035" s="177"/>
      <c r="Z1035" s="177"/>
      <c r="AA1035" s="131" t="s">
        <v>85</v>
      </c>
      <c r="AB1035" s="100">
        <v>390806</v>
      </c>
      <c r="AC1035" s="68">
        <f>IFERROR(AB1035/Y1025,"-")</f>
        <v>1.8077271191771138E-4</v>
      </c>
      <c r="AD1035" s="100">
        <v>16</v>
      </c>
      <c r="AE1035" s="68">
        <f>IFERROR(AD1035/Z1025,"-")</f>
        <v>5.034612964128383E-3</v>
      </c>
      <c r="AF1035" s="103">
        <f t="shared" si="713"/>
        <v>24425.375</v>
      </c>
      <c r="AG1035" s="69">
        <f t="shared" si="705"/>
        <v>4.6756282875511394E-3</v>
      </c>
      <c r="AH1035" s="208"/>
      <c r="AI1035" s="177"/>
      <c r="AJ1035" s="177"/>
      <c r="AK1035" s="131" t="s">
        <v>85</v>
      </c>
      <c r="AL1035" s="100">
        <v>4850784</v>
      </c>
      <c r="AM1035" s="68">
        <f>IFERROR(AL1035/AI1025,"-")</f>
        <v>1.8920496682852479E-3</v>
      </c>
      <c r="AN1035" s="100">
        <v>31</v>
      </c>
      <c r="AO1035" s="68">
        <f>IFERROR(AN1035/AJ1025,"-")</f>
        <v>1.1610486891385767E-2</v>
      </c>
      <c r="AP1035" s="103">
        <f t="shared" si="714"/>
        <v>156476.90322580645</v>
      </c>
      <c r="AQ1035" s="69">
        <f t="shared" si="706"/>
        <v>1.0927035600986958E-2</v>
      </c>
      <c r="AR1035" s="208"/>
      <c r="AS1035" s="177"/>
      <c r="AT1035" s="177"/>
      <c r="AU1035" s="131" t="s">
        <v>85</v>
      </c>
      <c r="AV1035" s="100">
        <v>1896380</v>
      </c>
      <c r="AW1035" s="68">
        <f>IFERROR(AV1035/AS1025,"-")</f>
        <v>1.2088171019209487E-3</v>
      </c>
      <c r="AX1035" s="100">
        <v>34</v>
      </c>
      <c r="AY1035" s="68">
        <f>IFERROR(AX1035/AT1025,"-")</f>
        <v>2.2864828513786146E-2</v>
      </c>
      <c r="AZ1035" s="103">
        <f t="shared" si="715"/>
        <v>55775.882352941175</v>
      </c>
      <c r="BA1035" s="69">
        <f t="shared" si="707"/>
        <v>2.1276595744680851E-2</v>
      </c>
      <c r="BB1035" s="208"/>
      <c r="BC1035" s="177"/>
      <c r="BD1035" s="177"/>
      <c r="BE1035" s="131" t="s">
        <v>85</v>
      </c>
      <c r="BF1035" s="100">
        <v>1553057</v>
      </c>
      <c r="BG1035" s="68">
        <f>IFERROR(BF1035/BC1025,"-")</f>
        <v>2.3764879129803381E-3</v>
      </c>
      <c r="BH1035" s="100">
        <v>15</v>
      </c>
      <c r="BI1035" s="68">
        <f>IFERROR(BH1035/BD1025,"-")</f>
        <v>2.4711696869851731E-2</v>
      </c>
      <c r="BJ1035" s="103">
        <f t="shared" si="716"/>
        <v>103537.13333333333</v>
      </c>
      <c r="BK1035" s="69">
        <f t="shared" si="708"/>
        <v>2.2658610271903322E-2</v>
      </c>
      <c r="BL1035" s="208"/>
      <c r="BM1035" s="177"/>
      <c r="BN1035" s="177"/>
      <c r="BO1035" s="131" t="s">
        <v>85</v>
      </c>
      <c r="BP1035" s="100">
        <v>415396</v>
      </c>
      <c r="BQ1035" s="68">
        <f>IFERROR(BP1035/BM1025,"-")</f>
        <v>1.7987196837686978E-3</v>
      </c>
      <c r="BR1035" s="100">
        <v>8</v>
      </c>
      <c r="BS1035" s="68">
        <f>IFERROR(BR1035/BN1025,"-")</f>
        <v>3.6363636363636362E-2</v>
      </c>
      <c r="BT1035" s="103">
        <f t="shared" si="717"/>
        <v>51924.5</v>
      </c>
      <c r="BU1035" s="69">
        <f t="shared" si="709"/>
        <v>3.2258064516129031E-2</v>
      </c>
      <c r="BV1035" s="208"/>
      <c r="BW1035" s="177"/>
      <c r="BX1035" s="177"/>
      <c r="BY1035" s="131" t="s">
        <v>85</v>
      </c>
      <c r="BZ1035" s="100">
        <f t="shared" si="685"/>
        <v>9106423</v>
      </c>
      <c r="CA1035" s="68">
        <f>IFERROR(BZ1035/BW1025,"-")</f>
        <v>1.2645502005922127E-3</v>
      </c>
      <c r="CB1035" s="100">
        <f t="shared" si="686"/>
        <v>104</v>
      </c>
      <c r="CC1035" s="68">
        <f>IFERROR(CB1035/BX1025,"-")</f>
        <v>1.27217125382263E-2</v>
      </c>
      <c r="CD1035" s="103">
        <f t="shared" si="718"/>
        <v>87561.75961538461</v>
      </c>
      <c r="CE1035" s="69">
        <f t="shared" si="710"/>
        <v>1.1841056586587727E-2</v>
      </c>
      <c r="CR1035" s="216"/>
      <c r="CS1035" s="187"/>
      <c r="CT1035" s="225"/>
      <c r="CU1035" s="226"/>
      <c r="CV1035" s="226"/>
      <c r="CW1035" s="144" t="s">
        <v>85</v>
      </c>
      <c r="CX1035" s="145">
        <v>8604318</v>
      </c>
      <c r="CY1035" s="146">
        <v>1.2106248445215703E-3</v>
      </c>
      <c r="CZ1035" s="145">
        <v>101</v>
      </c>
      <c r="DA1035" s="146">
        <v>1.287280142747897E-2</v>
      </c>
      <c r="DB1035" s="145">
        <v>85191.267326732675</v>
      </c>
      <c r="DC1035" s="147">
        <v>1.2022378288299012E-2</v>
      </c>
    </row>
    <row r="1036" spans="2:107" s="27" customFormat="1" ht="13.15" customHeight="1">
      <c r="B1036" s="216"/>
      <c r="C1036" s="187"/>
      <c r="D1036" s="208"/>
      <c r="E1036" s="177"/>
      <c r="F1036" s="177"/>
      <c r="G1036" s="131" t="s">
        <v>87</v>
      </c>
      <c r="H1036" s="100">
        <v>0</v>
      </c>
      <c r="I1036" s="68" t="str">
        <f>IFERROR(H1036/E1025,"-")</f>
        <v>-</v>
      </c>
      <c r="J1036" s="100">
        <v>0</v>
      </c>
      <c r="K1036" s="68" t="str">
        <f>IFERROR(J1036/F1025,"-")</f>
        <v>-</v>
      </c>
      <c r="L1036" s="103" t="str">
        <f t="shared" si="711"/>
        <v>-</v>
      </c>
      <c r="M1036" s="69" t="str">
        <f t="shared" si="703"/>
        <v>-</v>
      </c>
      <c r="N1036" s="208"/>
      <c r="O1036" s="177"/>
      <c r="P1036" s="177"/>
      <c r="Q1036" s="131" t="s">
        <v>87</v>
      </c>
      <c r="R1036" s="100">
        <v>9063</v>
      </c>
      <c r="S1036" s="68">
        <f>IFERROR(R1036/O1025,"-")</f>
        <v>4.0389428424745442E-4</v>
      </c>
      <c r="T1036" s="100">
        <v>1</v>
      </c>
      <c r="U1036" s="68">
        <f>IFERROR(T1036/P1025,"-")</f>
        <v>7.6923076923076927E-2</v>
      </c>
      <c r="V1036" s="103">
        <f t="shared" si="712"/>
        <v>9063</v>
      </c>
      <c r="W1036" s="69">
        <f t="shared" si="704"/>
        <v>6.25E-2</v>
      </c>
      <c r="X1036" s="208"/>
      <c r="Y1036" s="177"/>
      <c r="Z1036" s="177"/>
      <c r="AA1036" s="131" t="s">
        <v>87</v>
      </c>
      <c r="AB1036" s="100">
        <v>13594804</v>
      </c>
      <c r="AC1036" s="68">
        <f>IFERROR(AB1036/Y1025,"-")</f>
        <v>6.2884643200712123E-3</v>
      </c>
      <c r="AD1036" s="100">
        <v>40</v>
      </c>
      <c r="AE1036" s="68">
        <f>IFERROR(AD1036/Z1025,"-")</f>
        <v>1.2586532410320957E-2</v>
      </c>
      <c r="AF1036" s="103">
        <f t="shared" si="713"/>
        <v>339870.1</v>
      </c>
      <c r="AG1036" s="69">
        <f t="shared" si="705"/>
        <v>1.1689070718877849E-2</v>
      </c>
      <c r="AH1036" s="208"/>
      <c r="AI1036" s="177"/>
      <c r="AJ1036" s="177"/>
      <c r="AK1036" s="131" t="s">
        <v>87</v>
      </c>
      <c r="AL1036" s="100">
        <v>28096894</v>
      </c>
      <c r="AM1036" s="68">
        <f>IFERROR(AL1036/AI1025,"-")</f>
        <v>1.09592014347672E-2</v>
      </c>
      <c r="AN1036" s="100">
        <v>79</v>
      </c>
      <c r="AO1036" s="68">
        <f>IFERROR(AN1036/AJ1025,"-")</f>
        <v>2.9588014981273409E-2</v>
      </c>
      <c r="AP1036" s="103">
        <f t="shared" si="714"/>
        <v>355656.88607594935</v>
      </c>
      <c r="AQ1036" s="69">
        <f t="shared" si="706"/>
        <v>2.784631653154741E-2</v>
      </c>
      <c r="AR1036" s="208"/>
      <c r="AS1036" s="177"/>
      <c r="AT1036" s="177"/>
      <c r="AU1036" s="131" t="s">
        <v>87</v>
      </c>
      <c r="AV1036" s="100">
        <v>32240528</v>
      </c>
      <c r="AW1036" s="68">
        <f>IFERROR(AV1036/AS1025,"-")</f>
        <v>2.0551208946182307E-2</v>
      </c>
      <c r="AX1036" s="100">
        <v>72</v>
      </c>
      <c r="AY1036" s="68">
        <f>IFERROR(AX1036/AT1025,"-")</f>
        <v>4.8419636852723602E-2</v>
      </c>
      <c r="AZ1036" s="103">
        <f t="shared" si="715"/>
        <v>447785.11111111112</v>
      </c>
      <c r="BA1036" s="69">
        <f t="shared" si="707"/>
        <v>4.5056320400500623E-2</v>
      </c>
      <c r="BB1036" s="208"/>
      <c r="BC1036" s="177"/>
      <c r="BD1036" s="177"/>
      <c r="BE1036" s="131" t="s">
        <v>87</v>
      </c>
      <c r="BF1036" s="100">
        <v>22343779</v>
      </c>
      <c r="BG1036" s="68">
        <f>IFERROR(BF1036/BC1025,"-")</f>
        <v>3.4190451943363259E-2</v>
      </c>
      <c r="BH1036" s="100">
        <v>39</v>
      </c>
      <c r="BI1036" s="68">
        <f>IFERROR(BH1036/BD1025,"-")</f>
        <v>6.4250411861614495E-2</v>
      </c>
      <c r="BJ1036" s="103">
        <f t="shared" si="716"/>
        <v>572917.41025641025</v>
      </c>
      <c r="BK1036" s="69">
        <f t="shared" si="708"/>
        <v>5.8912386706948643E-2</v>
      </c>
      <c r="BL1036" s="208"/>
      <c r="BM1036" s="177"/>
      <c r="BN1036" s="177"/>
      <c r="BO1036" s="131" t="s">
        <v>87</v>
      </c>
      <c r="BP1036" s="100">
        <v>17741562</v>
      </c>
      <c r="BQ1036" s="68">
        <f>IFERROR(BP1036/BM1025,"-")</f>
        <v>7.6823312670807484E-2</v>
      </c>
      <c r="BR1036" s="100">
        <v>24</v>
      </c>
      <c r="BS1036" s="68">
        <f>IFERROR(BR1036/BN1025,"-")</f>
        <v>0.10909090909090909</v>
      </c>
      <c r="BT1036" s="103">
        <f t="shared" si="717"/>
        <v>739231.75</v>
      </c>
      <c r="BU1036" s="69">
        <f t="shared" si="709"/>
        <v>9.6774193548387094E-2</v>
      </c>
      <c r="BV1036" s="208"/>
      <c r="BW1036" s="177"/>
      <c r="BX1036" s="177"/>
      <c r="BY1036" s="131" t="s">
        <v>87</v>
      </c>
      <c r="BZ1036" s="100">
        <f t="shared" si="685"/>
        <v>114026630</v>
      </c>
      <c r="CA1036" s="68">
        <f>IFERROR(BZ1036/BW1025,"-")</f>
        <v>1.583414232342974E-2</v>
      </c>
      <c r="CB1036" s="100">
        <f t="shared" si="686"/>
        <v>255</v>
      </c>
      <c r="CC1036" s="68">
        <f>IFERROR(CB1036/BX1025,"-")</f>
        <v>3.1192660550458717E-2</v>
      </c>
      <c r="CD1036" s="103">
        <f t="shared" si="718"/>
        <v>447163.25490196078</v>
      </c>
      <c r="CE1036" s="69">
        <f t="shared" si="710"/>
        <v>2.9033359899806443E-2</v>
      </c>
      <c r="CR1036" s="216"/>
      <c r="CS1036" s="187"/>
      <c r="CT1036" s="225"/>
      <c r="CU1036" s="226"/>
      <c r="CV1036" s="226"/>
      <c r="CW1036" s="144" t="s">
        <v>87</v>
      </c>
      <c r="CX1036" s="145">
        <v>100863847</v>
      </c>
      <c r="CY1036" s="146">
        <v>1.4191511644760509E-2</v>
      </c>
      <c r="CZ1036" s="145">
        <v>252</v>
      </c>
      <c r="DA1036" s="146">
        <v>3.2118276828957432E-2</v>
      </c>
      <c r="DB1036" s="145">
        <v>400253.36111111112</v>
      </c>
      <c r="DC1036" s="147">
        <v>2.999642899654803E-2</v>
      </c>
    </row>
    <row r="1037" spans="2:107" s="27" customFormat="1" ht="13.15" customHeight="1">
      <c r="B1037" s="216"/>
      <c r="C1037" s="187"/>
      <c r="D1037" s="208"/>
      <c r="E1037" s="177"/>
      <c r="F1037" s="177"/>
      <c r="G1037" s="131" t="s">
        <v>89</v>
      </c>
      <c r="H1037" s="100">
        <v>0</v>
      </c>
      <c r="I1037" s="68" t="str">
        <f>IFERROR(H1037/E1025,"-")</f>
        <v>-</v>
      </c>
      <c r="J1037" s="100">
        <v>0</v>
      </c>
      <c r="K1037" s="68" t="str">
        <f>IFERROR(J1037/F1025,"-")</f>
        <v>-</v>
      </c>
      <c r="L1037" s="103" t="str">
        <f t="shared" si="711"/>
        <v>-</v>
      </c>
      <c r="M1037" s="69" t="str">
        <f t="shared" si="703"/>
        <v>-</v>
      </c>
      <c r="N1037" s="208"/>
      <c r="O1037" s="177"/>
      <c r="P1037" s="177"/>
      <c r="Q1037" s="131" t="s">
        <v>89</v>
      </c>
      <c r="R1037" s="100">
        <v>31095</v>
      </c>
      <c r="S1037" s="68">
        <f>IFERROR(R1037/O1025,"-")</f>
        <v>1.3857544707794986E-3</v>
      </c>
      <c r="T1037" s="100">
        <v>1</v>
      </c>
      <c r="U1037" s="68">
        <f>IFERROR(T1037/P1025,"-")</f>
        <v>7.6923076923076927E-2</v>
      </c>
      <c r="V1037" s="103">
        <f t="shared" si="712"/>
        <v>31095</v>
      </c>
      <c r="W1037" s="69">
        <f t="shared" si="704"/>
        <v>6.25E-2</v>
      </c>
      <c r="X1037" s="208"/>
      <c r="Y1037" s="177"/>
      <c r="Z1037" s="177"/>
      <c r="AA1037" s="131" t="s">
        <v>89</v>
      </c>
      <c r="AB1037" s="100">
        <v>12779011</v>
      </c>
      <c r="AC1037" s="68">
        <f>IFERROR(AB1037/Y1025,"-")</f>
        <v>5.9111080026823153E-3</v>
      </c>
      <c r="AD1037" s="100">
        <v>290</v>
      </c>
      <c r="AE1037" s="68">
        <f>IFERROR(AD1037/Z1025,"-")</f>
        <v>9.1252359974826933E-2</v>
      </c>
      <c r="AF1037" s="103">
        <f t="shared" si="713"/>
        <v>44065.555172413791</v>
      </c>
      <c r="AG1037" s="69">
        <f t="shared" si="705"/>
        <v>8.4745762711864403E-2</v>
      </c>
      <c r="AH1037" s="208"/>
      <c r="AI1037" s="177"/>
      <c r="AJ1037" s="177"/>
      <c r="AK1037" s="131" t="s">
        <v>89</v>
      </c>
      <c r="AL1037" s="100">
        <v>22762386</v>
      </c>
      <c r="AM1037" s="68">
        <f>IFERROR(AL1037/AI1025,"-")</f>
        <v>8.8784750837556919E-3</v>
      </c>
      <c r="AN1037" s="100">
        <v>360</v>
      </c>
      <c r="AO1037" s="68">
        <f>IFERROR(AN1037/AJ1025,"-")</f>
        <v>0.1348314606741573</v>
      </c>
      <c r="AP1037" s="103">
        <f t="shared" si="714"/>
        <v>63228.85</v>
      </c>
      <c r="AQ1037" s="69">
        <f t="shared" si="706"/>
        <v>0.12689460697920338</v>
      </c>
      <c r="AR1037" s="208"/>
      <c r="AS1037" s="177"/>
      <c r="AT1037" s="177"/>
      <c r="AU1037" s="131" t="s">
        <v>89</v>
      </c>
      <c r="AV1037" s="100">
        <v>13137237</v>
      </c>
      <c r="AW1037" s="68">
        <f>IFERROR(AV1037/AS1025,"-")</f>
        <v>8.3741216199225161E-3</v>
      </c>
      <c r="AX1037" s="100">
        <v>209</v>
      </c>
      <c r="AY1037" s="68">
        <f>IFERROR(AX1037/AT1025,"-")</f>
        <v>0.14055144586415602</v>
      </c>
      <c r="AZ1037" s="103">
        <f t="shared" si="715"/>
        <v>62857.593301435409</v>
      </c>
      <c r="BA1037" s="69">
        <f t="shared" si="707"/>
        <v>0.13078848560700876</v>
      </c>
      <c r="BB1037" s="208"/>
      <c r="BC1037" s="177"/>
      <c r="BD1037" s="177"/>
      <c r="BE1037" s="131" t="s">
        <v>89</v>
      </c>
      <c r="BF1037" s="100">
        <v>9452260</v>
      </c>
      <c r="BG1037" s="68">
        <f>IFERROR(BF1037/BC1025,"-")</f>
        <v>1.4463848809378878E-2</v>
      </c>
      <c r="BH1037" s="100">
        <v>100</v>
      </c>
      <c r="BI1037" s="68">
        <f>IFERROR(BH1037/BD1025,"-")</f>
        <v>0.16474464579901152</v>
      </c>
      <c r="BJ1037" s="103">
        <f t="shared" si="716"/>
        <v>94522.6</v>
      </c>
      <c r="BK1037" s="69">
        <f t="shared" si="708"/>
        <v>0.15105740181268881</v>
      </c>
      <c r="BL1037" s="208"/>
      <c r="BM1037" s="177"/>
      <c r="BN1037" s="177"/>
      <c r="BO1037" s="131" t="s">
        <v>89</v>
      </c>
      <c r="BP1037" s="100">
        <v>2052031</v>
      </c>
      <c r="BQ1037" s="68">
        <f>IFERROR(BP1037/BM1025,"-")</f>
        <v>8.8855659452752676E-3</v>
      </c>
      <c r="BR1037" s="100">
        <v>22</v>
      </c>
      <c r="BS1037" s="68">
        <f>IFERROR(BR1037/BN1025,"-")</f>
        <v>0.1</v>
      </c>
      <c r="BT1037" s="103">
        <f t="shared" si="717"/>
        <v>93274.136363636368</v>
      </c>
      <c r="BU1037" s="69">
        <f t="shared" si="709"/>
        <v>8.8709677419354843E-2</v>
      </c>
      <c r="BV1037" s="208"/>
      <c r="BW1037" s="177"/>
      <c r="BX1037" s="177"/>
      <c r="BY1037" s="131" t="s">
        <v>89</v>
      </c>
      <c r="BZ1037" s="100">
        <f t="shared" si="685"/>
        <v>60214020</v>
      </c>
      <c r="CA1037" s="68">
        <f>IFERROR(BZ1037/BW1025,"-")</f>
        <v>8.3615324117343893E-3</v>
      </c>
      <c r="CB1037" s="100">
        <f t="shared" si="686"/>
        <v>982</v>
      </c>
      <c r="CC1037" s="68">
        <f>IFERROR(CB1037/BX1025,"-")</f>
        <v>0.12012232415902141</v>
      </c>
      <c r="CD1037" s="103">
        <f t="shared" si="718"/>
        <v>61317.739307535645</v>
      </c>
      <c r="CE1037" s="69">
        <f t="shared" si="710"/>
        <v>0.11180689969258796</v>
      </c>
      <c r="CR1037" s="216"/>
      <c r="CS1037" s="187"/>
      <c r="CT1037" s="225"/>
      <c r="CU1037" s="226"/>
      <c r="CV1037" s="226"/>
      <c r="CW1037" s="144" t="s">
        <v>89</v>
      </c>
      <c r="CX1037" s="145">
        <v>58867968</v>
      </c>
      <c r="CY1037" s="146">
        <v>8.2827046382177843E-3</v>
      </c>
      <c r="CZ1037" s="145">
        <v>965</v>
      </c>
      <c r="DA1037" s="146">
        <v>0.12299260769819016</v>
      </c>
      <c r="DB1037" s="145">
        <v>61003.075647668396</v>
      </c>
      <c r="DC1037" s="147">
        <v>0.11486727770503512</v>
      </c>
    </row>
    <row r="1038" spans="2:107" s="27" customFormat="1" ht="13.15" customHeight="1">
      <c r="B1038" s="216"/>
      <c r="C1038" s="187"/>
      <c r="D1038" s="208"/>
      <c r="E1038" s="177"/>
      <c r="F1038" s="177"/>
      <c r="G1038" s="131" t="s">
        <v>91</v>
      </c>
      <c r="H1038" s="100">
        <v>0</v>
      </c>
      <c r="I1038" s="68" t="str">
        <f>IFERROR(H1038/E1025,"-")</f>
        <v>-</v>
      </c>
      <c r="J1038" s="100">
        <v>0</v>
      </c>
      <c r="K1038" s="68" t="str">
        <f>IFERROR(J1038/F1025,"-")</f>
        <v>-</v>
      </c>
      <c r="L1038" s="103" t="str">
        <f t="shared" si="711"/>
        <v>-</v>
      </c>
      <c r="M1038" s="69" t="str">
        <f t="shared" si="703"/>
        <v>-</v>
      </c>
      <c r="N1038" s="208"/>
      <c r="O1038" s="177"/>
      <c r="P1038" s="177"/>
      <c r="Q1038" s="131" t="s">
        <v>91</v>
      </c>
      <c r="R1038" s="100">
        <v>0</v>
      </c>
      <c r="S1038" s="68">
        <f>IFERROR(R1038/O1025,"-")</f>
        <v>0</v>
      </c>
      <c r="T1038" s="100">
        <v>0</v>
      </c>
      <c r="U1038" s="68">
        <f>IFERROR(T1038/P1025,"-")</f>
        <v>0</v>
      </c>
      <c r="V1038" s="103" t="str">
        <f t="shared" si="712"/>
        <v>-</v>
      </c>
      <c r="W1038" s="69">
        <f t="shared" si="704"/>
        <v>0</v>
      </c>
      <c r="X1038" s="208"/>
      <c r="Y1038" s="177"/>
      <c r="Z1038" s="177"/>
      <c r="AA1038" s="131" t="s">
        <v>91</v>
      </c>
      <c r="AB1038" s="100">
        <v>28473873</v>
      </c>
      <c r="AC1038" s="68">
        <f>IFERROR(AB1038/Y1025,"-")</f>
        <v>1.3170983150234388E-2</v>
      </c>
      <c r="AD1038" s="100">
        <v>200</v>
      </c>
      <c r="AE1038" s="68">
        <f>IFERROR(AD1038/Z1025,"-")</f>
        <v>6.2932662051604776E-2</v>
      </c>
      <c r="AF1038" s="103">
        <f t="shared" si="713"/>
        <v>142369.36499999999</v>
      </c>
      <c r="AG1038" s="69">
        <f t="shared" si="705"/>
        <v>5.8445353594389245E-2</v>
      </c>
      <c r="AH1038" s="208"/>
      <c r="AI1038" s="177"/>
      <c r="AJ1038" s="177"/>
      <c r="AK1038" s="131" t="s">
        <v>91</v>
      </c>
      <c r="AL1038" s="100">
        <v>42322984</v>
      </c>
      <c r="AM1038" s="68">
        <f>IFERROR(AL1038/AI1025,"-")</f>
        <v>1.6508091854438758E-2</v>
      </c>
      <c r="AN1038" s="100">
        <v>351</v>
      </c>
      <c r="AO1038" s="68">
        <f>IFERROR(AN1038/AJ1025,"-")</f>
        <v>0.13146067415730336</v>
      </c>
      <c r="AP1038" s="103">
        <f t="shared" si="714"/>
        <v>120578.30199430199</v>
      </c>
      <c r="AQ1038" s="69">
        <f t="shared" si="706"/>
        <v>0.1237222418047233</v>
      </c>
      <c r="AR1038" s="208"/>
      <c r="AS1038" s="177"/>
      <c r="AT1038" s="177"/>
      <c r="AU1038" s="131" t="s">
        <v>91</v>
      </c>
      <c r="AV1038" s="100">
        <v>51412981</v>
      </c>
      <c r="AW1038" s="68">
        <f>IFERROR(AV1038/AS1025,"-")</f>
        <v>3.2772382483224248E-2</v>
      </c>
      <c r="AX1038" s="100">
        <v>373</v>
      </c>
      <c r="AY1038" s="68">
        <f>IFERROR(AX1038/AT1025,"-")</f>
        <v>0.25084061869535978</v>
      </c>
      <c r="AZ1038" s="103">
        <f t="shared" si="715"/>
        <v>137836.41018766756</v>
      </c>
      <c r="BA1038" s="69">
        <f t="shared" si="707"/>
        <v>0.23341677096370464</v>
      </c>
      <c r="BB1038" s="208"/>
      <c r="BC1038" s="177"/>
      <c r="BD1038" s="177"/>
      <c r="BE1038" s="131" t="s">
        <v>91</v>
      </c>
      <c r="BF1038" s="100">
        <v>30801050</v>
      </c>
      <c r="BG1038" s="68">
        <f>IFERROR(BF1038/BC1025,"-")</f>
        <v>4.7131768526269831E-2</v>
      </c>
      <c r="BH1038" s="100">
        <v>199</v>
      </c>
      <c r="BI1038" s="68">
        <f>IFERROR(BH1038/BD1025,"-")</f>
        <v>0.32784184514003295</v>
      </c>
      <c r="BJ1038" s="103">
        <f t="shared" si="716"/>
        <v>154779.14572864323</v>
      </c>
      <c r="BK1038" s="69">
        <f t="shared" si="708"/>
        <v>0.30060422960725075</v>
      </c>
      <c r="BL1038" s="208"/>
      <c r="BM1038" s="177"/>
      <c r="BN1038" s="177"/>
      <c r="BO1038" s="131" t="s">
        <v>91</v>
      </c>
      <c r="BP1038" s="100">
        <v>7074429</v>
      </c>
      <c r="BQ1038" s="68">
        <f>IFERROR(BP1038/BM1025,"-")</f>
        <v>3.0633214315313833E-2</v>
      </c>
      <c r="BR1038" s="100">
        <v>68</v>
      </c>
      <c r="BS1038" s="68">
        <f>IFERROR(BR1038/BN1025,"-")</f>
        <v>0.30909090909090908</v>
      </c>
      <c r="BT1038" s="103">
        <f t="shared" si="717"/>
        <v>104035.7205882353</v>
      </c>
      <c r="BU1038" s="69">
        <f t="shared" si="709"/>
        <v>0.27419354838709675</v>
      </c>
      <c r="BV1038" s="208"/>
      <c r="BW1038" s="177"/>
      <c r="BX1038" s="177"/>
      <c r="BY1038" s="131" t="s">
        <v>91</v>
      </c>
      <c r="BZ1038" s="100">
        <f t="shared" si="685"/>
        <v>160085317</v>
      </c>
      <c r="CA1038" s="68">
        <f>IFERROR(BZ1038/BW1025,"-")</f>
        <v>2.223001498219641E-2</v>
      </c>
      <c r="CB1038" s="100">
        <f t="shared" si="686"/>
        <v>1191</v>
      </c>
      <c r="CC1038" s="68">
        <f>IFERROR(CB1038/BX1025,"-")</f>
        <v>0.14568807339449541</v>
      </c>
      <c r="CD1038" s="103">
        <f t="shared" si="718"/>
        <v>134412.52476910158</v>
      </c>
      <c r="CE1038" s="69">
        <f t="shared" si="710"/>
        <v>0.13560286917909598</v>
      </c>
      <c r="CR1038" s="216"/>
      <c r="CS1038" s="187"/>
      <c r="CT1038" s="225"/>
      <c r="CU1038" s="226"/>
      <c r="CV1038" s="226"/>
      <c r="CW1038" s="144" t="s">
        <v>91</v>
      </c>
      <c r="CX1038" s="145">
        <v>179545268</v>
      </c>
      <c r="CY1038" s="146">
        <v>2.5261962907122175E-2</v>
      </c>
      <c r="CZ1038" s="145">
        <v>1087</v>
      </c>
      <c r="DA1038" s="146">
        <v>0.13854193219474892</v>
      </c>
      <c r="DB1038" s="145">
        <v>165175.03955841766</v>
      </c>
      <c r="DC1038" s="147">
        <v>0.12938935840971313</v>
      </c>
    </row>
    <row r="1039" spans="2:107" s="27" customFormat="1" ht="13.15" customHeight="1">
      <c r="B1039" s="216"/>
      <c r="C1039" s="187"/>
      <c r="D1039" s="208"/>
      <c r="E1039" s="177"/>
      <c r="F1039" s="177"/>
      <c r="G1039" s="131" t="s">
        <v>95</v>
      </c>
      <c r="H1039" s="100">
        <v>0</v>
      </c>
      <c r="I1039" s="68" t="str">
        <f>IFERROR(H1039/E1025,"-")</f>
        <v>-</v>
      </c>
      <c r="J1039" s="100">
        <v>0</v>
      </c>
      <c r="K1039" s="68" t="str">
        <f>IFERROR(J1039/F1025,"-")</f>
        <v>-</v>
      </c>
      <c r="L1039" s="103" t="str">
        <f t="shared" si="711"/>
        <v>-</v>
      </c>
      <c r="M1039" s="69" t="str">
        <f t="shared" si="703"/>
        <v>-</v>
      </c>
      <c r="N1039" s="208"/>
      <c r="O1039" s="177"/>
      <c r="P1039" s="177"/>
      <c r="Q1039" s="131" t="s">
        <v>95</v>
      </c>
      <c r="R1039" s="100">
        <v>1377746</v>
      </c>
      <c r="S1039" s="68">
        <f>IFERROR(R1039/O1025,"-")</f>
        <v>6.1399507287299281E-2</v>
      </c>
      <c r="T1039" s="100">
        <v>2</v>
      </c>
      <c r="U1039" s="68">
        <f>IFERROR(T1039/P1025,"-")</f>
        <v>0.15384615384615385</v>
      </c>
      <c r="V1039" s="103">
        <f t="shared" si="712"/>
        <v>688873</v>
      </c>
      <c r="W1039" s="69">
        <f t="shared" si="704"/>
        <v>0.125</v>
      </c>
      <c r="X1039" s="208"/>
      <c r="Y1039" s="177"/>
      <c r="Z1039" s="177"/>
      <c r="AA1039" s="131" t="s">
        <v>95</v>
      </c>
      <c r="AB1039" s="100">
        <v>6549819</v>
      </c>
      <c r="AC1039" s="68">
        <f>IFERROR(AB1039/Y1025,"-")</f>
        <v>3.0297092245261136E-3</v>
      </c>
      <c r="AD1039" s="100">
        <v>153</v>
      </c>
      <c r="AE1039" s="68">
        <f>IFERROR(AD1039/Z1025,"-")</f>
        <v>4.8143486469477657E-2</v>
      </c>
      <c r="AF1039" s="103">
        <f t="shared" si="713"/>
        <v>42809.274509803923</v>
      </c>
      <c r="AG1039" s="69">
        <f t="shared" si="705"/>
        <v>4.471069549970777E-2</v>
      </c>
      <c r="AH1039" s="208"/>
      <c r="AI1039" s="177"/>
      <c r="AJ1039" s="177"/>
      <c r="AK1039" s="131" t="s">
        <v>95</v>
      </c>
      <c r="AL1039" s="100">
        <v>9103761</v>
      </c>
      <c r="AM1039" s="68">
        <f>IFERROR(AL1039/AI1025,"-")</f>
        <v>3.5509245474954518E-3</v>
      </c>
      <c r="AN1039" s="100">
        <v>156</v>
      </c>
      <c r="AO1039" s="68">
        <f>IFERROR(AN1039/AJ1025,"-")</f>
        <v>5.8426966292134834E-2</v>
      </c>
      <c r="AP1039" s="103">
        <f t="shared" si="714"/>
        <v>58357.442307692305</v>
      </c>
      <c r="AQ1039" s="69">
        <f t="shared" si="706"/>
        <v>5.4987663024321468E-2</v>
      </c>
      <c r="AR1039" s="208"/>
      <c r="AS1039" s="177"/>
      <c r="AT1039" s="177"/>
      <c r="AU1039" s="131" t="s">
        <v>95</v>
      </c>
      <c r="AV1039" s="100">
        <v>3244625</v>
      </c>
      <c r="AW1039" s="68">
        <f>IFERROR(AV1039/AS1025,"-")</f>
        <v>2.068234314494067E-3</v>
      </c>
      <c r="AX1039" s="100">
        <v>97</v>
      </c>
      <c r="AY1039" s="68">
        <f>IFERROR(AX1039/AT1025,"-")</f>
        <v>6.5232010759919301E-2</v>
      </c>
      <c r="AZ1039" s="103">
        <f t="shared" si="715"/>
        <v>33449.742268041235</v>
      </c>
      <c r="BA1039" s="69">
        <f t="shared" si="707"/>
        <v>6.07008760951189E-2</v>
      </c>
      <c r="BB1039" s="208"/>
      <c r="BC1039" s="177"/>
      <c r="BD1039" s="177"/>
      <c r="BE1039" s="131" t="s">
        <v>95</v>
      </c>
      <c r="BF1039" s="100">
        <v>1732954</v>
      </c>
      <c r="BG1039" s="68">
        <f>IFERROR(BF1039/BC1025,"-")</f>
        <v>2.6517663129884666E-3</v>
      </c>
      <c r="BH1039" s="100">
        <v>42</v>
      </c>
      <c r="BI1039" s="68">
        <f>IFERROR(BH1039/BD1025,"-")</f>
        <v>6.919275123558484E-2</v>
      </c>
      <c r="BJ1039" s="103">
        <f t="shared" si="716"/>
        <v>41260.809523809527</v>
      </c>
      <c r="BK1039" s="69">
        <f t="shared" si="708"/>
        <v>6.3444108761329304E-2</v>
      </c>
      <c r="BL1039" s="208"/>
      <c r="BM1039" s="177"/>
      <c r="BN1039" s="177"/>
      <c r="BO1039" s="131" t="s">
        <v>95</v>
      </c>
      <c r="BP1039" s="100">
        <v>130296</v>
      </c>
      <c r="BQ1039" s="68">
        <f>IFERROR(BP1039/BM1025,"-")</f>
        <v>5.6419893286484767E-4</v>
      </c>
      <c r="BR1039" s="100">
        <v>8</v>
      </c>
      <c r="BS1039" s="68">
        <f>IFERROR(BR1039/BN1025,"-")</f>
        <v>3.6363636363636362E-2</v>
      </c>
      <c r="BT1039" s="103">
        <f t="shared" si="717"/>
        <v>16287</v>
      </c>
      <c r="BU1039" s="69">
        <f t="shared" si="709"/>
        <v>3.2258064516129031E-2</v>
      </c>
      <c r="BV1039" s="208"/>
      <c r="BW1039" s="177"/>
      <c r="BX1039" s="177"/>
      <c r="BY1039" s="131" t="s">
        <v>95</v>
      </c>
      <c r="BZ1039" s="100">
        <f t="shared" si="685"/>
        <v>22139201</v>
      </c>
      <c r="CA1039" s="68">
        <f>IFERROR(BZ1039/BW1025,"-")</f>
        <v>3.0743279842701484E-3</v>
      </c>
      <c r="CB1039" s="100">
        <f t="shared" si="686"/>
        <v>458</v>
      </c>
      <c r="CC1039" s="68">
        <f>IFERROR(CB1039/BX1025,"-")</f>
        <v>5.6024464831804281E-2</v>
      </c>
      <c r="CD1039" s="103">
        <f t="shared" si="718"/>
        <v>48338.866812227076</v>
      </c>
      <c r="CE1039" s="69">
        <f t="shared" si="710"/>
        <v>5.2146191506319023E-2</v>
      </c>
      <c r="CR1039" s="216"/>
      <c r="CS1039" s="187"/>
      <c r="CT1039" s="225"/>
      <c r="CU1039" s="226"/>
      <c r="CV1039" s="226"/>
      <c r="CW1039" s="144" t="s">
        <v>95</v>
      </c>
      <c r="CX1039" s="145">
        <v>28444862</v>
      </c>
      <c r="CY1039" s="146">
        <v>4.0021831638704566E-3</v>
      </c>
      <c r="CZ1039" s="145">
        <v>443</v>
      </c>
      <c r="DA1039" s="146">
        <v>5.6461891409635485E-2</v>
      </c>
      <c r="DB1039" s="145">
        <v>64209.620767494358</v>
      </c>
      <c r="DC1039" s="147">
        <v>5.2731817640757052E-2</v>
      </c>
    </row>
    <row r="1040" spans="2:107" s="27" customFormat="1" ht="13.15" customHeight="1">
      <c r="B1040" s="216"/>
      <c r="C1040" s="187"/>
      <c r="D1040" s="208"/>
      <c r="E1040" s="177"/>
      <c r="F1040" s="177"/>
      <c r="G1040" s="132" t="s">
        <v>93</v>
      </c>
      <c r="H1040" s="101">
        <v>0</v>
      </c>
      <c r="I1040" s="70" t="str">
        <f>IFERROR(H1040/E1025,"-")</f>
        <v>-</v>
      </c>
      <c r="J1040" s="101">
        <v>0</v>
      </c>
      <c r="K1040" s="70" t="str">
        <f>IFERROR(J1040/F1025,"-")</f>
        <v>-</v>
      </c>
      <c r="L1040" s="104" t="str">
        <f t="shared" si="711"/>
        <v>-</v>
      </c>
      <c r="M1040" s="73" t="str">
        <f t="shared" si="703"/>
        <v>-</v>
      </c>
      <c r="N1040" s="208"/>
      <c r="O1040" s="177"/>
      <c r="P1040" s="177"/>
      <c r="Q1040" s="132" t="s">
        <v>93</v>
      </c>
      <c r="R1040" s="101">
        <v>10750</v>
      </c>
      <c r="S1040" s="70">
        <f>IFERROR(R1040/O1025,"-")</f>
        <v>4.790757536864322E-4</v>
      </c>
      <c r="T1040" s="101">
        <v>2</v>
      </c>
      <c r="U1040" s="70">
        <f>IFERROR(T1040/P1025,"-")</f>
        <v>0.15384615384615385</v>
      </c>
      <c r="V1040" s="104">
        <f t="shared" si="712"/>
        <v>5375</v>
      </c>
      <c r="W1040" s="73">
        <f t="shared" si="704"/>
        <v>0.125</v>
      </c>
      <c r="X1040" s="208"/>
      <c r="Y1040" s="177"/>
      <c r="Z1040" s="177"/>
      <c r="AA1040" s="132" t="s">
        <v>93</v>
      </c>
      <c r="AB1040" s="101">
        <v>5317459</v>
      </c>
      <c r="AC1040" s="70">
        <f>IFERROR(AB1040/Y1025,"-")</f>
        <v>2.4596640889373287E-3</v>
      </c>
      <c r="AD1040" s="101">
        <v>263</v>
      </c>
      <c r="AE1040" s="70">
        <f>IFERROR(AD1040/Z1025,"-")</f>
        <v>8.2756450597860284E-2</v>
      </c>
      <c r="AF1040" s="104">
        <f t="shared" si="713"/>
        <v>20218.475285171102</v>
      </c>
      <c r="AG1040" s="73">
        <f t="shared" si="705"/>
        <v>7.6855639976621856E-2</v>
      </c>
      <c r="AH1040" s="208"/>
      <c r="AI1040" s="177"/>
      <c r="AJ1040" s="177"/>
      <c r="AK1040" s="132" t="s">
        <v>93</v>
      </c>
      <c r="AL1040" s="101">
        <v>8172562</v>
      </c>
      <c r="AM1040" s="70">
        <f>IFERROR(AL1040/AI1025,"-")</f>
        <v>3.1877101147238514E-3</v>
      </c>
      <c r="AN1040" s="101">
        <v>309</v>
      </c>
      <c r="AO1040" s="70">
        <f>IFERROR(AN1040/AJ1025,"-")</f>
        <v>0.11573033707865168</v>
      </c>
      <c r="AP1040" s="104">
        <f t="shared" si="714"/>
        <v>26448.420711974111</v>
      </c>
      <c r="AQ1040" s="73">
        <f t="shared" si="706"/>
        <v>0.1089178709904829</v>
      </c>
      <c r="AR1040" s="208"/>
      <c r="AS1040" s="177"/>
      <c r="AT1040" s="177"/>
      <c r="AU1040" s="132" t="s">
        <v>93</v>
      </c>
      <c r="AV1040" s="101">
        <v>6744458</v>
      </c>
      <c r="AW1040" s="70">
        <f>IFERROR(AV1040/AS1025,"-")</f>
        <v>4.2991468870097549E-3</v>
      </c>
      <c r="AX1040" s="101">
        <v>244</v>
      </c>
      <c r="AY1040" s="70">
        <f>IFERROR(AX1040/AT1025,"-")</f>
        <v>0.16408876933423</v>
      </c>
      <c r="AZ1040" s="104">
        <f t="shared" si="715"/>
        <v>27641.221311475409</v>
      </c>
      <c r="BA1040" s="73">
        <f t="shared" si="707"/>
        <v>0.15269086357947434</v>
      </c>
      <c r="BB1040" s="208"/>
      <c r="BC1040" s="177"/>
      <c r="BD1040" s="177"/>
      <c r="BE1040" s="132" t="s">
        <v>93</v>
      </c>
      <c r="BF1040" s="101">
        <v>2671677</v>
      </c>
      <c r="BG1040" s="70">
        <f>IFERROR(BF1040/BC1025,"-")</f>
        <v>4.0882003029428871E-3</v>
      </c>
      <c r="BH1040" s="101">
        <v>113</v>
      </c>
      <c r="BI1040" s="70">
        <f>IFERROR(BH1040/BD1025,"-")</f>
        <v>0.18616144975288304</v>
      </c>
      <c r="BJ1040" s="104">
        <f t="shared" si="716"/>
        <v>23643.159292035398</v>
      </c>
      <c r="BK1040" s="73">
        <f t="shared" si="708"/>
        <v>0.17069486404833836</v>
      </c>
      <c r="BL1040" s="208"/>
      <c r="BM1040" s="177"/>
      <c r="BN1040" s="177"/>
      <c r="BO1040" s="132" t="s">
        <v>93</v>
      </c>
      <c r="BP1040" s="101">
        <v>295478</v>
      </c>
      <c r="BQ1040" s="70">
        <f>IFERROR(BP1040/BM1025,"-")</f>
        <v>1.2794588650844191E-3</v>
      </c>
      <c r="BR1040" s="101">
        <v>37</v>
      </c>
      <c r="BS1040" s="70">
        <f>IFERROR(BR1040/BN1025,"-")</f>
        <v>0.16818181818181818</v>
      </c>
      <c r="BT1040" s="104">
        <f t="shared" si="717"/>
        <v>7985.8918918918916</v>
      </c>
      <c r="BU1040" s="73">
        <f t="shared" si="709"/>
        <v>0.14919354838709678</v>
      </c>
      <c r="BV1040" s="208"/>
      <c r="BW1040" s="177"/>
      <c r="BX1040" s="177"/>
      <c r="BY1040" s="132" t="s">
        <v>93</v>
      </c>
      <c r="BZ1040" s="101">
        <f t="shared" si="685"/>
        <v>23212384</v>
      </c>
      <c r="CA1040" s="70">
        <f>IFERROR(BZ1040/BW1025,"-")</f>
        <v>3.2233539825048179E-3</v>
      </c>
      <c r="CB1040" s="101">
        <f t="shared" si="686"/>
        <v>968</v>
      </c>
      <c r="CC1040" s="70">
        <f>IFERROR(CB1040/BX1025,"-")</f>
        <v>0.11840978593272171</v>
      </c>
      <c r="CD1040" s="104">
        <f t="shared" si="718"/>
        <v>23979.735537190081</v>
      </c>
      <c r="CE1040" s="73">
        <f t="shared" si="710"/>
        <v>0.11021291130593192</v>
      </c>
      <c r="CR1040" s="216"/>
      <c r="CS1040" s="187"/>
      <c r="CT1040" s="225"/>
      <c r="CU1040" s="226"/>
      <c r="CV1040" s="226"/>
      <c r="CW1040" s="144" t="s">
        <v>93</v>
      </c>
      <c r="CX1040" s="145">
        <v>22361807</v>
      </c>
      <c r="CY1040" s="146">
        <v>3.1462992328498739E-3</v>
      </c>
      <c r="CZ1040" s="145">
        <v>831</v>
      </c>
      <c r="DA1040" s="146">
        <v>0.10591384144787153</v>
      </c>
      <c r="DB1040" s="145">
        <v>26909.515042117931</v>
      </c>
      <c r="DC1040" s="147">
        <v>9.8916795619569092E-2</v>
      </c>
    </row>
    <row r="1041" spans="2:107" s="27" customFormat="1" ht="13.15" customHeight="1">
      <c r="B1041" s="216"/>
      <c r="C1041" s="188"/>
      <c r="D1041" s="209"/>
      <c r="E1041" s="178"/>
      <c r="F1041" s="178"/>
      <c r="G1041" s="30" t="s">
        <v>100</v>
      </c>
      <c r="H1041" s="97">
        <f>SUM(H1025:H1040)</f>
        <v>0</v>
      </c>
      <c r="I1041" s="70" t="str">
        <f>IFERROR(H1041/E1025,"-")</f>
        <v>-</v>
      </c>
      <c r="J1041" s="101">
        <v>0</v>
      </c>
      <c r="K1041" s="70" t="str">
        <f>IFERROR(J1041/F1025,"-")</f>
        <v>-</v>
      </c>
      <c r="L1041" s="104" t="str">
        <f t="shared" si="711"/>
        <v>-</v>
      </c>
      <c r="M1041" s="74" t="str">
        <f t="shared" si="703"/>
        <v>-</v>
      </c>
      <c r="N1041" s="209"/>
      <c r="O1041" s="178"/>
      <c r="P1041" s="178"/>
      <c r="Q1041" s="30" t="s">
        <v>100</v>
      </c>
      <c r="R1041" s="97">
        <f>SUM(R1025:R1040)</f>
        <v>1885794</v>
      </c>
      <c r="S1041" s="70">
        <f>IFERROR(R1041/O1025,"-")</f>
        <v>8.4040761102079239E-2</v>
      </c>
      <c r="T1041" s="101">
        <v>12</v>
      </c>
      <c r="U1041" s="70">
        <f>IFERROR(T1041/P1025,"-")</f>
        <v>0.92307692307692313</v>
      </c>
      <c r="V1041" s="104">
        <f t="shared" si="712"/>
        <v>157149.5</v>
      </c>
      <c r="W1041" s="74">
        <f t="shared" si="704"/>
        <v>0.75</v>
      </c>
      <c r="X1041" s="209"/>
      <c r="Y1041" s="178"/>
      <c r="Z1041" s="178"/>
      <c r="AA1041" s="30" t="s">
        <v>100</v>
      </c>
      <c r="AB1041" s="97">
        <f>SUM(AB1025:AB1040)</f>
        <v>371285228</v>
      </c>
      <c r="AC1041" s="70">
        <f>IFERROR(AB1041/Y1025,"-")</f>
        <v>0.17174310926788686</v>
      </c>
      <c r="AD1041" s="101">
        <v>2228</v>
      </c>
      <c r="AE1041" s="70">
        <f>IFERROR(AD1041/Z1025,"-")</f>
        <v>0.70106985525487731</v>
      </c>
      <c r="AF1041" s="104">
        <f t="shared" si="713"/>
        <v>166645.07540394974</v>
      </c>
      <c r="AG1041" s="74">
        <f t="shared" si="705"/>
        <v>0.65108123904149617</v>
      </c>
      <c r="AH1041" s="209"/>
      <c r="AI1041" s="178"/>
      <c r="AJ1041" s="178"/>
      <c r="AK1041" s="30" t="s">
        <v>100</v>
      </c>
      <c r="AL1041" s="97">
        <f>SUM(AL1025:AL1040)</f>
        <v>470274887</v>
      </c>
      <c r="AM1041" s="70">
        <f>IFERROR(AL1041/AI1025,"-")</f>
        <v>0.18343085240473136</v>
      </c>
      <c r="AN1041" s="101">
        <v>2100</v>
      </c>
      <c r="AO1041" s="70">
        <f>IFERROR(AN1041/AJ1025,"-")</f>
        <v>0.7865168539325843</v>
      </c>
      <c r="AP1041" s="104">
        <f t="shared" si="714"/>
        <v>223940.42238095237</v>
      </c>
      <c r="AQ1041" s="74">
        <f t="shared" si="706"/>
        <v>0.74021854071201976</v>
      </c>
      <c r="AR1041" s="209"/>
      <c r="AS1041" s="178"/>
      <c r="AT1041" s="178"/>
      <c r="AU1041" s="30" t="s">
        <v>100</v>
      </c>
      <c r="AV1041" s="97">
        <f>SUM(AV1025:AV1040)</f>
        <v>361950245</v>
      </c>
      <c r="AW1041" s="70">
        <f>IFERROR(AV1041/AS1025,"-")</f>
        <v>0.23071939495274016</v>
      </c>
      <c r="AX1041" s="101">
        <v>1279</v>
      </c>
      <c r="AY1041" s="70">
        <f>IFERROR(AX1041/AT1025,"-")</f>
        <v>0.86012104909213183</v>
      </c>
      <c r="AZ1041" s="104">
        <f t="shared" si="715"/>
        <v>282994.71853010164</v>
      </c>
      <c r="BA1041" s="74">
        <f t="shared" si="707"/>
        <v>0.80037546933667081</v>
      </c>
      <c r="BB1041" s="209"/>
      <c r="BC1041" s="178"/>
      <c r="BD1041" s="178"/>
      <c r="BE1041" s="30" t="s">
        <v>100</v>
      </c>
      <c r="BF1041" s="97">
        <f>SUM(BF1025:BF1040)</f>
        <v>174417273</v>
      </c>
      <c r="BG1041" s="70">
        <f>IFERROR(BF1041/BC1025,"-")</f>
        <v>0.26689332142960104</v>
      </c>
      <c r="BH1041" s="101">
        <v>542</v>
      </c>
      <c r="BI1041" s="70">
        <f>IFERROR(BH1041/BD1025,"-")</f>
        <v>0.89291598023064256</v>
      </c>
      <c r="BJ1041" s="104">
        <f t="shared" si="716"/>
        <v>321803.08671586716</v>
      </c>
      <c r="BK1041" s="74">
        <f t="shared" si="708"/>
        <v>0.81873111782477337</v>
      </c>
      <c r="BL1041" s="209"/>
      <c r="BM1041" s="178"/>
      <c r="BN1041" s="178"/>
      <c r="BO1041" s="30" t="s">
        <v>100</v>
      </c>
      <c r="BP1041" s="97">
        <f>SUM(BP1025:BP1040)</f>
        <v>59429658</v>
      </c>
      <c r="BQ1041" s="70">
        <f>IFERROR(BP1041/BM1025,"-")</f>
        <v>0.25733828839045603</v>
      </c>
      <c r="BR1041" s="101">
        <v>188</v>
      </c>
      <c r="BS1041" s="70">
        <f>IFERROR(BR1041/BN1025,"-")</f>
        <v>0.8545454545454545</v>
      </c>
      <c r="BT1041" s="104">
        <f t="shared" si="717"/>
        <v>316115.20212765958</v>
      </c>
      <c r="BU1041" s="74">
        <f t="shared" si="709"/>
        <v>0.75806451612903225</v>
      </c>
      <c r="BV1041" s="209"/>
      <c r="BW1041" s="178"/>
      <c r="BX1041" s="178"/>
      <c r="BY1041" s="30" t="s">
        <v>100</v>
      </c>
      <c r="BZ1041" s="97">
        <f t="shared" si="685"/>
        <v>1439243085</v>
      </c>
      <c r="CA1041" s="70">
        <f>IFERROR(BZ1041/BW1025,"-")</f>
        <v>0.19985840014654549</v>
      </c>
      <c r="CB1041" s="101">
        <f t="shared" si="686"/>
        <v>6349</v>
      </c>
      <c r="CC1041" s="70">
        <f>IFERROR(CB1041/BX1025,"-")</f>
        <v>0.77663608562691133</v>
      </c>
      <c r="CD1041" s="104">
        <f t="shared" si="718"/>
        <v>226688.1532524807</v>
      </c>
      <c r="CE1041" s="74">
        <f t="shared" si="710"/>
        <v>0.72287373334851412</v>
      </c>
      <c r="CR1041" s="216"/>
      <c r="CS1041" s="188"/>
      <c r="CT1041" s="225"/>
      <c r="CU1041" s="226"/>
      <c r="CV1041" s="226"/>
      <c r="CW1041" s="30" t="s">
        <v>100</v>
      </c>
      <c r="CX1041" s="145">
        <v>1474254455</v>
      </c>
      <c r="CY1041" s="146">
        <v>0.20742713953268666</v>
      </c>
      <c r="CZ1041" s="145">
        <v>6085</v>
      </c>
      <c r="DA1041" s="146">
        <v>0.77555442263573793</v>
      </c>
      <c r="DB1041" s="145">
        <v>242276.82087099424</v>
      </c>
      <c r="DC1041" s="147">
        <v>0.72431853350791575</v>
      </c>
    </row>
    <row r="1042" spans="2:107" s="27" customFormat="1" ht="13.15" customHeight="1">
      <c r="B1042" s="216">
        <v>62</v>
      </c>
      <c r="C1042" s="186" t="s">
        <v>19</v>
      </c>
      <c r="D1042" s="213">
        <f>CI66</f>
        <v>17</v>
      </c>
      <c r="E1042" s="176">
        <v>38046570</v>
      </c>
      <c r="F1042" s="176">
        <v>16</v>
      </c>
      <c r="G1042" s="129" t="s">
        <v>66</v>
      </c>
      <c r="H1042" s="107">
        <v>46582</v>
      </c>
      <c r="I1042" s="66">
        <f>IFERROR(H1042/E1042,"-")</f>
        <v>1.2243416423609276E-3</v>
      </c>
      <c r="J1042" s="107">
        <v>3</v>
      </c>
      <c r="K1042" s="66">
        <f>IFERROR(J1042/F1042,"-")</f>
        <v>0.1875</v>
      </c>
      <c r="L1042" s="102">
        <f t="shared" si="711"/>
        <v>15527.333333333334</v>
      </c>
      <c r="M1042" s="67">
        <f t="shared" ref="M1042:M1058" si="719">IFERROR(J1042/$CI$66,"-")</f>
        <v>0.17647058823529413</v>
      </c>
      <c r="N1042" s="213">
        <f>CJ66</f>
        <v>46</v>
      </c>
      <c r="O1042" s="176">
        <v>81610860</v>
      </c>
      <c r="P1042" s="176">
        <v>45</v>
      </c>
      <c r="Q1042" s="129" t="s">
        <v>66</v>
      </c>
      <c r="R1042" s="107">
        <v>694074</v>
      </c>
      <c r="S1042" s="66">
        <f>IFERROR(R1042/O1042,"-")</f>
        <v>8.5046769510822452E-3</v>
      </c>
      <c r="T1042" s="107">
        <v>15</v>
      </c>
      <c r="U1042" s="66">
        <f>IFERROR(T1042/P1042,"-")</f>
        <v>0.33333333333333331</v>
      </c>
      <c r="V1042" s="102">
        <f t="shared" si="712"/>
        <v>46271.6</v>
      </c>
      <c r="W1042" s="67">
        <f t="shared" ref="W1042:W1058" si="720">IFERROR(T1042/$CJ$66,"-")</f>
        <v>0.32608695652173914</v>
      </c>
      <c r="X1042" s="213">
        <f>CK66</f>
        <v>4884</v>
      </c>
      <c r="Y1042" s="176">
        <v>2921354740</v>
      </c>
      <c r="Z1042" s="176">
        <v>4525</v>
      </c>
      <c r="AA1042" s="129" t="s">
        <v>66</v>
      </c>
      <c r="AB1042" s="107">
        <v>50164801</v>
      </c>
      <c r="AC1042" s="66">
        <f>IFERROR(AB1042/Y1042,"-")</f>
        <v>1.7171759496760055E-2</v>
      </c>
      <c r="AD1042" s="107">
        <v>627</v>
      </c>
      <c r="AE1042" s="66">
        <f>IFERROR(AD1042/Z1042,"-")</f>
        <v>0.1385635359116022</v>
      </c>
      <c r="AF1042" s="102">
        <f t="shared" si="713"/>
        <v>80007.657097288669</v>
      </c>
      <c r="AG1042" s="67">
        <f t="shared" ref="AG1042:AG1058" si="721">IFERROR(AD1042/$CK$66,"-")</f>
        <v>0.12837837837837837</v>
      </c>
      <c r="AH1042" s="213">
        <f>CL66</f>
        <v>4241</v>
      </c>
      <c r="AI1042" s="176">
        <v>3451609070</v>
      </c>
      <c r="AJ1042" s="176">
        <v>4003</v>
      </c>
      <c r="AK1042" s="129" t="s">
        <v>66</v>
      </c>
      <c r="AL1042" s="107">
        <v>91761445</v>
      </c>
      <c r="AM1042" s="66">
        <f>IFERROR(AL1042/AI1042,"-")</f>
        <v>2.6585121066448003E-2</v>
      </c>
      <c r="AN1042" s="107">
        <v>792</v>
      </c>
      <c r="AO1042" s="66">
        <f>IFERROR(AN1042/AJ1042,"-")</f>
        <v>0.19785161129153137</v>
      </c>
      <c r="AP1042" s="102">
        <f t="shared" si="714"/>
        <v>115860.41035353535</v>
      </c>
      <c r="AQ1042" s="67">
        <f t="shared" ref="AQ1042:AQ1058" si="722">IFERROR(AN1042/$CL$66,"-")</f>
        <v>0.18674840839424664</v>
      </c>
      <c r="AR1042" s="213">
        <f>CM66</f>
        <v>2298</v>
      </c>
      <c r="AS1042" s="176">
        <v>1936374480</v>
      </c>
      <c r="AT1042" s="176">
        <v>2179</v>
      </c>
      <c r="AU1042" s="129" t="s">
        <v>66</v>
      </c>
      <c r="AV1042" s="107">
        <v>80911444</v>
      </c>
      <c r="AW1042" s="66">
        <f>IFERROR(AV1042/AS1042,"-")</f>
        <v>4.1785018773847916E-2</v>
      </c>
      <c r="AX1042" s="107">
        <v>534</v>
      </c>
      <c r="AY1042" s="66">
        <f>IFERROR(AX1042/AT1042,"-")</f>
        <v>0.2450665442863699</v>
      </c>
      <c r="AZ1042" s="102">
        <f t="shared" si="715"/>
        <v>151519.55805243447</v>
      </c>
      <c r="BA1042" s="67">
        <f t="shared" ref="BA1042:BA1058" si="723">IFERROR(AX1042/$CM$66,"-")</f>
        <v>0.23237597911227154</v>
      </c>
      <c r="BB1042" s="213">
        <f>CN66</f>
        <v>1060</v>
      </c>
      <c r="BC1042" s="176">
        <v>881522810</v>
      </c>
      <c r="BD1042" s="176">
        <v>979</v>
      </c>
      <c r="BE1042" s="129" t="s">
        <v>66</v>
      </c>
      <c r="BF1042" s="107">
        <v>45965130</v>
      </c>
      <c r="BG1042" s="66">
        <f>IFERROR(BF1042/BC1042,"-")</f>
        <v>5.2142870812384313E-2</v>
      </c>
      <c r="BH1042" s="107">
        <v>258</v>
      </c>
      <c r="BI1042" s="66">
        <f>IFERROR(BH1042/BD1042,"-")</f>
        <v>0.26353421859039838</v>
      </c>
      <c r="BJ1042" s="102">
        <f t="shared" si="716"/>
        <v>178159.41860465117</v>
      </c>
      <c r="BK1042" s="67">
        <f t="shared" ref="BK1042:BK1058" si="724">IFERROR(BH1042/$CN$66,"-")</f>
        <v>0.24339622641509434</v>
      </c>
      <c r="BL1042" s="213">
        <f>CO66</f>
        <v>407</v>
      </c>
      <c r="BM1042" s="176">
        <v>333448970</v>
      </c>
      <c r="BN1042" s="176">
        <v>381</v>
      </c>
      <c r="BO1042" s="129" t="s">
        <v>66</v>
      </c>
      <c r="BP1042" s="107">
        <v>12997024</v>
      </c>
      <c r="BQ1042" s="66">
        <f>IFERROR(BP1042/BM1042,"-")</f>
        <v>3.897755029802611E-2</v>
      </c>
      <c r="BR1042" s="107">
        <v>85</v>
      </c>
      <c r="BS1042" s="66">
        <f>IFERROR(BR1042/BN1042,"-")</f>
        <v>0.2230971128608924</v>
      </c>
      <c r="BT1042" s="102">
        <f t="shared" si="717"/>
        <v>152906.16470588234</v>
      </c>
      <c r="BU1042" s="67">
        <f t="shared" ref="BU1042:BU1058" si="725">IFERROR(BR1042/$CO$66,"-")</f>
        <v>0.20884520884520885</v>
      </c>
      <c r="BV1042" s="213">
        <f>CP66</f>
        <v>12953</v>
      </c>
      <c r="BW1042" s="176">
        <f>SUM(E1042,O1042,Y1042,AI1042,AS1042,BC1042,BM1042)</f>
        <v>9643967500</v>
      </c>
      <c r="BX1042" s="176">
        <f>SUM(F1042,P1042,Z1042,AJ1042,AT1042,BD1042,BN1042)</f>
        <v>12128</v>
      </c>
      <c r="BY1042" s="129" t="s">
        <v>66</v>
      </c>
      <c r="BZ1042" s="107">
        <f t="shared" si="685"/>
        <v>282540500</v>
      </c>
      <c r="CA1042" s="66">
        <f>IFERROR(BZ1042/BW1042,"-")</f>
        <v>2.9297122786861321E-2</v>
      </c>
      <c r="CB1042" s="107">
        <f t="shared" si="686"/>
        <v>2314</v>
      </c>
      <c r="CC1042" s="66">
        <f>IFERROR(CB1042/BX1042,"-")</f>
        <v>0.19079815303430078</v>
      </c>
      <c r="CD1042" s="102">
        <f t="shared" si="718"/>
        <v>122100.4753673293</v>
      </c>
      <c r="CE1042" s="67">
        <f t="shared" ref="CE1042:CE1058" si="726">IFERROR(CB1042/$CP$66,"-")</f>
        <v>0.17864587354280861</v>
      </c>
      <c r="CR1042" s="216">
        <v>62</v>
      </c>
      <c r="CS1042" s="186" t="s">
        <v>19</v>
      </c>
      <c r="CT1042" s="225">
        <v>12392</v>
      </c>
      <c r="CU1042" s="226">
        <v>9319311950</v>
      </c>
      <c r="CV1042" s="226">
        <v>11682</v>
      </c>
      <c r="CW1042" s="144" t="s">
        <v>66</v>
      </c>
      <c r="CX1042" s="145">
        <v>280644962</v>
      </c>
      <c r="CY1042" s="146">
        <v>3.0114343580912108E-2</v>
      </c>
      <c r="CZ1042" s="145">
        <v>2359</v>
      </c>
      <c r="DA1042" s="146">
        <v>0.20193460023968499</v>
      </c>
      <c r="DB1042" s="145">
        <v>118967.76685036032</v>
      </c>
      <c r="DC1042" s="147">
        <v>0.19036475145255002</v>
      </c>
    </row>
    <row r="1043" spans="2:107" s="27" customFormat="1" ht="13.15" customHeight="1">
      <c r="B1043" s="216"/>
      <c r="C1043" s="187"/>
      <c r="D1043" s="208"/>
      <c r="E1043" s="177"/>
      <c r="F1043" s="177"/>
      <c r="G1043" s="130" t="s">
        <v>68</v>
      </c>
      <c r="H1043" s="100">
        <v>754241</v>
      </c>
      <c r="I1043" s="68">
        <f>IFERROR(H1043/E1042,"-")</f>
        <v>1.9824152348030321E-2</v>
      </c>
      <c r="J1043" s="100">
        <v>5</v>
      </c>
      <c r="K1043" s="68">
        <f>IFERROR(J1043/F1042,"-")</f>
        <v>0.3125</v>
      </c>
      <c r="L1043" s="103">
        <f t="shared" si="711"/>
        <v>150848.20000000001</v>
      </c>
      <c r="M1043" s="69">
        <f t="shared" si="719"/>
        <v>0.29411764705882354</v>
      </c>
      <c r="N1043" s="208"/>
      <c r="O1043" s="177"/>
      <c r="P1043" s="177"/>
      <c r="Q1043" s="130" t="s">
        <v>68</v>
      </c>
      <c r="R1043" s="100">
        <v>467378</v>
      </c>
      <c r="S1043" s="68">
        <f>IFERROR(R1043/O1042,"-")</f>
        <v>5.7269093843637965E-3</v>
      </c>
      <c r="T1043" s="100">
        <v>11</v>
      </c>
      <c r="U1043" s="68">
        <f>IFERROR(T1043/P1042,"-")</f>
        <v>0.24444444444444444</v>
      </c>
      <c r="V1043" s="103">
        <f t="shared" si="712"/>
        <v>42488.909090909088</v>
      </c>
      <c r="W1043" s="69">
        <f t="shared" si="720"/>
        <v>0.2391304347826087</v>
      </c>
      <c r="X1043" s="208"/>
      <c r="Y1043" s="177"/>
      <c r="Z1043" s="177"/>
      <c r="AA1043" s="130" t="s">
        <v>68</v>
      </c>
      <c r="AB1043" s="100">
        <v>48176377</v>
      </c>
      <c r="AC1043" s="68">
        <f>IFERROR(AB1043/Y1042,"-")</f>
        <v>1.6491108163057253E-2</v>
      </c>
      <c r="AD1043" s="100">
        <v>950</v>
      </c>
      <c r="AE1043" s="68">
        <f>IFERROR(AD1043/Z1042,"-")</f>
        <v>0.20994475138121546</v>
      </c>
      <c r="AF1043" s="103">
        <f t="shared" si="713"/>
        <v>50711.975789473683</v>
      </c>
      <c r="AG1043" s="69">
        <f t="shared" si="721"/>
        <v>0.19451269451269451</v>
      </c>
      <c r="AH1043" s="208"/>
      <c r="AI1043" s="177"/>
      <c r="AJ1043" s="177"/>
      <c r="AK1043" s="130" t="s">
        <v>68</v>
      </c>
      <c r="AL1043" s="100">
        <v>60617477</v>
      </c>
      <c r="AM1043" s="68">
        <f>IFERROR(AL1043/AI1042,"-")</f>
        <v>1.7562092279471267E-2</v>
      </c>
      <c r="AN1043" s="100">
        <v>1034</v>
      </c>
      <c r="AO1043" s="68">
        <f>IFERROR(AN1043/AJ1042,"-")</f>
        <v>0.25830627029727704</v>
      </c>
      <c r="AP1043" s="103">
        <f t="shared" si="714"/>
        <v>58624.252417794974</v>
      </c>
      <c r="AQ1043" s="69">
        <f t="shared" si="722"/>
        <v>0.24381042207026646</v>
      </c>
      <c r="AR1043" s="208"/>
      <c r="AS1043" s="177"/>
      <c r="AT1043" s="177"/>
      <c r="AU1043" s="130" t="s">
        <v>68</v>
      </c>
      <c r="AV1043" s="100">
        <v>28481074</v>
      </c>
      <c r="AW1043" s="68">
        <f>IFERROR(AV1043/AS1042,"-")</f>
        <v>1.4708453501204994E-2</v>
      </c>
      <c r="AX1043" s="100">
        <v>651</v>
      </c>
      <c r="AY1043" s="68">
        <f>IFERROR(AX1043/AT1042,"-")</f>
        <v>0.29876089949518125</v>
      </c>
      <c r="AZ1043" s="103">
        <f t="shared" si="715"/>
        <v>43749.729646697386</v>
      </c>
      <c r="BA1043" s="69">
        <f t="shared" si="723"/>
        <v>0.28328981723237601</v>
      </c>
      <c r="BB1043" s="208"/>
      <c r="BC1043" s="177"/>
      <c r="BD1043" s="177"/>
      <c r="BE1043" s="130" t="s">
        <v>68</v>
      </c>
      <c r="BF1043" s="100">
        <v>14426481</v>
      </c>
      <c r="BG1043" s="68">
        <f>IFERROR(BF1043/BC1042,"-")</f>
        <v>1.6365408627372898E-2</v>
      </c>
      <c r="BH1043" s="100">
        <v>309</v>
      </c>
      <c r="BI1043" s="68">
        <f>IFERROR(BH1043/BD1042,"-")</f>
        <v>0.31562819203268644</v>
      </c>
      <c r="BJ1043" s="103">
        <f t="shared" si="716"/>
        <v>46687.640776699031</v>
      </c>
      <c r="BK1043" s="69">
        <f t="shared" si="724"/>
        <v>0.29150943396226414</v>
      </c>
      <c r="BL1043" s="208"/>
      <c r="BM1043" s="177"/>
      <c r="BN1043" s="177"/>
      <c r="BO1043" s="130" t="s">
        <v>68</v>
      </c>
      <c r="BP1043" s="100">
        <v>4867593</v>
      </c>
      <c r="BQ1043" s="68">
        <f>IFERROR(BP1043/BM1042,"-")</f>
        <v>1.4597714906721709E-2</v>
      </c>
      <c r="BR1043" s="100">
        <v>104</v>
      </c>
      <c r="BS1043" s="68">
        <f>IFERROR(BR1043/BN1042,"-")</f>
        <v>0.27296587926509186</v>
      </c>
      <c r="BT1043" s="103">
        <f t="shared" si="717"/>
        <v>46803.778846153844</v>
      </c>
      <c r="BU1043" s="69">
        <f t="shared" si="725"/>
        <v>0.25552825552825553</v>
      </c>
      <c r="BV1043" s="208"/>
      <c r="BW1043" s="177"/>
      <c r="BX1043" s="177"/>
      <c r="BY1043" s="130" t="s">
        <v>68</v>
      </c>
      <c r="BZ1043" s="100">
        <f t="shared" si="685"/>
        <v>157790621</v>
      </c>
      <c r="CA1043" s="68">
        <f>IFERROR(BZ1043/BW1042,"-")</f>
        <v>1.6361587800871373E-2</v>
      </c>
      <c r="CB1043" s="100">
        <f t="shared" si="686"/>
        <v>3064</v>
      </c>
      <c r="CC1043" s="68">
        <f>IFERROR(CB1043/BX1042,"-")</f>
        <v>0.25263852242744061</v>
      </c>
      <c r="CD1043" s="103">
        <f t="shared" si="718"/>
        <v>51498.24445169713</v>
      </c>
      <c r="CE1043" s="69">
        <f t="shared" si="726"/>
        <v>0.23654751794950976</v>
      </c>
      <c r="CR1043" s="216"/>
      <c r="CS1043" s="187"/>
      <c r="CT1043" s="225"/>
      <c r="CU1043" s="226"/>
      <c r="CV1043" s="226"/>
      <c r="CW1043" s="144" t="s">
        <v>68</v>
      </c>
      <c r="CX1043" s="145">
        <v>166985332</v>
      </c>
      <c r="CY1043" s="146">
        <v>1.7918203929207455E-2</v>
      </c>
      <c r="CZ1043" s="145">
        <v>3046</v>
      </c>
      <c r="DA1043" s="146">
        <v>0.26074302345488787</v>
      </c>
      <c r="DB1043" s="145">
        <v>54821.185817465528</v>
      </c>
      <c r="DC1043" s="147">
        <v>0.24580374435119431</v>
      </c>
    </row>
    <row r="1044" spans="2:107" s="27" customFormat="1" ht="13.15" customHeight="1">
      <c r="B1044" s="216"/>
      <c r="C1044" s="187"/>
      <c r="D1044" s="208"/>
      <c r="E1044" s="177"/>
      <c r="F1044" s="177"/>
      <c r="G1044" s="131" t="s">
        <v>70</v>
      </c>
      <c r="H1044" s="100">
        <v>3640</v>
      </c>
      <c r="I1044" s="68">
        <f>IFERROR(H1044/E1042,"-")</f>
        <v>9.5672224854960648E-5</v>
      </c>
      <c r="J1044" s="100">
        <v>2</v>
      </c>
      <c r="K1044" s="68">
        <f>IFERROR(J1044/F1042,"-")</f>
        <v>0.125</v>
      </c>
      <c r="L1044" s="103">
        <f t="shared" si="711"/>
        <v>1820</v>
      </c>
      <c r="M1044" s="69">
        <f t="shared" si="719"/>
        <v>0.11764705882352941</v>
      </c>
      <c r="N1044" s="208"/>
      <c r="O1044" s="177"/>
      <c r="P1044" s="177"/>
      <c r="Q1044" s="131" t="s">
        <v>70</v>
      </c>
      <c r="R1044" s="100">
        <v>251051</v>
      </c>
      <c r="S1044" s="68">
        <f>IFERROR(R1044/O1042,"-")</f>
        <v>3.0761959866615791E-3</v>
      </c>
      <c r="T1044" s="100">
        <v>8</v>
      </c>
      <c r="U1044" s="68">
        <f>IFERROR(T1044/P1042,"-")</f>
        <v>0.17777777777777778</v>
      </c>
      <c r="V1044" s="103">
        <f t="shared" si="712"/>
        <v>31381.375</v>
      </c>
      <c r="W1044" s="69">
        <f t="shared" si="720"/>
        <v>0.17391304347826086</v>
      </c>
      <c r="X1044" s="208"/>
      <c r="Y1044" s="177"/>
      <c r="Z1044" s="177"/>
      <c r="AA1044" s="131" t="s">
        <v>70</v>
      </c>
      <c r="AB1044" s="100">
        <v>38514902</v>
      </c>
      <c r="AC1044" s="68">
        <f>IFERROR(AB1044/Y1042,"-")</f>
        <v>1.318391822555586E-2</v>
      </c>
      <c r="AD1044" s="100">
        <v>826</v>
      </c>
      <c r="AE1044" s="68">
        <f>IFERROR(AD1044/Z1042,"-")</f>
        <v>0.18254143646408841</v>
      </c>
      <c r="AF1044" s="103">
        <f t="shared" si="713"/>
        <v>46628.210653753027</v>
      </c>
      <c r="AG1044" s="69">
        <f t="shared" si="721"/>
        <v>0.16912366912366913</v>
      </c>
      <c r="AH1044" s="208"/>
      <c r="AI1044" s="177"/>
      <c r="AJ1044" s="177"/>
      <c r="AK1044" s="131" t="s">
        <v>70</v>
      </c>
      <c r="AL1044" s="100">
        <v>33219279</v>
      </c>
      <c r="AM1044" s="68">
        <f>IFERROR(AL1044/AI1042,"-")</f>
        <v>9.6242877818141781E-3</v>
      </c>
      <c r="AN1044" s="100">
        <v>816</v>
      </c>
      <c r="AO1044" s="68">
        <f>IFERROR(AN1044/AJ1042,"-")</f>
        <v>0.20384711466400199</v>
      </c>
      <c r="AP1044" s="103">
        <f t="shared" si="714"/>
        <v>40709.900735294119</v>
      </c>
      <c r="AQ1044" s="69">
        <f t="shared" si="722"/>
        <v>0.19240745107286017</v>
      </c>
      <c r="AR1044" s="208"/>
      <c r="AS1044" s="177"/>
      <c r="AT1044" s="177"/>
      <c r="AU1044" s="131" t="s">
        <v>70</v>
      </c>
      <c r="AV1044" s="100">
        <v>18241245</v>
      </c>
      <c r="AW1044" s="68">
        <f>IFERROR(AV1044/AS1042,"-")</f>
        <v>9.4203085138779563E-3</v>
      </c>
      <c r="AX1044" s="100">
        <v>453</v>
      </c>
      <c r="AY1044" s="68">
        <f>IFERROR(AX1044/AT1042,"-")</f>
        <v>0.20789352914180817</v>
      </c>
      <c r="AZ1044" s="103">
        <f t="shared" si="715"/>
        <v>40267.649006622516</v>
      </c>
      <c r="BA1044" s="69">
        <f t="shared" si="723"/>
        <v>0.19712793733681463</v>
      </c>
      <c r="BB1044" s="208"/>
      <c r="BC1044" s="177"/>
      <c r="BD1044" s="177"/>
      <c r="BE1044" s="131" t="s">
        <v>70</v>
      </c>
      <c r="BF1044" s="100">
        <v>8726132</v>
      </c>
      <c r="BG1044" s="68">
        <f>IFERROR(BF1044/BC1042,"-")</f>
        <v>9.8989293311650094E-3</v>
      </c>
      <c r="BH1044" s="100">
        <v>208</v>
      </c>
      <c r="BI1044" s="68">
        <f>IFERROR(BH1044/BD1042,"-")</f>
        <v>0.21246169560776301</v>
      </c>
      <c r="BJ1044" s="103">
        <f t="shared" si="716"/>
        <v>41952.557692307695</v>
      </c>
      <c r="BK1044" s="69">
        <f t="shared" si="724"/>
        <v>0.19622641509433963</v>
      </c>
      <c r="BL1044" s="208"/>
      <c r="BM1044" s="177"/>
      <c r="BN1044" s="177"/>
      <c r="BO1044" s="131" t="s">
        <v>70</v>
      </c>
      <c r="BP1044" s="100">
        <v>1861209</v>
      </c>
      <c r="BQ1044" s="68">
        <f>IFERROR(BP1044/BM1042,"-")</f>
        <v>5.5816906556946334E-3</v>
      </c>
      <c r="BR1044" s="100">
        <v>73</v>
      </c>
      <c r="BS1044" s="68">
        <f>IFERROR(BR1044/BN1042,"-")</f>
        <v>0.19160104986876642</v>
      </c>
      <c r="BT1044" s="103">
        <f t="shared" si="717"/>
        <v>25496.013698630137</v>
      </c>
      <c r="BU1044" s="69">
        <f t="shared" si="725"/>
        <v>0.17936117936117937</v>
      </c>
      <c r="BV1044" s="208"/>
      <c r="BW1044" s="177"/>
      <c r="BX1044" s="177"/>
      <c r="BY1044" s="131" t="s">
        <v>70</v>
      </c>
      <c r="BZ1044" s="100">
        <f t="shared" si="685"/>
        <v>100817458</v>
      </c>
      <c r="CA1044" s="68">
        <f>IFERROR(BZ1044/BW1042,"-")</f>
        <v>1.0453940040756048E-2</v>
      </c>
      <c r="CB1044" s="100">
        <f t="shared" si="686"/>
        <v>2386</v>
      </c>
      <c r="CC1044" s="68">
        <f>IFERROR(CB1044/BX1042,"-")</f>
        <v>0.19673482849604221</v>
      </c>
      <c r="CD1044" s="103">
        <f t="shared" si="718"/>
        <v>42253.754400670579</v>
      </c>
      <c r="CE1044" s="69">
        <f t="shared" si="726"/>
        <v>0.18420443140585194</v>
      </c>
      <c r="CR1044" s="216"/>
      <c r="CS1044" s="187"/>
      <c r="CT1044" s="225"/>
      <c r="CU1044" s="226"/>
      <c r="CV1044" s="226"/>
      <c r="CW1044" s="144" t="s">
        <v>70</v>
      </c>
      <c r="CX1044" s="145">
        <v>110288167</v>
      </c>
      <c r="CY1044" s="146">
        <v>1.1834367986791128E-2</v>
      </c>
      <c r="CZ1044" s="145">
        <v>2310</v>
      </c>
      <c r="DA1044" s="146">
        <v>0.19774011299435029</v>
      </c>
      <c r="DB1044" s="145">
        <v>47743.795238095241</v>
      </c>
      <c r="DC1044" s="147">
        <v>0.18641058747579084</v>
      </c>
    </row>
    <row r="1045" spans="2:107" s="27" customFormat="1" ht="13.15" customHeight="1">
      <c r="B1045" s="216"/>
      <c r="C1045" s="187"/>
      <c r="D1045" s="208"/>
      <c r="E1045" s="177"/>
      <c r="F1045" s="177"/>
      <c r="G1045" s="131" t="s">
        <v>72</v>
      </c>
      <c r="H1045" s="100">
        <v>0</v>
      </c>
      <c r="I1045" s="68">
        <f>IFERROR(H1045/E1042,"-")</f>
        <v>0</v>
      </c>
      <c r="J1045" s="100">
        <v>0</v>
      </c>
      <c r="K1045" s="68">
        <f>IFERROR(J1045/F1042,"-")</f>
        <v>0</v>
      </c>
      <c r="L1045" s="103" t="str">
        <f t="shared" si="711"/>
        <v>-</v>
      </c>
      <c r="M1045" s="69">
        <f t="shared" si="719"/>
        <v>0</v>
      </c>
      <c r="N1045" s="208"/>
      <c r="O1045" s="177"/>
      <c r="P1045" s="177"/>
      <c r="Q1045" s="131" t="s">
        <v>72</v>
      </c>
      <c r="R1045" s="100">
        <v>74674</v>
      </c>
      <c r="S1045" s="68">
        <f>IFERROR(R1045/O1042,"-")</f>
        <v>9.1500077318141236E-4</v>
      </c>
      <c r="T1045" s="100">
        <v>3</v>
      </c>
      <c r="U1045" s="68">
        <f>IFERROR(T1045/P1042,"-")</f>
        <v>6.6666666666666666E-2</v>
      </c>
      <c r="V1045" s="103">
        <f t="shared" si="712"/>
        <v>24891.333333333332</v>
      </c>
      <c r="W1045" s="69">
        <f t="shared" si="720"/>
        <v>6.5217391304347824E-2</v>
      </c>
      <c r="X1045" s="208"/>
      <c r="Y1045" s="177"/>
      <c r="Z1045" s="177"/>
      <c r="AA1045" s="131" t="s">
        <v>72</v>
      </c>
      <c r="AB1045" s="100">
        <v>9124438</v>
      </c>
      <c r="AC1045" s="68">
        <f>IFERROR(AB1045/Y1042,"-")</f>
        <v>3.1233584456778433E-3</v>
      </c>
      <c r="AD1045" s="100">
        <v>132</v>
      </c>
      <c r="AE1045" s="68">
        <f>IFERROR(AD1045/Z1042,"-")</f>
        <v>2.9171270718232046E-2</v>
      </c>
      <c r="AF1045" s="103">
        <f t="shared" si="713"/>
        <v>69124.530303030304</v>
      </c>
      <c r="AG1045" s="69">
        <f t="shared" si="721"/>
        <v>2.7027027027027029E-2</v>
      </c>
      <c r="AH1045" s="208"/>
      <c r="AI1045" s="177"/>
      <c r="AJ1045" s="177"/>
      <c r="AK1045" s="131" t="s">
        <v>72</v>
      </c>
      <c r="AL1045" s="100">
        <v>13013143</v>
      </c>
      <c r="AM1045" s="68">
        <f>IFERROR(AL1045/AI1042,"-")</f>
        <v>3.7701671122332518E-3</v>
      </c>
      <c r="AN1045" s="100">
        <v>130</v>
      </c>
      <c r="AO1045" s="68">
        <f>IFERROR(AN1045/AJ1042,"-")</f>
        <v>3.2475643267549335E-2</v>
      </c>
      <c r="AP1045" s="103">
        <f t="shared" si="714"/>
        <v>100101.1</v>
      </c>
      <c r="AQ1045" s="69">
        <f t="shared" si="722"/>
        <v>3.0653147842489979E-2</v>
      </c>
      <c r="AR1045" s="208"/>
      <c r="AS1045" s="177"/>
      <c r="AT1045" s="177"/>
      <c r="AU1045" s="131" t="s">
        <v>72</v>
      </c>
      <c r="AV1045" s="100">
        <v>3677795</v>
      </c>
      <c r="AW1045" s="68">
        <f>IFERROR(AV1045/AS1042,"-")</f>
        <v>1.8993201149810649E-3</v>
      </c>
      <c r="AX1045" s="100">
        <v>74</v>
      </c>
      <c r="AY1045" s="68">
        <f>IFERROR(AX1045/AT1042,"-")</f>
        <v>3.3960532354290959E-2</v>
      </c>
      <c r="AZ1045" s="103">
        <f t="shared" si="715"/>
        <v>49699.932432432433</v>
      </c>
      <c r="BA1045" s="69">
        <f t="shared" si="723"/>
        <v>3.2201914708442123E-2</v>
      </c>
      <c r="BB1045" s="208"/>
      <c r="BC1045" s="177"/>
      <c r="BD1045" s="177"/>
      <c r="BE1045" s="131" t="s">
        <v>72</v>
      </c>
      <c r="BF1045" s="100">
        <v>519391</v>
      </c>
      <c r="BG1045" s="68">
        <f>IFERROR(BF1045/BC1042,"-")</f>
        <v>5.8919745933743903E-4</v>
      </c>
      <c r="BH1045" s="100">
        <v>18</v>
      </c>
      <c r="BI1045" s="68">
        <f>IFERROR(BH1045/BD1042,"-")</f>
        <v>1.8386108273748723E-2</v>
      </c>
      <c r="BJ1045" s="103">
        <f t="shared" si="716"/>
        <v>28855.055555555555</v>
      </c>
      <c r="BK1045" s="69">
        <f t="shared" si="724"/>
        <v>1.6981132075471698E-2</v>
      </c>
      <c r="BL1045" s="208"/>
      <c r="BM1045" s="177"/>
      <c r="BN1045" s="177"/>
      <c r="BO1045" s="131" t="s">
        <v>72</v>
      </c>
      <c r="BP1045" s="100">
        <v>70030</v>
      </c>
      <c r="BQ1045" s="68">
        <f>IFERROR(BP1045/BM1042,"-")</f>
        <v>2.100171429529382E-4</v>
      </c>
      <c r="BR1045" s="100">
        <v>5</v>
      </c>
      <c r="BS1045" s="68">
        <f>IFERROR(BR1045/BN1042,"-")</f>
        <v>1.3123359580052493E-2</v>
      </c>
      <c r="BT1045" s="103">
        <f t="shared" si="717"/>
        <v>14006</v>
      </c>
      <c r="BU1045" s="69">
        <f t="shared" si="725"/>
        <v>1.2285012285012284E-2</v>
      </c>
      <c r="BV1045" s="208"/>
      <c r="BW1045" s="177"/>
      <c r="BX1045" s="177"/>
      <c r="BY1045" s="131" t="s">
        <v>72</v>
      </c>
      <c r="BZ1045" s="100">
        <f t="shared" si="685"/>
        <v>26479471</v>
      </c>
      <c r="CA1045" s="68">
        <f>IFERROR(BZ1045/BW1042,"-")</f>
        <v>2.7457030521929899E-3</v>
      </c>
      <c r="CB1045" s="100">
        <f t="shared" si="686"/>
        <v>362</v>
      </c>
      <c r="CC1045" s="68">
        <f>IFERROR(CB1045/BX1042,"-")</f>
        <v>2.9848284960422165E-2</v>
      </c>
      <c r="CD1045" s="103">
        <f t="shared" si="718"/>
        <v>73147.709944751376</v>
      </c>
      <c r="CE1045" s="69">
        <f t="shared" si="726"/>
        <v>2.794719370030109E-2</v>
      </c>
      <c r="CR1045" s="216"/>
      <c r="CS1045" s="187"/>
      <c r="CT1045" s="225"/>
      <c r="CU1045" s="226"/>
      <c r="CV1045" s="226"/>
      <c r="CW1045" s="144" t="s">
        <v>72</v>
      </c>
      <c r="CX1045" s="145">
        <v>24585500</v>
      </c>
      <c r="CY1045" s="146">
        <v>2.6381239443326069E-3</v>
      </c>
      <c r="CZ1045" s="145">
        <v>372</v>
      </c>
      <c r="DA1045" s="146">
        <v>3.1843862352336931E-2</v>
      </c>
      <c r="DB1045" s="145">
        <v>66090.053763440854</v>
      </c>
      <c r="DC1045" s="147">
        <v>3.001936733376372E-2</v>
      </c>
    </row>
    <row r="1046" spans="2:107" s="27" customFormat="1" ht="13.15" customHeight="1">
      <c r="B1046" s="216"/>
      <c r="C1046" s="187"/>
      <c r="D1046" s="208"/>
      <c r="E1046" s="177"/>
      <c r="F1046" s="177"/>
      <c r="G1046" s="131" t="s">
        <v>74</v>
      </c>
      <c r="H1046" s="100">
        <v>4316</v>
      </c>
      <c r="I1046" s="68">
        <f>IFERROR(H1046/E1042,"-")</f>
        <v>1.134399237565962E-4</v>
      </c>
      <c r="J1046" s="100">
        <v>1</v>
      </c>
      <c r="K1046" s="68">
        <f>IFERROR(J1046/F1042,"-")</f>
        <v>6.25E-2</v>
      </c>
      <c r="L1046" s="103">
        <f t="shared" si="711"/>
        <v>4316</v>
      </c>
      <c r="M1046" s="69">
        <f t="shared" si="719"/>
        <v>5.8823529411764705E-2</v>
      </c>
      <c r="N1046" s="208"/>
      <c r="O1046" s="177"/>
      <c r="P1046" s="177"/>
      <c r="Q1046" s="131" t="s">
        <v>74</v>
      </c>
      <c r="R1046" s="100">
        <v>420899</v>
      </c>
      <c r="S1046" s="68">
        <f>IFERROR(R1046/O1042,"-")</f>
        <v>5.1573895925125651E-3</v>
      </c>
      <c r="T1046" s="100">
        <v>13</v>
      </c>
      <c r="U1046" s="68">
        <f>IFERROR(T1046/P1042,"-")</f>
        <v>0.28888888888888886</v>
      </c>
      <c r="V1046" s="103">
        <f t="shared" si="712"/>
        <v>32376.846153846152</v>
      </c>
      <c r="W1046" s="69">
        <f t="shared" si="720"/>
        <v>0.28260869565217389</v>
      </c>
      <c r="X1046" s="208"/>
      <c r="Y1046" s="177"/>
      <c r="Z1046" s="177"/>
      <c r="AA1046" s="131" t="s">
        <v>74</v>
      </c>
      <c r="AB1046" s="100">
        <v>84720216</v>
      </c>
      <c r="AC1046" s="68">
        <f>IFERROR(AB1046/Y1042,"-")</f>
        <v>2.9000317845685526E-2</v>
      </c>
      <c r="AD1046" s="100">
        <v>1059</v>
      </c>
      <c r="AE1046" s="68">
        <f>IFERROR(AD1046/Z1042,"-")</f>
        <v>0.23403314917127072</v>
      </c>
      <c r="AF1046" s="103">
        <f t="shared" si="713"/>
        <v>80000.203966005662</v>
      </c>
      <c r="AG1046" s="69">
        <f t="shared" si="721"/>
        <v>0.21683046683046683</v>
      </c>
      <c r="AH1046" s="208"/>
      <c r="AI1046" s="177"/>
      <c r="AJ1046" s="177"/>
      <c r="AK1046" s="131" t="s">
        <v>74</v>
      </c>
      <c r="AL1046" s="100">
        <v>68349528</v>
      </c>
      <c r="AM1046" s="68">
        <f>IFERROR(AL1046/AI1042,"-")</f>
        <v>1.9802221692504708E-2</v>
      </c>
      <c r="AN1046" s="100">
        <v>1095</v>
      </c>
      <c r="AO1046" s="68">
        <f>IFERROR(AN1046/AJ1042,"-")</f>
        <v>0.27354484136897328</v>
      </c>
      <c r="AP1046" s="103">
        <f t="shared" si="714"/>
        <v>62419.6602739726</v>
      </c>
      <c r="AQ1046" s="69">
        <f t="shared" si="722"/>
        <v>0.25819382221174253</v>
      </c>
      <c r="AR1046" s="208"/>
      <c r="AS1046" s="177"/>
      <c r="AT1046" s="177"/>
      <c r="AU1046" s="131" t="s">
        <v>74</v>
      </c>
      <c r="AV1046" s="100">
        <v>36748546</v>
      </c>
      <c r="AW1046" s="68">
        <f>IFERROR(AV1046/AS1042,"-")</f>
        <v>1.8978016070527844E-2</v>
      </c>
      <c r="AX1046" s="100">
        <v>638</v>
      </c>
      <c r="AY1046" s="68">
        <f>IFERROR(AX1046/AT1042,"-")</f>
        <v>0.29279486002753558</v>
      </c>
      <c r="AZ1046" s="103">
        <f t="shared" si="715"/>
        <v>57599.601880877744</v>
      </c>
      <c r="BA1046" s="69">
        <f t="shared" si="723"/>
        <v>0.27763272410791995</v>
      </c>
      <c r="BB1046" s="208"/>
      <c r="BC1046" s="177"/>
      <c r="BD1046" s="177"/>
      <c r="BE1046" s="131" t="s">
        <v>74</v>
      </c>
      <c r="BF1046" s="100">
        <v>8840840</v>
      </c>
      <c r="BG1046" s="68">
        <f>IFERROR(BF1046/BC1042,"-")</f>
        <v>1.0029054154594139E-2</v>
      </c>
      <c r="BH1046" s="100">
        <v>241</v>
      </c>
      <c r="BI1046" s="68">
        <f>IFERROR(BH1046/BD1042,"-")</f>
        <v>0.24616956077630234</v>
      </c>
      <c r="BJ1046" s="103">
        <f t="shared" si="716"/>
        <v>36683.983402489626</v>
      </c>
      <c r="BK1046" s="69">
        <f t="shared" si="724"/>
        <v>0.22735849056603774</v>
      </c>
      <c r="BL1046" s="208"/>
      <c r="BM1046" s="177"/>
      <c r="BN1046" s="177"/>
      <c r="BO1046" s="131" t="s">
        <v>74</v>
      </c>
      <c r="BP1046" s="100">
        <v>2810932</v>
      </c>
      <c r="BQ1046" s="68">
        <f>IFERROR(BP1046/BM1042,"-")</f>
        <v>8.4298715932455866E-3</v>
      </c>
      <c r="BR1046" s="100">
        <v>78</v>
      </c>
      <c r="BS1046" s="68">
        <f>IFERROR(BR1046/BN1042,"-")</f>
        <v>0.20472440944881889</v>
      </c>
      <c r="BT1046" s="103">
        <f t="shared" si="717"/>
        <v>36037.589743589742</v>
      </c>
      <c r="BU1046" s="69">
        <f t="shared" si="725"/>
        <v>0.19164619164619165</v>
      </c>
      <c r="BV1046" s="208"/>
      <c r="BW1046" s="177"/>
      <c r="BX1046" s="177"/>
      <c r="BY1046" s="131" t="s">
        <v>74</v>
      </c>
      <c r="BZ1046" s="100">
        <f t="shared" ref="BZ1046:BZ1109" si="727">SUM(H1046,R1046,AB1046,AL1046,AV1046,BF1046,BP1046)</f>
        <v>201895277</v>
      </c>
      <c r="CA1046" s="68">
        <f>IFERROR(BZ1046/BW1042,"-")</f>
        <v>2.0934877372823995E-2</v>
      </c>
      <c r="CB1046" s="100">
        <f t="shared" ref="CB1046:CB1109" si="728">SUM(J1046,T1046,AD1046,AN1046,AX1046,BH1046,BR1046)</f>
        <v>3125</v>
      </c>
      <c r="CC1046" s="68">
        <f>IFERROR(CB1046/BX1042,"-")</f>
        <v>0.25766820580474936</v>
      </c>
      <c r="CD1046" s="103">
        <f t="shared" si="718"/>
        <v>64606.488640000003</v>
      </c>
      <c r="CE1046" s="69">
        <f t="shared" si="726"/>
        <v>0.24125685169458813</v>
      </c>
      <c r="CR1046" s="216"/>
      <c r="CS1046" s="187"/>
      <c r="CT1046" s="225"/>
      <c r="CU1046" s="226"/>
      <c r="CV1046" s="226"/>
      <c r="CW1046" s="144" t="s">
        <v>74</v>
      </c>
      <c r="CX1046" s="145">
        <v>223817065</v>
      </c>
      <c r="CY1046" s="146">
        <v>2.4016479564245085E-2</v>
      </c>
      <c r="CZ1046" s="145">
        <v>3082</v>
      </c>
      <c r="DA1046" s="146">
        <v>0.26382468755350114</v>
      </c>
      <c r="DB1046" s="145">
        <v>72620.721933809211</v>
      </c>
      <c r="DC1046" s="147">
        <v>0.24870884441575211</v>
      </c>
    </row>
    <row r="1047" spans="2:107" s="27" customFormat="1" ht="13.15" customHeight="1">
      <c r="B1047" s="216"/>
      <c r="C1047" s="187"/>
      <c r="D1047" s="208"/>
      <c r="E1047" s="177"/>
      <c r="F1047" s="177"/>
      <c r="G1047" s="131" t="s">
        <v>76</v>
      </c>
      <c r="H1047" s="100">
        <v>88419</v>
      </c>
      <c r="I1047" s="68">
        <f>IFERROR(H1047/E1042,"-")</f>
        <v>2.3239677058930672E-3</v>
      </c>
      <c r="J1047" s="100">
        <v>5</v>
      </c>
      <c r="K1047" s="68">
        <f>IFERROR(J1047/F1042,"-")</f>
        <v>0.3125</v>
      </c>
      <c r="L1047" s="103">
        <f t="shared" si="711"/>
        <v>17683.8</v>
      </c>
      <c r="M1047" s="69">
        <f t="shared" si="719"/>
        <v>0.29411764705882354</v>
      </c>
      <c r="N1047" s="208"/>
      <c r="O1047" s="177"/>
      <c r="P1047" s="177"/>
      <c r="Q1047" s="131" t="s">
        <v>76</v>
      </c>
      <c r="R1047" s="100">
        <v>285874</v>
      </c>
      <c r="S1047" s="68">
        <f>IFERROR(R1047/O1042,"-")</f>
        <v>3.5028916494692004E-3</v>
      </c>
      <c r="T1047" s="100">
        <v>15</v>
      </c>
      <c r="U1047" s="68">
        <f>IFERROR(T1047/P1042,"-")</f>
        <v>0.33333333333333331</v>
      </c>
      <c r="V1047" s="103">
        <f t="shared" si="712"/>
        <v>19058.266666666666</v>
      </c>
      <c r="W1047" s="69">
        <f t="shared" si="720"/>
        <v>0.32608695652173914</v>
      </c>
      <c r="X1047" s="208"/>
      <c r="Y1047" s="177"/>
      <c r="Z1047" s="177"/>
      <c r="AA1047" s="131" t="s">
        <v>76</v>
      </c>
      <c r="AB1047" s="100">
        <v>63285246</v>
      </c>
      <c r="AC1047" s="68">
        <f>IFERROR(AB1047/Y1042,"-")</f>
        <v>2.1662978868495785E-2</v>
      </c>
      <c r="AD1047" s="100">
        <v>1076</v>
      </c>
      <c r="AE1047" s="68">
        <f>IFERROR(AD1047/Z1042,"-")</f>
        <v>0.23779005524861879</v>
      </c>
      <c r="AF1047" s="103">
        <f t="shared" si="713"/>
        <v>58815.284386617102</v>
      </c>
      <c r="AG1047" s="69">
        <f t="shared" si="721"/>
        <v>0.2203112203112203</v>
      </c>
      <c r="AH1047" s="208"/>
      <c r="AI1047" s="177"/>
      <c r="AJ1047" s="177"/>
      <c r="AK1047" s="131" t="s">
        <v>76</v>
      </c>
      <c r="AL1047" s="100">
        <v>64498493</v>
      </c>
      <c r="AM1047" s="68">
        <f>IFERROR(AL1047/AI1042,"-")</f>
        <v>1.868650003286728E-2</v>
      </c>
      <c r="AN1047" s="100">
        <v>1094</v>
      </c>
      <c r="AO1047" s="68">
        <f>IFERROR(AN1047/AJ1042,"-")</f>
        <v>0.27329502872845368</v>
      </c>
      <c r="AP1047" s="103">
        <f t="shared" si="714"/>
        <v>58956.574954296164</v>
      </c>
      <c r="AQ1047" s="69">
        <f t="shared" si="722"/>
        <v>0.2579580287668003</v>
      </c>
      <c r="AR1047" s="208"/>
      <c r="AS1047" s="177"/>
      <c r="AT1047" s="177"/>
      <c r="AU1047" s="131" t="s">
        <v>76</v>
      </c>
      <c r="AV1047" s="100">
        <v>46661671</v>
      </c>
      <c r="AW1047" s="68">
        <f>IFERROR(AV1047/AS1042,"-")</f>
        <v>2.409744162709684E-2</v>
      </c>
      <c r="AX1047" s="100">
        <v>709</v>
      </c>
      <c r="AY1047" s="68">
        <f>IFERROR(AX1047/AT1042,"-")</f>
        <v>0.32537861404313906</v>
      </c>
      <c r="AZ1047" s="103">
        <f t="shared" si="715"/>
        <v>65813.358251057827</v>
      </c>
      <c r="BA1047" s="69">
        <f t="shared" si="723"/>
        <v>0.30852915578764145</v>
      </c>
      <c r="BB1047" s="208"/>
      <c r="BC1047" s="177"/>
      <c r="BD1047" s="177"/>
      <c r="BE1047" s="131" t="s">
        <v>76</v>
      </c>
      <c r="BF1047" s="100">
        <v>18936523</v>
      </c>
      <c r="BG1047" s="68">
        <f>IFERROR(BF1047/BC1042,"-")</f>
        <v>2.1481602954777766E-2</v>
      </c>
      <c r="BH1047" s="100">
        <v>322</v>
      </c>
      <c r="BI1047" s="68">
        <f>IFERROR(BH1047/BD1042,"-")</f>
        <v>0.32890704800817161</v>
      </c>
      <c r="BJ1047" s="103">
        <f t="shared" si="716"/>
        <v>58809.077639751551</v>
      </c>
      <c r="BK1047" s="69">
        <f t="shared" si="724"/>
        <v>0.30377358490566037</v>
      </c>
      <c r="BL1047" s="208"/>
      <c r="BM1047" s="177"/>
      <c r="BN1047" s="177"/>
      <c r="BO1047" s="131" t="s">
        <v>76</v>
      </c>
      <c r="BP1047" s="100">
        <v>6298535</v>
      </c>
      <c r="BQ1047" s="68">
        <f>IFERROR(BP1047/BM1042,"-")</f>
        <v>1.888905219890168E-2</v>
      </c>
      <c r="BR1047" s="100">
        <v>112</v>
      </c>
      <c r="BS1047" s="68">
        <f>IFERROR(BR1047/BN1042,"-")</f>
        <v>0.29396325459317585</v>
      </c>
      <c r="BT1047" s="103">
        <f t="shared" si="717"/>
        <v>56236.919642857145</v>
      </c>
      <c r="BU1047" s="69">
        <f t="shared" si="725"/>
        <v>0.27518427518427518</v>
      </c>
      <c r="BV1047" s="208"/>
      <c r="BW1047" s="177"/>
      <c r="BX1047" s="177"/>
      <c r="BY1047" s="131" t="s">
        <v>76</v>
      </c>
      <c r="BZ1047" s="100">
        <f t="shared" si="727"/>
        <v>200054761</v>
      </c>
      <c r="CA1047" s="68">
        <f>IFERROR(BZ1047/BW1042,"-")</f>
        <v>2.0744031022501889E-2</v>
      </c>
      <c r="CB1047" s="100">
        <f t="shared" si="728"/>
        <v>3333</v>
      </c>
      <c r="CC1047" s="68">
        <f>IFERROR(CB1047/BX1042,"-")</f>
        <v>0.27481860158311344</v>
      </c>
      <c r="CD1047" s="103">
        <f t="shared" si="718"/>
        <v>60022.430543054303</v>
      </c>
      <c r="CE1047" s="69">
        <f t="shared" si="726"/>
        <v>0.25731490774337989</v>
      </c>
      <c r="CR1047" s="216"/>
      <c r="CS1047" s="187"/>
      <c r="CT1047" s="225"/>
      <c r="CU1047" s="226"/>
      <c r="CV1047" s="226"/>
      <c r="CW1047" s="144" t="s">
        <v>76</v>
      </c>
      <c r="CX1047" s="145">
        <v>218789143</v>
      </c>
      <c r="CY1047" s="146">
        <v>2.3476963124944003E-2</v>
      </c>
      <c r="CZ1047" s="145">
        <v>3338</v>
      </c>
      <c r="DA1047" s="146">
        <v>0.28573874336586202</v>
      </c>
      <c r="DB1047" s="145">
        <v>65544.979928100656</v>
      </c>
      <c r="DC1047" s="147">
        <v>0.26936733376371852</v>
      </c>
    </row>
    <row r="1048" spans="2:107" s="27" customFormat="1" ht="13.15" customHeight="1">
      <c r="B1048" s="216"/>
      <c r="C1048" s="187"/>
      <c r="D1048" s="208"/>
      <c r="E1048" s="177"/>
      <c r="F1048" s="177"/>
      <c r="G1048" s="131" t="s">
        <v>77</v>
      </c>
      <c r="H1048" s="100">
        <v>0</v>
      </c>
      <c r="I1048" s="68">
        <f>IFERROR(H1048/E1042,"-")</f>
        <v>0</v>
      </c>
      <c r="J1048" s="100">
        <v>0</v>
      </c>
      <c r="K1048" s="68">
        <f>IFERROR(J1048/F1042,"-")</f>
        <v>0</v>
      </c>
      <c r="L1048" s="103" t="str">
        <f t="shared" si="711"/>
        <v>-</v>
      </c>
      <c r="M1048" s="69">
        <f t="shared" si="719"/>
        <v>0</v>
      </c>
      <c r="N1048" s="208"/>
      <c r="O1048" s="177"/>
      <c r="P1048" s="177"/>
      <c r="Q1048" s="131" t="s">
        <v>77</v>
      </c>
      <c r="R1048" s="100">
        <v>122190</v>
      </c>
      <c r="S1048" s="68">
        <f>IFERROR(R1048/O1042,"-")</f>
        <v>1.4972272072613865E-3</v>
      </c>
      <c r="T1048" s="100">
        <v>6</v>
      </c>
      <c r="U1048" s="68">
        <f>IFERROR(T1048/P1042,"-")</f>
        <v>0.13333333333333333</v>
      </c>
      <c r="V1048" s="103">
        <f t="shared" si="712"/>
        <v>20365</v>
      </c>
      <c r="W1048" s="69">
        <f t="shared" si="720"/>
        <v>0.13043478260869565</v>
      </c>
      <c r="X1048" s="208"/>
      <c r="Y1048" s="177"/>
      <c r="Z1048" s="177"/>
      <c r="AA1048" s="131" t="s">
        <v>77</v>
      </c>
      <c r="AB1048" s="100">
        <v>46140970</v>
      </c>
      <c r="AC1048" s="68">
        <f>IFERROR(AB1048/Y1042,"-")</f>
        <v>1.5794374222419836E-2</v>
      </c>
      <c r="AD1048" s="100">
        <v>323</v>
      </c>
      <c r="AE1048" s="68">
        <f>IFERROR(AD1048/Z1042,"-")</f>
        <v>7.1381215469613263E-2</v>
      </c>
      <c r="AF1048" s="103">
        <f t="shared" si="713"/>
        <v>142851.30030959751</v>
      </c>
      <c r="AG1048" s="69">
        <f t="shared" si="721"/>
        <v>6.613431613431614E-2</v>
      </c>
      <c r="AH1048" s="208"/>
      <c r="AI1048" s="177"/>
      <c r="AJ1048" s="177"/>
      <c r="AK1048" s="131" t="s">
        <v>77</v>
      </c>
      <c r="AL1048" s="100">
        <v>103067336</v>
      </c>
      <c r="AM1048" s="68">
        <f>IFERROR(AL1048/AI1042,"-")</f>
        <v>2.9860663218155236E-2</v>
      </c>
      <c r="AN1048" s="100">
        <v>453</v>
      </c>
      <c r="AO1048" s="68">
        <f>IFERROR(AN1048/AJ1042,"-")</f>
        <v>0.11316512615538346</v>
      </c>
      <c r="AP1048" s="103">
        <f t="shared" si="714"/>
        <v>227521.71302428257</v>
      </c>
      <c r="AQ1048" s="69">
        <f t="shared" si="722"/>
        <v>0.10681443055883047</v>
      </c>
      <c r="AR1048" s="208"/>
      <c r="AS1048" s="177"/>
      <c r="AT1048" s="177"/>
      <c r="AU1048" s="131" t="s">
        <v>77</v>
      </c>
      <c r="AV1048" s="100">
        <v>88317186</v>
      </c>
      <c r="AW1048" s="68">
        <f>IFERROR(AV1048/AS1042,"-")</f>
        <v>4.5609558952667051E-2</v>
      </c>
      <c r="AX1048" s="100">
        <v>357</v>
      </c>
      <c r="AY1048" s="68">
        <f>IFERROR(AX1048/AT1042,"-")</f>
        <v>0.16383662230380908</v>
      </c>
      <c r="AZ1048" s="103">
        <f t="shared" si="715"/>
        <v>247387.0756302521</v>
      </c>
      <c r="BA1048" s="69">
        <f t="shared" si="723"/>
        <v>0.15535248041775457</v>
      </c>
      <c r="BB1048" s="208"/>
      <c r="BC1048" s="177"/>
      <c r="BD1048" s="177"/>
      <c r="BE1048" s="131" t="s">
        <v>77</v>
      </c>
      <c r="BF1048" s="100">
        <v>48548510</v>
      </c>
      <c r="BG1048" s="68">
        <f>IFERROR(BF1048/BC1042,"-")</f>
        <v>5.5073458620997003E-2</v>
      </c>
      <c r="BH1048" s="100">
        <v>177</v>
      </c>
      <c r="BI1048" s="68">
        <f>IFERROR(BH1048/BD1042,"-")</f>
        <v>0.18079673135852911</v>
      </c>
      <c r="BJ1048" s="103">
        <f t="shared" si="716"/>
        <v>274285.3672316384</v>
      </c>
      <c r="BK1048" s="69">
        <f t="shared" si="724"/>
        <v>0.16698113207547169</v>
      </c>
      <c r="BL1048" s="208"/>
      <c r="BM1048" s="177"/>
      <c r="BN1048" s="177"/>
      <c r="BO1048" s="131" t="s">
        <v>77</v>
      </c>
      <c r="BP1048" s="100">
        <v>19232865</v>
      </c>
      <c r="BQ1048" s="68">
        <f>IFERROR(BP1048/BM1042,"-")</f>
        <v>5.7678585721827241E-2</v>
      </c>
      <c r="BR1048" s="100">
        <v>63</v>
      </c>
      <c r="BS1048" s="68">
        <f>IFERROR(BR1048/BN1042,"-")</f>
        <v>0.16535433070866143</v>
      </c>
      <c r="BT1048" s="103">
        <f t="shared" si="717"/>
        <v>305283.57142857142</v>
      </c>
      <c r="BU1048" s="69">
        <f t="shared" si="725"/>
        <v>0.15479115479115479</v>
      </c>
      <c r="BV1048" s="208"/>
      <c r="BW1048" s="177"/>
      <c r="BX1048" s="177"/>
      <c r="BY1048" s="131" t="s">
        <v>77</v>
      </c>
      <c r="BZ1048" s="100">
        <f t="shared" si="727"/>
        <v>305429057</v>
      </c>
      <c r="CA1048" s="68">
        <f>IFERROR(BZ1048/BW1042,"-")</f>
        <v>3.1670477632779248E-2</v>
      </c>
      <c r="CB1048" s="100">
        <f t="shared" si="728"/>
        <v>1379</v>
      </c>
      <c r="CC1048" s="68">
        <f>IFERROR(CB1048/BX1042,"-")</f>
        <v>0.11370382585751979</v>
      </c>
      <c r="CD1048" s="103">
        <f t="shared" si="718"/>
        <v>221485.90065264684</v>
      </c>
      <c r="CE1048" s="69">
        <f t="shared" si="726"/>
        <v>0.10646182351578785</v>
      </c>
      <c r="CR1048" s="216"/>
      <c r="CS1048" s="187"/>
      <c r="CT1048" s="225"/>
      <c r="CU1048" s="226"/>
      <c r="CV1048" s="226"/>
      <c r="CW1048" s="144" t="s">
        <v>77</v>
      </c>
      <c r="CX1048" s="145">
        <v>345883738</v>
      </c>
      <c r="CY1048" s="146">
        <v>3.7114729054648715E-2</v>
      </c>
      <c r="CZ1048" s="145">
        <v>1396</v>
      </c>
      <c r="DA1048" s="146">
        <v>0.11950008560178052</v>
      </c>
      <c r="DB1048" s="145">
        <v>247767.7206303725</v>
      </c>
      <c r="DC1048" s="147">
        <v>0.11265332472562944</v>
      </c>
    </row>
    <row r="1049" spans="2:107" s="27" customFormat="1" ht="13.15" customHeight="1">
      <c r="B1049" s="216"/>
      <c r="C1049" s="187"/>
      <c r="D1049" s="208"/>
      <c r="E1049" s="177"/>
      <c r="F1049" s="177"/>
      <c r="G1049" s="131" t="s">
        <v>79</v>
      </c>
      <c r="H1049" s="100">
        <v>0</v>
      </c>
      <c r="I1049" s="68">
        <f>IFERROR(H1049/E1042,"-")</f>
        <v>0</v>
      </c>
      <c r="J1049" s="100">
        <v>0</v>
      </c>
      <c r="K1049" s="68">
        <f>IFERROR(J1049/F1042,"-")</f>
        <v>0</v>
      </c>
      <c r="L1049" s="103" t="str">
        <f t="shared" si="711"/>
        <v>-</v>
      </c>
      <c r="M1049" s="69">
        <f t="shared" si="719"/>
        <v>0</v>
      </c>
      <c r="N1049" s="208"/>
      <c r="O1049" s="177"/>
      <c r="P1049" s="177"/>
      <c r="Q1049" s="131" t="s">
        <v>79</v>
      </c>
      <c r="R1049" s="100">
        <v>0</v>
      </c>
      <c r="S1049" s="68">
        <f>IFERROR(R1049/O1042,"-")</f>
        <v>0</v>
      </c>
      <c r="T1049" s="100">
        <v>0</v>
      </c>
      <c r="U1049" s="68">
        <f>IFERROR(T1049/P1042,"-")</f>
        <v>0</v>
      </c>
      <c r="V1049" s="103" t="str">
        <f t="shared" si="712"/>
        <v>-</v>
      </c>
      <c r="W1049" s="69">
        <f t="shared" si="720"/>
        <v>0</v>
      </c>
      <c r="X1049" s="208"/>
      <c r="Y1049" s="177"/>
      <c r="Z1049" s="177"/>
      <c r="AA1049" s="131" t="s">
        <v>79</v>
      </c>
      <c r="AB1049" s="100">
        <v>0</v>
      </c>
      <c r="AC1049" s="68">
        <f>IFERROR(AB1049/Y1042,"-")</f>
        <v>0</v>
      </c>
      <c r="AD1049" s="100">
        <v>0</v>
      </c>
      <c r="AE1049" s="68">
        <f>IFERROR(AD1049/Z1042,"-")</f>
        <v>0</v>
      </c>
      <c r="AF1049" s="103" t="str">
        <f t="shared" si="713"/>
        <v>-</v>
      </c>
      <c r="AG1049" s="69">
        <f t="shared" si="721"/>
        <v>0</v>
      </c>
      <c r="AH1049" s="208"/>
      <c r="AI1049" s="177"/>
      <c r="AJ1049" s="177"/>
      <c r="AK1049" s="131" t="s">
        <v>79</v>
      </c>
      <c r="AL1049" s="100">
        <v>5721</v>
      </c>
      <c r="AM1049" s="68">
        <f>IFERROR(AL1049/AI1042,"-")</f>
        <v>1.6574878220493262E-6</v>
      </c>
      <c r="AN1049" s="100">
        <v>3</v>
      </c>
      <c r="AO1049" s="68">
        <f>IFERROR(AN1049/AJ1042,"-")</f>
        <v>7.4943792155883092E-4</v>
      </c>
      <c r="AP1049" s="103">
        <f t="shared" si="714"/>
        <v>1907</v>
      </c>
      <c r="AQ1049" s="69">
        <f t="shared" si="722"/>
        <v>7.0738033482669184E-4</v>
      </c>
      <c r="AR1049" s="208"/>
      <c r="AS1049" s="177"/>
      <c r="AT1049" s="177"/>
      <c r="AU1049" s="131" t="s">
        <v>79</v>
      </c>
      <c r="AV1049" s="100">
        <v>18549</v>
      </c>
      <c r="AW1049" s="68">
        <f>IFERROR(AV1049/AS1042,"-")</f>
        <v>9.5792421308919535E-6</v>
      </c>
      <c r="AX1049" s="100">
        <v>1</v>
      </c>
      <c r="AY1049" s="68">
        <f>IFERROR(AX1049/AT1042,"-")</f>
        <v>4.5892611289582378E-4</v>
      </c>
      <c r="AZ1049" s="103">
        <f t="shared" si="715"/>
        <v>18549</v>
      </c>
      <c r="BA1049" s="69">
        <f t="shared" si="723"/>
        <v>4.351610095735422E-4</v>
      </c>
      <c r="BB1049" s="208"/>
      <c r="BC1049" s="177"/>
      <c r="BD1049" s="177"/>
      <c r="BE1049" s="131" t="s">
        <v>79</v>
      </c>
      <c r="BF1049" s="100">
        <v>0</v>
      </c>
      <c r="BG1049" s="68">
        <f>IFERROR(BF1049/BC1042,"-")</f>
        <v>0</v>
      </c>
      <c r="BH1049" s="100">
        <v>0</v>
      </c>
      <c r="BI1049" s="68">
        <f>IFERROR(BH1049/BD1042,"-")</f>
        <v>0</v>
      </c>
      <c r="BJ1049" s="103" t="str">
        <f t="shared" si="716"/>
        <v>-</v>
      </c>
      <c r="BK1049" s="69">
        <f t="shared" si="724"/>
        <v>0</v>
      </c>
      <c r="BL1049" s="208"/>
      <c r="BM1049" s="177"/>
      <c r="BN1049" s="177"/>
      <c r="BO1049" s="131" t="s">
        <v>79</v>
      </c>
      <c r="BP1049" s="100">
        <v>0</v>
      </c>
      <c r="BQ1049" s="68">
        <f>IFERROR(BP1049/BM1042,"-")</f>
        <v>0</v>
      </c>
      <c r="BR1049" s="100">
        <v>0</v>
      </c>
      <c r="BS1049" s="68">
        <f>IFERROR(BR1049/BN1042,"-")</f>
        <v>0</v>
      </c>
      <c r="BT1049" s="103" t="str">
        <f t="shared" si="717"/>
        <v>-</v>
      </c>
      <c r="BU1049" s="69">
        <f t="shared" si="725"/>
        <v>0</v>
      </c>
      <c r="BV1049" s="208"/>
      <c r="BW1049" s="177"/>
      <c r="BX1049" s="177"/>
      <c r="BY1049" s="131" t="s">
        <v>79</v>
      </c>
      <c r="BZ1049" s="100">
        <f t="shared" si="727"/>
        <v>24270</v>
      </c>
      <c r="CA1049" s="68">
        <f>IFERROR(BZ1049/BW1042,"-")</f>
        <v>2.5165991071620679E-6</v>
      </c>
      <c r="CB1049" s="100">
        <f t="shared" si="728"/>
        <v>4</v>
      </c>
      <c r="CC1049" s="68">
        <f>IFERROR(CB1049/BX1042,"-")</f>
        <v>3.2981530343007914E-4</v>
      </c>
      <c r="CD1049" s="103">
        <f t="shared" si="718"/>
        <v>6067.5</v>
      </c>
      <c r="CE1049" s="69">
        <f t="shared" si="726"/>
        <v>3.0880877016907282E-4</v>
      </c>
      <c r="CR1049" s="216"/>
      <c r="CS1049" s="187"/>
      <c r="CT1049" s="225"/>
      <c r="CU1049" s="226"/>
      <c r="CV1049" s="226"/>
      <c r="CW1049" s="144" t="s">
        <v>79</v>
      </c>
      <c r="CX1049" s="145">
        <v>7208</v>
      </c>
      <c r="CY1049" s="146">
        <v>7.7344765779623887E-7</v>
      </c>
      <c r="CZ1049" s="145">
        <v>4</v>
      </c>
      <c r="DA1049" s="146">
        <v>3.4240712206813899E-4</v>
      </c>
      <c r="DB1049" s="145">
        <v>1802</v>
      </c>
      <c r="DC1049" s="147">
        <v>3.2278889606197545E-4</v>
      </c>
    </row>
    <row r="1050" spans="2:107" s="27" customFormat="1" ht="13.15" customHeight="1">
      <c r="B1050" s="216"/>
      <c r="C1050" s="187"/>
      <c r="D1050" s="208"/>
      <c r="E1050" s="177"/>
      <c r="F1050" s="177"/>
      <c r="G1050" s="131" t="s">
        <v>81</v>
      </c>
      <c r="H1050" s="100">
        <v>0</v>
      </c>
      <c r="I1050" s="68">
        <f>IFERROR(H1050/E1042,"-")</f>
        <v>0</v>
      </c>
      <c r="J1050" s="100">
        <v>0</v>
      </c>
      <c r="K1050" s="68">
        <f>IFERROR(J1050/F1042,"-")</f>
        <v>0</v>
      </c>
      <c r="L1050" s="103" t="str">
        <f t="shared" si="711"/>
        <v>-</v>
      </c>
      <c r="M1050" s="69">
        <f t="shared" si="719"/>
        <v>0</v>
      </c>
      <c r="N1050" s="208"/>
      <c r="O1050" s="177"/>
      <c r="P1050" s="177"/>
      <c r="Q1050" s="131" t="s">
        <v>81</v>
      </c>
      <c r="R1050" s="100">
        <v>0</v>
      </c>
      <c r="S1050" s="68">
        <f>IFERROR(R1050/O1042,"-")</f>
        <v>0</v>
      </c>
      <c r="T1050" s="100">
        <v>0</v>
      </c>
      <c r="U1050" s="68">
        <f>IFERROR(T1050/P1042,"-")</f>
        <v>0</v>
      </c>
      <c r="V1050" s="103" t="str">
        <f t="shared" si="712"/>
        <v>-</v>
      </c>
      <c r="W1050" s="69">
        <f t="shared" si="720"/>
        <v>0</v>
      </c>
      <c r="X1050" s="208"/>
      <c r="Y1050" s="177"/>
      <c r="Z1050" s="177"/>
      <c r="AA1050" s="131" t="s">
        <v>81</v>
      </c>
      <c r="AB1050" s="100">
        <v>643465</v>
      </c>
      <c r="AC1050" s="68">
        <f>IFERROR(AB1050/Y1042,"-")</f>
        <v>2.2026253477179563E-4</v>
      </c>
      <c r="AD1050" s="100">
        <v>33</v>
      </c>
      <c r="AE1050" s="68">
        <f>IFERROR(AD1050/Z1042,"-")</f>
        <v>7.2928176795580115E-3</v>
      </c>
      <c r="AF1050" s="103">
        <f t="shared" si="713"/>
        <v>19498.939393939392</v>
      </c>
      <c r="AG1050" s="69">
        <f t="shared" si="721"/>
        <v>6.7567567567567571E-3</v>
      </c>
      <c r="AH1050" s="208"/>
      <c r="AI1050" s="177"/>
      <c r="AJ1050" s="177"/>
      <c r="AK1050" s="131" t="s">
        <v>81</v>
      </c>
      <c r="AL1050" s="100">
        <v>500403</v>
      </c>
      <c r="AM1050" s="68">
        <f>IFERROR(AL1050/AI1042,"-")</f>
        <v>1.4497673109892484E-4</v>
      </c>
      <c r="AN1050" s="100">
        <v>18</v>
      </c>
      <c r="AO1050" s="68">
        <f>IFERROR(AN1050/AJ1042,"-")</f>
        <v>4.4966275293529855E-3</v>
      </c>
      <c r="AP1050" s="103">
        <f t="shared" si="714"/>
        <v>27800.166666666668</v>
      </c>
      <c r="AQ1050" s="69">
        <f t="shared" si="722"/>
        <v>4.2442820089601506E-3</v>
      </c>
      <c r="AR1050" s="208"/>
      <c r="AS1050" s="177"/>
      <c r="AT1050" s="177"/>
      <c r="AU1050" s="131" t="s">
        <v>81</v>
      </c>
      <c r="AV1050" s="100">
        <v>433243</v>
      </c>
      <c r="AW1050" s="68">
        <f>IFERROR(AV1050/AS1042,"-")</f>
        <v>2.2373926349204934E-4</v>
      </c>
      <c r="AX1050" s="100">
        <v>19</v>
      </c>
      <c r="AY1050" s="68">
        <f>IFERROR(AX1050/AT1042,"-")</f>
        <v>8.7195961450206513E-3</v>
      </c>
      <c r="AZ1050" s="103">
        <f t="shared" si="715"/>
        <v>22802.263157894737</v>
      </c>
      <c r="BA1050" s="69">
        <f t="shared" si="723"/>
        <v>8.2680591818973023E-3</v>
      </c>
      <c r="BB1050" s="208"/>
      <c r="BC1050" s="177"/>
      <c r="BD1050" s="177"/>
      <c r="BE1050" s="131" t="s">
        <v>81</v>
      </c>
      <c r="BF1050" s="100">
        <v>504963</v>
      </c>
      <c r="BG1050" s="68">
        <f>IFERROR(BF1050/BC1042,"-")</f>
        <v>5.7283032755556262E-4</v>
      </c>
      <c r="BH1050" s="100">
        <v>16</v>
      </c>
      <c r="BI1050" s="68">
        <f>IFERROR(BH1050/BD1042,"-")</f>
        <v>1.634320735444331E-2</v>
      </c>
      <c r="BJ1050" s="103">
        <f t="shared" si="716"/>
        <v>31560.1875</v>
      </c>
      <c r="BK1050" s="69">
        <f t="shared" si="724"/>
        <v>1.509433962264151E-2</v>
      </c>
      <c r="BL1050" s="208"/>
      <c r="BM1050" s="177"/>
      <c r="BN1050" s="177"/>
      <c r="BO1050" s="131" t="s">
        <v>81</v>
      </c>
      <c r="BP1050" s="100">
        <v>0</v>
      </c>
      <c r="BQ1050" s="68">
        <f>IFERROR(BP1050/BM1042,"-")</f>
        <v>0</v>
      </c>
      <c r="BR1050" s="100">
        <v>0</v>
      </c>
      <c r="BS1050" s="68">
        <f>IFERROR(BR1050/BN1042,"-")</f>
        <v>0</v>
      </c>
      <c r="BT1050" s="103" t="str">
        <f t="shared" si="717"/>
        <v>-</v>
      </c>
      <c r="BU1050" s="69">
        <f t="shared" si="725"/>
        <v>0</v>
      </c>
      <c r="BV1050" s="208"/>
      <c r="BW1050" s="177"/>
      <c r="BX1050" s="177"/>
      <c r="BY1050" s="131" t="s">
        <v>81</v>
      </c>
      <c r="BZ1050" s="100">
        <f t="shared" si="727"/>
        <v>2082074</v>
      </c>
      <c r="CA1050" s="68">
        <f>IFERROR(BZ1050/BW1042,"-")</f>
        <v>2.1589392539947901E-4</v>
      </c>
      <c r="CB1050" s="100">
        <f t="shared" si="728"/>
        <v>86</v>
      </c>
      <c r="CC1050" s="68">
        <f>IFERROR(CB1050/BX1042,"-")</f>
        <v>7.0910290237467021E-3</v>
      </c>
      <c r="CD1050" s="103">
        <f t="shared" si="718"/>
        <v>24210.162790697676</v>
      </c>
      <c r="CE1050" s="69">
        <f t="shared" si="726"/>
        <v>6.6393885586350648E-3</v>
      </c>
      <c r="CR1050" s="216"/>
      <c r="CS1050" s="187"/>
      <c r="CT1050" s="225"/>
      <c r="CU1050" s="226"/>
      <c r="CV1050" s="226"/>
      <c r="CW1050" s="144" t="s">
        <v>81</v>
      </c>
      <c r="CX1050" s="145">
        <v>1360554</v>
      </c>
      <c r="CY1050" s="146">
        <v>1.4599296678763929E-4</v>
      </c>
      <c r="CZ1050" s="145">
        <v>70</v>
      </c>
      <c r="DA1050" s="146">
        <v>5.9921246361924327E-3</v>
      </c>
      <c r="DB1050" s="145">
        <v>19436.485714285714</v>
      </c>
      <c r="DC1050" s="147">
        <v>5.6488056810845705E-3</v>
      </c>
    </row>
    <row r="1051" spans="2:107" s="27" customFormat="1" ht="13.15" customHeight="1">
      <c r="B1051" s="216"/>
      <c r="C1051" s="187"/>
      <c r="D1051" s="208"/>
      <c r="E1051" s="177"/>
      <c r="F1051" s="177"/>
      <c r="G1051" s="131" t="s">
        <v>83</v>
      </c>
      <c r="H1051" s="100">
        <v>0</v>
      </c>
      <c r="I1051" s="68">
        <f>IFERROR(H1051/E1042,"-")</f>
        <v>0</v>
      </c>
      <c r="J1051" s="100">
        <v>0</v>
      </c>
      <c r="K1051" s="68">
        <f>IFERROR(J1051/F1042,"-")</f>
        <v>0</v>
      </c>
      <c r="L1051" s="103" t="str">
        <f t="shared" si="711"/>
        <v>-</v>
      </c>
      <c r="M1051" s="69">
        <f t="shared" si="719"/>
        <v>0</v>
      </c>
      <c r="N1051" s="208"/>
      <c r="O1051" s="177"/>
      <c r="P1051" s="177"/>
      <c r="Q1051" s="131" t="s">
        <v>83</v>
      </c>
      <c r="R1051" s="100">
        <v>0</v>
      </c>
      <c r="S1051" s="68">
        <f>IFERROR(R1051/O1042,"-")</f>
        <v>0</v>
      </c>
      <c r="T1051" s="100">
        <v>0</v>
      </c>
      <c r="U1051" s="68">
        <f>IFERROR(T1051/P1042,"-")</f>
        <v>0</v>
      </c>
      <c r="V1051" s="103" t="str">
        <f t="shared" si="712"/>
        <v>-</v>
      </c>
      <c r="W1051" s="69">
        <f t="shared" si="720"/>
        <v>0</v>
      </c>
      <c r="X1051" s="208"/>
      <c r="Y1051" s="177"/>
      <c r="Z1051" s="177"/>
      <c r="AA1051" s="131" t="s">
        <v>83</v>
      </c>
      <c r="AB1051" s="100">
        <v>3508132</v>
      </c>
      <c r="AC1051" s="68">
        <f>IFERROR(AB1051/Y1042,"-")</f>
        <v>1.2008579279899434E-3</v>
      </c>
      <c r="AD1051" s="100">
        <v>130</v>
      </c>
      <c r="AE1051" s="68">
        <f>IFERROR(AD1051/Z1042,"-")</f>
        <v>2.8729281767955802E-2</v>
      </c>
      <c r="AF1051" s="103">
        <f t="shared" si="713"/>
        <v>26985.630769230771</v>
      </c>
      <c r="AG1051" s="69">
        <f t="shared" si="721"/>
        <v>2.6617526617526619E-2</v>
      </c>
      <c r="AH1051" s="208"/>
      <c r="AI1051" s="177"/>
      <c r="AJ1051" s="177"/>
      <c r="AK1051" s="131" t="s">
        <v>83</v>
      </c>
      <c r="AL1051" s="100">
        <v>3449508</v>
      </c>
      <c r="AM1051" s="68">
        <f>IFERROR(AL1051/AI1042,"-")</f>
        <v>9.9939127810902417E-4</v>
      </c>
      <c r="AN1051" s="100">
        <v>159</v>
      </c>
      <c r="AO1051" s="68">
        <f>IFERROR(AN1051/AJ1042,"-")</f>
        <v>3.9720209842618037E-2</v>
      </c>
      <c r="AP1051" s="103">
        <f t="shared" si="714"/>
        <v>21695.018867924529</v>
      </c>
      <c r="AQ1051" s="69">
        <f t="shared" si="722"/>
        <v>3.7491157745814664E-2</v>
      </c>
      <c r="AR1051" s="208"/>
      <c r="AS1051" s="177"/>
      <c r="AT1051" s="177"/>
      <c r="AU1051" s="131" t="s">
        <v>83</v>
      </c>
      <c r="AV1051" s="100">
        <v>2724037</v>
      </c>
      <c r="AW1051" s="68">
        <f>IFERROR(AV1051/AS1042,"-")</f>
        <v>1.4067717934394591E-3</v>
      </c>
      <c r="AX1051" s="100">
        <v>126</v>
      </c>
      <c r="AY1051" s="68">
        <f>IFERROR(AX1051/AT1042,"-")</f>
        <v>5.7824690224873798E-2</v>
      </c>
      <c r="AZ1051" s="103">
        <f t="shared" si="715"/>
        <v>21619.341269841269</v>
      </c>
      <c r="BA1051" s="69">
        <f t="shared" si="723"/>
        <v>5.4830287206266322E-2</v>
      </c>
      <c r="BB1051" s="208"/>
      <c r="BC1051" s="177"/>
      <c r="BD1051" s="177"/>
      <c r="BE1051" s="131" t="s">
        <v>83</v>
      </c>
      <c r="BF1051" s="100">
        <v>1967544</v>
      </c>
      <c r="BG1051" s="68">
        <f>IFERROR(BF1051/BC1042,"-")</f>
        <v>2.2319830839090823E-3</v>
      </c>
      <c r="BH1051" s="100">
        <v>71</v>
      </c>
      <c r="BI1051" s="68">
        <f>IFERROR(BH1051/BD1042,"-")</f>
        <v>7.2522982635342181E-2</v>
      </c>
      <c r="BJ1051" s="103">
        <f t="shared" si="716"/>
        <v>27711.887323943662</v>
      </c>
      <c r="BK1051" s="69">
        <f t="shared" si="724"/>
        <v>6.6981132075471697E-2</v>
      </c>
      <c r="BL1051" s="208"/>
      <c r="BM1051" s="177"/>
      <c r="BN1051" s="177"/>
      <c r="BO1051" s="131" t="s">
        <v>83</v>
      </c>
      <c r="BP1051" s="100">
        <v>620178</v>
      </c>
      <c r="BQ1051" s="68">
        <f>IFERROR(BP1051/BM1042,"-")</f>
        <v>1.8598887859812552E-3</v>
      </c>
      <c r="BR1051" s="100">
        <v>33</v>
      </c>
      <c r="BS1051" s="68">
        <f>IFERROR(BR1051/BN1042,"-")</f>
        <v>8.6614173228346455E-2</v>
      </c>
      <c r="BT1051" s="103">
        <f t="shared" si="717"/>
        <v>18793.272727272728</v>
      </c>
      <c r="BU1051" s="69">
        <f t="shared" si="725"/>
        <v>8.1081081081081086E-2</v>
      </c>
      <c r="BV1051" s="208"/>
      <c r="BW1051" s="177"/>
      <c r="BX1051" s="177"/>
      <c r="BY1051" s="131" t="s">
        <v>83</v>
      </c>
      <c r="BZ1051" s="100">
        <f t="shared" si="727"/>
        <v>12269399</v>
      </c>
      <c r="CA1051" s="68">
        <f>IFERROR(BZ1051/BW1042,"-")</f>
        <v>1.2722356229425285E-3</v>
      </c>
      <c r="CB1051" s="100">
        <f t="shared" si="728"/>
        <v>519</v>
      </c>
      <c r="CC1051" s="68">
        <f>IFERROR(CB1051/BX1042,"-")</f>
        <v>4.2793535620052774E-2</v>
      </c>
      <c r="CD1051" s="103">
        <f t="shared" si="718"/>
        <v>23640.460500963392</v>
      </c>
      <c r="CE1051" s="69">
        <f t="shared" si="726"/>
        <v>4.0067937929437199E-2</v>
      </c>
      <c r="CR1051" s="216"/>
      <c r="CS1051" s="187"/>
      <c r="CT1051" s="225"/>
      <c r="CU1051" s="226"/>
      <c r="CV1051" s="226"/>
      <c r="CW1051" s="144" t="s">
        <v>83</v>
      </c>
      <c r="CX1051" s="145">
        <v>9208527</v>
      </c>
      <c r="CY1051" s="146">
        <v>9.8811232518083059E-4</v>
      </c>
      <c r="CZ1051" s="145">
        <v>536</v>
      </c>
      <c r="DA1051" s="146">
        <v>4.588255435713063E-2</v>
      </c>
      <c r="DB1051" s="145">
        <v>17180.087686567163</v>
      </c>
      <c r="DC1051" s="147">
        <v>4.3253712072304711E-2</v>
      </c>
    </row>
    <row r="1052" spans="2:107" s="27" customFormat="1" ht="13.15" customHeight="1">
      <c r="B1052" s="216"/>
      <c r="C1052" s="187"/>
      <c r="D1052" s="208"/>
      <c r="E1052" s="177"/>
      <c r="F1052" s="177"/>
      <c r="G1052" s="131" t="s">
        <v>85</v>
      </c>
      <c r="H1052" s="100">
        <v>0</v>
      </c>
      <c r="I1052" s="68">
        <f>IFERROR(H1052/E1042,"-")</f>
        <v>0</v>
      </c>
      <c r="J1052" s="100">
        <v>0</v>
      </c>
      <c r="K1052" s="68">
        <f>IFERROR(J1052/F1042,"-")</f>
        <v>0</v>
      </c>
      <c r="L1052" s="103" t="str">
        <f t="shared" si="711"/>
        <v>-</v>
      </c>
      <c r="M1052" s="69">
        <f t="shared" si="719"/>
        <v>0</v>
      </c>
      <c r="N1052" s="208"/>
      <c r="O1052" s="177"/>
      <c r="P1052" s="177"/>
      <c r="Q1052" s="131" t="s">
        <v>85</v>
      </c>
      <c r="R1052" s="100">
        <v>71387</v>
      </c>
      <c r="S1052" s="68">
        <f>IFERROR(R1052/O1042,"-")</f>
        <v>8.7472427076494476E-4</v>
      </c>
      <c r="T1052" s="100">
        <v>1</v>
      </c>
      <c r="U1052" s="68">
        <f>IFERROR(T1052/P1042,"-")</f>
        <v>2.2222222222222223E-2</v>
      </c>
      <c r="V1052" s="103">
        <f t="shared" si="712"/>
        <v>71387</v>
      </c>
      <c r="W1052" s="69">
        <f t="shared" si="720"/>
        <v>2.1739130434782608E-2</v>
      </c>
      <c r="X1052" s="208"/>
      <c r="Y1052" s="177"/>
      <c r="Z1052" s="177"/>
      <c r="AA1052" s="131" t="s">
        <v>85</v>
      </c>
      <c r="AB1052" s="100">
        <v>1289286</v>
      </c>
      <c r="AC1052" s="68">
        <f>IFERROR(AB1052/Y1042,"-")</f>
        <v>4.4133154469285711E-4</v>
      </c>
      <c r="AD1052" s="100">
        <v>27</v>
      </c>
      <c r="AE1052" s="68">
        <f>IFERROR(AD1052/Z1042,"-")</f>
        <v>5.9668508287292815E-3</v>
      </c>
      <c r="AF1052" s="103">
        <f t="shared" si="713"/>
        <v>47751.333333333336</v>
      </c>
      <c r="AG1052" s="69">
        <f t="shared" si="721"/>
        <v>5.528255528255528E-3</v>
      </c>
      <c r="AH1052" s="208"/>
      <c r="AI1052" s="177"/>
      <c r="AJ1052" s="177"/>
      <c r="AK1052" s="131" t="s">
        <v>85</v>
      </c>
      <c r="AL1052" s="100">
        <v>5082826</v>
      </c>
      <c r="AM1052" s="68">
        <f>IFERROR(AL1052/AI1042,"-")</f>
        <v>1.4725960840055389E-3</v>
      </c>
      <c r="AN1052" s="100">
        <v>58</v>
      </c>
      <c r="AO1052" s="68">
        <f>IFERROR(AN1052/AJ1042,"-")</f>
        <v>1.4489133150137397E-2</v>
      </c>
      <c r="AP1052" s="103">
        <f t="shared" si="714"/>
        <v>87634.931034482754</v>
      </c>
      <c r="AQ1052" s="69">
        <f t="shared" si="722"/>
        <v>1.3676019806649375E-2</v>
      </c>
      <c r="AR1052" s="208"/>
      <c r="AS1052" s="177"/>
      <c r="AT1052" s="177"/>
      <c r="AU1052" s="131" t="s">
        <v>85</v>
      </c>
      <c r="AV1052" s="100">
        <v>4140296</v>
      </c>
      <c r="AW1052" s="68">
        <f>IFERROR(AV1052/AS1042,"-")</f>
        <v>2.1381690591171188E-3</v>
      </c>
      <c r="AX1052" s="100">
        <v>48</v>
      </c>
      <c r="AY1052" s="68">
        <f>IFERROR(AX1052/AT1042,"-")</f>
        <v>2.202845341899954E-2</v>
      </c>
      <c r="AZ1052" s="103">
        <f t="shared" si="715"/>
        <v>86256.166666666672</v>
      </c>
      <c r="BA1052" s="69">
        <f t="shared" si="723"/>
        <v>2.0887728459530026E-2</v>
      </c>
      <c r="BB1052" s="208"/>
      <c r="BC1052" s="177"/>
      <c r="BD1052" s="177"/>
      <c r="BE1052" s="131" t="s">
        <v>85</v>
      </c>
      <c r="BF1052" s="100">
        <v>4519275</v>
      </c>
      <c r="BG1052" s="68">
        <f>IFERROR(BF1052/BC1042,"-")</f>
        <v>5.1266682480967229E-3</v>
      </c>
      <c r="BH1052" s="100">
        <v>41</v>
      </c>
      <c r="BI1052" s="68">
        <f>IFERROR(BH1052/BD1042,"-")</f>
        <v>4.1879468845760978E-2</v>
      </c>
      <c r="BJ1052" s="103">
        <f t="shared" si="716"/>
        <v>110226.21951219512</v>
      </c>
      <c r="BK1052" s="69">
        <f t="shared" si="724"/>
        <v>3.8679245283018866E-2</v>
      </c>
      <c r="BL1052" s="208"/>
      <c r="BM1052" s="177"/>
      <c r="BN1052" s="177"/>
      <c r="BO1052" s="131" t="s">
        <v>85</v>
      </c>
      <c r="BP1052" s="100">
        <v>786320</v>
      </c>
      <c r="BQ1052" s="68">
        <f>IFERROR(BP1052/BM1042,"-")</f>
        <v>2.3581419369806422E-3</v>
      </c>
      <c r="BR1052" s="100">
        <v>24</v>
      </c>
      <c r="BS1052" s="68">
        <f>IFERROR(BR1052/BN1042,"-")</f>
        <v>6.2992125984251968E-2</v>
      </c>
      <c r="BT1052" s="103">
        <f t="shared" si="717"/>
        <v>32763.333333333332</v>
      </c>
      <c r="BU1052" s="69">
        <f t="shared" si="725"/>
        <v>5.896805896805897E-2</v>
      </c>
      <c r="BV1052" s="208"/>
      <c r="BW1052" s="177"/>
      <c r="BX1052" s="177"/>
      <c r="BY1052" s="131" t="s">
        <v>85</v>
      </c>
      <c r="BZ1052" s="100">
        <f t="shared" si="727"/>
        <v>15889390</v>
      </c>
      <c r="CA1052" s="68">
        <f>IFERROR(BZ1052/BW1042,"-")</f>
        <v>1.6475988746332876E-3</v>
      </c>
      <c r="CB1052" s="100">
        <f t="shared" si="728"/>
        <v>199</v>
      </c>
      <c r="CC1052" s="68">
        <f>IFERROR(CB1052/BX1042,"-")</f>
        <v>1.6408311345646437E-2</v>
      </c>
      <c r="CD1052" s="103">
        <f t="shared" si="718"/>
        <v>79846.180904522611</v>
      </c>
      <c r="CE1052" s="69">
        <f t="shared" si="726"/>
        <v>1.5363236315911372E-2</v>
      </c>
      <c r="CR1052" s="216"/>
      <c r="CS1052" s="187"/>
      <c r="CT1052" s="225"/>
      <c r="CU1052" s="226"/>
      <c r="CV1052" s="226"/>
      <c r="CW1052" s="144" t="s">
        <v>85</v>
      </c>
      <c r="CX1052" s="145">
        <v>13664702</v>
      </c>
      <c r="CY1052" s="146">
        <v>1.4662779906192537E-3</v>
      </c>
      <c r="CZ1052" s="145">
        <v>188</v>
      </c>
      <c r="DA1052" s="146">
        <v>1.6093134737202534E-2</v>
      </c>
      <c r="DB1052" s="145">
        <v>72684.585106382976</v>
      </c>
      <c r="DC1052" s="147">
        <v>1.5171078114912848E-2</v>
      </c>
    </row>
    <row r="1053" spans="2:107" s="27" customFormat="1" ht="13.15" customHeight="1">
      <c r="B1053" s="216"/>
      <c r="C1053" s="187"/>
      <c r="D1053" s="208"/>
      <c r="E1053" s="177"/>
      <c r="F1053" s="177"/>
      <c r="G1053" s="131" t="s">
        <v>87</v>
      </c>
      <c r="H1053" s="100">
        <v>0</v>
      </c>
      <c r="I1053" s="68">
        <f>IFERROR(H1053/E1042,"-")</f>
        <v>0</v>
      </c>
      <c r="J1053" s="100">
        <v>0</v>
      </c>
      <c r="K1053" s="68">
        <f>IFERROR(J1053/F1042,"-")</f>
        <v>0</v>
      </c>
      <c r="L1053" s="103" t="str">
        <f t="shared" si="711"/>
        <v>-</v>
      </c>
      <c r="M1053" s="69">
        <f t="shared" si="719"/>
        <v>0</v>
      </c>
      <c r="N1053" s="208"/>
      <c r="O1053" s="177"/>
      <c r="P1053" s="177"/>
      <c r="Q1053" s="131" t="s">
        <v>87</v>
      </c>
      <c r="R1053" s="100">
        <v>346879</v>
      </c>
      <c r="S1053" s="68">
        <f>IFERROR(R1053/O1042,"-")</f>
        <v>4.2504024586923848E-3</v>
      </c>
      <c r="T1053" s="100">
        <v>2</v>
      </c>
      <c r="U1053" s="68">
        <f>IFERROR(T1053/P1042,"-")</f>
        <v>4.4444444444444446E-2</v>
      </c>
      <c r="V1053" s="103">
        <f t="shared" si="712"/>
        <v>173439.5</v>
      </c>
      <c r="W1053" s="69">
        <f t="shared" si="720"/>
        <v>4.3478260869565216E-2</v>
      </c>
      <c r="X1053" s="208"/>
      <c r="Y1053" s="177"/>
      <c r="Z1053" s="177"/>
      <c r="AA1053" s="131" t="s">
        <v>87</v>
      </c>
      <c r="AB1053" s="100">
        <v>17348655</v>
      </c>
      <c r="AC1053" s="68">
        <f>IFERROR(AB1053/Y1042,"-")</f>
        <v>5.9385649960470056E-3</v>
      </c>
      <c r="AD1053" s="100">
        <v>43</v>
      </c>
      <c r="AE1053" s="68">
        <f>IFERROR(AD1053/Z1042,"-")</f>
        <v>9.5027624309392267E-3</v>
      </c>
      <c r="AF1053" s="103">
        <f t="shared" si="713"/>
        <v>403457.09302325582</v>
      </c>
      <c r="AG1053" s="69">
        <f t="shared" si="721"/>
        <v>8.8042588042588042E-3</v>
      </c>
      <c r="AH1053" s="208"/>
      <c r="AI1053" s="177"/>
      <c r="AJ1053" s="177"/>
      <c r="AK1053" s="131" t="s">
        <v>87</v>
      </c>
      <c r="AL1053" s="100">
        <v>45745618</v>
      </c>
      <c r="AM1053" s="68">
        <f>IFERROR(AL1053/AI1042,"-")</f>
        <v>1.3253418064520267E-2</v>
      </c>
      <c r="AN1053" s="100">
        <v>89</v>
      </c>
      <c r="AO1053" s="68">
        <f>IFERROR(AN1053/AJ1042,"-")</f>
        <v>2.2233325006245315E-2</v>
      </c>
      <c r="AP1053" s="103">
        <f t="shared" si="714"/>
        <v>513995.70786516852</v>
      </c>
      <c r="AQ1053" s="69">
        <f t="shared" si="722"/>
        <v>2.0985616599858523E-2</v>
      </c>
      <c r="AR1053" s="208"/>
      <c r="AS1053" s="177"/>
      <c r="AT1053" s="177"/>
      <c r="AU1053" s="131" t="s">
        <v>87</v>
      </c>
      <c r="AV1053" s="100">
        <v>48380397</v>
      </c>
      <c r="AW1053" s="68">
        <f>IFERROR(AV1053/AS1042,"-")</f>
        <v>2.498504163306263E-2</v>
      </c>
      <c r="AX1053" s="100">
        <v>100</v>
      </c>
      <c r="AY1053" s="68">
        <f>IFERROR(AX1053/AT1042,"-")</f>
        <v>4.5892611289582379E-2</v>
      </c>
      <c r="AZ1053" s="103">
        <f t="shared" si="715"/>
        <v>483803.97</v>
      </c>
      <c r="BA1053" s="69">
        <f t="shared" si="723"/>
        <v>4.3516100957354219E-2</v>
      </c>
      <c r="BB1053" s="208"/>
      <c r="BC1053" s="177"/>
      <c r="BD1053" s="177"/>
      <c r="BE1053" s="131" t="s">
        <v>87</v>
      </c>
      <c r="BF1053" s="100">
        <v>38792034</v>
      </c>
      <c r="BG1053" s="68">
        <f>IFERROR(BF1053/BC1042,"-")</f>
        <v>4.4005706443376091E-2</v>
      </c>
      <c r="BH1053" s="100">
        <v>81</v>
      </c>
      <c r="BI1053" s="68">
        <f>IFERROR(BH1053/BD1042,"-")</f>
        <v>8.2737487231869258E-2</v>
      </c>
      <c r="BJ1053" s="103">
        <f t="shared" si="716"/>
        <v>478914</v>
      </c>
      <c r="BK1053" s="69">
        <f t="shared" si="724"/>
        <v>7.6415094339622638E-2</v>
      </c>
      <c r="BL1053" s="208"/>
      <c r="BM1053" s="177"/>
      <c r="BN1053" s="177"/>
      <c r="BO1053" s="131" t="s">
        <v>87</v>
      </c>
      <c r="BP1053" s="100">
        <v>23230684</v>
      </c>
      <c r="BQ1053" s="68">
        <f>IFERROR(BP1053/BM1042,"-")</f>
        <v>6.9667883514529974E-2</v>
      </c>
      <c r="BR1053" s="100">
        <v>36</v>
      </c>
      <c r="BS1053" s="68">
        <f>IFERROR(BR1053/BN1042,"-")</f>
        <v>9.4488188976377951E-2</v>
      </c>
      <c r="BT1053" s="103">
        <f t="shared" si="717"/>
        <v>645296.77777777775</v>
      </c>
      <c r="BU1053" s="69">
        <f t="shared" si="725"/>
        <v>8.8452088452088448E-2</v>
      </c>
      <c r="BV1053" s="208"/>
      <c r="BW1053" s="177"/>
      <c r="BX1053" s="177"/>
      <c r="BY1053" s="131" t="s">
        <v>87</v>
      </c>
      <c r="BZ1053" s="100">
        <f t="shared" si="727"/>
        <v>173844267</v>
      </c>
      <c r="CA1053" s="68">
        <f>IFERROR(BZ1053/BW1042,"-")</f>
        <v>1.8026218669857607E-2</v>
      </c>
      <c r="CB1053" s="100">
        <f t="shared" si="728"/>
        <v>351</v>
      </c>
      <c r="CC1053" s="68">
        <f>IFERROR(CB1053/BX1042,"-")</f>
        <v>2.8941292875989445E-2</v>
      </c>
      <c r="CD1053" s="103">
        <f t="shared" si="718"/>
        <v>495282.81196581194</v>
      </c>
      <c r="CE1053" s="69">
        <f t="shared" si="726"/>
        <v>2.7097969582336137E-2</v>
      </c>
      <c r="CR1053" s="216"/>
      <c r="CS1053" s="187"/>
      <c r="CT1053" s="225"/>
      <c r="CU1053" s="226"/>
      <c r="CV1053" s="226"/>
      <c r="CW1053" s="144" t="s">
        <v>87</v>
      </c>
      <c r="CX1053" s="145">
        <v>129086335</v>
      </c>
      <c r="CY1053" s="146">
        <v>1.3851487716322233E-2</v>
      </c>
      <c r="CZ1053" s="145">
        <v>276</v>
      </c>
      <c r="DA1053" s="146">
        <v>2.3626091422701591E-2</v>
      </c>
      <c r="DB1053" s="145">
        <v>467704.11231884058</v>
      </c>
      <c r="DC1053" s="147">
        <v>2.2272433828276306E-2</v>
      </c>
    </row>
    <row r="1054" spans="2:107" s="27" customFormat="1" ht="13.15" customHeight="1">
      <c r="B1054" s="216"/>
      <c r="C1054" s="187"/>
      <c r="D1054" s="208"/>
      <c r="E1054" s="177"/>
      <c r="F1054" s="177"/>
      <c r="G1054" s="131" t="s">
        <v>89</v>
      </c>
      <c r="H1054" s="100">
        <v>108287</v>
      </c>
      <c r="I1054" s="68">
        <f>IFERROR(H1054/E1042,"-")</f>
        <v>2.8461698387003088E-3</v>
      </c>
      <c r="J1054" s="100">
        <v>5</v>
      </c>
      <c r="K1054" s="68">
        <f>IFERROR(J1054/F1042,"-")</f>
        <v>0.3125</v>
      </c>
      <c r="L1054" s="103">
        <f t="shared" si="711"/>
        <v>21657.4</v>
      </c>
      <c r="M1054" s="69">
        <f t="shared" si="719"/>
        <v>0.29411764705882354</v>
      </c>
      <c r="N1054" s="208"/>
      <c r="O1054" s="177"/>
      <c r="P1054" s="177"/>
      <c r="Q1054" s="131" t="s">
        <v>89</v>
      </c>
      <c r="R1054" s="100">
        <v>599859</v>
      </c>
      <c r="S1054" s="68">
        <f>IFERROR(R1054/O1042,"-")</f>
        <v>7.3502350054882402E-3</v>
      </c>
      <c r="T1054" s="100">
        <v>7</v>
      </c>
      <c r="U1054" s="68">
        <f>IFERROR(T1054/P1042,"-")</f>
        <v>0.15555555555555556</v>
      </c>
      <c r="V1054" s="103">
        <f t="shared" si="712"/>
        <v>85694.142857142855</v>
      </c>
      <c r="W1054" s="69">
        <f t="shared" si="720"/>
        <v>0.15217391304347827</v>
      </c>
      <c r="X1054" s="208"/>
      <c r="Y1054" s="177"/>
      <c r="Z1054" s="177"/>
      <c r="AA1054" s="131" t="s">
        <v>89</v>
      </c>
      <c r="AB1054" s="100">
        <v>23328277</v>
      </c>
      <c r="AC1054" s="68">
        <f>IFERROR(AB1054/Y1042,"-")</f>
        <v>7.9854311017360392E-3</v>
      </c>
      <c r="AD1054" s="100">
        <v>444</v>
      </c>
      <c r="AE1054" s="68">
        <f>IFERROR(AD1054/Z1042,"-")</f>
        <v>9.8121546961325967E-2</v>
      </c>
      <c r="AF1054" s="103">
        <f t="shared" si="713"/>
        <v>52541.164414414416</v>
      </c>
      <c r="AG1054" s="69">
        <f t="shared" si="721"/>
        <v>9.0909090909090912E-2</v>
      </c>
      <c r="AH1054" s="208"/>
      <c r="AI1054" s="177"/>
      <c r="AJ1054" s="177"/>
      <c r="AK1054" s="131" t="s">
        <v>89</v>
      </c>
      <c r="AL1054" s="100">
        <v>28934515</v>
      </c>
      <c r="AM1054" s="68">
        <f>IFERROR(AL1054/AI1042,"-")</f>
        <v>8.3829061788854315E-3</v>
      </c>
      <c r="AN1054" s="100">
        <v>490</v>
      </c>
      <c r="AO1054" s="68">
        <f>IFERROR(AN1054/AJ1042,"-")</f>
        <v>0.12240819385460905</v>
      </c>
      <c r="AP1054" s="103">
        <f t="shared" si="714"/>
        <v>59050.030612244896</v>
      </c>
      <c r="AQ1054" s="69">
        <f t="shared" si="722"/>
        <v>0.115538788021693</v>
      </c>
      <c r="AR1054" s="208"/>
      <c r="AS1054" s="177"/>
      <c r="AT1054" s="177"/>
      <c r="AU1054" s="131" t="s">
        <v>89</v>
      </c>
      <c r="AV1054" s="100">
        <v>15143367</v>
      </c>
      <c r="AW1054" s="68">
        <f>IFERROR(AV1054/AS1042,"-")</f>
        <v>7.8204743743575875E-3</v>
      </c>
      <c r="AX1054" s="100">
        <v>312</v>
      </c>
      <c r="AY1054" s="68">
        <f>IFERROR(AX1054/AT1042,"-")</f>
        <v>0.14318494722349701</v>
      </c>
      <c r="AZ1054" s="103">
        <f t="shared" si="715"/>
        <v>48536.432692307695</v>
      </c>
      <c r="BA1054" s="69">
        <f t="shared" si="723"/>
        <v>0.13577023498694518</v>
      </c>
      <c r="BB1054" s="208"/>
      <c r="BC1054" s="177"/>
      <c r="BD1054" s="177"/>
      <c r="BE1054" s="131" t="s">
        <v>89</v>
      </c>
      <c r="BF1054" s="100">
        <v>13259306</v>
      </c>
      <c r="BG1054" s="68">
        <f>IFERROR(BF1054/BC1042,"-")</f>
        <v>1.5041364613128955E-2</v>
      </c>
      <c r="BH1054" s="100">
        <v>143</v>
      </c>
      <c r="BI1054" s="68">
        <f>IFERROR(BH1054/BD1042,"-")</f>
        <v>0.14606741573033707</v>
      </c>
      <c r="BJ1054" s="103">
        <f t="shared" si="716"/>
        <v>92722.419580419577</v>
      </c>
      <c r="BK1054" s="69">
        <f t="shared" si="724"/>
        <v>0.13490566037735849</v>
      </c>
      <c r="BL1054" s="208"/>
      <c r="BM1054" s="177"/>
      <c r="BN1054" s="177"/>
      <c r="BO1054" s="131" t="s">
        <v>89</v>
      </c>
      <c r="BP1054" s="100">
        <v>5702299</v>
      </c>
      <c r="BQ1054" s="68">
        <f>IFERROR(BP1054/BM1042,"-")</f>
        <v>1.7100964504403779E-2</v>
      </c>
      <c r="BR1054" s="100">
        <v>63</v>
      </c>
      <c r="BS1054" s="68">
        <f>IFERROR(BR1054/BN1042,"-")</f>
        <v>0.16535433070866143</v>
      </c>
      <c r="BT1054" s="103">
        <f t="shared" si="717"/>
        <v>90512.682539682544</v>
      </c>
      <c r="BU1054" s="69">
        <f t="shared" si="725"/>
        <v>0.15479115479115479</v>
      </c>
      <c r="BV1054" s="208"/>
      <c r="BW1054" s="177"/>
      <c r="BX1054" s="177"/>
      <c r="BY1054" s="131" t="s">
        <v>89</v>
      </c>
      <c r="BZ1054" s="100">
        <f t="shared" si="727"/>
        <v>87075910</v>
      </c>
      <c r="CA1054" s="68">
        <f>IFERROR(BZ1054/BW1042,"-")</f>
        <v>9.0290546914431231E-3</v>
      </c>
      <c r="CB1054" s="100">
        <f t="shared" si="728"/>
        <v>1464</v>
      </c>
      <c r="CC1054" s="68">
        <f>IFERROR(CB1054/BX1042,"-")</f>
        <v>0.12071240105540897</v>
      </c>
      <c r="CD1054" s="103">
        <f t="shared" si="718"/>
        <v>59478.080601092894</v>
      </c>
      <c r="CE1054" s="69">
        <f t="shared" si="726"/>
        <v>0.11302400988188065</v>
      </c>
      <c r="CR1054" s="216"/>
      <c r="CS1054" s="187"/>
      <c r="CT1054" s="225"/>
      <c r="CU1054" s="226"/>
      <c r="CV1054" s="226"/>
      <c r="CW1054" s="144" t="s">
        <v>89</v>
      </c>
      <c r="CX1054" s="145">
        <v>89918711</v>
      </c>
      <c r="CY1054" s="146">
        <v>9.6486426768877497E-3</v>
      </c>
      <c r="CZ1054" s="145">
        <v>1414</v>
      </c>
      <c r="DA1054" s="146">
        <v>0.12104091765108714</v>
      </c>
      <c r="DB1054" s="145">
        <v>63591.733380480902</v>
      </c>
      <c r="DC1054" s="147">
        <v>0.11410587475790833</v>
      </c>
    </row>
    <row r="1055" spans="2:107" s="27" customFormat="1" ht="13.15" customHeight="1">
      <c r="B1055" s="216"/>
      <c r="C1055" s="187"/>
      <c r="D1055" s="208"/>
      <c r="E1055" s="177"/>
      <c r="F1055" s="177"/>
      <c r="G1055" s="131" t="s">
        <v>91</v>
      </c>
      <c r="H1055" s="100">
        <v>0</v>
      </c>
      <c r="I1055" s="68">
        <f>IFERROR(H1055/E1042,"-")</f>
        <v>0</v>
      </c>
      <c r="J1055" s="100">
        <v>0</v>
      </c>
      <c r="K1055" s="68">
        <f>IFERROR(J1055/F1042,"-")</f>
        <v>0</v>
      </c>
      <c r="L1055" s="103" t="str">
        <f t="shared" si="711"/>
        <v>-</v>
      </c>
      <c r="M1055" s="69">
        <f t="shared" si="719"/>
        <v>0</v>
      </c>
      <c r="N1055" s="208"/>
      <c r="O1055" s="177"/>
      <c r="P1055" s="177"/>
      <c r="Q1055" s="131" t="s">
        <v>91</v>
      </c>
      <c r="R1055" s="100">
        <v>317214</v>
      </c>
      <c r="S1055" s="68">
        <f>IFERROR(R1055/O1042,"-")</f>
        <v>3.8869091687062235E-3</v>
      </c>
      <c r="T1055" s="100">
        <v>5</v>
      </c>
      <c r="U1055" s="68">
        <f>IFERROR(T1055/P1042,"-")</f>
        <v>0.1111111111111111</v>
      </c>
      <c r="V1055" s="103">
        <f t="shared" si="712"/>
        <v>63442.8</v>
      </c>
      <c r="W1055" s="69">
        <f t="shared" si="720"/>
        <v>0.10869565217391304</v>
      </c>
      <c r="X1055" s="208"/>
      <c r="Y1055" s="177"/>
      <c r="Z1055" s="177"/>
      <c r="AA1055" s="131" t="s">
        <v>91</v>
      </c>
      <c r="AB1055" s="100">
        <v>30518204</v>
      </c>
      <c r="AC1055" s="68">
        <f>IFERROR(AB1055/Y1042,"-")</f>
        <v>1.0446593007735856E-2</v>
      </c>
      <c r="AD1055" s="100">
        <v>269</v>
      </c>
      <c r="AE1055" s="68">
        <f>IFERROR(AD1055/Z1042,"-")</f>
        <v>5.9447513812154698E-2</v>
      </c>
      <c r="AF1055" s="103">
        <f t="shared" si="713"/>
        <v>113450.57249070633</v>
      </c>
      <c r="AG1055" s="69">
        <f t="shared" si="721"/>
        <v>5.5077805077805075E-2</v>
      </c>
      <c r="AH1055" s="208"/>
      <c r="AI1055" s="177"/>
      <c r="AJ1055" s="177"/>
      <c r="AK1055" s="131" t="s">
        <v>91</v>
      </c>
      <c r="AL1055" s="100">
        <v>46300065</v>
      </c>
      <c r="AM1055" s="68">
        <f>IFERROR(AL1055/AI1042,"-")</f>
        <v>1.3414052420484572E-2</v>
      </c>
      <c r="AN1055" s="100">
        <v>540</v>
      </c>
      <c r="AO1055" s="68">
        <f>IFERROR(AN1055/AJ1042,"-")</f>
        <v>0.13489882588058955</v>
      </c>
      <c r="AP1055" s="103">
        <f t="shared" si="714"/>
        <v>85740.861111111109</v>
      </c>
      <c r="AQ1055" s="69">
        <f t="shared" si="722"/>
        <v>0.12732846026880454</v>
      </c>
      <c r="AR1055" s="208"/>
      <c r="AS1055" s="177"/>
      <c r="AT1055" s="177"/>
      <c r="AU1055" s="131" t="s">
        <v>91</v>
      </c>
      <c r="AV1055" s="100">
        <v>46281497</v>
      </c>
      <c r="AW1055" s="68">
        <f>IFERROR(AV1055/AS1042,"-")</f>
        <v>2.3901108735950704E-2</v>
      </c>
      <c r="AX1055" s="100">
        <v>495</v>
      </c>
      <c r="AY1055" s="68">
        <f>IFERROR(AX1055/AT1042,"-")</f>
        <v>0.22716842588343278</v>
      </c>
      <c r="AZ1055" s="103">
        <f t="shared" si="715"/>
        <v>93497.973737373744</v>
      </c>
      <c r="BA1055" s="69">
        <f t="shared" si="723"/>
        <v>0.21540469973890339</v>
      </c>
      <c r="BB1055" s="208"/>
      <c r="BC1055" s="177"/>
      <c r="BD1055" s="177"/>
      <c r="BE1055" s="131" t="s">
        <v>91</v>
      </c>
      <c r="BF1055" s="100">
        <v>29780994</v>
      </c>
      <c r="BG1055" s="68">
        <f>IFERROR(BF1055/BC1042,"-")</f>
        <v>3.378357730754579E-2</v>
      </c>
      <c r="BH1055" s="100">
        <v>281</v>
      </c>
      <c r="BI1055" s="68">
        <f>IFERROR(BH1055/BD1042,"-")</f>
        <v>0.28702757916241062</v>
      </c>
      <c r="BJ1055" s="103">
        <f t="shared" si="716"/>
        <v>105982.18505338079</v>
      </c>
      <c r="BK1055" s="69">
        <f t="shared" si="724"/>
        <v>0.26509433962264151</v>
      </c>
      <c r="BL1055" s="208"/>
      <c r="BM1055" s="177"/>
      <c r="BN1055" s="177"/>
      <c r="BO1055" s="131" t="s">
        <v>91</v>
      </c>
      <c r="BP1055" s="100">
        <v>9533219</v>
      </c>
      <c r="BQ1055" s="68">
        <f>IFERROR(BP1055/BM1042,"-")</f>
        <v>2.8589738933666523E-2</v>
      </c>
      <c r="BR1055" s="100">
        <v>101</v>
      </c>
      <c r="BS1055" s="68">
        <f>IFERROR(BR1055/BN1042,"-")</f>
        <v>0.26509186351706038</v>
      </c>
      <c r="BT1055" s="103">
        <f t="shared" si="717"/>
        <v>94388.30693069307</v>
      </c>
      <c r="BU1055" s="69">
        <f t="shared" si="725"/>
        <v>0.24815724815724816</v>
      </c>
      <c r="BV1055" s="208"/>
      <c r="BW1055" s="177"/>
      <c r="BX1055" s="177"/>
      <c r="BY1055" s="131" t="s">
        <v>91</v>
      </c>
      <c r="BZ1055" s="100">
        <f t="shared" si="727"/>
        <v>162731193</v>
      </c>
      <c r="CA1055" s="68">
        <f>IFERROR(BZ1055/BW1042,"-")</f>
        <v>1.687388442567854E-2</v>
      </c>
      <c r="CB1055" s="100">
        <f t="shared" si="728"/>
        <v>1691</v>
      </c>
      <c r="CC1055" s="68">
        <f>IFERROR(CB1055/BX1042,"-")</f>
        <v>0.13942941952506596</v>
      </c>
      <c r="CD1055" s="103">
        <f t="shared" si="718"/>
        <v>96233.703725606145</v>
      </c>
      <c r="CE1055" s="69">
        <f t="shared" si="726"/>
        <v>0.13054890758897553</v>
      </c>
      <c r="CR1055" s="216"/>
      <c r="CS1055" s="187"/>
      <c r="CT1055" s="225"/>
      <c r="CU1055" s="226"/>
      <c r="CV1055" s="226"/>
      <c r="CW1055" s="144" t="s">
        <v>91</v>
      </c>
      <c r="CX1055" s="145">
        <v>185447428</v>
      </c>
      <c r="CY1055" s="146">
        <v>1.989926176899787E-2</v>
      </c>
      <c r="CZ1055" s="145">
        <v>1586</v>
      </c>
      <c r="DA1055" s="146">
        <v>0.13576442390001711</v>
      </c>
      <c r="DB1055" s="145">
        <v>116927.76040353089</v>
      </c>
      <c r="DC1055" s="147">
        <v>0.12798579728857326</v>
      </c>
    </row>
    <row r="1056" spans="2:107" s="27" customFormat="1" ht="13.15" customHeight="1">
      <c r="B1056" s="216"/>
      <c r="C1056" s="187"/>
      <c r="D1056" s="208"/>
      <c r="E1056" s="177"/>
      <c r="F1056" s="177"/>
      <c r="G1056" s="131" t="s">
        <v>95</v>
      </c>
      <c r="H1056" s="100">
        <v>68019</v>
      </c>
      <c r="I1056" s="68">
        <f>IFERROR(H1056/E1042,"-")</f>
        <v>1.787782709453178E-3</v>
      </c>
      <c r="J1056" s="100">
        <v>1</v>
      </c>
      <c r="K1056" s="68">
        <f>IFERROR(J1056/F1042,"-")</f>
        <v>6.25E-2</v>
      </c>
      <c r="L1056" s="103">
        <f t="shared" si="711"/>
        <v>68019</v>
      </c>
      <c r="M1056" s="69">
        <f t="shared" si="719"/>
        <v>5.8823529411764705E-2</v>
      </c>
      <c r="N1056" s="208"/>
      <c r="O1056" s="177"/>
      <c r="P1056" s="177"/>
      <c r="Q1056" s="131" t="s">
        <v>95</v>
      </c>
      <c r="R1056" s="100">
        <v>32867</v>
      </c>
      <c r="S1056" s="68">
        <f>IFERROR(R1056/O1042,"-")</f>
        <v>4.0272826435109249E-4</v>
      </c>
      <c r="T1056" s="100">
        <v>4</v>
      </c>
      <c r="U1056" s="68">
        <f>IFERROR(T1056/P1042,"-")</f>
        <v>8.8888888888888892E-2</v>
      </c>
      <c r="V1056" s="103">
        <f t="shared" si="712"/>
        <v>8216.75</v>
      </c>
      <c r="W1056" s="69">
        <f t="shared" si="720"/>
        <v>8.6956521739130432E-2</v>
      </c>
      <c r="X1056" s="208"/>
      <c r="Y1056" s="177"/>
      <c r="Z1056" s="177"/>
      <c r="AA1056" s="131" t="s">
        <v>95</v>
      </c>
      <c r="AB1056" s="100">
        <v>9901922</v>
      </c>
      <c r="AC1056" s="68">
        <f>IFERROR(AB1056/Y1042,"-")</f>
        <v>3.3894966141633318E-3</v>
      </c>
      <c r="AD1056" s="100">
        <v>192</v>
      </c>
      <c r="AE1056" s="68">
        <f>IFERROR(AD1056/Z1042,"-")</f>
        <v>4.2430939226519339E-2</v>
      </c>
      <c r="AF1056" s="103">
        <f t="shared" si="713"/>
        <v>51572.510416666664</v>
      </c>
      <c r="AG1056" s="69">
        <f t="shared" si="721"/>
        <v>3.9312039312039311E-2</v>
      </c>
      <c r="AH1056" s="208"/>
      <c r="AI1056" s="177"/>
      <c r="AJ1056" s="177"/>
      <c r="AK1056" s="131" t="s">
        <v>95</v>
      </c>
      <c r="AL1056" s="100">
        <v>30200678</v>
      </c>
      <c r="AM1056" s="68">
        <f>IFERROR(AL1056/AI1042,"-")</f>
        <v>8.7497388573034435E-3</v>
      </c>
      <c r="AN1056" s="100">
        <v>253</v>
      </c>
      <c r="AO1056" s="68">
        <f>IFERROR(AN1056/AJ1042,"-")</f>
        <v>6.3202598051461403E-2</v>
      </c>
      <c r="AP1056" s="103">
        <f t="shared" si="714"/>
        <v>119370.26877470355</v>
      </c>
      <c r="AQ1056" s="69">
        <f t="shared" si="722"/>
        <v>5.9655741570384342E-2</v>
      </c>
      <c r="AR1056" s="208"/>
      <c r="AS1056" s="177"/>
      <c r="AT1056" s="177"/>
      <c r="AU1056" s="131" t="s">
        <v>95</v>
      </c>
      <c r="AV1056" s="100">
        <v>5253888</v>
      </c>
      <c r="AW1056" s="68">
        <f>IFERROR(AV1056/AS1042,"-")</f>
        <v>2.7132602987000737E-3</v>
      </c>
      <c r="AX1056" s="100">
        <v>137</v>
      </c>
      <c r="AY1056" s="68">
        <f>IFERROR(AX1056/AT1042,"-")</f>
        <v>6.2872877466727858E-2</v>
      </c>
      <c r="AZ1056" s="103">
        <f t="shared" si="715"/>
        <v>38349.547445255477</v>
      </c>
      <c r="BA1056" s="69">
        <f t="shared" si="723"/>
        <v>5.961705831157528E-2</v>
      </c>
      <c r="BB1056" s="208"/>
      <c r="BC1056" s="177"/>
      <c r="BD1056" s="177"/>
      <c r="BE1056" s="131" t="s">
        <v>95</v>
      </c>
      <c r="BF1056" s="100">
        <v>3074810</v>
      </c>
      <c r="BG1056" s="68">
        <f>IFERROR(BF1056/BC1042,"-")</f>
        <v>3.4880662929187276E-3</v>
      </c>
      <c r="BH1056" s="100">
        <v>64</v>
      </c>
      <c r="BI1056" s="68">
        <f>IFERROR(BH1056/BD1042,"-")</f>
        <v>6.537282941777324E-2</v>
      </c>
      <c r="BJ1056" s="103">
        <f t="shared" si="716"/>
        <v>48043.90625</v>
      </c>
      <c r="BK1056" s="69">
        <f t="shared" si="724"/>
        <v>6.0377358490566038E-2</v>
      </c>
      <c r="BL1056" s="208"/>
      <c r="BM1056" s="177"/>
      <c r="BN1056" s="177"/>
      <c r="BO1056" s="131" t="s">
        <v>95</v>
      </c>
      <c r="BP1056" s="100">
        <v>431746</v>
      </c>
      <c r="BQ1056" s="68">
        <f>IFERROR(BP1056/BM1042,"-")</f>
        <v>1.2947888248087856E-3</v>
      </c>
      <c r="BR1056" s="100">
        <v>14</v>
      </c>
      <c r="BS1056" s="68">
        <f>IFERROR(BR1056/BN1042,"-")</f>
        <v>3.6745406824146981E-2</v>
      </c>
      <c r="BT1056" s="103">
        <f t="shared" si="717"/>
        <v>30839</v>
      </c>
      <c r="BU1056" s="69">
        <f t="shared" si="725"/>
        <v>3.4398034398034398E-2</v>
      </c>
      <c r="BV1056" s="208"/>
      <c r="BW1056" s="177"/>
      <c r="BX1056" s="177"/>
      <c r="BY1056" s="131" t="s">
        <v>95</v>
      </c>
      <c r="BZ1056" s="100">
        <f t="shared" si="727"/>
        <v>48963930</v>
      </c>
      <c r="CA1056" s="68">
        <f>IFERROR(BZ1056/BW1042,"-")</f>
        <v>5.0771562637472595E-3</v>
      </c>
      <c r="CB1056" s="100">
        <f t="shared" si="728"/>
        <v>665</v>
      </c>
      <c r="CC1056" s="68">
        <f>IFERROR(CB1056/BX1042,"-")</f>
        <v>5.4831794195250659E-2</v>
      </c>
      <c r="CD1056" s="103">
        <f t="shared" si="718"/>
        <v>73629.969924812031</v>
      </c>
      <c r="CE1056" s="69">
        <f t="shared" si="726"/>
        <v>5.1339458040608354E-2</v>
      </c>
      <c r="CR1056" s="216"/>
      <c r="CS1056" s="187"/>
      <c r="CT1056" s="225"/>
      <c r="CU1056" s="226"/>
      <c r="CV1056" s="226"/>
      <c r="CW1056" s="144" t="s">
        <v>95</v>
      </c>
      <c r="CX1056" s="145">
        <v>45976359</v>
      </c>
      <c r="CY1056" s="146">
        <v>4.9334499420850483E-3</v>
      </c>
      <c r="CZ1056" s="145">
        <v>671</v>
      </c>
      <c r="DA1056" s="146">
        <v>5.7438794726930323E-2</v>
      </c>
      <c r="DB1056" s="145">
        <v>68519.163934426237</v>
      </c>
      <c r="DC1056" s="147">
        <v>5.4147837314396388E-2</v>
      </c>
    </row>
    <row r="1057" spans="2:107" s="27" customFormat="1" ht="13.15" customHeight="1">
      <c r="B1057" s="216"/>
      <c r="C1057" s="187"/>
      <c r="D1057" s="208"/>
      <c r="E1057" s="177"/>
      <c r="F1057" s="177"/>
      <c r="G1057" s="132" t="s">
        <v>93</v>
      </c>
      <c r="H1057" s="101">
        <v>13255</v>
      </c>
      <c r="I1057" s="70">
        <f>IFERROR(H1057/E1042,"-")</f>
        <v>3.4838882979464379E-4</v>
      </c>
      <c r="J1057" s="101">
        <v>2</v>
      </c>
      <c r="K1057" s="70">
        <f>IFERROR(J1057/F1042,"-")</f>
        <v>0.125</v>
      </c>
      <c r="L1057" s="104">
        <f t="shared" si="711"/>
        <v>6627.5</v>
      </c>
      <c r="M1057" s="73">
        <f t="shared" si="719"/>
        <v>0.11764705882352941</v>
      </c>
      <c r="N1057" s="208"/>
      <c r="O1057" s="177"/>
      <c r="P1057" s="177"/>
      <c r="Q1057" s="132" t="s">
        <v>93</v>
      </c>
      <c r="R1057" s="101">
        <v>57473</v>
      </c>
      <c r="S1057" s="70">
        <f>IFERROR(R1057/O1042,"-")</f>
        <v>7.0423225536405331E-4</v>
      </c>
      <c r="T1057" s="101">
        <v>6</v>
      </c>
      <c r="U1057" s="70">
        <f>IFERROR(T1057/P1042,"-")</f>
        <v>0.13333333333333333</v>
      </c>
      <c r="V1057" s="104">
        <f t="shared" si="712"/>
        <v>9578.8333333333339</v>
      </c>
      <c r="W1057" s="73">
        <f t="shared" si="720"/>
        <v>0.13043478260869565</v>
      </c>
      <c r="X1057" s="208"/>
      <c r="Y1057" s="177"/>
      <c r="Z1057" s="177"/>
      <c r="AA1057" s="132" t="s">
        <v>93</v>
      </c>
      <c r="AB1057" s="101">
        <v>6106473</v>
      </c>
      <c r="AC1057" s="70">
        <f>IFERROR(AB1057/Y1042,"-")</f>
        <v>2.0902880832609871E-3</v>
      </c>
      <c r="AD1057" s="101">
        <v>289</v>
      </c>
      <c r="AE1057" s="70">
        <f>IFERROR(AD1057/Z1042,"-")</f>
        <v>6.3867403314917123E-2</v>
      </c>
      <c r="AF1057" s="104">
        <f t="shared" si="713"/>
        <v>21129.664359861592</v>
      </c>
      <c r="AG1057" s="73">
        <f t="shared" si="721"/>
        <v>5.917280917280917E-2</v>
      </c>
      <c r="AH1057" s="208"/>
      <c r="AI1057" s="177"/>
      <c r="AJ1057" s="177"/>
      <c r="AK1057" s="132" t="s">
        <v>93</v>
      </c>
      <c r="AL1057" s="101">
        <v>7068054</v>
      </c>
      <c r="AM1057" s="70">
        <f>IFERROR(AL1057/AI1042,"-")</f>
        <v>2.0477562367745197E-3</v>
      </c>
      <c r="AN1057" s="101">
        <v>391</v>
      </c>
      <c r="AO1057" s="70">
        <f>IFERROR(AN1057/AJ1042,"-")</f>
        <v>9.7676742443167625E-2</v>
      </c>
      <c r="AP1057" s="104">
        <f t="shared" si="714"/>
        <v>18076.864450127876</v>
      </c>
      <c r="AQ1057" s="73">
        <f t="shared" si="722"/>
        <v>9.2195236972412165E-2</v>
      </c>
      <c r="AR1057" s="208"/>
      <c r="AS1057" s="177"/>
      <c r="AT1057" s="177"/>
      <c r="AU1057" s="132" t="s">
        <v>93</v>
      </c>
      <c r="AV1057" s="101">
        <v>6877074</v>
      </c>
      <c r="AW1057" s="70">
        <f>IFERROR(AV1057/AS1042,"-")</f>
        <v>3.5515206748645022E-3</v>
      </c>
      <c r="AX1057" s="101">
        <v>312</v>
      </c>
      <c r="AY1057" s="70">
        <f>IFERROR(AX1057/AT1042,"-")</f>
        <v>0.14318494722349701</v>
      </c>
      <c r="AZ1057" s="104">
        <f t="shared" si="715"/>
        <v>22041.903846153848</v>
      </c>
      <c r="BA1057" s="73">
        <f t="shared" si="723"/>
        <v>0.13577023498694518</v>
      </c>
      <c r="BB1057" s="208"/>
      <c r="BC1057" s="177"/>
      <c r="BD1057" s="177"/>
      <c r="BE1057" s="132" t="s">
        <v>93</v>
      </c>
      <c r="BF1057" s="101">
        <v>2717623</v>
      </c>
      <c r="BG1057" s="70">
        <f>IFERROR(BF1057/BC1042,"-")</f>
        <v>3.0828731476613747E-3</v>
      </c>
      <c r="BH1057" s="101">
        <v>160</v>
      </c>
      <c r="BI1057" s="70">
        <f>IFERROR(BH1057/BD1042,"-")</f>
        <v>0.16343207354443309</v>
      </c>
      <c r="BJ1057" s="104">
        <f t="shared" si="716"/>
        <v>16985.143749999999</v>
      </c>
      <c r="BK1057" s="73">
        <f t="shared" si="724"/>
        <v>0.15094339622641509</v>
      </c>
      <c r="BL1057" s="208"/>
      <c r="BM1057" s="177"/>
      <c r="BN1057" s="177"/>
      <c r="BO1057" s="132" t="s">
        <v>93</v>
      </c>
      <c r="BP1057" s="101">
        <v>1396557</v>
      </c>
      <c r="BQ1057" s="70">
        <f>IFERROR(BP1057/BM1042,"-")</f>
        <v>4.1882180652709766E-3</v>
      </c>
      <c r="BR1057" s="101">
        <v>55</v>
      </c>
      <c r="BS1057" s="70">
        <f>IFERROR(BR1057/BN1042,"-")</f>
        <v>0.14435695538057744</v>
      </c>
      <c r="BT1057" s="104">
        <f t="shared" si="717"/>
        <v>25391.945454545454</v>
      </c>
      <c r="BU1057" s="73">
        <f t="shared" si="725"/>
        <v>0.13513513513513514</v>
      </c>
      <c r="BV1057" s="208"/>
      <c r="BW1057" s="177"/>
      <c r="BX1057" s="177"/>
      <c r="BY1057" s="132" t="s">
        <v>93</v>
      </c>
      <c r="BZ1057" s="101">
        <f t="shared" si="727"/>
        <v>24236509</v>
      </c>
      <c r="CA1057" s="70">
        <f>IFERROR(BZ1057/BW1042,"-")</f>
        <v>2.5131263663010061E-3</v>
      </c>
      <c r="CB1057" s="101">
        <f t="shared" si="728"/>
        <v>1215</v>
      </c>
      <c r="CC1057" s="70">
        <f>IFERROR(CB1057/BX1042,"-")</f>
        <v>0.10018139841688654</v>
      </c>
      <c r="CD1057" s="104">
        <f t="shared" si="718"/>
        <v>19947.744032921812</v>
      </c>
      <c r="CE1057" s="73">
        <f t="shared" si="726"/>
        <v>9.3800663938855861E-2</v>
      </c>
      <c r="CR1057" s="216"/>
      <c r="CS1057" s="187"/>
      <c r="CT1057" s="225"/>
      <c r="CU1057" s="226"/>
      <c r="CV1057" s="226"/>
      <c r="CW1057" s="144" t="s">
        <v>93</v>
      </c>
      <c r="CX1057" s="145">
        <v>22932806</v>
      </c>
      <c r="CY1057" s="146">
        <v>2.4607831697274602E-3</v>
      </c>
      <c r="CZ1057" s="145">
        <v>1147</v>
      </c>
      <c r="DA1057" s="146">
        <v>9.818524225303886E-2</v>
      </c>
      <c r="DB1057" s="145">
        <v>19993.727986050566</v>
      </c>
      <c r="DC1057" s="147">
        <v>9.2559715945771462E-2</v>
      </c>
    </row>
    <row r="1058" spans="2:107" s="27" customFormat="1" ht="13.15" customHeight="1">
      <c r="B1058" s="216"/>
      <c r="C1058" s="188"/>
      <c r="D1058" s="209"/>
      <c r="E1058" s="178"/>
      <c r="F1058" s="178"/>
      <c r="G1058" s="30" t="s">
        <v>100</v>
      </c>
      <c r="H1058" s="97">
        <f>SUM(H1042:H1057)</f>
        <v>1086759</v>
      </c>
      <c r="I1058" s="70">
        <f>IFERROR(H1058/E1042,"-")</f>
        <v>2.8563915222844002E-2</v>
      </c>
      <c r="J1058" s="101">
        <v>13</v>
      </c>
      <c r="K1058" s="70">
        <f>IFERROR(J1058/F1042,"-")</f>
        <v>0.8125</v>
      </c>
      <c r="L1058" s="104">
        <f t="shared" si="711"/>
        <v>83596.846153846156</v>
      </c>
      <c r="M1058" s="74">
        <f t="shared" si="719"/>
        <v>0.76470588235294112</v>
      </c>
      <c r="N1058" s="209"/>
      <c r="O1058" s="178"/>
      <c r="P1058" s="178"/>
      <c r="Q1058" s="30" t="s">
        <v>100</v>
      </c>
      <c r="R1058" s="97">
        <f>SUM(R1042:R1057)</f>
        <v>3741819</v>
      </c>
      <c r="S1058" s="70">
        <f>IFERROR(R1058/O1042,"-")</f>
        <v>4.5849522967899126E-2</v>
      </c>
      <c r="T1058" s="101">
        <v>40</v>
      </c>
      <c r="U1058" s="70">
        <f>IFERROR(T1058/P1042,"-")</f>
        <v>0.88888888888888884</v>
      </c>
      <c r="V1058" s="104">
        <f t="shared" si="712"/>
        <v>93545.475000000006</v>
      </c>
      <c r="W1058" s="74">
        <f t="shared" si="720"/>
        <v>0.86956521739130432</v>
      </c>
      <c r="X1058" s="209"/>
      <c r="Y1058" s="178"/>
      <c r="Z1058" s="178"/>
      <c r="AA1058" s="30" t="s">
        <v>100</v>
      </c>
      <c r="AB1058" s="97">
        <f>SUM(AB1042:AB1057)</f>
        <v>432771364</v>
      </c>
      <c r="AC1058" s="70">
        <f>IFERROR(AB1058/Y1042,"-")</f>
        <v>0.14814064107804997</v>
      </c>
      <c r="AD1058" s="101">
        <v>3030</v>
      </c>
      <c r="AE1058" s="70">
        <f>IFERROR(AD1058/Z1042,"-")</f>
        <v>0.66961325966850826</v>
      </c>
      <c r="AF1058" s="104">
        <f t="shared" si="713"/>
        <v>142828.83300330033</v>
      </c>
      <c r="AG1058" s="74">
        <f t="shared" si="721"/>
        <v>0.62039312039312045</v>
      </c>
      <c r="AH1058" s="209"/>
      <c r="AI1058" s="178"/>
      <c r="AJ1058" s="178"/>
      <c r="AK1058" s="30" t="s">
        <v>100</v>
      </c>
      <c r="AL1058" s="97">
        <f>SUM(AL1042:AL1057)</f>
        <v>601814089</v>
      </c>
      <c r="AM1058" s="70">
        <f>IFERROR(AL1058/AI1042,"-")</f>
        <v>0.17435754652249769</v>
      </c>
      <c r="AN1058" s="101">
        <v>3075</v>
      </c>
      <c r="AO1058" s="70">
        <f>IFERROR(AN1058/AJ1042,"-")</f>
        <v>0.76817386959780165</v>
      </c>
      <c r="AP1058" s="104">
        <f t="shared" si="714"/>
        <v>195711.89886178862</v>
      </c>
      <c r="AQ1058" s="74">
        <f t="shared" si="722"/>
        <v>0.72506484319735909</v>
      </c>
      <c r="AR1058" s="209"/>
      <c r="AS1058" s="178"/>
      <c r="AT1058" s="178"/>
      <c r="AU1058" s="30" t="s">
        <v>100</v>
      </c>
      <c r="AV1058" s="97">
        <f>SUM(AV1042:AV1057)</f>
        <v>432291309</v>
      </c>
      <c r="AW1058" s="70">
        <f>IFERROR(AV1058/AS1042,"-")</f>
        <v>0.22324778262931869</v>
      </c>
      <c r="AX1058" s="101">
        <v>1821</v>
      </c>
      <c r="AY1058" s="70">
        <f>IFERROR(AX1058/AT1042,"-")</f>
        <v>0.83570445158329509</v>
      </c>
      <c r="AZ1058" s="104">
        <f t="shared" si="715"/>
        <v>237392.26194398681</v>
      </c>
      <c r="BA1058" s="74">
        <f t="shared" si="723"/>
        <v>0.79242819843342038</v>
      </c>
      <c r="BB1058" s="209"/>
      <c r="BC1058" s="178"/>
      <c r="BD1058" s="178"/>
      <c r="BE1058" s="30" t="s">
        <v>100</v>
      </c>
      <c r="BF1058" s="97">
        <f>SUM(BF1042:BF1057)</f>
        <v>240579556</v>
      </c>
      <c r="BG1058" s="70">
        <f>IFERROR(BF1058/BC1042,"-")</f>
        <v>0.27291359142482086</v>
      </c>
      <c r="BH1058" s="101">
        <v>854</v>
      </c>
      <c r="BI1058" s="70">
        <f>IFERROR(BH1058/BD1042,"-")</f>
        <v>0.87231869254341166</v>
      </c>
      <c r="BJ1058" s="104">
        <f t="shared" si="716"/>
        <v>281709.08196721313</v>
      </c>
      <c r="BK1058" s="74">
        <f t="shared" si="724"/>
        <v>0.80566037735849061</v>
      </c>
      <c r="BL1058" s="209"/>
      <c r="BM1058" s="178"/>
      <c r="BN1058" s="178"/>
      <c r="BO1058" s="30" t="s">
        <v>100</v>
      </c>
      <c r="BP1058" s="97">
        <f>SUM(BP1042:BP1057)</f>
        <v>89839191</v>
      </c>
      <c r="BQ1058" s="70">
        <f>IFERROR(BP1058/BM1042,"-")</f>
        <v>0.26942410708301184</v>
      </c>
      <c r="BR1058" s="101">
        <v>325</v>
      </c>
      <c r="BS1058" s="70">
        <f>IFERROR(BR1058/BN1042,"-")</f>
        <v>0.85301837270341208</v>
      </c>
      <c r="BT1058" s="104">
        <f t="shared" si="717"/>
        <v>276428.28000000003</v>
      </c>
      <c r="BU1058" s="74">
        <f t="shared" si="725"/>
        <v>0.79852579852579852</v>
      </c>
      <c r="BV1058" s="209"/>
      <c r="BW1058" s="178"/>
      <c r="BX1058" s="178"/>
      <c r="BY1058" s="30" t="s">
        <v>100</v>
      </c>
      <c r="BZ1058" s="97">
        <f t="shared" si="727"/>
        <v>1802124087</v>
      </c>
      <c r="CA1058" s="70">
        <f>IFERROR(BZ1058/BW1042,"-")</f>
        <v>0.18686542514789686</v>
      </c>
      <c r="CB1058" s="101">
        <f t="shared" si="728"/>
        <v>9158</v>
      </c>
      <c r="CC1058" s="70">
        <f>IFERROR(CB1058/BX1042,"-")</f>
        <v>0.75511213720316628</v>
      </c>
      <c r="CD1058" s="104">
        <f t="shared" si="718"/>
        <v>196781.40281720899</v>
      </c>
      <c r="CE1058" s="74">
        <f t="shared" si="726"/>
        <v>0.70701767930209214</v>
      </c>
      <c r="CR1058" s="216"/>
      <c r="CS1058" s="188"/>
      <c r="CT1058" s="225"/>
      <c r="CU1058" s="226"/>
      <c r="CV1058" s="226"/>
      <c r="CW1058" s="30" t="s">
        <v>100</v>
      </c>
      <c r="CX1058" s="145">
        <v>1868596537</v>
      </c>
      <c r="CY1058" s="146">
        <v>0.20050799318934698</v>
      </c>
      <c r="CZ1058" s="145">
        <v>8806</v>
      </c>
      <c r="DA1058" s="146">
        <v>0.753809279233008</v>
      </c>
      <c r="DB1058" s="145">
        <v>212195.83658868953</v>
      </c>
      <c r="DC1058" s="147">
        <v>0.71061975468043903</v>
      </c>
    </row>
    <row r="1059" spans="2:107" s="27" customFormat="1" ht="13.15" customHeight="1">
      <c r="B1059" s="216">
        <v>63</v>
      </c>
      <c r="C1059" s="186" t="s">
        <v>30</v>
      </c>
      <c r="D1059" s="213">
        <f>CI67</f>
        <v>8</v>
      </c>
      <c r="E1059" s="176">
        <v>10594840</v>
      </c>
      <c r="F1059" s="176">
        <v>8</v>
      </c>
      <c r="G1059" s="129" t="s">
        <v>66</v>
      </c>
      <c r="H1059" s="107">
        <v>3681</v>
      </c>
      <c r="I1059" s="66">
        <f>IFERROR(H1059/E1059,"-")</f>
        <v>3.4743327884139829E-4</v>
      </c>
      <c r="J1059" s="107">
        <v>1</v>
      </c>
      <c r="K1059" s="66">
        <f>IFERROR(J1059/F1059,"-")</f>
        <v>0.125</v>
      </c>
      <c r="L1059" s="102">
        <f t="shared" si="711"/>
        <v>3681</v>
      </c>
      <c r="M1059" s="67">
        <f t="shared" ref="M1059:M1075" si="729">IFERROR(J1059/$CI$67,"-")</f>
        <v>0.125</v>
      </c>
      <c r="N1059" s="213">
        <f>CJ67</f>
        <v>15</v>
      </c>
      <c r="O1059" s="176">
        <v>33391510</v>
      </c>
      <c r="P1059" s="176">
        <v>13</v>
      </c>
      <c r="Q1059" s="129" t="s">
        <v>66</v>
      </c>
      <c r="R1059" s="107">
        <v>277077</v>
      </c>
      <c r="S1059" s="66">
        <f>IFERROR(R1059/O1059,"-")</f>
        <v>8.2978278011386734E-3</v>
      </c>
      <c r="T1059" s="107">
        <v>2</v>
      </c>
      <c r="U1059" s="66">
        <f>IFERROR(T1059/P1059,"-")</f>
        <v>0.15384615384615385</v>
      </c>
      <c r="V1059" s="102">
        <f t="shared" si="712"/>
        <v>138538.5</v>
      </c>
      <c r="W1059" s="67">
        <f t="shared" ref="W1059:W1075" si="730">IFERROR(T1059/$CJ$67,"-")</f>
        <v>0.13333333333333333</v>
      </c>
      <c r="X1059" s="213">
        <f>CK67</f>
        <v>3436</v>
      </c>
      <c r="Y1059" s="176">
        <v>2001675530</v>
      </c>
      <c r="Z1059" s="176">
        <v>3186</v>
      </c>
      <c r="AA1059" s="129" t="s">
        <v>66</v>
      </c>
      <c r="AB1059" s="107">
        <v>45551630</v>
      </c>
      <c r="AC1059" s="66">
        <f>IFERROR(AB1059/Y1059,"-")</f>
        <v>2.2756750191176088E-2</v>
      </c>
      <c r="AD1059" s="107">
        <v>507</v>
      </c>
      <c r="AE1059" s="66">
        <f>IFERROR(AD1059/Z1059,"-")</f>
        <v>0.1591337099811676</v>
      </c>
      <c r="AF1059" s="102">
        <f t="shared" si="713"/>
        <v>89845.42406311637</v>
      </c>
      <c r="AG1059" s="67">
        <f t="shared" ref="AG1059:AG1075" si="731">IFERROR(AD1059/$CK$67,"-")</f>
        <v>0.14755529685681024</v>
      </c>
      <c r="AH1059" s="213">
        <f>CL67</f>
        <v>2839</v>
      </c>
      <c r="AI1059" s="176">
        <v>2429349600</v>
      </c>
      <c r="AJ1059" s="176">
        <v>2696</v>
      </c>
      <c r="AK1059" s="129" t="s">
        <v>66</v>
      </c>
      <c r="AL1059" s="107">
        <v>72841751</v>
      </c>
      <c r="AM1059" s="66">
        <f>IFERROR(AL1059/AI1059,"-")</f>
        <v>2.9984054579876029E-2</v>
      </c>
      <c r="AN1059" s="107">
        <v>612</v>
      </c>
      <c r="AO1059" s="66">
        <f>IFERROR(AN1059/AJ1059,"-")</f>
        <v>0.22700296735905046</v>
      </c>
      <c r="AP1059" s="102">
        <f t="shared" si="714"/>
        <v>119022.46895424837</v>
      </c>
      <c r="AQ1059" s="67">
        <f t="shared" ref="AQ1059:AQ1075" si="732">IFERROR(AN1059/$CL$67,"-")</f>
        <v>0.21556886227544911</v>
      </c>
      <c r="AR1059" s="213">
        <f>CM67</f>
        <v>1857</v>
      </c>
      <c r="AS1059" s="176">
        <v>1857545970</v>
      </c>
      <c r="AT1059" s="176">
        <v>1751</v>
      </c>
      <c r="AU1059" s="129" t="s">
        <v>66</v>
      </c>
      <c r="AV1059" s="107">
        <v>95570082</v>
      </c>
      <c r="AW1059" s="66">
        <f>IFERROR(AV1059/AS1059,"-")</f>
        <v>5.1449645684946359E-2</v>
      </c>
      <c r="AX1059" s="107">
        <v>474</v>
      </c>
      <c r="AY1059" s="66">
        <f>IFERROR(AX1059/AT1059,"-")</f>
        <v>0.27070245573957741</v>
      </c>
      <c r="AZ1059" s="102">
        <f t="shared" si="715"/>
        <v>201624.64556962025</v>
      </c>
      <c r="BA1059" s="67">
        <f t="shared" ref="BA1059:BA1075" si="733">IFERROR(AX1059/$CM$67,"-")</f>
        <v>0.25525040387722131</v>
      </c>
      <c r="BB1059" s="213">
        <f>CN67</f>
        <v>937</v>
      </c>
      <c r="BC1059" s="176">
        <v>1006968400</v>
      </c>
      <c r="BD1059" s="176">
        <v>884</v>
      </c>
      <c r="BE1059" s="129" t="s">
        <v>66</v>
      </c>
      <c r="BF1059" s="107">
        <v>40240419</v>
      </c>
      <c r="BG1059" s="66">
        <f>IFERROR(BF1059/BC1059,"-")</f>
        <v>3.9961948160438798E-2</v>
      </c>
      <c r="BH1059" s="107">
        <v>212</v>
      </c>
      <c r="BI1059" s="66">
        <f>IFERROR(BH1059/BD1059,"-")</f>
        <v>0.23981900452488689</v>
      </c>
      <c r="BJ1059" s="102">
        <f t="shared" si="716"/>
        <v>189813.29716981133</v>
      </c>
      <c r="BK1059" s="67">
        <f t="shared" ref="BK1059:BK1075" si="734">IFERROR(BH1059/$CN$67,"-")</f>
        <v>0.22625400213447172</v>
      </c>
      <c r="BL1059" s="213">
        <f>CO67</f>
        <v>333</v>
      </c>
      <c r="BM1059" s="176">
        <v>336708330</v>
      </c>
      <c r="BN1059" s="176">
        <v>297</v>
      </c>
      <c r="BO1059" s="129" t="s">
        <v>66</v>
      </c>
      <c r="BP1059" s="107">
        <v>19807081</v>
      </c>
      <c r="BQ1059" s="66">
        <f>IFERROR(BP1059/BM1059,"-")</f>
        <v>5.8825634043565243E-2</v>
      </c>
      <c r="BR1059" s="107">
        <v>77</v>
      </c>
      <c r="BS1059" s="66">
        <f>IFERROR(BR1059/BN1059,"-")</f>
        <v>0.25925925925925924</v>
      </c>
      <c r="BT1059" s="102">
        <f t="shared" si="717"/>
        <v>257234.81818181818</v>
      </c>
      <c r="BU1059" s="67">
        <f t="shared" ref="BU1059:BU1075" si="735">IFERROR(BR1059/$CO$67,"-")</f>
        <v>0.23123123123123124</v>
      </c>
      <c r="BV1059" s="213">
        <f>CP67</f>
        <v>9425</v>
      </c>
      <c r="BW1059" s="176">
        <f>SUM(E1059,O1059,Y1059,AI1059,AS1059,BC1059,BM1059)</f>
        <v>7676234180</v>
      </c>
      <c r="BX1059" s="176">
        <f>SUM(F1059,P1059,Z1059,AJ1059,AT1059,BD1059,BN1059)</f>
        <v>8835</v>
      </c>
      <c r="BY1059" s="129" t="s">
        <v>66</v>
      </c>
      <c r="BZ1059" s="107">
        <f t="shared" si="727"/>
        <v>274291721</v>
      </c>
      <c r="CA1059" s="66">
        <f>IFERROR(BZ1059/BW1059,"-")</f>
        <v>3.5732588997174131E-2</v>
      </c>
      <c r="CB1059" s="107">
        <f t="shared" si="728"/>
        <v>1885</v>
      </c>
      <c r="CC1059" s="66">
        <f>IFERROR(CB1059/BX1059,"-")</f>
        <v>0.21335597057159025</v>
      </c>
      <c r="CD1059" s="102">
        <f t="shared" si="718"/>
        <v>145512.84933687001</v>
      </c>
      <c r="CE1059" s="67">
        <f t="shared" ref="CE1059:CE1075" si="736">IFERROR(CB1059/$CP$67,"-")</f>
        <v>0.2</v>
      </c>
      <c r="CR1059" s="216">
        <v>63</v>
      </c>
      <c r="CS1059" s="186" t="s">
        <v>30</v>
      </c>
      <c r="CT1059" s="225">
        <v>9042</v>
      </c>
      <c r="CU1059" s="226">
        <v>7422836520</v>
      </c>
      <c r="CV1059" s="226">
        <v>8508</v>
      </c>
      <c r="CW1059" s="144" t="s">
        <v>66</v>
      </c>
      <c r="CX1059" s="145">
        <v>239344896</v>
      </c>
      <c r="CY1059" s="146">
        <v>3.2244398129355541E-2</v>
      </c>
      <c r="CZ1059" s="145">
        <v>1795</v>
      </c>
      <c r="DA1059" s="146">
        <v>0.2109779031499765</v>
      </c>
      <c r="DB1059" s="145">
        <v>133339.77493036212</v>
      </c>
      <c r="DC1059" s="147">
        <v>0.19851802698518026</v>
      </c>
    </row>
    <row r="1060" spans="2:107" s="27" customFormat="1" ht="13.15" customHeight="1">
      <c r="B1060" s="216"/>
      <c r="C1060" s="187"/>
      <c r="D1060" s="208"/>
      <c r="E1060" s="177"/>
      <c r="F1060" s="177"/>
      <c r="G1060" s="130" t="s">
        <v>68</v>
      </c>
      <c r="H1060" s="100">
        <v>81373</v>
      </c>
      <c r="I1060" s="68">
        <f>IFERROR(H1060/E1059,"-")</f>
        <v>7.6804368919209725E-3</v>
      </c>
      <c r="J1060" s="100">
        <v>1</v>
      </c>
      <c r="K1060" s="68">
        <f>IFERROR(J1060/F1059,"-")</f>
        <v>0.125</v>
      </c>
      <c r="L1060" s="103">
        <f t="shared" si="711"/>
        <v>81373</v>
      </c>
      <c r="M1060" s="69">
        <f t="shared" si="729"/>
        <v>0.125</v>
      </c>
      <c r="N1060" s="208"/>
      <c r="O1060" s="177"/>
      <c r="P1060" s="177"/>
      <c r="Q1060" s="130" t="s">
        <v>68</v>
      </c>
      <c r="R1060" s="100">
        <v>19974</v>
      </c>
      <c r="S1060" s="68">
        <f>IFERROR(R1060/O1059,"-")</f>
        <v>5.9817600342122897E-4</v>
      </c>
      <c r="T1060" s="100">
        <v>1</v>
      </c>
      <c r="U1060" s="68">
        <f>IFERROR(T1060/P1059,"-")</f>
        <v>7.6923076923076927E-2</v>
      </c>
      <c r="V1060" s="103">
        <f t="shared" si="712"/>
        <v>19974</v>
      </c>
      <c r="W1060" s="69">
        <f t="shared" si="730"/>
        <v>6.6666666666666666E-2</v>
      </c>
      <c r="X1060" s="208"/>
      <c r="Y1060" s="177"/>
      <c r="Z1060" s="177"/>
      <c r="AA1060" s="130" t="s">
        <v>68</v>
      </c>
      <c r="AB1060" s="100">
        <v>27585753</v>
      </c>
      <c r="AC1060" s="68">
        <f>IFERROR(AB1060/Y1059,"-")</f>
        <v>1.3781330983248819E-2</v>
      </c>
      <c r="AD1060" s="100">
        <v>545</v>
      </c>
      <c r="AE1060" s="68">
        <f>IFERROR(AD1060/Z1059,"-")</f>
        <v>0.17106089139987446</v>
      </c>
      <c r="AF1060" s="103">
        <f t="shared" si="713"/>
        <v>50616.060550458715</v>
      </c>
      <c r="AG1060" s="69">
        <f t="shared" si="731"/>
        <v>0.15861466821885914</v>
      </c>
      <c r="AH1060" s="208"/>
      <c r="AI1060" s="177"/>
      <c r="AJ1060" s="177"/>
      <c r="AK1060" s="130" t="s">
        <v>68</v>
      </c>
      <c r="AL1060" s="100">
        <v>38476214</v>
      </c>
      <c r="AM1060" s="68">
        <f>IFERROR(AL1060/AI1059,"-")</f>
        <v>1.5838072050231057E-2</v>
      </c>
      <c r="AN1060" s="100">
        <v>552</v>
      </c>
      <c r="AO1060" s="68">
        <f>IFERROR(AN1060/AJ1059,"-")</f>
        <v>0.20474777448071216</v>
      </c>
      <c r="AP1060" s="103">
        <f t="shared" si="714"/>
        <v>69703.286231884063</v>
      </c>
      <c r="AQ1060" s="69">
        <f t="shared" si="732"/>
        <v>0.19443466009158153</v>
      </c>
      <c r="AR1060" s="208"/>
      <c r="AS1060" s="177"/>
      <c r="AT1060" s="177"/>
      <c r="AU1060" s="130" t="s">
        <v>68</v>
      </c>
      <c r="AV1060" s="100">
        <v>23362379</v>
      </c>
      <c r="AW1060" s="68">
        <f>IFERROR(AV1060/AS1059,"-")</f>
        <v>1.257701256244011E-2</v>
      </c>
      <c r="AX1060" s="100">
        <v>412</v>
      </c>
      <c r="AY1060" s="68">
        <f>IFERROR(AX1060/AT1059,"-")</f>
        <v>0.23529411764705882</v>
      </c>
      <c r="AZ1060" s="103">
        <f t="shared" si="715"/>
        <v>56704.803398058255</v>
      </c>
      <c r="BA1060" s="69">
        <f t="shared" si="733"/>
        <v>0.22186322024771135</v>
      </c>
      <c r="BB1060" s="208"/>
      <c r="BC1060" s="177"/>
      <c r="BD1060" s="177"/>
      <c r="BE1060" s="130" t="s">
        <v>68</v>
      </c>
      <c r="BF1060" s="100">
        <v>9751480</v>
      </c>
      <c r="BG1060" s="68">
        <f>IFERROR(BF1060/BC1059,"-")</f>
        <v>9.6839980281407043E-3</v>
      </c>
      <c r="BH1060" s="100">
        <v>217</v>
      </c>
      <c r="BI1060" s="68">
        <f>IFERROR(BH1060/BD1059,"-")</f>
        <v>0.24547511312217193</v>
      </c>
      <c r="BJ1060" s="103">
        <f t="shared" si="716"/>
        <v>44937.695852534562</v>
      </c>
      <c r="BK1060" s="69">
        <f t="shared" si="734"/>
        <v>0.23159018143009605</v>
      </c>
      <c r="BL1060" s="208"/>
      <c r="BM1060" s="177"/>
      <c r="BN1060" s="177"/>
      <c r="BO1060" s="130" t="s">
        <v>68</v>
      </c>
      <c r="BP1060" s="100">
        <v>3540902</v>
      </c>
      <c r="BQ1060" s="68">
        <f>IFERROR(BP1060/BM1059,"-")</f>
        <v>1.0516229283665184E-2</v>
      </c>
      <c r="BR1060" s="100">
        <v>71</v>
      </c>
      <c r="BS1060" s="68">
        <f>IFERROR(BR1060/BN1059,"-")</f>
        <v>0.23905723905723905</v>
      </c>
      <c r="BT1060" s="103">
        <f t="shared" si="717"/>
        <v>49871.859154929574</v>
      </c>
      <c r="BU1060" s="69">
        <f t="shared" si="735"/>
        <v>0.21321321321321321</v>
      </c>
      <c r="BV1060" s="208"/>
      <c r="BW1060" s="177"/>
      <c r="BX1060" s="177"/>
      <c r="BY1060" s="130" t="s">
        <v>68</v>
      </c>
      <c r="BZ1060" s="100">
        <f t="shared" si="727"/>
        <v>102818075</v>
      </c>
      <c r="CA1060" s="68">
        <f>IFERROR(BZ1060/BW1059,"-")</f>
        <v>1.3394337977323147E-2</v>
      </c>
      <c r="CB1060" s="100">
        <f t="shared" si="728"/>
        <v>1799</v>
      </c>
      <c r="CC1060" s="68">
        <f>IFERROR(CB1060/BX1059,"-")</f>
        <v>0.20362195812110923</v>
      </c>
      <c r="CD1060" s="103">
        <f t="shared" si="718"/>
        <v>57152.904391328513</v>
      </c>
      <c r="CE1060" s="69">
        <f t="shared" si="736"/>
        <v>0.19087533156498673</v>
      </c>
      <c r="CR1060" s="216"/>
      <c r="CS1060" s="187"/>
      <c r="CT1060" s="225"/>
      <c r="CU1060" s="226"/>
      <c r="CV1060" s="226"/>
      <c r="CW1060" s="144" t="s">
        <v>68</v>
      </c>
      <c r="CX1060" s="145">
        <v>119735318</v>
      </c>
      <c r="CY1060" s="146">
        <v>1.6130668872658939E-2</v>
      </c>
      <c r="CZ1060" s="145">
        <v>1739</v>
      </c>
      <c r="DA1060" s="146">
        <v>0.20439586271744239</v>
      </c>
      <c r="DB1060" s="145">
        <v>68852.971822886713</v>
      </c>
      <c r="DC1060" s="147">
        <v>0.19232470692324707</v>
      </c>
    </row>
    <row r="1061" spans="2:107" s="27" customFormat="1" ht="13.15" customHeight="1">
      <c r="B1061" s="216"/>
      <c r="C1061" s="187"/>
      <c r="D1061" s="208"/>
      <c r="E1061" s="177"/>
      <c r="F1061" s="177"/>
      <c r="G1061" s="131" t="s">
        <v>70</v>
      </c>
      <c r="H1061" s="100">
        <v>8798</v>
      </c>
      <c r="I1061" s="68">
        <f>IFERROR(H1061/E1059,"-")</f>
        <v>8.3040423451415969E-4</v>
      </c>
      <c r="J1061" s="100">
        <v>1</v>
      </c>
      <c r="K1061" s="68">
        <f>IFERROR(J1061/F1059,"-")</f>
        <v>0.125</v>
      </c>
      <c r="L1061" s="103">
        <f t="shared" si="711"/>
        <v>8798</v>
      </c>
      <c r="M1061" s="69">
        <f t="shared" si="729"/>
        <v>0.125</v>
      </c>
      <c r="N1061" s="208"/>
      <c r="O1061" s="177"/>
      <c r="P1061" s="177"/>
      <c r="Q1061" s="131" t="s">
        <v>70</v>
      </c>
      <c r="R1061" s="100">
        <v>53263</v>
      </c>
      <c r="S1061" s="68">
        <f>IFERROR(R1061/O1059,"-")</f>
        <v>1.5951060613910541E-3</v>
      </c>
      <c r="T1061" s="100">
        <v>3</v>
      </c>
      <c r="U1061" s="68">
        <f>IFERROR(T1061/P1059,"-")</f>
        <v>0.23076923076923078</v>
      </c>
      <c r="V1061" s="103">
        <f t="shared" si="712"/>
        <v>17754.333333333332</v>
      </c>
      <c r="W1061" s="69">
        <f t="shared" si="730"/>
        <v>0.2</v>
      </c>
      <c r="X1061" s="208"/>
      <c r="Y1061" s="177"/>
      <c r="Z1061" s="177"/>
      <c r="AA1061" s="131" t="s">
        <v>70</v>
      </c>
      <c r="AB1061" s="100">
        <v>33739892</v>
      </c>
      <c r="AC1061" s="68">
        <f>IFERROR(AB1061/Y1059,"-")</f>
        <v>1.6855824779953222E-2</v>
      </c>
      <c r="AD1061" s="100">
        <v>602</v>
      </c>
      <c r="AE1061" s="68">
        <f>IFERROR(AD1061/Z1059,"-")</f>
        <v>0.18895166352793472</v>
      </c>
      <c r="AF1061" s="103">
        <f t="shared" si="713"/>
        <v>56046.332225913618</v>
      </c>
      <c r="AG1061" s="69">
        <f t="shared" si="731"/>
        <v>0.17520372526193248</v>
      </c>
      <c r="AH1061" s="208"/>
      <c r="AI1061" s="177"/>
      <c r="AJ1061" s="177"/>
      <c r="AK1061" s="131" t="s">
        <v>70</v>
      </c>
      <c r="AL1061" s="100">
        <v>30210356</v>
      </c>
      <c r="AM1061" s="68">
        <f>IFERROR(AL1061/AI1059,"-")</f>
        <v>1.2435573702525153E-2</v>
      </c>
      <c r="AN1061" s="100">
        <v>648</v>
      </c>
      <c r="AO1061" s="68">
        <f>IFERROR(AN1061/AJ1059,"-")</f>
        <v>0.24035608308605341</v>
      </c>
      <c r="AP1061" s="103">
        <f t="shared" si="714"/>
        <v>46620.919753086418</v>
      </c>
      <c r="AQ1061" s="69">
        <f t="shared" si="732"/>
        <v>0.22824938358576963</v>
      </c>
      <c r="AR1061" s="208"/>
      <c r="AS1061" s="177"/>
      <c r="AT1061" s="177"/>
      <c r="AU1061" s="131" t="s">
        <v>70</v>
      </c>
      <c r="AV1061" s="100">
        <v>19212445</v>
      </c>
      <c r="AW1061" s="68">
        <f>IFERROR(AV1061/AS1059,"-")</f>
        <v>1.0342917650646353E-2</v>
      </c>
      <c r="AX1061" s="100">
        <v>442</v>
      </c>
      <c r="AY1061" s="68">
        <f>IFERROR(AX1061/AT1059,"-")</f>
        <v>0.25242718446601942</v>
      </c>
      <c r="AZ1061" s="103">
        <f t="shared" si="715"/>
        <v>43467.07013574661</v>
      </c>
      <c r="BA1061" s="69">
        <f t="shared" si="733"/>
        <v>0.23801830910070004</v>
      </c>
      <c r="BB1061" s="208"/>
      <c r="BC1061" s="177"/>
      <c r="BD1061" s="177"/>
      <c r="BE1061" s="131" t="s">
        <v>70</v>
      </c>
      <c r="BF1061" s="100">
        <v>10730434</v>
      </c>
      <c r="BG1061" s="68">
        <f>IFERROR(BF1061/BC1059,"-")</f>
        <v>1.0656177492759456E-2</v>
      </c>
      <c r="BH1061" s="100">
        <v>238</v>
      </c>
      <c r="BI1061" s="68">
        <f>IFERROR(BH1061/BD1059,"-")</f>
        <v>0.26923076923076922</v>
      </c>
      <c r="BJ1061" s="103">
        <f t="shared" si="716"/>
        <v>45085.857142857145</v>
      </c>
      <c r="BK1061" s="69">
        <f t="shared" si="734"/>
        <v>0.25400213447171827</v>
      </c>
      <c r="BL1061" s="208"/>
      <c r="BM1061" s="177"/>
      <c r="BN1061" s="177"/>
      <c r="BO1061" s="131" t="s">
        <v>70</v>
      </c>
      <c r="BP1061" s="100">
        <v>1479588</v>
      </c>
      <c r="BQ1061" s="68">
        <f>IFERROR(BP1061/BM1059,"-")</f>
        <v>4.394272039542354E-3</v>
      </c>
      <c r="BR1061" s="100">
        <v>57</v>
      </c>
      <c r="BS1061" s="68">
        <f>IFERROR(BR1061/BN1059,"-")</f>
        <v>0.19191919191919191</v>
      </c>
      <c r="BT1061" s="103">
        <f t="shared" si="717"/>
        <v>25957.684210526317</v>
      </c>
      <c r="BU1061" s="69">
        <f t="shared" si="735"/>
        <v>0.17117117117117117</v>
      </c>
      <c r="BV1061" s="208"/>
      <c r="BW1061" s="177"/>
      <c r="BX1061" s="177"/>
      <c r="BY1061" s="131" t="s">
        <v>70</v>
      </c>
      <c r="BZ1061" s="100">
        <f t="shared" si="727"/>
        <v>95434776</v>
      </c>
      <c r="CA1061" s="68">
        <f>IFERROR(BZ1061/BW1059,"-")</f>
        <v>1.2432499290947896E-2</v>
      </c>
      <c r="CB1061" s="100">
        <f t="shared" si="728"/>
        <v>1991</v>
      </c>
      <c r="CC1061" s="68">
        <f>IFERROR(CB1061/BX1059,"-")</f>
        <v>0.22535370684776457</v>
      </c>
      <c r="CD1061" s="103">
        <f t="shared" si="718"/>
        <v>47933.086891009545</v>
      </c>
      <c r="CE1061" s="69">
        <f t="shared" si="736"/>
        <v>0.21124668435013264</v>
      </c>
      <c r="CR1061" s="216"/>
      <c r="CS1061" s="187"/>
      <c r="CT1061" s="225"/>
      <c r="CU1061" s="226"/>
      <c r="CV1061" s="226"/>
      <c r="CW1061" s="144" t="s">
        <v>70</v>
      </c>
      <c r="CX1061" s="145">
        <v>95258742</v>
      </c>
      <c r="CY1061" s="146">
        <v>1.2833199511175548E-2</v>
      </c>
      <c r="CZ1061" s="145">
        <v>1918</v>
      </c>
      <c r="DA1061" s="146">
        <v>0.22543488481429244</v>
      </c>
      <c r="DB1061" s="145">
        <v>49665.663190823776</v>
      </c>
      <c r="DC1061" s="147">
        <v>0.21212121212121213</v>
      </c>
    </row>
    <row r="1062" spans="2:107" s="27" customFormat="1" ht="13.15" customHeight="1">
      <c r="B1062" s="216"/>
      <c r="C1062" s="187"/>
      <c r="D1062" s="208"/>
      <c r="E1062" s="177"/>
      <c r="F1062" s="177"/>
      <c r="G1062" s="131" t="s">
        <v>72</v>
      </c>
      <c r="H1062" s="100">
        <v>6530</v>
      </c>
      <c r="I1062" s="68">
        <f>IFERROR(H1062/E1059,"-")</f>
        <v>6.1633776442117101E-4</v>
      </c>
      <c r="J1062" s="100">
        <v>1</v>
      </c>
      <c r="K1062" s="68">
        <f>IFERROR(J1062/F1059,"-")</f>
        <v>0.125</v>
      </c>
      <c r="L1062" s="103">
        <f t="shared" si="711"/>
        <v>6530</v>
      </c>
      <c r="M1062" s="69">
        <f t="shared" si="729"/>
        <v>0.125</v>
      </c>
      <c r="N1062" s="208"/>
      <c r="O1062" s="177"/>
      <c r="P1062" s="177"/>
      <c r="Q1062" s="131" t="s">
        <v>72</v>
      </c>
      <c r="R1062" s="100">
        <v>0</v>
      </c>
      <c r="S1062" s="68">
        <f>IFERROR(R1062/O1059,"-")</f>
        <v>0</v>
      </c>
      <c r="T1062" s="100">
        <v>0</v>
      </c>
      <c r="U1062" s="68">
        <f>IFERROR(T1062/P1059,"-")</f>
        <v>0</v>
      </c>
      <c r="V1062" s="103" t="str">
        <f t="shared" si="712"/>
        <v>-</v>
      </c>
      <c r="W1062" s="69">
        <f t="shared" si="730"/>
        <v>0</v>
      </c>
      <c r="X1062" s="208"/>
      <c r="Y1062" s="177"/>
      <c r="Z1062" s="177"/>
      <c r="AA1062" s="131" t="s">
        <v>72</v>
      </c>
      <c r="AB1062" s="100">
        <v>4911732</v>
      </c>
      <c r="AC1062" s="68">
        <f>IFERROR(AB1062/Y1059,"-")</f>
        <v>2.4538102836277366E-3</v>
      </c>
      <c r="AD1062" s="100">
        <v>161</v>
      </c>
      <c r="AE1062" s="68">
        <f>IFERROR(AD1062/Z1059,"-")</f>
        <v>5.0533584431889517E-2</v>
      </c>
      <c r="AF1062" s="103">
        <f t="shared" si="713"/>
        <v>30507.652173913044</v>
      </c>
      <c r="AG1062" s="69">
        <f t="shared" si="731"/>
        <v>4.6856810244470318E-2</v>
      </c>
      <c r="AH1062" s="208"/>
      <c r="AI1062" s="177"/>
      <c r="AJ1062" s="177"/>
      <c r="AK1062" s="131" t="s">
        <v>72</v>
      </c>
      <c r="AL1062" s="100">
        <v>5220239</v>
      </c>
      <c r="AM1062" s="68">
        <f>IFERROR(AL1062/AI1059,"-")</f>
        <v>2.1488216434555158E-3</v>
      </c>
      <c r="AN1062" s="100">
        <v>137</v>
      </c>
      <c r="AO1062" s="68">
        <f>IFERROR(AN1062/AJ1059,"-")</f>
        <v>5.0816023738872403E-2</v>
      </c>
      <c r="AP1062" s="103">
        <f t="shared" si="714"/>
        <v>38103.934306569347</v>
      </c>
      <c r="AQ1062" s="69">
        <f t="shared" si="732"/>
        <v>4.825642831983093E-2</v>
      </c>
      <c r="AR1062" s="208"/>
      <c r="AS1062" s="177"/>
      <c r="AT1062" s="177"/>
      <c r="AU1062" s="131" t="s">
        <v>72</v>
      </c>
      <c r="AV1062" s="100">
        <v>1482554</v>
      </c>
      <c r="AW1062" s="68">
        <f>IFERROR(AV1062/AS1059,"-")</f>
        <v>7.9812506605152819E-4</v>
      </c>
      <c r="AX1062" s="100">
        <v>110</v>
      </c>
      <c r="AY1062" s="68">
        <f>IFERROR(AX1062/AT1059,"-")</f>
        <v>6.2821245002855505E-2</v>
      </c>
      <c r="AZ1062" s="103">
        <f t="shared" si="715"/>
        <v>13477.763636363636</v>
      </c>
      <c r="BA1062" s="69">
        <f t="shared" si="733"/>
        <v>5.9235325794291867E-2</v>
      </c>
      <c r="BB1062" s="208"/>
      <c r="BC1062" s="177"/>
      <c r="BD1062" s="177"/>
      <c r="BE1062" s="131" t="s">
        <v>72</v>
      </c>
      <c r="BF1062" s="100">
        <v>849488</v>
      </c>
      <c r="BG1062" s="68">
        <f>IFERROR(BF1062/BC1059,"-")</f>
        <v>8.4360939231062262E-4</v>
      </c>
      <c r="BH1062" s="100">
        <v>39</v>
      </c>
      <c r="BI1062" s="68">
        <f>IFERROR(BH1062/BD1059,"-")</f>
        <v>4.4117647058823532E-2</v>
      </c>
      <c r="BJ1062" s="103">
        <f t="shared" si="716"/>
        <v>21781.74358974359</v>
      </c>
      <c r="BK1062" s="69">
        <f t="shared" si="734"/>
        <v>4.1622198505869797E-2</v>
      </c>
      <c r="BL1062" s="208"/>
      <c r="BM1062" s="177"/>
      <c r="BN1062" s="177"/>
      <c r="BO1062" s="131" t="s">
        <v>72</v>
      </c>
      <c r="BP1062" s="100">
        <v>234964</v>
      </c>
      <c r="BQ1062" s="68">
        <f>IFERROR(BP1062/BM1059,"-")</f>
        <v>6.9782651352878614E-4</v>
      </c>
      <c r="BR1062" s="100">
        <v>9</v>
      </c>
      <c r="BS1062" s="68">
        <f>IFERROR(BR1062/BN1059,"-")</f>
        <v>3.0303030303030304E-2</v>
      </c>
      <c r="BT1062" s="103">
        <f t="shared" si="717"/>
        <v>26107.111111111109</v>
      </c>
      <c r="BU1062" s="69">
        <f t="shared" si="735"/>
        <v>2.7027027027027029E-2</v>
      </c>
      <c r="BV1062" s="208"/>
      <c r="BW1062" s="177"/>
      <c r="BX1062" s="177"/>
      <c r="BY1062" s="131" t="s">
        <v>72</v>
      </c>
      <c r="BZ1062" s="100">
        <f t="shared" si="727"/>
        <v>12705507</v>
      </c>
      <c r="CA1062" s="68">
        <f>IFERROR(BZ1062/BW1059,"-")</f>
        <v>1.6551744907813638E-3</v>
      </c>
      <c r="CB1062" s="100">
        <f t="shared" si="728"/>
        <v>457</v>
      </c>
      <c r="CC1062" s="68">
        <f>IFERROR(CB1062/BX1059,"-")</f>
        <v>5.1726089417091115E-2</v>
      </c>
      <c r="CD1062" s="103">
        <f t="shared" si="718"/>
        <v>27801.984682713348</v>
      </c>
      <c r="CE1062" s="69">
        <f t="shared" si="736"/>
        <v>4.8488063660477455E-2</v>
      </c>
      <c r="CR1062" s="216"/>
      <c r="CS1062" s="187"/>
      <c r="CT1062" s="225"/>
      <c r="CU1062" s="226"/>
      <c r="CV1062" s="226"/>
      <c r="CW1062" s="144" t="s">
        <v>72</v>
      </c>
      <c r="CX1062" s="145">
        <v>11498003</v>
      </c>
      <c r="CY1062" s="146">
        <v>1.549003937917792E-3</v>
      </c>
      <c r="CZ1062" s="145">
        <v>428</v>
      </c>
      <c r="DA1062" s="146">
        <v>5.0305594734367652E-2</v>
      </c>
      <c r="DB1062" s="145">
        <v>26864.492990654206</v>
      </c>
      <c r="DC1062" s="147">
        <v>4.7334660473346606E-2</v>
      </c>
    </row>
    <row r="1063" spans="2:107" s="27" customFormat="1" ht="13.15" customHeight="1">
      <c r="B1063" s="216"/>
      <c r="C1063" s="187"/>
      <c r="D1063" s="208"/>
      <c r="E1063" s="177"/>
      <c r="F1063" s="177"/>
      <c r="G1063" s="131" t="s">
        <v>74</v>
      </c>
      <c r="H1063" s="100">
        <v>2183</v>
      </c>
      <c r="I1063" s="68">
        <f>IFERROR(H1063/E1059,"-")</f>
        <v>2.0604369674294279E-4</v>
      </c>
      <c r="J1063" s="100">
        <v>1</v>
      </c>
      <c r="K1063" s="68">
        <f>IFERROR(J1063/F1059,"-")</f>
        <v>0.125</v>
      </c>
      <c r="L1063" s="103">
        <f t="shared" si="711"/>
        <v>2183</v>
      </c>
      <c r="M1063" s="69">
        <f t="shared" si="729"/>
        <v>0.125</v>
      </c>
      <c r="N1063" s="208"/>
      <c r="O1063" s="177"/>
      <c r="P1063" s="177"/>
      <c r="Q1063" s="131" t="s">
        <v>74</v>
      </c>
      <c r="R1063" s="100">
        <v>1161290</v>
      </c>
      <c r="S1063" s="68">
        <f>IFERROR(R1063/O1059,"-")</f>
        <v>3.4778001953191098E-2</v>
      </c>
      <c r="T1063" s="100">
        <v>3</v>
      </c>
      <c r="U1063" s="68">
        <f>IFERROR(T1063/P1059,"-")</f>
        <v>0.23076923076923078</v>
      </c>
      <c r="V1063" s="103">
        <f t="shared" si="712"/>
        <v>387096.66666666669</v>
      </c>
      <c r="W1063" s="69">
        <f t="shared" si="730"/>
        <v>0.2</v>
      </c>
      <c r="X1063" s="208"/>
      <c r="Y1063" s="177"/>
      <c r="Z1063" s="177"/>
      <c r="AA1063" s="131" t="s">
        <v>74</v>
      </c>
      <c r="AB1063" s="100">
        <v>29928448</v>
      </c>
      <c r="AC1063" s="68">
        <f>IFERROR(AB1063/Y1059,"-")</f>
        <v>1.4951697990732794E-2</v>
      </c>
      <c r="AD1063" s="100">
        <v>807</v>
      </c>
      <c r="AE1063" s="68">
        <f>IFERROR(AD1063/Z1059,"-")</f>
        <v>0.25329566854990582</v>
      </c>
      <c r="AF1063" s="103">
        <f t="shared" si="713"/>
        <v>37086.057001239154</v>
      </c>
      <c r="AG1063" s="69">
        <f t="shared" si="731"/>
        <v>0.23486612339930152</v>
      </c>
      <c r="AH1063" s="208"/>
      <c r="AI1063" s="177"/>
      <c r="AJ1063" s="177"/>
      <c r="AK1063" s="131" t="s">
        <v>74</v>
      </c>
      <c r="AL1063" s="100">
        <v>35229850</v>
      </c>
      <c r="AM1063" s="68">
        <f>IFERROR(AL1063/AI1059,"-")</f>
        <v>1.450176211772896E-2</v>
      </c>
      <c r="AN1063" s="100">
        <v>887</v>
      </c>
      <c r="AO1063" s="68">
        <f>IFERROR(AN1063/AJ1059,"-")</f>
        <v>0.32900593471810091</v>
      </c>
      <c r="AP1063" s="103">
        <f t="shared" si="714"/>
        <v>39717.981961668549</v>
      </c>
      <c r="AQ1063" s="69">
        <f t="shared" si="732"/>
        <v>0.31243395561817544</v>
      </c>
      <c r="AR1063" s="208"/>
      <c r="AS1063" s="177"/>
      <c r="AT1063" s="177"/>
      <c r="AU1063" s="131" t="s">
        <v>74</v>
      </c>
      <c r="AV1063" s="100">
        <v>32283292</v>
      </c>
      <c r="AW1063" s="68">
        <f>IFERROR(AV1063/AS1059,"-")</f>
        <v>1.7379538660892469E-2</v>
      </c>
      <c r="AX1063" s="100">
        <v>562</v>
      </c>
      <c r="AY1063" s="68">
        <f>IFERROR(AX1063/AT1059,"-")</f>
        <v>0.3209594517418618</v>
      </c>
      <c r="AZ1063" s="103">
        <f t="shared" si="715"/>
        <v>57443.58007117438</v>
      </c>
      <c r="BA1063" s="69">
        <f t="shared" si="733"/>
        <v>0.30263866451265481</v>
      </c>
      <c r="BB1063" s="208"/>
      <c r="BC1063" s="177"/>
      <c r="BD1063" s="177"/>
      <c r="BE1063" s="131" t="s">
        <v>74</v>
      </c>
      <c r="BF1063" s="100">
        <v>17092260</v>
      </c>
      <c r="BG1063" s="68">
        <f>IFERROR(BF1063/BC1059,"-")</f>
        <v>1.6973978528025308E-2</v>
      </c>
      <c r="BH1063" s="100">
        <v>267</v>
      </c>
      <c r="BI1063" s="68">
        <f>IFERROR(BH1063/BD1059,"-")</f>
        <v>0.30203619909502261</v>
      </c>
      <c r="BJ1063" s="103">
        <f t="shared" si="716"/>
        <v>64015.955056179773</v>
      </c>
      <c r="BK1063" s="69">
        <f t="shared" si="734"/>
        <v>0.2849519743863394</v>
      </c>
      <c r="BL1063" s="208"/>
      <c r="BM1063" s="177"/>
      <c r="BN1063" s="177"/>
      <c r="BO1063" s="131" t="s">
        <v>74</v>
      </c>
      <c r="BP1063" s="100">
        <v>5434653</v>
      </c>
      <c r="BQ1063" s="68">
        <f>IFERROR(BP1063/BM1059,"-")</f>
        <v>1.6140536232055799E-2</v>
      </c>
      <c r="BR1063" s="100">
        <v>51</v>
      </c>
      <c r="BS1063" s="68">
        <f>IFERROR(BR1063/BN1059,"-")</f>
        <v>0.17171717171717171</v>
      </c>
      <c r="BT1063" s="103">
        <f t="shared" si="717"/>
        <v>106561.82352941176</v>
      </c>
      <c r="BU1063" s="69">
        <f t="shared" si="735"/>
        <v>0.15315315315315314</v>
      </c>
      <c r="BV1063" s="208"/>
      <c r="BW1063" s="177"/>
      <c r="BX1063" s="177"/>
      <c r="BY1063" s="131" t="s">
        <v>74</v>
      </c>
      <c r="BZ1063" s="100">
        <f t="shared" si="727"/>
        <v>121131976</v>
      </c>
      <c r="CA1063" s="68">
        <f>IFERROR(BZ1063/BW1059,"-")</f>
        <v>1.5780130355533266E-2</v>
      </c>
      <c r="CB1063" s="100">
        <f t="shared" si="728"/>
        <v>2578</v>
      </c>
      <c r="CC1063" s="68">
        <f>IFERROR(CB1063/BX1059,"-")</f>
        <v>0.29179400113186194</v>
      </c>
      <c r="CD1063" s="103">
        <f t="shared" si="718"/>
        <v>46986.802172226533</v>
      </c>
      <c r="CE1063" s="69">
        <f t="shared" si="736"/>
        <v>0.27352785145888592</v>
      </c>
      <c r="CR1063" s="216"/>
      <c r="CS1063" s="187"/>
      <c r="CT1063" s="225"/>
      <c r="CU1063" s="226"/>
      <c r="CV1063" s="226"/>
      <c r="CW1063" s="144" t="s">
        <v>74</v>
      </c>
      <c r="CX1063" s="145">
        <v>138490103</v>
      </c>
      <c r="CY1063" s="146">
        <v>1.8657302047115541E-2</v>
      </c>
      <c r="CZ1063" s="145">
        <v>2443</v>
      </c>
      <c r="DA1063" s="146">
        <v>0.28714151386929948</v>
      </c>
      <c r="DB1063" s="145">
        <v>56688.539909946783</v>
      </c>
      <c r="DC1063" s="147">
        <v>0.27018358770183587</v>
      </c>
    </row>
    <row r="1064" spans="2:107" s="27" customFormat="1" ht="13.15" customHeight="1">
      <c r="B1064" s="216"/>
      <c r="C1064" s="187"/>
      <c r="D1064" s="208"/>
      <c r="E1064" s="177"/>
      <c r="F1064" s="177"/>
      <c r="G1064" s="131" t="s">
        <v>76</v>
      </c>
      <c r="H1064" s="100">
        <v>33338</v>
      </c>
      <c r="I1064" s="68">
        <f>IFERROR(H1064/E1059,"-")</f>
        <v>3.1466260934568148E-3</v>
      </c>
      <c r="J1064" s="100">
        <v>1</v>
      </c>
      <c r="K1064" s="68">
        <f>IFERROR(J1064/F1059,"-")</f>
        <v>0.125</v>
      </c>
      <c r="L1064" s="103">
        <f t="shared" si="711"/>
        <v>33338</v>
      </c>
      <c r="M1064" s="69">
        <f t="shared" si="729"/>
        <v>0.125</v>
      </c>
      <c r="N1064" s="208"/>
      <c r="O1064" s="177"/>
      <c r="P1064" s="177"/>
      <c r="Q1064" s="131" t="s">
        <v>76</v>
      </c>
      <c r="R1064" s="100">
        <v>52329</v>
      </c>
      <c r="S1064" s="68">
        <f>IFERROR(R1064/O1059,"-")</f>
        <v>1.5671348794948177E-3</v>
      </c>
      <c r="T1064" s="100">
        <v>4</v>
      </c>
      <c r="U1064" s="68">
        <f>IFERROR(T1064/P1059,"-")</f>
        <v>0.30769230769230771</v>
      </c>
      <c r="V1064" s="103">
        <f t="shared" si="712"/>
        <v>13082.25</v>
      </c>
      <c r="W1064" s="69">
        <f t="shared" si="730"/>
        <v>0.26666666666666666</v>
      </c>
      <c r="X1064" s="208"/>
      <c r="Y1064" s="177"/>
      <c r="Z1064" s="177"/>
      <c r="AA1064" s="131" t="s">
        <v>76</v>
      </c>
      <c r="AB1064" s="100">
        <v>45304813</v>
      </c>
      <c r="AC1064" s="68">
        <f>IFERROR(AB1064/Y1059,"-")</f>
        <v>2.2633444991956315E-2</v>
      </c>
      <c r="AD1064" s="100">
        <v>914</v>
      </c>
      <c r="AE1064" s="68">
        <f>IFERROR(AD1064/Z1059,"-")</f>
        <v>0.28688010043942247</v>
      </c>
      <c r="AF1064" s="103">
        <f t="shared" si="713"/>
        <v>49567.629102844636</v>
      </c>
      <c r="AG1064" s="69">
        <f t="shared" si="731"/>
        <v>0.2660069848661234</v>
      </c>
      <c r="AH1064" s="208"/>
      <c r="AI1064" s="177"/>
      <c r="AJ1064" s="177"/>
      <c r="AK1064" s="131" t="s">
        <v>76</v>
      </c>
      <c r="AL1064" s="100">
        <v>65606649</v>
      </c>
      <c r="AM1064" s="68">
        <f>IFERROR(AL1064/AI1059,"-")</f>
        <v>2.7005849219889966E-2</v>
      </c>
      <c r="AN1064" s="100">
        <v>972</v>
      </c>
      <c r="AO1064" s="68">
        <f>IFERROR(AN1064/AJ1059,"-")</f>
        <v>0.36053412462908013</v>
      </c>
      <c r="AP1064" s="103">
        <f t="shared" si="714"/>
        <v>67496.5524691358</v>
      </c>
      <c r="AQ1064" s="69">
        <f t="shared" si="732"/>
        <v>0.34237407537865444</v>
      </c>
      <c r="AR1064" s="208"/>
      <c r="AS1064" s="177"/>
      <c r="AT1064" s="177"/>
      <c r="AU1064" s="131" t="s">
        <v>76</v>
      </c>
      <c r="AV1064" s="100">
        <v>49548072</v>
      </c>
      <c r="AW1064" s="68">
        <f>IFERROR(AV1064/AS1059,"-")</f>
        <v>2.6673941210725461E-2</v>
      </c>
      <c r="AX1064" s="100">
        <v>688</v>
      </c>
      <c r="AY1064" s="68">
        <f>IFERROR(AX1064/AT1059,"-")</f>
        <v>0.39291833238149626</v>
      </c>
      <c r="AZ1064" s="103">
        <f t="shared" si="715"/>
        <v>72017.546511627908</v>
      </c>
      <c r="BA1064" s="69">
        <f t="shared" si="733"/>
        <v>0.37049003769520733</v>
      </c>
      <c r="BB1064" s="208"/>
      <c r="BC1064" s="177"/>
      <c r="BD1064" s="177"/>
      <c r="BE1064" s="131" t="s">
        <v>76</v>
      </c>
      <c r="BF1064" s="100">
        <v>26624921</v>
      </c>
      <c r="BG1064" s="68">
        <f>IFERROR(BF1064/BC1059,"-")</f>
        <v>2.6440671822472284E-2</v>
      </c>
      <c r="BH1064" s="100">
        <v>328</v>
      </c>
      <c r="BI1064" s="68">
        <f>IFERROR(BH1064/BD1059,"-")</f>
        <v>0.37104072398190047</v>
      </c>
      <c r="BJ1064" s="103">
        <f t="shared" si="716"/>
        <v>81173.539634146335</v>
      </c>
      <c r="BK1064" s="69">
        <f t="shared" si="734"/>
        <v>0.35005336179295626</v>
      </c>
      <c r="BL1064" s="208"/>
      <c r="BM1064" s="177"/>
      <c r="BN1064" s="177"/>
      <c r="BO1064" s="131" t="s">
        <v>76</v>
      </c>
      <c r="BP1064" s="100">
        <v>4540081</v>
      </c>
      <c r="BQ1064" s="68">
        <f>IFERROR(BP1064/BM1059,"-")</f>
        <v>1.3483720465127786E-2</v>
      </c>
      <c r="BR1064" s="100">
        <v>80</v>
      </c>
      <c r="BS1064" s="68">
        <f>IFERROR(BR1064/BN1059,"-")</f>
        <v>0.26936026936026936</v>
      </c>
      <c r="BT1064" s="103">
        <f t="shared" si="717"/>
        <v>56751.012499999997</v>
      </c>
      <c r="BU1064" s="69">
        <f t="shared" si="735"/>
        <v>0.24024024024024024</v>
      </c>
      <c r="BV1064" s="208"/>
      <c r="BW1064" s="177"/>
      <c r="BX1064" s="177"/>
      <c r="BY1064" s="131" t="s">
        <v>76</v>
      </c>
      <c r="BZ1064" s="100">
        <f t="shared" si="727"/>
        <v>191710203</v>
      </c>
      <c r="CA1064" s="68">
        <f>IFERROR(BZ1064/BW1059,"-")</f>
        <v>2.4974512046478499E-2</v>
      </c>
      <c r="CB1064" s="100">
        <f t="shared" si="728"/>
        <v>2987</v>
      </c>
      <c r="CC1064" s="68">
        <f>IFERROR(CB1064/BX1059,"-")</f>
        <v>0.33808715336728917</v>
      </c>
      <c r="CD1064" s="103">
        <f t="shared" si="718"/>
        <v>64181.52092400402</v>
      </c>
      <c r="CE1064" s="69">
        <f t="shared" si="736"/>
        <v>0.31692307692307692</v>
      </c>
      <c r="CR1064" s="216"/>
      <c r="CS1064" s="187"/>
      <c r="CT1064" s="225"/>
      <c r="CU1064" s="226"/>
      <c r="CV1064" s="226"/>
      <c r="CW1064" s="144" t="s">
        <v>76</v>
      </c>
      <c r="CX1064" s="145">
        <v>211463083</v>
      </c>
      <c r="CY1064" s="146">
        <v>2.8488177320116975E-2</v>
      </c>
      <c r="CZ1064" s="145">
        <v>2939</v>
      </c>
      <c r="DA1064" s="146">
        <v>0.34543958627174426</v>
      </c>
      <c r="DB1064" s="145">
        <v>71950.691731881598</v>
      </c>
      <c r="DC1064" s="147">
        <v>0.32503870825038711</v>
      </c>
    </row>
    <row r="1065" spans="2:107" s="27" customFormat="1" ht="13.15" customHeight="1">
      <c r="B1065" s="216"/>
      <c r="C1065" s="187"/>
      <c r="D1065" s="208"/>
      <c r="E1065" s="177"/>
      <c r="F1065" s="177"/>
      <c r="G1065" s="131" t="s">
        <v>77</v>
      </c>
      <c r="H1065" s="100">
        <v>7792</v>
      </c>
      <c r="I1065" s="68">
        <f>IFERROR(H1065/E1059,"-")</f>
        <v>7.3545235227714619E-4</v>
      </c>
      <c r="J1065" s="100">
        <v>1</v>
      </c>
      <c r="K1065" s="68">
        <f>IFERROR(J1065/F1059,"-")</f>
        <v>0.125</v>
      </c>
      <c r="L1065" s="103">
        <f t="shared" si="711"/>
        <v>7792</v>
      </c>
      <c r="M1065" s="69">
        <f t="shared" si="729"/>
        <v>0.125</v>
      </c>
      <c r="N1065" s="208"/>
      <c r="O1065" s="177"/>
      <c r="P1065" s="177"/>
      <c r="Q1065" s="131" t="s">
        <v>77</v>
      </c>
      <c r="R1065" s="100">
        <v>1134337</v>
      </c>
      <c r="S1065" s="68">
        <f>IFERROR(R1065/O1059,"-")</f>
        <v>3.3970820726585887E-2</v>
      </c>
      <c r="T1065" s="100">
        <v>1</v>
      </c>
      <c r="U1065" s="68">
        <f>IFERROR(T1065/P1059,"-")</f>
        <v>7.6923076923076927E-2</v>
      </c>
      <c r="V1065" s="103">
        <f t="shared" si="712"/>
        <v>1134337</v>
      </c>
      <c r="W1065" s="69">
        <f t="shared" si="730"/>
        <v>6.6666666666666666E-2</v>
      </c>
      <c r="X1065" s="208"/>
      <c r="Y1065" s="177"/>
      <c r="Z1065" s="177"/>
      <c r="AA1065" s="131" t="s">
        <v>77</v>
      </c>
      <c r="AB1065" s="100">
        <v>39280952</v>
      </c>
      <c r="AC1065" s="68">
        <f>IFERROR(AB1065/Y1059,"-")</f>
        <v>1.9624035669757126E-2</v>
      </c>
      <c r="AD1065" s="100">
        <v>224</v>
      </c>
      <c r="AE1065" s="68">
        <f>IFERROR(AD1065/Z1059,"-")</f>
        <v>7.0307595731324543E-2</v>
      </c>
      <c r="AF1065" s="103">
        <f t="shared" si="713"/>
        <v>175361.39285714287</v>
      </c>
      <c r="AG1065" s="69">
        <f t="shared" si="731"/>
        <v>6.5192083818393476E-2</v>
      </c>
      <c r="AH1065" s="208"/>
      <c r="AI1065" s="177"/>
      <c r="AJ1065" s="177"/>
      <c r="AK1065" s="131" t="s">
        <v>77</v>
      </c>
      <c r="AL1065" s="100">
        <v>54006281</v>
      </c>
      <c r="AM1065" s="68">
        <f>IFERROR(AL1065/AI1059,"-")</f>
        <v>2.2230757154095896E-2</v>
      </c>
      <c r="AN1065" s="100">
        <v>339</v>
      </c>
      <c r="AO1065" s="68">
        <f>IFERROR(AN1065/AJ1059,"-")</f>
        <v>0.12574183976261127</v>
      </c>
      <c r="AP1065" s="103">
        <f t="shared" si="714"/>
        <v>159310.56342182891</v>
      </c>
      <c r="AQ1065" s="69">
        <f t="shared" si="732"/>
        <v>0.11940824233885171</v>
      </c>
      <c r="AR1065" s="208"/>
      <c r="AS1065" s="177"/>
      <c r="AT1065" s="177"/>
      <c r="AU1065" s="131" t="s">
        <v>77</v>
      </c>
      <c r="AV1065" s="100">
        <v>68685343</v>
      </c>
      <c r="AW1065" s="68">
        <f>IFERROR(AV1065/AS1059,"-")</f>
        <v>3.697638933802537E-2</v>
      </c>
      <c r="AX1065" s="100">
        <v>301</v>
      </c>
      <c r="AY1065" s="68">
        <f>IFERROR(AX1065/AT1059,"-")</f>
        <v>0.17190177041690463</v>
      </c>
      <c r="AZ1065" s="103">
        <f t="shared" si="715"/>
        <v>228190.50830564785</v>
      </c>
      <c r="BA1065" s="69">
        <f t="shared" si="733"/>
        <v>0.16208939149165322</v>
      </c>
      <c r="BB1065" s="208"/>
      <c r="BC1065" s="177"/>
      <c r="BD1065" s="177"/>
      <c r="BE1065" s="131" t="s">
        <v>77</v>
      </c>
      <c r="BF1065" s="100">
        <v>79734654</v>
      </c>
      <c r="BG1065" s="68">
        <f>IFERROR(BF1065/BC1059,"-")</f>
        <v>7.9182876046557174E-2</v>
      </c>
      <c r="BH1065" s="100">
        <v>166</v>
      </c>
      <c r="BI1065" s="68">
        <f>IFERROR(BH1065/BD1059,"-")</f>
        <v>0.18778280542986425</v>
      </c>
      <c r="BJ1065" s="103">
        <f t="shared" si="716"/>
        <v>480329.24096385541</v>
      </c>
      <c r="BK1065" s="69">
        <f t="shared" si="734"/>
        <v>0.17716115261472787</v>
      </c>
      <c r="BL1065" s="208"/>
      <c r="BM1065" s="177"/>
      <c r="BN1065" s="177"/>
      <c r="BO1065" s="131" t="s">
        <v>77</v>
      </c>
      <c r="BP1065" s="100">
        <v>19355766</v>
      </c>
      <c r="BQ1065" s="68">
        <f>IFERROR(BP1065/BM1059,"-")</f>
        <v>5.7485260314171616E-2</v>
      </c>
      <c r="BR1065" s="100">
        <v>53</v>
      </c>
      <c r="BS1065" s="68">
        <f>IFERROR(BR1065/BN1059,"-")</f>
        <v>0.17845117845117844</v>
      </c>
      <c r="BT1065" s="103">
        <f t="shared" si="717"/>
        <v>365203.13207547169</v>
      </c>
      <c r="BU1065" s="69">
        <f t="shared" si="735"/>
        <v>0.15915915915915915</v>
      </c>
      <c r="BV1065" s="208"/>
      <c r="BW1065" s="177"/>
      <c r="BX1065" s="177"/>
      <c r="BY1065" s="131" t="s">
        <v>77</v>
      </c>
      <c r="BZ1065" s="100">
        <f t="shared" si="727"/>
        <v>262205125</v>
      </c>
      <c r="CA1065" s="68">
        <f>IFERROR(BZ1065/BW1059,"-")</f>
        <v>3.4158041410873162E-2</v>
      </c>
      <c r="CB1065" s="100">
        <f t="shared" si="728"/>
        <v>1085</v>
      </c>
      <c r="CC1065" s="68">
        <f>IFERROR(CB1065/BX1059,"-")</f>
        <v>0.12280701754385964</v>
      </c>
      <c r="CD1065" s="103">
        <f t="shared" si="718"/>
        <v>241663.70967741936</v>
      </c>
      <c r="CE1065" s="69">
        <f t="shared" si="736"/>
        <v>0.11511936339522547</v>
      </c>
      <c r="CR1065" s="216"/>
      <c r="CS1065" s="187"/>
      <c r="CT1065" s="225"/>
      <c r="CU1065" s="226"/>
      <c r="CV1065" s="226"/>
      <c r="CW1065" s="144" t="s">
        <v>77</v>
      </c>
      <c r="CX1065" s="145">
        <v>250962197</v>
      </c>
      <c r="CY1065" s="146">
        <v>3.3809473820932273E-2</v>
      </c>
      <c r="CZ1065" s="145">
        <v>1041</v>
      </c>
      <c r="DA1065" s="146">
        <v>0.12235543018335684</v>
      </c>
      <c r="DB1065" s="145">
        <v>241077.99903938521</v>
      </c>
      <c r="DC1065" s="147">
        <v>0.11512939615129396</v>
      </c>
    </row>
    <row r="1066" spans="2:107" s="27" customFormat="1" ht="13.15" customHeight="1">
      <c r="B1066" s="216"/>
      <c r="C1066" s="187"/>
      <c r="D1066" s="208"/>
      <c r="E1066" s="177"/>
      <c r="F1066" s="177"/>
      <c r="G1066" s="131" t="s">
        <v>79</v>
      </c>
      <c r="H1066" s="100">
        <v>0</v>
      </c>
      <c r="I1066" s="68">
        <f>IFERROR(H1066/E1059,"-")</f>
        <v>0</v>
      </c>
      <c r="J1066" s="100">
        <v>0</v>
      </c>
      <c r="K1066" s="68">
        <f>IFERROR(J1066/F1059,"-")</f>
        <v>0</v>
      </c>
      <c r="L1066" s="103" t="str">
        <f t="shared" si="711"/>
        <v>-</v>
      </c>
      <c r="M1066" s="69">
        <f t="shared" si="729"/>
        <v>0</v>
      </c>
      <c r="N1066" s="208"/>
      <c r="O1066" s="177"/>
      <c r="P1066" s="177"/>
      <c r="Q1066" s="131" t="s">
        <v>79</v>
      </c>
      <c r="R1066" s="100">
        <v>0</v>
      </c>
      <c r="S1066" s="68">
        <f>IFERROR(R1066/O1059,"-")</f>
        <v>0</v>
      </c>
      <c r="T1066" s="100">
        <v>0</v>
      </c>
      <c r="U1066" s="68">
        <f>IFERROR(T1066/P1059,"-")</f>
        <v>0</v>
      </c>
      <c r="V1066" s="103" t="str">
        <f t="shared" si="712"/>
        <v>-</v>
      </c>
      <c r="W1066" s="69">
        <f t="shared" si="730"/>
        <v>0</v>
      </c>
      <c r="X1066" s="208"/>
      <c r="Y1066" s="177"/>
      <c r="Z1066" s="177"/>
      <c r="AA1066" s="131" t="s">
        <v>79</v>
      </c>
      <c r="AB1066" s="100">
        <v>3057</v>
      </c>
      <c r="AC1066" s="68">
        <f>IFERROR(AB1066/Y1059,"-")</f>
        <v>1.5272205480775399E-6</v>
      </c>
      <c r="AD1066" s="100">
        <v>2</v>
      </c>
      <c r="AE1066" s="68">
        <f>IFERROR(AD1066/Z1059,"-")</f>
        <v>6.2774639045825491E-4</v>
      </c>
      <c r="AF1066" s="103">
        <f t="shared" si="713"/>
        <v>1528.5</v>
      </c>
      <c r="AG1066" s="69">
        <f t="shared" si="731"/>
        <v>5.8207217694994178E-4</v>
      </c>
      <c r="AH1066" s="208"/>
      <c r="AI1066" s="177"/>
      <c r="AJ1066" s="177"/>
      <c r="AK1066" s="131" t="s">
        <v>79</v>
      </c>
      <c r="AL1066" s="100">
        <v>107720</v>
      </c>
      <c r="AM1066" s="68">
        <f>IFERROR(AL1066/AI1059,"-")</f>
        <v>4.4341086190312009E-5</v>
      </c>
      <c r="AN1066" s="100">
        <v>1</v>
      </c>
      <c r="AO1066" s="68">
        <f>IFERROR(AN1066/AJ1059,"-")</f>
        <v>3.70919881305638E-4</v>
      </c>
      <c r="AP1066" s="103">
        <f t="shared" si="714"/>
        <v>107720</v>
      </c>
      <c r="AQ1066" s="69">
        <f t="shared" si="732"/>
        <v>3.5223670306445932E-4</v>
      </c>
      <c r="AR1066" s="208"/>
      <c r="AS1066" s="177"/>
      <c r="AT1066" s="177"/>
      <c r="AU1066" s="131" t="s">
        <v>79</v>
      </c>
      <c r="AV1066" s="100">
        <v>749</v>
      </c>
      <c r="AW1066" s="68">
        <f>IFERROR(AV1066/AS1059,"-")</f>
        <v>4.0322016902763383E-7</v>
      </c>
      <c r="AX1066" s="100">
        <v>1</v>
      </c>
      <c r="AY1066" s="68">
        <f>IFERROR(AX1066/AT1059,"-")</f>
        <v>5.7110222729868647E-4</v>
      </c>
      <c r="AZ1066" s="103">
        <f t="shared" si="715"/>
        <v>749</v>
      </c>
      <c r="BA1066" s="69">
        <f t="shared" si="733"/>
        <v>5.3850296176628971E-4</v>
      </c>
      <c r="BB1066" s="208"/>
      <c r="BC1066" s="177"/>
      <c r="BD1066" s="177"/>
      <c r="BE1066" s="131" t="s">
        <v>79</v>
      </c>
      <c r="BF1066" s="100">
        <v>0</v>
      </c>
      <c r="BG1066" s="68">
        <f>IFERROR(BF1066/BC1059,"-")</f>
        <v>0</v>
      </c>
      <c r="BH1066" s="100">
        <v>0</v>
      </c>
      <c r="BI1066" s="68">
        <f>IFERROR(BH1066/BD1059,"-")</f>
        <v>0</v>
      </c>
      <c r="BJ1066" s="103" t="str">
        <f t="shared" si="716"/>
        <v>-</v>
      </c>
      <c r="BK1066" s="69">
        <f t="shared" si="734"/>
        <v>0</v>
      </c>
      <c r="BL1066" s="208"/>
      <c r="BM1066" s="177"/>
      <c r="BN1066" s="177"/>
      <c r="BO1066" s="131" t="s">
        <v>79</v>
      </c>
      <c r="BP1066" s="100">
        <v>0</v>
      </c>
      <c r="BQ1066" s="68">
        <f>IFERROR(BP1066/BM1059,"-")</f>
        <v>0</v>
      </c>
      <c r="BR1066" s="100">
        <v>0</v>
      </c>
      <c r="BS1066" s="68">
        <f>IFERROR(BR1066/BN1059,"-")</f>
        <v>0</v>
      </c>
      <c r="BT1066" s="103" t="str">
        <f t="shared" si="717"/>
        <v>-</v>
      </c>
      <c r="BU1066" s="69">
        <f t="shared" si="735"/>
        <v>0</v>
      </c>
      <c r="BV1066" s="208"/>
      <c r="BW1066" s="177"/>
      <c r="BX1066" s="177"/>
      <c r="BY1066" s="131" t="s">
        <v>79</v>
      </c>
      <c r="BZ1066" s="100">
        <f t="shared" si="727"/>
        <v>111526</v>
      </c>
      <c r="CA1066" s="68">
        <f>IFERROR(BZ1066/BW1059,"-")</f>
        <v>1.4528738621676599E-5</v>
      </c>
      <c r="CB1066" s="100">
        <f t="shared" si="728"/>
        <v>4</v>
      </c>
      <c r="CC1066" s="68">
        <f>IFERROR(CB1066/BX1059,"-")</f>
        <v>4.5274476513865311E-4</v>
      </c>
      <c r="CD1066" s="103">
        <f t="shared" si="718"/>
        <v>27881.5</v>
      </c>
      <c r="CE1066" s="69">
        <f t="shared" si="736"/>
        <v>4.244031830238727E-4</v>
      </c>
      <c r="CR1066" s="216"/>
      <c r="CS1066" s="187"/>
      <c r="CT1066" s="225"/>
      <c r="CU1066" s="226"/>
      <c r="CV1066" s="226"/>
      <c r="CW1066" s="144" t="s">
        <v>79</v>
      </c>
      <c r="CX1066" s="145">
        <v>0</v>
      </c>
      <c r="CY1066" s="146">
        <v>0</v>
      </c>
      <c r="CZ1066" s="145">
        <v>0</v>
      </c>
      <c r="DA1066" s="146">
        <v>0</v>
      </c>
      <c r="DB1066" s="145" t="s">
        <v>190</v>
      </c>
      <c r="DC1066" s="147">
        <v>0</v>
      </c>
    </row>
    <row r="1067" spans="2:107" s="27" customFormat="1" ht="13.15" customHeight="1">
      <c r="B1067" s="216"/>
      <c r="C1067" s="187"/>
      <c r="D1067" s="208"/>
      <c r="E1067" s="177"/>
      <c r="F1067" s="177"/>
      <c r="G1067" s="131" t="s">
        <v>81</v>
      </c>
      <c r="H1067" s="100">
        <v>0</v>
      </c>
      <c r="I1067" s="68">
        <f>IFERROR(H1067/E1059,"-")</f>
        <v>0</v>
      </c>
      <c r="J1067" s="100">
        <v>0</v>
      </c>
      <c r="K1067" s="68">
        <f>IFERROR(J1067/F1059,"-")</f>
        <v>0</v>
      </c>
      <c r="L1067" s="103" t="str">
        <f t="shared" si="711"/>
        <v>-</v>
      </c>
      <c r="M1067" s="69">
        <f t="shared" si="729"/>
        <v>0</v>
      </c>
      <c r="N1067" s="208"/>
      <c r="O1067" s="177"/>
      <c r="P1067" s="177"/>
      <c r="Q1067" s="131" t="s">
        <v>81</v>
      </c>
      <c r="R1067" s="100">
        <v>0</v>
      </c>
      <c r="S1067" s="68">
        <f>IFERROR(R1067/O1059,"-")</f>
        <v>0</v>
      </c>
      <c r="T1067" s="100">
        <v>0</v>
      </c>
      <c r="U1067" s="68">
        <f>IFERROR(T1067/P1059,"-")</f>
        <v>0</v>
      </c>
      <c r="V1067" s="103" t="str">
        <f t="shared" si="712"/>
        <v>-</v>
      </c>
      <c r="W1067" s="69">
        <f t="shared" si="730"/>
        <v>0</v>
      </c>
      <c r="X1067" s="208"/>
      <c r="Y1067" s="177"/>
      <c r="Z1067" s="177"/>
      <c r="AA1067" s="131" t="s">
        <v>81</v>
      </c>
      <c r="AB1067" s="100">
        <v>275832</v>
      </c>
      <c r="AC1067" s="68">
        <f>IFERROR(AB1067/Y1059,"-")</f>
        <v>1.3780055551760678E-4</v>
      </c>
      <c r="AD1067" s="100">
        <v>13</v>
      </c>
      <c r="AE1067" s="68">
        <f>IFERROR(AD1067/Z1059,"-")</f>
        <v>4.0803515379786567E-3</v>
      </c>
      <c r="AF1067" s="103">
        <f t="shared" si="713"/>
        <v>21217.846153846152</v>
      </c>
      <c r="AG1067" s="69">
        <f t="shared" si="731"/>
        <v>3.7834691501746217E-3</v>
      </c>
      <c r="AH1067" s="208"/>
      <c r="AI1067" s="177"/>
      <c r="AJ1067" s="177"/>
      <c r="AK1067" s="131" t="s">
        <v>81</v>
      </c>
      <c r="AL1067" s="100">
        <v>245375</v>
      </c>
      <c r="AM1067" s="68">
        <f>IFERROR(AL1067/AI1059,"-")</f>
        <v>1.0100440051938182E-4</v>
      </c>
      <c r="AN1067" s="100">
        <v>15</v>
      </c>
      <c r="AO1067" s="68">
        <f>IFERROR(AN1067/AJ1059,"-")</f>
        <v>5.5637982195845702E-3</v>
      </c>
      <c r="AP1067" s="103">
        <f t="shared" si="714"/>
        <v>16358.333333333334</v>
      </c>
      <c r="AQ1067" s="69">
        <f t="shared" si="732"/>
        <v>5.2835505459668895E-3</v>
      </c>
      <c r="AR1067" s="208"/>
      <c r="AS1067" s="177"/>
      <c r="AT1067" s="177"/>
      <c r="AU1067" s="131" t="s">
        <v>81</v>
      </c>
      <c r="AV1067" s="100">
        <v>325557</v>
      </c>
      <c r="AW1067" s="68">
        <f>IFERROR(AV1067/AS1059,"-")</f>
        <v>1.7526188059830357E-4</v>
      </c>
      <c r="AX1067" s="100">
        <v>14</v>
      </c>
      <c r="AY1067" s="68">
        <f>IFERROR(AX1067/AT1059,"-")</f>
        <v>7.9954311821816108E-3</v>
      </c>
      <c r="AZ1067" s="103">
        <f t="shared" si="715"/>
        <v>23254.071428571428</v>
      </c>
      <c r="BA1067" s="69">
        <f t="shared" si="733"/>
        <v>7.5390414647280562E-3</v>
      </c>
      <c r="BB1067" s="208"/>
      <c r="BC1067" s="177"/>
      <c r="BD1067" s="177"/>
      <c r="BE1067" s="131" t="s">
        <v>81</v>
      </c>
      <c r="BF1067" s="100">
        <v>57262</v>
      </c>
      <c r="BG1067" s="68">
        <f>IFERROR(BF1067/BC1059,"-")</f>
        <v>5.6865736799685071E-5</v>
      </c>
      <c r="BH1067" s="100">
        <v>4</v>
      </c>
      <c r="BI1067" s="68">
        <f>IFERROR(BH1067/BD1059,"-")</f>
        <v>4.5248868778280547E-3</v>
      </c>
      <c r="BJ1067" s="103">
        <f t="shared" si="716"/>
        <v>14315.5</v>
      </c>
      <c r="BK1067" s="69">
        <f t="shared" si="734"/>
        <v>4.2689434364994666E-3</v>
      </c>
      <c r="BL1067" s="208"/>
      <c r="BM1067" s="177"/>
      <c r="BN1067" s="177"/>
      <c r="BO1067" s="131" t="s">
        <v>81</v>
      </c>
      <c r="BP1067" s="100">
        <v>6791</v>
      </c>
      <c r="BQ1067" s="68">
        <f>IFERROR(BP1067/BM1059,"-")</f>
        <v>2.0168791190880248E-5</v>
      </c>
      <c r="BR1067" s="100">
        <v>1</v>
      </c>
      <c r="BS1067" s="68">
        <f>IFERROR(BR1067/BN1059,"-")</f>
        <v>3.3670033670033669E-3</v>
      </c>
      <c r="BT1067" s="103">
        <f t="shared" si="717"/>
        <v>6791</v>
      </c>
      <c r="BU1067" s="69">
        <f t="shared" si="735"/>
        <v>3.003003003003003E-3</v>
      </c>
      <c r="BV1067" s="208"/>
      <c r="BW1067" s="177"/>
      <c r="BX1067" s="177"/>
      <c r="BY1067" s="131" t="s">
        <v>81</v>
      </c>
      <c r="BZ1067" s="100">
        <f t="shared" si="727"/>
        <v>910817</v>
      </c>
      <c r="CA1067" s="68">
        <f>IFERROR(BZ1067/BW1059,"-")</f>
        <v>1.1865414455086361E-4</v>
      </c>
      <c r="CB1067" s="100">
        <f t="shared" si="728"/>
        <v>47</v>
      </c>
      <c r="CC1067" s="68">
        <f>IFERROR(CB1067/BX1059,"-")</f>
        <v>5.3197509903791735E-3</v>
      </c>
      <c r="CD1067" s="103">
        <f t="shared" si="718"/>
        <v>19379.08510638298</v>
      </c>
      <c r="CE1067" s="69">
        <f t="shared" si="736"/>
        <v>4.9867374005305044E-3</v>
      </c>
      <c r="CR1067" s="216"/>
      <c r="CS1067" s="187"/>
      <c r="CT1067" s="225"/>
      <c r="CU1067" s="226"/>
      <c r="CV1067" s="226"/>
      <c r="CW1067" s="144" t="s">
        <v>81</v>
      </c>
      <c r="CX1067" s="145">
        <v>733316</v>
      </c>
      <c r="CY1067" s="146">
        <v>9.8791883402545963E-5</v>
      </c>
      <c r="CZ1067" s="145">
        <v>50</v>
      </c>
      <c r="DA1067" s="146">
        <v>5.8768218147625768E-3</v>
      </c>
      <c r="DB1067" s="145">
        <v>14666.32</v>
      </c>
      <c r="DC1067" s="147">
        <v>5.5297500552975009E-3</v>
      </c>
    </row>
    <row r="1068" spans="2:107" s="27" customFormat="1" ht="13.15" customHeight="1">
      <c r="B1068" s="216"/>
      <c r="C1068" s="187"/>
      <c r="D1068" s="208"/>
      <c r="E1068" s="177"/>
      <c r="F1068" s="177"/>
      <c r="G1068" s="131" t="s">
        <v>83</v>
      </c>
      <c r="H1068" s="100">
        <v>0</v>
      </c>
      <c r="I1068" s="68">
        <f>IFERROR(H1068/E1059,"-")</f>
        <v>0</v>
      </c>
      <c r="J1068" s="100">
        <v>0</v>
      </c>
      <c r="K1068" s="68">
        <f>IFERROR(J1068/F1059,"-")</f>
        <v>0</v>
      </c>
      <c r="L1068" s="103" t="str">
        <f t="shared" si="711"/>
        <v>-</v>
      </c>
      <c r="M1068" s="69">
        <f t="shared" si="729"/>
        <v>0</v>
      </c>
      <c r="N1068" s="208"/>
      <c r="O1068" s="177"/>
      <c r="P1068" s="177"/>
      <c r="Q1068" s="131" t="s">
        <v>83</v>
      </c>
      <c r="R1068" s="100">
        <v>0</v>
      </c>
      <c r="S1068" s="68">
        <f>IFERROR(R1068/O1059,"-")</f>
        <v>0</v>
      </c>
      <c r="T1068" s="100">
        <v>0</v>
      </c>
      <c r="U1068" s="68">
        <f>IFERROR(T1068/P1059,"-")</f>
        <v>0</v>
      </c>
      <c r="V1068" s="103" t="str">
        <f t="shared" si="712"/>
        <v>-</v>
      </c>
      <c r="W1068" s="69">
        <f t="shared" si="730"/>
        <v>0</v>
      </c>
      <c r="X1068" s="208"/>
      <c r="Y1068" s="177"/>
      <c r="Z1068" s="177"/>
      <c r="AA1068" s="131" t="s">
        <v>83</v>
      </c>
      <c r="AB1068" s="100">
        <v>2218914</v>
      </c>
      <c r="AC1068" s="68">
        <f>IFERROR(AB1068/Y1059,"-")</f>
        <v>1.1085283137772085E-3</v>
      </c>
      <c r="AD1068" s="100">
        <v>109</v>
      </c>
      <c r="AE1068" s="68">
        <f>IFERROR(AD1068/Z1059,"-")</f>
        <v>3.4212178279974893E-2</v>
      </c>
      <c r="AF1068" s="103">
        <f t="shared" si="713"/>
        <v>20357.009174311926</v>
      </c>
      <c r="AG1068" s="69">
        <f t="shared" si="731"/>
        <v>3.1722933643771829E-2</v>
      </c>
      <c r="AH1068" s="208"/>
      <c r="AI1068" s="177"/>
      <c r="AJ1068" s="177"/>
      <c r="AK1068" s="131" t="s">
        <v>83</v>
      </c>
      <c r="AL1068" s="100">
        <v>2887400</v>
      </c>
      <c r="AM1068" s="68">
        <f>IFERROR(AL1068/AI1059,"-")</f>
        <v>1.1885485728361203E-3</v>
      </c>
      <c r="AN1068" s="100">
        <v>136</v>
      </c>
      <c r="AO1068" s="68">
        <f>IFERROR(AN1068/AJ1059,"-")</f>
        <v>5.0445103857566766E-2</v>
      </c>
      <c r="AP1068" s="103">
        <f t="shared" si="714"/>
        <v>21230.882352941175</v>
      </c>
      <c r="AQ1068" s="69">
        <f t="shared" si="732"/>
        <v>4.790419161676647E-2</v>
      </c>
      <c r="AR1068" s="208"/>
      <c r="AS1068" s="177"/>
      <c r="AT1068" s="177"/>
      <c r="AU1068" s="131" t="s">
        <v>83</v>
      </c>
      <c r="AV1068" s="100">
        <v>3513740</v>
      </c>
      <c r="AW1068" s="68">
        <f>IFERROR(AV1068/AS1059,"-")</f>
        <v>1.8916032532966061E-3</v>
      </c>
      <c r="AX1068" s="100">
        <v>110</v>
      </c>
      <c r="AY1068" s="68">
        <f>IFERROR(AX1068/AT1059,"-")</f>
        <v>6.2821245002855505E-2</v>
      </c>
      <c r="AZ1068" s="103">
        <f t="shared" si="715"/>
        <v>31943.090909090908</v>
      </c>
      <c r="BA1068" s="69">
        <f t="shared" si="733"/>
        <v>5.9235325794291867E-2</v>
      </c>
      <c r="BB1068" s="208"/>
      <c r="BC1068" s="177"/>
      <c r="BD1068" s="177"/>
      <c r="BE1068" s="131" t="s">
        <v>83</v>
      </c>
      <c r="BF1068" s="100">
        <v>4522040</v>
      </c>
      <c r="BG1068" s="68">
        <f>IFERROR(BF1068/BC1059,"-")</f>
        <v>4.490746680829309E-3</v>
      </c>
      <c r="BH1068" s="100">
        <v>68</v>
      </c>
      <c r="BI1068" s="68">
        <f>IFERROR(BH1068/BD1059,"-")</f>
        <v>7.6923076923076927E-2</v>
      </c>
      <c r="BJ1068" s="103">
        <f t="shared" si="716"/>
        <v>66500.588235294112</v>
      </c>
      <c r="BK1068" s="69">
        <f t="shared" si="734"/>
        <v>7.2572038420490925E-2</v>
      </c>
      <c r="BL1068" s="208"/>
      <c r="BM1068" s="177"/>
      <c r="BN1068" s="177"/>
      <c r="BO1068" s="131" t="s">
        <v>83</v>
      </c>
      <c r="BP1068" s="100">
        <v>706207</v>
      </c>
      <c r="BQ1068" s="68">
        <f>IFERROR(BP1068/BM1059,"-")</f>
        <v>2.097384997870412E-3</v>
      </c>
      <c r="BR1068" s="100">
        <v>19</v>
      </c>
      <c r="BS1068" s="68">
        <f>IFERROR(BR1068/BN1059,"-")</f>
        <v>6.3973063973063973E-2</v>
      </c>
      <c r="BT1068" s="103">
        <f t="shared" si="717"/>
        <v>37168.789473684214</v>
      </c>
      <c r="BU1068" s="69">
        <f t="shared" si="735"/>
        <v>5.7057057057057055E-2</v>
      </c>
      <c r="BV1068" s="208"/>
      <c r="BW1068" s="177"/>
      <c r="BX1068" s="177"/>
      <c r="BY1068" s="131" t="s">
        <v>83</v>
      </c>
      <c r="BZ1068" s="100">
        <f t="shared" si="727"/>
        <v>13848301</v>
      </c>
      <c r="CA1068" s="68">
        <f>IFERROR(BZ1068/BW1059,"-")</f>
        <v>1.8040487920601713E-3</v>
      </c>
      <c r="CB1068" s="100">
        <f t="shared" si="728"/>
        <v>442</v>
      </c>
      <c r="CC1068" s="68">
        <f>IFERROR(CB1068/BX1059,"-")</f>
        <v>5.0028296547821163E-2</v>
      </c>
      <c r="CD1068" s="103">
        <f t="shared" si="718"/>
        <v>31330.997737556561</v>
      </c>
      <c r="CE1068" s="69">
        <f t="shared" si="736"/>
        <v>4.6896551724137932E-2</v>
      </c>
      <c r="CR1068" s="216"/>
      <c r="CS1068" s="187"/>
      <c r="CT1068" s="225"/>
      <c r="CU1068" s="226"/>
      <c r="CV1068" s="226"/>
      <c r="CW1068" s="144" t="s">
        <v>83</v>
      </c>
      <c r="CX1068" s="145">
        <v>12384396</v>
      </c>
      <c r="CY1068" s="146">
        <v>1.6684182612174787E-3</v>
      </c>
      <c r="CZ1068" s="145">
        <v>385</v>
      </c>
      <c r="DA1068" s="146">
        <v>4.5251527973671837E-2</v>
      </c>
      <c r="DB1068" s="145">
        <v>32167.262337662338</v>
      </c>
      <c r="DC1068" s="147">
        <v>4.2579075425790751E-2</v>
      </c>
    </row>
    <row r="1069" spans="2:107" s="27" customFormat="1" ht="13.15" customHeight="1">
      <c r="B1069" s="216"/>
      <c r="C1069" s="187"/>
      <c r="D1069" s="208"/>
      <c r="E1069" s="177"/>
      <c r="F1069" s="177"/>
      <c r="G1069" s="131" t="s">
        <v>85</v>
      </c>
      <c r="H1069" s="100">
        <v>0</v>
      </c>
      <c r="I1069" s="68">
        <f>IFERROR(H1069/E1059,"-")</f>
        <v>0</v>
      </c>
      <c r="J1069" s="100">
        <v>0</v>
      </c>
      <c r="K1069" s="68">
        <f>IFERROR(J1069/F1059,"-")</f>
        <v>0</v>
      </c>
      <c r="L1069" s="103" t="str">
        <f t="shared" si="711"/>
        <v>-</v>
      </c>
      <c r="M1069" s="69">
        <f t="shared" si="729"/>
        <v>0</v>
      </c>
      <c r="N1069" s="208"/>
      <c r="O1069" s="177"/>
      <c r="P1069" s="177"/>
      <c r="Q1069" s="131" t="s">
        <v>85</v>
      </c>
      <c r="R1069" s="100">
        <v>74555</v>
      </c>
      <c r="S1069" s="68">
        <f>IFERROR(R1069/O1059,"-")</f>
        <v>2.2327531758821327E-3</v>
      </c>
      <c r="T1069" s="100">
        <v>1</v>
      </c>
      <c r="U1069" s="68">
        <f>IFERROR(T1069/P1059,"-")</f>
        <v>7.6923076923076927E-2</v>
      </c>
      <c r="V1069" s="103">
        <f t="shared" si="712"/>
        <v>74555</v>
      </c>
      <c r="W1069" s="69">
        <f t="shared" si="730"/>
        <v>6.6666666666666666E-2</v>
      </c>
      <c r="X1069" s="208"/>
      <c r="Y1069" s="177"/>
      <c r="Z1069" s="177"/>
      <c r="AA1069" s="131" t="s">
        <v>85</v>
      </c>
      <c r="AB1069" s="100">
        <v>3753280</v>
      </c>
      <c r="AC1069" s="68">
        <f>IFERROR(AB1069/Y1059,"-")</f>
        <v>1.8750691327080369E-3</v>
      </c>
      <c r="AD1069" s="100">
        <v>24</v>
      </c>
      <c r="AE1069" s="68">
        <f>IFERROR(AD1069/Z1059,"-")</f>
        <v>7.5329566854990581E-3</v>
      </c>
      <c r="AF1069" s="103">
        <f t="shared" si="713"/>
        <v>156386.66666666666</v>
      </c>
      <c r="AG1069" s="69">
        <f t="shared" si="731"/>
        <v>6.9848661233993014E-3</v>
      </c>
      <c r="AH1069" s="208"/>
      <c r="AI1069" s="177"/>
      <c r="AJ1069" s="177"/>
      <c r="AK1069" s="131" t="s">
        <v>85</v>
      </c>
      <c r="AL1069" s="100">
        <v>3965789</v>
      </c>
      <c r="AM1069" s="68">
        <f>IFERROR(AL1069/AI1059,"-")</f>
        <v>1.6324488661491948E-3</v>
      </c>
      <c r="AN1069" s="100">
        <v>40</v>
      </c>
      <c r="AO1069" s="68">
        <f>IFERROR(AN1069/AJ1059,"-")</f>
        <v>1.483679525222552E-2</v>
      </c>
      <c r="AP1069" s="103">
        <f t="shared" si="714"/>
        <v>99144.725000000006</v>
      </c>
      <c r="AQ1069" s="69">
        <f t="shared" si="732"/>
        <v>1.4089468122578372E-2</v>
      </c>
      <c r="AR1069" s="208"/>
      <c r="AS1069" s="177"/>
      <c r="AT1069" s="177"/>
      <c r="AU1069" s="131" t="s">
        <v>85</v>
      </c>
      <c r="AV1069" s="100">
        <v>7990178</v>
      </c>
      <c r="AW1069" s="68">
        <f>IFERROR(AV1069/AS1059,"-")</f>
        <v>4.3014698581053156E-3</v>
      </c>
      <c r="AX1069" s="100">
        <v>44</v>
      </c>
      <c r="AY1069" s="68">
        <f>IFERROR(AX1069/AT1059,"-")</f>
        <v>2.5128498001142203E-2</v>
      </c>
      <c r="AZ1069" s="103">
        <f t="shared" si="715"/>
        <v>181594.95454545456</v>
      </c>
      <c r="BA1069" s="69">
        <f t="shared" si="733"/>
        <v>2.3694130317716746E-2</v>
      </c>
      <c r="BB1069" s="208"/>
      <c r="BC1069" s="177"/>
      <c r="BD1069" s="177"/>
      <c r="BE1069" s="131" t="s">
        <v>85</v>
      </c>
      <c r="BF1069" s="100">
        <v>6118451</v>
      </c>
      <c r="BG1069" s="68">
        <f>IFERROR(BF1069/BC1059,"-")</f>
        <v>6.0761102334492322E-3</v>
      </c>
      <c r="BH1069" s="100">
        <v>23</v>
      </c>
      <c r="BI1069" s="68">
        <f>IFERROR(BH1069/BD1059,"-")</f>
        <v>2.6018099547511313E-2</v>
      </c>
      <c r="BJ1069" s="103">
        <f t="shared" si="716"/>
        <v>266019.60869565216</v>
      </c>
      <c r="BK1069" s="69">
        <f t="shared" si="734"/>
        <v>2.454642475987193E-2</v>
      </c>
      <c r="BL1069" s="208"/>
      <c r="BM1069" s="177"/>
      <c r="BN1069" s="177"/>
      <c r="BO1069" s="131" t="s">
        <v>85</v>
      </c>
      <c r="BP1069" s="100">
        <v>3136427</v>
      </c>
      <c r="BQ1069" s="68">
        <f>IFERROR(BP1069/BM1059,"-")</f>
        <v>9.3149670517506944E-3</v>
      </c>
      <c r="BR1069" s="100">
        <v>16</v>
      </c>
      <c r="BS1069" s="68">
        <f>IFERROR(BR1069/BN1059,"-")</f>
        <v>5.387205387205387E-2</v>
      </c>
      <c r="BT1069" s="103">
        <f t="shared" si="717"/>
        <v>196026.6875</v>
      </c>
      <c r="BU1069" s="69">
        <f t="shared" si="735"/>
        <v>4.8048048048048048E-2</v>
      </c>
      <c r="BV1069" s="208"/>
      <c r="BW1069" s="177"/>
      <c r="BX1069" s="177"/>
      <c r="BY1069" s="131" t="s">
        <v>85</v>
      </c>
      <c r="BZ1069" s="100">
        <f t="shared" si="727"/>
        <v>25038680</v>
      </c>
      <c r="CA1069" s="68">
        <f>IFERROR(BZ1069/BW1059,"-")</f>
        <v>3.2618442080931927E-3</v>
      </c>
      <c r="CB1069" s="100">
        <f t="shared" si="728"/>
        <v>148</v>
      </c>
      <c r="CC1069" s="68">
        <f>IFERROR(CB1069/BX1059,"-")</f>
        <v>1.6751556310130165E-2</v>
      </c>
      <c r="CD1069" s="103">
        <f t="shared" si="718"/>
        <v>169180.27027027027</v>
      </c>
      <c r="CE1069" s="69">
        <f t="shared" si="736"/>
        <v>1.570291777188329E-2</v>
      </c>
      <c r="CR1069" s="216"/>
      <c r="CS1069" s="187"/>
      <c r="CT1069" s="225"/>
      <c r="CU1069" s="226"/>
      <c r="CV1069" s="226"/>
      <c r="CW1069" s="144" t="s">
        <v>85</v>
      </c>
      <c r="CX1069" s="145">
        <v>39523926</v>
      </c>
      <c r="CY1069" s="146">
        <v>5.3246391582930886E-3</v>
      </c>
      <c r="CZ1069" s="145">
        <v>141</v>
      </c>
      <c r="DA1069" s="146">
        <v>1.6572637517630464E-2</v>
      </c>
      <c r="DB1069" s="145">
        <v>280311.5319148936</v>
      </c>
      <c r="DC1069" s="147">
        <v>1.5593895155938951E-2</v>
      </c>
    </row>
    <row r="1070" spans="2:107" s="27" customFormat="1" ht="13.15" customHeight="1">
      <c r="B1070" s="216"/>
      <c r="C1070" s="187"/>
      <c r="D1070" s="208"/>
      <c r="E1070" s="177"/>
      <c r="F1070" s="177"/>
      <c r="G1070" s="131" t="s">
        <v>87</v>
      </c>
      <c r="H1070" s="100">
        <v>0</v>
      </c>
      <c r="I1070" s="68">
        <f>IFERROR(H1070/E1059,"-")</f>
        <v>0</v>
      </c>
      <c r="J1070" s="100">
        <v>0</v>
      </c>
      <c r="K1070" s="68">
        <f>IFERROR(J1070/F1059,"-")</f>
        <v>0</v>
      </c>
      <c r="L1070" s="103" t="str">
        <f t="shared" si="711"/>
        <v>-</v>
      </c>
      <c r="M1070" s="69">
        <f t="shared" si="729"/>
        <v>0</v>
      </c>
      <c r="N1070" s="208"/>
      <c r="O1070" s="177"/>
      <c r="P1070" s="177"/>
      <c r="Q1070" s="131" t="s">
        <v>87</v>
      </c>
      <c r="R1070" s="100">
        <v>0</v>
      </c>
      <c r="S1070" s="68">
        <f>IFERROR(R1070/O1059,"-")</f>
        <v>0</v>
      </c>
      <c r="T1070" s="100">
        <v>0</v>
      </c>
      <c r="U1070" s="68">
        <f>IFERROR(T1070/P1059,"-")</f>
        <v>0</v>
      </c>
      <c r="V1070" s="103" t="str">
        <f t="shared" si="712"/>
        <v>-</v>
      </c>
      <c r="W1070" s="69">
        <f t="shared" si="730"/>
        <v>0</v>
      </c>
      <c r="X1070" s="208"/>
      <c r="Y1070" s="177"/>
      <c r="Z1070" s="177"/>
      <c r="AA1070" s="131" t="s">
        <v>87</v>
      </c>
      <c r="AB1070" s="100">
        <v>12110261</v>
      </c>
      <c r="AC1070" s="68">
        <f>IFERROR(AB1070/Y1059,"-")</f>
        <v>6.0500619698338424E-3</v>
      </c>
      <c r="AD1070" s="100">
        <v>30</v>
      </c>
      <c r="AE1070" s="68">
        <f>IFERROR(AD1070/Z1059,"-")</f>
        <v>9.4161958568738224E-3</v>
      </c>
      <c r="AF1070" s="103">
        <f t="shared" si="713"/>
        <v>403675.36666666664</v>
      </c>
      <c r="AG1070" s="69">
        <f t="shared" si="731"/>
        <v>8.7310826542491265E-3</v>
      </c>
      <c r="AH1070" s="208"/>
      <c r="AI1070" s="177"/>
      <c r="AJ1070" s="177"/>
      <c r="AK1070" s="131" t="s">
        <v>87</v>
      </c>
      <c r="AL1070" s="100">
        <v>11026341</v>
      </c>
      <c r="AM1070" s="68">
        <f>IFERROR(AL1070/AI1059,"-")</f>
        <v>4.5388037193164789E-3</v>
      </c>
      <c r="AN1070" s="100">
        <v>51</v>
      </c>
      <c r="AO1070" s="68">
        <f>IFERROR(AN1070/AJ1059,"-")</f>
        <v>1.8916913946587538E-2</v>
      </c>
      <c r="AP1070" s="103">
        <f t="shared" si="714"/>
        <v>216202.76470588235</v>
      </c>
      <c r="AQ1070" s="69">
        <f t="shared" si="732"/>
        <v>1.7964071856287425E-2</v>
      </c>
      <c r="AR1070" s="208"/>
      <c r="AS1070" s="177"/>
      <c r="AT1070" s="177"/>
      <c r="AU1070" s="131" t="s">
        <v>87</v>
      </c>
      <c r="AV1070" s="100">
        <v>22677949</v>
      </c>
      <c r="AW1070" s="68">
        <f>IFERROR(AV1070/AS1059,"-")</f>
        <v>1.2208553309719705E-2</v>
      </c>
      <c r="AX1070" s="100">
        <v>64</v>
      </c>
      <c r="AY1070" s="68">
        <f>IFERROR(AX1070/AT1059,"-")</f>
        <v>3.6550542547115934E-2</v>
      </c>
      <c r="AZ1070" s="103">
        <f t="shared" si="715"/>
        <v>354342.953125</v>
      </c>
      <c r="BA1070" s="69">
        <f t="shared" si="733"/>
        <v>3.4464189553042542E-2</v>
      </c>
      <c r="BB1070" s="208"/>
      <c r="BC1070" s="177"/>
      <c r="BD1070" s="177"/>
      <c r="BE1070" s="131" t="s">
        <v>87</v>
      </c>
      <c r="BF1070" s="100">
        <v>18802987</v>
      </c>
      <c r="BG1070" s="68">
        <f>IFERROR(BF1070/BC1059,"-")</f>
        <v>1.8672866993641509E-2</v>
      </c>
      <c r="BH1070" s="100">
        <v>44</v>
      </c>
      <c r="BI1070" s="68">
        <f>IFERROR(BH1070/BD1059,"-")</f>
        <v>4.9773755656108594E-2</v>
      </c>
      <c r="BJ1070" s="103">
        <f t="shared" si="716"/>
        <v>427340.61363636365</v>
      </c>
      <c r="BK1070" s="69">
        <f t="shared" si="734"/>
        <v>4.6958377801494131E-2</v>
      </c>
      <c r="BL1070" s="208"/>
      <c r="BM1070" s="177"/>
      <c r="BN1070" s="177"/>
      <c r="BO1070" s="131" t="s">
        <v>87</v>
      </c>
      <c r="BP1070" s="100">
        <v>8350619</v>
      </c>
      <c r="BQ1070" s="68">
        <f>IFERROR(BP1070/BM1059,"-")</f>
        <v>2.480074965772305E-2</v>
      </c>
      <c r="BR1070" s="100">
        <v>25</v>
      </c>
      <c r="BS1070" s="68">
        <f>IFERROR(BR1070/BN1059,"-")</f>
        <v>8.4175084175084181E-2</v>
      </c>
      <c r="BT1070" s="103">
        <f t="shared" si="717"/>
        <v>334024.76</v>
      </c>
      <c r="BU1070" s="69">
        <f t="shared" si="735"/>
        <v>7.5075075075075076E-2</v>
      </c>
      <c r="BV1070" s="208"/>
      <c r="BW1070" s="177"/>
      <c r="BX1070" s="177"/>
      <c r="BY1070" s="131" t="s">
        <v>87</v>
      </c>
      <c r="BZ1070" s="100">
        <f t="shared" si="727"/>
        <v>72968157</v>
      </c>
      <c r="CA1070" s="68">
        <f>IFERROR(BZ1070/BW1059,"-")</f>
        <v>9.5057231565595611E-3</v>
      </c>
      <c r="CB1070" s="100">
        <f t="shared" si="728"/>
        <v>214</v>
      </c>
      <c r="CC1070" s="68">
        <f>IFERROR(CB1070/BX1059,"-")</f>
        <v>2.4221844934917941E-2</v>
      </c>
      <c r="CD1070" s="103">
        <f t="shared" si="718"/>
        <v>340972.69626168226</v>
      </c>
      <c r="CE1070" s="69">
        <f t="shared" si="736"/>
        <v>2.2705570291777187E-2</v>
      </c>
      <c r="CR1070" s="216"/>
      <c r="CS1070" s="187"/>
      <c r="CT1070" s="225"/>
      <c r="CU1070" s="226"/>
      <c r="CV1070" s="226"/>
      <c r="CW1070" s="144" t="s">
        <v>87</v>
      </c>
      <c r="CX1070" s="145">
        <v>77445292</v>
      </c>
      <c r="CY1070" s="146">
        <v>1.0433382412684471E-2</v>
      </c>
      <c r="CZ1070" s="145">
        <v>178</v>
      </c>
      <c r="DA1070" s="146">
        <v>2.0921485660554771E-2</v>
      </c>
      <c r="DB1070" s="145">
        <v>435085.91011235956</v>
      </c>
      <c r="DC1070" s="147">
        <v>1.9685910196859103E-2</v>
      </c>
    </row>
    <row r="1071" spans="2:107" s="27" customFormat="1" ht="13.15" customHeight="1">
      <c r="B1071" s="216"/>
      <c r="C1071" s="187"/>
      <c r="D1071" s="208"/>
      <c r="E1071" s="177"/>
      <c r="F1071" s="177"/>
      <c r="G1071" s="131" t="s">
        <v>89</v>
      </c>
      <c r="H1071" s="100">
        <v>0</v>
      </c>
      <c r="I1071" s="68">
        <f>IFERROR(H1071/E1059,"-")</f>
        <v>0</v>
      </c>
      <c r="J1071" s="100">
        <v>0</v>
      </c>
      <c r="K1071" s="68">
        <f>IFERROR(J1071/F1059,"-")</f>
        <v>0</v>
      </c>
      <c r="L1071" s="103" t="str">
        <f t="shared" si="711"/>
        <v>-</v>
      </c>
      <c r="M1071" s="69">
        <f t="shared" si="729"/>
        <v>0</v>
      </c>
      <c r="N1071" s="208"/>
      <c r="O1071" s="177"/>
      <c r="P1071" s="177"/>
      <c r="Q1071" s="131" t="s">
        <v>89</v>
      </c>
      <c r="R1071" s="100">
        <v>0</v>
      </c>
      <c r="S1071" s="68">
        <f>IFERROR(R1071/O1059,"-")</f>
        <v>0</v>
      </c>
      <c r="T1071" s="100">
        <v>0</v>
      </c>
      <c r="U1071" s="68">
        <f>IFERROR(T1071/P1059,"-")</f>
        <v>0</v>
      </c>
      <c r="V1071" s="103" t="str">
        <f t="shared" si="712"/>
        <v>-</v>
      </c>
      <c r="W1071" s="69">
        <f t="shared" si="730"/>
        <v>0</v>
      </c>
      <c r="X1071" s="208"/>
      <c r="Y1071" s="177"/>
      <c r="Z1071" s="177"/>
      <c r="AA1071" s="131" t="s">
        <v>89</v>
      </c>
      <c r="AB1071" s="100">
        <v>17165484</v>
      </c>
      <c r="AC1071" s="68">
        <f>IFERROR(AB1071/Y1059,"-")</f>
        <v>8.5755576979052138E-3</v>
      </c>
      <c r="AD1071" s="100">
        <v>233</v>
      </c>
      <c r="AE1071" s="68">
        <f>IFERROR(AD1071/Z1059,"-")</f>
        <v>7.3132454488386692E-2</v>
      </c>
      <c r="AF1071" s="103">
        <f t="shared" si="713"/>
        <v>73671.605150214586</v>
      </c>
      <c r="AG1071" s="69">
        <f t="shared" si="731"/>
        <v>6.7811408614668223E-2</v>
      </c>
      <c r="AH1071" s="208"/>
      <c r="AI1071" s="177"/>
      <c r="AJ1071" s="177"/>
      <c r="AK1071" s="131" t="s">
        <v>89</v>
      </c>
      <c r="AL1071" s="100">
        <v>23484800</v>
      </c>
      <c r="AM1071" s="68">
        <f>IFERROR(AL1071/AI1059,"-")</f>
        <v>9.6671141938566608E-3</v>
      </c>
      <c r="AN1071" s="100">
        <v>280</v>
      </c>
      <c r="AO1071" s="68">
        <f>IFERROR(AN1071/AJ1059,"-")</f>
        <v>0.10385756676557864</v>
      </c>
      <c r="AP1071" s="103">
        <f t="shared" si="714"/>
        <v>83874.28571428571</v>
      </c>
      <c r="AQ1071" s="69">
        <f t="shared" si="732"/>
        <v>9.8626276858048603E-2</v>
      </c>
      <c r="AR1071" s="208"/>
      <c r="AS1071" s="177"/>
      <c r="AT1071" s="177"/>
      <c r="AU1071" s="131" t="s">
        <v>89</v>
      </c>
      <c r="AV1071" s="100">
        <v>21129843</v>
      </c>
      <c r="AW1071" s="68">
        <f>IFERROR(AV1071/AS1059,"-")</f>
        <v>1.1375138672880328E-2</v>
      </c>
      <c r="AX1071" s="100">
        <v>229</v>
      </c>
      <c r="AY1071" s="68">
        <f>IFERROR(AX1071/AT1059,"-")</f>
        <v>0.13078241005139921</v>
      </c>
      <c r="AZ1071" s="103">
        <f t="shared" si="715"/>
        <v>92270.056768558949</v>
      </c>
      <c r="BA1071" s="69">
        <f t="shared" si="733"/>
        <v>0.12331717824448034</v>
      </c>
      <c r="BB1071" s="208"/>
      <c r="BC1071" s="177"/>
      <c r="BD1071" s="177"/>
      <c r="BE1071" s="131" t="s">
        <v>89</v>
      </c>
      <c r="BF1071" s="100">
        <v>9534230</v>
      </c>
      <c r="BG1071" s="68">
        <f>IFERROR(BF1071/BC1059,"-")</f>
        <v>9.4682514366885798E-3</v>
      </c>
      <c r="BH1071" s="100">
        <v>107</v>
      </c>
      <c r="BI1071" s="68">
        <f>IFERROR(BH1071/BD1059,"-")</f>
        <v>0.12104072398190045</v>
      </c>
      <c r="BJ1071" s="103">
        <f t="shared" si="716"/>
        <v>89104.953271028033</v>
      </c>
      <c r="BK1071" s="69">
        <f t="shared" si="734"/>
        <v>0.11419423692636073</v>
      </c>
      <c r="BL1071" s="208"/>
      <c r="BM1071" s="177"/>
      <c r="BN1071" s="177"/>
      <c r="BO1071" s="131" t="s">
        <v>89</v>
      </c>
      <c r="BP1071" s="100">
        <v>15050720</v>
      </c>
      <c r="BQ1071" s="68">
        <f>IFERROR(BP1071/BM1059,"-")</f>
        <v>4.4699577227566657E-2</v>
      </c>
      <c r="BR1071" s="100">
        <v>47</v>
      </c>
      <c r="BS1071" s="68">
        <f>IFERROR(BR1071/BN1059,"-")</f>
        <v>0.15824915824915825</v>
      </c>
      <c r="BT1071" s="103">
        <f t="shared" si="717"/>
        <v>320228.08510638296</v>
      </c>
      <c r="BU1071" s="69">
        <f t="shared" si="735"/>
        <v>0.14114114114114115</v>
      </c>
      <c r="BV1071" s="208"/>
      <c r="BW1071" s="177"/>
      <c r="BX1071" s="177"/>
      <c r="BY1071" s="131" t="s">
        <v>89</v>
      </c>
      <c r="BZ1071" s="100">
        <f t="shared" si="727"/>
        <v>86365077</v>
      </c>
      <c r="CA1071" s="68">
        <f>IFERROR(BZ1071/BW1059,"-")</f>
        <v>1.1250969547674742E-2</v>
      </c>
      <c r="CB1071" s="100">
        <f t="shared" si="728"/>
        <v>896</v>
      </c>
      <c r="CC1071" s="68">
        <f>IFERROR(CB1071/BX1059,"-")</f>
        <v>0.1014148273910583</v>
      </c>
      <c r="CD1071" s="103">
        <f t="shared" si="718"/>
        <v>96389.594866071435</v>
      </c>
      <c r="CE1071" s="69">
        <f t="shared" si="736"/>
        <v>9.5066312997347482E-2</v>
      </c>
      <c r="CR1071" s="216"/>
      <c r="CS1071" s="187"/>
      <c r="CT1071" s="225"/>
      <c r="CU1071" s="226"/>
      <c r="CV1071" s="226"/>
      <c r="CW1071" s="144" t="s">
        <v>89</v>
      </c>
      <c r="CX1071" s="145">
        <v>76734698</v>
      </c>
      <c r="CY1071" s="146">
        <v>1.033765162323688E-2</v>
      </c>
      <c r="CZ1071" s="145">
        <v>875</v>
      </c>
      <c r="DA1071" s="146">
        <v>0.10284438175834509</v>
      </c>
      <c r="DB1071" s="145">
        <v>87696.797714285713</v>
      </c>
      <c r="DC1071" s="147">
        <v>9.6770625967706261E-2</v>
      </c>
    </row>
    <row r="1072" spans="2:107" s="27" customFormat="1" ht="13.15" customHeight="1">
      <c r="B1072" s="216"/>
      <c r="C1072" s="187"/>
      <c r="D1072" s="208"/>
      <c r="E1072" s="177"/>
      <c r="F1072" s="177"/>
      <c r="G1072" s="131" t="s">
        <v>91</v>
      </c>
      <c r="H1072" s="100">
        <v>0</v>
      </c>
      <c r="I1072" s="68">
        <f>IFERROR(H1072/E1059,"-")</f>
        <v>0</v>
      </c>
      <c r="J1072" s="100">
        <v>0</v>
      </c>
      <c r="K1072" s="68">
        <f>IFERROR(J1072/F1059,"-")</f>
        <v>0</v>
      </c>
      <c r="L1072" s="103" t="str">
        <f t="shared" si="711"/>
        <v>-</v>
      </c>
      <c r="M1072" s="69">
        <f t="shared" si="729"/>
        <v>0</v>
      </c>
      <c r="N1072" s="208"/>
      <c r="O1072" s="177"/>
      <c r="P1072" s="177"/>
      <c r="Q1072" s="131" t="s">
        <v>91</v>
      </c>
      <c r="R1072" s="100">
        <v>98370</v>
      </c>
      <c r="S1072" s="68">
        <f>IFERROR(R1072/O1059,"-")</f>
        <v>2.9459584187717176E-3</v>
      </c>
      <c r="T1072" s="100">
        <v>1</v>
      </c>
      <c r="U1072" s="68">
        <f>IFERROR(T1072/P1059,"-")</f>
        <v>7.6923076923076927E-2</v>
      </c>
      <c r="V1072" s="103">
        <f t="shared" si="712"/>
        <v>98370</v>
      </c>
      <c r="W1072" s="69">
        <f t="shared" si="730"/>
        <v>6.6666666666666666E-2</v>
      </c>
      <c r="X1072" s="208"/>
      <c r="Y1072" s="177"/>
      <c r="Z1072" s="177"/>
      <c r="AA1072" s="131" t="s">
        <v>91</v>
      </c>
      <c r="AB1072" s="100">
        <v>26450947</v>
      </c>
      <c r="AC1072" s="68">
        <f>IFERROR(AB1072/Y1059,"-")</f>
        <v>1.3214402935724553E-2</v>
      </c>
      <c r="AD1072" s="100">
        <v>192</v>
      </c>
      <c r="AE1072" s="68">
        <f>IFERROR(AD1072/Z1059,"-")</f>
        <v>6.0263653483992465E-2</v>
      </c>
      <c r="AF1072" s="103">
        <f t="shared" si="713"/>
        <v>137765.34895833334</v>
      </c>
      <c r="AG1072" s="69">
        <f t="shared" si="731"/>
        <v>5.5878928987194411E-2</v>
      </c>
      <c r="AH1072" s="208"/>
      <c r="AI1072" s="177"/>
      <c r="AJ1072" s="177"/>
      <c r="AK1072" s="131" t="s">
        <v>91</v>
      </c>
      <c r="AL1072" s="100">
        <v>45062587</v>
      </c>
      <c r="AM1072" s="68">
        <f>IFERROR(AL1072/AI1059,"-")</f>
        <v>1.8549239269638262E-2</v>
      </c>
      <c r="AN1072" s="100">
        <v>328</v>
      </c>
      <c r="AO1072" s="68">
        <f>IFERROR(AN1072/AJ1059,"-")</f>
        <v>0.12166172106824925</v>
      </c>
      <c r="AP1072" s="103">
        <f t="shared" si="714"/>
        <v>137385.93597560975</v>
      </c>
      <c r="AQ1072" s="69">
        <f t="shared" si="732"/>
        <v>0.11553363860514265</v>
      </c>
      <c r="AR1072" s="208"/>
      <c r="AS1072" s="177"/>
      <c r="AT1072" s="177"/>
      <c r="AU1072" s="131" t="s">
        <v>91</v>
      </c>
      <c r="AV1072" s="100">
        <v>73092554</v>
      </c>
      <c r="AW1072" s="68">
        <f>IFERROR(AV1072/AS1059,"-")</f>
        <v>3.934898795532904E-2</v>
      </c>
      <c r="AX1072" s="100">
        <v>376</v>
      </c>
      <c r="AY1072" s="68">
        <f>IFERROR(AX1072/AT1059,"-")</f>
        <v>0.21473443746430612</v>
      </c>
      <c r="AZ1072" s="103">
        <f t="shared" si="715"/>
        <v>194395.0904255319</v>
      </c>
      <c r="BA1072" s="69">
        <f t="shared" si="733"/>
        <v>0.20247711362412493</v>
      </c>
      <c r="BB1072" s="208"/>
      <c r="BC1072" s="177"/>
      <c r="BD1072" s="177"/>
      <c r="BE1072" s="131" t="s">
        <v>91</v>
      </c>
      <c r="BF1072" s="100">
        <v>43240930</v>
      </c>
      <c r="BG1072" s="68">
        <f>IFERROR(BF1072/BC1059,"-")</f>
        <v>4.2941695091921452E-2</v>
      </c>
      <c r="BH1072" s="100">
        <v>242</v>
      </c>
      <c r="BI1072" s="68">
        <f>IFERROR(BH1072/BD1059,"-")</f>
        <v>0.27375565610859731</v>
      </c>
      <c r="BJ1072" s="103">
        <f t="shared" si="716"/>
        <v>178681.52892561984</v>
      </c>
      <c r="BK1072" s="69">
        <f t="shared" si="734"/>
        <v>0.25827107790821774</v>
      </c>
      <c r="BL1072" s="208"/>
      <c r="BM1072" s="177"/>
      <c r="BN1072" s="177"/>
      <c r="BO1072" s="131" t="s">
        <v>91</v>
      </c>
      <c r="BP1072" s="100">
        <v>18081837</v>
      </c>
      <c r="BQ1072" s="68">
        <f>IFERROR(BP1072/BM1059,"-")</f>
        <v>5.3701781004348775E-2</v>
      </c>
      <c r="BR1072" s="100">
        <v>76</v>
      </c>
      <c r="BS1072" s="68">
        <f>IFERROR(BR1072/BN1059,"-")</f>
        <v>0.25589225589225589</v>
      </c>
      <c r="BT1072" s="103">
        <f t="shared" si="717"/>
        <v>237918.90789473685</v>
      </c>
      <c r="BU1072" s="69">
        <f t="shared" si="735"/>
        <v>0.22822822822822822</v>
      </c>
      <c r="BV1072" s="208"/>
      <c r="BW1072" s="177"/>
      <c r="BX1072" s="177"/>
      <c r="BY1072" s="131" t="s">
        <v>91</v>
      </c>
      <c r="BZ1072" s="100">
        <f t="shared" si="727"/>
        <v>206027225</v>
      </c>
      <c r="CA1072" s="68">
        <f>IFERROR(BZ1072/BW1059,"-")</f>
        <v>2.683962215962515E-2</v>
      </c>
      <c r="CB1072" s="100">
        <f t="shared" si="728"/>
        <v>1215</v>
      </c>
      <c r="CC1072" s="68">
        <f>IFERROR(CB1072/BX1059,"-")</f>
        <v>0.13752122241086587</v>
      </c>
      <c r="CD1072" s="103">
        <f t="shared" si="718"/>
        <v>169569.73251028807</v>
      </c>
      <c r="CE1072" s="69">
        <f t="shared" si="736"/>
        <v>0.12891246684350133</v>
      </c>
      <c r="CR1072" s="216"/>
      <c r="CS1072" s="187"/>
      <c r="CT1072" s="225"/>
      <c r="CU1072" s="226"/>
      <c r="CV1072" s="226"/>
      <c r="CW1072" s="144" t="s">
        <v>91</v>
      </c>
      <c r="CX1072" s="145">
        <v>225746941</v>
      </c>
      <c r="CY1072" s="146">
        <v>3.0412489941244188E-2</v>
      </c>
      <c r="CZ1072" s="145">
        <v>1144</v>
      </c>
      <c r="DA1072" s="146">
        <v>0.13446168312176776</v>
      </c>
      <c r="DB1072" s="145">
        <v>197331.24213286713</v>
      </c>
      <c r="DC1072" s="147">
        <v>0.12652068126520682</v>
      </c>
    </row>
    <row r="1073" spans="2:107" s="27" customFormat="1" ht="13.15" customHeight="1">
      <c r="B1073" s="216"/>
      <c r="C1073" s="187"/>
      <c r="D1073" s="208"/>
      <c r="E1073" s="177"/>
      <c r="F1073" s="177"/>
      <c r="G1073" s="131" t="s">
        <v>95</v>
      </c>
      <c r="H1073" s="100">
        <v>51790</v>
      </c>
      <c r="I1073" s="68">
        <f>IFERROR(H1073/E1059,"-")</f>
        <v>4.8882286093985374E-3</v>
      </c>
      <c r="J1073" s="100">
        <v>2</v>
      </c>
      <c r="K1073" s="68">
        <f>IFERROR(J1073/F1059,"-")</f>
        <v>0.25</v>
      </c>
      <c r="L1073" s="103">
        <f t="shared" si="711"/>
        <v>25895</v>
      </c>
      <c r="M1073" s="69">
        <f t="shared" si="729"/>
        <v>0.25</v>
      </c>
      <c r="N1073" s="208"/>
      <c r="O1073" s="177"/>
      <c r="P1073" s="177"/>
      <c r="Q1073" s="131" t="s">
        <v>95</v>
      </c>
      <c r="R1073" s="100">
        <v>42801</v>
      </c>
      <c r="S1073" s="68">
        <f>IFERROR(R1073/O1059,"-")</f>
        <v>1.2817928868745379E-3</v>
      </c>
      <c r="T1073" s="100">
        <v>1</v>
      </c>
      <c r="U1073" s="68">
        <f>IFERROR(T1073/P1059,"-")</f>
        <v>7.6923076923076927E-2</v>
      </c>
      <c r="V1073" s="103">
        <f t="shared" si="712"/>
        <v>42801</v>
      </c>
      <c r="W1073" s="69">
        <f t="shared" si="730"/>
        <v>6.6666666666666666E-2</v>
      </c>
      <c r="X1073" s="208"/>
      <c r="Y1073" s="177"/>
      <c r="Z1073" s="177"/>
      <c r="AA1073" s="131" t="s">
        <v>95</v>
      </c>
      <c r="AB1073" s="100">
        <v>11959414</v>
      </c>
      <c r="AC1073" s="68">
        <f>IFERROR(AB1073/Y1059,"-")</f>
        <v>5.974701604110632E-3</v>
      </c>
      <c r="AD1073" s="100">
        <v>196</v>
      </c>
      <c r="AE1073" s="68">
        <f>IFERROR(AD1073/Z1059,"-")</f>
        <v>6.1519146264908973E-2</v>
      </c>
      <c r="AF1073" s="103">
        <f t="shared" si="713"/>
        <v>61017.418367346938</v>
      </c>
      <c r="AG1073" s="69">
        <f t="shared" si="731"/>
        <v>5.7043073341094298E-2</v>
      </c>
      <c r="AH1073" s="208"/>
      <c r="AI1073" s="177"/>
      <c r="AJ1073" s="177"/>
      <c r="AK1073" s="131" t="s">
        <v>95</v>
      </c>
      <c r="AL1073" s="100">
        <v>14211597</v>
      </c>
      <c r="AM1073" s="68">
        <f>IFERROR(AL1073/AI1059,"-")</f>
        <v>5.849959594123464E-3</v>
      </c>
      <c r="AN1073" s="100">
        <v>198</v>
      </c>
      <c r="AO1073" s="68">
        <f>IFERROR(AN1073/AJ1059,"-")</f>
        <v>7.3442136498516317E-2</v>
      </c>
      <c r="AP1073" s="103">
        <f t="shared" si="714"/>
        <v>71775.742424242431</v>
      </c>
      <c r="AQ1073" s="69">
        <f t="shared" si="732"/>
        <v>6.974286720676294E-2</v>
      </c>
      <c r="AR1073" s="208"/>
      <c r="AS1073" s="177"/>
      <c r="AT1073" s="177"/>
      <c r="AU1073" s="131" t="s">
        <v>95</v>
      </c>
      <c r="AV1073" s="100">
        <v>11502524</v>
      </c>
      <c r="AW1073" s="68">
        <f>IFERROR(AV1073/AS1059,"-")</f>
        <v>6.1923226589111011E-3</v>
      </c>
      <c r="AX1073" s="100">
        <v>164</v>
      </c>
      <c r="AY1073" s="68">
        <f>IFERROR(AX1073/AT1059,"-")</f>
        <v>9.3660765276984581E-2</v>
      </c>
      <c r="AZ1073" s="103">
        <f t="shared" si="715"/>
        <v>70137.341463414632</v>
      </c>
      <c r="BA1073" s="69">
        <f t="shared" si="733"/>
        <v>8.8314485729671516E-2</v>
      </c>
      <c r="BB1073" s="208"/>
      <c r="BC1073" s="177"/>
      <c r="BD1073" s="177"/>
      <c r="BE1073" s="131" t="s">
        <v>95</v>
      </c>
      <c r="BF1073" s="100">
        <v>7181233</v>
      </c>
      <c r="BG1073" s="68">
        <f>IFERROR(BF1073/BC1059,"-")</f>
        <v>7.1315375934339151E-3</v>
      </c>
      <c r="BH1073" s="100">
        <v>69</v>
      </c>
      <c r="BI1073" s="68">
        <f>IFERROR(BH1073/BD1059,"-")</f>
        <v>7.8054298642533937E-2</v>
      </c>
      <c r="BJ1073" s="103">
        <f t="shared" si="716"/>
        <v>104075.84057971014</v>
      </c>
      <c r="BK1073" s="69">
        <f t="shared" si="734"/>
        <v>7.3639274279615793E-2</v>
      </c>
      <c r="BL1073" s="208"/>
      <c r="BM1073" s="177"/>
      <c r="BN1073" s="177"/>
      <c r="BO1073" s="131" t="s">
        <v>95</v>
      </c>
      <c r="BP1073" s="100">
        <v>1145304</v>
      </c>
      <c r="BQ1073" s="68">
        <f>IFERROR(BP1073/BM1059,"-")</f>
        <v>3.4014721287115171E-3</v>
      </c>
      <c r="BR1073" s="100">
        <v>25</v>
      </c>
      <c r="BS1073" s="68">
        <f>IFERROR(BR1073/BN1059,"-")</f>
        <v>8.4175084175084181E-2</v>
      </c>
      <c r="BT1073" s="103">
        <f t="shared" si="717"/>
        <v>45812.160000000003</v>
      </c>
      <c r="BU1073" s="69">
        <f t="shared" si="735"/>
        <v>7.5075075075075076E-2</v>
      </c>
      <c r="BV1073" s="208"/>
      <c r="BW1073" s="177"/>
      <c r="BX1073" s="177"/>
      <c r="BY1073" s="131" t="s">
        <v>95</v>
      </c>
      <c r="BZ1073" s="100">
        <f t="shared" si="727"/>
        <v>46094663</v>
      </c>
      <c r="CA1073" s="68">
        <f>IFERROR(BZ1073/BW1059,"-")</f>
        <v>6.004853671621571E-3</v>
      </c>
      <c r="CB1073" s="100">
        <f t="shared" si="728"/>
        <v>655</v>
      </c>
      <c r="CC1073" s="68">
        <f>IFERROR(CB1073/BX1059,"-")</f>
        <v>7.4136955291454448E-2</v>
      </c>
      <c r="CD1073" s="103">
        <f t="shared" si="718"/>
        <v>70373.531297709924</v>
      </c>
      <c r="CE1073" s="69">
        <f t="shared" si="736"/>
        <v>6.9496021220159146E-2</v>
      </c>
      <c r="CR1073" s="216"/>
      <c r="CS1073" s="187"/>
      <c r="CT1073" s="225"/>
      <c r="CU1073" s="226"/>
      <c r="CV1073" s="226"/>
      <c r="CW1073" s="144" t="s">
        <v>95</v>
      </c>
      <c r="CX1073" s="145">
        <v>45675504</v>
      </c>
      <c r="CY1073" s="146">
        <v>6.153375987324048E-3</v>
      </c>
      <c r="CZ1073" s="145">
        <v>624</v>
      </c>
      <c r="DA1073" s="146">
        <v>7.334273624823695E-2</v>
      </c>
      <c r="DB1073" s="145">
        <v>73197.923076923078</v>
      </c>
      <c r="DC1073" s="147">
        <v>6.9011280690112808E-2</v>
      </c>
    </row>
    <row r="1074" spans="2:107" s="27" customFormat="1" ht="13.15" customHeight="1">
      <c r="B1074" s="216"/>
      <c r="C1074" s="187"/>
      <c r="D1074" s="208"/>
      <c r="E1074" s="177"/>
      <c r="F1074" s="177"/>
      <c r="G1074" s="132" t="s">
        <v>93</v>
      </c>
      <c r="H1074" s="101">
        <v>2191</v>
      </c>
      <c r="I1074" s="70">
        <f>IFERROR(H1074/E1059,"-")</f>
        <v>2.0679878129353536E-4</v>
      </c>
      <c r="J1074" s="101">
        <v>2</v>
      </c>
      <c r="K1074" s="70">
        <f>IFERROR(J1074/F1059,"-")</f>
        <v>0.25</v>
      </c>
      <c r="L1074" s="104">
        <f t="shared" si="711"/>
        <v>1095.5</v>
      </c>
      <c r="M1074" s="73">
        <f t="shared" si="729"/>
        <v>0.25</v>
      </c>
      <c r="N1074" s="208"/>
      <c r="O1074" s="177"/>
      <c r="P1074" s="177"/>
      <c r="Q1074" s="132" t="s">
        <v>93</v>
      </c>
      <c r="R1074" s="101">
        <v>108493</v>
      </c>
      <c r="S1074" s="70">
        <f>IFERROR(R1074/O1059,"-")</f>
        <v>3.2491193120646536E-3</v>
      </c>
      <c r="T1074" s="101">
        <v>1</v>
      </c>
      <c r="U1074" s="70">
        <f>IFERROR(T1074/P1059,"-")</f>
        <v>7.6923076923076927E-2</v>
      </c>
      <c r="V1074" s="104">
        <f t="shared" si="712"/>
        <v>108493</v>
      </c>
      <c r="W1074" s="73">
        <f t="shared" si="730"/>
        <v>6.6666666666666666E-2</v>
      </c>
      <c r="X1074" s="208"/>
      <c r="Y1074" s="177"/>
      <c r="Z1074" s="177"/>
      <c r="AA1074" s="132" t="s">
        <v>93</v>
      </c>
      <c r="AB1074" s="101">
        <v>3802066</v>
      </c>
      <c r="AC1074" s="70">
        <f>IFERROR(AB1074/Y1059,"-")</f>
        <v>1.899441714212293E-3</v>
      </c>
      <c r="AD1074" s="101">
        <v>212</v>
      </c>
      <c r="AE1074" s="70">
        <f>IFERROR(AD1074/Z1059,"-")</f>
        <v>6.6541117388575016E-2</v>
      </c>
      <c r="AF1074" s="104">
        <f t="shared" si="713"/>
        <v>17934.273584905659</v>
      </c>
      <c r="AG1074" s="73">
        <f t="shared" si="731"/>
        <v>6.1699650756693827E-2</v>
      </c>
      <c r="AH1074" s="208"/>
      <c r="AI1074" s="177"/>
      <c r="AJ1074" s="177"/>
      <c r="AK1074" s="132" t="s">
        <v>93</v>
      </c>
      <c r="AL1074" s="101">
        <v>6556766</v>
      </c>
      <c r="AM1074" s="70">
        <f>IFERROR(AL1074/AI1059,"-")</f>
        <v>2.6989800068298116E-3</v>
      </c>
      <c r="AN1074" s="101">
        <v>253</v>
      </c>
      <c r="AO1074" s="70">
        <f>IFERROR(AN1074/AJ1059,"-")</f>
        <v>9.3842729970326416E-2</v>
      </c>
      <c r="AP1074" s="104">
        <f t="shared" si="714"/>
        <v>25916.07114624506</v>
      </c>
      <c r="AQ1074" s="73">
        <f t="shared" si="732"/>
        <v>8.9115885875308207E-2</v>
      </c>
      <c r="AR1074" s="208"/>
      <c r="AS1074" s="177"/>
      <c r="AT1074" s="177"/>
      <c r="AU1074" s="132" t="s">
        <v>93</v>
      </c>
      <c r="AV1074" s="101">
        <v>6001293</v>
      </c>
      <c r="AW1074" s="70">
        <f>IFERROR(AV1074/AS1059,"-")</f>
        <v>3.2307641893783118E-3</v>
      </c>
      <c r="AX1074" s="101">
        <v>231</v>
      </c>
      <c r="AY1074" s="70">
        <f>IFERROR(AX1074/AT1059,"-")</f>
        <v>0.13192461450599657</v>
      </c>
      <c r="AZ1074" s="104">
        <f t="shared" si="715"/>
        <v>25979.623376623378</v>
      </c>
      <c r="BA1074" s="73">
        <f t="shared" si="733"/>
        <v>0.12439418416801293</v>
      </c>
      <c r="BB1074" s="208"/>
      <c r="BC1074" s="177"/>
      <c r="BD1074" s="177"/>
      <c r="BE1074" s="132" t="s">
        <v>93</v>
      </c>
      <c r="BF1074" s="101">
        <v>3455945</v>
      </c>
      <c r="BG1074" s="70">
        <f>IFERROR(BF1074/BC1059,"-")</f>
        <v>3.4320292473924703E-3</v>
      </c>
      <c r="BH1074" s="101">
        <v>148</v>
      </c>
      <c r="BI1074" s="70">
        <f>IFERROR(BH1074/BD1059,"-")</f>
        <v>0.167420814479638</v>
      </c>
      <c r="BJ1074" s="104">
        <f t="shared" si="716"/>
        <v>23350.97972972973</v>
      </c>
      <c r="BK1074" s="73">
        <f t="shared" si="734"/>
        <v>0.15795090715048027</v>
      </c>
      <c r="BL1074" s="208"/>
      <c r="BM1074" s="177"/>
      <c r="BN1074" s="177"/>
      <c r="BO1074" s="132" t="s">
        <v>93</v>
      </c>
      <c r="BP1074" s="101">
        <v>1519526</v>
      </c>
      <c r="BQ1074" s="70">
        <f>IFERROR(BP1074/BM1059,"-")</f>
        <v>4.5128850836568257E-3</v>
      </c>
      <c r="BR1074" s="101">
        <v>47</v>
      </c>
      <c r="BS1074" s="70">
        <f>IFERROR(BR1074/BN1059,"-")</f>
        <v>0.15824915824915825</v>
      </c>
      <c r="BT1074" s="104">
        <f t="shared" si="717"/>
        <v>32330.340425531915</v>
      </c>
      <c r="BU1074" s="73">
        <f t="shared" si="735"/>
        <v>0.14114114114114115</v>
      </c>
      <c r="BV1074" s="208"/>
      <c r="BW1074" s="177"/>
      <c r="BX1074" s="177"/>
      <c r="BY1074" s="132" t="s">
        <v>93</v>
      </c>
      <c r="BZ1074" s="101">
        <f t="shared" si="727"/>
        <v>21446280</v>
      </c>
      <c r="CA1074" s="70">
        <f>IFERROR(BZ1074/BW1059,"-")</f>
        <v>2.7938543167269551E-3</v>
      </c>
      <c r="CB1074" s="101">
        <f t="shared" si="728"/>
        <v>894</v>
      </c>
      <c r="CC1074" s="70">
        <f>IFERROR(CB1074/BX1059,"-")</f>
        <v>0.10118845500848897</v>
      </c>
      <c r="CD1074" s="104">
        <f t="shared" si="718"/>
        <v>23989.127516778524</v>
      </c>
      <c r="CE1074" s="73">
        <f t="shared" si="736"/>
        <v>9.4854111405835551E-2</v>
      </c>
      <c r="CR1074" s="216"/>
      <c r="CS1074" s="187"/>
      <c r="CT1074" s="225"/>
      <c r="CU1074" s="226"/>
      <c r="CV1074" s="226"/>
      <c r="CW1074" s="144" t="s">
        <v>93</v>
      </c>
      <c r="CX1074" s="145">
        <v>25146809</v>
      </c>
      <c r="CY1074" s="146">
        <v>3.3877627416749306E-3</v>
      </c>
      <c r="CZ1074" s="145">
        <v>835</v>
      </c>
      <c r="DA1074" s="146">
        <v>9.8142924306535026E-2</v>
      </c>
      <c r="DB1074" s="145">
        <v>30115.938922155688</v>
      </c>
      <c r="DC1074" s="147">
        <v>9.2346825923468254E-2</v>
      </c>
    </row>
    <row r="1075" spans="2:107" s="27" customFormat="1" ht="13.15" customHeight="1">
      <c r="B1075" s="216"/>
      <c r="C1075" s="188"/>
      <c r="D1075" s="209"/>
      <c r="E1075" s="178"/>
      <c r="F1075" s="178"/>
      <c r="G1075" s="30" t="s">
        <v>100</v>
      </c>
      <c r="H1075" s="97">
        <f>SUM(H1059:H1074)</f>
        <v>197676</v>
      </c>
      <c r="I1075" s="70">
        <f>IFERROR(H1075/E1059,"-")</f>
        <v>1.865776170286668E-2</v>
      </c>
      <c r="J1075" s="101">
        <v>4</v>
      </c>
      <c r="K1075" s="70">
        <f>IFERROR(J1075/F1059,"-")</f>
        <v>0.5</v>
      </c>
      <c r="L1075" s="104">
        <f t="shared" si="711"/>
        <v>49419</v>
      </c>
      <c r="M1075" s="74">
        <f t="shared" si="729"/>
        <v>0.5</v>
      </c>
      <c r="N1075" s="209"/>
      <c r="O1075" s="178"/>
      <c r="P1075" s="178"/>
      <c r="Q1075" s="30" t="s">
        <v>100</v>
      </c>
      <c r="R1075" s="97">
        <f>SUM(R1059:R1074)</f>
        <v>3022489</v>
      </c>
      <c r="S1075" s="70">
        <f>IFERROR(R1075/O1059,"-")</f>
        <v>9.0516691218815795E-2</v>
      </c>
      <c r="T1075" s="101">
        <v>7</v>
      </c>
      <c r="U1075" s="70">
        <f>IFERROR(T1075/P1059,"-")</f>
        <v>0.53846153846153844</v>
      </c>
      <c r="V1075" s="104">
        <f t="shared" si="712"/>
        <v>431784.14285714284</v>
      </c>
      <c r="W1075" s="74">
        <f t="shared" si="730"/>
        <v>0.46666666666666667</v>
      </c>
      <c r="X1075" s="209"/>
      <c r="Y1075" s="178"/>
      <c r="Z1075" s="178"/>
      <c r="AA1075" s="30" t="s">
        <v>100</v>
      </c>
      <c r="AB1075" s="97">
        <f>SUM(AB1059:AB1074)</f>
        <v>304042475</v>
      </c>
      <c r="AC1075" s="70">
        <f>IFERROR(AB1075/Y1059,"-")</f>
        <v>0.15189398603478957</v>
      </c>
      <c r="AD1075" s="101">
        <v>2193</v>
      </c>
      <c r="AE1075" s="70">
        <f>IFERROR(AD1075/Z1059,"-")</f>
        <v>0.68832391713747643</v>
      </c>
      <c r="AF1075" s="104">
        <f t="shared" si="713"/>
        <v>138642.25946192432</v>
      </c>
      <c r="AG1075" s="74">
        <f t="shared" si="731"/>
        <v>0.63824214202561114</v>
      </c>
      <c r="AH1075" s="209"/>
      <c r="AI1075" s="178"/>
      <c r="AJ1075" s="178"/>
      <c r="AK1075" s="30" t="s">
        <v>100</v>
      </c>
      <c r="AL1075" s="97">
        <f>SUM(AL1059:AL1074)</f>
        <v>409139715</v>
      </c>
      <c r="AM1075" s="70">
        <f>IFERROR(AL1075/AI1059,"-")</f>
        <v>0.16841533017726226</v>
      </c>
      <c r="AN1075" s="101">
        <v>2157</v>
      </c>
      <c r="AO1075" s="70">
        <f>IFERROR(AN1075/AJ1059,"-")</f>
        <v>0.80007418397626118</v>
      </c>
      <c r="AP1075" s="104">
        <f t="shared" si="714"/>
        <v>189679.97913769123</v>
      </c>
      <c r="AQ1075" s="74">
        <f t="shared" si="732"/>
        <v>0.75977456851003877</v>
      </c>
      <c r="AR1075" s="209"/>
      <c r="AS1075" s="178"/>
      <c r="AT1075" s="178"/>
      <c r="AU1075" s="30" t="s">
        <v>100</v>
      </c>
      <c r="AV1075" s="97">
        <f>SUM(AV1059:AV1074)</f>
        <v>436378554</v>
      </c>
      <c r="AW1075" s="70">
        <f>IFERROR(AV1075/AS1059,"-")</f>
        <v>0.23492207517211539</v>
      </c>
      <c r="AX1075" s="101">
        <v>1505</v>
      </c>
      <c r="AY1075" s="70">
        <f>IFERROR(AX1075/AT1059,"-")</f>
        <v>0.8595088520845231</v>
      </c>
      <c r="AZ1075" s="104">
        <f t="shared" si="715"/>
        <v>289952.52757475083</v>
      </c>
      <c r="BA1075" s="74">
        <f t="shared" si="733"/>
        <v>0.810446957458266</v>
      </c>
      <c r="BB1075" s="209"/>
      <c r="BC1075" s="178"/>
      <c r="BD1075" s="178"/>
      <c r="BE1075" s="30" t="s">
        <v>100</v>
      </c>
      <c r="BF1075" s="97">
        <f>SUM(BF1059:BF1074)</f>
        <v>277936734</v>
      </c>
      <c r="BG1075" s="70">
        <f>IFERROR(BF1075/BC1059,"-")</f>
        <v>0.27601336248486052</v>
      </c>
      <c r="BH1075" s="101">
        <v>774</v>
      </c>
      <c r="BI1075" s="70">
        <f>IFERROR(BH1075/BD1059,"-")</f>
        <v>0.8755656108597285</v>
      </c>
      <c r="BJ1075" s="104">
        <f t="shared" si="716"/>
        <v>359091.38759689924</v>
      </c>
      <c r="BK1075" s="74">
        <f t="shared" si="734"/>
        <v>0.82604055496264672</v>
      </c>
      <c r="BL1075" s="209"/>
      <c r="BM1075" s="178"/>
      <c r="BN1075" s="178"/>
      <c r="BO1075" s="30" t="s">
        <v>100</v>
      </c>
      <c r="BP1075" s="97">
        <f>SUM(BP1059:BP1074)</f>
        <v>102390466</v>
      </c>
      <c r="BQ1075" s="70">
        <f>IFERROR(BP1075/BM1059,"-")</f>
        <v>0.30409246483447561</v>
      </c>
      <c r="BR1075" s="101">
        <v>255</v>
      </c>
      <c r="BS1075" s="70">
        <f>IFERROR(BR1075/BN1059,"-")</f>
        <v>0.85858585858585856</v>
      </c>
      <c r="BT1075" s="104">
        <f t="shared" si="717"/>
        <v>401531.23921568628</v>
      </c>
      <c r="BU1075" s="74">
        <f t="shared" si="735"/>
        <v>0.76576576576576572</v>
      </c>
      <c r="BV1075" s="209"/>
      <c r="BW1075" s="178"/>
      <c r="BX1075" s="178"/>
      <c r="BY1075" s="30" t="s">
        <v>100</v>
      </c>
      <c r="BZ1075" s="97">
        <f t="shared" si="727"/>
        <v>1533108109</v>
      </c>
      <c r="CA1075" s="70">
        <f>IFERROR(BZ1075/BW1059,"-")</f>
        <v>0.19972138330464534</v>
      </c>
      <c r="CB1075" s="101">
        <f t="shared" si="728"/>
        <v>6895</v>
      </c>
      <c r="CC1075" s="70">
        <f>IFERROR(CB1075/BX1059,"-")</f>
        <v>0.78041878890775329</v>
      </c>
      <c r="CD1075" s="104">
        <f t="shared" si="718"/>
        <v>222350.70471356055</v>
      </c>
      <c r="CE1075" s="74">
        <f t="shared" si="736"/>
        <v>0.73156498673740056</v>
      </c>
      <c r="CR1075" s="216"/>
      <c r="CS1075" s="188"/>
      <c r="CT1075" s="225"/>
      <c r="CU1075" s="226"/>
      <c r="CV1075" s="226"/>
      <c r="CW1075" s="30" t="s">
        <v>100</v>
      </c>
      <c r="CX1075" s="145">
        <v>1570143224</v>
      </c>
      <c r="CY1075" s="146">
        <v>0.21152873564835023</v>
      </c>
      <c r="CZ1075" s="145">
        <v>6612</v>
      </c>
      <c r="DA1075" s="146">
        <v>0.77715091678420312</v>
      </c>
      <c r="DB1075" s="145">
        <v>237468.72716273443</v>
      </c>
      <c r="DC1075" s="147">
        <v>0.73125414731254146</v>
      </c>
    </row>
    <row r="1076" spans="2:107" s="27" customFormat="1" ht="13.15" customHeight="1">
      <c r="B1076" s="216">
        <v>64</v>
      </c>
      <c r="C1076" s="186" t="s">
        <v>51</v>
      </c>
      <c r="D1076" s="213">
        <f>CI68</f>
        <v>64</v>
      </c>
      <c r="E1076" s="176">
        <v>124757090</v>
      </c>
      <c r="F1076" s="176">
        <v>61</v>
      </c>
      <c r="G1076" s="129" t="s">
        <v>66</v>
      </c>
      <c r="H1076" s="107">
        <v>877996</v>
      </c>
      <c r="I1076" s="66">
        <f>IFERROR(H1076/E1076,"-")</f>
        <v>7.0376441130520113E-3</v>
      </c>
      <c r="J1076" s="107">
        <v>15</v>
      </c>
      <c r="K1076" s="66">
        <f>IFERROR(J1076/F1076,"-")</f>
        <v>0.24590163934426229</v>
      </c>
      <c r="L1076" s="102">
        <f t="shared" si="711"/>
        <v>58533.066666666666</v>
      </c>
      <c r="M1076" s="67">
        <f t="shared" ref="M1076:M1092" si="737">IFERROR(J1076/$CI$68,"-")</f>
        <v>0.234375</v>
      </c>
      <c r="N1076" s="213">
        <f>CJ68</f>
        <v>139</v>
      </c>
      <c r="O1076" s="176">
        <v>284131250</v>
      </c>
      <c r="P1076" s="176">
        <v>133</v>
      </c>
      <c r="Q1076" s="129" t="s">
        <v>66</v>
      </c>
      <c r="R1076" s="107">
        <v>12771731</v>
      </c>
      <c r="S1076" s="66">
        <f>IFERROR(R1076/O1076,"-")</f>
        <v>4.4950110204350982E-2</v>
      </c>
      <c r="T1076" s="107">
        <v>49</v>
      </c>
      <c r="U1076" s="66">
        <f>IFERROR(T1076/P1076,"-")</f>
        <v>0.36842105263157893</v>
      </c>
      <c r="V1076" s="102">
        <f t="shared" si="712"/>
        <v>260647.57142857142</v>
      </c>
      <c r="W1076" s="67">
        <f t="shared" ref="W1076:W1092" si="738">IFERROR(T1076/$CJ$68,"-")</f>
        <v>0.35251798561151076</v>
      </c>
      <c r="X1076" s="213">
        <f>CK68</f>
        <v>3748</v>
      </c>
      <c r="Y1076" s="176">
        <v>2376761450</v>
      </c>
      <c r="Z1076" s="176">
        <v>3466</v>
      </c>
      <c r="AA1076" s="129" t="s">
        <v>66</v>
      </c>
      <c r="AB1076" s="107">
        <v>40989496</v>
      </c>
      <c r="AC1076" s="66">
        <f>IFERROR(AB1076/Y1076,"-")</f>
        <v>1.7245944476253602E-2</v>
      </c>
      <c r="AD1076" s="107">
        <v>566</v>
      </c>
      <c r="AE1076" s="66">
        <f>IFERROR(AD1076/Z1076,"-")</f>
        <v>0.16330063473744952</v>
      </c>
      <c r="AF1076" s="102">
        <f t="shared" si="713"/>
        <v>72419.604240282686</v>
      </c>
      <c r="AG1076" s="67">
        <f t="shared" ref="AG1076:AG1092" si="739">IFERROR(AD1076/$CK$68,"-")</f>
        <v>0.15101387406616862</v>
      </c>
      <c r="AH1076" s="213">
        <f>CL68</f>
        <v>2981</v>
      </c>
      <c r="AI1076" s="176">
        <v>2793223870</v>
      </c>
      <c r="AJ1076" s="176">
        <v>2827</v>
      </c>
      <c r="AK1076" s="129" t="s">
        <v>66</v>
      </c>
      <c r="AL1076" s="107">
        <v>69472633</v>
      </c>
      <c r="AM1076" s="66">
        <f>IFERROR(AL1076/AI1076,"-")</f>
        <v>2.4871845664128596E-2</v>
      </c>
      <c r="AN1076" s="107">
        <v>649</v>
      </c>
      <c r="AO1076" s="66">
        <f>IFERROR(AN1076/AJ1076,"-")</f>
        <v>0.22957198443579765</v>
      </c>
      <c r="AP1076" s="102">
        <f t="shared" si="714"/>
        <v>107045.6594761171</v>
      </c>
      <c r="AQ1076" s="67">
        <f t="shared" ref="AQ1076:AQ1092" si="740">IFERROR(AN1076/$CL$68,"-")</f>
        <v>0.21771217712177121</v>
      </c>
      <c r="AR1076" s="213">
        <f>CM68</f>
        <v>1749</v>
      </c>
      <c r="AS1076" s="176">
        <v>1831667460</v>
      </c>
      <c r="AT1076" s="176">
        <v>1644</v>
      </c>
      <c r="AU1076" s="129" t="s">
        <v>66</v>
      </c>
      <c r="AV1076" s="107">
        <v>44712754</v>
      </c>
      <c r="AW1076" s="66">
        <f>IFERROR(AV1076/AS1076,"-")</f>
        <v>2.4410956124099076E-2</v>
      </c>
      <c r="AX1076" s="107">
        <v>467</v>
      </c>
      <c r="AY1076" s="66">
        <f>IFERROR(AX1076/AT1076,"-")</f>
        <v>0.28406326034063262</v>
      </c>
      <c r="AZ1076" s="102">
        <f t="shared" si="715"/>
        <v>95744.655246252674</v>
      </c>
      <c r="BA1076" s="67">
        <f t="shared" ref="BA1076:BA1092" si="741">IFERROR(AX1076/$CM$68,"-")</f>
        <v>0.26700971983990851</v>
      </c>
      <c r="BB1076" s="213">
        <f>CN68</f>
        <v>849</v>
      </c>
      <c r="BC1076" s="176">
        <v>923271350</v>
      </c>
      <c r="BD1076" s="176">
        <v>774</v>
      </c>
      <c r="BE1076" s="129" t="s">
        <v>66</v>
      </c>
      <c r="BF1076" s="107">
        <v>28281375</v>
      </c>
      <c r="BG1076" s="66">
        <f>IFERROR(BF1076/BC1076,"-")</f>
        <v>3.0631704319645573E-2</v>
      </c>
      <c r="BH1076" s="107">
        <v>233</v>
      </c>
      <c r="BI1076" s="66">
        <f>IFERROR(BH1076/BD1076,"-")</f>
        <v>0.30103359173126615</v>
      </c>
      <c r="BJ1076" s="102">
        <f t="shared" si="716"/>
        <v>121379.29184549356</v>
      </c>
      <c r="BK1076" s="67">
        <f t="shared" ref="BK1076:BK1092" si="742">IFERROR(BH1076/$CN$68,"-")</f>
        <v>0.27444051825677268</v>
      </c>
      <c r="BL1076" s="213">
        <f>CO68</f>
        <v>347</v>
      </c>
      <c r="BM1076" s="176">
        <v>353837440</v>
      </c>
      <c r="BN1076" s="176">
        <v>298</v>
      </c>
      <c r="BO1076" s="129" t="s">
        <v>66</v>
      </c>
      <c r="BP1076" s="107">
        <v>21539464</v>
      </c>
      <c r="BQ1076" s="66">
        <f>IFERROR(BP1076/BM1076,"-")</f>
        <v>6.0873897346759007E-2</v>
      </c>
      <c r="BR1076" s="107">
        <v>95</v>
      </c>
      <c r="BS1076" s="66">
        <f>IFERROR(BR1076/BN1076,"-")</f>
        <v>0.31879194630872482</v>
      </c>
      <c r="BT1076" s="102">
        <f t="shared" si="717"/>
        <v>226731.2</v>
      </c>
      <c r="BU1076" s="67">
        <f t="shared" ref="BU1076:BU1092" si="743">IFERROR(BR1076/$CO$68,"-")</f>
        <v>0.2737752161383285</v>
      </c>
      <c r="BV1076" s="213">
        <f>CP68</f>
        <v>9877</v>
      </c>
      <c r="BW1076" s="176">
        <f>SUM(E1076,O1076,Y1076,AI1076,AS1076,BC1076,BM1076)</f>
        <v>8687649910</v>
      </c>
      <c r="BX1076" s="176">
        <f>SUM(F1076,P1076,Z1076,AJ1076,AT1076,BD1076,BN1076)</f>
        <v>9203</v>
      </c>
      <c r="BY1076" s="129" t="s">
        <v>66</v>
      </c>
      <c r="BZ1076" s="107">
        <f t="shared" si="727"/>
        <v>218645449</v>
      </c>
      <c r="CA1076" s="66">
        <f>IFERROR(BZ1076/BW1076,"-")</f>
        <v>2.5167387183538108E-2</v>
      </c>
      <c r="CB1076" s="107">
        <f t="shared" si="728"/>
        <v>2074</v>
      </c>
      <c r="CC1076" s="66">
        <f>IFERROR(CB1076/BX1076,"-")</f>
        <v>0.22536129522981638</v>
      </c>
      <c r="CD1076" s="102">
        <f t="shared" si="718"/>
        <v>105422.10655737705</v>
      </c>
      <c r="CE1076" s="67">
        <f t="shared" ref="CE1076:CE1092" si="744">IFERROR(CB1076/$CP$68,"-")</f>
        <v>0.20998278829604131</v>
      </c>
      <c r="CR1076" s="216">
        <v>64</v>
      </c>
      <c r="CS1076" s="186" t="s">
        <v>51</v>
      </c>
      <c r="CT1076" s="225">
        <v>9557</v>
      </c>
      <c r="CU1076" s="226">
        <v>8317333630</v>
      </c>
      <c r="CV1076" s="226">
        <v>8937</v>
      </c>
      <c r="CW1076" s="144" t="s">
        <v>66</v>
      </c>
      <c r="CX1076" s="145">
        <v>229868785</v>
      </c>
      <c r="CY1076" s="146">
        <v>2.7637316864491342E-2</v>
      </c>
      <c r="CZ1076" s="145">
        <v>2067</v>
      </c>
      <c r="DA1076" s="146">
        <v>0.23128566633098355</v>
      </c>
      <c r="DB1076" s="145">
        <v>111208.89453313981</v>
      </c>
      <c r="DC1076" s="147">
        <v>0.21628125980956367</v>
      </c>
    </row>
    <row r="1077" spans="2:107" s="27" customFormat="1" ht="13.15" customHeight="1">
      <c r="B1077" s="216"/>
      <c r="C1077" s="187"/>
      <c r="D1077" s="208"/>
      <c r="E1077" s="177"/>
      <c r="F1077" s="177"/>
      <c r="G1077" s="130" t="s">
        <v>68</v>
      </c>
      <c r="H1077" s="100">
        <v>5223545</v>
      </c>
      <c r="I1077" s="68">
        <f>IFERROR(H1077/E1076,"-")</f>
        <v>4.1869724598417611E-2</v>
      </c>
      <c r="J1077" s="100">
        <v>21</v>
      </c>
      <c r="K1077" s="68">
        <f>IFERROR(J1077/F1076,"-")</f>
        <v>0.34426229508196721</v>
      </c>
      <c r="L1077" s="103">
        <f t="shared" si="711"/>
        <v>248740.23809523811</v>
      </c>
      <c r="M1077" s="69">
        <f t="shared" si="737"/>
        <v>0.328125</v>
      </c>
      <c r="N1077" s="208"/>
      <c r="O1077" s="177"/>
      <c r="P1077" s="177"/>
      <c r="Q1077" s="130" t="s">
        <v>68</v>
      </c>
      <c r="R1077" s="100">
        <v>3062894</v>
      </c>
      <c r="S1077" s="68">
        <f>IFERROR(R1077/O1076,"-")</f>
        <v>1.0779856140428059E-2</v>
      </c>
      <c r="T1077" s="100">
        <v>37</v>
      </c>
      <c r="U1077" s="68">
        <f>IFERROR(T1077/P1076,"-")</f>
        <v>0.2781954887218045</v>
      </c>
      <c r="V1077" s="103">
        <f t="shared" si="712"/>
        <v>82780.91891891892</v>
      </c>
      <c r="W1077" s="69">
        <f t="shared" si="738"/>
        <v>0.26618705035971224</v>
      </c>
      <c r="X1077" s="208"/>
      <c r="Y1077" s="177"/>
      <c r="Z1077" s="177"/>
      <c r="AA1077" s="130" t="s">
        <v>68</v>
      </c>
      <c r="AB1077" s="100">
        <v>58982344</v>
      </c>
      <c r="AC1077" s="68">
        <f>IFERROR(AB1077/Y1076,"-")</f>
        <v>2.4816265847798905E-2</v>
      </c>
      <c r="AD1077" s="100">
        <v>745</v>
      </c>
      <c r="AE1077" s="68">
        <f>IFERROR(AD1077/Z1076,"-")</f>
        <v>0.21494518176572419</v>
      </c>
      <c r="AF1077" s="103">
        <f t="shared" si="713"/>
        <v>79170.93154362416</v>
      </c>
      <c r="AG1077" s="69">
        <f t="shared" si="739"/>
        <v>0.19877267876200641</v>
      </c>
      <c r="AH1077" s="208"/>
      <c r="AI1077" s="177"/>
      <c r="AJ1077" s="177"/>
      <c r="AK1077" s="130" t="s">
        <v>68</v>
      </c>
      <c r="AL1077" s="100">
        <v>80004458</v>
      </c>
      <c r="AM1077" s="68">
        <f>IFERROR(AL1077/AI1076,"-")</f>
        <v>2.8642336498434694E-2</v>
      </c>
      <c r="AN1077" s="100">
        <v>752</v>
      </c>
      <c r="AO1077" s="68">
        <f>IFERROR(AN1077/AJ1076,"-")</f>
        <v>0.26600636717368237</v>
      </c>
      <c r="AP1077" s="103">
        <f t="shared" si="714"/>
        <v>106388.90691489361</v>
      </c>
      <c r="AQ1077" s="69">
        <f t="shared" si="740"/>
        <v>0.25226434082522642</v>
      </c>
      <c r="AR1077" s="208"/>
      <c r="AS1077" s="177"/>
      <c r="AT1077" s="177"/>
      <c r="AU1077" s="130" t="s">
        <v>68</v>
      </c>
      <c r="AV1077" s="100">
        <v>41556318</v>
      </c>
      <c r="AW1077" s="68">
        <f>IFERROR(AV1077/AS1076,"-")</f>
        <v>2.2687697907785073E-2</v>
      </c>
      <c r="AX1077" s="100">
        <v>457</v>
      </c>
      <c r="AY1077" s="68">
        <f>IFERROR(AX1077/AT1076,"-")</f>
        <v>0.27798053527980537</v>
      </c>
      <c r="AZ1077" s="103">
        <f t="shared" si="715"/>
        <v>90932.862144420127</v>
      </c>
      <c r="BA1077" s="69">
        <f t="shared" si="741"/>
        <v>0.26129216695254431</v>
      </c>
      <c r="BB1077" s="208"/>
      <c r="BC1077" s="177"/>
      <c r="BD1077" s="177"/>
      <c r="BE1077" s="130" t="s">
        <v>68</v>
      </c>
      <c r="BF1077" s="100">
        <v>20718672</v>
      </c>
      <c r="BG1077" s="68">
        <f>IFERROR(BF1077/BC1076,"-")</f>
        <v>2.2440501375895611E-2</v>
      </c>
      <c r="BH1077" s="100">
        <v>220</v>
      </c>
      <c r="BI1077" s="68">
        <f>IFERROR(BH1077/BD1076,"-")</f>
        <v>0.2842377260981912</v>
      </c>
      <c r="BJ1077" s="103">
        <f t="shared" si="716"/>
        <v>94175.781818181815</v>
      </c>
      <c r="BK1077" s="69">
        <f t="shared" si="742"/>
        <v>0.25912838633686691</v>
      </c>
      <c r="BL1077" s="208"/>
      <c r="BM1077" s="177"/>
      <c r="BN1077" s="177"/>
      <c r="BO1077" s="130" t="s">
        <v>68</v>
      </c>
      <c r="BP1077" s="100">
        <v>3644021</v>
      </c>
      <c r="BQ1077" s="68">
        <f>IFERROR(BP1077/BM1076,"-")</f>
        <v>1.0298573830965994E-2</v>
      </c>
      <c r="BR1077" s="100">
        <v>93</v>
      </c>
      <c r="BS1077" s="68">
        <f>IFERROR(BR1077/BN1076,"-")</f>
        <v>0.31208053691275167</v>
      </c>
      <c r="BT1077" s="103">
        <f t="shared" si="717"/>
        <v>39183.021505376346</v>
      </c>
      <c r="BU1077" s="69">
        <f t="shared" si="743"/>
        <v>0.2680115273775216</v>
      </c>
      <c r="BV1077" s="208"/>
      <c r="BW1077" s="177"/>
      <c r="BX1077" s="177"/>
      <c r="BY1077" s="130" t="s">
        <v>68</v>
      </c>
      <c r="BZ1077" s="100">
        <f t="shared" si="727"/>
        <v>213192252</v>
      </c>
      <c r="CA1077" s="68">
        <f>IFERROR(BZ1077/BW1076,"-")</f>
        <v>2.4539691885443391E-2</v>
      </c>
      <c r="CB1077" s="100">
        <f t="shared" si="728"/>
        <v>2325</v>
      </c>
      <c r="CC1077" s="68">
        <f>IFERROR(CB1077/BX1076,"-")</f>
        <v>0.25263501032272084</v>
      </c>
      <c r="CD1077" s="103">
        <f t="shared" si="718"/>
        <v>91695.592258064513</v>
      </c>
      <c r="CE1077" s="69">
        <f t="shared" si="744"/>
        <v>0.2353953629644629</v>
      </c>
      <c r="CR1077" s="216"/>
      <c r="CS1077" s="187"/>
      <c r="CT1077" s="225"/>
      <c r="CU1077" s="226"/>
      <c r="CV1077" s="226"/>
      <c r="CW1077" s="144" t="s">
        <v>68</v>
      </c>
      <c r="CX1077" s="145">
        <v>177377671</v>
      </c>
      <c r="CY1077" s="146">
        <v>2.1326266191873319E-2</v>
      </c>
      <c r="CZ1077" s="145">
        <v>2324</v>
      </c>
      <c r="DA1077" s="146">
        <v>0.26004251986125099</v>
      </c>
      <c r="DB1077" s="145">
        <v>76324.299053356284</v>
      </c>
      <c r="DC1077" s="147">
        <v>0.24317254368525687</v>
      </c>
    </row>
    <row r="1078" spans="2:107" s="27" customFormat="1" ht="13.15" customHeight="1">
      <c r="B1078" s="216"/>
      <c r="C1078" s="187"/>
      <c r="D1078" s="208"/>
      <c r="E1078" s="177"/>
      <c r="F1078" s="177"/>
      <c r="G1078" s="131" t="s">
        <v>70</v>
      </c>
      <c r="H1078" s="100">
        <v>180080</v>
      </c>
      <c r="I1078" s="68">
        <f>IFERROR(H1078/E1076,"-")</f>
        <v>1.4434450178342569E-3</v>
      </c>
      <c r="J1078" s="100">
        <v>11</v>
      </c>
      <c r="K1078" s="68">
        <f>IFERROR(J1078/F1076,"-")</f>
        <v>0.18032786885245902</v>
      </c>
      <c r="L1078" s="103">
        <f t="shared" si="711"/>
        <v>16370.90909090909</v>
      </c>
      <c r="M1078" s="69">
        <f t="shared" si="737"/>
        <v>0.171875</v>
      </c>
      <c r="N1078" s="208"/>
      <c r="O1078" s="177"/>
      <c r="P1078" s="177"/>
      <c r="Q1078" s="131" t="s">
        <v>70</v>
      </c>
      <c r="R1078" s="100">
        <v>685572</v>
      </c>
      <c r="S1078" s="68">
        <f>IFERROR(R1078/O1076,"-")</f>
        <v>2.412870812344647E-3</v>
      </c>
      <c r="T1078" s="100">
        <v>28</v>
      </c>
      <c r="U1078" s="68">
        <f>IFERROR(T1078/P1076,"-")</f>
        <v>0.21052631578947367</v>
      </c>
      <c r="V1078" s="103">
        <f t="shared" si="712"/>
        <v>24484.714285714286</v>
      </c>
      <c r="W1078" s="69">
        <f t="shared" si="738"/>
        <v>0.20143884892086331</v>
      </c>
      <c r="X1078" s="208"/>
      <c r="Y1078" s="177"/>
      <c r="Z1078" s="177"/>
      <c r="AA1078" s="131" t="s">
        <v>70</v>
      </c>
      <c r="AB1078" s="100">
        <v>32477523</v>
      </c>
      <c r="AC1078" s="68">
        <f>IFERROR(AB1078/Y1076,"-")</f>
        <v>1.3664611987038076E-2</v>
      </c>
      <c r="AD1078" s="100">
        <v>646</v>
      </c>
      <c r="AE1078" s="68">
        <f>IFERROR(AD1078/Z1076,"-")</f>
        <v>0.18638199653779572</v>
      </c>
      <c r="AF1078" s="103">
        <f t="shared" si="713"/>
        <v>50274.803405572755</v>
      </c>
      <c r="AG1078" s="69">
        <f t="shared" si="739"/>
        <v>0.17235859124866595</v>
      </c>
      <c r="AH1078" s="208"/>
      <c r="AI1078" s="177"/>
      <c r="AJ1078" s="177"/>
      <c r="AK1078" s="131" t="s">
        <v>70</v>
      </c>
      <c r="AL1078" s="100">
        <v>68265392</v>
      </c>
      <c r="AM1078" s="68">
        <f>IFERROR(AL1078/AI1076,"-")</f>
        <v>2.4439642211707149E-2</v>
      </c>
      <c r="AN1078" s="100">
        <v>721</v>
      </c>
      <c r="AO1078" s="68">
        <f>IFERROR(AN1078/AJ1076,"-")</f>
        <v>0.2550406791651928</v>
      </c>
      <c r="AP1078" s="103">
        <f t="shared" si="714"/>
        <v>94681.542302357833</v>
      </c>
      <c r="AQ1078" s="69">
        <f t="shared" si="740"/>
        <v>0.24186514592418651</v>
      </c>
      <c r="AR1078" s="208"/>
      <c r="AS1078" s="177"/>
      <c r="AT1078" s="177"/>
      <c r="AU1078" s="131" t="s">
        <v>70</v>
      </c>
      <c r="AV1078" s="100">
        <v>26717002</v>
      </c>
      <c r="AW1078" s="68">
        <f>IFERROR(AV1078/AS1076,"-")</f>
        <v>1.4586164019095476E-2</v>
      </c>
      <c r="AX1078" s="100">
        <v>434</v>
      </c>
      <c r="AY1078" s="68">
        <f>IFERROR(AX1078/AT1076,"-")</f>
        <v>0.26399026763990269</v>
      </c>
      <c r="AZ1078" s="103">
        <f t="shared" si="715"/>
        <v>61559.912442396315</v>
      </c>
      <c r="BA1078" s="69">
        <f t="shared" si="741"/>
        <v>0.24814179531160663</v>
      </c>
      <c r="BB1078" s="208"/>
      <c r="BC1078" s="177"/>
      <c r="BD1078" s="177"/>
      <c r="BE1078" s="131" t="s">
        <v>70</v>
      </c>
      <c r="BF1078" s="100">
        <v>17724380</v>
      </c>
      <c r="BG1078" s="68">
        <f>IFERROR(BF1078/BC1076,"-")</f>
        <v>1.9197368141012933E-2</v>
      </c>
      <c r="BH1078" s="100">
        <v>201</v>
      </c>
      <c r="BI1078" s="68">
        <f>IFERROR(BH1078/BD1076,"-")</f>
        <v>0.25968992248062017</v>
      </c>
      <c r="BJ1078" s="103">
        <f t="shared" si="716"/>
        <v>88180.995024875621</v>
      </c>
      <c r="BK1078" s="69">
        <f t="shared" si="742"/>
        <v>0.23674911660777384</v>
      </c>
      <c r="BL1078" s="208"/>
      <c r="BM1078" s="177"/>
      <c r="BN1078" s="177"/>
      <c r="BO1078" s="131" t="s">
        <v>70</v>
      </c>
      <c r="BP1078" s="100">
        <v>1468998</v>
      </c>
      <c r="BQ1078" s="68">
        <f>IFERROR(BP1078/BM1076,"-")</f>
        <v>4.1516183250704056E-3</v>
      </c>
      <c r="BR1078" s="100">
        <v>56</v>
      </c>
      <c r="BS1078" s="68">
        <f>IFERROR(BR1078/BN1076,"-")</f>
        <v>0.18791946308724833</v>
      </c>
      <c r="BT1078" s="103">
        <f t="shared" si="717"/>
        <v>26232.107142857141</v>
      </c>
      <c r="BU1078" s="69">
        <f t="shared" si="743"/>
        <v>0.16138328530259366</v>
      </c>
      <c r="BV1078" s="208"/>
      <c r="BW1078" s="177"/>
      <c r="BX1078" s="177"/>
      <c r="BY1078" s="131" t="s">
        <v>70</v>
      </c>
      <c r="BZ1078" s="100">
        <f t="shared" si="727"/>
        <v>147518947</v>
      </c>
      <c r="CA1078" s="68">
        <f>IFERROR(BZ1078/BW1076,"-")</f>
        <v>1.6980305206612544E-2</v>
      </c>
      <c r="CB1078" s="100">
        <f t="shared" si="728"/>
        <v>2097</v>
      </c>
      <c r="CC1078" s="68">
        <f>IFERROR(CB1078/BX1076,"-")</f>
        <v>0.22786048027817016</v>
      </c>
      <c r="CD1078" s="103">
        <f t="shared" si="718"/>
        <v>70347.614210777305</v>
      </c>
      <c r="CE1078" s="69">
        <f t="shared" si="744"/>
        <v>0.21231143059633492</v>
      </c>
      <c r="CR1078" s="216"/>
      <c r="CS1078" s="187"/>
      <c r="CT1078" s="225"/>
      <c r="CU1078" s="226"/>
      <c r="CV1078" s="226"/>
      <c r="CW1078" s="144" t="s">
        <v>70</v>
      </c>
      <c r="CX1078" s="145">
        <v>138721578</v>
      </c>
      <c r="CY1078" s="146">
        <v>1.667861170070678E-2</v>
      </c>
      <c r="CZ1078" s="145">
        <v>2110</v>
      </c>
      <c r="DA1078" s="146">
        <v>0.23609712431464697</v>
      </c>
      <c r="DB1078" s="145">
        <v>65744.823696682462</v>
      </c>
      <c r="DC1078" s="147">
        <v>0.22078057967981585</v>
      </c>
    </row>
    <row r="1079" spans="2:107" s="27" customFormat="1" ht="13.15" customHeight="1">
      <c r="B1079" s="216"/>
      <c r="C1079" s="187"/>
      <c r="D1079" s="208"/>
      <c r="E1079" s="177"/>
      <c r="F1079" s="177"/>
      <c r="G1079" s="131" t="s">
        <v>72</v>
      </c>
      <c r="H1079" s="100">
        <v>38179</v>
      </c>
      <c r="I1079" s="68">
        <f>IFERROR(H1079/E1076,"-")</f>
        <v>3.0602669555694189E-4</v>
      </c>
      <c r="J1079" s="100">
        <v>6</v>
      </c>
      <c r="K1079" s="68">
        <f>IFERROR(J1079/F1076,"-")</f>
        <v>9.8360655737704916E-2</v>
      </c>
      <c r="L1079" s="103">
        <f t="shared" si="711"/>
        <v>6363.166666666667</v>
      </c>
      <c r="M1079" s="69">
        <f t="shared" si="737"/>
        <v>9.375E-2</v>
      </c>
      <c r="N1079" s="208"/>
      <c r="O1079" s="177"/>
      <c r="P1079" s="177"/>
      <c r="Q1079" s="131" t="s">
        <v>72</v>
      </c>
      <c r="R1079" s="100">
        <v>27135</v>
      </c>
      <c r="S1079" s="68">
        <f>IFERROR(R1079/O1076,"-")</f>
        <v>9.5501638767295046E-5</v>
      </c>
      <c r="T1079" s="100">
        <v>6</v>
      </c>
      <c r="U1079" s="68">
        <f>IFERROR(T1079/P1076,"-")</f>
        <v>4.5112781954887216E-2</v>
      </c>
      <c r="V1079" s="103">
        <f t="shared" si="712"/>
        <v>4522.5</v>
      </c>
      <c r="W1079" s="69">
        <f t="shared" si="738"/>
        <v>4.3165467625899283E-2</v>
      </c>
      <c r="X1079" s="208"/>
      <c r="Y1079" s="177"/>
      <c r="Z1079" s="177"/>
      <c r="AA1079" s="131" t="s">
        <v>72</v>
      </c>
      <c r="AB1079" s="100">
        <v>15196396</v>
      </c>
      <c r="AC1079" s="68">
        <f>IFERROR(AB1079/Y1076,"-")</f>
        <v>6.393740524527609E-3</v>
      </c>
      <c r="AD1079" s="100">
        <v>129</v>
      </c>
      <c r="AE1079" s="68">
        <f>IFERROR(AD1079/Z1076,"-")</f>
        <v>3.7218695903058277E-2</v>
      </c>
      <c r="AF1079" s="103">
        <f t="shared" si="713"/>
        <v>117801.51937984496</v>
      </c>
      <c r="AG1079" s="69">
        <f t="shared" si="739"/>
        <v>3.4418356456776947E-2</v>
      </c>
      <c r="AH1079" s="208"/>
      <c r="AI1079" s="177"/>
      <c r="AJ1079" s="177"/>
      <c r="AK1079" s="131" t="s">
        <v>72</v>
      </c>
      <c r="AL1079" s="100">
        <v>8847762</v>
      </c>
      <c r="AM1079" s="68">
        <f>IFERROR(AL1079/AI1076,"-")</f>
        <v>3.1675806923417132E-3</v>
      </c>
      <c r="AN1079" s="100">
        <v>110</v>
      </c>
      <c r="AO1079" s="68">
        <f>IFERROR(AN1079/AJ1076,"-")</f>
        <v>3.8910505836575876E-2</v>
      </c>
      <c r="AP1079" s="103">
        <f t="shared" si="714"/>
        <v>80434.2</v>
      </c>
      <c r="AQ1079" s="69">
        <f t="shared" si="740"/>
        <v>3.6900369003690037E-2</v>
      </c>
      <c r="AR1079" s="208"/>
      <c r="AS1079" s="177"/>
      <c r="AT1079" s="177"/>
      <c r="AU1079" s="131" t="s">
        <v>72</v>
      </c>
      <c r="AV1079" s="100">
        <v>10978668</v>
      </c>
      <c r="AW1079" s="68">
        <f>IFERROR(AV1079/AS1076,"-")</f>
        <v>5.9938106887589739E-3</v>
      </c>
      <c r="AX1079" s="100">
        <v>70</v>
      </c>
      <c r="AY1079" s="68">
        <f>IFERROR(AX1079/AT1076,"-")</f>
        <v>4.2579075425790751E-2</v>
      </c>
      <c r="AZ1079" s="103">
        <f t="shared" si="715"/>
        <v>156838.11428571428</v>
      </c>
      <c r="BA1079" s="69">
        <f t="shared" si="741"/>
        <v>4.0022870211549454E-2</v>
      </c>
      <c r="BB1079" s="208"/>
      <c r="BC1079" s="177"/>
      <c r="BD1079" s="177"/>
      <c r="BE1079" s="131" t="s">
        <v>72</v>
      </c>
      <c r="BF1079" s="100">
        <v>3193078</v>
      </c>
      <c r="BG1079" s="68">
        <f>IFERROR(BF1079/BC1076,"-")</f>
        <v>3.4584393851276765E-3</v>
      </c>
      <c r="BH1079" s="100">
        <v>27</v>
      </c>
      <c r="BI1079" s="68">
        <f>IFERROR(BH1079/BD1076,"-")</f>
        <v>3.4883720930232558E-2</v>
      </c>
      <c r="BJ1079" s="103">
        <f t="shared" si="716"/>
        <v>118262.14814814815</v>
      </c>
      <c r="BK1079" s="69">
        <f t="shared" si="742"/>
        <v>3.1802120141342753E-2</v>
      </c>
      <c r="BL1079" s="208"/>
      <c r="BM1079" s="177"/>
      <c r="BN1079" s="177"/>
      <c r="BO1079" s="131" t="s">
        <v>72</v>
      </c>
      <c r="BP1079" s="100">
        <v>2371413</v>
      </c>
      <c r="BQ1079" s="68">
        <f>IFERROR(BP1079/BM1076,"-")</f>
        <v>6.701984391476493E-3</v>
      </c>
      <c r="BR1079" s="100">
        <v>11</v>
      </c>
      <c r="BS1079" s="68">
        <f>IFERROR(BR1079/BN1076,"-")</f>
        <v>3.6912751677852351E-2</v>
      </c>
      <c r="BT1079" s="103">
        <f t="shared" si="717"/>
        <v>215583</v>
      </c>
      <c r="BU1079" s="69">
        <f t="shared" si="743"/>
        <v>3.1700288184438041E-2</v>
      </c>
      <c r="BV1079" s="208"/>
      <c r="BW1079" s="177"/>
      <c r="BX1079" s="177"/>
      <c r="BY1079" s="131" t="s">
        <v>72</v>
      </c>
      <c r="BZ1079" s="100">
        <f t="shared" si="727"/>
        <v>40652631</v>
      </c>
      <c r="CA1079" s="68">
        <f>IFERROR(BZ1079/BW1076,"-")</f>
        <v>4.679358793360954E-3</v>
      </c>
      <c r="CB1079" s="100">
        <f t="shared" si="728"/>
        <v>359</v>
      </c>
      <c r="CC1079" s="68">
        <f>IFERROR(CB1079/BX1076,"-")</f>
        <v>3.900901879821797E-2</v>
      </c>
      <c r="CD1079" s="103">
        <f t="shared" si="718"/>
        <v>113238.52646239554</v>
      </c>
      <c r="CE1079" s="69">
        <f t="shared" si="744"/>
        <v>3.6347068948061154E-2</v>
      </c>
      <c r="CR1079" s="216"/>
      <c r="CS1079" s="187"/>
      <c r="CT1079" s="225"/>
      <c r="CU1079" s="226"/>
      <c r="CV1079" s="226"/>
      <c r="CW1079" s="144" t="s">
        <v>72</v>
      </c>
      <c r="CX1079" s="145">
        <v>22024795</v>
      </c>
      <c r="CY1079" s="146">
        <v>2.6480595801229149E-3</v>
      </c>
      <c r="CZ1079" s="145">
        <v>310</v>
      </c>
      <c r="DA1079" s="146">
        <v>3.4687255231061878E-2</v>
      </c>
      <c r="DB1079" s="145">
        <v>71047.725806451606</v>
      </c>
      <c r="DC1079" s="147">
        <v>3.2436957204143559E-2</v>
      </c>
    </row>
    <row r="1080" spans="2:107" s="27" customFormat="1" ht="13.15" customHeight="1">
      <c r="B1080" s="216"/>
      <c r="C1080" s="187"/>
      <c r="D1080" s="208"/>
      <c r="E1080" s="177"/>
      <c r="F1080" s="177"/>
      <c r="G1080" s="131" t="s">
        <v>74</v>
      </c>
      <c r="H1080" s="100">
        <v>1099472</v>
      </c>
      <c r="I1080" s="68">
        <f>IFERROR(H1080/E1076,"-")</f>
        <v>8.8129019360743341E-3</v>
      </c>
      <c r="J1080" s="100">
        <v>17</v>
      </c>
      <c r="K1080" s="68">
        <f>IFERROR(J1080/F1076,"-")</f>
        <v>0.27868852459016391</v>
      </c>
      <c r="L1080" s="103">
        <f t="shared" si="711"/>
        <v>64674.823529411762</v>
      </c>
      <c r="M1080" s="69">
        <f t="shared" si="737"/>
        <v>0.265625</v>
      </c>
      <c r="N1080" s="208"/>
      <c r="O1080" s="177"/>
      <c r="P1080" s="177"/>
      <c r="Q1080" s="131" t="s">
        <v>74</v>
      </c>
      <c r="R1080" s="100">
        <v>1001485</v>
      </c>
      <c r="S1080" s="68">
        <f>IFERROR(R1080/O1076,"-")</f>
        <v>3.5247266888101892E-3</v>
      </c>
      <c r="T1080" s="100">
        <v>34</v>
      </c>
      <c r="U1080" s="68">
        <f>IFERROR(T1080/P1076,"-")</f>
        <v>0.25563909774436089</v>
      </c>
      <c r="V1080" s="103">
        <f t="shared" si="712"/>
        <v>29455.441176470587</v>
      </c>
      <c r="W1080" s="69">
        <f t="shared" si="738"/>
        <v>0.2446043165467626</v>
      </c>
      <c r="X1080" s="208"/>
      <c r="Y1080" s="177"/>
      <c r="Z1080" s="177"/>
      <c r="AA1080" s="131" t="s">
        <v>74</v>
      </c>
      <c r="AB1080" s="100">
        <v>38893423</v>
      </c>
      <c r="AC1080" s="68">
        <f>IFERROR(AB1080/Y1076,"-")</f>
        <v>1.6364041498569407E-2</v>
      </c>
      <c r="AD1080" s="100">
        <v>805</v>
      </c>
      <c r="AE1080" s="68">
        <f>IFERROR(AD1080/Z1076,"-")</f>
        <v>0.23225620311598386</v>
      </c>
      <c r="AF1080" s="103">
        <f t="shared" si="713"/>
        <v>48314.811180124227</v>
      </c>
      <c r="AG1080" s="69">
        <f t="shared" si="739"/>
        <v>0.21478121664887939</v>
      </c>
      <c r="AH1080" s="208"/>
      <c r="AI1080" s="177"/>
      <c r="AJ1080" s="177"/>
      <c r="AK1080" s="131" t="s">
        <v>74</v>
      </c>
      <c r="AL1080" s="100">
        <v>57053760</v>
      </c>
      <c r="AM1080" s="68">
        <f>IFERROR(AL1080/AI1076,"-")</f>
        <v>2.0425774178995541E-2</v>
      </c>
      <c r="AN1080" s="100">
        <v>812</v>
      </c>
      <c r="AO1080" s="68">
        <f>IFERROR(AN1080/AJ1076,"-")</f>
        <v>0.28723027944817831</v>
      </c>
      <c r="AP1080" s="103">
        <f t="shared" si="714"/>
        <v>70263.251231527087</v>
      </c>
      <c r="AQ1080" s="69">
        <f t="shared" si="740"/>
        <v>0.27239181482723918</v>
      </c>
      <c r="AR1080" s="208"/>
      <c r="AS1080" s="177"/>
      <c r="AT1080" s="177"/>
      <c r="AU1080" s="131" t="s">
        <v>74</v>
      </c>
      <c r="AV1080" s="100">
        <v>32130082</v>
      </c>
      <c r="AW1080" s="68">
        <f>IFERROR(AV1080/AS1076,"-")</f>
        <v>1.7541438444290538E-2</v>
      </c>
      <c r="AX1080" s="100">
        <v>507</v>
      </c>
      <c r="AY1080" s="68">
        <f>IFERROR(AX1080/AT1076,"-")</f>
        <v>0.30839416058394159</v>
      </c>
      <c r="AZ1080" s="103">
        <f t="shared" si="715"/>
        <v>63372.942800788958</v>
      </c>
      <c r="BA1080" s="69">
        <f t="shared" si="741"/>
        <v>0.28987993138936535</v>
      </c>
      <c r="BB1080" s="208"/>
      <c r="BC1080" s="177"/>
      <c r="BD1080" s="177"/>
      <c r="BE1080" s="131" t="s">
        <v>74</v>
      </c>
      <c r="BF1080" s="100">
        <v>16883995</v>
      </c>
      <c r="BG1080" s="68">
        <f>IFERROR(BF1080/BC1076,"-")</f>
        <v>1.8287142777689353E-2</v>
      </c>
      <c r="BH1080" s="100">
        <v>249</v>
      </c>
      <c r="BI1080" s="68">
        <f>IFERROR(BH1080/BD1076,"-")</f>
        <v>0.32170542635658916</v>
      </c>
      <c r="BJ1080" s="103">
        <f t="shared" si="716"/>
        <v>67807.208835341371</v>
      </c>
      <c r="BK1080" s="69">
        <f t="shared" si="742"/>
        <v>0.29328621908127206</v>
      </c>
      <c r="BL1080" s="208"/>
      <c r="BM1080" s="177"/>
      <c r="BN1080" s="177"/>
      <c r="BO1080" s="131" t="s">
        <v>74</v>
      </c>
      <c r="BP1080" s="100">
        <v>3609694</v>
      </c>
      <c r="BQ1080" s="68">
        <f>IFERROR(BP1080/BM1076,"-")</f>
        <v>1.0201560354947176E-2</v>
      </c>
      <c r="BR1080" s="100">
        <v>60</v>
      </c>
      <c r="BS1080" s="68">
        <f>IFERROR(BR1080/BN1076,"-")</f>
        <v>0.20134228187919462</v>
      </c>
      <c r="BT1080" s="103">
        <f t="shared" si="717"/>
        <v>60161.566666666666</v>
      </c>
      <c r="BU1080" s="69">
        <f t="shared" si="743"/>
        <v>0.1729106628242075</v>
      </c>
      <c r="BV1080" s="208"/>
      <c r="BW1080" s="177"/>
      <c r="BX1080" s="177"/>
      <c r="BY1080" s="131" t="s">
        <v>74</v>
      </c>
      <c r="BZ1080" s="100">
        <f t="shared" si="727"/>
        <v>150671911</v>
      </c>
      <c r="CA1080" s="68">
        <f>IFERROR(BZ1080/BW1076,"-")</f>
        <v>1.7343230051957745E-2</v>
      </c>
      <c r="CB1080" s="100">
        <f t="shared" si="728"/>
        <v>2484</v>
      </c>
      <c r="CC1080" s="68">
        <f>IFERROR(CB1080/BX1076,"-")</f>
        <v>0.26991198522221016</v>
      </c>
      <c r="CD1080" s="103">
        <f t="shared" si="718"/>
        <v>60656.969001610305</v>
      </c>
      <c r="CE1080" s="69">
        <f t="shared" si="744"/>
        <v>0.25149336843171005</v>
      </c>
      <c r="CR1080" s="216"/>
      <c r="CS1080" s="187"/>
      <c r="CT1080" s="225"/>
      <c r="CU1080" s="226"/>
      <c r="CV1080" s="226"/>
      <c r="CW1080" s="144" t="s">
        <v>74</v>
      </c>
      <c r="CX1080" s="145">
        <v>147427713</v>
      </c>
      <c r="CY1080" s="146">
        <v>1.7725357615599218E-2</v>
      </c>
      <c r="CZ1080" s="145">
        <v>2414</v>
      </c>
      <c r="DA1080" s="146">
        <v>0.27011301331543025</v>
      </c>
      <c r="DB1080" s="145">
        <v>61071.96064623032</v>
      </c>
      <c r="DC1080" s="147">
        <v>0.25258972480904052</v>
      </c>
    </row>
    <row r="1081" spans="2:107" s="27" customFormat="1" ht="13.15" customHeight="1">
      <c r="B1081" s="216"/>
      <c r="C1081" s="187"/>
      <c r="D1081" s="208"/>
      <c r="E1081" s="177"/>
      <c r="F1081" s="177"/>
      <c r="G1081" s="131" t="s">
        <v>76</v>
      </c>
      <c r="H1081" s="100">
        <v>815553</v>
      </c>
      <c r="I1081" s="68">
        <f>IFERROR(H1081/E1076,"-")</f>
        <v>6.537127469068091E-3</v>
      </c>
      <c r="J1081" s="100">
        <v>20</v>
      </c>
      <c r="K1081" s="68">
        <f>IFERROR(J1081/F1076,"-")</f>
        <v>0.32786885245901637</v>
      </c>
      <c r="L1081" s="103">
        <f t="shared" si="711"/>
        <v>40777.65</v>
      </c>
      <c r="M1081" s="69">
        <f t="shared" si="737"/>
        <v>0.3125</v>
      </c>
      <c r="N1081" s="208"/>
      <c r="O1081" s="177"/>
      <c r="P1081" s="177"/>
      <c r="Q1081" s="131" t="s">
        <v>76</v>
      </c>
      <c r="R1081" s="100">
        <v>1923458</v>
      </c>
      <c r="S1081" s="68">
        <f>IFERROR(R1081/O1076,"-")</f>
        <v>6.7696108752557139E-3</v>
      </c>
      <c r="T1081" s="100">
        <v>36</v>
      </c>
      <c r="U1081" s="68">
        <f>IFERROR(T1081/P1076,"-")</f>
        <v>0.27067669172932329</v>
      </c>
      <c r="V1081" s="103">
        <f t="shared" si="712"/>
        <v>53429.388888888891</v>
      </c>
      <c r="W1081" s="69">
        <f t="shared" si="738"/>
        <v>0.25899280575539568</v>
      </c>
      <c r="X1081" s="208"/>
      <c r="Y1081" s="177"/>
      <c r="Z1081" s="177"/>
      <c r="AA1081" s="131" t="s">
        <v>76</v>
      </c>
      <c r="AB1081" s="100">
        <v>47069866</v>
      </c>
      <c r="AC1081" s="68">
        <f>IFERROR(AB1081/Y1076,"-")</f>
        <v>1.9804202899706237E-2</v>
      </c>
      <c r="AD1081" s="100">
        <v>794</v>
      </c>
      <c r="AE1081" s="68">
        <f>IFERROR(AD1081/Z1076,"-")</f>
        <v>0.22908251586843623</v>
      </c>
      <c r="AF1081" s="103">
        <f t="shared" si="713"/>
        <v>59281.947103274557</v>
      </c>
      <c r="AG1081" s="69">
        <f t="shared" si="739"/>
        <v>0.21184631803628601</v>
      </c>
      <c r="AH1081" s="208"/>
      <c r="AI1081" s="177"/>
      <c r="AJ1081" s="177"/>
      <c r="AK1081" s="131" t="s">
        <v>76</v>
      </c>
      <c r="AL1081" s="100">
        <v>64097446</v>
      </c>
      <c r="AM1081" s="68">
        <f>IFERROR(AL1081/AI1076,"-")</f>
        <v>2.2947478964512786E-2</v>
      </c>
      <c r="AN1081" s="100">
        <v>878</v>
      </c>
      <c r="AO1081" s="68">
        <f>IFERROR(AN1081/AJ1076,"-")</f>
        <v>0.3105765829501238</v>
      </c>
      <c r="AP1081" s="103">
        <f t="shared" si="714"/>
        <v>73003.924829157171</v>
      </c>
      <c r="AQ1081" s="69">
        <f t="shared" si="740"/>
        <v>0.29453203622945323</v>
      </c>
      <c r="AR1081" s="208"/>
      <c r="AS1081" s="177"/>
      <c r="AT1081" s="177"/>
      <c r="AU1081" s="131" t="s">
        <v>76</v>
      </c>
      <c r="AV1081" s="100">
        <v>48183746</v>
      </c>
      <c r="AW1081" s="68">
        <f>IFERROR(AV1081/AS1076,"-")</f>
        <v>2.6305946386141511E-2</v>
      </c>
      <c r="AX1081" s="100">
        <v>581</v>
      </c>
      <c r="AY1081" s="68">
        <f>IFERROR(AX1081/AT1076,"-")</f>
        <v>0.35340632603406325</v>
      </c>
      <c r="AZ1081" s="103">
        <f t="shared" si="715"/>
        <v>82932.437177280546</v>
      </c>
      <c r="BA1081" s="69">
        <f t="shared" si="741"/>
        <v>0.33218982275586051</v>
      </c>
      <c r="BB1081" s="208"/>
      <c r="BC1081" s="177"/>
      <c r="BD1081" s="177"/>
      <c r="BE1081" s="131" t="s">
        <v>76</v>
      </c>
      <c r="BF1081" s="100">
        <v>21816110</v>
      </c>
      <c r="BG1081" s="68">
        <f>IFERROR(BF1081/BC1076,"-")</f>
        <v>2.3629142180140214E-2</v>
      </c>
      <c r="BH1081" s="100">
        <v>295</v>
      </c>
      <c r="BI1081" s="68">
        <f>IFERROR(BH1081/BD1076,"-")</f>
        <v>0.38113695090439276</v>
      </c>
      <c r="BJ1081" s="103">
        <f t="shared" si="716"/>
        <v>73952.91525423729</v>
      </c>
      <c r="BK1081" s="69">
        <f t="shared" si="742"/>
        <v>0.34746760895170792</v>
      </c>
      <c r="BL1081" s="208"/>
      <c r="BM1081" s="177"/>
      <c r="BN1081" s="177"/>
      <c r="BO1081" s="131" t="s">
        <v>76</v>
      </c>
      <c r="BP1081" s="100">
        <v>5791626</v>
      </c>
      <c r="BQ1081" s="68">
        <f>IFERROR(BP1081/BM1076,"-")</f>
        <v>1.6368041776472268E-2</v>
      </c>
      <c r="BR1081" s="100">
        <v>88</v>
      </c>
      <c r="BS1081" s="68">
        <f>IFERROR(BR1081/BN1076,"-")</f>
        <v>0.29530201342281881</v>
      </c>
      <c r="BT1081" s="103">
        <f t="shared" si="717"/>
        <v>65813.931818181823</v>
      </c>
      <c r="BU1081" s="69">
        <f t="shared" si="743"/>
        <v>0.25360230547550433</v>
      </c>
      <c r="BV1081" s="208"/>
      <c r="BW1081" s="177"/>
      <c r="BX1081" s="177"/>
      <c r="BY1081" s="131" t="s">
        <v>76</v>
      </c>
      <c r="BZ1081" s="100">
        <f t="shared" si="727"/>
        <v>189697805</v>
      </c>
      <c r="CA1081" s="68">
        <f>IFERROR(BZ1081/BW1076,"-")</f>
        <v>2.1835341774263554E-2</v>
      </c>
      <c r="CB1081" s="100">
        <f t="shared" si="728"/>
        <v>2692</v>
      </c>
      <c r="CC1081" s="68">
        <f>IFERROR(CB1081/BX1076,"-")</f>
        <v>0.29251331087688798</v>
      </c>
      <c r="CD1081" s="103">
        <f t="shared" si="718"/>
        <v>70467.238112927196</v>
      </c>
      <c r="CE1081" s="69">
        <f t="shared" si="744"/>
        <v>0.27255239445175661</v>
      </c>
      <c r="CR1081" s="216"/>
      <c r="CS1081" s="187"/>
      <c r="CT1081" s="225"/>
      <c r="CU1081" s="226"/>
      <c r="CV1081" s="226"/>
      <c r="CW1081" s="144" t="s">
        <v>76</v>
      </c>
      <c r="CX1081" s="145">
        <v>209158569</v>
      </c>
      <c r="CY1081" s="146">
        <v>2.5147310220378884E-2</v>
      </c>
      <c r="CZ1081" s="145">
        <v>2592</v>
      </c>
      <c r="DA1081" s="146">
        <v>0.29003021148036257</v>
      </c>
      <c r="DB1081" s="145">
        <v>80693.892361111109</v>
      </c>
      <c r="DC1081" s="147">
        <v>0.27121481636496808</v>
      </c>
    </row>
    <row r="1082" spans="2:107" s="27" customFormat="1" ht="13.15" customHeight="1">
      <c r="B1082" s="216"/>
      <c r="C1082" s="187"/>
      <c r="D1082" s="208"/>
      <c r="E1082" s="177"/>
      <c r="F1082" s="177"/>
      <c r="G1082" s="131" t="s">
        <v>77</v>
      </c>
      <c r="H1082" s="100">
        <v>401788</v>
      </c>
      <c r="I1082" s="68">
        <f>IFERROR(H1082/E1076,"-")</f>
        <v>3.2205624546067881E-3</v>
      </c>
      <c r="J1082" s="100">
        <v>5</v>
      </c>
      <c r="K1082" s="68">
        <f>IFERROR(J1082/F1076,"-")</f>
        <v>8.1967213114754092E-2</v>
      </c>
      <c r="L1082" s="103">
        <f t="shared" si="711"/>
        <v>80357.600000000006</v>
      </c>
      <c r="M1082" s="69">
        <f t="shared" si="737"/>
        <v>7.8125E-2</v>
      </c>
      <c r="N1082" s="208"/>
      <c r="O1082" s="177"/>
      <c r="P1082" s="177"/>
      <c r="Q1082" s="131" t="s">
        <v>77</v>
      </c>
      <c r="R1082" s="100">
        <v>11254067</v>
      </c>
      <c r="S1082" s="68">
        <f>IFERROR(R1082/O1076,"-")</f>
        <v>3.9608691405820372E-2</v>
      </c>
      <c r="T1082" s="100">
        <v>18</v>
      </c>
      <c r="U1082" s="68">
        <f>IFERROR(T1082/P1076,"-")</f>
        <v>0.13533834586466165</v>
      </c>
      <c r="V1082" s="103">
        <f t="shared" si="712"/>
        <v>625225.9444444445</v>
      </c>
      <c r="W1082" s="69">
        <f t="shared" si="738"/>
        <v>0.12949640287769784</v>
      </c>
      <c r="X1082" s="208"/>
      <c r="Y1082" s="177"/>
      <c r="Z1082" s="177"/>
      <c r="AA1082" s="131" t="s">
        <v>77</v>
      </c>
      <c r="AB1082" s="100">
        <v>39373429</v>
      </c>
      <c r="AC1082" s="68">
        <f>IFERROR(AB1082/Y1076,"-")</f>
        <v>1.6565999503231593E-2</v>
      </c>
      <c r="AD1082" s="100">
        <v>300</v>
      </c>
      <c r="AE1082" s="68">
        <f>IFERROR(AD1082/Z1076,"-")</f>
        <v>8.6555106751298322E-2</v>
      </c>
      <c r="AF1082" s="103">
        <f t="shared" si="713"/>
        <v>131244.76333333334</v>
      </c>
      <c r="AG1082" s="69">
        <f t="shared" si="739"/>
        <v>8.0042689434364989E-2</v>
      </c>
      <c r="AH1082" s="208"/>
      <c r="AI1082" s="177"/>
      <c r="AJ1082" s="177"/>
      <c r="AK1082" s="131" t="s">
        <v>77</v>
      </c>
      <c r="AL1082" s="100">
        <v>64122561</v>
      </c>
      <c r="AM1082" s="68">
        <f>IFERROR(AL1082/AI1076,"-")</f>
        <v>2.2956470366981362E-2</v>
      </c>
      <c r="AN1082" s="100">
        <v>370</v>
      </c>
      <c r="AO1082" s="68">
        <f>IFERROR(AN1082/AJ1076,"-")</f>
        <v>0.13088079235939157</v>
      </c>
      <c r="AP1082" s="103">
        <f t="shared" si="714"/>
        <v>173304.21891891892</v>
      </c>
      <c r="AQ1082" s="69">
        <f t="shared" si="740"/>
        <v>0.12411942301241194</v>
      </c>
      <c r="AR1082" s="208"/>
      <c r="AS1082" s="177"/>
      <c r="AT1082" s="177"/>
      <c r="AU1082" s="131" t="s">
        <v>77</v>
      </c>
      <c r="AV1082" s="100">
        <v>76656808</v>
      </c>
      <c r="AW1082" s="68">
        <f>IFERROR(AV1082/AS1076,"-")</f>
        <v>4.1850832464971559E-2</v>
      </c>
      <c r="AX1082" s="100">
        <v>303</v>
      </c>
      <c r="AY1082" s="68">
        <f>IFERROR(AX1082/AT1076,"-")</f>
        <v>0.18430656934306569</v>
      </c>
      <c r="AZ1082" s="103">
        <f t="shared" si="715"/>
        <v>252992.76567656765</v>
      </c>
      <c r="BA1082" s="69">
        <f t="shared" si="741"/>
        <v>0.1732418524871355</v>
      </c>
      <c r="BB1082" s="208"/>
      <c r="BC1082" s="177"/>
      <c r="BD1082" s="177"/>
      <c r="BE1082" s="131" t="s">
        <v>77</v>
      </c>
      <c r="BF1082" s="100">
        <v>52167986</v>
      </c>
      <c r="BG1082" s="68">
        <f>IFERROR(BF1082/BC1076,"-")</f>
        <v>5.6503416899051404E-2</v>
      </c>
      <c r="BH1082" s="100">
        <v>168</v>
      </c>
      <c r="BI1082" s="68">
        <f>IFERROR(BH1082/BD1076,"-")</f>
        <v>0.21705426356589147</v>
      </c>
      <c r="BJ1082" s="103">
        <f t="shared" si="716"/>
        <v>310523.72619047621</v>
      </c>
      <c r="BK1082" s="69">
        <f t="shared" si="742"/>
        <v>0.19787985865724381</v>
      </c>
      <c r="BL1082" s="208"/>
      <c r="BM1082" s="177"/>
      <c r="BN1082" s="177"/>
      <c r="BO1082" s="131" t="s">
        <v>77</v>
      </c>
      <c r="BP1082" s="100">
        <v>35213569</v>
      </c>
      <c r="BQ1082" s="68">
        <f>IFERROR(BP1082/BM1076,"-")</f>
        <v>9.9519058808474309E-2</v>
      </c>
      <c r="BR1082" s="100">
        <v>72</v>
      </c>
      <c r="BS1082" s="68">
        <f>IFERROR(BR1082/BN1076,"-")</f>
        <v>0.24161073825503357</v>
      </c>
      <c r="BT1082" s="103">
        <f t="shared" si="717"/>
        <v>489077.34722222225</v>
      </c>
      <c r="BU1082" s="69">
        <f t="shared" si="743"/>
        <v>0.207492795389049</v>
      </c>
      <c r="BV1082" s="208"/>
      <c r="BW1082" s="177"/>
      <c r="BX1082" s="177"/>
      <c r="BY1082" s="131" t="s">
        <v>77</v>
      </c>
      <c r="BZ1082" s="100">
        <f t="shared" si="727"/>
        <v>279190208</v>
      </c>
      <c r="CA1082" s="68">
        <f>IFERROR(BZ1082/BW1076,"-")</f>
        <v>3.2136447818717412E-2</v>
      </c>
      <c r="CB1082" s="100">
        <f t="shared" si="728"/>
        <v>1236</v>
      </c>
      <c r="CC1082" s="68">
        <f>IFERROR(CB1082/BX1076,"-")</f>
        <v>0.13430403129414323</v>
      </c>
      <c r="CD1082" s="103">
        <f t="shared" si="718"/>
        <v>225882.04530744336</v>
      </c>
      <c r="CE1082" s="69">
        <f t="shared" si="744"/>
        <v>0.1251392123114306</v>
      </c>
      <c r="CR1082" s="216"/>
      <c r="CS1082" s="187"/>
      <c r="CT1082" s="225"/>
      <c r="CU1082" s="226"/>
      <c r="CV1082" s="226"/>
      <c r="CW1082" s="144" t="s">
        <v>77</v>
      </c>
      <c r="CX1082" s="145">
        <v>307647523</v>
      </c>
      <c r="CY1082" s="146">
        <v>3.6988719785189139E-2</v>
      </c>
      <c r="CZ1082" s="145">
        <v>1169</v>
      </c>
      <c r="DA1082" s="146">
        <v>0.13080452053261721</v>
      </c>
      <c r="DB1082" s="145">
        <v>263171.53378956375</v>
      </c>
      <c r="DC1082" s="147">
        <v>0.12231871926336717</v>
      </c>
    </row>
    <row r="1083" spans="2:107" s="27" customFormat="1" ht="13.15" customHeight="1">
      <c r="B1083" s="216"/>
      <c r="C1083" s="187"/>
      <c r="D1083" s="208"/>
      <c r="E1083" s="177"/>
      <c r="F1083" s="177"/>
      <c r="G1083" s="131" t="s">
        <v>79</v>
      </c>
      <c r="H1083" s="100">
        <v>0</v>
      </c>
      <c r="I1083" s="68">
        <f>IFERROR(H1083/E1076,"-")</f>
        <v>0</v>
      </c>
      <c r="J1083" s="100">
        <v>0</v>
      </c>
      <c r="K1083" s="68">
        <f>IFERROR(J1083/F1076,"-")</f>
        <v>0</v>
      </c>
      <c r="L1083" s="103" t="str">
        <f t="shared" si="711"/>
        <v>-</v>
      </c>
      <c r="M1083" s="69">
        <f t="shared" si="737"/>
        <v>0</v>
      </c>
      <c r="N1083" s="208"/>
      <c r="O1083" s="177"/>
      <c r="P1083" s="177"/>
      <c r="Q1083" s="131" t="s">
        <v>79</v>
      </c>
      <c r="R1083" s="100">
        <v>0</v>
      </c>
      <c r="S1083" s="68">
        <f>IFERROR(R1083/O1076,"-")</f>
        <v>0</v>
      </c>
      <c r="T1083" s="100">
        <v>0</v>
      </c>
      <c r="U1083" s="68">
        <f>IFERROR(T1083/P1076,"-")</f>
        <v>0</v>
      </c>
      <c r="V1083" s="103" t="str">
        <f t="shared" si="712"/>
        <v>-</v>
      </c>
      <c r="W1083" s="69">
        <f t="shared" si="738"/>
        <v>0</v>
      </c>
      <c r="X1083" s="208"/>
      <c r="Y1083" s="177"/>
      <c r="Z1083" s="177"/>
      <c r="AA1083" s="131" t="s">
        <v>79</v>
      </c>
      <c r="AB1083" s="100">
        <v>5954</v>
      </c>
      <c r="AC1083" s="68">
        <f>IFERROR(AB1083/Y1076,"-")</f>
        <v>2.5050894358792298E-6</v>
      </c>
      <c r="AD1083" s="100">
        <v>2</v>
      </c>
      <c r="AE1083" s="68">
        <f>IFERROR(AD1083/Z1076,"-")</f>
        <v>5.7703404500865547E-4</v>
      </c>
      <c r="AF1083" s="103">
        <f t="shared" si="713"/>
        <v>2977</v>
      </c>
      <c r="AG1083" s="69">
        <f t="shared" si="739"/>
        <v>5.3361792956243333E-4</v>
      </c>
      <c r="AH1083" s="208"/>
      <c r="AI1083" s="177"/>
      <c r="AJ1083" s="177"/>
      <c r="AK1083" s="131" t="s">
        <v>79</v>
      </c>
      <c r="AL1083" s="100">
        <v>77310</v>
      </c>
      <c r="AM1083" s="68">
        <f>IFERROR(AL1083/AI1076,"-")</f>
        <v>2.7677695594087846E-5</v>
      </c>
      <c r="AN1083" s="100">
        <v>3</v>
      </c>
      <c r="AO1083" s="68">
        <f>IFERROR(AN1083/AJ1076,"-")</f>
        <v>1.0611956137247967E-3</v>
      </c>
      <c r="AP1083" s="103">
        <f t="shared" si="714"/>
        <v>25770</v>
      </c>
      <c r="AQ1083" s="69">
        <f t="shared" si="740"/>
        <v>1.0063737001006373E-3</v>
      </c>
      <c r="AR1083" s="208"/>
      <c r="AS1083" s="177"/>
      <c r="AT1083" s="177"/>
      <c r="AU1083" s="131" t="s">
        <v>79</v>
      </c>
      <c r="AV1083" s="100">
        <v>26263</v>
      </c>
      <c r="AW1083" s="68">
        <f>IFERROR(AV1083/AS1076,"-")</f>
        <v>1.4338301342100601E-5</v>
      </c>
      <c r="AX1083" s="100">
        <v>4</v>
      </c>
      <c r="AY1083" s="68">
        <f>IFERROR(AX1083/AT1076,"-")</f>
        <v>2.4330900243309003E-3</v>
      </c>
      <c r="AZ1083" s="103">
        <f t="shared" si="715"/>
        <v>6565.75</v>
      </c>
      <c r="BA1083" s="69">
        <f t="shared" si="741"/>
        <v>2.2870211549456832E-3</v>
      </c>
      <c r="BB1083" s="208"/>
      <c r="BC1083" s="177"/>
      <c r="BD1083" s="177"/>
      <c r="BE1083" s="131" t="s">
        <v>79</v>
      </c>
      <c r="BF1083" s="100">
        <v>920</v>
      </c>
      <c r="BG1083" s="68">
        <f>IFERROR(BF1083/BC1076,"-")</f>
        <v>9.9645678380467446E-7</v>
      </c>
      <c r="BH1083" s="100">
        <v>1</v>
      </c>
      <c r="BI1083" s="68">
        <f>IFERROR(BH1083/BD1076,"-")</f>
        <v>1.2919896640826874E-3</v>
      </c>
      <c r="BJ1083" s="103">
        <f t="shared" si="716"/>
        <v>920</v>
      </c>
      <c r="BK1083" s="69">
        <f t="shared" si="742"/>
        <v>1.1778563015312131E-3</v>
      </c>
      <c r="BL1083" s="208"/>
      <c r="BM1083" s="177"/>
      <c r="BN1083" s="177"/>
      <c r="BO1083" s="131" t="s">
        <v>79</v>
      </c>
      <c r="BP1083" s="100">
        <v>1715</v>
      </c>
      <c r="BQ1083" s="68">
        <f>IFERROR(BP1083/BM1076,"-")</f>
        <v>4.8468584895934133E-6</v>
      </c>
      <c r="BR1083" s="100">
        <v>2</v>
      </c>
      <c r="BS1083" s="68">
        <f>IFERROR(BR1083/BN1076,"-")</f>
        <v>6.7114093959731542E-3</v>
      </c>
      <c r="BT1083" s="103">
        <f t="shared" si="717"/>
        <v>857.5</v>
      </c>
      <c r="BU1083" s="69">
        <f t="shared" si="743"/>
        <v>5.763688760806916E-3</v>
      </c>
      <c r="BV1083" s="208"/>
      <c r="BW1083" s="177"/>
      <c r="BX1083" s="177"/>
      <c r="BY1083" s="131" t="s">
        <v>79</v>
      </c>
      <c r="BZ1083" s="100">
        <f t="shared" si="727"/>
        <v>112162</v>
      </c>
      <c r="CA1083" s="68">
        <f>IFERROR(BZ1083/BW1076,"-")</f>
        <v>1.2910511031400436E-5</v>
      </c>
      <c r="CB1083" s="100">
        <f t="shared" si="728"/>
        <v>12</v>
      </c>
      <c r="CC1083" s="68">
        <f>IFERROR(CB1083/BX1076,"-")</f>
        <v>1.3039226339237205E-3</v>
      </c>
      <c r="CD1083" s="103">
        <f t="shared" si="718"/>
        <v>9346.8333333333339</v>
      </c>
      <c r="CE1083" s="69">
        <f t="shared" si="744"/>
        <v>1.2149438088488408E-3</v>
      </c>
      <c r="CR1083" s="216"/>
      <c r="CS1083" s="187"/>
      <c r="CT1083" s="225"/>
      <c r="CU1083" s="226"/>
      <c r="CV1083" s="226"/>
      <c r="CW1083" s="144" t="s">
        <v>79</v>
      </c>
      <c r="CX1083" s="145">
        <v>74367</v>
      </c>
      <c r="CY1083" s="146">
        <v>8.9412067987466311E-6</v>
      </c>
      <c r="CZ1083" s="145">
        <v>15</v>
      </c>
      <c r="DA1083" s="146">
        <v>1.6784155756965425E-3</v>
      </c>
      <c r="DB1083" s="145">
        <v>4957.8</v>
      </c>
      <c r="DC1083" s="147">
        <v>1.569530187297269E-3</v>
      </c>
    </row>
    <row r="1084" spans="2:107" s="27" customFormat="1" ht="13.15" customHeight="1">
      <c r="B1084" s="216"/>
      <c r="C1084" s="187"/>
      <c r="D1084" s="208"/>
      <c r="E1084" s="177"/>
      <c r="F1084" s="177"/>
      <c r="G1084" s="131" t="s">
        <v>81</v>
      </c>
      <c r="H1084" s="100">
        <v>0</v>
      </c>
      <c r="I1084" s="68">
        <f>IFERROR(H1084/E1076,"-")</f>
        <v>0</v>
      </c>
      <c r="J1084" s="100">
        <v>0</v>
      </c>
      <c r="K1084" s="68">
        <f>IFERROR(J1084/F1076,"-")</f>
        <v>0</v>
      </c>
      <c r="L1084" s="103" t="str">
        <f t="shared" si="711"/>
        <v>-</v>
      </c>
      <c r="M1084" s="69">
        <f t="shared" si="737"/>
        <v>0</v>
      </c>
      <c r="N1084" s="208"/>
      <c r="O1084" s="177"/>
      <c r="P1084" s="177"/>
      <c r="Q1084" s="131" t="s">
        <v>81</v>
      </c>
      <c r="R1084" s="100">
        <v>0</v>
      </c>
      <c r="S1084" s="68">
        <f>IFERROR(R1084/O1076,"-")</f>
        <v>0</v>
      </c>
      <c r="T1084" s="100">
        <v>0</v>
      </c>
      <c r="U1084" s="68">
        <f>IFERROR(T1084/P1076,"-")</f>
        <v>0</v>
      </c>
      <c r="V1084" s="103" t="str">
        <f t="shared" si="712"/>
        <v>-</v>
      </c>
      <c r="W1084" s="69">
        <f t="shared" si="738"/>
        <v>0</v>
      </c>
      <c r="X1084" s="208"/>
      <c r="Y1084" s="177"/>
      <c r="Z1084" s="177"/>
      <c r="AA1084" s="131" t="s">
        <v>81</v>
      </c>
      <c r="AB1084" s="100">
        <v>791210</v>
      </c>
      <c r="AC1084" s="68">
        <f>IFERROR(AB1084/Y1076,"-")</f>
        <v>3.3289415729963141E-4</v>
      </c>
      <c r="AD1084" s="100">
        <v>18</v>
      </c>
      <c r="AE1084" s="68">
        <f>IFERROR(AD1084/Z1076,"-")</f>
        <v>5.1933064050779E-3</v>
      </c>
      <c r="AF1084" s="103">
        <f t="shared" si="713"/>
        <v>43956.111111111109</v>
      </c>
      <c r="AG1084" s="69">
        <f t="shared" si="739"/>
        <v>4.8025613660618999E-3</v>
      </c>
      <c r="AH1084" s="208"/>
      <c r="AI1084" s="177"/>
      <c r="AJ1084" s="177"/>
      <c r="AK1084" s="131" t="s">
        <v>81</v>
      </c>
      <c r="AL1084" s="100">
        <v>365777</v>
      </c>
      <c r="AM1084" s="68">
        <f>IFERROR(AL1084/AI1076,"-")</f>
        <v>1.309515516921313E-4</v>
      </c>
      <c r="AN1084" s="100">
        <v>13</v>
      </c>
      <c r="AO1084" s="68">
        <f>IFERROR(AN1084/AJ1076,"-")</f>
        <v>4.5985143261407851E-3</v>
      </c>
      <c r="AP1084" s="103">
        <f t="shared" si="714"/>
        <v>28136.692307692309</v>
      </c>
      <c r="AQ1084" s="69">
        <f t="shared" si="740"/>
        <v>4.3609527004360949E-3</v>
      </c>
      <c r="AR1084" s="208"/>
      <c r="AS1084" s="177"/>
      <c r="AT1084" s="177"/>
      <c r="AU1084" s="131" t="s">
        <v>81</v>
      </c>
      <c r="AV1084" s="100">
        <v>152252</v>
      </c>
      <c r="AW1084" s="68">
        <f>IFERROR(AV1084/AS1076,"-")</f>
        <v>8.3122075008091258E-5</v>
      </c>
      <c r="AX1084" s="100">
        <v>7</v>
      </c>
      <c r="AY1084" s="68">
        <f>IFERROR(AX1084/AT1076,"-")</f>
        <v>4.2579075425790754E-3</v>
      </c>
      <c r="AZ1084" s="103">
        <f t="shared" si="715"/>
        <v>21750.285714285714</v>
      </c>
      <c r="BA1084" s="69">
        <f t="shared" si="741"/>
        <v>4.0022870211549461E-3</v>
      </c>
      <c r="BB1084" s="208"/>
      <c r="BC1084" s="177"/>
      <c r="BD1084" s="177"/>
      <c r="BE1084" s="131" t="s">
        <v>81</v>
      </c>
      <c r="BF1084" s="100">
        <v>224143</v>
      </c>
      <c r="BG1084" s="68">
        <f>IFERROR(BF1084/BC1076,"-")</f>
        <v>2.4277044879601213E-4</v>
      </c>
      <c r="BH1084" s="100">
        <v>5</v>
      </c>
      <c r="BI1084" s="68">
        <f>IFERROR(BH1084/BD1076,"-")</f>
        <v>6.4599483204134363E-3</v>
      </c>
      <c r="BJ1084" s="103">
        <f t="shared" si="716"/>
        <v>44828.6</v>
      </c>
      <c r="BK1084" s="69">
        <f t="shared" si="742"/>
        <v>5.8892815076560662E-3</v>
      </c>
      <c r="BL1084" s="208"/>
      <c r="BM1084" s="177"/>
      <c r="BN1084" s="177"/>
      <c r="BO1084" s="131" t="s">
        <v>81</v>
      </c>
      <c r="BP1084" s="100">
        <v>4951</v>
      </c>
      <c r="BQ1084" s="68">
        <f>IFERROR(BP1084/BM1076,"-")</f>
        <v>1.3992301097362676E-5</v>
      </c>
      <c r="BR1084" s="100">
        <v>1</v>
      </c>
      <c r="BS1084" s="68">
        <f>IFERROR(BR1084/BN1076,"-")</f>
        <v>3.3557046979865771E-3</v>
      </c>
      <c r="BT1084" s="103">
        <f t="shared" si="717"/>
        <v>4951</v>
      </c>
      <c r="BU1084" s="69">
        <f t="shared" si="743"/>
        <v>2.881844380403458E-3</v>
      </c>
      <c r="BV1084" s="208"/>
      <c r="BW1084" s="177"/>
      <c r="BX1084" s="177"/>
      <c r="BY1084" s="131" t="s">
        <v>81</v>
      </c>
      <c r="BZ1084" s="100">
        <f t="shared" si="727"/>
        <v>1538333</v>
      </c>
      <c r="CA1084" s="68">
        <f>IFERROR(BZ1084/BW1076,"-")</f>
        <v>1.7707124664741468E-4</v>
      </c>
      <c r="CB1084" s="100">
        <f t="shared" si="728"/>
        <v>44</v>
      </c>
      <c r="CC1084" s="68">
        <f>IFERROR(CB1084/BX1076,"-")</f>
        <v>4.7810496577203087E-3</v>
      </c>
      <c r="CD1084" s="103">
        <f t="shared" si="718"/>
        <v>34962.11363636364</v>
      </c>
      <c r="CE1084" s="69">
        <f t="shared" si="744"/>
        <v>4.4547939657790829E-3</v>
      </c>
      <c r="CR1084" s="216"/>
      <c r="CS1084" s="187"/>
      <c r="CT1084" s="225"/>
      <c r="CU1084" s="226"/>
      <c r="CV1084" s="226"/>
      <c r="CW1084" s="144" t="s">
        <v>81</v>
      </c>
      <c r="CX1084" s="145">
        <v>1150894</v>
      </c>
      <c r="CY1084" s="146">
        <v>1.3837295114011195E-4</v>
      </c>
      <c r="CZ1084" s="145">
        <v>44</v>
      </c>
      <c r="DA1084" s="146">
        <v>4.9233523553765248E-3</v>
      </c>
      <c r="DB1084" s="145">
        <v>26156.68181818182</v>
      </c>
      <c r="DC1084" s="147">
        <v>4.6039552160719891E-3</v>
      </c>
    </row>
    <row r="1085" spans="2:107" s="27" customFormat="1" ht="13.15" customHeight="1">
      <c r="B1085" s="216"/>
      <c r="C1085" s="187"/>
      <c r="D1085" s="208"/>
      <c r="E1085" s="177"/>
      <c r="F1085" s="177"/>
      <c r="G1085" s="131" t="s">
        <v>83</v>
      </c>
      <c r="H1085" s="100">
        <v>0</v>
      </c>
      <c r="I1085" s="68">
        <f>IFERROR(H1085/E1076,"-")</f>
        <v>0</v>
      </c>
      <c r="J1085" s="100">
        <v>0</v>
      </c>
      <c r="K1085" s="68">
        <f>IFERROR(J1085/F1076,"-")</f>
        <v>0</v>
      </c>
      <c r="L1085" s="103" t="str">
        <f t="shared" si="711"/>
        <v>-</v>
      </c>
      <c r="M1085" s="69">
        <f t="shared" si="737"/>
        <v>0</v>
      </c>
      <c r="N1085" s="208"/>
      <c r="O1085" s="177"/>
      <c r="P1085" s="177"/>
      <c r="Q1085" s="131" t="s">
        <v>83</v>
      </c>
      <c r="R1085" s="100">
        <v>3427292</v>
      </c>
      <c r="S1085" s="68">
        <f>IFERROR(R1085/O1076,"-")</f>
        <v>1.2062354985592046E-2</v>
      </c>
      <c r="T1085" s="100">
        <v>6</v>
      </c>
      <c r="U1085" s="68">
        <f>IFERROR(T1085/P1076,"-")</f>
        <v>4.5112781954887216E-2</v>
      </c>
      <c r="V1085" s="103">
        <f t="shared" si="712"/>
        <v>571215.33333333337</v>
      </c>
      <c r="W1085" s="69">
        <f t="shared" si="738"/>
        <v>4.3165467625899283E-2</v>
      </c>
      <c r="X1085" s="208"/>
      <c r="Y1085" s="177"/>
      <c r="Z1085" s="177"/>
      <c r="AA1085" s="131" t="s">
        <v>83</v>
      </c>
      <c r="AB1085" s="100">
        <v>1773602</v>
      </c>
      <c r="AC1085" s="68">
        <f>IFERROR(AB1085/Y1076,"-")</f>
        <v>7.4622634088919611E-4</v>
      </c>
      <c r="AD1085" s="100">
        <v>85</v>
      </c>
      <c r="AE1085" s="68">
        <f>IFERROR(AD1085/Z1076,"-")</f>
        <v>2.4523946912867859E-2</v>
      </c>
      <c r="AF1085" s="103">
        <f t="shared" si="713"/>
        <v>20865.905882352941</v>
      </c>
      <c r="AG1085" s="69">
        <f t="shared" si="739"/>
        <v>2.2678762006403414E-2</v>
      </c>
      <c r="AH1085" s="208"/>
      <c r="AI1085" s="177"/>
      <c r="AJ1085" s="177"/>
      <c r="AK1085" s="131" t="s">
        <v>83</v>
      </c>
      <c r="AL1085" s="100">
        <v>4074580</v>
      </c>
      <c r="AM1085" s="68">
        <f>IFERROR(AL1085/AI1076,"-")</f>
        <v>1.4587373549832939E-3</v>
      </c>
      <c r="AN1085" s="100">
        <v>110</v>
      </c>
      <c r="AO1085" s="68">
        <f>IFERROR(AN1085/AJ1076,"-")</f>
        <v>3.8910505836575876E-2</v>
      </c>
      <c r="AP1085" s="103">
        <f t="shared" si="714"/>
        <v>37041.63636363636</v>
      </c>
      <c r="AQ1085" s="69">
        <f t="shared" si="740"/>
        <v>3.6900369003690037E-2</v>
      </c>
      <c r="AR1085" s="208"/>
      <c r="AS1085" s="177"/>
      <c r="AT1085" s="177"/>
      <c r="AU1085" s="131" t="s">
        <v>83</v>
      </c>
      <c r="AV1085" s="100">
        <v>4266632</v>
      </c>
      <c r="AW1085" s="68">
        <f>IFERROR(AV1085/AS1076,"-")</f>
        <v>2.3293704196721385E-3</v>
      </c>
      <c r="AX1085" s="100">
        <v>80</v>
      </c>
      <c r="AY1085" s="68">
        <f>IFERROR(AX1085/AT1076,"-")</f>
        <v>4.8661800486618008E-2</v>
      </c>
      <c r="AZ1085" s="103">
        <f t="shared" si="715"/>
        <v>53332.9</v>
      </c>
      <c r="BA1085" s="69">
        <f t="shared" si="741"/>
        <v>4.5740423098913664E-2</v>
      </c>
      <c r="BB1085" s="208"/>
      <c r="BC1085" s="177"/>
      <c r="BD1085" s="177"/>
      <c r="BE1085" s="131" t="s">
        <v>83</v>
      </c>
      <c r="BF1085" s="100">
        <v>3104358</v>
      </c>
      <c r="BG1085" s="68">
        <f>IFERROR(BF1085/BC1076,"-")</f>
        <v>3.3623462918025127E-3</v>
      </c>
      <c r="BH1085" s="100">
        <v>50</v>
      </c>
      <c r="BI1085" s="68">
        <f>IFERROR(BH1085/BD1076,"-")</f>
        <v>6.4599483204134361E-2</v>
      </c>
      <c r="BJ1085" s="103">
        <f t="shared" si="716"/>
        <v>62087.16</v>
      </c>
      <c r="BK1085" s="69">
        <f t="shared" si="742"/>
        <v>5.8892815076560662E-2</v>
      </c>
      <c r="BL1085" s="208"/>
      <c r="BM1085" s="177"/>
      <c r="BN1085" s="177"/>
      <c r="BO1085" s="131" t="s">
        <v>83</v>
      </c>
      <c r="BP1085" s="100">
        <v>450680</v>
      </c>
      <c r="BQ1085" s="68">
        <f>IFERROR(BP1085/BM1076,"-")</f>
        <v>1.2736922356209677E-3</v>
      </c>
      <c r="BR1085" s="100">
        <v>31</v>
      </c>
      <c r="BS1085" s="68">
        <f>IFERROR(BR1085/BN1076,"-")</f>
        <v>0.1040268456375839</v>
      </c>
      <c r="BT1085" s="103">
        <f t="shared" si="717"/>
        <v>14538.064516129032</v>
      </c>
      <c r="BU1085" s="69">
        <f t="shared" si="743"/>
        <v>8.9337175792507204E-2</v>
      </c>
      <c r="BV1085" s="208"/>
      <c r="BW1085" s="177"/>
      <c r="BX1085" s="177"/>
      <c r="BY1085" s="131" t="s">
        <v>83</v>
      </c>
      <c r="BZ1085" s="100">
        <f t="shared" si="727"/>
        <v>17097144</v>
      </c>
      <c r="CA1085" s="68">
        <f>IFERROR(BZ1085/BW1076,"-")</f>
        <v>1.967982616371336E-3</v>
      </c>
      <c r="CB1085" s="100">
        <f t="shared" si="728"/>
        <v>362</v>
      </c>
      <c r="CC1085" s="68">
        <f>IFERROR(CB1085/BX1076,"-")</f>
        <v>3.9334999456698903E-2</v>
      </c>
      <c r="CD1085" s="103">
        <f t="shared" si="718"/>
        <v>47229.679558011048</v>
      </c>
      <c r="CE1085" s="69">
        <f t="shared" si="744"/>
        <v>3.6650804900273365E-2</v>
      </c>
      <c r="CR1085" s="216"/>
      <c r="CS1085" s="187"/>
      <c r="CT1085" s="225"/>
      <c r="CU1085" s="226"/>
      <c r="CV1085" s="226"/>
      <c r="CW1085" s="144" t="s">
        <v>83</v>
      </c>
      <c r="CX1085" s="145">
        <v>15660255</v>
      </c>
      <c r="CY1085" s="146">
        <v>1.8828455965160076E-3</v>
      </c>
      <c r="CZ1085" s="145">
        <v>390</v>
      </c>
      <c r="DA1085" s="146">
        <v>4.3638804968110102E-2</v>
      </c>
      <c r="DB1085" s="145">
        <v>40154.5</v>
      </c>
      <c r="DC1085" s="147">
        <v>4.0807784869728997E-2</v>
      </c>
    </row>
    <row r="1086" spans="2:107" s="27" customFormat="1" ht="13.15" customHeight="1">
      <c r="B1086" s="216"/>
      <c r="C1086" s="187"/>
      <c r="D1086" s="208"/>
      <c r="E1086" s="177"/>
      <c r="F1086" s="177"/>
      <c r="G1086" s="131" t="s">
        <v>85</v>
      </c>
      <c r="H1086" s="100">
        <v>866</v>
      </c>
      <c r="I1086" s="68">
        <f>IFERROR(H1086/E1076,"-")</f>
        <v>6.9414892572438166E-6</v>
      </c>
      <c r="J1086" s="100">
        <v>1</v>
      </c>
      <c r="K1086" s="68">
        <f>IFERROR(J1086/F1076,"-")</f>
        <v>1.6393442622950821E-2</v>
      </c>
      <c r="L1086" s="103">
        <f t="shared" si="711"/>
        <v>866</v>
      </c>
      <c r="M1086" s="69">
        <f t="shared" si="737"/>
        <v>1.5625E-2</v>
      </c>
      <c r="N1086" s="208"/>
      <c r="O1086" s="177"/>
      <c r="P1086" s="177"/>
      <c r="Q1086" s="131" t="s">
        <v>85</v>
      </c>
      <c r="R1086" s="100">
        <v>514062</v>
      </c>
      <c r="S1086" s="68">
        <f>IFERROR(R1086/O1076,"-")</f>
        <v>1.809241327731462E-3</v>
      </c>
      <c r="T1086" s="100">
        <v>5</v>
      </c>
      <c r="U1086" s="68">
        <f>IFERROR(T1086/P1076,"-")</f>
        <v>3.7593984962406013E-2</v>
      </c>
      <c r="V1086" s="103">
        <f t="shared" si="712"/>
        <v>102812.4</v>
      </c>
      <c r="W1086" s="69">
        <f t="shared" si="738"/>
        <v>3.5971223021582732E-2</v>
      </c>
      <c r="X1086" s="208"/>
      <c r="Y1086" s="177"/>
      <c r="Z1086" s="177"/>
      <c r="AA1086" s="131" t="s">
        <v>85</v>
      </c>
      <c r="AB1086" s="100">
        <v>2244173</v>
      </c>
      <c r="AC1086" s="68">
        <f>IFERROR(AB1086/Y1076,"-")</f>
        <v>9.4421465814333201E-4</v>
      </c>
      <c r="AD1086" s="100">
        <v>22</v>
      </c>
      <c r="AE1086" s="68">
        <f>IFERROR(AD1086/Z1076,"-")</f>
        <v>6.3473744950952107E-3</v>
      </c>
      <c r="AF1086" s="103">
        <f t="shared" si="713"/>
        <v>102007.86363636363</v>
      </c>
      <c r="AG1086" s="69">
        <f t="shared" si="739"/>
        <v>5.8697972251867663E-3</v>
      </c>
      <c r="AH1086" s="208"/>
      <c r="AI1086" s="177"/>
      <c r="AJ1086" s="177"/>
      <c r="AK1086" s="131" t="s">
        <v>85</v>
      </c>
      <c r="AL1086" s="100">
        <v>5493626</v>
      </c>
      <c r="AM1086" s="68">
        <f>IFERROR(AL1086/AI1076,"-")</f>
        <v>1.966768957906693E-3</v>
      </c>
      <c r="AN1086" s="100">
        <v>37</v>
      </c>
      <c r="AO1086" s="68">
        <f>IFERROR(AN1086/AJ1076,"-")</f>
        <v>1.3088079235939158E-2</v>
      </c>
      <c r="AP1086" s="103">
        <f t="shared" si="714"/>
        <v>148476.37837837837</v>
      </c>
      <c r="AQ1086" s="69">
        <f t="shared" si="740"/>
        <v>1.2411942301241194E-2</v>
      </c>
      <c r="AR1086" s="208"/>
      <c r="AS1086" s="177"/>
      <c r="AT1086" s="177"/>
      <c r="AU1086" s="131" t="s">
        <v>85</v>
      </c>
      <c r="AV1086" s="100">
        <v>3776277</v>
      </c>
      <c r="AW1086" s="68">
        <f>IFERROR(AV1086/AS1076,"-")</f>
        <v>2.0616607994990532E-3</v>
      </c>
      <c r="AX1086" s="100">
        <v>20</v>
      </c>
      <c r="AY1086" s="68">
        <f>IFERROR(AX1086/AT1076,"-")</f>
        <v>1.2165450121654502E-2</v>
      </c>
      <c r="AZ1086" s="103">
        <f t="shared" si="715"/>
        <v>188813.85</v>
      </c>
      <c r="BA1086" s="69">
        <f t="shared" si="741"/>
        <v>1.1435105774728416E-2</v>
      </c>
      <c r="BB1086" s="208"/>
      <c r="BC1086" s="177"/>
      <c r="BD1086" s="177"/>
      <c r="BE1086" s="131" t="s">
        <v>85</v>
      </c>
      <c r="BF1086" s="100">
        <v>2984644</v>
      </c>
      <c r="BG1086" s="68">
        <f>IFERROR(BF1086/BC1076,"-")</f>
        <v>3.2326834359151296E-3</v>
      </c>
      <c r="BH1086" s="100">
        <v>10</v>
      </c>
      <c r="BI1086" s="68">
        <f>IFERROR(BH1086/BD1076,"-")</f>
        <v>1.2919896640826873E-2</v>
      </c>
      <c r="BJ1086" s="103">
        <f t="shared" si="716"/>
        <v>298464.40000000002</v>
      </c>
      <c r="BK1086" s="69">
        <f t="shared" si="742"/>
        <v>1.1778563015312132E-2</v>
      </c>
      <c r="BL1086" s="208"/>
      <c r="BM1086" s="177"/>
      <c r="BN1086" s="177"/>
      <c r="BO1086" s="131" t="s">
        <v>85</v>
      </c>
      <c r="BP1086" s="100">
        <v>777020</v>
      </c>
      <c r="BQ1086" s="68">
        <f>IFERROR(BP1086/BM1076,"-")</f>
        <v>2.1959801653550284E-3</v>
      </c>
      <c r="BR1086" s="100">
        <v>9</v>
      </c>
      <c r="BS1086" s="68">
        <f>IFERROR(BR1086/BN1076,"-")</f>
        <v>3.0201342281879196E-2</v>
      </c>
      <c r="BT1086" s="103">
        <f t="shared" si="717"/>
        <v>86335.555555555562</v>
      </c>
      <c r="BU1086" s="69">
        <f t="shared" si="743"/>
        <v>2.5936599423631124E-2</v>
      </c>
      <c r="BV1086" s="208"/>
      <c r="BW1086" s="177"/>
      <c r="BX1086" s="177"/>
      <c r="BY1086" s="131" t="s">
        <v>85</v>
      </c>
      <c r="BZ1086" s="100">
        <f t="shared" si="727"/>
        <v>15790668</v>
      </c>
      <c r="CA1086" s="68">
        <f>IFERROR(BZ1086/BW1076,"-")</f>
        <v>1.8175994847379848E-3</v>
      </c>
      <c r="CB1086" s="100">
        <f t="shared" si="728"/>
        <v>104</v>
      </c>
      <c r="CC1086" s="68">
        <f>IFERROR(CB1086/BX1076,"-")</f>
        <v>1.130066282733891E-2</v>
      </c>
      <c r="CD1086" s="103">
        <f t="shared" si="718"/>
        <v>151833.34615384616</v>
      </c>
      <c r="CE1086" s="69">
        <f t="shared" si="744"/>
        <v>1.0529513010023287E-2</v>
      </c>
      <c r="CR1086" s="216"/>
      <c r="CS1086" s="187"/>
      <c r="CT1086" s="225"/>
      <c r="CU1086" s="226"/>
      <c r="CV1086" s="226"/>
      <c r="CW1086" s="144" t="s">
        <v>85</v>
      </c>
      <c r="CX1086" s="145">
        <v>15493798</v>
      </c>
      <c r="CY1086" s="146">
        <v>1.8628323317601485E-3</v>
      </c>
      <c r="CZ1086" s="145">
        <v>100</v>
      </c>
      <c r="DA1086" s="146">
        <v>1.1189437171310284E-2</v>
      </c>
      <c r="DB1086" s="145">
        <v>154937.98000000001</v>
      </c>
      <c r="DC1086" s="147">
        <v>1.0463534581981793E-2</v>
      </c>
    </row>
    <row r="1087" spans="2:107" s="27" customFormat="1" ht="13.15" customHeight="1">
      <c r="B1087" s="216"/>
      <c r="C1087" s="187"/>
      <c r="D1087" s="208"/>
      <c r="E1087" s="177"/>
      <c r="F1087" s="177"/>
      <c r="G1087" s="131" t="s">
        <v>87</v>
      </c>
      <c r="H1087" s="100">
        <v>1552</v>
      </c>
      <c r="I1087" s="68">
        <f>IFERROR(H1087/E1076,"-")</f>
        <v>1.2440174742774139E-5</v>
      </c>
      <c r="J1087" s="100">
        <v>2</v>
      </c>
      <c r="K1087" s="68">
        <f>IFERROR(J1087/F1076,"-")</f>
        <v>3.2786885245901641E-2</v>
      </c>
      <c r="L1087" s="103">
        <f t="shared" si="711"/>
        <v>776</v>
      </c>
      <c r="M1087" s="69">
        <f t="shared" si="737"/>
        <v>3.125E-2</v>
      </c>
      <c r="N1087" s="208"/>
      <c r="O1087" s="177"/>
      <c r="P1087" s="177"/>
      <c r="Q1087" s="131" t="s">
        <v>87</v>
      </c>
      <c r="R1087" s="100">
        <v>2393612</v>
      </c>
      <c r="S1087" s="68">
        <f>IFERROR(R1087/O1076,"-")</f>
        <v>8.4243179868458678E-3</v>
      </c>
      <c r="T1087" s="100">
        <v>7</v>
      </c>
      <c r="U1087" s="68">
        <f>IFERROR(T1087/P1076,"-")</f>
        <v>5.2631578947368418E-2</v>
      </c>
      <c r="V1087" s="103">
        <f t="shared" si="712"/>
        <v>341944.57142857142</v>
      </c>
      <c r="W1087" s="69">
        <f t="shared" si="738"/>
        <v>5.0359712230215826E-2</v>
      </c>
      <c r="X1087" s="208"/>
      <c r="Y1087" s="177"/>
      <c r="Z1087" s="177"/>
      <c r="AA1087" s="131" t="s">
        <v>87</v>
      </c>
      <c r="AB1087" s="100">
        <v>3575877</v>
      </c>
      <c r="AC1087" s="68">
        <f>IFERROR(AB1087/Y1076,"-")</f>
        <v>1.5045165765373719E-3</v>
      </c>
      <c r="AD1087" s="100">
        <v>26</v>
      </c>
      <c r="AE1087" s="68">
        <f>IFERROR(AD1087/Z1076,"-")</f>
        <v>7.5014425851125215E-3</v>
      </c>
      <c r="AF1087" s="103">
        <f t="shared" si="713"/>
        <v>137533.73076923078</v>
      </c>
      <c r="AG1087" s="69">
        <f t="shared" si="739"/>
        <v>6.9370330843116328E-3</v>
      </c>
      <c r="AH1087" s="208"/>
      <c r="AI1087" s="177"/>
      <c r="AJ1087" s="177"/>
      <c r="AK1087" s="131" t="s">
        <v>87</v>
      </c>
      <c r="AL1087" s="100">
        <v>13681526</v>
      </c>
      <c r="AM1087" s="68">
        <f>IFERROR(AL1087/AI1076,"-")</f>
        <v>4.8981129464570989E-3</v>
      </c>
      <c r="AN1087" s="100">
        <v>44</v>
      </c>
      <c r="AO1087" s="68">
        <f>IFERROR(AN1087/AJ1076,"-")</f>
        <v>1.556420233463035E-2</v>
      </c>
      <c r="AP1087" s="103">
        <f t="shared" si="714"/>
        <v>310943.77272727271</v>
      </c>
      <c r="AQ1087" s="69">
        <f t="shared" si="740"/>
        <v>1.4760147601476014E-2</v>
      </c>
      <c r="AR1087" s="208"/>
      <c r="AS1087" s="177"/>
      <c r="AT1087" s="177"/>
      <c r="AU1087" s="131" t="s">
        <v>87</v>
      </c>
      <c r="AV1087" s="100">
        <v>18408495</v>
      </c>
      <c r="AW1087" s="68">
        <f>IFERROR(AV1087/AS1076,"-")</f>
        <v>1.0050129405039493E-2</v>
      </c>
      <c r="AX1087" s="100">
        <v>52</v>
      </c>
      <c r="AY1087" s="68">
        <f>IFERROR(AX1087/AT1076,"-")</f>
        <v>3.1630170316301706E-2</v>
      </c>
      <c r="AZ1087" s="103">
        <f t="shared" si="715"/>
        <v>354009.51923076925</v>
      </c>
      <c r="BA1087" s="69">
        <f t="shared" si="741"/>
        <v>2.9731275014293884E-2</v>
      </c>
      <c r="BB1087" s="208"/>
      <c r="BC1087" s="177"/>
      <c r="BD1087" s="177"/>
      <c r="BE1087" s="131" t="s">
        <v>87</v>
      </c>
      <c r="BF1087" s="100">
        <v>13550197</v>
      </c>
      <c r="BG1087" s="68">
        <f>IFERROR(BF1087/BC1076,"-")</f>
        <v>1.4676288828847554E-2</v>
      </c>
      <c r="BH1087" s="100">
        <v>39</v>
      </c>
      <c r="BI1087" s="68">
        <f>IFERROR(BH1087/BD1076,"-")</f>
        <v>5.0387596899224806E-2</v>
      </c>
      <c r="BJ1087" s="103">
        <f t="shared" si="716"/>
        <v>347440.94871794869</v>
      </c>
      <c r="BK1087" s="69">
        <f t="shared" si="742"/>
        <v>4.5936395759717315E-2</v>
      </c>
      <c r="BL1087" s="208"/>
      <c r="BM1087" s="177"/>
      <c r="BN1087" s="177"/>
      <c r="BO1087" s="131" t="s">
        <v>87</v>
      </c>
      <c r="BP1087" s="100">
        <v>6384964</v>
      </c>
      <c r="BQ1087" s="68">
        <f>IFERROR(BP1087/BM1076,"-")</f>
        <v>1.8044907853730797E-2</v>
      </c>
      <c r="BR1087" s="100">
        <v>21</v>
      </c>
      <c r="BS1087" s="68">
        <f>IFERROR(BR1087/BN1076,"-")</f>
        <v>7.0469798657718116E-2</v>
      </c>
      <c r="BT1087" s="103">
        <f t="shared" si="717"/>
        <v>304045.90476190473</v>
      </c>
      <c r="BU1087" s="69">
        <f t="shared" si="743"/>
        <v>6.0518731988472622E-2</v>
      </c>
      <c r="BV1087" s="208"/>
      <c r="BW1087" s="177"/>
      <c r="BX1087" s="177"/>
      <c r="BY1087" s="131" t="s">
        <v>87</v>
      </c>
      <c r="BZ1087" s="100">
        <f t="shared" si="727"/>
        <v>57996223</v>
      </c>
      <c r="CA1087" s="68">
        <f>IFERROR(BZ1087/BW1076,"-")</f>
        <v>6.6757090353333545E-3</v>
      </c>
      <c r="CB1087" s="100">
        <f t="shared" si="728"/>
        <v>191</v>
      </c>
      <c r="CC1087" s="68">
        <f>IFERROR(CB1087/BX1076,"-")</f>
        <v>2.0754101923285886E-2</v>
      </c>
      <c r="CD1087" s="103">
        <f t="shared" si="718"/>
        <v>303645.14659685863</v>
      </c>
      <c r="CE1087" s="69">
        <f t="shared" si="744"/>
        <v>1.9337855624177381E-2</v>
      </c>
      <c r="CR1087" s="216"/>
      <c r="CS1087" s="187"/>
      <c r="CT1087" s="225"/>
      <c r="CU1087" s="226"/>
      <c r="CV1087" s="226"/>
      <c r="CW1087" s="144" t="s">
        <v>87</v>
      </c>
      <c r="CX1087" s="145">
        <v>57371354</v>
      </c>
      <c r="CY1087" s="146">
        <v>6.8978060220003462E-3</v>
      </c>
      <c r="CZ1087" s="145">
        <v>176</v>
      </c>
      <c r="DA1087" s="146">
        <v>1.9693409421506099E-2</v>
      </c>
      <c r="DB1087" s="145">
        <v>325973.60227272729</v>
      </c>
      <c r="DC1087" s="147">
        <v>1.8415820864287957E-2</v>
      </c>
    </row>
    <row r="1088" spans="2:107" s="27" customFormat="1" ht="13.15" customHeight="1">
      <c r="B1088" s="216"/>
      <c r="C1088" s="187"/>
      <c r="D1088" s="208"/>
      <c r="E1088" s="177"/>
      <c r="F1088" s="177"/>
      <c r="G1088" s="131" t="s">
        <v>89</v>
      </c>
      <c r="H1088" s="100">
        <v>797774</v>
      </c>
      <c r="I1088" s="68">
        <f>IFERROR(H1088/E1076,"-")</f>
        <v>6.3946185343053451E-3</v>
      </c>
      <c r="J1088" s="100">
        <v>10</v>
      </c>
      <c r="K1088" s="68">
        <f>IFERROR(J1088/F1076,"-")</f>
        <v>0.16393442622950818</v>
      </c>
      <c r="L1088" s="103">
        <f t="shared" si="711"/>
        <v>79777.399999999994</v>
      </c>
      <c r="M1088" s="69">
        <f t="shared" si="737"/>
        <v>0.15625</v>
      </c>
      <c r="N1088" s="208"/>
      <c r="O1088" s="177"/>
      <c r="P1088" s="177"/>
      <c r="Q1088" s="131" t="s">
        <v>89</v>
      </c>
      <c r="R1088" s="100">
        <v>1296734</v>
      </c>
      <c r="S1088" s="68">
        <f>IFERROR(R1088/O1076,"-")</f>
        <v>4.5638556125030243E-3</v>
      </c>
      <c r="T1088" s="100">
        <v>17</v>
      </c>
      <c r="U1088" s="68">
        <f>IFERROR(T1088/P1076,"-")</f>
        <v>0.12781954887218044</v>
      </c>
      <c r="V1088" s="103">
        <f t="shared" si="712"/>
        <v>76278.470588235301</v>
      </c>
      <c r="W1088" s="69">
        <f t="shared" si="738"/>
        <v>0.1223021582733813</v>
      </c>
      <c r="X1088" s="208"/>
      <c r="Y1088" s="177"/>
      <c r="Z1088" s="177"/>
      <c r="AA1088" s="131" t="s">
        <v>89</v>
      </c>
      <c r="AB1088" s="100">
        <v>19905974</v>
      </c>
      <c r="AC1088" s="68">
        <f>IFERROR(AB1088/Y1076,"-")</f>
        <v>8.3752511216470624E-3</v>
      </c>
      <c r="AD1088" s="100">
        <v>329</v>
      </c>
      <c r="AE1088" s="68">
        <f>IFERROR(AD1088/Z1076,"-")</f>
        <v>9.4922100403923834E-2</v>
      </c>
      <c r="AF1088" s="103">
        <f t="shared" si="713"/>
        <v>60504.480243161095</v>
      </c>
      <c r="AG1088" s="69">
        <f t="shared" si="739"/>
        <v>8.7780149413020273E-2</v>
      </c>
      <c r="AH1088" s="208"/>
      <c r="AI1088" s="177"/>
      <c r="AJ1088" s="177"/>
      <c r="AK1088" s="131" t="s">
        <v>89</v>
      </c>
      <c r="AL1088" s="100">
        <v>24724502</v>
      </c>
      <c r="AM1088" s="68">
        <f>IFERROR(AL1088/AI1076,"-")</f>
        <v>8.851600570061003E-3</v>
      </c>
      <c r="AN1088" s="100">
        <v>323</v>
      </c>
      <c r="AO1088" s="68">
        <f>IFERROR(AN1088/AJ1076,"-")</f>
        <v>0.11425539441103644</v>
      </c>
      <c r="AP1088" s="103">
        <f t="shared" si="714"/>
        <v>76546.445820433437</v>
      </c>
      <c r="AQ1088" s="69">
        <f t="shared" si="740"/>
        <v>0.10835290171083529</v>
      </c>
      <c r="AR1088" s="208"/>
      <c r="AS1088" s="177"/>
      <c r="AT1088" s="177"/>
      <c r="AU1088" s="131" t="s">
        <v>89</v>
      </c>
      <c r="AV1088" s="100">
        <v>13117443</v>
      </c>
      <c r="AW1088" s="68">
        <f>IFERROR(AV1088/AS1076,"-")</f>
        <v>7.1614762430730738E-3</v>
      </c>
      <c r="AX1088" s="100">
        <v>199</v>
      </c>
      <c r="AY1088" s="68">
        <f>IFERROR(AX1088/AT1076,"-")</f>
        <v>0.12104622871046229</v>
      </c>
      <c r="AZ1088" s="103">
        <f t="shared" si="715"/>
        <v>65916.798994974873</v>
      </c>
      <c r="BA1088" s="69">
        <f t="shared" si="741"/>
        <v>0.11377930245854774</v>
      </c>
      <c r="BB1088" s="208"/>
      <c r="BC1088" s="177"/>
      <c r="BD1088" s="177"/>
      <c r="BE1088" s="131" t="s">
        <v>89</v>
      </c>
      <c r="BF1088" s="100">
        <v>7921090</v>
      </c>
      <c r="BG1088" s="68">
        <f>IFERROR(BF1088/BC1076,"-")</f>
        <v>8.5793737669862709E-3</v>
      </c>
      <c r="BH1088" s="100">
        <v>91</v>
      </c>
      <c r="BI1088" s="68">
        <f>IFERROR(BH1088/BD1076,"-")</f>
        <v>0.11757105943152454</v>
      </c>
      <c r="BJ1088" s="103">
        <f t="shared" si="716"/>
        <v>87044.945054945056</v>
      </c>
      <c r="BK1088" s="69">
        <f t="shared" si="742"/>
        <v>0.1071849234393404</v>
      </c>
      <c r="BL1088" s="208"/>
      <c r="BM1088" s="177"/>
      <c r="BN1088" s="177"/>
      <c r="BO1088" s="131" t="s">
        <v>89</v>
      </c>
      <c r="BP1088" s="100">
        <v>3334830</v>
      </c>
      <c r="BQ1088" s="68">
        <f>IFERROR(BP1088/BM1076,"-")</f>
        <v>9.424751659971314E-3</v>
      </c>
      <c r="BR1088" s="100">
        <v>30</v>
      </c>
      <c r="BS1088" s="68">
        <f>IFERROR(BR1088/BN1076,"-")</f>
        <v>0.10067114093959731</v>
      </c>
      <c r="BT1088" s="103">
        <f t="shared" si="717"/>
        <v>111161</v>
      </c>
      <c r="BU1088" s="69">
        <f t="shared" si="743"/>
        <v>8.645533141210375E-2</v>
      </c>
      <c r="BV1088" s="208"/>
      <c r="BW1088" s="177"/>
      <c r="BX1088" s="177"/>
      <c r="BY1088" s="131" t="s">
        <v>89</v>
      </c>
      <c r="BZ1088" s="100">
        <f t="shared" si="727"/>
        <v>71098347</v>
      </c>
      <c r="CA1088" s="68">
        <f>IFERROR(BZ1088/BW1076,"-")</f>
        <v>8.1838411695390242E-3</v>
      </c>
      <c r="CB1088" s="100">
        <f t="shared" si="728"/>
        <v>999</v>
      </c>
      <c r="CC1088" s="68">
        <f>IFERROR(CB1088/BX1076,"-")</f>
        <v>0.10855155927414974</v>
      </c>
      <c r="CD1088" s="103">
        <f t="shared" si="718"/>
        <v>71169.516516516524</v>
      </c>
      <c r="CE1088" s="69">
        <f t="shared" si="744"/>
        <v>0.101144072086666</v>
      </c>
      <c r="CR1088" s="216"/>
      <c r="CS1088" s="187"/>
      <c r="CT1088" s="225"/>
      <c r="CU1088" s="226"/>
      <c r="CV1088" s="226"/>
      <c r="CW1088" s="144" t="s">
        <v>89</v>
      </c>
      <c r="CX1088" s="145">
        <v>85920893</v>
      </c>
      <c r="CY1088" s="146">
        <v>1.0330341047050195E-2</v>
      </c>
      <c r="CZ1088" s="145">
        <v>1046</v>
      </c>
      <c r="DA1088" s="146">
        <v>0.11704151281190556</v>
      </c>
      <c r="DB1088" s="145">
        <v>82142.345124282976</v>
      </c>
      <c r="DC1088" s="147">
        <v>0.10944857172752956</v>
      </c>
    </row>
    <row r="1089" spans="2:107" s="27" customFormat="1" ht="13.15" customHeight="1">
      <c r="B1089" s="216"/>
      <c r="C1089" s="187"/>
      <c r="D1089" s="208"/>
      <c r="E1089" s="177"/>
      <c r="F1089" s="177"/>
      <c r="G1089" s="131" t="s">
        <v>91</v>
      </c>
      <c r="H1089" s="100">
        <v>936564</v>
      </c>
      <c r="I1089" s="68">
        <f>IFERROR(H1089/E1076,"-")</f>
        <v>7.5071003980615447E-3</v>
      </c>
      <c r="J1089" s="100">
        <v>6</v>
      </c>
      <c r="K1089" s="68">
        <f>IFERROR(J1089/F1076,"-")</f>
        <v>9.8360655737704916E-2</v>
      </c>
      <c r="L1089" s="103">
        <f t="shared" si="711"/>
        <v>156094</v>
      </c>
      <c r="M1089" s="69">
        <f t="shared" si="737"/>
        <v>9.375E-2</v>
      </c>
      <c r="N1089" s="208"/>
      <c r="O1089" s="177"/>
      <c r="P1089" s="177"/>
      <c r="Q1089" s="131" t="s">
        <v>91</v>
      </c>
      <c r="R1089" s="100">
        <v>16952579</v>
      </c>
      <c r="S1089" s="68">
        <f>IFERROR(R1089/O1076,"-")</f>
        <v>5.9664605705989748E-2</v>
      </c>
      <c r="T1089" s="100">
        <v>18</v>
      </c>
      <c r="U1089" s="68">
        <f>IFERROR(T1089/P1076,"-")</f>
        <v>0.13533834586466165</v>
      </c>
      <c r="V1089" s="103">
        <f t="shared" si="712"/>
        <v>941809.9444444445</v>
      </c>
      <c r="W1089" s="69">
        <f t="shared" si="738"/>
        <v>0.12949640287769784</v>
      </c>
      <c r="X1089" s="208"/>
      <c r="Y1089" s="177"/>
      <c r="Z1089" s="177"/>
      <c r="AA1089" s="131" t="s">
        <v>91</v>
      </c>
      <c r="AB1089" s="100">
        <v>63318202</v>
      </c>
      <c r="AC1089" s="68">
        <f>IFERROR(AB1089/Y1076,"-")</f>
        <v>2.6640537273944762E-2</v>
      </c>
      <c r="AD1089" s="100">
        <v>227</v>
      </c>
      <c r="AE1089" s="68">
        <f>IFERROR(AD1089/Z1076,"-")</f>
        <v>6.5493364108482402E-2</v>
      </c>
      <c r="AF1089" s="103">
        <f t="shared" si="713"/>
        <v>278934.81057268725</v>
      </c>
      <c r="AG1089" s="69">
        <f t="shared" si="739"/>
        <v>6.0565635005336182E-2</v>
      </c>
      <c r="AH1089" s="208"/>
      <c r="AI1089" s="177"/>
      <c r="AJ1089" s="177"/>
      <c r="AK1089" s="131" t="s">
        <v>91</v>
      </c>
      <c r="AL1089" s="100">
        <v>99608682</v>
      </c>
      <c r="AM1089" s="68">
        <f>IFERROR(AL1089/AI1076,"-")</f>
        <v>3.5660830150359556E-2</v>
      </c>
      <c r="AN1089" s="100">
        <v>398</v>
      </c>
      <c r="AO1089" s="68">
        <f>IFERROR(AN1089/AJ1076,"-")</f>
        <v>0.14078528475415636</v>
      </c>
      <c r="AP1089" s="103">
        <f t="shared" si="714"/>
        <v>250273.0703517588</v>
      </c>
      <c r="AQ1089" s="69">
        <f t="shared" si="740"/>
        <v>0.13351224421335123</v>
      </c>
      <c r="AR1089" s="208"/>
      <c r="AS1089" s="177"/>
      <c r="AT1089" s="177"/>
      <c r="AU1089" s="131" t="s">
        <v>91</v>
      </c>
      <c r="AV1089" s="100">
        <v>105589883</v>
      </c>
      <c r="AW1089" s="68">
        <f>IFERROR(AV1089/AS1076,"-")</f>
        <v>5.764686293002115E-2</v>
      </c>
      <c r="AX1089" s="100">
        <v>391</v>
      </c>
      <c r="AY1089" s="68">
        <f>IFERROR(AX1089/AT1076,"-")</f>
        <v>0.23783454987834549</v>
      </c>
      <c r="AZ1089" s="103">
        <f t="shared" si="715"/>
        <v>270050.85166240408</v>
      </c>
      <c r="BA1089" s="69">
        <f t="shared" si="741"/>
        <v>0.22355631789594055</v>
      </c>
      <c r="BB1089" s="208"/>
      <c r="BC1089" s="177"/>
      <c r="BD1089" s="177"/>
      <c r="BE1089" s="131" t="s">
        <v>91</v>
      </c>
      <c r="BF1089" s="100">
        <v>74203972</v>
      </c>
      <c r="BG1089" s="68">
        <f>IFERROR(BF1089/BC1076,"-")</f>
        <v>8.0370707918100137E-2</v>
      </c>
      <c r="BH1089" s="100">
        <v>261</v>
      </c>
      <c r="BI1089" s="68">
        <f>IFERROR(BH1089/BD1076,"-")</f>
        <v>0.33720930232558138</v>
      </c>
      <c r="BJ1089" s="103">
        <f t="shared" si="716"/>
        <v>284306.40613026818</v>
      </c>
      <c r="BK1089" s="69">
        <f t="shared" si="742"/>
        <v>0.30742049469964666</v>
      </c>
      <c r="BL1089" s="208"/>
      <c r="BM1089" s="177"/>
      <c r="BN1089" s="177"/>
      <c r="BO1089" s="131" t="s">
        <v>91</v>
      </c>
      <c r="BP1089" s="100">
        <v>26604702</v>
      </c>
      <c r="BQ1089" s="68">
        <f>IFERROR(BP1089/BM1076,"-")</f>
        <v>7.518905291650313E-2</v>
      </c>
      <c r="BR1089" s="100">
        <v>99</v>
      </c>
      <c r="BS1089" s="68">
        <f>IFERROR(BR1089/BN1076,"-")</f>
        <v>0.33221476510067116</v>
      </c>
      <c r="BT1089" s="103">
        <f t="shared" si="717"/>
        <v>268734.36363636365</v>
      </c>
      <c r="BU1089" s="69">
        <f t="shared" si="743"/>
        <v>0.28530259365994237</v>
      </c>
      <c r="BV1089" s="208"/>
      <c r="BW1089" s="177"/>
      <c r="BX1089" s="177"/>
      <c r="BY1089" s="131" t="s">
        <v>91</v>
      </c>
      <c r="BZ1089" s="100">
        <f t="shared" si="727"/>
        <v>387214584</v>
      </c>
      <c r="CA1089" s="68">
        <f>IFERROR(BZ1089/BW1076,"-")</f>
        <v>4.4570693802278225E-2</v>
      </c>
      <c r="CB1089" s="100">
        <f t="shared" si="728"/>
        <v>1400</v>
      </c>
      <c r="CC1089" s="68">
        <f>IFERROR(CB1089/BX1076,"-")</f>
        <v>0.15212430729110074</v>
      </c>
      <c r="CD1089" s="103">
        <f t="shared" si="718"/>
        <v>276581.84571428574</v>
      </c>
      <c r="CE1089" s="69">
        <f t="shared" si="744"/>
        <v>0.14174344436569808</v>
      </c>
      <c r="CR1089" s="216"/>
      <c r="CS1089" s="187"/>
      <c r="CT1089" s="225"/>
      <c r="CU1089" s="226"/>
      <c r="CV1089" s="226"/>
      <c r="CW1089" s="144" t="s">
        <v>91</v>
      </c>
      <c r="CX1089" s="145">
        <v>366494549</v>
      </c>
      <c r="CY1089" s="146">
        <v>4.4063947089735774E-2</v>
      </c>
      <c r="CZ1089" s="145">
        <v>1403</v>
      </c>
      <c r="DA1089" s="146">
        <v>0.15698780351348327</v>
      </c>
      <c r="DB1089" s="145">
        <v>261222.05915894511</v>
      </c>
      <c r="DC1089" s="147">
        <v>0.14680339018520455</v>
      </c>
    </row>
    <row r="1090" spans="2:107" s="27" customFormat="1" ht="13.15" customHeight="1">
      <c r="B1090" s="216"/>
      <c r="C1090" s="187"/>
      <c r="D1090" s="208"/>
      <c r="E1090" s="177"/>
      <c r="F1090" s="177"/>
      <c r="G1090" s="131" t="s">
        <v>95</v>
      </c>
      <c r="H1090" s="100">
        <v>384030</v>
      </c>
      <c r="I1090" s="68">
        <f>IFERROR(H1090/E1076,"-")</f>
        <v>3.0782218469507425E-3</v>
      </c>
      <c r="J1090" s="100">
        <v>5</v>
      </c>
      <c r="K1090" s="68">
        <f>IFERROR(J1090/F1076,"-")</f>
        <v>8.1967213114754092E-2</v>
      </c>
      <c r="L1090" s="103">
        <f t="shared" si="711"/>
        <v>76806</v>
      </c>
      <c r="M1090" s="69">
        <f t="shared" si="737"/>
        <v>7.8125E-2</v>
      </c>
      <c r="N1090" s="208"/>
      <c r="O1090" s="177"/>
      <c r="P1090" s="177"/>
      <c r="Q1090" s="131" t="s">
        <v>95</v>
      </c>
      <c r="R1090" s="100">
        <v>1324942</v>
      </c>
      <c r="S1090" s="68">
        <f>IFERROR(R1090/O1076,"-")</f>
        <v>4.6631336750181471E-3</v>
      </c>
      <c r="T1090" s="100">
        <v>10</v>
      </c>
      <c r="U1090" s="68">
        <f>IFERROR(T1090/P1076,"-")</f>
        <v>7.5187969924812026E-2</v>
      </c>
      <c r="V1090" s="103">
        <f t="shared" si="712"/>
        <v>132494.20000000001</v>
      </c>
      <c r="W1090" s="69">
        <f t="shared" si="738"/>
        <v>7.1942446043165464E-2</v>
      </c>
      <c r="X1090" s="208"/>
      <c r="Y1090" s="177"/>
      <c r="Z1090" s="177"/>
      <c r="AA1090" s="131" t="s">
        <v>95</v>
      </c>
      <c r="AB1090" s="100">
        <v>13143875</v>
      </c>
      <c r="AC1090" s="68">
        <f>IFERROR(AB1090/Y1076,"-")</f>
        <v>5.5301616407485909E-3</v>
      </c>
      <c r="AD1090" s="100">
        <v>187</v>
      </c>
      <c r="AE1090" s="68">
        <f>IFERROR(AD1090/Z1076,"-")</f>
        <v>5.3952683208309288E-2</v>
      </c>
      <c r="AF1090" s="103">
        <f t="shared" si="713"/>
        <v>70288.101604278068</v>
      </c>
      <c r="AG1090" s="69">
        <f t="shared" si="739"/>
        <v>4.9893276414087515E-2</v>
      </c>
      <c r="AH1090" s="208"/>
      <c r="AI1090" s="177"/>
      <c r="AJ1090" s="177"/>
      <c r="AK1090" s="131" t="s">
        <v>95</v>
      </c>
      <c r="AL1090" s="100">
        <v>22954158</v>
      </c>
      <c r="AM1090" s="68">
        <f>IFERROR(AL1090/AI1076,"-")</f>
        <v>8.2178010314654798E-3</v>
      </c>
      <c r="AN1090" s="100">
        <v>198</v>
      </c>
      <c r="AO1090" s="68">
        <f>IFERROR(AN1090/AJ1076,"-")</f>
        <v>7.0038910505836577E-2</v>
      </c>
      <c r="AP1090" s="103">
        <f t="shared" si="714"/>
        <v>115930.09090909091</v>
      </c>
      <c r="AQ1090" s="69">
        <f t="shared" si="740"/>
        <v>6.6420664206642069E-2</v>
      </c>
      <c r="AR1090" s="208"/>
      <c r="AS1090" s="177"/>
      <c r="AT1090" s="177"/>
      <c r="AU1090" s="131" t="s">
        <v>95</v>
      </c>
      <c r="AV1090" s="100">
        <v>17287339</v>
      </c>
      <c r="AW1090" s="68">
        <f>IFERROR(AV1090/AS1076,"-")</f>
        <v>9.4380335827989222E-3</v>
      </c>
      <c r="AX1090" s="100">
        <v>153</v>
      </c>
      <c r="AY1090" s="68">
        <f>IFERROR(AX1090/AT1076,"-")</f>
        <v>9.3065693430656932E-2</v>
      </c>
      <c r="AZ1090" s="103">
        <f t="shared" si="715"/>
        <v>112989.14379084967</v>
      </c>
      <c r="BA1090" s="69">
        <f t="shared" si="741"/>
        <v>8.7478559176672382E-2</v>
      </c>
      <c r="BB1090" s="208"/>
      <c r="BC1090" s="177"/>
      <c r="BD1090" s="177"/>
      <c r="BE1090" s="131" t="s">
        <v>95</v>
      </c>
      <c r="BF1090" s="100">
        <v>5423711</v>
      </c>
      <c r="BG1090" s="68">
        <f>IFERROR(BF1090/BC1076,"-")</f>
        <v>5.8744495862456904E-3</v>
      </c>
      <c r="BH1090" s="100">
        <v>81</v>
      </c>
      <c r="BI1090" s="68">
        <f>IFERROR(BH1090/BD1076,"-")</f>
        <v>0.10465116279069768</v>
      </c>
      <c r="BJ1090" s="103">
        <f t="shared" si="716"/>
        <v>66959.395061728399</v>
      </c>
      <c r="BK1090" s="69">
        <f t="shared" si="742"/>
        <v>9.5406360424028266E-2</v>
      </c>
      <c r="BL1090" s="208"/>
      <c r="BM1090" s="177"/>
      <c r="BN1090" s="177"/>
      <c r="BO1090" s="131" t="s">
        <v>95</v>
      </c>
      <c r="BP1090" s="100">
        <v>4154538</v>
      </c>
      <c r="BQ1090" s="68">
        <f>IFERROR(BP1090/BM1076,"-")</f>
        <v>1.1741374796290636E-2</v>
      </c>
      <c r="BR1090" s="100">
        <v>20</v>
      </c>
      <c r="BS1090" s="68">
        <f>IFERROR(BR1090/BN1076,"-")</f>
        <v>6.7114093959731544E-2</v>
      </c>
      <c r="BT1090" s="103">
        <f t="shared" si="717"/>
        <v>207726.9</v>
      </c>
      <c r="BU1090" s="69">
        <f t="shared" si="743"/>
        <v>5.7636887608069162E-2</v>
      </c>
      <c r="BV1090" s="208"/>
      <c r="BW1090" s="177"/>
      <c r="BX1090" s="177"/>
      <c r="BY1090" s="131" t="s">
        <v>95</v>
      </c>
      <c r="BZ1090" s="100">
        <f t="shared" si="727"/>
        <v>64672593</v>
      </c>
      <c r="CA1090" s="68">
        <f>IFERROR(BZ1090/BW1076,"-")</f>
        <v>7.444198795989467E-3</v>
      </c>
      <c r="CB1090" s="100">
        <f t="shared" si="728"/>
        <v>654</v>
      </c>
      <c r="CC1090" s="68">
        <f>IFERROR(CB1090/BX1076,"-")</f>
        <v>7.1063783548842768E-2</v>
      </c>
      <c r="CD1090" s="103">
        <f t="shared" si="718"/>
        <v>98887.756880733941</v>
      </c>
      <c r="CE1090" s="69">
        <f t="shared" si="744"/>
        <v>6.6214437582261823E-2</v>
      </c>
      <c r="CR1090" s="216"/>
      <c r="CS1090" s="187"/>
      <c r="CT1090" s="225"/>
      <c r="CU1090" s="226"/>
      <c r="CV1090" s="226"/>
      <c r="CW1090" s="144" t="s">
        <v>95</v>
      </c>
      <c r="CX1090" s="145">
        <v>62336514</v>
      </c>
      <c r="CY1090" s="146">
        <v>7.4947713742246503E-3</v>
      </c>
      <c r="CZ1090" s="145">
        <v>667</v>
      </c>
      <c r="DA1090" s="146">
        <v>7.4633545932639586E-2</v>
      </c>
      <c r="DB1090" s="145">
        <v>93458.041979010493</v>
      </c>
      <c r="DC1090" s="147">
        <v>6.9791775661818559E-2</v>
      </c>
    </row>
    <row r="1091" spans="2:107" s="27" customFormat="1" ht="13.15" customHeight="1">
      <c r="B1091" s="216"/>
      <c r="C1091" s="187"/>
      <c r="D1091" s="208"/>
      <c r="E1091" s="177"/>
      <c r="F1091" s="177"/>
      <c r="G1091" s="132" t="s">
        <v>93</v>
      </c>
      <c r="H1091" s="101">
        <v>250061</v>
      </c>
      <c r="I1091" s="70">
        <f>IFERROR(H1091/E1076,"-")</f>
        <v>2.0043830775469352E-3</v>
      </c>
      <c r="J1091" s="101">
        <v>7</v>
      </c>
      <c r="K1091" s="70">
        <f>IFERROR(J1091/F1076,"-")</f>
        <v>0.11475409836065574</v>
      </c>
      <c r="L1091" s="104">
        <f t="shared" si="711"/>
        <v>35723</v>
      </c>
      <c r="M1091" s="73">
        <f t="shared" si="737"/>
        <v>0.109375</v>
      </c>
      <c r="N1091" s="208"/>
      <c r="O1091" s="177"/>
      <c r="P1091" s="177"/>
      <c r="Q1091" s="132" t="s">
        <v>93</v>
      </c>
      <c r="R1091" s="101">
        <v>1645589</v>
      </c>
      <c r="S1091" s="70">
        <f>IFERROR(R1091/O1076,"-")</f>
        <v>5.7916508655770881E-3</v>
      </c>
      <c r="T1091" s="101">
        <v>21</v>
      </c>
      <c r="U1091" s="70">
        <f>IFERROR(T1091/P1076,"-")</f>
        <v>0.15789473684210525</v>
      </c>
      <c r="V1091" s="104">
        <f t="shared" si="712"/>
        <v>78361.380952380947</v>
      </c>
      <c r="W1091" s="73">
        <f t="shared" si="738"/>
        <v>0.15107913669064749</v>
      </c>
      <c r="X1091" s="208"/>
      <c r="Y1091" s="177"/>
      <c r="Z1091" s="177"/>
      <c r="AA1091" s="132" t="s">
        <v>93</v>
      </c>
      <c r="AB1091" s="101">
        <v>3583137</v>
      </c>
      <c r="AC1091" s="70">
        <f>IFERROR(AB1091/Y1076,"-")</f>
        <v>1.5075711531756795E-3</v>
      </c>
      <c r="AD1091" s="101">
        <v>256</v>
      </c>
      <c r="AE1091" s="70">
        <f>IFERROR(AD1091/Z1076,"-")</f>
        <v>7.38603577611079E-2</v>
      </c>
      <c r="AF1091" s="104">
        <f t="shared" si="713"/>
        <v>13996.62890625</v>
      </c>
      <c r="AG1091" s="73">
        <f t="shared" si="739"/>
        <v>6.8303094983991466E-2</v>
      </c>
      <c r="AH1091" s="208"/>
      <c r="AI1091" s="177"/>
      <c r="AJ1091" s="177"/>
      <c r="AK1091" s="132" t="s">
        <v>93</v>
      </c>
      <c r="AL1091" s="101">
        <v>4156023</v>
      </c>
      <c r="AM1091" s="70">
        <f>IFERROR(AL1091/AI1076,"-")</f>
        <v>1.4878947028331101E-3</v>
      </c>
      <c r="AN1091" s="101">
        <v>300</v>
      </c>
      <c r="AO1091" s="70">
        <f>IFERROR(AN1091/AJ1076,"-")</f>
        <v>0.10611956137247966</v>
      </c>
      <c r="AP1091" s="104">
        <f t="shared" si="714"/>
        <v>13853.41</v>
      </c>
      <c r="AQ1091" s="73">
        <f t="shared" si="740"/>
        <v>0.10063737001006373</v>
      </c>
      <c r="AR1091" s="208"/>
      <c r="AS1091" s="177"/>
      <c r="AT1091" s="177"/>
      <c r="AU1091" s="132" t="s">
        <v>93</v>
      </c>
      <c r="AV1091" s="101">
        <v>4410770</v>
      </c>
      <c r="AW1091" s="70">
        <f>IFERROR(AV1091/AS1076,"-")</f>
        <v>2.4080626512849664E-3</v>
      </c>
      <c r="AX1091" s="101">
        <v>239</v>
      </c>
      <c r="AY1091" s="70">
        <f>IFERROR(AX1091/AT1076,"-")</f>
        <v>0.14537712895377128</v>
      </c>
      <c r="AZ1091" s="104">
        <f t="shared" si="715"/>
        <v>18455.104602510459</v>
      </c>
      <c r="BA1091" s="73">
        <f t="shared" si="741"/>
        <v>0.13664951400800457</v>
      </c>
      <c r="BB1091" s="208"/>
      <c r="BC1091" s="177"/>
      <c r="BD1091" s="177"/>
      <c r="BE1091" s="132" t="s">
        <v>93</v>
      </c>
      <c r="BF1091" s="101">
        <v>3018509</v>
      </c>
      <c r="BG1091" s="70">
        <f>IFERROR(BF1091/BC1076,"-")</f>
        <v>3.2693627935059394E-3</v>
      </c>
      <c r="BH1091" s="101">
        <v>128</v>
      </c>
      <c r="BI1091" s="70">
        <f>IFERROR(BH1091/BD1076,"-")</f>
        <v>0.16537467700258399</v>
      </c>
      <c r="BJ1091" s="104">
        <f t="shared" si="716"/>
        <v>23582.1015625</v>
      </c>
      <c r="BK1091" s="73">
        <f t="shared" si="742"/>
        <v>0.15076560659599528</v>
      </c>
      <c r="BL1091" s="208"/>
      <c r="BM1091" s="177"/>
      <c r="BN1091" s="177"/>
      <c r="BO1091" s="132" t="s">
        <v>93</v>
      </c>
      <c r="BP1091" s="101">
        <v>858988</v>
      </c>
      <c r="BQ1091" s="70">
        <f>IFERROR(BP1091/BM1076,"-")</f>
        <v>2.4276345657486104E-3</v>
      </c>
      <c r="BR1091" s="101">
        <v>44</v>
      </c>
      <c r="BS1091" s="70">
        <f>IFERROR(BR1091/BN1076,"-")</f>
        <v>0.1476510067114094</v>
      </c>
      <c r="BT1091" s="104">
        <f t="shared" si="717"/>
        <v>19522.454545454544</v>
      </c>
      <c r="BU1091" s="73">
        <f t="shared" si="743"/>
        <v>0.12680115273775217</v>
      </c>
      <c r="BV1091" s="208"/>
      <c r="BW1091" s="177"/>
      <c r="BX1091" s="177"/>
      <c r="BY1091" s="132" t="s">
        <v>93</v>
      </c>
      <c r="BZ1091" s="101">
        <f t="shared" si="727"/>
        <v>17923077</v>
      </c>
      <c r="CA1091" s="70">
        <f>IFERROR(BZ1091/BW1076,"-")</f>
        <v>2.0630524003239907E-3</v>
      </c>
      <c r="CB1091" s="101">
        <f t="shared" si="728"/>
        <v>995</v>
      </c>
      <c r="CC1091" s="70">
        <f>IFERROR(CB1091/BX1076,"-")</f>
        <v>0.10811691839617515</v>
      </c>
      <c r="CD1091" s="104">
        <f t="shared" si="718"/>
        <v>18013.142713567839</v>
      </c>
      <c r="CE1091" s="73">
        <f t="shared" si="744"/>
        <v>0.10073909081704971</v>
      </c>
      <c r="CR1091" s="216"/>
      <c r="CS1091" s="187"/>
      <c r="CT1091" s="225"/>
      <c r="CU1091" s="226"/>
      <c r="CV1091" s="226"/>
      <c r="CW1091" s="144" t="s">
        <v>93</v>
      </c>
      <c r="CX1091" s="145">
        <v>15292588</v>
      </c>
      <c r="CY1091" s="146">
        <v>1.8386406846589369E-3</v>
      </c>
      <c r="CZ1091" s="145">
        <v>959</v>
      </c>
      <c r="DA1091" s="146">
        <v>0.10730670247286561</v>
      </c>
      <c r="DB1091" s="145">
        <v>15946.389989572472</v>
      </c>
      <c r="DC1091" s="147">
        <v>0.10034529664120539</v>
      </c>
    </row>
    <row r="1092" spans="2:107" s="27" customFormat="1" ht="13.15" customHeight="1">
      <c r="B1092" s="216"/>
      <c r="C1092" s="188"/>
      <c r="D1092" s="209"/>
      <c r="E1092" s="178"/>
      <c r="F1092" s="178"/>
      <c r="G1092" s="30" t="s">
        <v>100</v>
      </c>
      <c r="H1092" s="97">
        <f>SUM(H1076:H1091)</f>
        <v>11007460</v>
      </c>
      <c r="I1092" s="70">
        <f>IFERROR(H1092/E1076,"-")</f>
        <v>8.8231137805474619E-2</v>
      </c>
      <c r="J1092" s="101">
        <v>49</v>
      </c>
      <c r="K1092" s="70">
        <f>IFERROR(J1092/F1076,"-")</f>
        <v>0.80327868852459017</v>
      </c>
      <c r="L1092" s="104">
        <f t="shared" si="711"/>
        <v>224642.04081632654</v>
      </c>
      <c r="M1092" s="74">
        <f t="shared" si="737"/>
        <v>0.765625</v>
      </c>
      <c r="N1092" s="209"/>
      <c r="O1092" s="178"/>
      <c r="P1092" s="178"/>
      <c r="Q1092" s="30" t="s">
        <v>100</v>
      </c>
      <c r="R1092" s="97">
        <f>SUM(R1076:R1091)</f>
        <v>58281152</v>
      </c>
      <c r="S1092" s="70">
        <f>IFERROR(R1092/O1076,"-")</f>
        <v>0.20512052792503466</v>
      </c>
      <c r="T1092" s="101">
        <v>108</v>
      </c>
      <c r="U1092" s="70">
        <f>IFERROR(T1092/P1076,"-")</f>
        <v>0.81203007518796988</v>
      </c>
      <c r="V1092" s="104">
        <f t="shared" si="712"/>
        <v>539640.29629629629</v>
      </c>
      <c r="W1092" s="74">
        <f t="shared" si="738"/>
        <v>0.7769784172661871</v>
      </c>
      <c r="X1092" s="209"/>
      <c r="Y1092" s="178"/>
      <c r="Z1092" s="178"/>
      <c r="AA1092" s="30" t="s">
        <v>100</v>
      </c>
      <c r="AB1092" s="97">
        <f>SUM(AB1076:AB1091)</f>
        <v>381324481</v>
      </c>
      <c r="AC1092" s="70">
        <f>IFERROR(AB1092/Y1076,"-")</f>
        <v>0.16043868474894693</v>
      </c>
      <c r="AD1092" s="101">
        <v>2379</v>
      </c>
      <c r="AE1092" s="70">
        <f>IFERROR(AD1092/Z1076,"-")</f>
        <v>0.68638199653779575</v>
      </c>
      <c r="AF1092" s="104">
        <f t="shared" si="713"/>
        <v>160287.71794871794</v>
      </c>
      <c r="AG1092" s="74">
        <f t="shared" si="739"/>
        <v>0.6347385272145144</v>
      </c>
      <c r="AH1092" s="209"/>
      <c r="AI1092" s="178"/>
      <c r="AJ1092" s="178"/>
      <c r="AK1092" s="30" t="s">
        <v>100</v>
      </c>
      <c r="AL1092" s="97">
        <f>SUM(AL1076:AL1091)</f>
        <v>587000196</v>
      </c>
      <c r="AM1092" s="70">
        <f>IFERROR(AL1092/AI1076,"-")</f>
        <v>0.2101515035384543</v>
      </c>
      <c r="AN1092" s="101">
        <v>2241</v>
      </c>
      <c r="AO1092" s="70">
        <f>IFERROR(AN1092/AJ1076,"-")</f>
        <v>0.79271312345242306</v>
      </c>
      <c r="AP1092" s="104">
        <f t="shared" si="714"/>
        <v>261936.72289156626</v>
      </c>
      <c r="AQ1092" s="74">
        <f t="shared" si="740"/>
        <v>0.75176115397517607</v>
      </c>
      <c r="AR1092" s="209"/>
      <c r="AS1092" s="178"/>
      <c r="AT1092" s="178"/>
      <c r="AU1092" s="30" t="s">
        <v>100</v>
      </c>
      <c r="AV1092" s="97">
        <f>SUM(AV1076:AV1091)</f>
        <v>447970732</v>
      </c>
      <c r="AW1092" s="70">
        <f>IFERROR(AV1092/AS1076,"-")</f>
        <v>0.24456990244288121</v>
      </c>
      <c r="AX1092" s="101">
        <v>1402</v>
      </c>
      <c r="AY1092" s="70">
        <f>IFERROR(AX1092/AT1076,"-")</f>
        <v>0.85279805352798055</v>
      </c>
      <c r="AZ1092" s="104">
        <f t="shared" si="715"/>
        <v>319522.63338088448</v>
      </c>
      <c r="BA1092" s="74">
        <f t="shared" si="741"/>
        <v>0.80160091480846196</v>
      </c>
      <c r="BB1092" s="209"/>
      <c r="BC1092" s="178"/>
      <c r="BD1092" s="178"/>
      <c r="BE1092" s="30" t="s">
        <v>100</v>
      </c>
      <c r="BF1092" s="97">
        <f>SUM(BF1076:BF1091)</f>
        <v>271217140</v>
      </c>
      <c r="BG1092" s="70">
        <f>IFERROR(BF1092/BC1076,"-")</f>
        <v>0.29375669460554582</v>
      </c>
      <c r="BH1092" s="101">
        <v>689</v>
      </c>
      <c r="BI1092" s="70">
        <f>IFERROR(BH1092/BD1076,"-")</f>
        <v>0.89018087855297157</v>
      </c>
      <c r="BJ1092" s="104">
        <f t="shared" si="716"/>
        <v>393638.80986937589</v>
      </c>
      <c r="BK1092" s="74">
        <f t="shared" si="742"/>
        <v>0.81154299175500588</v>
      </c>
      <c r="BL1092" s="209"/>
      <c r="BM1092" s="178"/>
      <c r="BN1092" s="178"/>
      <c r="BO1092" s="30" t="s">
        <v>100</v>
      </c>
      <c r="BP1092" s="97">
        <f>SUM(BP1076:BP1091)</f>
        <v>116211173</v>
      </c>
      <c r="BQ1092" s="70">
        <f>IFERROR(BP1092/BM1076,"-")</f>
        <v>0.32843096818697309</v>
      </c>
      <c r="BR1092" s="101">
        <v>257</v>
      </c>
      <c r="BS1092" s="70">
        <f>IFERROR(BR1092/BN1076,"-")</f>
        <v>0.86241610738255037</v>
      </c>
      <c r="BT1092" s="104">
        <f t="shared" si="717"/>
        <v>452183.55252918287</v>
      </c>
      <c r="BU1092" s="74">
        <f t="shared" si="743"/>
        <v>0.74063400576368876</v>
      </c>
      <c r="BV1092" s="209"/>
      <c r="BW1092" s="178"/>
      <c r="BX1092" s="178"/>
      <c r="BY1092" s="30" t="s">
        <v>100</v>
      </c>
      <c r="BZ1092" s="97">
        <f t="shared" si="727"/>
        <v>1873012334</v>
      </c>
      <c r="CA1092" s="70">
        <f>IFERROR(BZ1092/BW1076,"-")</f>
        <v>0.21559482177614592</v>
      </c>
      <c r="CB1092" s="101">
        <f t="shared" si="728"/>
        <v>7125</v>
      </c>
      <c r="CC1092" s="70">
        <f>IFERROR(CB1092/BX1076,"-")</f>
        <v>0.77420406389220908</v>
      </c>
      <c r="CD1092" s="104">
        <f t="shared" si="718"/>
        <v>262878.92407017545</v>
      </c>
      <c r="CE1092" s="74">
        <f t="shared" si="744"/>
        <v>0.72137288650399922</v>
      </c>
      <c r="CR1092" s="216"/>
      <c r="CS1092" s="188"/>
      <c r="CT1092" s="225"/>
      <c r="CU1092" s="226"/>
      <c r="CV1092" s="226"/>
      <c r="CW1092" s="30" t="s">
        <v>100</v>
      </c>
      <c r="CX1092" s="145">
        <v>1852021846</v>
      </c>
      <c r="CY1092" s="146">
        <v>0.22267014026224652</v>
      </c>
      <c r="CZ1092" s="145">
        <v>6951</v>
      </c>
      <c r="DA1092" s="146">
        <v>0.77777777777777779</v>
      </c>
      <c r="DB1092" s="145">
        <v>266439.62681628542</v>
      </c>
      <c r="DC1092" s="147">
        <v>0.72732028879355448</v>
      </c>
    </row>
    <row r="1093" spans="2:107" s="27" customFormat="1" ht="13.15" customHeight="1">
      <c r="B1093" s="216">
        <v>65</v>
      </c>
      <c r="C1093" s="186" t="s">
        <v>11</v>
      </c>
      <c r="D1093" s="213">
        <f>CI69</f>
        <v>5</v>
      </c>
      <c r="E1093" s="176">
        <v>4537030</v>
      </c>
      <c r="F1093" s="176">
        <v>5</v>
      </c>
      <c r="G1093" s="129" t="s">
        <v>66</v>
      </c>
      <c r="H1093" s="107">
        <v>34407</v>
      </c>
      <c r="I1093" s="66">
        <f>IFERROR(H1093/E1093,"-")</f>
        <v>7.5835954357806757E-3</v>
      </c>
      <c r="J1093" s="107">
        <v>2</v>
      </c>
      <c r="K1093" s="66">
        <f>IFERROR(J1093/F1093,"-")</f>
        <v>0.4</v>
      </c>
      <c r="L1093" s="102">
        <f t="shared" si="711"/>
        <v>17203.5</v>
      </c>
      <c r="M1093" s="67">
        <f t="shared" ref="M1093:M1109" si="745">IFERROR(J1093/$CI$69,"-")</f>
        <v>0.4</v>
      </c>
      <c r="N1093" s="213">
        <f>CJ69</f>
        <v>30</v>
      </c>
      <c r="O1093" s="176">
        <v>34314230</v>
      </c>
      <c r="P1093" s="176">
        <v>29</v>
      </c>
      <c r="Q1093" s="129" t="s">
        <v>66</v>
      </c>
      <c r="R1093" s="107">
        <v>272672</v>
      </c>
      <c r="S1093" s="66">
        <f>IFERROR(R1093/O1093,"-")</f>
        <v>7.9463243091860147E-3</v>
      </c>
      <c r="T1093" s="107">
        <v>7</v>
      </c>
      <c r="U1093" s="66">
        <f>IFERROR(T1093/P1093,"-")</f>
        <v>0.2413793103448276</v>
      </c>
      <c r="V1093" s="102">
        <f t="shared" si="712"/>
        <v>38953.142857142855</v>
      </c>
      <c r="W1093" s="67">
        <f t="shared" ref="W1093:W1109" si="746">IFERROR(T1093/$CJ$69,"-")</f>
        <v>0.23333333333333334</v>
      </c>
      <c r="X1093" s="213">
        <f>CK69</f>
        <v>1876</v>
      </c>
      <c r="Y1093" s="176">
        <v>1086757540</v>
      </c>
      <c r="Z1093" s="176">
        <v>1715</v>
      </c>
      <c r="AA1093" s="129" t="s">
        <v>66</v>
      </c>
      <c r="AB1093" s="107">
        <v>25275138</v>
      </c>
      <c r="AC1093" s="66">
        <f>IFERROR(AB1093/Y1093,"-")</f>
        <v>2.3257384531235919E-2</v>
      </c>
      <c r="AD1093" s="107">
        <v>227</v>
      </c>
      <c r="AE1093" s="66">
        <f>IFERROR(AD1093/Z1093,"-")</f>
        <v>0.13236151603498542</v>
      </c>
      <c r="AF1093" s="102">
        <f t="shared" si="713"/>
        <v>111344.22026431718</v>
      </c>
      <c r="AG1093" s="67">
        <f t="shared" ref="AG1093:AG1109" si="747">IFERROR(AD1093/$CK$69,"-")</f>
        <v>0.12100213219616204</v>
      </c>
      <c r="AH1093" s="213">
        <f>CL69</f>
        <v>1385</v>
      </c>
      <c r="AI1093" s="176">
        <v>1190518640</v>
      </c>
      <c r="AJ1093" s="176">
        <v>1319</v>
      </c>
      <c r="AK1093" s="129" t="s">
        <v>66</v>
      </c>
      <c r="AL1093" s="107">
        <v>28802356</v>
      </c>
      <c r="AM1093" s="66">
        <f>IFERROR(AL1093/AI1093,"-")</f>
        <v>2.4193116371533669E-2</v>
      </c>
      <c r="AN1093" s="107">
        <v>245</v>
      </c>
      <c r="AO1093" s="66">
        <f>IFERROR(AN1093/AJ1093,"-")</f>
        <v>0.18574677786201668</v>
      </c>
      <c r="AP1093" s="102">
        <f t="shared" si="714"/>
        <v>117560.63673469388</v>
      </c>
      <c r="AQ1093" s="67">
        <f t="shared" ref="AQ1093:AQ1109" si="748">IFERROR(AN1093/$CL$69,"-")</f>
        <v>0.17689530685920576</v>
      </c>
      <c r="AR1093" s="213">
        <f>CM69</f>
        <v>909</v>
      </c>
      <c r="AS1093" s="176">
        <v>895145050</v>
      </c>
      <c r="AT1093" s="176">
        <v>876</v>
      </c>
      <c r="AU1093" s="129" t="s">
        <v>66</v>
      </c>
      <c r="AV1093" s="107">
        <v>42594659</v>
      </c>
      <c r="AW1093" s="66">
        <f>IFERROR(AV1093/AS1093,"-")</f>
        <v>4.7584085953444079E-2</v>
      </c>
      <c r="AX1093" s="107">
        <v>216</v>
      </c>
      <c r="AY1093" s="66">
        <f>IFERROR(AX1093/AT1093,"-")</f>
        <v>0.24657534246575341</v>
      </c>
      <c r="AZ1093" s="102">
        <f t="shared" si="715"/>
        <v>197197.49537037036</v>
      </c>
      <c r="BA1093" s="67">
        <f t="shared" ref="BA1093:BA1109" si="749">IFERROR(AX1093/$CM$69,"-")</f>
        <v>0.23762376237623761</v>
      </c>
      <c r="BB1093" s="213">
        <f>CN69</f>
        <v>472</v>
      </c>
      <c r="BC1093" s="176">
        <v>525849060</v>
      </c>
      <c r="BD1093" s="176">
        <v>449</v>
      </c>
      <c r="BE1093" s="129" t="s">
        <v>66</v>
      </c>
      <c r="BF1093" s="107">
        <v>18737027</v>
      </c>
      <c r="BG1093" s="66">
        <f>IFERROR(BF1093/BC1093,"-")</f>
        <v>3.5631949213715437E-2</v>
      </c>
      <c r="BH1093" s="107">
        <v>93</v>
      </c>
      <c r="BI1093" s="66">
        <f>IFERROR(BH1093/BD1093,"-")</f>
        <v>0.20712694877505569</v>
      </c>
      <c r="BJ1093" s="102">
        <f t="shared" si="716"/>
        <v>201473.40860215054</v>
      </c>
      <c r="BK1093" s="67">
        <f t="shared" ref="BK1093:BK1109" si="750">IFERROR(BH1093/$CN$69,"-")</f>
        <v>0.19703389830508475</v>
      </c>
      <c r="BL1093" s="213">
        <f>CO69</f>
        <v>204</v>
      </c>
      <c r="BM1093" s="176">
        <v>205315030</v>
      </c>
      <c r="BN1093" s="176">
        <v>178</v>
      </c>
      <c r="BO1093" s="129" t="s">
        <v>66</v>
      </c>
      <c r="BP1093" s="107">
        <v>17399248</v>
      </c>
      <c r="BQ1093" s="66">
        <f>IFERROR(BP1093/BM1093,"-")</f>
        <v>8.4744151463241629E-2</v>
      </c>
      <c r="BR1093" s="107">
        <v>41</v>
      </c>
      <c r="BS1093" s="66">
        <f>IFERROR(BR1093/BN1093,"-")</f>
        <v>0.2303370786516854</v>
      </c>
      <c r="BT1093" s="102">
        <f t="shared" si="717"/>
        <v>424371.90243902442</v>
      </c>
      <c r="BU1093" s="67">
        <f t="shared" ref="BU1093:BU1109" si="751">IFERROR(BR1093/$CO$69,"-")</f>
        <v>0.20098039215686275</v>
      </c>
      <c r="BV1093" s="213">
        <f>CP69</f>
        <v>4881</v>
      </c>
      <c r="BW1093" s="176">
        <f>SUM(E1093,O1093,Y1093,AI1093,AS1093,BC1093,BM1093)</f>
        <v>3942436580</v>
      </c>
      <c r="BX1093" s="176">
        <f>SUM(F1093,P1093,Z1093,AJ1093,AT1093,BD1093,BN1093)</f>
        <v>4571</v>
      </c>
      <c r="BY1093" s="129" t="s">
        <v>66</v>
      </c>
      <c r="BZ1093" s="107">
        <f t="shared" si="727"/>
        <v>133115507</v>
      </c>
      <c r="CA1093" s="66">
        <f>IFERROR(BZ1093/BW1093,"-")</f>
        <v>3.3764780814812753E-2</v>
      </c>
      <c r="CB1093" s="107">
        <f t="shared" si="728"/>
        <v>831</v>
      </c>
      <c r="CC1093" s="66">
        <f>IFERROR(CB1093/BX1093,"-")</f>
        <v>0.18179829359002406</v>
      </c>
      <c r="CD1093" s="102">
        <f t="shared" si="718"/>
        <v>160187.13237063779</v>
      </c>
      <c r="CE1093" s="67">
        <f t="shared" ref="CE1093:CE1109" si="752">IFERROR(CB1093/$CP$69,"-")</f>
        <v>0.1702519975414874</v>
      </c>
      <c r="CR1093" s="216">
        <v>65</v>
      </c>
      <c r="CS1093" s="186" t="s">
        <v>11</v>
      </c>
      <c r="CT1093" s="225">
        <v>4628</v>
      </c>
      <c r="CU1093" s="226">
        <v>3760058050</v>
      </c>
      <c r="CV1093" s="226">
        <v>4377</v>
      </c>
      <c r="CW1093" s="144" t="s">
        <v>66</v>
      </c>
      <c r="CX1093" s="145">
        <v>133492137</v>
      </c>
      <c r="CY1093" s="146">
        <v>3.5502679805701404E-2</v>
      </c>
      <c r="CZ1093" s="145">
        <v>796</v>
      </c>
      <c r="DA1093" s="146">
        <v>0.18185972127027644</v>
      </c>
      <c r="DB1093" s="145">
        <v>167703.68969849247</v>
      </c>
      <c r="DC1093" s="147">
        <v>0.17199654278305965</v>
      </c>
    </row>
    <row r="1094" spans="2:107" s="27" customFormat="1" ht="13.15" customHeight="1">
      <c r="B1094" s="216"/>
      <c r="C1094" s="187"/>
      <c r="D1094" s="208"/>
      <c r="E1094" s="177"/>
      <c r="F1094" s="177"/>
      <c r="G1094" s="130" t="s">
        <v>68</v>
      </c>
      <c r="H1094" s="100">
        <v>4936</v>
      </c>
      <c r="I1094" s="68">
        <f>IFERROR(H1094/E1093,"-")</f>
        <v>1.0879363812890811E-3</v>
      </c>
      <c r="J1094" s="100">
        <v>1</v>
      </c>
      <c r="K1094" s="68">
        <f>IFERROR(J1094/F1093,"-")</f>
        <v>0.2</v>
      </c>
      <c r="L1094" s="103">
        <f t="shared" ref="L1094:L1157" si="753">IFERROR(H1094/J1094,"-")</f>
        <v>4936</v>
      </c>
      <c r="M1094" s="69">
        <f t="shared" si="745"/>
        <v>0.2</v>
      </c>
      <c r="N1094" s="208"/>
      <c r="O1094" s="177"/>
      <c r="P1094" s="177"/>
      <c r="Q1094" s="130" t="s">
        <v>68</v>
      </c>
      <c r="R1094" s="100">
        <v>1384068</v>
      </c>
      <c r="S1094" s="68">
        <f>IFERROR(R1094/O1093,"-")</f>
        <v>4.0335102958743353E-2</v>
      </c>
      <c r="T1094" s="100">
        <v>8</v>
      </c>
      <c r="U1094" s="68">
        <f>IFERROR(T1094/P1093,"-")</f>
        <v>0.27586206896551724</v>
      </c>
      <c r="V1094" s="103">
        <f t="shared" ref="V1094:V1157" si="754">IFERROR(R1094/T1094,"-")</f>
        <v>173008.5</v>
      </c>
      <c r="W1094" s="69">
        <f t="shared" si="746"/>
        <v>0.26666666666666666</v>
      </c>
      <c r="X1094" s="208"/>
      <c r="Y1094" s="177"/>
      <c r="Z1094" s="177"/>
      <c r="AA1094" s="130" t="s">
        <v>68</v>
      </c>
      <c r="AB1094" s="100">
        <v>16555232</v>
      </c>
      <c r="AC1094" s="68">
        <f>IFERROR(AB1094/Y1093,"-")</f>
        <v>1.5233602151957465E-2</v>
      </c>
      <c r="AD1094" s="100">
        <v>340</v>
      </c>
      <c r="AE1094" s="68">
        <f>IFERROR(AD1094/Z1093,"-")</f>
        <v>0.19825072886297376</v>
      </c>
      <c r="AF1094" s="103">
        <f t="shared" ref="AF1094:AF1157" si="755">IFERROR(AB1094/AD1094,"-")</f>
        <v>48691.858823529408</v>
      </c>
      <c r="AG1094" s="69">
        <f t="shared" si="747"/>
        <v>0.18123667377398719</v>
      </c>
      <c r="AH1094" s="208"/>
      <c r="AI1094" s="177"/>
      <c r="AJ1094" s="177"/>
      <c r="AK1094" s="130" t="s">
        <v>68</v>
      </c>
      <c r="AL1094" s="100">
        <v>23095576</v>
      </c>
      <c r="AM1094" s="68">
        <f>IFERROR(AL1094/AI1093,"-")</f>
        <v>1.9399592097104838E-2</v>
      </c>
      <c r="AN1094" s="100">
        <v>355</v>
      </c>
      <c r="AO1094" s="68">
        <f>IFERROR(AN1094/AJ1093,"-")</f>
        <v>0.26914329037149354</v>
      </c>
      <c r="AP1094" s="103">
        <f t="shared" ref="AP1094:AP1157" si="756">IFERROR(AL1094/AN1094,"-")</f>
        <v>65057.960563380278</v>
      </c>
      <c r="AQ1094" s="69">
        <f t="shared" si="748"/>
        <v>0.2563176895306859</v>
      </c>
      <c r="AR1094" s="208"/>
      <c r="AS1094" s="177"/>
      <c r="AT1094" s="177"/>
      <c r="AU1094" s="130" t="s">
        <v>68</v>
      </c>
      <c r="AV1094" s="100">
        <v>9563260</v>
      </c>
      <c r="AW1094" s="68">
        <f>IFERROR(AV1094/AS1093,"-")</f>
        <v>1.06834752647071E-2</v>
      </c>
      <c r="AX1094" s="100">
        <v>249</v>
      </c>
      <c r="AY1094" s="68">
        <f>IFERROR(AX1094/AT1093,"-")</f>
        <v>0.28424657534246578</v>
      </c>
      <c r="AZ1094" s="103">
        <f t="shared" ref="AZ1094:AZ1157" si="757">IFERROR(AV1094/AX1094,"-")</f>
        <v>38406.666666666664</v>
      </c>
      <c r="BA1094" s="69">
        <f t="shared" si="749"/>
        <v>0.27392739273927391</v>
      </c>
      <c r="BB1094" s="208"/>
      <c r="BC1094" s="177"/>
      <c r="BD1094" s="177"/>
      <c r="BE1094" s="130" t="s">
        <v>68</v>
      </c>
      <c r="BF1094" s="100">
        <v>4409048</v>
      </c>
      <c r="BG1094" s="68">
        <f>IFERROR(BF1094/BC1093,"-")</f>
        <v>8.3846265694570224E-3</v>
      </c>
      <c r="BH1094" s="100">
        <v>128</v>
      </c>
      <c r="BI1094" s="68">
        <f>IFERROR(BH1094/BD1093,"-")</f>
        <v>0.28507795100222716</v>
      </c>
      <c r="BJ1094" s="103">
        <f t="shared" ref="BJ1094:BJ1157" si="758">IFERROR(BF1094/BH1094,"-")</f>
        <v>34445.6875</v>
      </c>
      <c r="BK1094" s="69">
        <f t="shared" si="750"/>
        <v>0.2711864406779661</v>
      </c>
      <c r="BL1094" s="208"/>
      <c r="BM1094" s="177"/>
      <c r="BN1094" s="177"/>
      <c r="BO1094" s="130" t="s">
        <v>68</v>
      </c>
      <c r="BP1094" s="100">
        <v>5326917</v>
      </c>
      <c r="BQ1094" s="68">
        <f>IFERROR(BP1094/BM1093,"-")</f>
        <v>2.5945090332646373E-2</v>
      </c>
      <c r="BR1094" s="100">
        <v>50</v>
      </c>
      <c r="BS1094" s="68">
        <f>IFERROR(BR1094/BN1093,"-")</f>
        <v>0.2808988764044944</v>
      </c>
      <c r="BT1094" s="103">
        <f t="shared" ref="BT1094:BT1157" si="759">IFERROR(BP1094/BR1094,"-")</f>
        <v>106538.34</v>
      </c>
      <c r="BU1094" s="69">
        <f t="shared" si="751"/>
        <v>0.24509803921568626</v>
      </c>
      <c r="BV1094" s="208"/>
      <c r="BW1094" s="177"/>
      <c r="BX1094" s="177"/>
      <c r="BY1094" s="130" t="s">
        <v>68</v>
      </c>
      <c r="BZ1094" s="100">
        <f t="shared" si="727"/>
        <v>60339037</v>
      </c>
      <c r="CA1094" s="68">
        <f>IFERROR(BZ1094/BW1093,"-")</f>
        <v>1.5305011450558325E-2</v>
      </c>
      <c r="CB1094" s="100">
        <f t="shared" si="728"/>
        <v>1131</v>
      </c>
      <c r="CC1094" s="68">
        <f>IFERROR(CB1094/BX1093,"-")</f>
        <v>0.24742944651061036</v>
      </c>
      <c r="CD1094" s="103">
        <f t="shared" ref="CD1094:CD1157" si="760">IFERROR(BZ1094/CB1094,"-")</f>
        <v>53350.165340406718</v>
      </c>
      <c r="CE1094" s="69">
        <f t="shared" si="752"/>
        <v>0.23171481253841425</v>
      </c>
      <c r="CR1094" s="216"/>
      <c r="CS1094" s="187"/>
      <c r="CT1094" s="225"/>
      <c r="CU1094" s="226"/>
      <c r="CV1094" s="226"/>
      <c r="CW1094" s="144" t="s">
        <v>68</v>
      </c>
      <c r="CX1094" s="145">
        <v>72995082</v>
      </c>
      <c r="CY1094" s="146">
        <v>1.9413285919880945E-2</v>
      </c>
      <c r="CZ1094" s="145">
        <v>1100</v>
      </c>
      <c r="DA1094" s="146">
        <v>0.25131368517249258</v>
      </c>
      <c r="DB1094" s="145">
        <v>66359.165454545451</v>
      </c>
      <c r="DC1094" s="147">
        <v>0.23768366464995677</v>
      </c>
    </row>
    <row r="1095" spans="2:107" s="27" customFormat="1" ht="13.15" customHeight="1">
      <c r="B1095" s="216"/>
      <c r="C1095" s="187"/>
      <c r="D1095" s="208"/>
      <c r="E1095" s="177"/>
      <c r="F1095" s="177"/>
      <c r="G1095" s="131" t="s">
        <v>70</v>
      </c>
      <c r="H1095" s="100">
        <v>9290</v>
      </c>
      <c r="I1095" s="68">
        <f>IFERROR(H1095/E1093,"-")</f>
        <v>2.047595012596346E-3</v>
      </c>
      <c r="J1095" s="100">
        <v>1</v>
      </c>
      <c r="K1095" s="68">
        <f>IFERROR(J1095/F1093,"-")</f>
        <v>0.2</v>
      </c>
      <c r="L1095" s="103">
        <f t="shared" si="753"/>
        <v>9290</v>
      </c>
      <c r="M1095" s="69">
        <f t="shared" si="745"/>
        <v>0.2</v>
      </c>
      <c r="N1095" s="208"/>
      <c r="O1095" s="177"/>
      <c r="P1095" s="177"/>
      <c r="Q1095" s="131" t="s">
        <v>70</v>
      </c>
      <c r="R1095" s="100">
        <v>22927</v>
      </c>
      <c r="S1095" s="68">
        <f>IFERROR(R1095/O1093,"-")</f>
        <v>6.6814846202289837E-4</v>
      </c>
      <c r="T1095" s="100">
        <v>4</v>
      </c>
      <c r="U1095" s="68">
        <f>IFERROR(T1095/P1093,"-")</f>
        <v>0.13793103448275862</v>
      </c>
      <c r="V1095" s="103">
        <f t="shared" si="754"/>
        <v>5731.75</v>
      </c>
      <c r="W1095" s="69">
        <f t="shared" si="746"/>
        <v>0.13333333333333333</v>
      </c>
      <c r="X1095" s="208"/>
      <c r="Y1095" s="177"/>
      <c r="Z1095" s="177"/>
      <c r="AA1095" s="131" t="s">
        <v>70</v>
      </c>
      <c r="AB1095" s="100">
        <v>18161479</v>
      </c>
      <c r="AC1095" s="68">
        <f>IFERROR(AB1095/Y1093,"-")</f>
        <v>1.6711619962627544E-2</v>
      </c>
      <c r="AD1095" s="100">
        <v>333</v>
      </c>
      <c r="AE1095" s="68">
        <f>IFERROR(AD1095/Z1093,"-")</f>
        <v>0.19416909620991255</v>
      </c>
      <c r="AF1095" s="103">
        <f t="shared" si="755"/>
        <v>54538.975975975976</v>
      </c>
      <c r="AG1095" s="69">
        <f t="shared" si="747"/>
        <v>0.17750533049040512</v>
      </c>
      <c r="AH1095" s="208"/>
      <c r="AI1095" s="177"/>
      <c r="AJ1095" s="177"/>
      <c r="AK1095" s="131" t="s">
        <v>70</v>
      </c>
      <c r="AL1095" s="100">
        <v>23593468</v>
      </c>
      <c r="AM1095" s="68">
        <f>IFERROR(AL1095/AI1093,"-")</f>
        <v>1.9817806464584208E-2</v>
      </c>
      <c r="AN1095" s="100">
        <v>347</v>
      </c>
      <c r="AO1095" s="68">
        <f>IFERROR(AN1095/AJ1093,"-")</f>
        <v>0.2630780894617134</v>
      </c>
      <c r="AP1095" s="103">
        <f t="shared" si="756"/>
        <v>67992.703170028821</v>
      </c>
      <c r="AQ1095" s="69">
        <f t="shared" si="748"/>
        <v>0.25054151624548737</v>
      </c>
      <c r="AR1095" s="208"/>
      <c r="AS1095" s="177"/>
      <c r="AT1095" s="177"/>
      <c r="AU1095" s="131" t="s">
        <v>70</v>
      </c>
      <c r="AV1095" s="100">
        <v>12817891</v>
      </c>
      <c r="AW1095" s="68">
        <f>IFERROR(AV1095/AS1093,"-")</f>
        <v>1.4319345227904684E-2</v>
      </c>
      <c r="AX1095" s="100">
        <v>253</v>
      </c>
      <c r="AY1095" s="68">
        <f>IFERROR(AX1095/AT1093,"-")</f>
        <v>0.28881278538812788</v>
      </c>
      <c r="AZ1095" s="103">
        <f t="shared" si="757"/>
        <v>50663.600790513832</v>
      </c>
      <c r="BA1095" s="69">
        <f t="shared" si="749"/>
        <v>0.27832783278327833</v>
      </c>
      <c r="BB1095" s="208"/>
      <c r="BC1095" s="177"/>
      <c r="BD1095" s="177"/>
      <c r="BE1095" s="131" t="s">
        <v>70</v>
      </c>
      <c r="BF1095" s="100">
        <v>5557098</v>
      </c>
      <c r="BG1095" s="68">
        <f>IFERROR(BF1095/BC1093,"-")</f>
        <v>1.0567857628194677E-2</v>
      </c>
      <c r="BH1095" s="100">
        <v>107</v>
      </c>
      <c r="BI1095" s="68">
        <f>IFERROR(BH1095/BD1093,"-")</f>
        <v>0.23830734966592429</v>
      </c>
      <c r="BJ1095" s="103">
        <f t="shared" si="758"/>
        <v>51935.495327102806</v>
      </c>
      <c r="BK1095" s="69">
        <f t="shared" si="750"/>
        <v>0.22669491525423729</v>
      </c>
      <c r="BL1095" s="208"/>
      <c r="BM1095" s="177"/>
      <c r="BN1095" s="177"/>
      <c r="BO1095" s="131" t="s">
        <v>70</v>
      </c>
      <c r="BP1095" s="100">
        <v>1605272</v>
      </c>
      <c r="BQ1095" s="68">
        <f>IFERROR(BP1095/BM1093,"-")</f>
        <v>7.8185800620636497E-3</v>
      </c>
      <c r="BR1095" s="100">
        <v>34</v>
      </c>
      <c r="BS1095" s="68">
        <f>IFERROR(BR1095/BN1093,"-")</f>
        <v>0.19101123595505617</v>
      </c>
      <c r="BT1095" s="103">
        <f t="shared" si="759"/>
        <v>47213.882352941175</v>
      </c>
      <c r="BU1095" s="69">
        <f t="shared" si="751"/>
        <v>0.16666666666666666</v>
      </c>
      <c r="BV1095" s="208"/>
      <c r="BW1095" s="177"/>
      <c r="BX1095" s="177"/>
      <c r="BY1095" s="131" t="s">
        <v>70</v>
      </c>
      <c r="BZ1095" s="100">
        <f t="shared" si="727"/>
        <v>61767425</v>
      </c>
      <c r="CA1095" s="68">
        <f>IFERROR(BZ1095/BW1093,"-")</f>
        <v>1.5667322415114159E-2</v>
      </c>
      <c r="CB1095" s="100">
        <f t="shared" si="728"/>
        <v>1079</v>
      </c>
      <c r="CC1095" s="68">
        <f>IFERROR(CB1095/BX1093,"-")</f>
        <v>0.23605338000437542</v>
      </c>
      <c r="CD1095" s="103">
        <f t="shared" si="760"/>
        <v>57245.064874884149</v>
      </c>
      <c r="CE1095" s="69">
        <f t="shared" si="752"/>
        <v>0.22106125793894693</v>
      </c>
      <c r="CR1095" s="216"/>
      <c r="CS1095" s="187"/>
      <c r="CT1095" s="225"/>
      <c r="CU1095" s="226"/>
      <c r="CV1095" s="226"/>
      <c r="CW1095" s="144" t="s">
        <v>70</v>
      </c>
      <c r="CX1095" s="145">
        <v>70462962</v>
      </c>
      <c r="CY1095" s="146">
        <v>1.8739860146574066E-2</v>
      </c>
      <c r="CZ1095" s="145">
        <v>1025</v>
      </c>
      <c r="DA1095" s="146">
        <v>0.23417866118345898</v>
      </c>
      <c r="DB1095" s="145">
        <v>68744.353170731702</v>
      </c>
      <c r="DC1095" s="147">
        <v>0.2214779602420052</v>
      </c>
    </row>
    <row r="1096" spans="2:107" s="27" customFormat="1" ht="13.15" customHeight="1">
      <c r="B1096" s="216"/>
      <c r="C1096" s="187"/>
      <c r="D1096" s="208"/>
      <c r="E1096" s="177"/>
      <c r="F1096" s="177"/>
      <c r="G1096" s="131" t="s">
        <v>72</v>
      </c>
      <c r="H1096" s="100">
        <v>0</v>
      </c>
      <c r="I1096" s="68">
        <f>IFERROR(H1096/E1093,"-")</f>
        <v>0</v>
      </c>
      <c r="J1096" s="100">
        <v>0</v>
      </c>
      <c r="K1096" s="68">
        <f>IFERROR(J1096/F1093,"-")</f>
        <v>0</v>
      </c>
      <c r="L1096" s="103" t="str">
        <f t="shared" si="753"/>
        <v>-</v>
      </c>
      <c r="M1096" s="69">
        <f t="shared" si="745"/>
        <v>0</v>
      </c>
      <c r="N1096" s="208"/>
      <c r="O1096" s="177"/>
      <c r="P1096" s="177"/>
      <c r="Q1096" s="131" t="s">
        <v>72</v>
      </c>
      <c r="R1096" s="100">
        <v>11683</v>
      </c>
      <c r="S1096" s="68">
        <f>IFERROR(R1096/O1093,"-")</f>
        <v>3.4047099410361241E-4</v>
      </c>
      <c r="T1096" s="100">
        <v>1</v>
      </c>
      <c r="U1096" s="68">
        <f>IFERROR(T1096/P1093,"-")</f>
        <v>3.4482758620689655E-2</v>
      </c>
      <c r="V1096" s="103">
        <f t="shared" si="754"/>
        <v>11683</v>
      </c>
      <c r="W1096" s="69">
        <f t="shared" si="746"/>
        <v>3.3333333333333333E-2</v>
      </c>
      <c r="X1096" s="208"/>
      <c r="Y1096" s="177"/>
      <c r="Z1096" s="177"/>
      <c r="AA1096" s="131" t="s">
        <v>72</v>
      </c>
      <c r="AB1096" s="100">
        <v>2950874</v>
      </c>
      <c r="AC1096" s="68">
        <f>IFERROR(AB1096/Y1093,"-")</f>
        <v>2.715301151717797E-3</v>
      </c>
      <c r="AD1096" s="100">
        <v>66</v>
      </c>
      <c r="AE1096" s="68">
        <f>IFERROR(AD1096/Z1093,"-")</f>
        <v>3.8483965014577258E-2</v>
      </c>
      <c r="AF1096" s="103">
        <f t="shared" si="755"/>
        <v>44710.21212121212</v>
      </c>
      <c r="AG1096" s="69">
        <f t="shared" si="747"/>
        <v>3.5181236673773986E-2</v>
      </c>
      <c r="AH1096" s="208"/>
      <c r="AI1096" s="177"/>
      <c r="AJ1096" s="177"/>
      <c r="AK1096" s="131" t="s">
        <v>72</v>
      </c>
      <c r="AL1096" s="100">
        <v>6944472</v>
      </c>
      <c r="AM1096" s="68">
        <f>IFERROR(AL1096/AI1093,"-")</f>
        <v>5.8331484839246198E-3</v>
      </c>
      <c r="AN1096" s="100">
        <v>67</v>
      </c>
      <c r="AO1096" s="68">
        <f>IFERROR(AN1096/AJ1093,"-")</f>
        <v>5.0796057619408641E-2</v>
      </c>
      <c r="AP1096" s="103">
        <f t="shared" si="756"/>
        <v>103648.83582089552</v>
      </c>
      <c r="AQ1096" s="69">
        <f t="shared" si="748"/>
        <v>4.8375451263537907E-2</v>
      </c>
      <c r="AR1096" s="208"/>
      <c r="AS1096" s="177"/>
      <c r="AT1096" s="177"/>
      <c r="AU1096" s="131" t="s">
        <v>72</v>
      </c>
      <c r="AV1096" s="100">
        <v>1956471</v>
      </c>
      <c r="AW1096" s="68">
        <f>IFERROR(AV1096/AS1093,"-")</f>
        <v>2.1856468959974701E-3</v>
      </c>
      <c r="AX1096" s="100">
        <v>46</v>
      </c>
      <c r="AY1096" s="68">
        <f>IFERROR(AX1096/AT1093,"-")</f>
        <v>5.2511415525114152E-2</v>
      </c>
      <c r="AZ1096" s="103">
        <f t="shared" si="757"/>
        <v>42531.978260869568</v>
      </c>
      <c r="BA1096" s="69">
        <f t="shared" si="749"/>
        <v>5.0605060506050605E-2</v>
      </c>
      <c r="BB1096" s="208"/>
      <c r="BC1096" s="177"/>
      <c r="BD1096" s="177"/>
      <c r="BE1096" s="131" t="s">
        <v>72</v>
      </c>
      <c r="BF1096" s="100">
        <v>152128</v>
      </c>
      <c r="BG1096" s="68">
        <f>IFERROR(BF1096/BC1093,"-")</f>
        <v>2.8929974696541245E-4</v>
      </c>
      <c r="BH1096" s="100">
        <v>16</v>
      </c>
      <c r="BI1096" s="68">
        <f>IFERROR(BH1096/BD1093,"-")</f>
        <v>3.5634743875278395E-2</v>
      </c>
      <c r="BJ1096" s="103">
        <f t="shared" si="758"/>
        <v>9508</v>
      </c>
      <c r="BK1096" s="69">
        <f t="shared" si="750"/>
        <v>3.3898305084745763E-2</v>
      </c>
      <c r="BL1096" s="208"/>
      <c r="BM1096" s="177"/>
      <c r="BN1096" s="177"/>
      <c r="BO1096" s="131" t="s">
        <v>72</v>
      </c>
      <c r="BP1096" s="100">
        <v>93172</v>
      </c>
      <c r="BQ1096" s="68">
        <f>IFERROR(BP1096/BM1093,"-")</f>
        <v>4.5380019183203487E-4</v>
      </c>
      <c r="BR1096" s="100">
        <v>4</v>
      </c>
      <c r="BS1096" s="68">
        <f>IFERROR(BR1096/BN1093,"-")</f>
        <v>2.247191011235955E-2</v>
      </c>
      <c r="BT1096" s="103">
        <f t="shared" si="759"/>
        <v>23293</v>
      </c>
      <c r="BU1096" s="69">
        <f t="shared" si="751"/>
        <v>1.9607843137254902E-2</v>
      </c>
      <c r="BV1096" s="208"/>
      <c r="BW1096" s="177"/>
      <c r="BX1096" s="177"/>
      <c r="BY1096" s="131" t="s">
        <v>72</v>
      </c>
      <c r="BZ1096" s="100">
        <f t="shared" si="727"/>
        <v>12108800</v>
      </c>
      <c r="CA1096" s="68">
        <f>IFERROR(BZ1096/BW1093,"-")</f>
        <v>3.0714000730989563E-3</v>
      </c>
      <c r="CB1096" s="100">
        <f t="shared" si="728"/>
        <v>200</v>
      </c>
      <c r="CC1096" s="68">
        <f>IFERROR(CB1096/BX1093,"-")</f>
        <v>4.3754101947057533E-2</v>
      </c>
      <c r="CD1096" s="103">
        <f t="shared" si="760"/>
        <v>60544</v>
      </c>
      <c r="CE1096" s="69">
        <f t="shared" si="752"/>
        <v>4.0975209997951241E-2</v>
      </c>
      <c r="CR1096" s="216"/>
      <c r="CS1096" s="187"/>
      <c r="CT1096" s="225"/>
      <c r="CU1096" s="226"/>
      <c r="CV1096" s="226"/>
      <c r="CW1096" s="144" t="s">
        <v>72</v>
      </c>
      <c r="CX1096" s="145">
        <v>4710676</v>
      </c>
      <c r="CY1096" s="146">
        <v>1.2528200196270905E-3</v>
      </c>
      <c r="CZ1096" s="145">
        <v>204</v>
      </c>
      <c r="DA1096" s="146">
        <v>4.6607265250171351E-2</v>
      </c>
      <c r="DB1096" s="145">
        <v>23091.549019607843</v>
      </c>
      <c r="DC1096" s="147">
        <v>4.4079515989628351E-2</v>
      </c>
    </row>
    <row r="1097" spans="2:107" s="27" customFormat="1" ht="13.15" customHeight="1">
      <c r="B1097" s="216"/>
      <c r="C1097" s="187"/>
      <c r="D1097" s="208"/>
      <c r="E1097" s="177"/>
      <c r="F1097" s="177"/>
      <c r="G1097" s="131" t="s">
        <v>74</v>
      </c>
      <c r="H1097" s="100">
        <v>14652</v>
      </c>
      <c r="I1097" s="68">
        <f>IFERROR(H1097/E1093,"-")</f>
        <v>3.229425417067994E-3</v>
      </c>
      <c r="J1097" s="100">
        <v>2</v>
      </c>
      <c r="K1097" s="68">
        <f>IFERROR(J1097/F1093,"-")</f>
        <v>0.4</v>
      </c>
      <c r="L1097" s="103">
        <f t="shared" si="753"/>
        <v>7326</v>
      </c>
      <c r="M1097" s="69">
        <f t="shared" si="745"/>
        <v>0.4</v>
      </c>
      <c r="N1097" s="208"/>
      <c r="O1097" s="177"/>
      <c r="P1097" s="177"/>
      <c r="Q1097" s="131" t="s">
        <v>74</v>
      </c>
      <c r="R1097" s="100">
        <v>120306</v>
      </c>
      <c r="S1097" s="68">
        <f>IFERROR(R1097/O1093,"-")</f>
        <v>3.5060090230787633E-3</v>
      </c>
      <c r="T1097" s="100">
        <v>8</v>
      </c>
      <c r="U1097" s="68">
        <f>IFERROR(T1097/P1093,"-")</f>
        <v>0.27586206896551724</v>
      </c>
      <c r="V1097" s="103">
        <f t="shared" si="754"/>
        <v>15038.25</v>
      </c>
      <c r="W1097" s="69">
        <f t="shared" si="746"/>
        <v>0.26666666666666666</v>
      </c>
      <c r="X1097" s="208"/>
      <c r="Y1097" s="177"/>
      <c r="Z1097" s="177"/>
      <c r="AA1097" s="131" t="s">
        <v>74</v>
      </c>
      <c r="AB1097" s="100">
        <v>21052007</v>
      </c>
      <c r="AC1097" s="68">
        <f>IFERROR(AB1097/Y1093,"-")</f>
        <v>1.9371392629123144E-2</v>
      </c>
      <c r="AD1097" s="100">
        <v>423</v>
      </c>
      <c r="AE1097" s="68">
        <f>IFERROR(AD1097/Z1093,"-")</f>
        <v>0.24664723032069971</v>
      </c>
      <c r="AF1097" s="103">
        <f t="shared" si="755"/>
        <v>49768.338061465722</v>
      </c>
      <c r="AG1097" s="69">
        <f t="shared" si="747"/>
        <v>0.22547974413646055</v>
      </c>
      <c r="AH1097" s="208"/>
      <c r="AI1097" s="177"/>
      <c r="AJ1097" s="177"/>
      <c r="AK1097" s="131" t="s">
        <v>74</v>
      </c>
      <c r="AL1097" s="100">
        <v>29893931</v>
      </c>
      <c r="AM1097" s="68">
        <f>IFERROR(AL1097/AI1093,"-")</f>
        <v>2.5110006677425897E-2</v>
      </c>
      <c r="AN1097" s="100">
        <v>427</v>
      </c>
      <c r="AO1097" s="68">
        <f>IFERROR(AN1097/AJ1093,"-")</f>
        <v>0.32373009855951479</v>
      </c>
      <c r="AP1097" s="103">
        <f t="shared" si="756"/>
        <v>70009.206088992971</v>
      </c>
      <c r="AQ1097" s="69">
        <f t="shared" si="748"/>
        <v>0.30830324909747292</v>
      </c>
      <c r="AR1097" s="208"/>
      <c r="AS1097" s="177"/>
      <c r="AT1097" s="177"/>
      <c r="AU1097" s="131" t="s">
        <v>74</v>
      </c>
      <c r="AV1097" s="100">
        <v>20764055</v>
      </c>
      <c r="AW1097" s="68">
        <f>IFERROR(AV1097/AS1093,"-")</f>
        <v>2.3196302096514972E-2</v>
      </c>
      <c r="AX1097" s="100">
        <v>283</v>
      </c>
      <c r="AY1097" s="68">
        <f>IFERROR(AX1097/AT1093,"-")</f>
        <v>0.3230593607305936</v>
      </c>
      <c r="AZ1097" s="103">
        <f t="shared" si="757"/>
        <v>73371.21908127208</v>
      </c>
      <c r="BA1097" s="69">
        <f t="shared" si="749"/>
        <v>0.31133113311331134</v>
      </c>
      <c r="BB1097" s="208"/>
      <c r="BC1097" s="177"/>
      <c r="BD1097" s="177"/>
      <c r="BE1097" s="131" t="s">
        <v>74</v>
      </c>
      <c r="BF1097" s="100">
        <v>5511841</v>
      </c>
      <c r="BG1097" s="68">
        <f>IFERROR(BF1097/BC1093,"-")</f>
        <v>1.0481793007293766E-2</v>
      </c>
      <c r="BH1097" s="100">
        <v>117</v>
      </c>
      <c r="BI1097" s="68">
        <f>IFERROR(BH1097/BD1093,"-")</f>
        <v>0.26057906458797325</v>
      </c>
      <c r="BJ1097" s="103">
        <f t="shared" si="758"/>
        <v>47109.75213675214</v>
      </c>
      <c r="BK1097" s="69">
        <f t="shared" si="750"/>
        <v>0.2478813559322034</v>
      </c>
      <c r="BL1097" s="208"/>
      <c r="BM1097" s="177"/>
      <c r="BN1097" s="177"/>
      <c r="BO1097" s="131" t="s">
        <v>74</v>
      </c>
      <c r="BP1097" s="100">
        <v>1206612</v>
      </c>
      <c r="BQ1097" s="68">
        <f>IFERROR(BP1097/BM1093,"-")</f>
        <v>5.8768810057403011E-3</v>
      </c>
      <c r="BR1097" s="100">
        <v>40</v>
      </c>
      <c r="BS1097" s="68">
        <f>IFERROR(BR1097/BN1093,"-")</f>
        <v>0.2247191011235955</v>
      </c>
      <c r="BT1097" s="103">
        <f t="shared" si="759"/>
        <v>30165.3</v>
      </c>
      <c r="BU1097" s="69">
        <f t="shared" si="751"/>
        <v>0.19607843137254902</v>
      </c>
      <c r="BV1097" s="208"/>
      <c r="BW1097" s="177"/>
      <c r="BX1097" s="177"/>
      <c r="BY1097" s="131" t="s">
        <v>74</v>
      </c>
      <c r="BZ1097" s="100">
        <f t="shared" si="727"/>
        <v>78563404</v>
      </c>
      <c r="CA1097" s="68">
        <f>IFERROR(BZ1097/BW1093,"-")</f>
        <v>1.9927626584674191E-2</v>
      </c>
      <c r="CB1097" s="100">
        <f t="shared" si="728"/>
        <v>1300</v>
      </c>
      <c r="CC1097" s="68">
        <f>IFERROR(CB1097/BX1093,"-")</f>
        <v>0.28440166265587397</v>
      </c>
      <c r="CD1097" s="103">
        <f t="shared" si="760"/>
        <v>60433.38769230769</v>
      </c>
      <c r="CE1097" s="69">
        <f t="shared" si="752"/>
        <v>0.26633886498668308</v>
      </c>
      <c r="CR1097" s="216"/>
      <c r="CS1097" s="187"/>
      <c r="CT1097" s="225"/>
      <c r="CU1097" s="226"/>
      <c r="CV1097" s="226"/>
      <c r="CW1097" s="144" t="s">
        <v>74</v>
      </c>
      <c r="CX1097" s="145">
        <v>77277060</v>
      </c>
      <c r="CY1097" s="146">
        <v>2.0552092274213691E-2</v>
      </c>
      <c r="CZ1097" s="145">
        <v>1298</v>
      </c>
      <c r="DA1097" s="146">
        <v>0.29655014850354122</v>
      </c>
      <c r="DB1097" s="145">
        <v>59535.485362095533</v>
      </c>
      <c r="DC1097" s="147">
        <v>0.28046672428694902</v>
      </c>
    </row>
    <row r="1098" spans="2:107" s="27" customFormat="1" ht="13.15" customHeight="1">
      <c r="B1098" s="216"/>
      <c r="C1098" s="187"/>
      <c r="D1098" s="208"/>
      <c r="E1098" s="177"/>
      <c r="F1098" s="177"/>
      <c r="G1098" s="131" t="s">
        <v>76</v>
      </c>
      <c r="H1098" s="100">
        <v>43915</v>
      </c>
      <c r="I1098" s="68">
        <f>IFERROR(H1098/E1093,"-")</f>
        <v>9.6792395024939224E-3</v>
      </c>
      <c r="J1098" s="100">
        <v>3</v>
      </c>
      <c r="K1098" s="68">
        <f>IFERROR(J1098/F1093,"-")</f>
        <v>0.6</v>
      </c>
      <c r="L1098" s="103">
        <f t="shared" si="753"/>
        <v>14638.333333333334</v>
      </c>
      <c r="M1098" s="69">
        <f t="shared" si="745"/>
        <v>0.6</v>
      </c>
      <c r="N1098" s="208"/>
      <c r="O1098" s="177"/>
      <c r="P1098" s="177"/>
      <c r="Q1098" s="131" t="s">
        <v>76</v>
      </c>
      <c r="R1098" s="100">
        <v>718285</v>
      </c>
      <c r="S1098" s="68">
        <f>IFERROR(R1098/O1093,"-")</f>
        <v>2.0932569374280001E-2</v>
      </c>
      <c r="T1098" s="100">
        <v>8</v>
      </c>
      <c r="U1098" s="68">
        <f>IFERROR(T1098/P1093,"-")</f>
        <v>0.27586206896551724</v>
      </c>
      <c r="V1098" s="103">
        <f t="shared" si="754"/>
        <v>89785.625</v>
      </c>
      <c r="W1098" s="69">
        <f t="shared" si="746"/>
        <v>0.26666666666666666</v>
      </c>
      <c r="X1098" s="208"/>
      <c r="Y1098" s="177"/>
      <c r="Z1098" s="177"/>
      <c r="AA1098" s="131" t="s">
        <v>76</v>
      </c>
      <c r="AB1098" s="100">
        <v>20784718</v>
      </c>
      <c r="AC1098" s="68">
        <f>IFERROR(AB1098/Y1093,"-")</f>
        <v>1.9125441724563513E-2</v>
      </c>
      <c r="AD1098" s="100">
        <v>396</v>
      </c>
      <c r="AE1098" s="68">
        <f>IFERROR(AD1098/Z1093,"-")</f>
        <v>0.23090379008746356</v>
      </c>
      <c r="AF1098" s="103">
        <f t="shared" si="755"/>
        <v>52486.661616161618</v>
      </c>
      <c r="AG1098" s="69">
        <f t="shared" si="747"/>
        <v>0.21108742004264391</v>
      </c>
      <c r="AH1098" s="208"/>
      <c r="AI1098" s="177"/>
      <c r="AJ1098" s="177"/>
      <c r="AK1098" s="131" t="s">
        <v>76</v>
      </c>
      <c r="AL1098" s="100">
        <v>34985605</v>
      </c>
      <c r="AM1098" s="68">
        <f>IFERROR(AL1098/AI1093,"-")</f>
        <v>2.9386860335088916E-2</v>
      </c>
      <c r="AN1098" s="100">
        <v>425</v>
      </c>
      <c r="AO1098" s="68">
        <f>IFERROR(AN1098/AJ1093,"-")</f>
        <v>0.32221379833206976</v>
      </c>
      <c r="AP1098" s="103">
        <f t="shared" si="756"/>
        <v>82319.070588235292</v>
      </c>
      <c r="AQ1098" s="69">
        <f t="shared" si="748"/>
        <v>0.30685920577617326</v>
      </c>
      <c r="AR1098" s="208"/>
      <c r="AS1098" s="177"/>
      <c r="AT1098" s="177"/>
      <c r="AU1098" s="131" t="s">
        <v>76</v>
      </c>
      <c r="AV1098" s="100">
        <v>32789434</v>
      </c>
      <c r="AW1098" s="68">
        <f>IFERROR(AV1098/AS1093,"-")</f>
        <v>3.6630302541470795E-2</v>
      </c>
      <c r="AX1098" s="100">
        <v>317</v>
      </c>
      <c r="AY1098" s="68">
        <f>IFERROR(AX1098/AT1093,"-")</f>
        <v>0.36187214611872148</v>
      </c>
      <c r="AZ1098" s="103">
        <f t="shared" si="757"/>
        <v>103436.70031545742</v>
      </c>
      <c r="BA1098" s="69">
        <f t="shared" si="749"/>
        <v>0.34873487348734872</v>
      </c>
      <c r="BB1098" s="208"/>
      <c r="BC1098" s="177"/>
      <c r="BD1098" s="177"/>
      <c r="BE1098" s="131" t="s">
        <v>76</v>
      </c>
      <c r="BF1098" s="100">
        <v>18915243</v>
      </c>
      <c r="BG1098" s="68">
        <f>IFERROR(BF1098/BC1093,"-")</f>
        <v>3.5970860155193581E-2</v>
      </c>
      <c r="BH1098" s="100">
        <v>176</v>
      </c>
      <c r="BI1098" s="68">
        <f>IFERROR(BH1098/BD1093,"-")</f>
        <v>0.39198218262806234</v>
      </c>
      <c r="BJ1098" s="103">
        <f t="shared" si="758"/>
        <v>107472.97159090909</v>
      </c>
      <c r="BK1098" s="69">
        <f t="shared" si="750"/>
        <v>0.3728813559322034</v>
      </c>
      <c r="BL1098" s="208"/>
      <c r="BM1098" s="177"/>
      <c r="BN1098" s="177"/>
      <c r="BO1098" s="131" t="s">
        <v>76</v>
      </c>
      <c r="BP1098" s="100">
        <v>5533904</v>
      </c>
      <c r="BQ1098" s="68">
        <f>IFERROR(BP1098/BM1093,"-")</f>
        <v>2.6953233769588129E-2</v>
      </c>
      <c r="BR1098" s="100">
        <v>59</v>
      </c>
      <c r="BS1098" s="68">
        <f>IFERROR(BR1098/BN1093,"-")</f>
        <v>0.33146067415730335</v>
      </c>
      <c r="BT1098" s="103">
        <f t="shared" si="759"/>
        <v>93794.983050847455</v>
      </c>
      <c r="BU1098" s="69">
        <f t="shared" si="751"/>
        <v>0.28921568627450983</v>
      </c>
      <c r="BV1098" s="208"/>
      <c r="BW1098" s="177"/>
      <c r="BX1098" s="177"/>
      <c r="BY1098" s="131" t="s">
        <v>76</v>
      </c>
      <c r="BZ1098" s="100">
        <f t="shared" si="727"/>
        <v>113771104</v>
      </c>
      <c r="CA1098" s="68">
        <f>IFERROR(BZ1098/BW1093,"-")</f>
        <v>2.8858068276142061E-2</v>
      </c>
      <c r="CB1098" s="100">
        <f t="shared" si="728"/>
        <v>1384</v>
      </c>
      <c r="CC1098" s="68">
        <f>IFERROR(CB1098/BX1093,"-")</f>
        <v>0.30277838547363817</v>
      </c>
      <c r="CD1098" s="103">
        <f t="shared" si="760"/>
        <v>82204.554913294793</v>
      </c>
      <c r="CE1098" s="69">
        <f t="shared" si="752"/>
        <v>0.28354845318582256</v>
      </c>
      <c r="CR1098" s="216"/>
      <c r="CS1098" s="187"/>
      <c r="CT1098" s="225"/>
      <c r="CU1098" s="226"/>
      <c r="CV1098" s="226"/>
      <c r="CW1098" s="144" t="s">
        <v>76</v>
      </c>
      <c r="CX1098" s="145">
        <v>127444105</v>
      </c>
      <c r="CY1098" s="146">
        <v>3.3894185490035186E-2</v>
      </c>
      <c r="CZ1098" s="145">
        <v>1342</v>
      </c>
      <c r="DA1098" s="146">
        <v>0.30660269591044093</v>
      </c>
      <c r="DB1098" s="145">
        <v>94965.801043219079</v>
      </c>
      <c r="DC1098" s="147">
        <v>0.2899740708729473</v>
      </c>
    </row>
    <row r="1099" spans="2:107" s="27" customFormat="1" ht="13.15" customHeight="1">
      <c r="B1099" s="216"/>
      <c r="C1099" s="187"/>
      <c r="D1099" s="208"/>
      <c r="E1099" s="177"/>
      <c r="F1099" s="177"/>
      <c r="G1099" s="131" t="s">
        <v>77</v>
      </c>
      <c r="H1099" s="100">
        <v>0</v>
      </c>
      <c r="I1099" s="68">
        <f>IFERROR(H1099/E1093,"-")</f>
        <v>0</v>
      </c>
      <c r="J1099" s="100">
        <v>0</v>
      </c>
      <c r="K1099" s="68">
        <f>IFERROR(J1099/F1093,"-")</f>
        <v>0</v>
      </c>
      <c r="L1099" s="103" t="str">
        <f t="shared" si="753"/>
        <v>-</v>
      </c>
      <c r="M1099" s="69">
        <f t="shared" si="745"/>
        <v>0</v>
      </c>
      <c r="N1099" s="208"/>
      <c r="O1099" s="177"/>
      <c r="P1099" s="177"/>
      <c r="Q1099" s="131" t="s">
        <v>77</v>
      </c>
      <c r="R1099" s="100">
        <v>387789</v>
      </c>
      <c r="S1099" s="68">
        <f>IFERROR(R1099/O1093,"-")</f>
        <v>1.1301113269917465E-2</v>
      </c>
      <c r="T1099" s="100">
        <v>5</v>
      </c>
      <c r="U1099" s="68">
        <f>IFERROR(T1099/P1093,"-")</f>
        <v>0.17241379310344829</v>
      </c>
      <c r="V1099" s="103">
        <f t="shared" si="754"/>
        <v>77557.8</v>
      </c>
      <c r="W1099" s="69">
        <f t="shared" si="746"/>
        <v>0.16666666666666666</v>
      </c>
      <c r="X1099" s="208"/>
      <c r="Y1099" s="177"/>
      <c r="Z1099" s="177"/>
      <c r="AA1099" s="131" t="s">
        <v>77</v>
      </c>
      <c r="AB1099" s="100">
        <v>31763063</v>
      </c>
      <c r="AC1099" s="68">
        <f>IFERROR(AB1099/Y1093,"-")</f>
        <v>2.9227368415589736E-2</v>
      </c>
      <c r="AD1099" s="100">
        <v>118</v>
      </c>
      <c r="AE1099" s="68">
        <f>IFERROR(AD1099/Z1093,"-")</f>
        <v>6.8804664723032066E-2</v>
      </c>
      <c r="AF1099" s="103">
        <f t="shared" si="755"/>
        <v>269178.5</v>
      </c>
      <c r="AG1099" s="69">
        <f t="shared" si="747"/>
        <v>6.2899786780383798E-2</v>
      </c>
      <c r="AH1099" s="208"/>
      <c r="AI1099" s="177"/>
      <c r="AJ1099" s="177"/>
      <c r="AK1099" s="131" t="s">
        <v>77</v>
      </c>
      <c r="AL1099" s="100">
        <v>39776416</v>
      </c>
      <c r="AM1099" s="68">
        <f>IFERROR(AL1099/AI1093,"-")</f>
        <v>3.3410998083994718E-2</v>
      </c>
      <c r="AN1099" s="100">
        <v>187</v>
      </c>
      <c r="AO1099" s="68">
        <f>IFERROR(AN1099/AJ1093,"-")</f>
        <v>0.14177407126611069</v>
      </c>
      <c r="AP1099" s="103">
        <f t="shared" si="756"/>
        <v>212708.10695187165</v>
      </c>
      <c r="AQ1099" s="69">
        <f t="shared" si="748"/>
        <v>0.13501805054151625</v>
      </c>
      <c r="AR1099" s="208"/>
      <c r="AS1099" s="177"/>
      <c r="AT1099" s="177"/>
      <c r="AU1099" s="131" t="s">
        <v>77</v>
      </c>
      <c r="AV1099" s="100">
        <v>68532369</v>
      </c>
      <c r="AW1099" s="68">
        <f>IFERROR(AV1099/AS1093,"-")</f>
        <v>7.6560071465512775E-2</v>
      </c>
      <c r="AX1099" s="100">
        <v>171</v>
      </c>
      <c r="AY1099" s="68">
        <f>IFERROR(AX1099/AT1093,"-")</f>
        <v>0.1952054794520548</v>
      </c>
      <c r="AZ1099" s="103">
        <f t="shared" si="757"/>
        <v>400774.08771929826</v>
      </c>
      <c r="BA1099" s="69">
        <f t="shared" si="749"/>
        <v>0.18811881188118812</v>
      </c>
      <c r="BB1099" s="208"/>
      <c r="BC1099" s="177"/>
      <c r="BD1099" s="177"/>
      <c r="BE1099" s="131" t="s">
        <v>77</v>
      </c>
      <c r="BF1099" s="100">
        <v>60558832</v>
      </c>
      <c r="BG1099" s="68">
        <f>IFERROR(BF1099/BC1093,"-")</f>
        <v>0.11516390654002501</v>
      </c>
      <c r="BH1099" s="100">
        <v>127</v>
      </c>
      <c r="BI1099" s="68">
        <f>IFERROR(BH1099/BD1093,"-")</f>
        <v>0.2828507795100223</v>
      </c>
      <c r="BJ1099" s="103">
        <f t="shared" si="758"/>
        <v>476841.19685039372</v>
      </c>
      <c r="BK1099" s="69">
        <f t="shared" si="750"/>
        <v>0.2690677966101695</v>
      </c>
      <c r="BL1099" s="208"/>
      <c r="BM1099" s="177"/>
      <c r="BN1099" s="177"/>
      <c r="BO1099" s="131" t="s">
        <v>77</v>
      </c>
      <c r="BP1099" s="100">
        <v>17702735</v>
      </c>
      <c r="BQ1099" s="68">
        <f>IFERROR(BP1099/BM1093,"-")</f>
        <v>8.6222304329108296E-2</v>
      </c>
      <c r="BR1099" s="100">
        <v>47</v>
      </c>
      <c r="BS1099" s="68">
        <f>IFERROR(BR1099/BN1093,"-")</f>
        <v>0.2640449438202247</v>
      </c>
      <c r="BT1099" s="103">
        <f t="shared" si="759"/>
        <v>376653.93617021275</v>
      </c>
      <c r="BU1099" s="69">
        <f t="shared" si="751"/>
        <v>0.23039215686274508</v>
      </c>
      <c r="BV1099" s="208"/>
      <c r="BW1099" s="177"/>
      <c r="BX1099" s="177"/>
      <c r="BY1099" s="131" t="s">
        <v>77</v>
      </c>
      <c r="BZ1099" s="100">
        <f t="shared" si="727"/>
        <v>218721204</v>
      </c>
      <c r="CA1099" s="68">
        <f>IFERROR(BZ1099/BW1093,"-")</f>
        <v>5.5478686736414158E-2</v>
      </c>
      <c r="CB1099" s="100">
        <f t="shared" si="728"/>
        <v>655</v>
      </c>
      <c r="CC1099" s="68">
        <f>IFERROR(CB1099/BX1093,"-")</f>
        <v>0.14329468387661343</v>
      </c>
      <c r="CD1099" s="103">
        <f t="shared" si="760"/>
        <v>333925.50229007634</v>
      </c>
      <c r="CE1099" s="69">
        <f t="shared" si="752"/>
        <v>0.13419381274329031</v>
      </c>
      <c r="CR1099" s="216"/>
      <c r="CS1099" s="187"/>
      <c r="CT1099" s="225"/>
      <c r="CU1099" s="226"/>
      <c r="CV1099" s="226"/>
      <c r="CW1099" s="144" t="s">
        <v>77</v>
      </c>
      <c r="CX1099" s="145">
        <v>169487031</v>
      </c>
      <c r="CY1099" s="146">
        <v>4.50756421167487E-2</v>
      </c>
      <c r="CZ1099" s="145">
        <v>590</v>
      </c>
      <c r="DA1099" s="146">
        <v>0.13479552204706419</v>
      </c>
      <c r="DB1099" s="145">
        <v>287266.15423728811</v>
      </c>
      <c r="DC1099" s="147">
        <v>0.1274848746758859</v>
      </c>
    </row>
    <row r="1100" spans="2:107" s="27" customFormat="1" ht="13.15" customHeight="1">
      <c r="B1100" s="216"/>
      <c r="C1100" s="187"/>
      <c r="D1100" s="208"/>
      <c r="E1100" s="177"/>
      <c r="F1100" s="177"/>
      <c r="G1100" s="131" t="s">
        <v>79</v>
      </c>
      <c r="H1100" s="100">
        <v>0</v>
      </c>
      <c r="I1100" s="68">
        <f>IFERROR(H1100/E1093,"-")</f>
        <v>0</v>
      </c>
      <c r="J1100" s="100">
        <v>0</v>
      </c>
      <c r="K1100" s="68">
        <f>IFERROR(J1100/F1093,"-")</f>
        <v>0</v>
      </c>
      <c r="L1100" s="103" t="str">
        <f t="shared" si="753"/>
        <v>-</v>
      </c>
      <c r="M1100" s="69">
        <f t="shared" si="745"/>
        <v>0</v>
      </c>
      <c r="N1100" s="208"/>
      <c r="O1100" s="177"/>
      <c r="P1100" s="177"/>
      <c r="Q1100" s="131" t="s">
        <v>79</v>
      </c>
      <c r="R1100" s="100">
        <v>0</v>
      </c>
      <c r="S1100" s="68">
        <f>IFERROR(R1100/O1093,"-")</f>
        <v>0</v>
      </c>
      <c r="T1100" s="100">
        <v>0</v>
      </c>
      <c r="U1100" s="68">
        <f>IFERROR(T1100/P1093,"-")</f>
        <v>0</v>
      </c>
      <c r="V1100" s="103" t="str">
        <f t="shared" si="754"/>
        <v>-</v>
      </c>
      <c r="W1100" s="69">
        <f t="shared" si="746"/>
        <v>0</v>
      </c>
      <c r="X1100" s="208"/>
      <c r="Y1100" s="177"/>
      <c r="Z1100" s="177"/>
      <c r="AA1100" s="131" t="s">
        <v>79</v>
      </c>
      <c r="AB1100" s="100">
        <v>0</v>
      </c>
      <c r="AC1100" s="68">
        <f>IFERROR(AB1100/Y1093,"-")</f>
        <v>0</v>
      </c>
      <c r="AD1100" s="100">
        <v>0</v>
      </c>
      <c r="AE1100" s="68">
        <f>IFERROR(AD1100/Z1093,"-")</f>
        <v>0</v>
      </c>
      <c r="AF1100" s="103" t="str">
        <f t="shared" si="755"/>
        <v>-</v>
      </c>
      <c r="AG1100" s="69">
        <f t="shared" si="747"/>
        <v>0</v>
      </c>
      <c r="AH1100" s="208"/>
      <c r="AI1100" s="177"/>
      <c r="AJ1100" s="177"/>
      <c r="AK1100" s="131" t="s">
        <v>79</v>
      </c>
      <c r="AL1100" s="100">
        <v>0</v>
      </c>
      <c r="AM1100" s="68">
        <f>IFERROR(AL1100/AI1093,"-")</f>
        <v>0</v>
      </c>
      <c r="AN1100" s="100">
        <v>0</v>
      </c>
      <c r="AO1100" s="68">
        <f>IFERROR(AN1100/AJ1093,"-")</f>
        <v>0</v>
      </c>
      <c r="AP1100" s="103" t="str">
        <f t="shared" si="756"/>
        <v>-</v>
      </c>
      <c r="AQ1100" s="69">
        <f t="shared" si="748"/>
        <v>0</v>
      </c>
      <c r="AR1100" s="208"/>
      <c r="AS1100" s="177"/>
      <c r="AT1100" s="177"/>
      <c r="AU1100" s="131" t="s">
        <v>79</v>
      </c>
      <c r="AV1100" s="100">
        <v>0</v>
      </c>
      <c r="AW1100" s="68">
        <f>IFERROR(AV1100/AS1093,"-")</f>
        <v>0</v>
      </c>
      <c r="AX1100" s="100">
        <v>0</v>
      </c>
      <c r="AY1100" s="68">
        <f>IFERROR(AX1100/AT1093,"-")</f>
        <v>0</v>
      </c>
      <c r="AZ1100" s="103" t="str">
        <f t="shared" si="757"/>
        <v>-</v>
      </c>
      <c r="BA1100" s="69">
        <f t="shared" si="749"/>
        <v>0</v>
      </c>
      <c r="BB1100" s="208"/>
      <c r="BC1100" s="177"/>
      <c r="BD1100" s="177"/>
      <c r="BE1100" s="131" t="s">
        <v>79</v>
      </c>
      <c r="BF1100" s="100">
        <v>0</v>
      </c>
      <c r="BG1100" s="68">
        <f>IFERROR(BF1100/BC1093,"-")</f>
        <v>0</v>
      </c>
      <c r="BH1100" s="100">
        <v>0</v>
      </c>
      <c r="BI1100" s="68">
        <f>IFERROR(BH1100/BD1093,"-")</f>
        <v>0</v>
      </c>
      <c r="BJ1100" s="103" t="str">
        <f t="shared" si="758"/>
        <v>-</v>
      </c>
      <c r="BK1100" s="69">
        <f t="shared" si="750"/>
        <v>0</v>
      </c>
      <c r="BL1100" s="208"/>
      <c r="BM1100" s="177"/>
      <c r="BN1100" s="177"/>
      <c r="BO1100" s="131" t="s">
        <v>79</v>
      </c>
      <c r="BP1100" s="100">
        <v>1859</v>
      </c>
      <c r="BQ1100" s="68">
        <f>IFERROR(BP1100/BM1093,"-")</f>
        <v>9.0543785323461219E-6</v>
      </c>
      <c r="BR1100" s="100">
        <v>1</v>
      </c>
      <c r="BS1100" s="68">
        <f>IFERROR(BR1100/BN1093,"-")</f>
        <v>5.6179775280898875E-3</v>
      </c>
      <c r="BT1100" s="103">
        <f t="shared" si="759"/>
        <v>1859</v>
      </c>
      <c r="BU1100" s="69">
        <f t="shared" si="751"/>
        <v>4.9019607843137254E-3</v>
      </c>
      <c r="BV1100" s="208"/>
      <c r="BW1100" s="177"/>
      <c r="BX1100" s="177"/>
      <c r="BY1100" s="131" t="s">
        <v>79</v>
      </c>
      <c r="BZ1100" s="100">
        <f t="shared" si="727"/>
        <v>1859</v>
      </c>
      <c r="CA1100" s="68">
        <f>IFERROR(BZ1100/BW1093,"-")</f>
        <v>4.7153580337365881E-7</v>
      </c>
      <c r="CB1100" s="100">
        <f t="shared" si="728"/>
        <v>1</v>
      </c>
      <c r="CC1100" s="68">
        <f>IFERROR(CB1100/BX1093,"-")</f>
        <v>2.1877050973528769E-4</v>
      </c>
      <c r="CD1100" s="103">
        <f t="shared" si="760"/>
        <v>1859</v>
      </c>
      <c r="CE1100" s="69">
        <f t="shared" si="752"/>
        <v>2.048760499897562E-4</v>
      </c>
      <c r="CR1100" s="216"/>
      <c r="CS1100" s="187"/>
      <c r="CT1100" s="225"/>
      <c r="CU1100" s="226"/>
      <c r="CV1100" s="226"/>
      <c r="CW1100" s="144" t="s">
        <v>79</v>
      </c>
      <c r="CX1100" s="145">
        <v>4711</v>
      </c>
      <c r="CY1100" s="146">
        <v>1.2529061885095099E-6</v>
      </c>
      <c r="CZ1100" s="145">
        <v>2</v>
      </c>
      <c r="DA1100" s="146">
        <v>4.569339730408956E-4</v>
      </c>
      <c r="DB1100" s="145">
        <v>2355.5</v>
      </c>
      <c r="DC1100" s="147">
        <v>4.3215211754537599E-4</v>
      </c>
    </row>
    <row r="1101" spans="2:107" s="27" customFormat="1" ht="13.15" customHeight="1">
      <c r="B1101" s="216"/>
      <c r="C1101" s="187"/>
      <c r="D1101" s="208"/>
      <c r="E1101" s="177"/>
      <c r="F1101" s="177"/>
      <c r="G1101" s="131" t="s">
        <v>81</v>
      </c>
      <c r="H1101" s="100">
        <v>0</v>
      </c>
      <c r="I1101" s="68">
        <f>IFERROR(H1101/E1093,"-")</f>
        <v>0</v>
      </c>
      <c r="J1101" s="100">
        <v>0</v>
      </c>
      <c r="K1101" s="68">
        <f>IFERROR(J1101/F1093,"-")</f>
        <v>0</v>
      </c>
      <c r="L1101" s="103" t="str">
        <f t="shared" si="753"/>
        <v>-</v>
      </c>
      <c r="M1101" s="69">
        <f t="shared" si="745"/>
        <v>0</v>
      </c>
      <c r="N1101" s="208"/>
      <c r="O1101" s="177"/>
      <c r="P1101" s="177"/>
      <c r="Q1101" s="131" t="s">
        <v>81</v>
      </c>
      <c r="R1101" s="100">
        <v>0</v>
      </c>
      <c r="S1101" s="68">
        <f>IFERROR(R1101/O1093,"-")</f>
        <v>0</v>
      </c>
      <c r="T1101" s="100">
        <v>0</v>
      </c>
      <c r="U1101" s="68">
        <f>IFERROR(T1101/P1093,"-")</f>
        <v>0</v>
      </c>
      <c r="V1101" s="103" t="str">
        <f t="shared" si="754"/>
        <v>-</v>
      </c>
      <c r="W1101" s="69">
        <f t="shared" si="746"/>
        <v>0</v>
      </c>
      <c r="X1101" s="208"/>
      <c r="Y1101" s="177"/>
      <c r="Z1101" s="177"/>
      <c r="AA1101" s="131" t="s">
        <v>81</v>
      </c>
      <c r="AB1101" s="100">
        <v>555899</v>
      </c>
      <c r="AC1101" s="68">
        <f>IFERROR(AB1101/Y1093,"-")</f>
        <v>5.1152072061998297E-4</v>
      </c>
      <c r="AD1101" s="100">
        <v>14</v>
      </c>
      <c r="AE1101" s="68">
        <f>IFERROR(AD1101/Z1093,"-")</f>
        <v>8.1632653061224497E-3</v>
      </c>
      <c r="AF1101" s="103">
        <f t="shared" si="755"/>
        <v>39707.071428571428</v>
      </c>
      <c r="AG1101" s="69">
        <f t="shared" si="747"/>
        <v>7.462686567164179E-3</v>
      </c>
      <c r="AH1101" s="208"/>
      <c r="AI1101" s="177"/>
      <c r="AJ1101" s="177"/>
      <c r="AK1101" s="131" t="s">
        <v>81</v>
      </c>
      <c r="AL1101" s="100">
        <v>214873</v>
      </c>
      <c r="AM1101" s="68">
        <f>IFERROR(AL1101/AI1093,"-")</f>
        <v>1.8048688427087543E-4</v>
      </c>
      <c r="AN1101" s="100">
        <v>11</v>
      </c>
      <c r="AO1101" s="68">
        <f>IFERROR(AN1101/AJ1093,"-")</f>
        <v>8.339651250947688E-3</v>
      </c>
      <c r="AP1101" s="103">
        <f t="shared" si="756"/>
        <v>19533.909090909092</v>
      </c>
      <c r="AQ1101" s="69">
        <f t="shared" si="748"/>
        <v>7.9422382671480145E-3</v>
      </c>
      <c r="AR1101" s="208"/>
      <c r="AS1101" s="177"/>
      <c r="AT1101" s="177"/>
      <c r="AU1101" s="131" t="s">
        <v>81</v>
      </c>
      <c r="AV1101" s="100">
        <v>314704</v>
      </c>
      <c r="AW1101" s="68">
        <f>IFERROR(AV1101/AS1093,"-")</f>
        <v>3.5156760348504411E-4</v>
      </c>
      <c r="AX1101" s="100">
        <v>20</v>
      </c>
      <c r="AY1101" s="68">
        <f>IFERROR(AX1101/AT1093,"-")</f>
        <v>2.2831050228310501E-2</v>
      </c>
      <c r="AZ1101" s="103">
        <f t="shared" si="757"/>
        <v>15735.2</v>
      </c>
      <c r="BA1101" s="69">
        <f t="shared" si="749"/>
        <v>2.2002200220022004E-2</v>
      </c>
      <c r="BB1101" s="208"/>
      <c r="BC1101" s="177"/>
      <c r="BD1101" s="177"/>
      <c r="BE1101" s="131" t="s">
        <v>81</v>
      </c>
      <c r="BF1101" s="100">
        <v>47696</v>
      </c>
      <c r="BG1101" s="68">
        <f>IFERROR(BF1101/BC1093,"-")</f>
        <v>9.0702834003354496E-5</v>
      </c>
      <c r="BH1101" s="100">
        <v>5</v>
      </c>
      <c r="BI1101" s="68">
        <f>IFERROR(BH1101/BD1093,"-")</f>
        <v>1.1135857461024499E-2</v>
      </c>
      <c r="BJ1101" s="103">
        <f t="shared" si="758"/>
        <v>9539.2000000000007</v>
      </c>
      <c r="BK1101" s="69">
        <f t="shared" si="750"/>
        <v>1.059322033898305E-2</v>
      </c>
      <c r="BL1101" s="208"/>
      <c r="BM1101" s="177"/>
      <c r="BN1101" s="177"/>
      <c r="BO1101" s="131" t="s">
        <v>81</v>
      </c>
      <c r="BP1101" s="100">
        <v>45547</v>
      </c>
      <c r="BQ1101" s="68">
        <f>IFERROR(BP1101/BM1093,"-")</f>
        <v>2.2183957988852545E-4</v>
      </c>
      <c r="BR1101" s="100">
        <v>3</v>
      </c>
      <c r="BS1101" s="68">
        <f>IFERROR(BR1101/BN1093,"-")</f>
        <v>1.6853932584269662E-2</v>
      </c>
      <c r="BT1101" s="103">
        <f t="shared" si="759"/>
        <v>15182.333333333334</v>
      </c>
      <c r="BU1101" s="69">
        <f t="shared" si="751"/>
        <v>1.4705882352941176E-2</v>
      </c>
      <c r="BV1101" s="208"/>
      <c r="BW1101" s="177"/>
      <c r="BX1101" s="177"/>
      <c r="BY1101" s="131" t="s">
        <v>81</v>
      </c>
      <c r="BZ1101" s="100">
        <f t="shared" si="727"/>
        <v>1178719</v>
      </c>
      <c r="CA1101" s="68">
        <f>IFERROR(BZ1101/BW1093,"-")</f>
        <v>2.9898236181645819E-4</v>
      </c>
      <c r="CB1101" s="100">
        <f t="shared" si="728"/>
        <v>53</v>
      </c>
      <c r="CC1101" s="68">
        <f>IFERROR(CB1101/BX1093,"-")</f>
        <v>1.1594837015970248E-2</v>
      </c>
      <c r="CD1101" s="103">
        <f t="shared" si="760"/>
        <v>22239.981132075471</v>
      </c>
      <c r="CE1101" s="69">
        <f t="shared" si="752"/>
        <v>1.0858430649457079E-2</v>
      </c>
      <c r="CR1101" s="216"/>
      <c r="CS1101" s="187"/>
      <c r="CT1101" s="225"/>
      <c r="CU1101" s="226"/>
      <c r="CV1101" s="226"/>
      <c r="CW1101" s="144" t="s">
        <v>81</v>
      </c>
      <c r="CX1101" s="145">
        <v>1008570</v>
      </c>
      <c r="CY1101" s="146">
        <v>2.6823256093080796E-4</v>
      </c>
      <c r="CZ1101" s="145">
        <v>60</v>
      </c>
      <c r="DA1101" s="146">
        <v>1.3708019191226868E-2</v>
      </c>
      <c r="DB1101" s="145">
        <v>16809.5</v>
      </c>
      <c r="DC1101" s="147">
        <v>1.2964563526361279E-2</v>
      </c>
    </row>
    <row r="1102" spans="2:107" s="27" customFormat="1" ht="13.15" customHeight="1">
      <c r="B1102" s="216"/>
      <c r="C1102" s="187"/>
      <c r="D1102" s="208"/>
      <c r="E1102" s="177"/>
      <c r="F1102" s="177"/>
      <c r="G1102" s="131" t="s">
        <v>83</v>
      </c>
      <c r="H1102" s="100">
        <v>0</v>
      </c>
      <c r="I1102" s="68">
        <f>IFERROR(H1102/E1093,"-")</f>
        <v>0</v>
      </c>
      <c r="J1102" s="100">
        <v>0</v>
      </c>
      <c r="K1102" s="68">
        <f>IFERROR(J1102/F1093,"-")</f>
        <v>0</v>
      </c>
      <c r="L1102" s="103" t="str">
        <f t="shared" si="753"/>
        <v>-</v>
      </c>
      <c r="M1102" s="69">
        <f t="shared" si="745"/>
        <v>0</v>
      </c>
      <c r="N1102" s="208"/>
      <c r="O1102" s="177"/>
      <c r="P1102" s="177"/>
      <c r="Q1102" s="131" t="s">
        <v>83</v>
      </c>
      <c r="R1102" s="100">
        <v>34470</v>
      </c>
      <c r="S1102" s="68">
        <f>IFERROR(R1102/O1093,"-")</f>
        <v>1.004539516113286E-3</v>
      </c>
      <c r="T1102" s="100">
        <v>1</v>
      </c>
      <c r="U1102" s="68">
        <f>IFERROR(T1102/P1093,"-")</f>
        <v>3.4482758620689655E-2</v>
      </c>
      <c r="V1102" s="103">
        <f t="shared" si="754"/>
        <v>34470</v>
      </c>
      <c r="W1102" s="69">
        <f t="shared" si="746"/>
        <v>3.3333333333333333E-2</v>
      </c>
      <c r="X1102" s="208"/>
      <c r="Y1102" s="177"/>
      <c r="Z1102" s="177"/>
      <c r="AA1102" s="131" t="s">
        <v>83</v>
      </c>
      <c r="AB1102" s="100">
        <v>2028300</v>
      </c>
      <c r="AC1102" s="68">
        <f>IFERROR(AB1102/Y1093,"-")</f>
        <v>1.8663776650677758E-3</v>
      </c>
      <c r="AD1102" s="100">
        <v>54</v>
      </c>
      <c r="AE1102" s="68">
        <f>IFERROR(AD1102/Z1093,"-")</f>
        <v>3.14868804664723E-2</v>
      </c>
      <c r="AF1102" s="103">
        <f t="shared" si="755"/>
        <v>37561.111111111109</v>
      </c>
      <c r="AG1102" s="69">
        <f t="shared" si="747"/>
        <v>2.8784648187633263E-2</v>
      </c>
      <c r="AH1102" s="208"/>
      <c r="AI1102" s="177"/>
      <c r="AJ1102" s="177"/>
      <c r="AK1102" s="131" t="s">
        <v>83</v>
      </c>
      <c r="AL1102" s="100">
        <v>908308</v>
      </c>
      <c r="AM1102" s="68">
        <f>IFERROR(AL1102/AI1093,"-")</f>
        <v>7.6295151498005946E-4</v>
      </c>
      <c r="AN1102" s="100">
        <v>52</v>
      </c>
      <c r="AO1102" s="68">
        <f>IFERROR(AN1102/AJ1093,"-")</f>
        <v>3.9423805913570885E-2</v>
      </c>
      <c r="AP1102" s="103">
        <f t="shared" si="756"/>
        <v>17467.461538461539</v>
      </c>
      <c r="AQ1102" s="69">
        <f t="shared" si="748"/>
        <v>3.7545126353790613E-2</v>
      </c>
      <c r="AR1102" s="208"/>
      <c r="AS1102" s="177"/>
      <c r="AT1102" s="177"/>
      <c r="AU1102" s="131" t="s">
        <v>83</v>
      </c>
      <c r="AV1102" s="100">
        <v>1147031</v>
      </c>
      <c r="AW1102" s="68">
        <f>IFERROR(AV1102/AS1093,"-")</f>
        <v>1.2813912114019957E-3</v>
      </c>
      <c r="AX1102" s="100">
        <v>54</v>
      </c>
      <c r="AY1102" s="68">
        <f>IFERROR(AX1102/AT1093,"-")</f>
        <v>6.1643835616438353E-2</v>
      </c>
      <c r="AZ1102" s="103">
        <f t="shared" si="757"/>
        <v>21241.314814814814</v>
      </c>
      <c r="BA1102" s="69">
        <f t="shared" si="749"/>
        <v>5.9405940594059403E-2</v>
      </c>
      <c r="BB1102" s="208"/>
      <c r="BC1102" s="177"/>
      <c r="BD1102" s="177"/>
      <c r="BE1102" s="131" t="s">
        <v>83</v>
      </c>
      <c r="BF1102" s="100">
        <v>920168</v>
      </c>
      <c r="BG1102" s="68">
        <f>IFERROR(BF1102/BC1093,"-")</f>
        <v>1.7498709610700835E-3</v>
      </c>
      <c r="BH1102" s="100">
        <v>42</v>
      </c>
      <c r="BI1102" s="68">
        <f>IFERROR(BH1102/BD1093,"-")</f>
        <v>9.3541202672605794E-2</v>
      </c>
      <c r="BJ1102" s="103">
        <f t="shared" si="758"/>
        <v>21908.761904761905</v>
      </c>
      <c r="BK1102" s="69">
        <f t="shared" si="750"/>
        <v>8.8983050847457626E-2</v>
      </c>
      <c r="BL1102" s="208"/>
      <c r="BM1102" s="177"/>
      <c r="BN1102" s="177"/>
      <c r="BO1102" s="131" t="s">
        <v>83</v>
      </c>
      <c r="BP1102" s="100">
        <v>324857</v>
      </c>
      <c r="BQ1102" s="68">
        <f>IFERROR(BP1102/BM1093,"-")</f>
        <v>1.5822368191943863E-3</v>
      </c>
      <c r="BR1102" s="100">
        <v>16</v>
      </c>
      <c r="BS1102" s="68">
        <f>IFERROR(BR1102/BN1093,"-")</f>
        <v>8.98876404494382E-2</v>
      </c>
      <c r="BT1102" s="103">
        <f t="shared" si="759"/>
        <v>20303.5625</v>
      </c>
      <c r="BU1102" s="69">
        <f t="shared" si="751"/>
        <v>7.8431372549019607E-2</v>
      </c>
      <c r="BV1102" s="208"/>
      <c r="BW1102" s="177"/>
      <c r="BX1102" s="177"/>
      <c r="BY1102" s="131" t="s">
        <v>83</v>
      </c>
      <c r="BZ1102" s="100">
        <f t="shared" si="727"/>
        <v>5363134</v>
      </c>
      <c r="CA1102" s="68">
        <f>IFERROR(BZ1102/BW1093,"-")</f>
        <v>1.3603602470632515E-3</v>
      </c>
      <c r="CB1102" s="100">
        <f t="shared" si="728"/>
        <v>219</v>
      </c>
      <c r="CC1102" s="68">
        <f>IFERROR(CB1102/BX1093,"-")</f>
        <v>4.7910741632028006E-2</v>
      </c>
      <c r="CD1102" s="103">
        <f t="shared" si="760"/>
        <v>24489.196347031964</v>
      </c>
      <c r="CE1102" s="69">
        <f t="shared" si="752"/>
        <v>4.4867854947756608E-2</v>
      </c>
      <c r="CR1102" s="216"/>
      <c r="CS1102" s="187"/>
      <c r="CT1102" s="225"/>
      <c r="CU1102" s="226"/>
      <c r="CV1102" s="226"/>
      <c r="CW1102" s="144" t="s">
        <v>83</v>
      </c>
      <c r="CX1102" s="145">
        <v>4445208</v>
      </c>
      <c r="CY1102" s="146">
        <v>1.1822179181515562E-3</v>
      </c>
      <c r="CZ1102" s="145">
        <v>187</v>
      </c>
      <c r="DA1102" s="146">
        <v>4.2723326479323739E-2</v>
      </c>
      <c r="DB1102" s="145">
        <v>23771.16577540107</v>
      </c>
      <c r="DC1102" s="147">
        <v>4.0406222990492652E-2</v>
      </c>
    </row>
    <row r="1103" spans="2:107" s="27" customFormat="1" ht="13.15" customHeight="1">
      <c r="B1103" s="216"/>
      <c r="C1103" s="187"/>
      <c r="D1103" s="208"/>
      <c r="E1103" s="177"/>
      <c r="F1103" s="177"/>
      <c r="G1103" s="131" t="s">
        <v>85</v>
      </c>
      <c r="H1103" s="100">
        <v>0</v>
      </c>
      <c r="I1103" s="68">
        <f>IFERROR(H1103/E1093,"-")</f>
        <v>0</v>
      </c>
      <c r="J1103" s="100">
        <v>0</v>
      </c>
      <c r="K1103" s="68">
        <f>IFERROR(J1103/F1093,"-")</f>
        <v>0</v>
      </c>
      <c r="L1103" s="103" t="str">
        <f t="shared" si="753"/>
        <v>-</v>
      </c>
      <c r="M1103" s="69">
        <f t="shared" si="745"/>
        <v>0</v>
      </c>
      <c r="N1103" s="208"/>
      <c r="O1103" s="177"/>
      <c r="P1103" s="177"/>
      <c r="Q1103" s="131" t="s">
        <v>85</v>
      </c>
      <c r="R1103" s="100">
        <v>0</v>
      </c>
      <c r="S1103" s="68">
        <f>IFERROR(R1103/O1093,"-")</f>
        <v>0</v>
      </c>
      <c r="T1103" s="100">
        <v>0</v>
      </c>
      <c r="U1103" s="68">
        <f>IFERROR(T1103/P1093,"-")</f>
        <v>0</v>
      </c>
      <c r="V1103" s="103" t="str">
        <f t="shared" si="754"/>
        <v>-</v>
      </c>
      <c r="W1103" s="69">
        <f t="shared" si="746"/>
        <v>0</v>
      </c>
      <c r="X1103" s="208"/>
      <c r="Y1103" s="177"/>
      <c r="Z1103" s="177"/>
      <c r="AA1103" s="131" t="s">
        <v>85</v>
      </c>
      <c r="AB1103" s="100">
        <v>1117314</v>
      </c>
      <c r="AC1103" s="68">
        <f>IFERROR(AB1103/Y1093,"-")</f>
        <v>1.0281170904045441E-3</v>
      </c>
      <c r="AD1103" s="100">
        <v>14</v>
      </c>
      <c r="AE1103" s="68">
        <f>IFERROR(AD1103/Z1093,"-")</f>
        <v>8.1632653061224497E-3</v>
      </c>
      <c r="AF1103" s="103">
        <f t="shared" si="755"/>
        <v>79808.142857142855</v>
      </c>
      <c r="AG1103" s="69">
        <f t="shared" si="747"/>
        <v>7.462686567164179E-3</v>
      </c>
      <c r="AH1103" s="208"/>
      <c r="AI1103" s="177"/>
      <c r="AJ1103" s="177"/>
      <c r="AK1103" s="131" t="s">
        <v>85</v>
      </c>
      <c r="AL1103" s="100">
        <v>1414614</v>
      </c>
      <c r="AM1103" s="68">
        <f>IFERROR(AL1103/AI1093,"-")</f>
        <v>1.1882333904490567E-3</v>
      </c>
      <c r="AN1103" s="100">
        <v>22</v>
      </c>
      <c r="AO1103" s="68">
        <f>IFERROR(AN1103/AJ1093,"-")</f>
        <v>1.6679302501895376E-2</v>
      </c>
      <c r="AP1103" s="103">
        <f t="shared" si="756"/>
        <v>64300.63636363636</v>
      </c>
      <c r="AQ1103" s="69">
        <f t="shared" si="748"/>
        <v>1.5884476534296029E-2</v>
      </c>
      <c r="AR1103" s="208"/>
      <c r="AS1103" s="177"/>
      <c r="AT1103" s="177"/>
      <c r="AU1103" s="131" t="s">
        <v>85</v>
      </c>
      <c r="AV1103" s="100">
        <v>1875878</v>
      </c>
      <c r="AW1103" s="68">
        <f>IFERROR(AV1103/AS1093,"-")</f>
        <v>2.0956134427599191E-3</v>
      </c>
      <c r="AX1103" s="100">
        <v>26</v>
      </c>
      <c r="AY1103" s="68">
        <f>IFERROR(AX1103/AT1093,"-")</f>
        <v>2.9680365296803651E-2</v>
      </c>
      <c r="AZ1103" s="103">
        <f t="shared" si="757"/>
        <v>72149.153846153844</v>
      </c>
      <c r="BA1103" s="69">
        <f t="shared" si="749"/>
        <v>2.8602860286028604E-2</v>
      </c>
      <c r="BB1103" s="208"/>
      <c r="BC1103" s="177"/>
      <c r="BD1103" s="177"/>
      <c r="BE1103" s="131" t="s">
        <v>85</v>
      </c>
      <c r="BF1103" s="100">
        <v>2619952</v>
      </c>
      <c r="BG1103" s="68">
        <f>IFERROR(BF1103/BC1093,"-")</f>
        <v>4.9823270578823516E-3</v>
      </c>
      <c r="BH1103" s="100">
        <v>25</v>
      </c>
      <c r="BI1103" s="68">
        <f>IFERROR(BH1103/BD1093,"-")</f>
        <v>5.5679287305122498E-2</v>
      </c>
      <c r="BJ1103" s="103">
        <f t="shared" si="758"/>
        <v>104798.08</v>
      </c>
      <c r="BK1103" s="69">
        <f t="shared" si="750"/>
        <v>5.2966101694915252E-2</v>
      </c>
      <c r="BL1103" s="208"/>
      <c r="BM1103" s="177"/>
      <c r="BN1103" s="177"/>
      <c r="BO1103" s="131" t="s">
        <v>85</v>
      </c>
      <c r="BP1103" s="100">
        <v>158391</v>
      </c>
      <c r="BQ1103" s="68">
        <f>IFERROR(BP1103/BM1093,"-")</f>
        <v>7.7145350732481688E-4</v>
      </c>
      <c r="BR1103" s="100">
        <v>12</v>
      </c>
      <c r="BS1103" s="68">
        <f>IFERROR(BR1103/BN1093,"-")</f>
        <v>6.741573033707865E-2</v>
      </c>
      <c r="BT1103" s="103">
        <f t="shared" si="759"/>
        <v>13199.25</v>
      </c>
      <c r="BU1103" s="69">
        <f t="shared" si="751"/>
        <v>5.8823529411764705E-2</v>
      </c>
      <c r="BV1103" s="208"/>
      <c r="BW1103" s="177"/>
      <c r="BX1103" s="177"/>
      <c r="BY1103" s="131" t="s">
        <v>85</v>
      </c>
      <c r="BZ1103" s="100">
        <f t="shared" si="727"/>
        <v>7186149</v>
      </c>
      <c r="CA1103" s="68">
        <f>IFERROR(BZ1103/BW1093,"-")</f>
        <v>1.8227684464108742E-3</v>
      </c>
      <c r="CB1103" s="100">
        <f t="shared" si="728"/>
        <v>99</v>
      </c>
      <c r="CC1103" s="68">
        <f>IFERROR(CB1103/BX1093,"-")</f>
        <v>2.1658280463793481E-2</v>
      </c>
      <c r="CD1103" s="103">
        <f t="shared" si="760"/>
        <v>72587.363636363632</v>
      </c>
      <c r="CE1103" s="69">
        <f t="shared" si="752"/>
        <v>2.0282728948985862E-2</v>
      </c>
      <c r="CR1103" s="216"/>
      <c r="CS1103" s="187"/>
      <c r="CT1103" s="225"/>
      <c r="CU1103" s="226"/>
      <c r="CV1103" s="226"/>
      <c r="CW1103" s="144" t="s">
        <v>85</v>
      </c>
      <c r="CX1103" s="145">
        <v>9350819</v>
      </c>
      <c r="CY1103" s="146">
        <v>2.4868815522675241E-3</v>
      </c>
      <c r="CZ1103" s="145">
        <v>123</v>
      </c>
      <c r="DA1103" s="146">
        <v>2.8101439342015078E-2</v>
      </c>
      <c r="DB1103" s="145">
        <v>76022.918699186994</v>
      </c>
      <c r="DC1103" s="147">
        <v>2.6577355229040624E-2</v>
      </c>
    </row>
    <row r="1104" spans="2:107" s="27" customFormat="1" ht="13.15" customHeight="1">
      <c r="B1104" s="216"/>
      <c r="C1104" s="187"/>
      <c r="D1104" s="208"/>
      <c r="E1104" s="177"/>
      <c r="F1104" s="177"/>
      <c r="G1104" s="131" t="s">
        <v>87</v>
      </c>
      <c r="H1104" s="100">
        <v>0</v>
      </c>
      <c r="I1104" s="68">
        <f>IFERROR(H1104/E1093,"-")</f>
        <v>0</v>
      </c>
      <c r="J1104" s="100">
        <v>0</v>
      </c>
      <c r="K1104" s="68">
        <f>IFERROR(J1104/F1093,"-")</f>
        <v>0</v>
      </c>
      <c r="L1104" s="103" t="str">
        <f t="shared" si="753"/>
        <v>-</v>
      </c>
      <c r="M1104" s="69">
        <f t="shared" si="745"/>
        <v>0</v>
      </c>
      <c r="N1104" s="208"/>
      <c r="O1104" s="177"/>
      <c r="P1104" s="177"/>
      <c r="Q1104" s="131" t="s">
        <v>87</v>
      </c>
      <c r="R1104" s="100">
        <v>329</v>
      </c>
      <c r="S1104" s="68">
        <f>IFERROR(R1104/O1093,"-")</f>
        <v>9.5878590310783601E-6</v>
      </c>
      <c r="T1104" s="100">
        <v>1</v>
      </c>
      <c r="U1104" s="68">
        <f>IFERROR(T1104/P1093,"-")</f>
        <v>3.4482758620689655E-2</v>
      </c>
      <c r="V1104" s="103">
        <f t="shared" si="754"/>
        <v>329</v>
      </c>
      <c r="W1104" s="69">
        <f t="shared" si="746"/>
        <v>3.3333333333333333E-2</v>
      </c>
      <c r="X1104" s="208"/>
      <c r="Y1104" s="177"/>
      <c r="Z1104" s="177"/>
      <c r="AA1104" s="131" t="s">
        <v>87</v>
      </c>
      <c r="AB1104" s="100">
        <v>11253860</v>
      </c>
      <c r="AC1104" s="68">
        <f>IFERROR(AB1104/Y1093,"-")</f>
        <v>1.0355446901247173E-2</v>
      </c>
      <c r="AD1104" s="100">
        <v>24</v>
      </c>
      <c r="AE1104" s="68">
        <f>IFERROR(AD1104/Z1093,"-")</f>
        <v>1.3994169096209912E-2</v>
      </c>
      <c r="AF1104" s="103">
        <f t="shared" si="755"/>
        <v>468910.83333333331</v>
      </c>
      <c r="AG1104" s="69">
        <f t="shared" si="747"/>
        <v>1.279317697228145E-2</v>
      </c>
      <c r="AH1104" s="208"/>
      <c r="AI1104" s="177"/>
      <c r="AJ1104" s="177"/>
      <c r="AK1104" s="131" t="s">
        <v>87</v>
      </c>
      <c r="AL1104" s="100">
        <v>8544399</v>
      </c>
      <c r="AM1104" s="68">
        <f>IFERROR(AL1104/AI1093,"-")</f>
        <v>7.1770392440054526E-3</v>
      </c>
      <c r="AN1104" s="100">
        <v>25</v>
      </c>
      <c r="AO1104" s="68">
        <f>IFERROR(AN1104/AJ1093,"-")</f>
        <v>1.8953752843062926E-2</v>
      </c>
      <c r="AP1104" s="103">
        <f t="shared" si="756"/>
        <v>341775.96</v>
      </c>
      <c r="AQ1104" s="69">
        <f t="shared" si="748"/>
        <v>1.8050541516245487E-2</v>
      </c>
      <c r="AR1104" s="208"/>
      <c r="AS1104" s="177"/>
      <c r="AT1104" s="177"/>
      <c r="AU1104" s="131" t="s">
        <v>87</v>
      </c>
      <c r="AV1104" s="100">
        <v>14899570</v>
      </c>
      <c r="AW1104" s="68">
        <f>IFERROR(AV1104/AS1093,"-")</f>
        <v>1.66448666615539E-2</v>
      </c>
      <c r="AX1104" s="100">
        <v>37</v>
      </c>
      <c r="AY1104" s="68">
        <f>IFERROR(AX1104/AT1093,"-")</f>
        <v>4.2237442922374427E-2</v>
      </c>
      <c r="AZ1104" s="103">
        <f t="shared" si="757"/>
        <v>402691.08108108107</v>
      </c>
      <c r="BA1104" s="69">
        <f t="shared" si="749"/>
        <v>4.0704070407040702E-2</v>
      </c>
      <c r="BB1104" s="208"/>
      <c r="BC1104" s="177"/>
      <c r="BD1104" s="177"/>
      <c r="BE1104" s="131" t="s">
        <v>87</v>
      </c>
      <c r="BF1104" s="100">
        <v>17675243</v>
      </c>
      <c r="BG1104" s="68">
        <f>IFERROR(BF1104/BC1093,"-")</f>
        <v>3.3612769032999701E-2</v>
      </c>
      <c r="BH1104" s="100">
        <v>42</v>
      </c>
      <c r="BI1104" s="68">
        <f>IFERROR(BH1104/BD1093,"-")</f>
        <v>9.3541202672605794E-2</v>
      </c>
      <c r="BJ1104" s="103">
        <f t="shared" si="758"/>
        <v>420839.11904761905</v>
      </c>
      <c r="BK1104" s="69">
        <f t="shared" si="750"/>
        <v>8.8983050847457626E-2</v>
      </c>
      <c r="BL1104" s="208"/>
      <c r="BM1104" s="177"/>
      <c r="BN1104" s="177"/>
      <c r="BO1104" s="131" t="s">
        <v>87</v>
      </c>
      <c r="BP1104" s="100">
        <v>3866622</v>
      </c>
      <c r="BQ1104" s="68">
        <f>IFERROR(BP1104/BM1093,"-")</f>
        <v>1.8832630032004964E-2</v>
      </c>
      <c r="BR1104" s="100">
        <v>17</v>
      </c>
      <c r="BS1104" s="68">
        <f>IFERROR(BR1104/BN1093,"-")</f>
        <v>9.5505617977528087E-2</v>
      </c>
      <c r="BT1104" s="103">
        <f t="shared" si="759"/>
        <v>227448.35294117648</v>
      </c>
      <c r="BU1104" s="69">
        <f t="shared" si="751"/>
        <v>8.3333333333333329E-2</v>
      </c>
      <c r="BV1104" s="208"/>
      <c r="BW1104" s="177"/>
      <c r="BX1104" s="177"/>
      <c r="BY1104" s="131" t="s">
        <v>87</v>
      </c>
      <c r="BZ1104" s="100">
        <f t="shared" si="727"/>
        <v>56240023</v>
      </c>
      <c r="CA1104" s="68">
        <f>IFERROR(BZ1104/BW1093,"-")</f>
        <v>1.4265295549789161E-2</v>
      </c>
      <c r="CB1104" s="100">
        <f t="shared" si="728"/>
        <v>146</v>
      </c>
      <c r="CC1104" s="68">
        <f>IFERROR(CB1104/BX1093,"-")</f>
        <v>3.1940494421352002E-2</v>
      </c>
      <c r="CD1104" s="103">
        <f t="shared" si="760"/>
        <v>385205.6369863014</v>
      </c>
      <c r="CE1104" s="69">
        <f t="shared" si="752"/>
        <v>2.9911903298504405E-2</v>
      </c>
      <c r="CR1104" s="216"/>
      <c r="CS1104" s="187"/>
      <c r="CT1104" s="225"/>
      <c r="CU1104" s="226"/>
      <c r="CV1104" s="226"/>
      <c r="CW1104" s="144" t="s">
        <v>87</v>
      </c>
      <c r="CX1104" s="145">
        <v>66016180</v>
      </c>
      <c r="CY1104" s="146">
        <v>1.755722361786409E-2</v>
      </c>
      <c r="CZ1104" s="145">
        <v>139</v>
      </c>
      <c r="DA1104" s="146">
        <v>3.1756911126342241E-2</v>
      </c>
      <c r="DB1104" s="145">
        <v>474936.54676258995</v>
      </c>
      <c r="DC1104" s="147">
        <v>3.0034572169403629E-2</v>
      </c>
    </row>
    <row r="1105" spans="2:107" s="27" customFormat="1" ht="13.15" customHeight="1">
      <c r="B1105" s="216"/>
      <c r="C1105" s="187"/>
      <c r="D1105" s="208"/>
      <c r="E1105" s="177"/>
      <c r="F1105" s="177"/>
      <c r="G1105" s="131" t="s">
        <v>89</v>
      </c>
      <c r="H1105" s="100">
        <v>0</v>
      </c>
      <c r="I1105" s="68">
        <f>IFERROR(H1105/E1093,"-")</f>
        <v>0</v>
      </c>
      <c r="J1105" s="100">
        <v>0</v>
      </c>
      <c r="K1105" s="68">
        <f>IFERROR(J1105/F1093,"-")</f>
        <v>0</v>
      </c>
      <c r="L1105" s="103" t="str">
        <f t="shared" si="753"/>
        <v>-</v>
      </c>
      <c r="M1105" s="69">
        <f t="shared" si="745"/>
        <v>0</v>
      </c>
      <c r="N1105" s="208"/>
      <c r="O1105" s="177"/>
      <c r="P1105" s="177"/>
      <c r="Q1105" s="131" t="s">
        <v>89</v>
      </c>
      <c r="R1105" s="100">
        <v>1463582</v>
      </c>
      <c r="S1105" s="68">
        <f>IFERROR(R1105/O1093,"-")</f>
        <v>4.2652334031683066E-2</v>
      </c>
      <c r="T1105" s="100">
        <v>4</v>
      </c>
      <c r="U1105" s="68">
        <f>IFERROR(T1105/P1093,"-")</f>
        <v>0.13793103448275862</v>
      </c>
      <c r="V1105" s="103">
        <f t="shared" si="754"/>
        <v>365895.5</v>
      </c>
      <c r="W1105" s="69">
        <f t="shared" si="746"/>
        <v>0.13333333333333333</v>
      </c>
      <c r="X1105" s="208"/>
      <c r="Y1105" s="177"/>
      <c r="Z1105" s="177"/>
      <c r="AA1105" s="131" t="s">
        <v>89</v>
      </c>
      <c r="AB1105" s="100">
        <v>6858829</v>
      </c>
      <c r="AC1105" s="68">
        <f>IFERROR(AB1105/Y1093,"-")</f>
        <v>6.3112780427545968E-3</v>
      </c>
      <c r="AD1105" s="100">
        <v>170</v>
      </c>
      <c r="AE1105" s="68">
        <f>IFERROR(AD1105/Z1093,"-")</f>
        <v>9.9125364431486881E-2</v>
      </c>
      <c r="AF1105" s="103">
        <f t="shared" si="755"/>
        <v>40346.052941176473</v>
      </c>
      <c r="AG1105" s="69">
        <f t="shared" si="747"/>
        <v>9.0618336886993597E-2</v>
      </c>
      <c r="AH1105" s="208"/>
      <c r="AI1105" s="177"/>
      <c r="AJ1105" s="177"/>
      <c r="AK1105" s="131" t="s">
        <v>89</v>
      </c>
      <c r="AL1105" s="100">
        <v>11340864</v>
      </c>
      <c r="AM1105" s="68">
        <f>IFERROR(AL1105/AI1093,"-")</f>
        <v>9.5259860861985329E-3</v>
      </c>
      <c r="AN1105" s="100">
        <v>182</v>
      </c>
      <c r="AO1105" s="68">
        <f>IFERROR(AN1105/AJ1093,"-")</f>
        <v>0.13798332069749811</v>
      </c>
      <c r="AP1105" s="103">
        <f t="shared" si="756"/>
        <v>62312.439560439561</v>
      </c>
      <c r="AQ1105" s="69">
        <f t="shared" si="748"/>
        <v>0.13140794223826716</v>
      </c>
      <c r="AR1105" s="208"/>
      <c r="AS1105" s="177"/>
      <c r="AT1105" s="177"/>
      <c r="AU1105" s="131" t="s">
        <v>89</v>
      </c>
      <c r="AV1105" s="100">
        <v>6402433</v>
      </c>
      <c r="AW1105" s="68">
        <f>IFERROR(AV1105/AS1093,"-")</f>
        <v>7.1523972567350954E-3</v>
      </c>
      <c r="AX1105" s="100">
        <v>134</v>
      </c>
      <c r="AY1105" s="68">
        <f>IFERROR(AX1105/AT1093,"-")</f>
        <v>0.15296803652968036</v>
      </c>
      <c r="AZ1105" s="103">
        <f t="shared" si="757"/>
        <v>47779.350746268654</v>
      </c>
      <c r="BA1105" s="69">
        <f t="shared" si="749"/>
        <v>0.1474147414741474</v>
      </c>
      <c r="BB1105" s="208"/>
      <c r="BC1105" s="177"/>
      <c r="BD1105" s="177"/>
      <c r="BE1105" s="131" t="s">
        <v>89</v>
      </c>
      <c r="BF1105" s="100">
        <v>3603163</v>
      </c>
      <c r="BG1105" s="68">
        <f>IFERROR(BF1105/BC1093,"-")</f>
        <v>6.8520860339657159E-3</v>
      </c>
      <c r="BH1105" s="100">
        <v>70</v>
      </c>
      <c r="BI1105" s="68">
        <f>IFERROR(BH1105/BD1093,"-")</f>
        <v>0.15590200445434299</v>
      </c>
      <c r="BJ1105" s="103">
        <f t="shared" si="758"/>
        <v>51473.757142857146</v>
      </c>
      <c r="BK1105" s="69">
        <f t="shared" si="750"/>
        <v>0.14830508474576271</v>
      </c>
      <c r="BL1105" s="208"/>
      <c r="BM1105" s="177"/>
      <c r="BN1105" s="177"/>
      <c r="BO1105" s="131" t="s">
        <v>89</v>
      </c>
      <c r="BP1105" s="100">
        <v>1751506</v>
      </c>
      <c r="BQ1105" s="68">
        <f>IFERROR(BP1105/BM1093,"-")</f>
        <v>8.5308221224719878E-3</v>
      </c>
      <c r="BR1105" s="100">
        <v>31</v>
      </c>
      <c r="BS1105" s="68">
        <f>IFERROR(BR1105/BN1093,"-")</f>
        <v>0.17415730337078653</v>
      </c>
      <c r="BT1105" s="103">
        <f t="shared" si="759"/>
        <v>56500.193548387098</v>
      </c>
      <c r="BU1105" s="69">
        <f t="shared" si="751"/>
        <v>0.15196078431372548</v>
      </c>
      <c r="BV1105" s="208"/>
      <c r="BW1105" s="177"/>
      <c r="BX1105" s="177"/>
      <c r="BY1105" s="131" t="s">
        <v>89</v>
      </c>
      <c r="BZ1105" s="100">
        <f t="shared" si="727"/>
        <v>31420377</v>
      </c>
      <c r="CA1105" s="68">
        <f>IFERROR(BZ1105/BW1093,"-")</f>
        <v>7.9697862888640312E-3</v>
      </c>
      <c r="CB1105" s="100">
        <f t="shared" si="728"/>
        <v>591</v>
      </c>
      <c r="CC1105" s="68">
        <f>IFERROR(CB1105/BX1093,"-")</f>
        <v>0.12929337125355503</v>
      </c>
      <c r="CD1105" s="103">
        <f t="shared" si="760"/>
        <v>53164.766497461926</v>
      </c>
      <c r="CE1105" s="69">
        <f t="shared" si="752"/>
        <v>0.12108174554394591</v>
      </c>
      <c r="CR1105" s="216"/>
      <c r="CS1105" s="187"/>
      <c r="CT1105" s="225"/>
      <c r="CU1105" s="226"/>
      <c r="CV1105" s="226"/>
      <c r="CW1105" s="144" t="s">
        <v>89</v>
      </c>
      <c r="CX1105" s="145">
        <v>27817785</v>
      </c>
      <c r="CY1105" s="146">
        <v>7.3982328544103197E-3</v>
      </c>
      <c r="CZ1105" s="145">
        <v>554</v>
      </c>
      <c r="DA1105" s="146">
        <v>0.12657071053232807</v>
      </c>
      <c r="DB1105" s="145">
        <v>50212.608303249101</v>
      </c>
      <c r="DC1105" s="147">
        <v>0.11970613656006915</v>
      </c>
    </row>
    <row r="1106" spans="2:107" s="27" customFormat="1" ht="13.15" customHeight="1">
      <c r="B1106" s="216"/>
      <c r="C1106" s="187"/>
      <c r="D1106" s="208"/>
      <c r="E1106" s="177"/>
      <c r="F1106" s="177"/>
      <c r="G1106" s="131" t="s">
        <v>91</v>
      </c>
      <c r="H1106" s="100">
        <v>0</v>
      </c>
      <c r="I1106" s="68">
        <f>IFERROR(H1106/E1093,"-")</f>
        <v>0</v>
      </c>
      <c r="J1106" s="100">
        <v>0</v>
      </c>
      <c r="K1106" s="68">
        <f>IFERROR(J1106/F1093,"-")</f>
        <v>0</v>
      </c>
      <c r="L1106" s="103" t="str">
        <f t="shared" si="753"/>
        <v>-</v>
      </c>
      <c r="M1106" s="69">
        <f t="shared" si="745"/>
        <v>0</v>
      </c>
      <c r="N1106" s="208"/>
      <c r="O1106" s="177"/>
      <c r="P1106" s="177"/>
      <c r="Q1106" s="131" t="s">
        <v>91</v>
      </c>
      <c r="R1106" s="100">
        <v>5154173</v>
      </c>
      <c r="S1106" s="68">
        <f>IFERROR(R1106/O1093,"-")</f>
        <v>0.15020511898416489</v>
      </c>
      <c r="T1106" s="100">
        <v>6</v>
      </c>
      <c r="U1106" s="68">
        <f>IFERROR(T1106/P1093,"-")</f>
        <v>0.20689655172413793</v>
      </c>
      <c r="V1106" s="103">
        <f t="shared" si="754"/>
        <v>859028.83333333337</v>
      </c>
      <c r="W1106" s="69">
        <f t="shared" si="746"/>
        <v>0.2</v>
      </c>
      <c r="X1106" s="208"/>
      <c r="Y1106" s="177"/>
      <c r="Z1106" s="177"/>
      <c r="AA1106" s="131" t="s">
        <v>91</v>
      </c>
      <c r="AB1106" s="100">
        <v>19994072</v>
      </c>
      <c r="AC1106" s="68">
        <f>IFERROR(AB1106/Y1093,"-")</f>
        <v>1.8397914221050631E-2</v>
      </c>
      <c r="AD1106" s="100">
        <v>97</v>
      </c>
      <c r="AE1106" s="68">
        <f>IFERROR(AD1106/Z1093,"-")</f>
        <v>5.6559766763848399E-2</v>
      </c>
      <c r="AF1106" s="103">
        <f t="shared" si="755"/>
        <v>206124.45360824742</v>
      </c>
      <c r="AG1106" s="69">
        <f t="shared" si="747"/>
        <v>5.1705756929637525E-2</v>
      </c>
      <c r="AH1106" s="208"/>
      <c r="AI1106" s="177"/>
      <c r="AJ1106" s="177"/>
      <c r="AK1106" s="131" t="s">
        <v>91</v>
      </c>
      <c r="AL1106" s="100">
        <v>23243218</v>
      </c>
      <c r="AM1106" s="68">
        <f>IFERROR(AL1106/AI1093,"-")</f>
        <v>1.9523606955032639E-2</v>
      </c>
      <c r="AN1106" s="100">
        <v>152</v>
      </c>
      <c r="AO1106" s="68">
        <f>IFERROR(AN1106/AJ1093,"-")</f>
        <v>0.1152388172858226</v>
      </c>
      <c r="AP1106" s="103">
        <f t="shared" si="756"/>
        <v>152915.90789473685</v>
      </c>
      <c r="AQ1106" s="69">
        <f t="shared" si="748"/>
        <v>0.10974729241877257</v>
      </c>
      <c r="AR1106" s="208"/>
      <c r="AS1106" s="177"/>
      <c r="AT1106" s="177"/>
      <c r="AU1106" s="131" t="s">
        <v>91</v>
      </c>
      <c r="AV1106" s="100">
        <v>40352259</v>
      </c>
      <c r="AW1106" s="68">
        <f>IFERROR(AV1106/AS1093,"-")</f>
        <v>4.5079017082203604E-2</v>
      </c>
      <c r="AX1106" s="100">
        <v>169</v>
      </c>
      <c r="AY1106" s="68">
        <f>IFERROR(AX1106/AT1093,"-")</f>
        <v>0.19292237442922375</v>
      </c>
      <c r="AZ1106" s="103">
        <f t="shared" si="757"/>
        <v>238770.76331360947</v>
      </c>
      <c r="BA1106" s="69">
        <f t="shared" si="749"/>
        <v>0.18591859185918591</v>
      </c>
      <c r="BB1106" s="208"/>
      <c r="BC1106" s="177"/>
      <c r="BD1106" s="177"/>
      <c r="BE1106" s="131" t="s">
        <v>91</v>
      </c>
      <c r="BF1106" s="100">
        <v>30793975</v>
      </c>
      <c r="BG1106" s="68">
        <f>IFERROR(BF1106/BC1093,"-")</f>
        <v>5.8560483116581019E-2</v>
      </c>
      <c r="BH1106" s="100">
        <v>126</v>
      </c>
      <c r="BI1106" s="68">
        <f>IFERROR(BH1106/BD1093,"-")</f>
        <v>0.28062360801781738</v>
      </c>
      <c r="BJ1106" s="103">
        <f t="shared" si="758"/>
        <v>244396.62698412698</v>
      </c>
      <c r="BK1106" s="69">
        <f t="shared" si="750"/>
        <v>0.26694915254237289</v>
      </c>
      <c r="BL1106" s="208"/>
      <c r="BM1106" s="177"/>
      <c r="BN1106" s="177"/>
      <c r="BO1106" s="131" t="s">
        <v>91</v>
      </c>
      <c r="BP1106" s="100">
        <v>11455443</v>
      </c>
      <c r="BQ1106" s="68">
        <f>IFERROR(BP1106/BM1093,"-")</f>
        <v>5.5794468627065441E-2</v>
      </c>
      <c r="BR1106" s="100">
        <v>67</v>
      </c>
      <c r="BS1106" s="68">
        <f>IFERROR(BR1106/BN1093,"-")</f>
        <v>0.37640449438202245</v>
      </c>
      <c r="BT1106" s="103">
        <f t="shared" si="759"/>
        <v>170976.76119402985</v>
      </c>
      <c r="BU1106" s="69">
        <f t="shared" si="751"/>
        <v>0.32843137254901961</v>
      </c>
      <c r="BV1106" s="208"/>
      <c r="BW1106" s="177"/>
      <c r="BX1106" s="177"/>
      <c r="BY1106" s="131" t="s">
        <v>91</v>
      </c>
      <c r="BZ1106" s="100">
        <f t="shared" si="727"/>
        <v>130993140</v>
      </c>
      <c r="CA1106" s="68">
        <f>IFERROR(BZ1106/BW1093,"-")</f>
        <v>3.3226441907659048E-2</v>
      </c>
      <c r="CB1106" s="100">
        <f t="shared" si="728"/>
        <v>617</v>
      </c>
      <c r="CC1106" s="68">
        <f>IFERROR(CB1106/BX1093,"-")</f>
        <v>0.13498140450667251</v>
      </c>
      <c r="CD1106" s="103">
        <f t="shared" si="760"/>
        <v>212306.54781199351</v>
      </c>
      <c r="CE1106" s="69">
        <f t="shared" si="752"/>
        <v>0.12640852284367957</v>
      </c>
      <c r="CR1106" s="216"/>
      <c r="CS1106" s="187"/>
      <c r="CT1106" s="225"/>
      <c r="CU1106" s="226"/>
      <c r="CV1106" s="226"/>
      <c r="CW1106" s="144" t="s">
        <v>91</v>
      </c>
      <c r="CX1106" s="145">
        <v>131646148</v>
      </c>
      <c r="CY1106" s="146">
        <v>3.5011732864071075E-2</v>
      </c>
      <c r="CZ1106" s="145">
        <v>593</v>
      </c>
      <c r="DA1106" s="146">
        <v>0.13548092300662554</v>
      </c>
      <c r="DB1106" s="145">
        <v>222000.24957841483</v>
      </c>
      <c r="DC1106" s="147">
        <v>0.12813310285220397</v>
      </c>
    </row>
    <row r="1107" spans="2:107" s="27" customFormat="1" ht="13.15" customHeight="1">
      <c r="B1107" s="216"/>
      <c r="C1107" s="187"/>
      <c r="D1107" s="208"/>
      <c r="E1107" s="177"/>
      <c r="F1107" s="177"/>
      <c r="G1107" s="131" t="s">
        <v>95</v>
      </c>
      <c r="H1107" s="100">
        <v>11222</v>
      </c>
      <c r="I1107" s="68">
        <f>IFERROR(H1107/E1093,"-")</f>
        <v>2.4734242444947466E-3</v>
      </c>
      <c r="J1107" s="100">
        <v>2</v>
      </c>
      <c r="K1107" s="68">
        <f>IFERROR(J1107/F1093,"-")</f>
        <v>0.4</v>
      </c>
      <c r="L1107" s="103">
        <f t="shared" si="753"/>
        <v>5611</v>
      </c>
      <c r="M1107" s="69">
        <f t="shared" si="745"/>
        <v>0.4</v>
      </c>
      <c r="N1107" s="208"/>
      <c r="O1107" s="177"/>
      <c r="P1107" s="177"/>
      <c r="Q1107" s="131" t="s">
        <v>95</v>
      </c>
      <c r="R1107" s="100">
        <v>23944</v>
      </c>
      <c r="S1107" s="68">
        <f>IFERROR(R1107/O1093,"-")</f>
        <v>6.9778631197611025E-4</v>
      </c>
      <c r="T1107" s="100">
        <v>2</v>
      </c>
      <c r="U1107" s="68">
        <f>IFERROR(T1107/P1093,"-")</f>
        <v>6.8965517241379309E-2</v>
      </c>
      <c r="V1107" s="103">
        <f t="shared" si="754"/>
        <v>11972</v>
      </c>
      <c r="W1107" s="69">
        <f t="shared" si="746"/>
        <v>6.6666666666666666E-2</v>
      </c>
      <c r="X1107" s="208"/>
      <c r="Y1107" s="177"/>
      <c r="Z1107" s="177"/>
      <c r="AA1107" s="131" t="s">
        <v>95</v>
      </c>
      <c r="AB1107" s="100">
        <v>5753259</v>
      </c>
      <c r="AC1107" s="68">
        <f>IFERROR(AB1107/Y1093,"-")</f>
        <v>5.2939674106148825E-3</v>
      </c>
      <c r="AD1107" s="100">
        <v>102</v>
      </c>
      <c r="AE1107" s="68">
        <f>IFERROR(AD1107/Z1093,"-")</f>
        <v>5.9475218658892132E-2</v>
      </c>
      <c r="AF1107" s="103">
        <f t="shared" si="755"/>
        <v>56404.5</v>
      </c>
      <c r="AG1107" s="69">
        <f t="shared" si="747"/>
        <v>5.4371002132196165E-2</v>
      </c>
      <c r="AH1107" s="208"/>
      <c r="AI1107" s="177"/>
      <c r="AJ1107" s="177"/>
      <c r="AK1107" s="131" t="s">
        <v>95</v>
      </c>
      <c r="AL1107" s="100">
        <v>3386098</v>
      </c>
      <c r="AM1107" s="68">
        <f>IFERROR(AL1107/AI1093,"-")</f>
        <v>2.8442209019087679E-3</v>
      </c>
      <c r="AN1107" s="100">
        <v>95</v>
      </c>
      <c r="AO1107" s="68">
        <f>IFERROR(AN1107/AJ1093,"-")</f>
        <v>7.202426080363912E-2</v>
      </c>
      <c r="AP1107" s="103">
        <f t="shared" si="756"/>
        <v>35643.136842105261</v>
      </c>
      <c r="AQ1107" s="69">
        <f t="shared" si="748"/>
        <v>6.8592057761732855E-2</v>
      </c>
      <c r="AR1107" s="208"/>
      <c r="AS1107" s="177"/>
      <c r="AT1107" s="177"/>
      <c r="AU1107" s="131" t="s">
        <v>95</v>
      </c>
      <c r="AV1107" s="100">
        <v>3204074</v>
      </c>
      <c r="AW1107" s="68">
        <f>IFERROR(AV1107/AS1093,"-")</f>
        <v>3.5793908484440594E-3</v>
      </c>
      <c r="AX1107" s="100">
        <v>83</v>
      </c>
      <c r="AY1107" s="68">
        <f>IFERROR(AX1107/AT1093,"-")</f>
        <v>9.4748858447488579E-2</v>
      </c>
      <c r="AZ1107" s="103">
        <f t="shared" si="757"/>
        <v>38603.301204819276</v>
      </c>
      <c r="BA1107" s="69">
        <f t="shared" si="749"/>
        <v>9.1309130913091313E-2</v>
      </c>
      <c r="BB1107" s="208"/>
      <c r="BC1107" s="177"/>
      <c r="BD1107" s="177"/>
      <c r="BE1107" s="131" t="s">
        <v>95</v>
      </c>
      <c r="BF1107" s="100">
        <v>1574592</v>
      </c>
      <c r="BG1107" s="68">
        <f>IFERROR(BF1107/BC1093,"-")</f>
        <v>2.9943801744173508E-3</v>
      </c>
      <c r="BH1107" s="100">
        <v>47</v>
      </c>
      <c r="BI1107" s="68">
        <f>IFERROR(BH1107/BD1093,"-")</f>
        <v>0.10467706013363029</v>
      </c>
      <c r="BJ1107" s="103">
        <f t="shared" si="758"/>
        <v>33501.957446808512</v>
      </c>
      <c r="BK1107" s="69">
        <f t="shared" si="750"/>
        <v>9.9576271186440676E-2</v>
      </c>
      <c r="BL1107" s="208"/>
      <c r="BM1107" s="177"/>
      <c r="BN1107" s="177"/>
      <c r="BO1107" s="131" t="s">
        <v>95</v>
      </c>
      <c r="BP1107" s="100">
        <v>2091427</v>
      </c>
      <c r="BQ1107" s="68">
        <f>IFERROR(BP1107/BM1093,"-")</f>
        <v>1.0186429118218963E-2</v>
      </c>
      <c r="BR1107" s="100">
        <v>18</v>
      </c>
      <c r="BS1107" s="68">
        <f>IFERROR(BR1107/BN1093,"-")</f>
        <v>0.10112359550561797</v>
      </c>
      <c r="BT1107" s="103">
        <f t="shared" si="759"/>
        <v>116190.38888888889</v>
      </c>
      <c r="BU1107" s="69">
        <f t="shared" si="751"/>
        <v>8.8235294117647065E-2</v>
      </c>
      <c r="BV1107" s="208"/>
      <c r="BW1107" s="177"/>
      <c r="BX1107" s="177"/>
      <c r="BY1107" s="131" t="s">
        <v>95</v>
      </c>
      <c r="BZ1107" s="100">
        <f t="shared" si="727"/>
        <v>16044616</v>
      </c>
      <c r="CA1107" s="68">
        <f>IFERROR(BZ1107/BW1093,"-")</f>
        <v>4.0697207613673266E-3</v>
      </c>
      <c r="CB1107" s="100">
        <f t="shared" si="728"/>
        <v>349</v>
      </c>
      <c r="CC1107" s="68">
        <f>IFERROR(CB1107/BX1093,"-")</f>
        <v>7.6350907897615408E-2</v>
      </c>
      <c r="CD1107" s="103">
        <f t="shared" si="760"/>
        <v>45973.111747851006</v>
      </c>
      <c r="CE1107" s="69">
        <f t="shared" si="752"/>
        <v>7.1501741446424918E-2</v>
      </c>
      <c r="CR1107" s="216"/>
      <c r="CS1107" s="187"/>
      <c r="CT1107" s="225"/>
      <c r="CU1107" s="226"/>
      <c r="CV1107" s="226"/>
      <c r="CW1107" s="144" t="s">
        <v>95</v>
      </c>
      <c r="CX1107" s="145">
        <v>15604280</v>
      </c>
      <c r="CY1107" s="146">
        <v>4.1500103967809752E-3</v>
      </c>
      <c r="CZ1107" s="145">
        <v>322</v>
      </c>
      <c r="DA1107" s="146">
        <v>7.3566369659584185E-2</v>
      </c>
      <c r="DB1107" s="145">
        <v>48460.496894409938</v>
      </c>
      <c r="DC1107" s="147">
        <v>6.9576490924805529E-2</v>
      </c>
    </row>
    <row r="1108" spans="2:107" s="27" customFormat="1" ht="13.15" customHeight="1">
      <c r="B1108" s="216"/>
      <c r="C1108" s="187"/>
      <c r="D1108" s="208"/>
      <c r="E1108" s="177"/>
      <c r="F1108" s="177"/>
      <c r="G1108" s="132" t="s">
        <v>93</v>
      </c>
      <c r="H1108" s="101">
        <v>0</v>
      </c>
      <c r="I1108" s="70">
        <f>IFERROR(H1108/E1093,"-")</f>
        <v>0</v>
      </c>
      <c r="J1108" s="101">
        <v>0</v>
      </c>
      <c r="K1108" s="70">
        <f>IFERROR(J1108/F1093,"-")</f>
        <v>0</v>
      </c>
      <c r="L1108" s="104" t="str">
        <f t="shared" si="753"/>
        <v>-</v>
      </c>
      <c r="M1108" s="73">
        <f t="shared" si="745"/>
        <v>0</v>
      </c>
      <c r="N1108" s="208"/>
      <c r="O1108" s="177"/>
      <c r="P1108" s="177"/>
      <c r="Q1108" s="132" t="s">
        <v>93</v>
      </c>
      <c r="R1108" s="101">
        <v>282220</v>
      </c>
      <c r="S1108" s="70">
        <f>IFERROR(R1108/O1093,"-")</f>
        <v>8.2245762180879478E-3</v>
      </c>
      <c r="T1108" s="101">
        <v>5</v>
      </c>
      <c r="U1108" s="70">
        <f>IFERROR(T1108/P1093,"-")</f>
        <v>0.17241379310344829</v>
      </c>
      <c r="V1108" s="104">
        <f t="shared" si="754"/>
        <v>56444</v>
      </c>
      <c r="W1108" s="73">
        <f t="shared" si="746"/>
        <v>0.16666666666666666</v>
      </c>
      <c r="X1108" s="208"/>
      <c r="Y1108" s="177"/>
      <c r="Z1108" s="177"/>
      <c r="AA1108" s="132" t="s">
        <v>93</v>
      </c>
      <c r="AB1108" s="101">
        <v>1156874</v>
      </c>
      <c r="AC1108" s="70">
        <f>IFERROR(AB1108/Y1093,"-")</f>
        <v>1.064518954246225E-3</v>
      </c>
      <c r="AD1108" s="101">
        <v>103</v>
      </c>
      <c r="AE1108" s="70">
        <f>IFERROR(AD1108/Z1093,"-")</f>
        <v>6.0058309037900874E-2</v>
      </c>
      <c r="AF1108" s="104">
        <f t="shared" si="755"/>
        <v>11231.786407766991</v>
      </c>
      <c r="AG1108" s="73">
        <f t="shared" si="747"/>
        <v>5.4904051172707892E-2</v>
      </c>
      <c r="AH1108" s="208"/>
      <c r="AI1108" s="177"/>
      <c r="AJ1108" s="177"/>
      <c r="AK1108" s="132" t="s">
        <v>93</v>
      </c>
      <c r="AL1108" s="101">
        <v>1881790</v>
      </c>
      <c r="AM1108" s="70">
        <f>IFERROR(AL1108/AI1093,"-")</f>
        <v>1.5806472379130494E-3</v>
      </c>
      <c r="AN1108" s="101">
        <v>96</v>
      </c>
      <c r="AO1108" s="70">
        <f>IFERROR(AN1108/AJ1093,"-")</f>
        <v>7.2782410917361637E-2</v>
      </c>
      <c r="AP1108" s="104">
        <f t="shared" si="756"/>
        <v>19601.979166666668</v>
      </c>
      <c r="AQ1108" s="73">
        <f t="shared" si="748"/>
        <v>6.9314079422382671E-2</v>
      </c>
      <c r="AR1108" s="208"/>
      <c r="AS1108" s="177"/>
      <c r="AT1108" s="177"/>
      <c r="AU1108" s="132" t="s">
        <v>93</v>
      </c>
      <c r="AV1108" s="101">
        <v>4078814</v>
      </c>
      <c r="AW1108" s="70">
        <f>IFERROR(AV1108/AS1093,"-")</f>
        <v>4.5565956042543047E-3</v>
      </c>
      <c r="AX1108" s="101">
        <v>102</v>
      </c>
      <c r="AY1108" s="70">
        <f>IFERROR(AX1108/AT1093,"-")</f>
        <v>0.11643835616438356</v>
      </c>
      <c r="AZ1108" s="104">
        <f t="shared" si="757"/>
        <v>39988.372549019608</v>
      </c>
      <c r="BA1108" s="73">
        <f t="shared" si="749"/>
        <v>0.11221122112211221</v>
      </c>
      <c r="BB1108" s="208"/>
      <c r="BC1108" s="177"/>
      <c r="BD1108" s="177"/>
      <c r="BE1108" s="132" t="s">
        <v>93</v>
      </c>
      <c r="BF1108" s="101">
        <v>1994228</v>
      </c>
      <c r="BG1108" s="70">
        <f>IFERROR(BF1108/BC1093,"-")</f>
        <v>3.7923962438955391E-3</v>
      </c>
      <c r="BH1108" s="101">
        <v>63</v>
      </c>
      <c r="BI1108" s="70">
        <f>IFERROR(BH1108/BD1093,"-")</f>
        <v>0.14031180400890869</v>
      </c>
      <c r="BJ1108" s="104">
        <f t="shared" si="758"/>
        <v>31654.4126984127</v>
      </c>
      <c r="BK1108" s="73">
        <f t="shared" si="750"/>
        <v>0.13347457627118645</v>
      </c>
      <c r="BL1108" s="208"/>
      <c r="BM1108" s="177"/>
      <c r="BN1108" s="177"/>
      <c r="BO1108" s="132" t="s">
        <v>93</v>
      </c>
      <c r="BP1108" s="101">
        <v>898595</v>
      </c>
      <c r="BQ1108" s="70">
        <f>IFERROR(BP1108/BM1093,"-")</f>
        <v>4.3766644848163335E-3</v>
      </c>
      <c r="BR1108" s="101">
        <v>39</v>
      </c>
      <c r="BS1108" s="70">
        <f>IFERROR(BR1108/BN1093,"-")</f>
        <v>0.21910112359550563</v>
      </c>
      <c r="BT1108" s="104">
        <f t="shared" si="759"/>
        <v>23040.897435897437</v>
      </c>
      <c r="BU1108" s="73">
        <f t="shared" si="751"/>
        <v>0.19117647058823528</v>
      </c>
      <c r="BV1108" s="208"/>
      <c r="BW1108" s="177"/>
      <c r="BX1108" s="177"/>
      <c r="BY1108" s="132" t="s">
        <v>93</v>
      </c>
      <c r="BZ1108" s="101">
        <f t="shared" si="727"/>
        <v>10292521</v>
      </c>
      <c r="CA1108" s="70">
        <f>IFERROR(BZ1108/BW1093,"-")</f>
        <v>2.6107004617941122E-3</v>
      </c>
      <c r="CB1108" s="101">
        <f t="shared" si="728"/>
        <v>408</v>
      </c>
      <c r="CC1108" s="70">
        <f>IFERROR(CB1108/BX1093,"-")</f>
        <v>8.9258367971997377E-2</v>
      </c>
      <c r="CD1108" s="104">
        <f t="shared" si="760"/>
        <v>25226.767156862745</v>
      </c>
      <c r="CE1108" s="73">
        <f t="shared" si="752"/>
        <v>8.3589428395820523E-2</v>
      </c>
      <c r="CR1108" s="216"/>
      <c r="CS1108" s="187"/>
      <c r="CT1108" s="225"/>
      <c r="CU1108" s="226"/>
      <c r="CV1108" s="226"/>
      <c r="CW1108" s="144" t="s">
        <v>93</v>
      </c>
      <c r="CX1108" s="145">
        <v>10203230</v>
      </c>
      <c r="CY1108" s="146">
        <v>2.7135831054523212E-3</v>
      </c>
      <c r="CZ1108" s="145">
        <v>356</v>
      </c>
      <c r="DA1108" s="146">
        <v>8.1334247201279408E-2</v>
      </c>
      <c r="DB1108" s="145">
        <v>28660.758426966291</v>
      </c>
      <c r="DC1108" s="147">
        <v>7.6923076923076927E-2</v>
      </c>
    </row>
    <row r="1109" spans="2:107" s="27" customFormat="1" ht="13.15" customHeight="1">
      <c r="B1109" s="216"/>
      <c r="C1109" s="188"/>
      <c r="D1109" s="209"/>
      <c r="E1109" s="178"/>
      <c r="F1109" s="178"/>
      <c r="G1109" s="30" t="s">
        <v>100</v>
      </c>
      <c r="H1109" s="97">
        <f>SUM(H1093:H1108)</f>
        <v>118422</v>
      </c>
      <c r="I1109" s="70">
        <f>IFERROR(H1109/E1093,"-")</f>
        <v>2.6101215993722764E-2</v>
      </c>
      <c r="J1109" s="101">
        <v>4</v>
      </c>
      <c r="K1109" s="70">
        <f>IFERROR(J1109/F1093,"-")</f>
        <v>0.8</v>
      </c>
      <c r="L1109" s="104">
        <f t="shared" si="753"/>
        <v>29605.5</v>
      </c>
      <c r="M1109" s="74">
        <f t="shared" si="745"/>
        <v>0.8</v>
      </c>
      <c r="N1109" s="209"/>
      <c r="O1109" s="178"/>
      <c r="P1109" s="178"/>
      <c r="Q1109" s="30" t="s">
        <v>100</v>
      </c>
      <c r="R1109" s="97">
        <f>SUM(R1093:R1108)</f>
        <v>9876448</v>
      </c>
      <c r="S1109" s="70">
        <f>IFERROR(R1109/O1093,"-")</f>
        <v>0.2878236813123885</v>
      </c>
      <c r="T1109" s="101">
        <v>24</v>
      </c>
      <c r="U1109" s="70">
        <f>IFERROR(T1109/P1093,"-")</f>
        <v>0.82758620689655171</v>
      </c>
      <c r="V1109" s="104">
        <f t="shared" si="754"/>
        <v>411518.66666666669</v>
      </c>
      <c r="W1109" s="74">
        <f t="shared" si="746"/>
        <v>0.8</v>
      </c>
      <c r="X1109" s="209"/>
      <c r="Y1109" s="178"/>
      <c r="Z1109" s="178"/>
      <c r="AA1109" s="30" t="s">
        <v>100</v>
      </c>
      <c r="AB1109" s="97">
        <f>SUM(AB1093:AB1108)</f>
        <v>185260918</v>
      </c>
      <c r="AC1109" s="70">
        <f>IFERROR(AB1109/Y1093,"-")</f>
        <v>0.17047125157282092</v>
      </c>
      <c r="AD1109" s="101">
        <v>1163</v>
      </c>
      <c r="AE1109" s="70">
        <f>IFERROR(AD1109/Z1093,"-")</f>
        <v>0.67813411078717201</v>
      </c>
      <c r="AF1109" s="104">
        <f t="shared" si="755"/>
        <v>159295.7162510748</v>
      </c>
      <c r="AG1109" s="74">
        <f t="shared" si="747"/>
        <v>0.61993603411513865</v>
      </c>
      <c r="AH1109" s="209"/>
      <c r="AI1109" s="178"/>
      <c r="AJ1109" s="178"/>
      <c r="AK1109" s="30" t="s">
        <v>100</v>
      </c>
      <c r="AL1109" s="97">
        <f>SUM(AL1093:AL1108)</f>
        <v>238025988</v>
      </c>
      <c r="AM1109" s="70">
        <f>IFERROR(AL1109/AI1093,"-")</f>
        <v>0.19993470072841529</v>
      </c>
      <c r="AN1109" s="101">
        <v>1052</v>
      </c>
      <c r="AO1109" s="70">
        <f>IFERROR(AN1109/AJ1093,"-")</f>
        <v>0.79757391963608792</v>
      </c>
      <c r="AP1109" s="104">
        <f t="shared" si="756"/>
        <v>226260.44486692015</v>
      </c>
      <c r="AQ1109" s="74">
        <f t="shared" si="748"/>
        <v>0.75956678700361013</v>
      </c>
      <c r="AR1109" s="209"/>
      <c r="AS1109" s="178"/>
      <c r="AT1109" s="178"/>
      <c r="AU1109" s="30" t="s">
        <v>100</v>
      </c>
      <c r="AV1109" s="97">
        <f>SUM(AV1093:AV1108)</f>
        <v>261292902</v>
      </c>
      <c r="AW1109" s="70">
        <f>IFERROR(AV1109/AS1093,"-")</f>
        <v>0.29190006915638977</v>
      </c>
      <c r="AX1109" s="101">
        <v>736</v>
      </c>
      <c r="AY1109" s="70">
        <f>IFERROR(AX1109/AT1093,"-")</f>
        <v>0.84018264840182644</v>
      </c>
      <c r="AZ1109" s="104">
        <f t="shared" si="757"/>
        <v>355017.52989130432</v>
      </c>
      <c r="BA1109" s="74">
        <f t="shared" si="749"/>
        <v>0.80968096809680967</v>
      </c>
      <c r="BB1109" s="209"/>
      <c r="BC1109" s="178"/>
      <c r="BD1109" s="178"/>
      <c r="BE1109" s="30" t="s">
        <v>100</v>
      </c>
      <c r="BF1109" s="97">
        <f>SUM(BF1093:BF1108)</f>
        <v>173070234</v>
      </c>
      <c r="BG1109" s="70">
        <f>IFERROR(BF1109/BC1093,"-")</f>
        <v>0.32912530831566</v>
      </c>
      <c r="BH1109" s="101">
        <v>384</v>
      </c>
      <c r="BI1109" s="70">
        <f>IFERROR(BH1109/BD1093,"-")</f>
        <v>0.85523385300668153</v>
      </c>
      <c r="BJ1109" s="104">
        <f t="shared" si="758"/>
        <v>450703.734375</v>
      </c>
      <c r="BK1109" s="74">
        <f t="shared" si="750"/>
        <v>0.81355932203389836</v>
      </c>
      <c r="BL1109" s="209"/>
      <c r="BM1109" s="178"/>
      <c r="BN1109" s="178"/>
      <c r="BO1109" s="30" t="s">
        <v>100</v>
      </c>
      <c r="BP1109" s="97">
        <f>SUM(BP1093:BP1108)</f>
        <v>69462107</v>
      </c>
      <c r="BQ1109" s="70">
        <f>IFERROR(BP1109/BM1093,"-")</f>
        <v>0.33831963982373819</v>
      </c>
      <c r="BR1109" s="101">
        <v>155</v>
      </c>
      <c r="BS1109" s="70">
        <f>IFERROR(BR1109/BN1093,"-")</f>
        <v>0.8707865168539326</v>
      </c>
      <c r="BT1109" s="104">
        <f t="shared" si="759"/>
        <v>448142.6258064516</v>
      </c>
      <c r="BU1109" s="74">
        <f t="shared" si="751"/>
        <v>0.75980392156862742</v>
      </c>
      <c r="BV1109" s="209"/>
      <c r="BW1109" s="178"/>
      <c r="BX1109" s="178"/>
      <c r="BY1109" s="30" t="s">
        <v>100</v>
      </c>
      <c r="BZ1109" s="97">
        <f t="shared" si="727"/>
        <v>937107019</v>
      </c>
      <c r="CA1109" s="70">
        <f>IFERROR(BZ1109/BW1093,"-")</f>
        <v>0.23769742391138224</v>
      </c>
      <c r="CB1109" s="101">
        <f t="shared" si="728"/>
        <v>3518</v>
      </c>
      <c r="CC1109" s="70">
        <f>IFERROR(CB1109/BX1093,"-")</f>
        <v>0.76963465324874203</v>
      </c>
      <c r="CD1109" s="104">
        <f t="shared" si="760"/>
        <v>266374.93433769187</v>
      </c>
      <c r="CE1109" s="74">
        <f t="shared" si="752"/>
        <v>0.7207539438639623</v>
      </c>
      <c r="CR1109" s="216"/>
      <c r="CS1109" s="188"/>
      <c r="CT1109" s="225"/>
      <c r="CU1109" s="226"/>
      <c r="CV1109" s="226"/>
      <c r="CW1109" s="30" t="s">
        <v>100</v>
      </c>
      <c r="CX1109" s="145">
        <v>921965984</v>
      </c>
      <c r="CY1109" s="146">
        <v>0.24519993354889827</v>
      </c>
      <c r="CZ1109" s="145">
        <v>3368</v>
      </c>
      <c r="DA1109" s="146">
        <v>0.76947681060086814</v>
      </c>
      <c r="DB1109" s="145">
        <v>273742.86935866985</v>
      </c>
      <c r="DC1109" s="147">
        <v>0.72774416594641311</v>
      </c>
    </row>
    <row r="1110" spans="2:107" s="27" customFormat="1" ht="13.15" customHeight="1">
      <c r="B1110" s="216">
        <v>66</v>
      </c>
      <c r="C1110" s="186" t="s">
        <v>5</v>
      </c>
      <c r="D1110" s="213">
        <f>CI70</f>
        <v>8</v>
      </c>
      <c r="E1110" s="176">
        <v>5162530</v>
      </c>
      <c r="F1110" s="176">
        <v>8</v>
      </c>
      <c r="G1110" s="129" t="s">
        <v>66</v>
      </c>
      <c r="H1110" s="107">
        <v>13787</v>
      </c>
      <c r="I1110" s="66">
        <f>IFERROR(H1110/E1110,"-")</f>
        <v>2.6705898077105605E-3</v>
      </c>
      <c r="J1110" s="107">
        <v>2</v>
      </c>
      <c r="K1110" s="66">
        <f>IFERROR(J1110/F1110,"-")</f>
        <v>0.25</v>
      </c>
      <c r="L1110" s="102">
        <f t="shared" si="753"/>
        <v>6893.5</v>
      </c>
      <c r="M1110" s="67">
        <f t="shared" ref="M1110:M1126" si="761">IFERROR(J1110/$CI$70,"-")</f>
        <v>0.25</v>
      </c>
      <c r="N1110" s="213">
        <f>CJ70</f>
        <v>11</v>
      </c>
      <c r="O1110" s="176">
        <v>6706730</v>
      </c>
      <c r="P1110" s="176">
        <v>11</v>
      </c>
      <c r="Q1110" s="129" t="s">
        <v>66</v>
      </c>
      <c r="R1110" s="107">
        <v>11863</v>
      </c>
      <c r="S1110" s="66">
        <f>IFERROR(R1110/O1110,"-")</f>
        <v>1.7688202745600316E-3</v>
      </c>
      <c r="T1110" s="107">
        <v>2</v>
      </c>
      <c r="U1110" s="66">
        <f>IFERROR(T1110/P1110,"-")</f>
        <v>0.18181818181818182</v>
      </c>
      <c r="V1110" s="102">
        <f t="shared" si="754"/>
        <v>5931.5</v>
      </c>
      <c r="W1110" s="67">
        <f t="shared" ref="W1110:W1126" si="762">IFERROR(T1110/$CJ$70,"-")</f>
        <v>0.18181818181818182</v>
      </c>
      <c r="X1110" s="213">
        <f>CK70</f>
        <v>1961</v>
      </c>
      <c r="Y1110" s="176">
        <v>1063050770</v>
      </c>
      <c r="Z1110" s="176">
        <v>1831</v>
      </c>
      <c r="AA1110" s="129" t="s">
        <v>66</v>
      </c>
      <c r="AB1110" s="107">
        <v>33071774</v>
      </c>
      <c r="AC1110" s="66">
        <f>IFERROR(AB1110/Y1110,"-")</f>
        <v>3.1110248854812457E-2</v>
      </c>
      <c r="AD1110" s="107">
        <v>225</v>
      </c>
      <c r="AE1110" s="66">
        <f>IFERROR(AD1110/Z1110,"-")</f>
        <v>0.12288367012561442</v>
      </c>
      <c r="AF1110" s="102">
        <f t="shared" si="755"/>
        <v>146985.66222222222</v>
      </c>
      <c r="AG1110" s="67">
        <f t="shared" ref="AG1110:AG1126" si="763">IFERROR(AD1110/$CK$70,"-")</f>
        <v>0.11473737888832228</v>
      </c>
      <c r="AH1110" s="213">
        <f>CL70</f>
        <v>1465</v>
      </c>
      <c r="AI1110" s="176">
        <v>1103786750</v>
      </c>
      <c r="AJ1110" s="176">
        <v>1393</v>
      </c>
      <c r="AK1110" s="129" t="s">
        <v>66</v>
      </c>
      <c r="AL1110" s="107">
        <v>32858719</v>
      </c>
      <c r="AM1110" s="66">
        <f>IFERROR(AL1110/AI1110,"-")</f>
        <v>2.9769082660214937E-2</v>
      </c>
      <c r="AN1110" s="107">
        <v>234</v>
      </c>
      <c r="AO1110" s="66">
        <f>IFERROR(AN1110/AJ1110,"-")</f>
        <v>0.16798277099784636</v>
      </c>
      <c r="AP1110" s="102">
        <f t="shared" si="756"/>
        <v>140421.87606837606</v>
      </c>
      <c r="AQ1110" s="67">
        <f t="shared" ref="AQ1110:AQ1126" si="764">IFERROR(AN1110/$CL$70,"-")</f>
        <v>0.15972696245733789</v>
      </c>
      <c r="AR1110" s="213">
        <f>CM70</f>
        <v>890</v>
      </c>
      <c r="AS1110" s="176">
        <v>744210860</v>
      </c>
      <c r="AT1110" s="176">
        <v>837</v>
      </c>
      <c r="AU1110" s="129" t="s">
        <v>66</v>
      </c>
      <c r="AV1110" s="107">
        <v>25004650</v>
      </c>
      <c r="AW1110" s="66">
        <f>IFERROR(AV1110/AS1110,"-")</f>
        <v>3.3598878145906119E-2</v>
      </c>
      <c r="AX1110" s="107">
        <v>158</v>
      </c>
      <c r="AY1110" s="66">
        <f>IFERROR(AX1110/AT1110,"-")</f>
        <v>0.18876941457586618</v>
      </c>
      <c r="AZ1110" s="102">
        <f t="shared" si="757"/>
        <v>158257.27848101265</v>
      </c>
      <c r="BA1110" s="67">
        <f t="shared" ref="BA1110:BA1126" si="765">IFERROR(AX1110/$CM$70,"-")</f>
        <v>0.17752808988764046</v>
      </c>
      <c r="BB1110" s="213">
        <f>CN70</f>
        <v>464</v>
      </c>
      <c r="BC1110" s="176">
        <v>464177590</v>
      </c>
      <c r="BD1110" s="176">
        <v>430</v>
      </c>
      <c r="BE1110" s="129" t="s">
        <v>66</v>
      </c>
      <c r="BF1110" s="107">
        <v>19939169</v>
      </c>
      <c r="BG1110" s="66">
        <f>IFERROR(BF1110/BC1110,"-")</f>
        <v>4.2955906165138218E-2</v>
      </c>
      <c r="BH1110" s="107">
        <v>73</v>
      </c>
      <c r="BI1110" s="66">
        <f>IFERROR(BH1110/BD1110,"-")</f>
        <v>0.16976744186046511</v>
      </c>
      <c r="BJ1110" s="102">
        <f t="shared" si="758"/>
        <v>273139.30136986304</v>
      </c>
      <c r="BK1110" s="67">
        <f t="shared" ref="BK1110:BK1126" si="766">IFERROR(BH1110/$CN$70,"-")</f>
        <v>0.15732758620689655</v>
      </c>
      <c r="BL1110" s="213">
        <f>CO70</f>
        <v>206</v>
      </c>
      <c r="BM1110" s="176">
        <v>183222060</v>
      </c>
      <c r="BN1110" s="176">
        <v>189</v>
      </c>
      <c r="BO1110" s="129" t="s">
        <v>66</v>
      </c>
      <c r="BP1110" s="107">
        <v>1771178</v>
      </c>
      <c r="BQ1110" s="66">
        <f>IFERROR(BP1110/BM1110,"-")</f>
        <v>9.6668381525674366E-3</v>
      </c>
      <c r="BR1110" s="107">
        <v>37</v>
      </c>
      <c r="BS1110" s="66">
        <f>IFERROR(BR1110/BN1110,"-")</f>
        <v>0.19576719576719576</v>
      </c>
      <c r="BT1110" s="102">
        <f t="shared" si="759"/>
        <v>47869.675675675673</v>
      </c>
      <c r="BU1110" s="67">
        <f t="shared" ref="BU1110:BU1126" si="767">IFERROR(BR1110/$CO$70,"-")</f>
        <v>0.1796116504854369</v>
      </c>
      <c r="BV1110" s="213">
        <f>CP70</f>
        <v>5005</v>
      </c>
      <c r="BW1110" s="176">
        <f>SUM(E1110,O1110,Y1110,AI1110,AS1110,BC1110,BM1110)</f>
        <v>3570317290</v>
      </c>
      <c r="BX1110" s="176">
        <f>SUM(F1110,P1110,Z1110,AJ1110,AT1110,BD1110,BN1110)</f>
        <v>4699</v>
      </c>
      <c r="BY1110" s="129" t="s">
        <v>66</v>
      </c>
      <c r="BZ1110" s="107">
        <f t="shared" ref="BZ1110:BZ1173" si="768">SUM(H1110,R1110,AB1110,AL1110,AV1110,BF1110,BP1110)</f>
        <v>112671140</v>
      </c>
      <c r="CA1110" s="66">
        <f>IFERROR(BZ1110/BW1110,"-")</f>
        <v>3.1557738668094679E-2</v>
      </c>
      <c r="CB1110" s="107">
        <f t="shared" ref="CB1110:CB1173" si="769">SUM(J1110,T1110,AD1110,AN1110,AX1110,BH1110,BR1110)</f>
        <v>731</v>
      </c>
      <c r="CC1110" s="66">
        <f>IFERROR(CB1110/BX1110,"-")</f>
        <v>0.15556501383273036</v>
      </c>
      <c r="CD1110" s="102">
        <f t="shared" si="760"/>
        <v>154132.88645690834</v>
      </c>
      <c r="CE1110" s="67">
        <f t="shared" ref="CE1110:CE1126" si="770">IFERROR(CB1110/$CP$70,"-")</f>
        <v>0.14605394605394606</v>
      </c>
      <c r="CR1110" s="216">
        <v>66</v>
      </c>
      <c r="CS1110" s="186" t="s">
        <v>5</v>
      </c>
      <c r="CT1110" s="225">
        <v>4761</v>
      </c>
      <c r="CU1110" s="226">
        <v>3417380190</v>
      </c>
      <c r="CV1110" s="226">
        <v>4467</v>
      </c>
      <c r="CW1110" s="144" t="s">
        <v>66</v>
      </c>
      <c r="CX1110" s="145">
        <v>99711249</v>
      </c>
      <c r="CY1110" s="146">
        <v>2.9177686840866249E-2</v>
      </c>
      <c r="CZ1110" s="145">
        <v>699</v>
      </c>
      <c r="DA1110" s="146">
        <v>0.15648085963734049</v>
      </c>
      <c r="DB1110" s="145">
        <v>142648.42489270386</v>
      </c>
      <c r="DC1110" s="147">
        <v>0.14681789540012602</v>
      </c>
    </row>
    <row r="1111" spans="2:107" s="27" customFormat="1" ht="13.15" customHeight="1">
      <c r="B1111" s="216"/>
      <c r="C1111" s="187"/>
      <c r="D1111" s="208"/>
      <c r="E1111" s="177"/>
      <c r="F1111" s="177"/>
      <c r="G1111" s="130" t="s">
        <v>68</v>
      </c>
      <c r="H1111" s="100">
        <v>0</v>
      </c>
      <c r="I1111" s="68">
        <f>IFERROR(H1111/E1110,"-")</f>
        <v>0</v>
      </c>
      <c r="J1111" s="100">
        <v>0</v>
      </c>
      <c r="K1111" s="68">
        <f>IFERROR(J1111/F1110,"-")</f>
        <v>0</v>
      </c>
      <c r="L1111" s="103" t="str">
        <f t="shared" si="753"/>
        <v>-</v>
      </c>
      <c r="M1111" s="69">
        <f t="shared" si="761"/>
        <v>0</v>
      </c>
      <c r="N1111" s="208"/>
      <c r="O1111" s="177"/>
      <c r="P1111" s="177"/>
      <c r="Q1111" s="130" t="s">
        <v>68</v>
      </c>
      <c r="R1111" s="100">
        <v>36148</v>
      </c>
      <c r="S1111" s="68">
        <f>IFERROR(R1111/O1110,"-")</f>
        <v>5.3898099371825015E-3</v>
      </c>
      <c r="T1111" s="100">
        <v>1</v>
      </c>
      <c r="U1111" s="68">
        <f>IFERROR(T1111/P1110,"-")</f>
        <v>9.0909090909090912E-2</v>
      </c>
      <c r="V1111" s="103">
        <f t="shared" si="754"/>
        <v>36148</v>
      </c>
      <c r="W1111" s="69">
        <f t="shared" si="762"/>
        <v>9.0909090909090912E-2</v>
      </c>
      <c r="X1111" s="208"/>
      <c r="Y1111" s="177"/>
      <c r="Z1111" s="177"/>
      <c r="AA1111" s="130" t="s">
        <v>68</v>
      </c>
      <c r="AB1111" s="100">
        <v>30475475</v>
      </c>
      <c r="AC1111" s="68">
        <f>IFERROR(AB1111/Y1110,"-")</f>
        <v>2.8667939349688819E-2</v>
      </c>
      <c r="AD1111" s="100">
        <v>322</v>
      </c>
      <c r="AE1111" s="68">
        <f>IFERROR(AD1111/Z1110,"-")</f>
        <v>0.1758601856908793</v>
      </c>
      <c r="AF1111" s="103">
        <f t="shared" si="755"/>
        <v>94644.332298136651</v>
      </c>
      <c r="AG1111" s="69">
        <f t="shared" si="763"/>
        <v>0.16420193778684344</v>
      </c>
      <c r="AH1111" s="208"/>
      <c r="AI1111" s="177"/>
      <c r="AJ1111" s="177"/>
      <c r="AK1111" s="130" t="s">
        <v>68</v>
      </c>
      <c r="AL1111" s="100">
        <v>27510682</v>
      </c>
      <c r="AM1111" s="68">
        <f>IFERROR(AL1111/AI1110,"-")</f>
        <v>2.4923910347718885E-2</v>
      </c>
      <c r="AN1111" s="100">
        <v>310</v>
      </c>
      <c r="AO1111" s="68">
        <f>IFERROR(AN1111/AJ1110,"-")</f>
        <v>0.22254127781765973</v>
      </c>
      <c r="AP1111" s="103">
        <f t="shared" si="756"/>
        <v>88744.135483870967</v>
      </c>
      <c r="AQ1111" s="69">
        <f t="shared" si="764"/>
        <v>0.21160409556313994</v>
      </c>
      <c r="AR1111" s="208"/>
      <c r="AS1111" s="177"/>
      <c r="AT1111" s="177"/>
      <c r="AU1111" s="130" t="s">
        <v>68</v>
      </c>
      <c r="AV1111" s="100">
        <v>8929816</v>
      </c>
      <c r="AW1111" s="68">
        <f>IFERROR(AV1111/AS1110,"-")</f>
        <v>1.1999040164503915E-2</v>
      </c>
      <c r="AX1111" s="100">
        <v>221</v>
      </c>
      <c r="AY1111" s="68">
        <f>IFERROR(AX1111/AT1110,"-")</f>
        <v>0.26403823178016728</v>
      </c>
      <c r="AZ1111" s="103">
        <f t="shared" si="757"/>
        <v>40406.407239819004</v>
      </c>
      <c r="BA1111" s="69">
        <f t="shared" si="765"/>
        <v>0.24831460674157305</v>
      </c>
      <c r="BB1111" s="208"/>
      <c r="BC1111" s="177"/>
      <c r="BD1111" s="177"/>
      <c r="BE1111" s="130" t="s">
        <v>68</v>
      </c>
      <c r="BF1111" s="100">
        <v>8715302</v>
      </c>
      <c r="BG1111" s="68">
        <f>IFERROR(BF1111/BC1110,"-")</f>
        <v>1.8775792256580073E-2</v>
      </c>
      <c r="BH1111" s="100">
        <v>111</v>
      </c>
      <c r="BI1111" s="68">
        <f>IFERROR(BH1111/BD1110,"-")</f>
        <v>0.25813953488372093</v>
      </c>
      <c r="BJ1111" s="103">
        <f t="shared" si="758"/>
        <v>78516.234234234231</v>
      </c>
      <c r="BK1111" s="69">
        <f t="shared" si="766"/>
        <v>0.23922413793103448</v>
      </c>
      <c r="BL1111" s="208"/>
      <c r="BM1111" s="177"/>
      <c r="BN1111" s="177"/>
      <c r="BO1111" s="130" t="s">
        <v>68</v>
      </c>
      <c r="BP1111" s="100">
        <v>1240151</v>
      </c>
      <c r="BQ1111" s="68">
        <f>IFERROR(BP1111/BM1110,"-")</f>
        <v>6.7685681516734394E-3</v>
      </c>
      <c r="BR1111" s="100">
        <v>48</v>
      </c>
      <c r="BS1111" s="68">
        <f>IFERROR(BR1111/BN1110,"-")</f>
        <v>0.25396825396825395</v>
      </c>
      <c r="BT1111" s="103">
        <f t="shared" si="759"/>
        <v>25836.479166666668</v>
      </c>
      <c r="BU1111" s="69">
        <f t="shared" si="767"/>
        <v>0.23300970873786409</v>
      </c>
      <c r="BV1111" s="208"/>
      <c r="BW1111" s="177"/>
      <c r="BX1111" s="177"/>
      <c r="BY1111" s="130" t="s">
        <v>68</v>
      </c>
      <c r="BZ1111" s="100">
        <f t="shared" si="768"/>
        <v>76907574</v>
      </c>
      <c r="CA1111" s="68">
        <f>IFERROR(BZ1111/BW1110,"-")</f>
        <v>2.1540823336740473E-2</v>
      </c>
      <c r="CB1111" s="100">
        <f t="shared" si="769"/>
        <v>1013</v>
      </c>
      <c r="CC1111" s="68">
        <f>IFERROR(CB1111/BX1110,"-")</f>
        <v>0.21557778250691637</v>
      </c>
      <c r="CD1111" s="103">
        <f t="shared" si="760"/>
        <v>75920.606120434357</v>
      </c>
      <c r="CE1111" s="69">
        <f t="shared" si="770"/>
        <v>0.20239760239760241</v>
      </c>
      <c r="CR1111" s="216"/>
      <c r="CS1111" s="187"/>
      <c r="CT1111" s="225"/>
      <c r="CU1111" s="226"/>
      <c r="CV1111" s="226"/>
      <c r="CW1111" s="144" t="s">
        <v>68</v>
      </c>
      <c r="CX1111" s="145">
        <v>81938486</v>
      </c>
      <c r="CY1111" s="146">
        <v>2.3976988641699826E-2</v>
      </c>
      <c r="CZ1111" s="145">
        <v>967</v>
      </c>
      <c r="DA1111" s="146">
        <v>0.2164763823595254</v>
      </c>
      <c r="DB1111" s="145">
        <v>84734.732161323685</v>
      </c>
      <c r="DC1111" s="147">
        <v>0.20310859063222012</v>
      </c>
    </row>
    <row r="1112" spans="2:107" s="27" customFormat="1" ht="13.15" customHeight="1">
      <c r="B1112" s="216"/>
      <c r="C1112" s="187"/>
      <c r="D1112" s="208"/>
      <c r="E1112" s="177"/>
      <c r="F1112" s="177"/>
      <c r="G1112" s="131" t="s">
        <v>70</v>
      </c>
      <c r="H1112" s="100">
        <v>526</v>
      </c>
      <c r="I1112" s="68">
        <f>IFERROR(H1112/E1110,"-")</f>
        <v>1.0188802776933015E-4</v>
      </c>
      <c r="J1112" s="100">
        <v>1</v>
      </c>
      <c r="K1112" s="68">
        <f>IFERROR(J1112/F1110,"-")</f>
        <v>0.125</v>
      </c>
      <c r="L1112" s="103">
        <f t="shared" si="753"/>
        <v>526</v>
      </c>
      <c r="M1112" s="69">
        <f t="shared" si="761"/>
        <v>0.125</v>
      </c>
      <c r="N1112" s="208"/>
      <c r="O1112" s="177"/>
      <c r="P1112" s="177"/>
      <c r="Q1112" s="131" t="s">
        <v>70</v>
      </c>
      <c r="R1112" s="100">
        <v>7720</v>
      </c>
      <c r="S1112" s="68">
        <f>IFERROR(R1112/O1110,"-")</f>
        <v>1.151082569299793E-3</v>
      </c>
      <c r="T1112" s="100">
        <v>1</v>
      </c>
      <c r="U1112" s="68">
        <f>IFERROR(T1112/P1110,"-")</f>
        <v>9.0909090909090912E-2</v>
      </c>
      <c r="V1112" s="103">
        <f t="shared" si="754"/>
        <v>7720</v>
      </c>
      <c r="W1112" s="69">
        <f t="shared" si="762"/>
        <v>9.0909090909090912E-2</v>
      </c>
      <c r="X1112" s="208"/>
      <c r="Y1112" s="177"/>
      <c r="Z1112" s="177"/>
      <c r="AA1112" s="131" t="s">
        <v>70</v>
      </c>
      <c r="AB1112" s="100">
        <v>19054522</v>
      </c>
      <c r="AC1112" s="68">
        <f>IFERROR(AB1112/Y1110,"-")</f>
        <v>1.79243762741454E-2</v>
      </c>
      <c r="AD1112" s="100">
        <v>321</v>
      </c>
      <c r="AE1112" s="68">
        <f>IFERROR(AD1112/Z1110,"-")</f>
        <v>0.17531403604587656</v>
      </c>
      <c r="AF1112" s="103">
        <f t="shared" si="755"/>
        <v>59359.881619937696</v>
      </c>
      <c r="AG1112" s="69">
        <f t="shared" si="763"/>
        <v>0.16369199388067313</v>
      </c>
      <c r="AH1112" s="208"/>
      <c r="AI1112" s="177"/>
      <c r="AJ1112" s="177"/>
      <c r="AK1112" s="131" t="s">
        <v>70</v>
      </c>
      <c r="AL1112" s="100">
        <v>11835365</v>
      </c>
      <c r="AM1112" s="68">
        <f>IFERROR(AL1112/AI1110,"-")</f>
        <v>1.0722510484928361E-2</v>
      </c>
      <c r="AN1112" s="100">
        <v>333</v>
      </c>
      <c r="AO1112" s="68">
        <f>IFERROR(AN1112/AJ1110,"-")</f>
        <v>0.23905240488155061</v>
      </c>
      <c r="AP1112" s="103">
        <f t="shared" si="756"/>
        <v>35541.636636636635</v>
      </c>
      <c r="AQ1112" s="69">
        <f t="shared" si="764"/>
        <v>0.22730375426621161</v>
      </c>
      <c r="AR1112" s="208"/>
      <c r="AS1112" s="177"/>
      <c r="AT1112" s="177"/>
      <c r="AU1112" s="131" t="s">
        <v>70</v>
      </c>
      <c r="AV1112" s="100">
        <v>5476929</v>
      </c>
      <c r="AW1112" s="68">
        <f>IFERROR(AV1112/AS1110,"-")</f>
        <v>7.359377959090788E-3</v>
      </c>
      <c r="AX1112" s="100">
        <v>194</v>
      </c>
      <c r="AY1112" s="68">
        <f>IFERROR(AX1112/AT1110,"-")</f>
        <v>0.23178016726403824</v>
      </c>
      <c r="AZ1112" s="103">
        <f t="shared" si="757"/>
        <v>28231.592783505155</v>
      </c>
      <c r="BA1112" s="69">
        <f t="shared" si="765"/>
        <v>0.21797752808988763</v>
      </c>
      <c r="BB1112" s="208"/>
      <c r="BC1112" s="177"/>
      <c r="BD1112" s="177"/>
      <c r="BE1112" s="131" t="s">
        <v>70</v>
      </c>
      <c r="BF1112" s="100">
        <v>4425781</v>
      </c>
      <c r="BG1112" s="68">
        <f>IFERROR(BF1112/BC1110,"-")</f>
        <v>9.5346718483328759E-3</v>
      </c>
      <c r="BH1112" s="100">
        <v>117</v>
      </c>
      <c r="BI1112" s="68">
        <f>IFERROR(BH1112/BD1110,"-")</f>
        <v>0.27209302325581397</v>
      </c>
      <c r="BJ1112" s="103">
        <f t="shared" si="758"/>
        <v>37827.188034188031</v>
      </c>
      <c r="BK1112" s="69">
        <f t="shared" si="766"/>
        <v>0.25215517241379309</v>
      </c>
      <c r="BL1112" s="208"/>
      <c r="BM1112" s="177"/>
      <c r="BN1112" s="177"/>
      <c r="BO1112" s="131" t="s">
        <v>70</v>
      </c>
      <c r="BP1112" s="100">
        <v>697621</v>
      </c>
      <c r="BQ1112" s="68">
        <f>IFERROR(BP1112/BM1110,"-")</f>
        <v>3.8075164093232007E-3</v>
      </c>
      <c r="BR1112" s="100">
        <v>30</v>
      </c>
      <c r="BS1112" s="68">
        <f>IFERROR(BR1112/BN1110,"-")</f>
        <v>0.15873015873015872</v>
      </c>
      <c r="BT1112" s="103">
        <f t="shared" si="759"/>
        <v>23254.033333333333</v>
      </c>
      <c r="BU1112" s="69">
        <f t="shared" si="767"/>
        <v>0.14563106796116504</v>
      </c>
      <c r="BV1112" s="208"/>
      <c r="BW1112" s="177"/>
      <c r="BX1112" s="177"/>
      <c r="BY1112" s="131" t="s">
        <v>70</v>
      </c>
      <c r="BZ1112" s="100">
        <f t="shared" si="768"/>
        <v>41498464</v>
      </c>
      <c r="CA1112" s="68">
        <f>IFERROR(BZ1112/BW1110,"-")</f>
        <v>1.162318657678741E-2</v>
      </c>
      <c r="CB1112" s="100">
        <f t="shared" si="769"/>
        <v>997</v>
      </c>
      <c r="CC1112" s="68">
        <f>IFERROR(CB1112/BX1110,"-")</f>
        <v>0.21217280272398384</v>
      </c>
      <c r="CD1112" s="103">
        <f t="shared" si="760"/>
        <v>41623.33400200602</v>
      </c>
      <c r="CE1112" s="69">
        <f t="shared" si="770"/>
        <v>0.19920079920079919</v>
      </c>
      <c r="CR1112" s="216"/>
      <c r="CS1112" s="187"/>
      <c r="CT1112" s="225"/>
      <c r="CU1112" s="226"/>
      <c r="CV1112" s="226"/>
      <c r="CW1112" s="144" t="s">
        <v>70</v>
      </c>
      <c r="CX1112" s="145">
        <v>42531260</v>
      </c>
      <c r="CY1112" s="146">
        <v>1.244557457331079E-2</v>
      </c>
      <c r="CZ1112" s="145">
        <v>944</v>
      </c>
      <c r="DA1112" s="146">
        <v>0.21132751287217372</v>
      </c>
      <c r="DB1112" s="145">
        <v>45054.300847457627</v>
      </c>
      <c r="DC1112" s="147">
        <v>0.19827767275782399</v>
      </c>
    </row>
    <row r="1113" spans="2:107" s="27" customFormat="1" ht="13.15" customHeight="1">
      <c r="B1113" s="216"/>
      <c r="C1113" s="187"/>
      <c r="D1113" s="208"/>
      <c r="E1113" s="177"/>
      <c r="F1113" s="177"/>
      <c r="G1113" s="131" t="s">
        <v>72</v>
      </c>
      <c r="H1113" s="100">
        <v>972</v>
      </c>
      <c r="I1113" s="68">
        <f>IFERROR(H1113/E1110,"-")</f>
        <v>1.8827977755092948E-4</v>
      </c>
      <c r="J1113" s="100">
        <v>1</v>
      </c>
      <c r="K1113" s="68">
        <f>IFERROR(J1113/F1110,"-")</f>
        <v>0.125</v>
      </c>
      <c r="L1113" s="103">
        <f t="shared" si="753"/>
        <v>972</v>
      </c>
      <c r="M1113" s="69">
        <f t="shared" si="761"/>
        <v>0.125</v>
      </c>
      <c r="N1113" s="208"/>
      <c r="O1113" s="177"/>
      <c r="P1113" s="177"/>
      <c r="Q1113" s="131" t="s">
        <v>72</v>
      </c>
      <c r="R1113" s="100">
        <v>0</v>
      </c>
      <c r="S1113" s="68">
        <f>IFERROR(R1113/O1110,"-")</f>
        <v>0</v>
      </c>
      <c r="T1113" s="100">
        <v>0</v>
      </c>
      <c r="U1113" s="68">
        <f>IFERROR(T1113/P1110,"-")</f>
        <v>0</v>
      </c>
      <c r="V1113" s="103" t="str">
        <f t="shared" si="754"/>
        <v>-</v>
      </c>
      <c r="W1113" s="69">
        <f t="shared" si="762"/>
        <v>0</v>
      </c>
      <c r="X1113" s="208"/>
      <c r="Y1113" s="177"/>
      <c r="Z1113" s="177"/>
      <c r="AA1113" s="131" t="s">
        <v>72</v>
      </c>
      <c r="AB1113" s="100">
        <v>1991174</v>
      </c>
      <c r="AC1113" s="68">
        <f>IFERROR(AB1113/Y1110,"-")</f>
        <v>1.8730751683666059E-3</v>
      </c>
      <c r="AD1113" s="100">
        <v>41</v>
      </c>
      <c r="AE1113" s="68">
        <f>IFERROR(AD1113/Z1110,"-")</f>
        <v>2.2392135445111962E-2</v>
      </c>
      <c r="AF1113" s="103">
        <f t="shared" si="755"/>
        <v>48565.219512195123</v>
      </c>
      <c r="AG1113" s="69">
        <f t="shared" si="763"/>
        <v>2.0907700152983173E-2</v>
      </c>
      <c r="AH1113" s="208"/>
      <c r="AI1113" s="177"/>
      <c r="AJ1113" s="177"/>
      <c r="AK1113" s="131" t="s">
        <v>72</v>
      </c>
      <c r="AL1113" s="100">
        <v>1274937</v>
      </c>
      <c r="AM1113" s="68">
        <f>IFERROR(AL1113/AI1110,"-")</f>
        <v>1.155057351431334E-3</v>
      </c>
      <c r="AN1113" s="100">
        <v>40</v>
      </c>
      <c r="AO1113" s="68">
        <f>IFERROR(AN1113/AJ1110,"-")</f>
        <v>2.8715003589375447E-2</v>
      </c>
      <c r="AP1113" s="103">
        <f t="shared" si="756"/>
        <v>31873.424999999999</v>
      </c>
      <c r="AQ1113" s="69">
        <f t="shared" si="764"/>
        <v>2.7303754266211604E-2</v>
      </c>
      <c r="AR1113" s="208"/>
      <c r="AS1113" s="177"/>
      <c r="AT1113" s="177"/>
      <c r="AU1113" s="131" t="s">
        <v>72</v>
      </c>
      <c r="AV1113" s="100">
        <v>1160142</v>
      </c>
      <c r="AW1113" s="68">
        <f>IFERROR(AV1113/AS1110,"-")</f>
        <v>1.5588888342747376E-3</v>
      </c>
      <c r="AX1113" s="100">
        <v>21</v>
      </c>
      <c r="AY1113" s="68">
        <f>IFERROR(AX1113/AT1110,"-")</f>
        <v>2.5089605734767026E-2</v>
      </c>
      <c r="AZ1113" s="103">
        <f t="shared" si="757"/>
        <v>55244.857142857145</v>
      </c>
      <c r="BA1113" s="69">
        <f t="shared" si="765"/>
        <v>2.359550561797753E-2</v>
      </c>
      <c r="BB1113" s="208"/>
      <c r="BC1113" s="177"/>
      <c r="BD1113" s="177"/>
      <c r="BE1113" s="131" t="s">
        <v>72</v>
      </c>
      <c r="BF1113" s="100">
        <v>314651</v>
      </c>
      <c r="BG1113" s="68">
        <f>IFERROR(BF1113/BC1110,"-")</f>
        <v>6.7786771007191454E-4</v>
      </c>
      <c r="BH1113" s="100">
        <v>11</v>
      </c>
      <c r="BI1113" s="68">
        <f>IFERROR(BH1113/BD1110,"-")</f>
        <v>2.5581395348837209E-2</v>
      </c>
      <c r="BJ1113" s="103">
        <f t="shared" si="758"/>
        <v>28604.636363636364</v>
      </c>
      <c r="BK1113" s="69">
        <f t="shared" si="766"/>
        <v>2.3706896551724137E-2</v>
      </c>
      <c r="BL1113" s="208"/>
      <c r="BM1113" s="177"/>
      <c r="BN1113" s="177"/>
      <c r="BO1113" s="131" t="s">
        <v>72</v>
      </c>
      <c r="BP1113" s="100">
        <v>3117</v>
      </c>
      <c r="BQ1113" s="68">
        <f>IFERROR(BP1113/BM1110,"-")</f>
        <v>1.7012143625063488E-5</v>
      </c>
      <c r="BR1113" s="100">
        <v>2</v>
      </c>
      <c r="BS1113" s="68">
        <f>IFERROR(BR1113/BN1110,"-")</f>
        <v>1.0582010582010581E-2</v>
      </c>
      <c r="BT1113" s="103">
        <f t="shared" si="759"/>
        <v>1558.5</v>
      </c>
      <c r="BU1113" s="69">
        <f t="shared" si="767"/>
        <v>9.7087378640776691E-3</v>
      </c>
      <c r="BV1113" s="208"/>
      <c r="BW1113" s="177"/>
      <c r="BX1113" s="177"/>
      <c r="BY1113" s="131" t="s">
        <v>72</v>
      </c>
      <c r="BZ1113" s="100">
        <f t="shared" si="768"/>
        <v>4744993</v>
      </c>
      <c r="CA1113" s="68">
        <f>IFERROR(BZ1113/BW1110,"-")</f>
        <v>1.3290115736464419E-3</v>
      </c>
      <c r="CB1113" s="100">
        <f t="shared" si="769"/>
        <v>116</v>
      </c>
      <c r="CC1113" s="68">
        <f>IFERROR(CB1113/BX1110,"-")</f>
        <v>2.4686103426260906E-2</v>
      </c>
      <c r="CD1113" s="103">
        <f t="shared" si="760"/>
        <v>40905.112068965514</v>
      </c>
      <c r="CE1113" s="69">
        <f t="shared" si="770"/>
        <v>2.3176823176823177E-2</v>
      </c>
      <c r="CR1113" s="216"/>
      <c r="CS1113" s="187"/>
      <c r="CT1113" s="225"/>
      <c r="CU1113" s="226"/>
      <c r="CV1113" s="226"/>
      <c r="CW1113" s="144" t="s">
        <v>72</v>
      </c>
      <c r="CX1113" s="145">
        <v>7928860</v>
      </c>
      <c r="CY1113" s="146">
        <v>2.3201574185984851E-3</v>
      </c>
      <c r="CZ1113" s="145">
        <v>113</v>
      </c>
      <c r="DA1113" s="146">
        <v>2.5296619655249607E-2</v>
      </c>
      <c r="DB1113" s="145">
        <v>70166.902654867255</v>
      </c>
      <c r="DC1113" s="147">
        <v>2.3734509556815796E-2</v>
      </c>
    </row>
    <row r="1114" spans="2:107" s="27" customFormat="1" ht="13.15" customHeight="1">
      <c r="B1114" s="216"/>
      <c r="C1114" s="187"/>
      <c r="D1114" s="208"/>
      <c r="E1114" s="177"/>
      <c r="F1114" s="177"/>
      <c r="G1114" s="131" t="s">
        <v>74</v>
      </c>
      <c r="H1114" s="100">
        <v>5275</v>
      </c>
      <c r="I1114" s="68">
        <f>IFERROR(H1114/E1110,"-")</f>
        <v>1.0217858298160012E-3</v>
      </c>
      <c r="J1114" s="100">
        <v>1</v>
      </c>
      <c r="K1114" s="68">
        <f>IFERROR(J1114/F1110,"-")</f>
        <v>0.125</v>
      </c>
      <c r="L1114" s="103">
        <f t="shared" si="753"/>
        <v>5275</v>
      </c>
      <c r="M1114" s="69">
        <f t="shared" si="761"/>
        <v>0.125</v>
      </c>
      <c r="N1114" s="208"/>
      <c r="O1114" s="177"/>
      <c r="P1114" s="177"/>
      <c r="Q1114" s="131" t="s">
        <v>74</v>
      </c>
      <c r="R1114" s="100">
        <v>4221</v>
      </c>
      <c r="S1114" s="68">
        <f>IFERROR(R1114/O1110,"-")</f>
        <v>6.2936781412103961E-4</v>
      </c>
      <c r="T1114" s="100">
        <v>1</v>
      </c>
      <c r="U1114" s="68">
        <f>IFERROR(T1114/P1110,"-")</f>
        <v>9.0909090909090912E-2</v>
      </c>
      <c r="V1114" s="103">
        <f t="shared" si="754"/>
        <v>4221</v>
      </c>
      <c r="W1114" s="69">
        <f t="shared" si="762"/>
        <v>9.0909090909090912E-2</v>
      </c>
      <c r="X1114" s="208"/>
      <c r="Y1114" s="177"/>
      <c r="Z1114" s="177"/>
      <c r="AA1114" s="131" t="s">
        <v>74</v>
      </c>
      <c r="AB1114" s="100">
        <v>9697731</v>
      </c>
      <c r="AC1114" s="68">
        <f>IFERROR(AB1114/Y1110,"-")</f>
        <v>9.122547364318263E-3</v>
      </c>
      <c r="AD1114" s="100">
        <v>373</v>
      </c>
      <c r="AE1114" s="68">
        <f>IFERROR(AD1114/Z1110,"-")</f>
        <v>0.20371381758601856</v>
      </c>
      <c r="AF1114" s="103">
        <f t="shared" si="755"/>
        <v>25999.278820375333</v>
      </c>
      <c r="AG1114" s="69">
        <f t="shared" si="763"/>
        <v>0.19020907700152984</v>
      </c>
      <c r="AH1114" s="208"/>
      <c r="AI1114" s="177"/>
      <c r="AJ1114" s="177"/>
      <c r="AK1114" s="131" t="s">
        <v>74</v>
      </c>
      <c r="AL1114" s="100">
        <v>16440085</v>
      </c>
      <c r="AM1114" s="68">
        <f>IFERROR(AL1114/AI1110,"-")</f>
        <v>1.4894258333867479E-2</v>
      </c>
      <c r="AN1114" s="100">
        <v>330</v>
      </c>
      <c r="AO1114" s="68">
        <f>IFERROR(AN1114/AJ1110,"-")</f>
        <v>0.23689877961234745</v>
      </c>
      <c r="AP1114" s="103">
        <f t="shared" si="756"/>
        <v>49818.439393939392</v>
      </c>
      <c r="AQ1114" s="69">
        <f t="shared" si="764"/>
        <v>0.22525597269624573</v>
      </c>
      <c r="AR1114" s="208"/>
      <c r="AS1114" s="177"/>
      <c r="AT1114" s="177"/>
      <c r="AU1114" s="131" t="s">
        <v>74</v>
      </c>
      <c r="AV1114" s="100">
        <v>8180584</v>
      </c>
      <c r="AW1114" s="68">
        <f>IFERROR(AV1114/AS1110,"-")</f>
        <v>1.0992293232592709E-2</v>
      </c>
      <c r="AX1114" s="100">
        <v>196</v>
      </c>
      <c r="AY1114" s="68">
        <f>IFERROR(AX1114/AT1110,"-")</f>
        <v>0.23416965352449223</v>
      </c>
      <c r="AZ1114" s="103">
        <f t="shared" si="757"/>
        <v>41737.673469387752</v>
      </c>
      <c r="BA1114" s="69">
        <f t="shared" si="765"/>
        <v>0.22022471910112359</v>
      </c>
      <c r="BB1114" s="208"/>
      <c r="BC1114" s="177"/>
      <c r="BD1114" s="177"/>
      <c r="BE1114" s="131" t="s">
        <v>74</v>
      </c>
      <c r="BF1114" s="100">
        <v>2416930</v>
      </c>
      <c r="BG1114" s="68">
        <f>IFERROR(BF1114/BC1110,"-")</f>
        <v>5.2069079853682724E-3</v>
      </c>
      <c r="BH1114" s="100">
        <v>90</v>
      </c>
      <c r="BI1114" s="68">
        <f>IFERROR(BH1114/BD1110,"-")</f>
        <v>0.20930232558139536</v>
      </c>
      <c r="BJ1114" s="103">
        <f t="shared" si="758"/>
        <v>26854.777777777777</v>
      </c>
      <c r="BK1114" s="69">
        <f t="shared" si="766"/>
        <v>0.19396551724137931</v>
      </c>
      <c r="BL1114" s="208"/>
      <c r="BM1114" s="177"/>
      <c r="BN1114" s="177"/>
      <c r="BO1114" s="131" t="s">
        <v>74</v>
      </c>
      <c r="BP1114" s="100">
        <v>401248</v>
      </c>
      <c r="BQ1114" s="68">
        <f>IFERROR(BP1114/BM1110,"-")</f>
        <v>2.1899546375583816E-3</v>
      </c>
      <c r="BR1114" s="100">
        <v>27</v>
      </c>
      <c r="BS1114" s="68">
        <f>IFERROR(BR1114/BN1110,"-")</f>
        <v>0.14285714285714285</v>
      </c>
      <c r="BT1114" s="103">
        <f t="shared" si="759"/>
        <v>14861.037037037036</v>
      </c>
      <c r="BU1114" s="69">
        <f t="shared" si="767"/>
        <v>0.13106796116504854</v>
      </c>
      <c r="BV1114" s="208"/>
      <c r="BW1114" s="177"/>
      <c r="BX1114" s="177"/>
      <c r="BY1114" s="131" t="s">
        <v>74</v>
      </c>
      <c r="BZ1114" s="100">
        <f t="shared" si="768"/>
        <v>37146074</v>
      </c>
      <c r="CA1114" s="68">
        <f>IFERROR(BZ1114/BW1110,"-")</f>
        <v>1.0404138059113508E-2</v>
      </c>
      <c r="CB1114" s="100">
        <f t="shared" si="769"/>
        <v>1018</v>
      </c>
      <c r="CC1114" s="68">
        <f>IFERROR(CB1114/BX1110,"-")</f>
        <v>0.21664183868908279</v>
      </c>
      <c r="CD1114" s="103">
        <f t="shared" si="760"/>
        <v>36489.267190569743</v>
      </c>
      <c r="CE1114" s="69">
        <f t="shared" si="770"/>
        <v>0.2033966033966034</v>
      </c>
      <c r="CR1114" s="216"/>
      <c r="CS1114" s="187"/>
      <c r="CT1114" s="225"/>
      <c r="CU1114" s="226"/>
      <c r="CV1114" s="226"/>
      <c r="CW1114" s="144" t="s">
        <v>74</v>
      </c>
      <c r="CX1114" s="145">
        <v>37110676</v>
      </c>
      <c r="CY1114" s="146">
        <v>1.085939343494585E-2</v>
      </c>
      <c r="CZ1114" s="145">
        <v>948</v>
      </c>
      <c r="DA1114" s="146">
        <v>0.21222296843519139</v>
      </c>
      <c r="DB1114" s="145">
        <v>39146.282700421943</v>
      </c>
      <c r="DC1114" s="147">
        <v>0.19911783238815375</v>
      </c>
    </row>
    <row r="1115" spans="2:107" s="27" customFormat="1" ht="13.15" customHeight="1">
      <c r="B1115" s="216"/>
      <c r="C1115" s="187"/>
      <c r="D1115" s="208"/>
      <c r="E1115" s="177"/>
      <c r="F1115" s="177"/>
      <c r="G1115" s="131" t="s">
        <v>76</v>
      </c>
      <c r="H1115" s="100">
        <v>78920</v>
      </c>
      <c r="I1115" s="68">
        <f>IFERROR(H1115/E1110,"-")</f>
        <v>1.5287078234896456E-2</v>
      </c>
      <c r="J1115" s="100">
        <v>3</v>
      </c>
      <c r="K1115" s="68">
        <f>IFERROR(J1115/F1110,"-")</f>
        <v>0.375</v>
      </c>
      <c r="L1115" s="103">
        <f t="shared" si="753"/>
        <v>26306.666666666668</v>
      </c>
      <c r="M1115" s="69">
        <f t="shared" si="761"/>
        <v>0.375</v>
      </c>
      <c r="N1115" s="208"/>
      <c r="O1115" s="177"/>
      <c r="P1115" s="177"/>
      <c r="Q1115" s="131" t="s">
        <v>76</v>
      </c>
      <c r="R1115" s="100">
        <v>37940</v>
      </c>
      <c r="S1115" s="68">
        <f>IFERROR(R1115/O1110,"-")</f>
        <v>5.6570042330614176E-3</v>
      </c>
      <c r="T1115" s="100">
        <v>2</v>
      </c>
      <c r="U1115" s="68">
        <f>IFERROR(T1115/P1110,"-")</f>
        <v>0.18181818181818182</v>
      </c>
      <c r="V1115" s="103">
        <f t="shared" si="754"/>
        <v>18970</v>
      </c>
      <c r="W1115" s="69">
        <f t="shared" si="762"/>
        <v>0.18181818181818182</v>
      </c>
      <c r="X1115" s="208"/>
      <c r="Y1115" s="177"/>
      <c r="Z1115" s="177"/>
      <c r="AA1115" s="131" t="s">
        <v>76</v>
      </c>
      <c r="AB1115" s="100">
        <v>15633851</v>
      </c>
      <c r="AC1115" s="68">
        <f>IFERROR(AB1115/Y1110,"-")</f>
        <v>1.4706589225272845E-2</v>
      </c>
      <c r="AD1115" s="100">
        <v>336</v>
      </c>
      <c r="AE1115" s="68">
        <f>IFERROR(AD1115/Z1110,"-")</f>
        <v>0.18350628072091754</v>
      </c>
      <c r="AF1115" s="103">
        <f t="shared" si="755"/>
        <v>46529.318452380954</v>
      </c>
      <c r="AG1115" s="69">
        <f t="shared" si="763"/>
        <v>0.17134115247322795</v>
      </c>
      <c r="AH1115" s="208"/>
      <c r="AI1115" s="177"/>
      <c r="AJ1115" s="177"/>
      <c r="AK1115" s="131" t="s">
        <v>76</v>
      </c>
      <c r="AL1115" s="100">
        <v>18340375</v>
      </c>
      <c r="AM1115" s="68">
        <f>IFERROR(AL1115/AI1110,"-")</f>
        <v>1.6615868056035279E-2</v>
      </c>
      <c r="AN1115" s="100">
        <v>348</v>
      </c>
      <c r="AO1115" s="68">
        <f>IFERROR(AN1115/AJ1110,"-")</f>
        <v>0.24982053122756639</v>
      </c>
      <c r="AP1115" s="103">
        <f t="shared" si="756"/>
        <v>52702.227011494251</v>
      </c>
      <c r="AQ1115" s="69">
        <f t="shared" si="764"/>
        <v>0.23754266211604094</v>
      </c>
      <c r="AR1115" s="208"/>
      <c r="AS1115" s="177"/>
      <c r="AT1115" s="177"/>
      <c r="AU1115" s="131" t="s">
        <v>76</v>
      </c>
      <c r="AV1115" s="100">
        <v>20113850</v>
      </c>
      <c r="AW1115" s="68">
        <f>IFERROR(AV1115/AS1110,"-")</f>
        <v>2.7027084770034127E-2</v>
      </c>
      <c r="AX1115" s="100">
        <v>279</v>
      </c>
      <c r="AY1115" s="68">
        <f>IFERROR(AX1115/AT1110,"-")</f>
        <v>0.33333333333333331</v>
      </c>
      <c r="AZ1115" s="103">
        <f t="shared" si="757"/>
        <v>72092.652329749108</v>
      </c>
      <c r="BA1115" s="69">
        <f t="shared" si="765"/>
        <v>0.31348314606741573</v>
      </c>
      <c r="BB1115" s="208"/>
      <c r="BC1115" s="177"/>
      <c r="BD1115" s="177"/>
      <c r="BE1115" s="131" t="s">
        <v>76</v>
      </c>
      <c r="BF1115" s="100">
        <v>8707325</v>
      </c>
      <c r="BG1115" s="68">
        <f>IFERROR(BF1115/BC1110,"-")</f>
        <v>1.8758607023660924E-2</v>
      </c>
      <c r="BH1115" s="100">
        <v>144</v>
      </c>
      <c r="BI1115" s="68">
        <f>IFERROR(BH1115/BD1110,"-")</f>
        <v>0.33488372093023255</v>
      </c>
      <c r="BJ1115" s="103">
        <f t="shared" si="758"/>
        <v>60467.534722222219</v>
      </c>
      <c r="BK1115" s="69">
        <f t="shared" si="766"/>
        <v>0.31034482758620691</v>
      </c>
      <c r="BL1115" s="208"/>
      <c r="BM1115" s="177"/>
      <c r="BN1115" s="177"/>
      <c r="BO1115" s="131" t="s">
        <v>76</v>
      </c>
      <c r="BP1115" s="100">
        <v>5751667</v>
      </c>
      <c r="BQ1115" s="68">
        <f>IFERROR(BP1115/BM1110,"-")</f>
        <v>3.1391782190419645E-2</v>
      </c>
      <c r="BR1115" s="100">
        <v>56</v>
      </c>
      <c r="BS1115" s="68">
        <f>IFERROR(BR1115/BN1110,"-")</f>
        <v>0.29629629629629628</v>
      </c>
      <c r="BT1115" s="103">
        <f t="shared" si="759"/>
        <v>102708.33928571429</v>
      </c>
      <c r="BU1115" s="69">
        <f t="shared" si="767"/>
        <v>0.27184466019417475</v>
      </c>
      <c r="BV1115" s="208"/>
      <c r="BW1115" s="177"/>
      <c r="BX1115" s="177"/>
      <c r="BY1115" s="131" t="s">
        <v>76</v>
      </c>
      <c r="BZ1115" s="100">
        <f t="shared" si="768"/>
        <v>68663928</v>
      </c>
      <c r="CA1115" s="68">
        <f>IFERROR(BZ1115/BW1110,"-")</f>
        <v>1.9231884009950274E-2</v>
      </c>
      <c r="CB1115" s="100">
        <f t="shared" si="769"/>
        <v>1168</v>
      </c>
      <c r="CC1115" s="68">
        <f>IFERROR(CB1115/BX1110,"-")</f>
        <v>0.24856352415407534</v>
      </c>
      <c r="CD1115" s="103">
        <f t="shared" si="760"/>
        <v>58787.609589041094</v>
      </c>
      <c r="CE1115" s="69">
        <f t="shared" si="770"/>
        <v>0.23336663336663338</v>
      </c>
      <c r="CR1115" s="216"/>
      <c r="CS1115" s="187"/>
      <c r="CT1115" s="225"/>
      <c r="CU1115" s="226"/>
      <c r="CV1115" s="226"/>
      <c r="CW1115" s="144" t="s">
        <v>76</v>
      </c>
      <c r="CX1115" s="145">
        <v>68079650</v>
      </c>
      <c r="CY1115" s="146">
        <v>1.9921590872217235E-2</v>
      </c>
      <c r="CZ1115" s="145">
        <v>1098</v>
      </c>
      <c r="DA1115" s="146">
        <v>0.24580255204835461</v>
      </c>
      <c r="DB1115" s="145">
        <v>62003.32422586521</v>
      </c>
      <c r="DC1115" s="147">
        <v>0.23062381852551986</v>
      </c>
    </row>
    <row r="1116" spans="2:107" s="27" customFormat="1" ht="13.15" customHeight="1">
      <c r="B1116" s="216"/>
      <c r="C1116" s="187"/>
      <c r="D1116" s="208"/>
      <c r="E1116" s="177"/>
      <c r="F1116" s="177"/>
      <c r="G1116" s="131" t="s">
        <v>77</v>
      </c>
      <c r="H1116" s="100">
        <v>9266</v>
      </c>
      <c r="I1116" s="68">
        <f>IFERROR(H1116/E1110,"-")</f>
        <v>1.7948563979289225E-3</v>
      </c>
      <c r="J1116" s="100">
        <v>1</v>
      </c>
      <c r="K1116" s="68">
        <f>IFERROR(J1116/F1110,"-")</f>
        <v>0.125</v>
      </c>
      <c r="L1116" s="103">
        <f t="shared" si="753"/>
        <v>9266</v>
      </c>
      <c r="M1116" s="69">
        <f t="shared" si="761"/>
        <v>0.125</v>
      </c>
      <c r="N1116" s="208"/>
      <c r="O1116" s="177"/>
      <c r="P1116" s="177"/>
      <c r="Q1116" s="131" t="s">
        <v>77</v>
      </c>
      <c r="R1116" s="100">
        <v>0</v>
      </c>
      <c r="S1116" s="68">
        <f>IFERROR(R1116/O1110,"-")</f>
        <v>0</v>
      </c>
      <c r="T1116" s="100">
        <v>0</v>
      </c>
      <c r="U1116" s="68">
        <f>IFERROR(T1116/P1110,"-")</f>
        <v>0</v>
      </c>
      <c r="V1116" s="103" t="str">
        <f t="shared" si="754"/>
        <v>-</v>
      </c>
      <c r="W1116" s="69">
        <f t="shared" si="762"/>
        <v>0</v>
      </c>
      <c r="X1116" s="208"/>
      <c r="Y1116" s="177"/>
      <c r="Z1116" s="177"/>
      <c r="AA1116" s="131" t="s">
        <v>77</v>
      </c>
      <c r="AB1116" s="100">
        <v>19621685</v>
      </c>
      <c r="AC1116" s="68">
        <f>IFERROR(AB1116/Y1110,"-")</f>
        <v>1.8457900181004527E-2</v>
      </c>
      <c r="AD1116" s="100">
        <v>111</v>
      </c>
      <c r="AE1116" s="68">
        <f>IFERROR(AD1116/Z1110,"-")</f>
        <v>6.0622610595303113E-2</v>
      </c>
      <c r="AF1116" s="103">
        <f t="shared" si="755"/>
        <v>176771.93693693692</v>
      </c>
      <c r="AG1116" s="69">
        <f t="shared" si="763"/>
        <v>5.6603773584905662E-2</v>
      </c>
      <c r="AH1116" s="208"/>
      <c r="AI1116" s="177"/>
      <c r="AJ1116" s="177"/>
      <c r="AK1116" s="131" t="s">
        <v>77</v>
      </c>
      <c r="AL1116" s="100">
        <v>19662352</v>
      </c>
      <c r="AM1116" s="68">
        <f>IFERROR(AL1116/AI1110,"-")</f>
        <v>1.7813542335057022E-2</v>
      </c>
      <c r="AN1116" s="100">
        <v>145</v>
      </c>
      <c r="AO1116" s="68">
        <f>IFERROR(AN1116/AJ1110,"-")</f>
        <v>0.104091888011486</v>
      </c>
      <c r="AP1116" s="103">
        <f t="shared" si="756"/>
        <v>135602.4275862069</v>
      </c>
      <c r="AQ1116" s="69">
        <f t="shared" si="764"/>
        <v>9.8976109215017066E-2</v>
      </c>
      <c r="AR1116" s="208"/>
      <c r="AS1116" s="177"/>
      <c r="AT1116" s="177"/>
      <c r="AU1116" s="131" t="s">
        <v>77</v>
      </c>
      <c r="AV1116" s="100">
        <v>28224043</v>
      </c>
      <c r="AW1116" s="68">
        <f>IFERROR(AV1116/AS1110,"-")</f>
        <v>3.7924793250128062E-2</v>
      </c>
      <c r="AX1116" s="100">
        <v>126</v>
      </c>
      <c r="AY1116" s="68">
        <f>IFERROR(AX1116/AT1110,"-")</f>
        <v>0.15053763440860216</v>
      </c>
      <c r="AZ1116" s="103">
        <f t="shared" si="757"/>
        <v>224000.34126984127</v>
      </c>
      <c r="BA1116" s="69">
        <f t="shared" si="765"/>
        <v>0.14157303370786517</v>
      </c>
      <c r="BB1116" s="208"/>
      <c r="BC1116" s="177"/>
      <c r="BD1116" s="177"/>
      <c r="BE1116" s="131" t="s">
        <v>77</v>
      </c>
      <c r="BF1116" s="100">
        <v>34794139</v>
      </c>
      <c r="BG1116" s="68">
        <f>IFERROR(BF1116/BC1110,"-")</f>
        <v>7.4958679069362225E-2</v>
      </c>
      <c r="BH1116" s="100">
        <v>78</v>
      </c>
      <c r="BI1116" s="68">
        <f>IFERROR(BH1116/BD1110,"-")</f>
        <v>0.18139534883720931</v>
      </c>
      <c r="BJ1116" s="103">
        <f t="shared" si="758"/>
        <v>446078.70512820513</v>
      </c>
      <c r="BK1116" s="69">
        <f t="shared" si="766"/>
        <v>0.16810344827586207</v>
      </c>
      <c r="BL1116" s="208"/>
      <c r="BM1116" s="177"/>
      <c r="BN1116" s="177"/>
      <c r="BO1116" s="131" t="s">
        <v>77</v>
      </c>
      <c r="BP1116" s="100">
        <v>23842456</v>
      </c>
      <c r="BQ1116" s="68">
        <f>IFERROR(BP1116/BM1110,"-")</f>
        <v>0.13012874104788474</v>
      </c>
      <c r="BR1116" s="100">
        <v>37</v>
      </c>
      <c r="BS1116" s="68">
        <f>IFERROR(BR1116/BN1110,"-")</f>
        <v>0.19576719576719576</v>
      </c>
      <c r="BT1116" s="103">
        <f t="shared" si="759"/>
        <v>644390.70270270272</v>
      </c>
      <c r="BU1116" s="69">
        <f t="shared" si="767"/>
        <v>0.1796116504854369</v>
      </c>
      <c r="BV1116" s="208"/>
      <c r="BW1116" s="177"/>
      <c r="BX1116" s="177"/>
      <c r="BY1116" s="131" t="s">
        <v>77</v>
      </c>
      <c r="BZ1116" s="100">
        <f t="shared" si="768"/>
        <v>126153941</v>
      </c>
      <c r="CA1116" s="68">
        <f>IFERROR(BZ1116/BW1110,"-")</f>
        <v>3.5334097995531374E-2</v>
      </c>
      <c r="CB1116" s="100">
        <f t="shared" si="769"/>
        <v>498</v>
      </c>
      <c r="CC1116" s="68">
        <f>IFERROR(CB1116/BX1110,"-")</f>
        <v>0.10597999574377527</v>
      </c>
      <c r="CD1116" s="103">
        <f t="shared" si="760"/>
        <v>253321.16666666666</v>
      </c>
      <c r="CE1116" s="69">
        <f t="shared" si="770"/>
        <v>9.9500499500499495E-2</v>
      </c>
      <c r="CR1116" s="216"/>
      <c r="CS1116" s="187"/>
      <c r="CT1116" s="225"/>
      <c r="CU1116" s="226"/>
      <c r="CV1116" s="226"/>
      <c r="CW1116" s="144" t="s">
        <v>77</v>
      </c>
      <c r="CX1116" s="145">
        <v>127585754</v>
      </c>
      <c r="CY1116" s="146">
        <v>3.7334375137230487E-2</v>
      </c>
      <c r="CZ1116" s="145">
        <v>464</v>
      </c>
      <c r="DA1116" s="146">
        <v>0.10387284531005149</v>
      </c>
      <c r="DB1116" s="145">
        <v>274969.2974137931</v>
      </c>
      <c r="DC1116" s="147">
        <v>9.7458517118252472E-2</v>
      </c>
    </row>
    <row r="1117" spans="2:107" s="27" customFormat="1" ht="13.15" customHeight="1">
      <c r="B1117" s="216"/>
      <c r="C1117" s="187"/>
      <c r="D1117" s="208"/>
      <c r="E1117" s="177"/>
      <c r="F1117" s="177"/>
      <c r="G1117" s="131" t="s">
        <v>79</v>
      </c>
      <c r="H1117" s="100">
        <v>0</v>
      </c>
      <c r="I1117" s="68">
        <f>IFERROR(H1117/E1110,"-")</f>
        <v>0</v>
      </c>
      <c r="J1117" s="100">
        <v>0</v>
      </c>
      <c r="K1117" s="68">
        <f>IFERROR(J1117/F1110,"-")</f>
        <v>0</v>
      </c>
      <c r="L1117" s="103" t="str">
        <f t="shared" si="753"/>
        <v>-</v>
      </c>
      <c r="M1117" s="69">
        <f t="shared" si="761"/>
        <v>0</v>
      </c>
      <c r="N1117" s="208"/>
      <c r="O1117" s="177"/>
      <c r="P1117" s="177"/>
      <c r="Q1117" s="131" t="s">
        <v>79</v>
      </c>
      <c r="R1117" s="100">
        <v>0</v>
      </c>
      <c r="S1117" s="68">
        <f>IFERROR(R1117/O1110,"-")</f>
        <v>0</v>
      </c>
      <c r="T1117" s="100">
        <v>0</v>
      </c>
      <c r="U1117" s="68">
        <f>IFERROR(T1117/P1110,"-")</f>
        <v>0</v>
      </c>
      <c r="V1117" s="103" t="str">
        <f t="shared" si="754"/>
        <v>-</v>
      </c>
      <c r="W1117" s="69">
        <f t="shared" si="762"/>
        <v>0</v>
      </c>
      <c r="X1117" s="208"/>
      <c r="Y1117" s="177"/>
      <c r="Z1117" s="177"/>
      <c r="AA1117" s="131" t="s">
        <v>79</v>
      </c>
      <c r="AB1117" s="100">
        <v>0</v>
      </c>
      <c r="AC1117" s="68">
        <f>IFERROR(AB1117/Y1110,"-")</f>
        <v>0</v>
      </c>
      <c r="AD1117" s="100">
        <v>0</v>
      </c>
      <c r="AE1117" s="68">
        <f>IFERROR(AD1117/Z1110,"-")</f>
        <v>0</v>
      </c>
      <c r="AF1117" s="103" t="str">
        <f t="shared" si="755"/>
        <v>-</v>
      </c>
      <c r="AG1117" s="69">
        <f t="shared" si="763"/>
        <v>0</v>
      </c>
      <c r="AH1117" s="208"/>
      <c r="AI1117" s="177"/>
      <c r="AJ1117" s="177"/>
      <c r="AK1117" s="131" t="s">
        <v>79</v>
      </c>
      <c r="AL1117" s="100">
        <v>262</v>
      </c>
      <c r="AM1117" s="68">
        <f>IFERROR(AL1117/AI1110,"-")</f>
        <v>2.3736469023568186E-7</v>
      </c>
      <c r="AN1117" s="100">
        <v>1</v>
      </c>
      <c r="AO1117" s="68">
        <f>IFERROR(AN1117/AJ1110,"-")</f>
        <v>7.1787508973438624E-4</v>
      </c>
      <c r="AP1117" s="103">
        <f t="shared" si="756"/>
        <v>262</v>
      </c>
      <c r="AQ1117" s="69">
        <f t="shared" si="764"/>
        <v>6.8259385665529011E-4</v>
      </c>
      <c r="AR1117" s="208"/>
      <c r="AS1117" s="177"/>
      <c r="AT1117" s="177"/>
      <c r="AU1117" s="131" t="s">
        <v>79</v>
      </c>
      <c r="AV1117" s="100">
        <v>1857</v>
      </c>
      <c r="AW1117" s="68">
        <f>IFERROR(AV1117/AS1110,"-")</f>
        <v>2.4952605502155664E-6</v>
      </c>
      <c r="AX1117" s="100">
        <v>3</v>
      </c>
      <c r="AY1117" s="68">
        <f>IFERROR(AX1117/AT1110,"-")</f>
        <v>3.5842293906810036E-3</v>
      </c>
      <c r="AZ1117" s="103">
        <f t="shared" si="757"/>
        <v>619</v>
      </c>
      <c r="BA1117" s="69">
        <f t="shared" si="765"/>
        <v>3.3707865168539327E-3</v>
      </c>
      <c r="BB1117" s="208"/>
      <c r="BC1117" s="177"/>
      <c r="BD1117" s="177"/>
      <c r="BE1117" s="131" t="s">
        <v>79</v>
      </c>
      <c r="BF1117" s="100">
        <v>3940</v>
      </c>
      <c r="BG1117" s="68">
        <f>IFERROR(BF1117/BC1110,"-")</f>
        <v>8.4881305881225323E-6</v>
      </c>
      <c r="BH1117" s="100">
        <v>1</v>
      </c>
      <c r="BI1117" s="68">
        <f>IFERROR(BH1117/BD1110,"-")</f>
        <v>2.3255813953488372E-3</v>
      </c>
      <c r="BJ1117" s="103">
        <f t="shared" si="758"/>
        <v>3940</v>
      </c>
      <c r="BK1117" s="69">
        <f t="shared" si="766"/>
        <v>2.1551724137931034E-3</v>
      </c>
      <c r="BL1117" s="208"/>
      <c r="BM1117" s="177"/>
      <c r="BN1117" s="177"/>
      <c r="BO1117" s="131" t="s">
        <v>79</v>
      </c>
      <c r="BP1117" s="100">
        <v>0</v>
      </c>
      <c r="BQ1117" s="68">
        <f>IFERROR(BP1117/BM1110,"-")</f>
        <v>0</v>
      </c>
      <c r="BR1117" s="100">
        <v>0</v>
      </c>
      <c r="BS1117" s="68">
        <f>IFERROR(BR1117/BN1110,"-")</f>
        <v>0</v>
      </c>
      <c r="BT1117" s="103" t="str">
        <f t="shared" si="759"/>
        <v>-</v>
      </c>
      <c r="BU1117" s="69">
        <f t="shared" si="767"/>
        <v>0</v>
      </c>
      <c r="BV1117" s="208"/>
      <c r="BW1117" s="177"/>
      <c r="BX1117" s="177"/>
      <c r="BY1117" s="131" t="s">
        <v>79</v>
      </c>
      <c r="BZ1117" s="100">
        <f t="shared" si="768"/>
        <v>6059</v>
      </c>
      <c r="CA1117" s="68">
        <f>IFERROR(BZ1117/BW1110,"-")</f>
        <v>1.6970480514352269E-6</v>
      </c>
      <c r="CB1117" s="100">
        <f t="shared" si="769"/>
        <v>5</v>
      </c>
      <c r="CC1117" s="68">
        <f>IFERROR(CB1117/BX1110,"-")</f>
        <v>1.0640561821664183E-3</v>
      </c>
      <c r="CD1117" s="103">
        <f t="shared" si="760"/>
        <v>1211.8</v>
      </c>
      <c r="CE1117" s="69">
        <f t="shared" si="770"/>
        <v>9.99000999000999E-4</v>
      </c>
      <c r="CR1117" s="216"/>
      <c r="CS1117" s="187"/>
      <c r="CT1117" s="225"/>
      <c r="CU1117" s="226"/>
      <c r="CV1117" s="226"/>
      <c r="CW1117" s="144" t="s">
        <v>79</v>
      </c>
      <c r="CX1117" s="145">
        <v>11067</v>
      </c>
      <c r="CY1117" s="146">
        <v>3.2384456468684569E-6</v>
      </c>
      <c r="CZ1117" s="145">
        <v>6</v>
      </c>
      <c r="DA1117" s="146">
        <v>1.3431833445265279E-3</v>
      </c>
      <c r="DB1117" s="145">
        <v>1844.5</v>
      </c>
      <c r="DC1117" s="147">
        <v>1.260239445494644E-3</v>
      </c>
    </row>
    <row r="1118" spans="2:107" s="27" customFormat="1" ht="13.15" customHeight="1">
      <c r="B1118" s="216"/>
      <c r="C1118" s="187"/>
      <c r="D1118" s="208"/>
      <c r="E1118" s="177"/>
      <c r="F1118" s="177"/>
      <c r="G1118" s="131" t="s">
        <v>81</v>
      </c>
      <c r="H1118" s="100">
        <v>0</v>
      </c>
      <c r="I1118" s="68">
        <f>IFERROR(H1118/E1110,"-")</f>
        <v>0</v>
      </c>
      <c r="J1118" s="100">
        <v>0</v>
      </c>
      <c r="K1118" s="68">
        <f>IFERROR(J1118/F1110,"-")</f>
        <v>0</v>
      </c>
      <c r="L1118" s="103" t="str">
        <f t="shared" si="753"/>
        <v>-</v>
      </c>
      <c r="M1118" s="69">
        <f t="shared" si="761"/>
        <v>0</v>
      </c>
      <c r="N1118" s="208"/>
      <c r="O1118" s="177"/>
      <c r="P1118" s="177"/>
      <c r="Q1118" s="131" t="s">
        <v>81</v>
      </c>
      <c r="R1118" s="100">
        <v>0</v>
      </c>
      <c r="S1118" s="68">
        <f>IFERROR(R1118/O1110,"-")</f>
        <v>0</v>
      </c>
      <c r="T1118" s="100">
        <v>0</v>
      </c>
      <c r="U1118" s="68">
        <f>IFERROR(T1118/P1110,"-")</f>
        <v>0</v>
      </c>
      <c r="V1118" s="103" t="str">
        <f t="shared" si="754"/>
        <v>-</v>
      </c>
      <c r="W1118" s="69">
        <f t="shared" si="762"/>
        <v>0</v>
      </c>
      <c r="X1118" s="208"/>
      <c r="Y1118" s="177"/>
      <c r="Z1118" s="177"/>
      <c r="AA1118" s="131" t="s">
        <v>81</v>
      </c>
      <c r="AB1118" s="100">
        <v>265699</v>
      </c>
      <c r="AC1118" s="68">
        <f>IFERROR(AB1118/Y1110,"-")</f>
        <v>2.4994008517580021E-4</v>
      </c>
      <c r="AD1118" s="100">
        <v>28</v>
      </c>
      <c r="AE1118" s="68">
        <f>IFERROR(AD1118/Z1110,"-")</f>
        <v>1.5292190060076462E-2</v>
      </c>
      <c r="AF1118" s="103">
        <f t="shared" si="755"/>
        <v>9489.25</v>
      </c>
      <c r="AG1118" s="69">
        <f t="shared" si="763"/>
        <v>1.4278429372768995E-2</v>
      </c>
      <c r="AH1118" s="208"/>
      <c r="AI1118" s="177"/>
      <c r="AJ1118" s="177"/>
      <c r="AK1118" s="131" t="s">
        <v>81</v>
      </c>
      <c r="AL1118" s="100">
        <v>287387</v>
      </c>
      <c r="AM1118" s="68">
        <f>IFERROR(AL1118/AI1110,"-")</f>
        <v>2.6036460394183932E-4</v>
      </c>
      <c r="AN1118" s="100">
        <v>31</v>
      </c>
      <c r="AO1118" s="68">
        <f>IFERROR(AN1118/AJ1110,"-")</f>
        <v>2.2254127781765973E-2</v>
      </c>
      <c r="AP1118" s="103">
        <f t="shared" si="756"/>
        <v>9270.5483870967746</v>
      </c>
      <c r="AQ1118" s="69">
        <f t="shared" si="764"/>
        <v>2.1160409556313993E-2</v>
      </c>
      <c r="AR1118" s="208"/>
      <c r="AS1118" s="177"/>
      <c r="AT1118" s="177"/>
      <c r="AU1118" s="131" t="s">
        <v>81</v>
      </c>
      <c r="AV1118" s="100">
        <v>288454</v>
      </c>
      <c r="AW1118" s="68">
        <f>IFERROR(AV1118/AS1110,"-")</f>
        <v>3.8759713880015133E-4</v>
      </c>
      <c r="AX1118" s="100">
        <v>21</v>
      </c>
      <c r="AY1118" s="68">
        <f>IFERROR(AX1118/AT1110,"-")</f>
        <v>2.5089605734767026E-2</v>
      </c>
      <c r="AZ1118" s="103">
        <f t="shared" si="757"/>
        <v>13735.904761904761</v>
      </c>
      <c r="BA1118" s="69">
        <f t="shared" si="765"/>
        <v>2.359550561797753E-2</v>
      </c>
      <c r="BB1118" s="208"/>
      <c r="BC1118" s="177"/>
      <c r="BD1118" s="177"/>
      <c r="BE1118" s="131" t="s">
        <v>81</v>
      </c>
      <c r="BF1118" s="100">
        <v>164887</v>
      </c>
      <c r="BG1118" s="68">
        <f>IFERROR(BF1118/BC1110,"-")</f>
        <v>3.5522395641719799E-4</v>
      </c>
      <c r="BH1118" s="100">
        <v>13</v>
      </c>
      <c r="BI1118" s="68">
        <f>IFERROR(BH1118/BD1110,"-")</f>
        <v>3.0232558139534883E-2</v>
      </c>
      <c r="BJ1118" s="103">
        <f t="shared" si="758"/>
        <v>12683.615384615385</v>
      </c>
      <c r="BK1118" s="69">
        <f t="shared" si="766"/>
        <v>2.8017241379310345E-2</v>
      </c>
      <c r="BL1118" s="208"/>
      <c r="BM1118" s="177"/>
      <c r="BN1118" s="177"/>
      <c r="BO1118" s="131" t="s">
        <v>81</v>
      </c>
      <c r="BP1118" s="100">
        <v>14726</v>
      </c>
      <c r="BQ1118" s="68">
        <f>IFERROR(BP1118/BM1110,"-")</f>
        <v>8.0372418037435013E-5</v>
      </c>
      <c r="BR1118" s="100">
        <v>2</v>
      </c>
      <c r="BS1118" s="68">
        <f>IFERROR(BR1118/BN1110,"-")</f>
        <v>1.0582010582010581E-2</v>
      </c>
      <c r="BT1118" s="103">
        <f t="shared" si="759"/>
        <v>7363</v>
      </c>
      <c r="BU1118" s="69">
        <f t="shared" si="767"/>
        <v>9.7087378640776691E-3</v>
      </c>
      <c r="BV1118" s="208"/>
      <c r="BW1118" s="177"/>
      <c r="BX1118" s="177"/>
      <c r="BY1118" s="131" t="s">
        <v>81</v>
      </c>
      <c r="BZ1118" s="100">
        <f t="shared" si="768"/>
        <v>1021153</v>
      </c>
      <c r="CA1118" s="68">
        <f>IFERROR(BZ1118/BW1110,"-")</f>
        <v>2.8601183509939531E-4</v>
      </c>
      <c r="CB1118" s="100">
        <f t="shared" si="769"/>
        <v>95</v>
      </c>
      <c r="CC1118" s="68">
        <f>IFERROR(CB1118/BX1110,"-")</f>
        <v>2.0217067461161951E-2</v>
      </c>
      <c r="CD1118" s="103">
        <f t="shared" si="760"/>
        <v>10748.978947368421</v>
      </c>
      <c r="CE1118" s="69">
        <f t="shared" si="770"/>
        <v>1.898101898101898E-2</v>
      </c>
      <c r="CR1118" s="216"/>
      <c r="CS1118" s="187"/>
      <c r="CT1118" s="225"/>
      <c r="CU1118" s="226"/>
      <c r="CV1118" s="226"/>
      <c r="CW1118" s="144" t="s">
        <v>81</v>
      </c>
      <c r="CX1118" s="145">
        <v>1058994</v>
      </c>
      <c r="CY1118" s="146">
        <v>3.0988474829310697E-4</v>
      </c>
      <c r="CZ1118" s="145">
        <v>81</v>
      </c>
      <c r="DA1118" s="146">
        <v>1.8132975151108125E-2</v>
      </c>
      <c r="DB1118" s="145">
        <v>13074</v>
      </c>
      <c r="DC1118" s="147">
        <v>1.7013232514177693E-2</v>
      </c>
    </row>
    <row r="1119" spans="2:107" s="27" customFormat="1" ht="13.15" customHeight="1">
      <c r="B1119" s="216"/>
      <c r="C1119" s="187"/>
      <c r="D1119" s="208"/>
      <c r="E1119" s="177"/>
      <c r="F1119" s="177"/>
      <c r="G1119" s="131" t="s">
        <v>83</v>
      </c>
      <c r="H1119" s="100">
        <v>0</v>
      </c>
      <c r="I1119" s="68">
        <f>IFERROR(H1119/E1110,"-")</f>
        <v>0</v>
      </c>
      <c r="J1119" s="100">
        <v>0</v>
      </c>
      <c r="K1119" s="68">
        <f>IFERROR(J1119/F1110,"-")</f>
        <v>0</v>
      </c>
      <c r="L1119" s="103" t="str">
        <f t="shared" si="753"/>
        <v>-</v>
      </c>
      <c r="M1119" s="69">
        <f t="shared" si="761"/>
        <v>0</v>
      </c>
      <c r="N1119" s="208"/>
      <c r="O1119" s="177"/>
      <c r="P1119" s="177"/>
      <c r="Q1119" s="131" t="s">
        <v>83</v>
      </c>
      <c r="R1119" s="100">
        <v>0</v>
      </c>
      <c r="S1119" s="68">
        <f>IFERROR(R1119/O1110,"-")</f>
        <v>0</v>
      </c>
      <c r="T1119" s="100">
        <v>0</v>
      </c>
      <c r="U1119" s="68">
        <f>IFERROR(T1119/P1110,"-")</f>
        <v>0</v>
      </c>
      <c r="V1119" s="103" t="str">
        <f t="shared" si="754"/>
        <v>-</v>
      </c>
      <c r="W1119" s="69">
        <f t="shared" si="762"/>
        <v>0</v>
      </c>
      <c r="X1119" s="208"/>
      <c r="Y1119" s="177"/>
      <c r="Z1119" s="177"/>
      <c r="AA1119" s="131" t="s">
        <v>83</v>
      </c>
      <c r="AB1119" s="100">
        <v>483502</v>
      </c>
      <c r="AC1119" s="68">
        <f>IFERROR(AB1119/Y1110,"-")</f>
        <v>4.5482493747688079E-4</v>
      </c>
      <c r="AD1119" s="100">
        <v>43</v>
      </c>
      <c r="AE1119" s="68">
        <f>IFERROR(AD1119/Z1110,"-")</f>
        <v>2.3484434735117424E-2</v>
      </c>
      <c r="AF1119" s="103">
        <f t="shared" si="755"/>
        <v>11244.232558139534</v>
      </c>
      <c r="AG1119" s="69">
        <f t="shared" si="763"/>
        <v>2.1927587965323816E-2</v>
      </c>
      <c r="AH1119" s="208"/>
      <c r="AI1119" s="177"/>
      <c r="AJ1119" s="177"/>
      <c r="AK1119" s="131" t="s">
        <v>83</v>
      </c>
      <c r="AL1119" s="100">
        <v>451724</v>
      </c>
      <c r="AM1119" s="68">
        <f>IFERROR(AL1119/AI1110,"-")</f>
        <v>4.0924934096192041E-4</v>
      </c>
      <c r="AN1119" s="100">
        <v>62</v>
      </c>
      <c r="AO1119" s="68">
        <f>IFERROR(AN1119/AJ1110,"-")</f>
        <v>4.4508255563531947E-2</v>
      </c>
      <c r="AP1119" s="103">
        <f t="shared" si="756"/>
        <v>7285.8709677419356</v>
      </c>
      <c r="AQ1119" s="69">
        <f t="shared" si="764"/>
        <v>4.2320819112627986E-2</v>
      </c>
      <c r="AR1119" s="208"/>
      <c r="AS1119" s="177"/>
      <c r="AT1119" s="177"/>
      <c r="AU1119" s="131" t="s">
        <v>83</v>
      </c>
      <c r="AV1119" s="100">
        <v>948460</v>
      </c>
      <c r="AW1119" s="68">
        <f>IFERROR(AV1119/AS1110,"-")</f>
        <v>1.2744506308333097E-3</v>
      </c>
      <c r="AX1119" s="100">
        <v>31</v>
      </c>
      <c r="AY1119" s="68">
        <f>IFERROR(AX1119/AT1110,"-")</f>
        <v>3.7037037037037035E-2</v>
      </c>
      <c r="AZ1119" s="103">
        <f t="shared" si="757"/>
        <v>30595.483870967742</v>
      </c>
      <c r="BA1119" s="69">
        <f t="shared" si="765"/>
        <v>3.4831460674157301E-2</v>
      </c>
      <c r="BB1119" s="208"/>
      <c r="BC1119" s="177"/>
      <c r="BD1119" s="177"/>
      <c r="BE1119" s="131" t="s">
        <v>83</v>
      </c>
      <c r="BF1119" s="100">
        <v>1726005</v>
      </c>
      <c r="BG1119" s="68">
        <f>IFERROR(BF1119/BC1110,"-")</f>
        <v>3.7184151867391962E-3</v>
      </c>
      <c r="BH1119" s="100">
        <v>19</v>
      </c>
      <c r="BI1119" s="68">
        <f>IFERROR(BH1119/BD1110,"-")</f>
        <v>4.4186046511627906E-2</v>
      </c>
      <c r="BJ1119" s="103">
        <f t="shared" si="758"/>
        <v>90842.368421052626</v>
      </c>
      <c r="BK1119" s="69">
        <f t="shared" si="766"/>
        <v>4.0948275862068964E-2</v>
      </c>
      <c r="BL1119" s="208"/>
      <c r="BM1119" s="177"/>
      <c r="BN1119" s="177"/>
      <c r="BO1119" s="131" t="s">
        <v>83</v>
      </c>
      <c r="BP1119" s="100">
        <v>340346</v>
      </c>
      <c r="BQ1119" s="68">
        <f>IFERROR(BP1119/BM1110,"-")</f>
        <v>1.8575601649714014E-3</v>
      </c>
      <c r="BR1119" s="100">
        <v>8</v>
      </c>
      <c r="BS1119" s="68">
        <f>IFERROR(BR1119/BN1110,"-")</f>
        <v>4.2328042328042326E-2</v>
      </c>
      <c r="BT1119" s="103">
        <f t="shared" si="759"/>
        <v>42543.25</v>
      </c>
      <c r="BU1119" s="69">
        <f t="shared" si="767"/>
        <v>3.8834951456310676E-2</v>
      </c>
      <c r="BV1119" s="208"/>
      <c r="BW1119" s="177"/>
      <c r="BX1119" s="177"/>
      <c r="BY1119" s="131" t="s">
        <v>83</v>
      </c>
      <c r="BZ1119" s="100">
        <f t="shared" si="768"/>
        <v>3950037</v>
      </c>
      <c r="CA1119" s="68">
        <f>IFERROR(BZ1119/BW1110,"-")</f>
        <v>1.1063546119734361E-3</v>
      </c>
      <c r="CB1119" s="100">
        <f t="shared" si="769"/>
        <v>163</v>
      </c>
      <c r="CC1119" s="68">
        <f>IFERROR(CB1119/BX1110,"-")</f>
        <v>3.4688231538625242E-2</v>
      </c>
      <c r="CD1119" s="103">
        <f t="shared" si="760"/>
        <v>24233.355828220858</v>
      </c>
      <c r="CE1119" s="69">
        <f t="shared" si="770"/>
        <v>3.2567432567432567E-2</v>
      </c>
      <c r="CR1119" s="216"/>
      <c r="CS1119" s="187"/>
      <c r="CT1119" s="225"/>
      <c r="CU1119" s="226"/>
      <c r="CV1119" s="226"/>
      <c r="CW1119" s="144" t="s">
        <v>83</v>
      </c>
      <c r="CX1119" s="145">
        <v>3226896</v>
      </c>
      <c r="CY1119" s="146">
        <v>9.4426017024462237E-4</v>
      </c>
      <c r="CZ1119" s="145">
        <v>142</v>
      </c>
      <c r="DA1119" s="146">
        <v>3.1788672487127828E-2</v>
      </c>
      <c r="DB1119" s="145">
        <v>22724.619718309859</v>
      </c>
      <c r="DC1119" s="147">
        <v>2.9825666876706573E-2</v>
      </c>
    </row>
    <row r="1120" spans="2:107" s="27" customFormat="1" ht="13.15" customHeight="1">
      <c r="B1120" s="216"/>
      <c r="C1120" s="187"/>
      <c r="D1120" s="208"/>
      <c r="E1120" s="177"/>
      <c r="F1120" s="177"/>
      <c r="G1120" s="131" t="s">
        <v>85</v>
      </c>
      <c r="H1120" s="100">
        <v>167952</v>
      </c>
      <c r="I1120" s="68">
        <f>IFERROR(H1120/E1110,"-")</f>
        <v>3.2532886007442086E-2</v>
      </c>
      <c r="J1120" s="100">
        <v>1</v>
      </c>
      <c r="K1120" s="68">
        <f>IFERROR(J1120/F1110,"-")</f>
        <v>0.125</v>
      </c>
      <c r="L1120" s="103">
        <f t="shared" si="753"/>
        <v>167952</v>
      </c>
      <c r="M1120" s="69">
        <f t="shared" si="761"/>
        <v>0.125</v>
      </c>
      <c r="N1120" s="208"/>
      <c r="O1120" s="177"/>
      <c r="P1120" s="177"/>
      <c r="Q1120" s="131" t="s">
        <v>85</v>
      </c>
      <c r="R1120" s="100">
        <v>0</v>
      </c>
      <c r="S1120" s="68">
        <f>IFERROR(R1120/O1110,"-")</f>
        <v>0</v>
      </c>
      <c r="T1120" s="100">
        <v>0</v>
      </c>
      <c r="U1120" s="68">
        <f>IFERROR(T1120/P1110,"-")</f>
        <v>0</v>
      </c>
      <c r="V1120" s="103" t="str">
        <f t="shared" si="754"/>
        <v>-</v>
      </c>
      <c r="W1120" s="69">
        <f t="shared" si="762"/>
        <v>0</v>
      </c>
      <c r="X1120" s="208"/>
      <c r="Y1120" s="177"/>
      <c r="Z1120" s="177"/>
      <c r="AA1120" s="131" t="s">
        <v>85</v>
      </c>
      <c r="AB1120" s="100">
        <v>1117858</v>
      </c>
      <c r="AC1120" s="68">
        <f>IFERROR(AB1120/Y1110,"-")</f>
        <v>1.0515565498343978E-3</v>
      </c>
      <c r="AD1120" s="100">
        <v>11</v>
      </c>
      <c r="AE1120" s="68">
        <f>IFERROR(AD1120/Z1110,"-")</f>
        <v>6.0076460950300378E-3</v>
      </c>
      <c r="AF1120" s="103">
        <f t="shared" si="755"/>
        <v>101623.45454545454</v>
      </c>
      <c r="AG1120" s="69">
        <f t="shared" si="763"/>
        <v>5.6093829678735335E-3</v>
      </c>
      <c r="AH1120" s="208"/>
      <c r="AI1120" s="177"/>
      <c r="AJ1120" s="177"/>
      <c r="AK1120" s="131" t="s">
        <v>85</v>
      </c>
      <c r="AL1120" s="100">
        <v>3790026</v>
      </c>
      <c r="AM1120" s="68">
        <f>IFERROR(AL1120/AI1110,"-")</f>
        <v>3.4336578147907645E-3</v>
      </c>
      <c r="AN1120" s="100">
        <v>20</v>
      </c>
      <c r="AO1120" s="68">
        <f>IFERROR(AN1120/AJ1110,"-")</f>
        <v>1.4357501794687724E-2</v>
      </c>
      <c r="AP1120" s="103">
        <f t="shared" si="756"/>
        <v>189501.3</v>
      </c>
      <c r="AQ1120" s="69">
        <f t="shared" si="764"/>
        <v>1.3651877133105802E-2</v>
      </c>
      <c r="AR1120" s="208"/>
      <c r="AS1120" s="177"/>
      <c r="AT1120" s="177"/>
      <c r="AU1120" s="131" t="s">
        <v>85</v>
      </c>
      <c r="AV1120" s="100">
        <v>1807132</v>
      </c>
      <c r="AW1120" s="68">
        <f>IFERROR(AV1120/AS1110,"-")</f>
        <v>2.4282526594680436E-3</v>
      </c>
      <c r="AX1120" s="100">
        <v>23</v>
      </c>
      <c r="AY1120" s="68">
        <f>IFERROR(AX1120/AT1110,"-")</f>
        <v>2.7479091995221028E-2</v>
      </c>
      <c r="AZ1120" s="103">
        <f t="shared" si="757"/>
        <v>78570.956521739135</v>
      </c>
      <c r="BA1120" s="69">
        <f t="shared" si="765"/>
        <v>2.5842696629213482E-2</v>
      </c>
      <c r="BB1120" s="208"/>
      <c r="BC1120" s="177"/>
      <c r="BD1120" s="177"/>
      <c r="BE1120" s="131" t="s">
        <v>85</v>
      </c>
      <c r="BF1120" s="100">
        <v>1948407</v>
      </c>
      <c r="BG1120" s="68">
        <f>IFERROR(BF1120/BC1110,"-")</f>
        <v>4.1975464606121976E-3</v>
      </c>
      <c r="BH1120" s="100">
        <v>17</v>
      </c>
      <c r="BI1120" s="68">
        <f>IFERROR(BH1120/BD1110,"-")</f>
        <v>3.9534883720930232E-2</v>
      </c>
      <c r="BJ1120" s="103">
        <f t="shared" si="758"/>
        <v>114612.17647058824</v>
      </c>
      <c r="BK1120" s="69">
        <f t="shared" si="766"/>
        <v>3.6637931034482756E-2</v>
      </c>
      <c r="BL1120" s="208"/>
      <c r="BM1120" s="177"/>
      <c r="BN1120" s="177"/>
      <c r="BO1120" s="131" t="s">
        <v>85</v>
      </c>
      <c r="BP1120" s="100">
        <v>493106</v>
      </c>
      <c r="BQ1120" s="68">
        <f>IFERROR(BP1120/BM1110,"-")</f>
        <v>2.691302564767583E-3</v>
      </c>
      <c r="BR1120" s="100">
        <v>4</v>
      </c>
      <c r="BS1120" s="68">
        <f>IFERROR(BR1120/BN1110,"-")</f>
        <v>2.1164021164021163E-2</v>
      </c>
      <c r="BT1120" s="103">
        <f t="shared" si="759"/>
        <v>123276.5</v>
      </c>
      <c r="BU1120" s="69">
        <f t="shared" si="767"/>
        <v>1.9417475728155338E-2</v>
      </c>
      <c r="BV1120" s="208"/>
      <c r="BW1120" s="177"/>
      <c r="BX1120" s="177"/>
      <c r="BY1120" s="131" t="s">
        <v>85</v>
      </c>
      <c r="BZ1120" s="100">
        <f t="shared" si="768"/>
        <v>9324481</v>
      </c>
      <c r="CA1120" s="68">
        <f>IFERROR(BZ1120/BW1110,"-")</f>
        <v>2.6116673232703079E-3</v>
      </c>
      <c r="CB1120" s="100">
        <f t="shared" si="769"/>
        <v>76</v>
      </c>
      <c r="CC1120" s="68">
        <f>IFERROR(CB1120/BX1110,"-")</f>
        <v>1.6173653968929558E-2</v>
      </c>
      <c r="CD1120" s="103">
        <f t="shared" si="760"/>
        <v>122690.53947368421</v>
      </c>
      <c r="CE1120" s="69">
        <f t="shared" si="770"/>
        <v>1.5184815184815185E-2</v>
      </c>
      <c r="CR1120" s="216"/>
      <c r="CS1120" s="187"/>
      <c r="CT1120" s="225"/>
      <c r="CU1120" s="226"/>
      <c r="CV1120" s="226"/>
      <c r="CW1120" s="144" t="s">
        <v>85</v>
      </c>
      <c r="CX1120" s="145">
        <v>13871571</v>
      </c>
      <c r="CY1120" s="146">
        <v>4.0591243083199354E-3</v>
      </c>
      <c r="CZ1120" s="145">
        <v>74</v>
      </c>
      <c r="DA1120" s="146">
        <v>1.6565927915827176E-2</v>
      </c>
      <c r="DB1120" s="145">
        <v>187453.66216216216</v>
      </c>
      <c r="DC1120" s="147">
        <v>1.5542953161100609E-2</v>
      </c>
    </row>
    <row r="1121" spans="2:107" s="27" customFormat="1" ht="13.15" customHeight="1">
      <c r="B1121" s="216"/>
      <c r="C1121" s="187"/>
      <c r="D1121" s="208"/>
      <c r="E1121" s="177"/>
      <c r="F1121" s="177"/>
      <c r="G1121" s="131" t="s">
        <v>87</v>
      </c>
      <c r="H1121" s="100">
        <v>1394429</v>
      </c>
      <c r="I1121" s="68">
        <f>IFERROR(H1121/E1110,"-")</f>
        <v>0.27010574272691878</v>
      </c>
      <c r="J1121" s="100">
        <v>2</v>
      </c>
      <c r="K1121" s="68">
        <f>IFERROR(J1121/F1110,"-")</f>
        <v>0.25</v>
      </c>
      <c r="L1121" s="103">
        <f t="shared" si="753"/>
        <v>697214.5</v>
      </c>
      <c r="M1121" s="69">
        <f t="shared" si="761"/>
        <v>0.25</v>
      </c>
      <c r="N1121" s="208"/>
      <c r="O1121" s="177"/>
      <c r="P1121" s="177"/>
      <c r="Q1121" s="131" t="s">
        <v>87</v>
      </c>
      <c r="R1121" s="100">
        <v>0</v>
      </c>
      <c r="S1121" s="68">
        <f>IFERROR(R1121/O1110,"-")</f>
        <v>0</v>
      </c>
      <c r="T1121" s="100">
        <v>0</v>
      </c>
      <c r="U1121" s="68">
        <f>IFERROR(T1121/P1110,"-")</f>
        <v>0</v>
      </c>
      <c r="V1121" s="103" t="str">
        <f t="shared" si="754"/>
        <v>-</v>
      </c>
      <c r="W1121" s="69">
        <f t="shared" si="762"/>
        <v>0</v>
      </c>
      <c r="X1121" s="208"/>
      <c r="Y1121" s="177"/>
      <c r="Z1121" s="177"/>
      <c r="AA1121" s="131" t="s">
        <v>87</v>
      </c>
      <c r="AB1121" s="100">
        <v>9765046</v>
      </c>
      <c r="AC1121" s="68">
        <f>IFERROR(AB1121/Y1110,"-")</f>
        <v>9.1858698338556297E-3</v>
      </c>
      <c r="AD1121" s="100">
        <v>9</v>
      </c>
      <c r="AE1121" s="68">
        <f>IFERROR(AD1121/Z1110,"-")</f>
        <v>4.9153468050245766E-3</v>
      </c>
      <c r="AF1121" s="103">
        <f t="shared" si="755"/>
        <v>1085005.111111111</v>
      </c>
      <c r="AG1121" s="69">
        <f t="shared" si="763"/>
        <v>4.5894951555328911E-3</v>
      </c>
      <c r="AH1121" s="208"/>
      <c r="AI1121" s="177"/>
      <c r="AJ1121" s="177"/>
      <c r="AK1121" s="131" t="s">
        <v>87</v>
      </c>
      <c r="AL1121" s="100">
        <v>13103213</v>
      </c>
      <c r="AM1121" s="68">
        <f>IFERROR(AL1121/AI1110,"-")</f>
        <v>1.1871145400141831E-2</v>
      </c>
      <c r="AN1121" s="100">
        <v>21</v>
      </c>
      <c r="AO1121" s="68">
        <f>IFERROR(AN1121/AJ1110,"-")</f>
        <v>1.507537688442211E-2</v>
      </c>
      <c r="AP1121" s="103">
        <f t="shared" si="756"/>
        <v>623962.52380952379</v>
      </c>
      <c r="AQ1121" s="69">
        <f t="shared" si="764"/>
        <v>1.4334470989761093E-2</v>
      </c>
      <c r="AR1121" s="208"/>
      <c r="AS1121" s="177"/>
      <c r="AT1121" s="177"/>
      <c r="AU1121" s="131" t="s">
        <v>87</v>
      </c>
      <c r="AV1121" s="100">
        <v>21280283</v>
      </c>
      <c r="AW1121" s="68">
        <f>IFERROR(AV1121/AS1110,"-")</f>
        <v>2.8594426853701112E-2</v>
      </c>
      <c r="AX1121" s="100">
        <v>31</v>
      </c>
      <c r="AY1121" s="68">
        <f>IFERROR(AX1121/AT1110,"-")</f>
        <v>3.7037037037037035E-2</v>
      </c>
      <c r="AZ1121" s="103">
        <f t="shared" si="757"/>
        <v>686460.74193548388</v>
      </c>
      <c r="BA1121" s="69">
        <f t="shared" si="765"/>
        <v>3.4831460674157301E-2</v>
      </c>
      <c r="BB1121" s="208"/>
      <c r="BC1121" s="177"/>
      <c r="BD1121" s="177"/>
      <c r="BE1121" s="131" t="s">
        <v>87</v>
      </c>
      <c r="BF1121" s="100">
        <v>16927426</v>
      </c>
      <c r="BG1121" s="68">
        <f>IFERROR(BF1121/BC1110,"-")</f>
        <v>3.6467564063142298E-2</v>
      </c>
      <c r="BH1121" s="100">
        <v>25</v>
      </c>
      <c r="BI1121" s="68">
        <f>IFERROR(BH1121/BD1110,"-")</f>
        <v>5.8139534883720929E-2</v>
      </c>
      <c r="BJ1121" s="103">
        <f t="shared" si="758"/>
        <v>677097.04</v>
      </c>
      <c r="BK1121" s="69">
        <f t="shared" si="766"/>
        <v>5.3879310344827583E-2</v>
      </c>
      <c r="BL1121" s="208"/>
      <c r="BM1121" s="177"/>
      <c r="BN1121" s="177"/>
      <c r="BO1121" s="131" t="s">
        <v>87</v>
      </c>
      <c r="BP1121" s="100">
        <v>9402563</v>
      </c>
      <c r="BQ1121" s="68">
        <f>IFERROR(BP1121/BM1110,"-")</f>
        <v>5.1317854411199175E-2</v>
      </c>
      <c r="BR1121" s="100">
        <v>23</v>
      </c>
      <c r="BS1121" s="68">
        <f>IFERROR(BR1121/BN1110,"-")</f>
        <v>0.12169312169312169</v>
      </c>
      <c r="BT1121" s="103">
        <f t="shared" si="759"/>
        <v>408807.08695652173</v>
      </c>
      <c r="BU1121" s="69">
        <f t="shared" si="767"/>
        <v>0.11165048543689321</v>
      </c>
      <c r="BV1121" s="208"/>
      <c r="BW1121" s="177"/>
      <c r="BX1121" s="177"/>
      <c r="BY1121" s="131" t="s">
        <v>87</v>
      </c>
      <c r="BZ1121" s="100">
        <f t="shared" si="768"/>
        <v>71872960</v>
      </c>
      <c r="CA1121" s="68">
        <f>IFERROR(BZ1121/BW1110,"-")</f>
        <v>2.0130692642165705E-2</v>
      </c>
      <c r="CB1121" s="100">
        <f t="shared" si="769"/>
        <v>111</v>
      </c>
      <c r="CC1121" s="68">
        <f>IFERROR(CB1121/BX1110,"-")</f>
        <v>2.3622047244094488E-2</v>
      </c>
      <c r="CD1121" s="103">
        <f t="shared" si="760"/>
        <v>647504.14414414414</v>
      </c>
      <c r="CE1121" s="69">
        <f t="shared" si="770"/>
        <v>2.2177822177822177E-2</v>
      </c>
      <c r="CR1121" s="216"/>
      <c r="CS1121" s="187"/>
      <c r="CT1121" s="225"/>
      <c r="CU1121" s="226"/>
      <c r="CV1121" s="226"/>
      <c r="CW1121" s="144" t="s">
        <v>87</v>
      </c>
      <c r="CX1121" s="145">
        <v>42718785</v>
      </c>
      <c r="CY1121" s="146">
        <v>1.2500448479512021E-2</v>
      </c>
      <c r="CZ1121" s="145">
        <v>90</v>
      </c>
      <c r="DA1121" s="146">
        <v>2.0147750167897917E-2</v>
      </c>
      <c r="DB1121" s="145">
        <v>474653.16666666669</v>
      </c>
      <c r="DC1121" s="147">
        <v>1.890359168241966E-2</v>
      </c>
    </row>
    <row r="1122" spans="2:107" s="27" customFormat="1" ht="13.15" customHeight="1">
      <c r="B1122" s="216"/>
      <c r="C1122" s="187"/>
      <c r="D1122" s="208"/>
      <c r="E1122" s="177"/>
      <c r="F1122" s="177"/>
      <c r="G1122" s="131" t="s">
        <v>89</v>
      </c>
      <c r="H1122" s="100">
        <v>0</v>
      </c>
      <c r="I1122" s="68">
        <f>IFERROR(H1122/E1110,"-")</f>
        <v>0</v>
      </c>
      <c r="J1122" s="100">
        <v>0</v>
      </c>
      <c r="K1122" s="68">
        <f>IFERROR(J1122/F1110,"-")</f>
        <v>0</v>
      </c>
      <c r="L1122" s="103" t="str">
        <f t="shared" si="753"/>
        <v>-</v>
      </c>
      <c r="M1122" s="69">
        <f t="shared" si="761"/>
        <v>0</v>
      </c>
      <c r="N1122" s="208"/>
      <c r="O1122" s="177"/>
      <c r="P1122" s="177"/>
      <c r="Q1122" s="131" t="s">
        <v>89</v>
      </c>
      <c r="R1122" s="100">
        <v>0</v>
      </c>
      <c r="S1122" s="68">
        <f>IFERROR(R1122/O1110,"-")</f>
        <v>0</v>
      </c>
      <c r="T1122" s="100">
        <v>0</v>
      </c>
      <c r="U1122" s="68">
        <f>IFERROR(T1122/P1110,"-")</f>
        <v>0</v>
      </c>
      <c r="V1122" s="103" t="str">
        <f t="shared" si="754"/>
        <v>-</v>
      </c>
      <c r="W1122" s="69">
        <f t="shared" si="762"/>
        <v>0</v>
      </c>
      <c r="X1122" s="208"/>
      <c r="Y1122" s="177"/>
      <c r="Z1122" s="177"/>
      <c r="AA1122" s="131" t="s">
        <v>89</v>
      </c>
      <c r="AB1122" s="100">
        <v>6722345</v>
      </c>
      <c r="AC1122" s="68">
        <f>IFERROR(AB1122/Y1110,"-")</f>
        <v>6.3236349473694466E-3</v>
      </c>
      <c r="AD1122" s="100">
        <v>122</v>
      </c>
      <c r="AE1122" s="68">
        <f>IFERROR(AD1122/Z1110,"-")</f>
        <v>6.6630256690333151E-2</v>
      </c>
      <c r="AF1122" s="103">
        <f t="shared" si="755"/>
        <v>55101.188524590165</v>
      </c>
      <c r="AG1122" s="69">
        <f t="shared" si="763"/>
        <v>6.2213156552779196E-2</v>
      </c>
      <c r="AH1122" s="208"/>
      <c r="AI1122" s="177"/>
      <c r="AJ1122" s="177"/>
      <c r="AK1122" s="131" t="s">
        <v>89</v>
      </c>
      <c r="AL1122" s="100">
        <v>5856507</v>
      </c>
      <c r="AM1122" s="68">
        <f>IFERROR(AL1122/AI1110,"-")</f>
        <v>5.3058319462522992E-3</v>
      </c>
      <c r="AN1122" s="100">
        <v>113</v>
      </c>
      <c r="AO1122" s="68">
        <f>IFERROR(AN1122/AJ1110,"-")</f>
        <v>8.1119885139985637E-2</v>
      </c>
      <c r="AP1122" s="103">
        <f t="shared" si="756"/>
        <v>51827.495575221241</v>
      </c>
      <c r="AQ1122" s="69">
        <f t="shared" si="764"/>
        <v>7.7133105802047783E-2</v>
      </c>
      <c r="AR1122" s="208"/>
      <c r="AS1122" s="177"/>
      <c r="AT1122" s="177"/>
      <c r="AU1122" s="131" t="s">
        <v>89</v>
      </c>
      <c r="AV1122" s="100">
        <v>3625837</v>
      </c>
      <c r="AW1122" s="68">
        <f>IFERROR(AV1122/AS1110,"-")</f>
        <v>4.8720560191771456E-3</v>
      </c>
      <c r="AX1122" s="100">
        <v>90</v>
      </c>
      <c r="AY1122" s="68">
        <f>IFERROR(AX1122/AT1110,"-")</f>
        <v>0.10752688172043011</v>
      </c>
      <c r="AZ1122" s="103">
        <f t="shared" si="757"/>
        <v>40287.077777777777</v>
      </c>
      <c r="BA1122" s="69">
        <f t="shared" si="765"/>
        <v>0.10112359550561797</v>
      </c>
      <c r="BB1122" s="208"/>
      <c r="BC1122" s="177"/>
      <c r="BD1122" s="177"/>
      <c r="BE1122" s="131" t="s">
        <v>89</v>
      </c>
      <c r="BF1122" s="100">
        <v>4086345</v>
      </c>
      <c r="BG1122" s="68">
        <f>IFERROR(BF1122/BC1110,"-")</f>
        <v>8.8034086264267945E-3</v>
      </c>
      <c r="BH1122" s="100">
        <v>52</v>
      </c>
      <c r="BI1122" s="68">
        <f>IFERROR(BH1122/BD1110,"-")</f>
        <v>0.12093023255813953</v>
      </c>
      <c r="BJ1122" s="103">
        <f t="shared" si="758"/>
        <v>78583.557692307688</v>
      </c>
      <c r="BK1122" s="69">
        <f t="shared" si="766"/>
        <v>0.11206896551724138</v>
      </c>
      <c r="BL1122" s="208"/>
      <c r="BM1122" s="177"/>
      <c r="BN1122" s="177"/>
      <c r="BO1122" s="131" t="s">
        <v>89</v>
      </c>
      <c r="BP1122" s="100">
        <v>3419908</v>
      </c>
      <c r="BQ1122" s="68">
        <f>IFERROR(BP1122/BM1110,"-")</f>
        <v>1.8665372499359522E-2</v>
      </c>
      <c r="BR1122" s="100">
        <v>25</v>
      </c>
      <c r="BS1122" s="68">
        <f>IFERROR(BR1122/BN1110,"-")</f>
        <v>0.13227513227513227</v>
      </c>
      <c r="BT1122" s="103">
        <f t="shared" si="759"/>
        <v>136796.32</v>
      </c>
      <c r="BU1122" s="69">
        <f t="shared" si="767"/>
        <v>0.12135922330097088</v>
      </c>
      <c r="BV1122" s="208"/>
      <c r="BW1122" s="177"/>
      <c r="BX1122" s="177"/>
      <c r="BY1122" s="131" t="s">
        <v>89</v>
      </c>
      <c r="BZ1122" s="100">
        <f t="shared" si="768"/>
        <v>23710942</v>
      </c>
      <c r="CA1122" s="68">
        <f>IFERROR(BZ1122/BW1110,"-")</f>
        <v>6.6411302061055756E-3</v>
      </c>
      <c r="CB1122" s="100">
        <f t="shared" si="769"/>
        <v>402</v>
      </c>
      <c r="CC1122" s="68">
        <f>IFERROR(CB1122/BX1110,"-")</f>
        <v>8.5550117046180041E-2</v>
      </c>
      <c r="CD1122" s="103">
        <f t="shared" si="760"/>
        <v>58982.442786069652</v>
      </c>
      <c r="CE1122" s="69">
        <f t="shared" si="770"/>
        <v>8.0319680319680314E-2</v>
      </c>
      <c r="CR1122" s="216"/>
      <c r="CS1122" s="187"/>
      <c r="CT1122" s="225"/>
      <c r="CU1122" s="226"/>
      <c r="CV1122" s="226"/>
      <c r="CW1122" s="144" t="s">
        <v>89</v>
      </c>
      <c r="CX1122" s="145">
        <v>23072297</v>
      </c>
      <c r="CY1122" s="146">
        <v>6.7514574666039722E-3</v>
      </c>
      <c r="CZ1122" s="145">
        <v>396</v>
      </c>
      <c r="DA1122" s="146">
        <v>8.8650100738750834E-2</v>
      </c>
      <c r="DB1122" s="145">
        <v>58263.376262626261</v>
      </c>
      <c r="DC1122" s="147">
        <v>8.3175803402646506E-2</v>
      </c>
    </row>
    <row r="1123" spans="2:107" s="27" customFormat="1" ht="13.15" customHeight="1">
      <c r="B1123" s="216"/>
      <c r="C1123" s="187"/>
      <c r="D1123" s="208"/>
      <c r="E1123" s="177"/>
      <c r="F1123" s="177"/>
      <c r="G1123" s="131" t="s">
        <v>91</v>
      </c>
      <c r="H1123" s="100">
        <v>201650</v>
      </c>
      <c r="I1123" s="68">
        <f>IFERROR(H1123/E1110,"-")</f>
        <v>3.9060305702824004E-2</v>
      </c>
      <c r="J1123" s="100">
        <v>2</v>
      </c>
      <c r="K1123" s="68">
        <f>IFERROR(J1123/F1110,"-")</f>
        <v>0.25</v>
      </c>
      <c r="L1123" s="103">
        <f t="shared" si="753"/>
        <v>100825</v>
      </c>
      <c r="M1123" s="69">
        <f t="shared" si="761"/>
        <v>0.25</v>
      </c>
      <c r="N1123" s="208"/>
      <c r="O1123" s="177"/>
      <c r="P1123" s="177"/>
      <c r="Q1123" s="131" t="s">
        <v>91</v>
      </c>
      <c r="R1123" s="100">
        <v>6534</v>
      </c>
      <c r="S1123" s="68">
        <f>IFERROR(R1123/O1110,"-")</f>
        <v>9.7424527303171594E-4</v>
      </c>
      <c r="T1123" s="100">
        <v>1</v>
      </c>
      <c r="U1123" s="68">
        <f>IFERROR(T1123/P1110,"-")</f>
        <v>9.0909090909090912E-2</v>
      </c>
      <c r="V1123" s="103">
        <f t="shared" si="754"/>
        <v>6534</v>
      </c>
      <c r="W1123" s="69">
        <f t="shared" si="762"/>
        <v>9.0909090909090912E-2</v>
      </c>
      <c r="X1123" s="208"/>
      <c r="Y1123" s="177"/>
      <c r="Z1123" s="177"/>
      <c r="AA1123" s="131" t="s">
        <v>91</v>
      </c>
      <c r="AB1123" s="100">
        <v>7363187</v>
      </c>
      <c r="AC1123" s="68">
        <f>IFERROR(AB1123/Y1110,"-")</f>
        <v>6.9264678675694863E-3</v>
      </c>
      <c r="AD1123" s="100">
        <v>124</v>
      </c>
      <c r="AE1123" s="68">
        <f>IFERROR(AD1123/Z1110,"-")</f>
        <v>6.772255598033862E-2</v>
      </c>
      <c r="AF1123" s="103">
        <f t="shared" si="755"/>
        <v>59380.540322580644</v>
      </c>
      <c r="AG1123" s="69">
        <f t="shared" si="763"/>
        <v>6.3233044365119839E-2</v>
      </c>
      <c r="AH1123" s="208"/>
      <c r="AI1123" s="177"/>
      <c r="AJ1123" s="177"/>
      <c r="AK1123" s="131" t="s">
        <v>91</v>
      </c>
      <c r="AL1123" s="100">
        <v>17120143</v>
      </c>
      <c r="AM1123" s="68">
        <f>IFERROR(AL1123/AI1110,"-")</f>
        <v>1.5510371908341897E-2</v>
      </c>
      <c r="AN1123" s="100">
        <v>174</v>
      </c>
      <c r="AO1123" s="68">
        <f>IFERROR(AN1123/AJ1110,"-")</f>
        <v>0.1249102656137832</v>
      </c>
      <c r="AP1123" s="103">
        <f t="shared" si="756"/>
        <v>98391.626436781604</v>
      </c>
      <c r="AQ1123" s="69">
        <f t="shared" si="764"/>
        <v>0.11877133105802047</v>
      </c>
      <c r="AR1123" s="208"/>
      <c r="AS1123" s="177"/>
      <c r="AT1123" s="177"/>
      <c r="AU1123" s="131" t="s">
        <v>91</v>
      </c>
      <c r="AV1123" s="100">
        <v>33587950</v>
      </c>
      <c r="AW1123" s="68">
        <f>IFERROR(AV1123/AS1110,"-")</f>
        <v>4.5132302960480854E-2</v>
      </c>
      <c r="AX1123" s="100">
        <v>185</v>
      </c>
      <c r="AY1123" s="68">
        <f>IFERROR(AX1123/AT1110,"-")</f>
        <v>0.22102747909199522</v>
      </c>
      <c r="AZ1123" s="103">
        <f t="shared" si="757"/>
        <v>181556.48648648648</v>
      </c>
      <c r="BA1123" s="69">
        <f t="shared" si="765"/>
        <v>0.20786516853932585</v>
      </c>
      <c r="BB1123" s="208"/>
      <c r="BC1123" s="177"/>
      <c r="BD1123" s="177"/>
      <c r="BE1123" s="131" t="s">
        <v>91</v>
      </c>
      <c r="BF1123" s="100">
        <v>16961346</v>
      </c>
      <c r="BG1123" s="68">
        <f>IFERROR(BF1123/BC1110,"-")</f>
        <v>3.654063954272329E-2</v>
      </c>
      <c r="BH1123" s="100">
        <v>104</v>
      </c>
      <c r="BI1123" s="68">
        <f>IFERROR(BH1123/BD1110,"-")</f>
        <v>0.24186046511627907</v>
      </c>
      <c r="BJ1123" s="103">
        <f t="shared" si="758"/>
        <v>163089.86538461538</v>
      </c>
      <c r="BK1123" s="69">
        <f t="shared" si="766"/>
        <v>0.22413793103448276</v>
      </c>
      <c r="BL1123" s="208"/>
      <c r="BM1123" s="177"/>
      <c r="BN1123" s="177"/>
      <c r="BO1123" s="131" t="s">
        <v>91</v>
      </c>
      <c r="BP1123" s="100">
        <v>4672959</v>
      </c>
      <c r="BQ1123" s="68">
        <f>IFERROR(BP1123/BM1110,"-")</f>
        <v>2.5504347020222348E-2</v>
      </c>
      <c r="BR1123" s="100">
        <v>62</v>
      </c>
      <c r="BS1123" s="68">
        <f>IFERROR(BR1123/BN1110,"-")</f>
        <v>0.32804232804232802</v>
      </c>
      <c r="BT1123" s="103">
        <f t="shared" si="759"/>
        <v>75370.306451612909</v>
      </c>
      <c r="BU1123" s="69">
        <f t="shared" si="767"/>
        <v>0.30097087378640774</v>
      </c>
      <c r="BV1123" s="208"/>
      <c r="BW1123" s="177"/>
      <c r="BX1123" s="177"/>
      <c r="BY1123" s="131" t="s">
        <v>91</v>
      </c>
      <c r="BZ1123" s="100">
        <f t="shared" si="768"/>
        <v>79913769</v>
      </c>
      <c r="CA1123" s="68">
        <f>IFERROR(BZ1123/BW1110,"-")</f>
        <v>2.2382819931390466E-2</v>
      </c>
      <c r="CB1123" s="100">
        <f t="shared" si="769"/>
        <v>652</v>
      </c>
      <c r="CC1123" s="68">
        <f>IFERROR(CB1123/BX1110,"-")</f>
        <v>0.13875292615450097</v>
      </c>
      <c r="CD1123" s="103">
        <f t="shared" si="760"/>
        <v>122567.13036809817</v>
      </c>
      <c r="CE1123" s="69">
        <f t="shared" si="770"/>
        <v>0.13026973026973027</v>
      </c>
      <c r="CR1123" s="216"/>
      <c r="CS1123" s="187"/>
      <c r="CT1123" s="225"/>
      <c r="CU1123" s="226"/>
      <c r="CV1123" s="226"/>
      <c r="CW1123" s="144" t="s">
        <v>91</v>
      </c>
      <c r="CX1123" s="145">
        <v>79705339</v>
      </c>
      <c r="CY1123" s="146">
        <v>2.3323521109309176E-2</v>
      </c>
      <c r="CZ1123" s="145">
        <v>620</v>
      </c>
      <c r="DA1123" s="146">
        <v>0.1387956122677412</v>
      </c>
      <c r="DB1123" s="145">
        <v>128556.99838709677</v>
      </c>
      <c r="DC1123" s="147">
        <v>0.1302247427011132</v>
      </c>
    </row>
    <row r="1124" spans="2:107" s="27" customFormat="1" ht="13.15" customHeight="1">
      <c r="B1124" s="216"/>
      <c r="C1124" s="187"/>
      <c r="D1124" s="208"/>
      <c r="E1124" s="177"/>
      <c r="F1124" s="177"/>
      <c r="G1124" s="131" t="s">
        <v>95</v>
      </c>
      <c r="H1124" s="100">
        <v>5363</v>
      </c>
      <c r="I1124" s="68">
        <f>IFERROR(H1124/E1110,"-")</f>
        <v>1.0388317356025049E-3</v>
      </c>
      <c r="J1124" s="100">
        <v>1</v>
      </c>
      <c r="K1124" s="68">
        <f>IFERROR(J1124/F1110,"-")</f>
        <v>0.125</v>
      </c>
      <c r="L1124" s="103">
        <f t="shared" si="753"/>
        <v>5363</v>
      </c>
      <c r="M1124" s="69">
        <f t="shared" si="761"/>
        <v>0.125</v>
      </c>
      <c r="N1124" s="208"/>
      <c r="O1124" s="177"/>
      <c r="P1124" s="177"/>
      <c r="Q1124" s="131" t="s">
        <v>95</v>
      </c>
      <c r="R1124" s="100">
        <v>0</v>
      </c>
      <c r="S1124" s="68">
        <f>IFERROR(R1124/O1110,"-")</f>
        <v>0</v>
      </c>
      <c r="T1124" s="100">
        <v>0</v>
      </c>
      <c r="U1124" s="68">
        <f>IFERROR(T1124/P1110,"-")</f>
        <v>0</v>
      </c>
      <c r="V1124" s="103" t="str">
        <f t="shared" si="754"/>
        <v>-</v>
      </c>
      <c r="W1124" s="69">
        <f t="shared" si="762"/>
        <v>0</v>
      </c>
      <c r="X1124" s="208"/>
      <c r="Y1124" s="177"/>
      <c r="Z1124" s="177"/>
      <c r="AA1124" s="131" t="s">
        <v>95</v>
      </c>
      <c r="AB1124" s="100">
        <v>3925035</v>
      </c>
      <c r="AC1124" s="68">
        <f>IFERROR(AB1124/Y1110,"-")</f>
        <v>3.6922366370140533E-3</v>
      </c>
      <c r="AD1124" s="100">
        <v>101</v>
      </c>
      <c r="AE1124" s="68">
        <f>IFERROR(AD1124/Z1110,"-")</f>
        <v>5.5161114145275802E-2</v>
      </c>
      <c r="AF1124" s="103">
        <f t="shared" si="755"/>
        <v>38861.732673267325</v>
      </c>
      <c r="AG1124" s="69">
        <f t="shared" si="763"/>
        <v>5.1504334523202445E-2</v>
      </c>
      <c r="AH1124" s="208"/>
      <c r="AI1124" s="177"/>
      <c r="AJ1124" s="177"/>
      <c r="AK1124" s="131" t="s">
        <v>95</v>
      </c>
      <c r="AL1124" s="100">
        <v>4039667</v>
      </c>
      <c r="AM1124" s="68">
        <f>IFERROR(AL1124/AI1110,"-")</f>
        <v>3.6598255958408634E-3</v>
      </c>
      <c r="AN1124" s="100">
        <v>75</v>
      </c>
      <c r="AO1124" s="68">
        <f>IFERROR(AN1124/AJ1110,"-")</f>
        <v>5.3840631730078969E-2</v>
      </c>
      <c r="AP1124" s="103">
        <f t="shared" si="756"/>
        <v>53862.226666666669</v>
      </c>
      <c r="AQ1124" s="69">
        <f t="shared" si="764"/>
        <v>5.1194539249146756E-2</v>
      </c>
      <c r="AR1124" s="208"/>
      <c r="AS1124" s="177"/>
      <c r="AT1124" s="177"/>
      <c r="AU1124" s="131" t="s">
        <v>95</v>
      </c>
      <c r="AV1124" s="100">
        <v>4079416</v>
      </c>
      <c r="AW1124" s="68">
        <f>IFERROR(AV1124/AS1110,"-")</f>
        <v>5.4815324785773755E-3</v>
      </c>
      <c r="AX1124" s="100">
        <v>61</v>
      </c>
      <c r="AY1124" s="68">
        <f>IFERROR(AX1124/AT1110,"-")</f>
        <v>7.2879330943847076E-2</v>
      </c>
      <c r="AZ1124" s="103">
        <f t="shared" si="757"/>
        <v>66875.672131147541</v>
      </c>
      <c r="BA1124" s="69">
        <f t="shared" si="765"/>
        <v>6.8539325842696633E-2</v>
      </c>
      <c r="BB1124" s="208"/>
      <c r="BC1124" s="177"/>
      <c r="BD1124" s="177"/>
      <c r="BE1124" s="131" t="s">
        <v>95</v>
      </c>
      <c r="BF1124" s="100">
        <v>854271</v>
      </c>
      <c r="BG1124" s="68">
        <f>IFERROR(BF1124/BC1110,"-")</f>
        <v>1.8403969049863005E-3</v>
      </c>
      <c r="BH1124" s="100">
        <v>33</v>
      </c>
      <c r="BI1124" s="68">
        <f>IFERROR(BH1124/BD1110,"-")</f>
        <v>7.6744186046511634E-2</v>
      </c>
      <c r="BJ1124" s="103">
        <f t="shared" si="758"/>
        <v>25887</v>
      </c>
      <c r="BK1124" s="69">
        <f t="shared" si="766"/>
        <v>7.1120689655172417E-2</v>
      </c>
      <c r="BL1124" s="208"/>
      <c r="BM1124" s="177"/>
      <c r="BN1124" s="177"/>
      <c r="BO1124" s="131" t="s">
        <v>95</v>
      </c>
      <c r="BP1124" s="100">
        <v>415364</v>
      </c>
      <c r="BQ1124" s="68">
        <f>IFERROR(BP1124/BM1110,"-")</f>
        <v>2.2669977621690312E-3</v>
      </c>
      <c r="BR1124" s="100">
        <v>14</v>
      </c>
      <c r="BS1124" s="68">
        <f>IFERROR(BR1124/BN1110,"-")</f>
        <v>7.407407407407407E-2</v>
      </c>
      <c r="BT1124" s="103">
        <f t="shared" si="759"/>
        <v>29668.857142857141</v>
      </c>
      <c r="BU1124" s="69">
        <f t="shared" si="767"/>
        <v>6.7961165048543687E-2</v>
      </c>
      <c r="BV1124" s="208"/>
      <c r="BW1124" s="177"/>
      <c r="BX1124" s="177"/>
      <c r="BY1124" s="131" t="s">
        <v>95</v>
      </c>
      <c r="BZ1124" s="100">
        <f t="shared" si="768"/>
        <v>13319116</v>
      </c>
      <c r="CA1124" s="68">
        <f>IFERROR(BZ1124/BW1110,"-")</f>
        <v>3.7305132620299975E-3</v>
      </c>
      <c r="CB1124" s="100">
        <f t="shared" si="769"/>
        <v>285</v>
      </c>
      <c r="CC1124" s="68">
        <f>IFERROR(CB1124/BX1110,"-")</f>
        <v>6.0651202383485849E-2</v>
      </c>
      <c r="CD1124" s="103">
        <f t="shared" si="760"/>
        <v>46733.740350877189</v>
      </c>
      <c r="CE1124" s="69">
        <f t="shared" si="770"/>
        <v>5.6943056943056944E-2</v>
      </c>
      <c r="CR1124" s="216"/>
      <c r="CS1124" s="187"/>
      <c r="CT1124" s="225"/>
      <c r="CU1124" s="226"/>
      <c r="CV1124" s="226"/>
      <c r="CW1124" s="144" t="s">
        <v>95</v>
      </c>
      <c r="CX1124" s="145">
        <v>12207310</v>
      </c>
      <c r="CY1124" s="146">
        <v>3.5721252308189917E-3</v>
      </c>
      <c r="CZ1124" s="145">
        <v>250</v>
      </c>
      <c r="DA1124" s="146">
        <v>5.5965972688605328E-2</v>
      </c>
      <c r="DB1124" s="145">
        <v>48829.24</v>
      </c>
      <c r="DC1124" s="147">
        <v>5.2509976895610169E-2</v>
      </c>
    </row>
    <row r="1125" spans="2:107" s="27" customFormat="1" ht="13.15" customHeight="1">
      <c r="B1125" s="216"/>
      <c r="C1125" s="187"/>
      <c r="D1125" s="208"/>
      <c r="E1125" s="177"/>
      <c r="F1125" s="177"/>
      <c r="G1125" s="132" t="s">
        <v>93</v>
      </c>
      <c r="H1125" s="101">
        <v>0</v>
      </c>
      <c r="I1125" s="70">
        <f>IFERROR(H1125/E1110,"-")</f>
        <v>0</v>
      </c>
      <c r="J1125" s="101">
        <v>0</v>
      </c>
      <c r="K1125" s="70">
        <f>IFERROR(J1125/F1110,"-")</f>
        <v>0</v>
      </c>
      <c r="L1125" s="104" t="str">
        <f t="shared" si="753"/>
        <v>-</v>
      </c>
      <c r="M1125" s="73">
        <f t="shared" si="761"/>
        <v>0</v>
      </c>
      <c r="N1125" s="208"/>
      <c r="O1125" s="177"/>
      <c r="P1125" s="177"/>
      <c r="Q1125" s="132" t="s">
        <v>93</v>
      </c>
      <c r="R1125" s="101">
        <v>249</v>
      </c>
      <c r="S1125" s="70">
        <f>IFERROR(R1125/O1110,"-")</f>
        <v>3.7126885978710938E-5</v>
      </c>
      <c r="T1125" s="101">
        <v>1</v>
      </c>
      <c r="U1125" s="70">
        <f>IFERROR(T1125/P1110,"-")</f>
        <v>9.0909090909090912E-2</v>
      </c>
      <c r="V1125" s="104">
        <f t="shared" si="754"/>
        <v>249</v>
      </c>
      <c r="W1125" s="73">
        <f t="shared" si="762"/>
        <v>9.0909090909090912E-2</v>
      </c>
      <c r="X1125" s="208"/>
      <c r="Y1125" s="177"/>
      <c r="Z1125" s="177"/>
      <c r="AA1125" s="132" t="s">
        <v>93</v>
      </c>
      <c r="AB1125" s="101">
        <v>1067519</v>
      </c>
      <c r="AC1125" s="70">
        <f>IFERROR(AB1125/Y1110,"-")</f>
        <v>1.0042032141136588E-3</v>
      </c>
      <c r="AD1125" s="101">
        <v>118</v>
      </c>
      <c r="AE1125" s="70">
        <f>IFERROR(AD1125/Z1110,"-")</f>
        <v>6.4445658110322226E-2</v>
      </c>
      <c r="AF1125" s="104">
        <f t="shared" si="755"/>
        <v>9046.7711864406774</v>
      </c>
      <c r="AG1125" s="73">
        <f t="shared" si="763"/>
        <v>6.017338092809791E-2</v>
      </c>
      <c r="AH1125" s="208"/>
      <c r="AI1125" s="177"/>
      <c r="AJ1125" s="177"/>
      <c r="AK1125" s="132" t="s">
        <v>93</v>
      </c>
      <c r="AL1125" s="101">
        <v>1426482</v>
      </c>
      <c r="AM1125" s="70">
        <f>IFERROR(AL1125/AI1110,"-")</f>
        <v>1.2923528933464731E-3</v>
      </c>
      <c r="AN1125" s="101">
        <v>123</v>
      </c>
      <c r="AO1125" s="70">
        <f>IFERROR(AN1125/AJ1110,"-")</f>
        <v>8.82986360373295E-2</v>
      </c>
      <c r="AP1125" s="104">
        <f t="shared" si="756"/>
        <v>11597.414634146342</v>
      </c>
      <c r="AQ1125" s="73">
        <f t="shared" si="764"/>
        <v>8.3959044368600688E-2</v>
      </c>
      <c r="AR1125" s="208"/>
      <c r="AS1125" s="177"/>
      <c r="AT1125" s="177"/>
      <c r="AU1125" s="132" t="s">
        <v>93</v>
      </c>
      <c r="AV1125" s="101">
        <v>967054</v>
      </c>
      <c r="AW1125" s="70">
        <f>IFERROR(AV1125/AS1110,"-")</f>
        <v>1.2994354852601856E-3</v>
      </c>
      <c r="AX1125" s="101">
        <v>81</v>
      </c>
      <c r="AY1125" s="70">
        <f>IFERROR(AX1125/AT1110,"-")</f>
        <v>9.6774193548387094E-2</v>
      </c>
      <c r="AZ1125" s="104">
        <f t="shared" si="757"/>
        <v>11938.938271604939</v>
      </c>
      <c r="BA1125" s="73">
        <f t="shared" si="765"/>
        <v>9.1011235955056183E-2</v>
      </c>
      <c r="BB1125" s="208"/>
      <c r="BC1125" s="177"/>
      <c r="BD1125" s="177"/>
      <c r="BE1125" s="132" t="s">
        <v>93</v>
      </c>
      <c r="BF1125" s="101">
        <v>561674</v>
      </c>
      <c r="BG1125" s="70">
        <f>IFERROR(BF1125/BC1110,"-")</f>
        <v>1.2100411827292222E-3</v>
      </c>
      <c r="BH1125" s="101">
        <v>47</v>
      </c>
      <c r="BI1125" s="70">
        <f>IFERROR(BH1125/BD1110,"-")</f>
        <v>0.10930232558139535</v>
      </c>
      <c r="BJ1125" s="104">
        <f t="shared" si="758"/>
        <v>11950.510638297872</v>
      </c>
      <c r="BK1125" s="73">
        <f t="shared" si="766"/>
        <v>0.10129310344827586</v>
      </c>
      <c r="BL1125" s="208"/>
      <c r="BM1125" s="177"/>
      <c r="BN1125" s="177"/>
      <c r="BO1125" s="132" t="s">
        <v>93</v>
      </c>
      <c r="BP1125" s="101">
        <v>592582</v>
      </c>
      <c r="BQ1125" s="70">
        <f>IFERROR(BP1125/BM1110,"-")</f>
        <v>3.2342284548050599E-3</v>
      </c>
      <c r="BR1125" s="101">
        <v>29</v>
      </c>
      <c r="BS1125" s="70">
        <f>IFERROR(BR1125/BN1110,"-")</f>
        <v>0.15343915343915343</v>
      </c>
      <c r="BT1125" s="104">
        <f t="shared" si="759"/>
        <v>20433.862068965518</v>
      </c>
      <c r="BU1125" s="73">
        <f t="shared" si="767"/>
        <v>0.14077669902912621</v>
      </c>
      <c r="BV1125" s="208"/>
      <c r="BW1125" s="177"/>
      <c r="BX1125" s="177"/>
      <c r="BY1125" s="132" t="s">
        <v>93</v>
      </c>
      <c r="BZ1125" s="101">
        <f t="shared" si="768"/>
        <v>4615560</v>
      </c>
      <c r="CA1125" s="70">
        <f>IFERROR(BZ1125/BW1110,"-")</f>
        <v>1.2927590533557314E-3</v>
      </c>
      <c r="CB1125" s="101">
        <f t="shared" si="769"/>
        <v>399</v>
      </c>
      <c r="CC1125" s="70">
        <f>IFERROR(CB1125/BX1110,"-")</f>
        <v>8.4911683336880192E-2</v>
      </c>
      <c r="CD1125" s="104">
        <f t="shared" si="760"/>
        <v>11567.819548872181</v>
      </c>
      <c r="CE1125" s="73">
        <f t="shared" si="770"/>
        <v>7.9720279720279716E-2</v>
      </c>
      <c r="CR1125" s="216"/>
      <c r="CS1125" s="187"/>
      <c r="CT1125" s="225"/>
      <c r="CU1125" s="226"/>
      <c r="CV1125" s="226"/>
      <c r="CW1125" s="144" t="s">
        <v>93</v>
      </c>
      <c r="CX1125" s="145">
        <v>7579686</v>
      </c>
      <c r="CY1125" s="146">
        <v>2.2179814883283443E-3</v>
      </c>
      <c r="CZ1125" s="145">
        <v>404</v>
      </c>
      <c r="DA1125" s="146">
        <v>9.0441011864786217E-2</v>
      </c>
      <c r="DB1125" s="145">
        <v>18761.59900990099</v>
      </c>
      <c r="DC1125" s="147">
        <v>8.4856122663306027E-2</v>
      </c>
    </row>
    <row r="1126" spans="2:107" s="27" customFormat="1" ht="13.15" customHeight="1">
      <c r="B1126" s="216"/>
      <c r="C1126" s="188"/>
      <c r="D1126" s="209"/>
      <c r="E1126" s="178"/>
      <c r="F1126" s="178"/>
      <c r="G1126" s="30" t="s">
        <v>100</v>
      </c>
      <c r="H1126" s="97">
        <f>SUM(H1110:H1125)</f>
        <v>1878140</v>
      </c>
      <c r="I1126" s="70">
        <f>IFERROR(H1126/E1110,"-")</f>
        <v>0.36380224424845958</v>
      </c>
      <c r="J1126" s="101">
        <v>6</v>
      </c>
      <c r="K1126" s="70">
        <f>IFERROR(J1126/F1110,"-")</f>
        <v>0.75</v>
      </c>
      <c r="L1126" s="104">
        <f t="shared" si="753"/>
        <v>313023.33333333331</v>
      </c>
      <c r="M1126" s="74">
        <f t="shared" si="761"/>
        <v>0.75</v>
      </c>
      <c r="N1126" s="209"/>
      <c r="O1126" s="178"/>
      <c r="P1126" s="178"/>
      <c r="Q1126" s="30" t="s">
        <v>100</v>
      </c>
      <c r="R1126" s="97">
        <f>SUM(R1110:R1125)</f>
        <v>104675</v>
      </c>
      <c r="S1126" s="70">
        <f>IFERROR(R1126/O1110,"-")</f>
        <v>1.5607456987235211E-2</v>
      </c>
      <c r="T1126" s="101">
        <v>4</v>
      </c>
      <c r="U1126" s="70">
        <f>IFERROR(T1126/P1110,"-")</f>
        <v>0.36363636363636365</v>
      </c>
      <c r="V1126" s="104">
        <f t="shared" si="754"/>
        <v>26168.75</v>
      </c>
      <c r="W1126" s="74">
        <f t="shared" si="762"/>
        <v>0.36363636363636365</v>
      </c>
      <c r="X1126" s="209"/>
      <c r="Y1126" s="178"/>
      <c r="Z1126" s="178"/>
      <c r="AA1126" s="30" t="s">
        <v>100</v>
      </c>
      <c r="AB1126" s="97">
        <f>SUM(AB1110:AB1125)</f>
        <v>160256403</v>
      </c>
      <c r="AC1126" s="70">
        <f>IFERROR(AB1126/Y1110,"-")</f>
        <v>0.15075141049001828</v>
      </c>
      <c r="AD1126" s="101">
        <v>1128</v>
      </c>
      <c r="AE1126" s="70">
        <f>IFERROR(AD1126/Z1110,"-")</f>
        <v>0.61605679956308024</v>
      </c>
      <c r="AF1126" s="104">
        <f t="shared" si="755"/>
        <v>142071.27925531915</v>
      </c>
      <c r="AG1126" s="74">
        <f t="shared" si="763"/>
        <v>0.57521672616012243</v>
      </c>
      <c r="AH1126" s="209"/>
      <c r="AI1126" s="178"/>
      <c r="AJ1126" s="178"/>
      <c r="AK1126" s="30" t="s">
        <v>100</v>
      </c>
      <c r="AL1126" s="97">
        <f>SUM(AL1110:AL1125)</f>
        <v>173997926</v>
      </c>
      <c r="AM1126" s="70">
        <f>IFERROR(AL1126/AI1110,"-")</f>
        <v>0.15763726643756143</v>
      </c>
      <c r="AN1126" s="101">
        <v>1019</v>
      </c>
      <c r="AO1126" s="70">
        <f>IFERROR(AN1126/AJ1110,"-")</f>
        <v>0.73151471643933952</v>
      </c>
      <c r="AP1126" s="104">
        <f t="shared" si="756"/>
        <v>170753.60745829245</v>
      </c>
      <c r="AQ1126" s="74">
        <f t="shared" si="764"/>
        <v>0.69556313993174057</v>
      </c>
      <c r="AR1126" s="209"/>
      <c r="AS1126" s="178"/>
      <c r="AT1126" s="178"/>
      <c r="AU1126" s="30" t="s">
        <v>100</v>
      </c>
      <c r="AV1126" s="97">
        <f>SUM(AV1110:AV1125)</f>
        <v>163676457</v>
      </c>
      <c r="AW1126" s="70">
        <f>IFERROR(AV1126/AS1110,"-")</f>
        <v>0.21993290584337885</v>
      </c>
      <c r="AX1126" s="101">
        <v>681</v>
      </c>
      <c r="AY1126" s="70">
        <f>IFERROR(AX1126/AT1110,"-")</f>
        <v>0.81362007168458783</v>
      </c>
      <c r="AZ1126" s="104">
        <f t="shared" si="757"/>
        <v>240347.22026431718</v>
      </c>
      <c r="BA1126" s="74">
        <f t="shared" si="765"/>
        <v>0.76516853932584272</v>
      </c>
      <c r="BB1126" s="209"/>
      <c r="BC1126" s="178"/>
      <c r="BD1126" s="178"/>
      <c r="BE1126" s="30" t="s">
        <v>100</v>
      </c>
      <c r="BF1126" s="97">
        <f>SUM(BF1110:BF1125)</f>
        <v>122547598</v>
      </c>
      <c r="BG1126" s="70">
        <f>IFERROR(BF1126/BC1110,"-")</f>
        <v>0.26401015611287915</v>
      </c>
      <c r="BH1126" s="101">
        <v>359</v>
      </c>
      <c r="BI1126" s="70">
        <f>IFERROR(BH1126/BD1110,"-")</f>
        <v>0.83488372093023255</v>
      </c>
      <c r="BJ1126" s="104">
        <f t="shared" si="758"/>
        <v>341358.21169916436</v>
      </c>
      <c r="BK1126" s="74">
        <f t="shared" si="766"/>
        <v>0.77370689655172409</v>
      </c>
      <c r="BL1126" s="209"/>
      <c r="BM1126" s="178"/>
      <c r="BN1126" s="178"/>
      <c r="BO1126" s="30" t="s">
        <v>100</v>
      </c>
      <c r="BP1126" s="97">
        <f>SUM(BP1110:BP1125)</f>
        <v>53058992</v>
      </c>
      <c r="BQ1126" s="70">
        <f>IFERROR(BP1126/BM1110,"-")</f>
        <v>0.28958844802858347</v>
      </c>
      <c r="BR1126" s="101">
        <v>164</v>
      </c>
      <c r="BS1126" s="70">
        <f>IFERROR(BR1126/BN1110,"-")</f>
        <v>0.86772486772486768</v>
      </c>
      <c r="BT1126" s="104">
        <f t="shared" si="759"/>
        <v>323530.43902439025</v>
      </c>
      <c r="BU1126" s="74">
        <f t="shared" si="767"/>
        <v>0.79611650485436891</v>
      </c>
      <c r="BV1126" s="209"/>
      <c r="BW1126" s="178"/>
      <c r="BX1126" s="178"/>
      <c r="BY1126" s="30" t="s">
        <v>100</v>
      </c>
      <c r="BZ1126" s="97">
        <f t="shared" si="768"/>
        <v>675520191</v>
      </c>
      <c r="CA1126" s="70">
        <f>IFERROR(BZ1126/BW1110,"-")</f>
        <v>0.18920452613330621</v>
      </c>
      <c r="CB1126" s="101">
        <f t="shared" si="769"/>
        <v>3361</v>
      </c>
      <c r="CC1126" s="70">
        <f>IFERROR(CB1126/BX1110,"-")</f>
        <v>0.71525856565226642</v>
      </c>
      <c r="CD1126" s="104">
        <f t="shared" si="760"/>
        <v>200987.85807795299</v>
      </c>
      <c r="CE1126" s="74">
        <f t="shared" si="770"/>
        <v>0.6715284715284715</v>
      </c>
      <c r="CR1126" s="216"/>
      <c r="CS1126" s="188"/>
      <c r="CT1126" s="225"/>
      <c r="CU1126" s="226"/>
      <c r="CV1126" s="226"/>
      <c r="CW1126" s="30" t="s">
        <v>100</v>
      </c>
      <c r="CX1126" s="145">
        <v>648337880</v>
      </c>
      <c r="CY1126" s="146">
        <v>0.18971780836594596</v>
      </c>
      <c r="CZ1126" s="145">
        <v>3191</v>
      </c>
      <c r="DA1126" s="146">
        <v>0.71434967539735839</v>
      </c>
      <c r="DB1126" s="145">
        <v>203177.0228768411</v>
      </c>
      <c r="DC1126" s="147">
        <v>0.6702373450955682</v>
      </c>
    </row>
    <row r="1127" spans="2:107" s="27" customFormat="1" ht="13.15" customHeight="1">
      <c r="B1127" s="216">
        <v>67</v>
      </c>
      <c r="C1127" s="186" t="s">
        <v>6</v>
      </c>
      <c r="D1127" s="213">
        <f>CI71</f>
        <v>17</v>
      </c>
      <c r="E1127" s="176">
        <v>43253120</v>
      </c>
      <c r="F1127" s="176">
        <v>17</v>
      </c>
      <c r="G1127" s="129" t="s">
        <v>66</v>
      </c>
      <c r="H1127" s="107">
        <v>27692</v>
      </c>
      <c r="I1127" s="66">
        <f>IFERROR(H1127/E1127,"-")</f>
        <v>6.4023127117766301E-4</v>
      </c>
      <c r="J1127" s="107">
        <v>3</v>
      </c>
      <c r="K1127" s="66">
        <f>IFERROR(J1127/F1127,"-")</f>
        <v>0.17647058823529413</v>
      </c>
      <c r="L1127" s="102">
        <f t="shared" si="753"/>
        <v>9230.6666666666661</v>
      </c>
      <c r="M1127" s="67">
        <f t="shared" ref="M1127:M1143" si="771">IFERROR(J1127/$CI$71,"-")</f>
        <v>0.17647058823529413</v>
      </c>
      <c r="N1127" s="213">
        <f>CJ71</f>
        <v>35</v>
      </c>
      <c r="O1127" s="176">
        <v>46081620</v>
      </c>
      <c r="P1127" s="176">
        <v>32</v>
      </c>
      <c r="Q1127" s="129" t="s">
        <v>66</v>
      </c>
      <c r="R1127" s="107">
        <v>301188</v>
      </c>
      <c r="S1127" s="66">
        <f>IFERROR(R1127/O1127,"-")</f>
        <v>6.5359681365368665E-3</v>
      </c>
      <c r="T1127" s="107">
        <v>2</v>
      </c>
      <c r="U1127" s="66">
        <f>IFERROR(T1127/P1127,"-")</f>
        <v>6.25E-2</v>
      </c>
      <c r="V1127" s="102">
        <f t="shared" si="754"/>
        <v>150594</v>
      </c>
      <c r="W1127" s="67">
        <f t="shared" ref="W1127:W1143" si="772">IFERROR(T1127/$CJ$71,"-")</f>
        <v>5.7142857142857141E-2</v>
      </c>
      <c r="X1127" s="213">
        <f>CK71</f>
        <v>756</v>
      </c>
      <c r="Y1127" s="176">
        <v>552355500</v>
      </c>
      <c r="Z1127" s="176">
        <v>696</v>
      </c>
      <c r="AA1127" s="129" t="s">
        <v>66</v>
      </c>
      <c r="AB1127" s="107">
        <v>16160393</v>
      </c>
      <c r="AC1127" s="66">
        <f>IFERROR(AB1127/Y1127,"-")</f>
        <v>2.9257231981939167E-2</v>
      </c>
      <c r="AD1127" s="107">
        <v>102</v>
      </c>
      <c r="AE1127" s="66">
        <f>IFERROR(AD1127/Z1127,"-")</f>
        <v>0.14655172413793102</v>
      </c>
      <c r="AF1127" s="102">
        <f t="shared" si="755"/>
        <v>158435.22549019608</v>
      </c>
      <c r="AG1127" s="67">
        <f t="shared" ref="AG1127:AG1143" si="773">IFERROR(AD1127/$CK$71,"-")</f>
        <v>0.13492063492063491</v>
      </c>
      <c r="AH1127" s="213">
        <f>CL71</f>
        <v>597</v>
      </c>
      <c r="AI1127" s="176">
        <v>519802750</v>
      </c>
      <c r="AJ1127" s="176">
        <v>563</v>
      </c>
      <c r="AK1127" s="129" t="s">
        <v>66</v>
      </c>
      <c r="AL1127" s="107">
        <v>13143147</v>
      </c>
      <c r="AM1127" s="66">
        <f>IFERROR(AL1127/AI1127,"-")</f>
        <v>2.5284873925734329E-2</v>
      </c>
      <c r="AN1127" s="107">
        <v>129</v>
      </c>
      <c r="AO1127" s="66">
        <f>IFERROR(AN1127/AJ1127,"-")</f>
        <v>0.22912966252220249</v>
      </c>
      <c r="AP1127" s="102">
        <f t="shared" si="756"/>
        <v>101884.86046511628</v>
      </c>
      <c r="AQ1127" s="67">
        <f t="shared" ref="AQ1127:AQ1143" si="774">IFERROR(AN1127/$CL$71,"-")</f>
        <v>0.21608040201005024</v>
      </c>
      <c r="AR1127" s="213">
        <f>CM71</f>
        <v>395</v>
      </c>
      <c r="AS1127" s="176">
        <v>388948300</v>
      </c>
      <c r="AT1127" s="176">
        <v>375</v>
      </c>
      <c r="AU1127" s="129" t="s">
        <v>66</v>
      </c>
      <c r="AV1127" s="107">
        <v>26466197</v>
      </c>
      <c r="AW1127" s="66">
        <f>IFERROR(AV1127/AS1127,"-")</f>
        <v>6.8045539728544893E-2</v>
      </c>
      <c r="AX1127" s="107">
        <v>92</v>
      </c>
      <c r="AY1127" s="66">
        <f>IFERROR(AX1127/AT1127,"-")</f>
        <v>0.24533333333333332</v>
      </c>
      <c r="AZ1127" s="102">
        <f t="shared" si="757"/>
        <v>287676.05434782611</v>
      </c>
      <c r="BA1127" s="67">
        <f t="shared" ref="BA1127:BA1143" si="775">IFERROR(AX1127/$CM$71,"-")</f>
        <v>0.23291139240506328</v>
      </c>
      <c r="BB1127" s="213">
        <f>CN71</f>
        <v>258</v>
      </c>
      <c r="BC1127" s="176">
        <v>257848480</v>
      </c>
      <c r="BD1127" s="176">
        <v>237</v>
      </c>
      <c r="BE1127" s="129" t="s">
        <v>66</v>
      </c>
      <c r="BF1127" s="107">
        <v>39505421</v>
      </c>
      <c r="BG1127" s="66">
        <f>IFERROR(BF1127/BC1127,"-")</f>
        <v>0.15321176607285023</v>
      </c>
      <c r="BH1127" s="107">
        <v>67</v>
      </c>
      <c r="BI1127" s="66">
        <f>IFERROR(BH1127/BD1127,"-")</f>
        <v>0.28270042194092826</v>
      </c>
      <c r="BJ1127" s="102">
        <f t="shared" si="758"/>
        <v>589633.14925373136</v>
      </c>
      <c r="BK1127" s="67">
        <f t="shared" ref="BK1127:BK1143" si="776">IFERROR(BH1127/$CN$71,"-")</f>
        <v>0.25968992248062017</v>
      </c>
      <c r="BL1127" s="213">
        <f>CO71</f>
        <v>119</v>
      </c>
      <c r="BM1127" s="176">
        <v>128176950</v>
      </c>
      <c r="BN1127" s="176">
        <v>104</v>
      </c>
      <c r="BO1127" s="129" t="s">
        <v>66</v>
      </c>
      <c r="BP1127" s="107">
        <v>839675</v>
      </c>
      <c r="BQ1127" s="66">
        <f>IFERROR(BP1127/BM1127,"-")</f>
        <v>6.5509048233711288E-3</v>
      </c>
      <c r="BR1127" s="107">
        <v>25</v>
      </c>
      <c r="BS1127" s="66">
        <f>IFERROR(BR1127/BN1127,"-")</f>
        <v>0.24038461538461539</v>
      </c>
      <c r="BT1127" s="102">
        <f t="shared" si="759"/>
        <v>33587</v>
      </c>
      <c r="BU1127" s="67">
        <f t="shared" ref="BU1127:BU1143" si="777">IFERROR(BR1127/$CO$71,"-")</f>
        <v>0.21008403361344538</v>
      </c>
      <c r="BV1127" s="213">
        <f>CP71</f>
        <v>2177</v>
      </c>
      <c r="BW1127" s="176">
        <f>SUM(E1127,O1127,Y1127,AI1127,AS1127,BC1127,BM1127)</f>
        <v>1936466720</v>
      </c>
      <c r="BX1127" s="176">
        <f>SUM(F1127,P1127,Z1127,AJ1127,AT1127,BD1127,BN1127)</f>
        <v>2024</v>
      </c>
      <c r="BY1127" s="129" t="s">
        <v>66</v>
      </c>
      <c r="BZ1127" s="107">
        <f t="shared" si="768"/>
        <v>96443713</v>
      </c>
      <c r="CA1127" s="66">
        <f>IFERROR(BZ1127/BW1127,"-")</f>
        <v>4.980396099964992E-2</v>
      </c>
      <c r="CB1127" s="107">
        <f t="shared" si="769"/>
        <v>420</v>
      </c>
      <c r="CC1127" s="66">
        <f>IFERROR(CB1127/BX1127,"-")</f>
        <v>0.2075098814229249</v>
      </c>
      <c r="CD1127" s="102">
        <f t="shared" si="760"/>
        <v>229627.8880952381</v>
      </c>
      <c r="CE1127" s="67">
        <f t="shared" ref="CE1127:CE1143" si="778">IFERROR(CB1127/$CP$71,"-")</f>
        <v>0.19292604501607716</v>
      </c>
      <c r="CR1127" s="216">
        <v>67</v>
      </c>
      <c r="CS1127" s="186" t="s">
        <v>6</v>
      </c>
      <c r="CT1127" s="225">
        <v>2107</v>
      </c>
      <c r="CU1127" s="226">
        <v>1926286150</v>
      </c>
      <c r="CV1127" s="226">
        <v>1950</v>
      </c>
      <c r="CW1127" s="144" t="s">
        <v>66</v>
      </c>
      <c r="CX1127" s="145">
        <v>84365565</v>
      </c>
      <c r="CY1127" s="146">
        <v>4.3797005444907548E-2</v>
      </c>
      <c r="CZ1127" s="145">
        <v>409</v>
      </c>
      <c r="DA1127" s="146">
        <v>0.20974358974358975</v>
      </c>
      <c r="DB1127" s="145">
        <v>206272.7750611247</v>
      </c>
      <c r="DC1127" s="147">
        <v>0.19411485524442335</v>
      </c>
    </row>
    <row r="1128" spans="2:107" s="27" customFormat="1" ht="13.15" customHeight="1">
      <c r="B1128" s="216"/>
      <c r="C1128" s="187"/>
      <c r="D1128" s="208"/>
      <c r="E1128" s="177"/>
      <c r="F1128" s="177"/>
      <c r="G1128" s="130" t="s">
        <v>68</v>
      </c>
      <c r="H1128" s="100">
        <v>152836</v>
      </c>
      <c r="I1128" s="68">
        <f>IFERROR(H1128/E1127,"-")</f>
        <v>3.5335254427888672E-3</v>
      </c>
      <c r="J1128" s="100">
        <v>3</v>
      </c>
      <c r="K1128" s="68">
        <f>IFERROR(J1128/F1127,"-")</f>
        <v>0.17647058823529413</v>
      </c>
      <c r="L1128" s="103">
        <f t="shared" si="753"/>
        <v>50945.333333333336</v>
      </c>
      <c r="M1128" s="69">
        <f t="shared" si="771"/>
        <v>0.17647058823529413</v>
      </c>
      <c r="N1128" s="208"/>
      <c r="O1128" s="177"/>
      <c r="P1128" s="177"/>
      <c r="Q1128" s="130" t="s">
        <v>68</v>
      </c>
      <c r="R1128" s="100">
        <v>147452</v>
      </c>
      <c r="S1128" s="68">
        <f>IFERROR(R1128/O1127,"-")</f>
        <v>3.199800701451034E-3</v>
      </c>
      <c r="T1128" s="100">
        <v>3</v>
      </c>
      <c r="U1128" s="68">
        <f>IFERROR(T1128/P1127,"-")</f>
        <v>9.375E-2</v>
      </c>
      <c r="V1128" s="103">
        <f t="shared" si="754"/>
        <v>49150.666666666664</v>
      </c>
      <c r="W1128" s="69">
        <f t="shared" si="772"/>
        <v>8.5714285714285715E-2</v>
      </c>
      <c r="X1128" s="208"/>
      <c r="Y1128" s="177"/>
      <c r="Z1128" s="177"/>
      <c r="AA1128" s="130" t="s">
        <v>68</v>
      </c>
      <c r="AB1128" s="100">
        <v>9425455</v>
      </c>
      <c r="AC1128" s="68">
        <f>IFERROR(AB1128/Y1127,"-")</f>
        <v>1.7064109979895194E-2</v>
      </c>
      <c r="AD1128" s="100">
        <v>158</v>
      </c>
      <c r="AE1128" s="68">
        <f>IFERROR(AD1128/Z1127,"-")</f>
        <v>0.22701149425287356</v>
      </c>
      <c r="AF1128" s="103">
        <f t="shared" si="755"/>
        <v>59654.778481012661</v>
      </c>
      <c r="AG1128" s="69">
        <f t="shared" si="773"/>
        <v>0.20899470899470898</v>
      </c>
      <c r="AH1128" s="208"/>
      <c r="AI1128" s="177"/>
      <c r="AJ1128" s="177"/>
      <c r="AK1128" s="130" t="s">
        <v>68</v>
      </c>
      <c r="AL1128" s="100">
        <v>24240102</v>
      </c>
      <c r="AM1128" s="68">
        <f>IFERROR(AL1128/AI1127,"-")</f>
        <v>4.6633270024062014E-2</v>
      </c>
      <c r="AN1128" s="100">
        <v>140</v>
      </c>
      <c r="AO1128" s="68">
        <f>IFERROR(AN1128/AJ1127,"-")</f>
        <v>0.24866785079928952</v>
      </c>
      <c r="AP1128" s="103">
        <f t="shared" si="756"/>
        <v>173143.58571428573</v>
      </c>
      <c r="AQ1128" s="69">
        <f t="shared" si="774"/>
        <v>0.23450586264656617</v>
      </c>
      <c r="AR1128" s="208"/>
      <c r="AS1128" s="177"/>
      <c r="AT1128" s="177"/>
      <c r="AU1128" s="130" t="s">
        <v>68</v>
      </c>
      <c r="AV1128" s="100">
        <v>11280139</v>
      </c>
      <c r="AW1128" s="68">
        <f>IFERROR(AV1128/AS1127,"-")</f>
        <v>2.9001641092145151E-2</v>
      </c>
      <c r="AX1128" s="100">
        <v>88</v>
      </c>
      <c r="AY1128" s="68">
        <f>IFERROR(AX1128/AT1127,"-")</f>
        <v>0.23466666666666666</v>
      </c>
      <c r="AZ1128" s="103">
        <f t="shared" si="757"/>
        <v>128183.39772727272</v>
      </c>
      <c r="BA1128" s="69">
        <f t="shared" si="775"/>
        <v>0.22278481012658227</v>
      </c>
      <c r="BB1128" s="208"/>
      <c r="BC1128" s="177"/>
      <c r="BD1128" s="177"/>
      <c r="BE1128" s="130" t="s">
        <v>68</v>
      </c>
      <c r="BF1128" s="100">
        <v>1851304</v>
      </c>
      <c r="BG1128" s="68">
        <f>IFERROR(BF1128/BC1127,"-")</f>
        <v>7.1798135090809919E-3</v>
      </c>
      <c r="BH1128" s="100">
        <v>57</v>
      </c>
      <c r="BI1128" s="68">
        <f>IFERROR(BH1128/BD1127,"-")</f>
        <v>0.24050632911392406</v>
      </c>
      <c r="BJ1128" s="103">
        <f t="shared" si="758"/>
        <v>32479.017543859649</v>
      </c>
      <c r="BK1128" s="69">
        <f t="shared" si="776"/>
        <v>0.22093023255813954</v>
      </c>
      <c r="BL1128" s="208"/>
      <c r="BM1128" s="177"/>
      <c r="BN1128" s="177"/>
      <c r="BO1128" s="130" t="s">
        <v>68</v>
      </c>
      <c r="BP1128" s="100">
        <v>676737</v>
      </c>
      <c r="BQ1128" s="68">
        <f>IFERROR(BP1128/BM1127,"-")</f>
        <v>5.2797090272470983E-3</v>
      </c>
      <c r="BR1128" s="100">
        <v>20</v>
      </c>
      <c r="BS1128" s="68">
        <f>IFERROR(BR1128/BN1127,"-")</f>
        <v>0.19230769230769232</v>
      </c>
      <c r="BT1128" s="103">
        <f t="shared" si="759"/>
        <v>33836.85</v>
      </c>
      <c r="BU1128" s="69">
        <f t="shared" si="777"/>
        <v>0.16806722689075632</v>
      </c>
      <c r="BV1128" s="208"/>
      <c r="BW1128" s="177"/>
      <c r="BX1128" s="177"/>
      <c r="BY1128" s="130" t="s">
        <v>68</v>
      </c>
      <c r="BZ1128" s="100">
        <f t="shared" si="768"/>
        <v>47774025</v>
      </c>
      <c r="CA1128" s="68">
        <f>IFERROR(BZ1128/BW1127,"-")</f>
        <v>2.4670718327656053E-2</v>
      </c>
      <c r="CB1128" s="100">
        <f t="shared" si="769"/>
        <v>469</v>
      </c>
      <c r="CC1128" s="68">
        <f>IFERROR(CB1128/BX1127,"-")</f>
        <v>0.2317193675889328</v>
      </c>
      <c r="CD1128" s="103">
        <f t="shared" si="760"/>
        <v>101863.59275053305</v>
      </c>
      <c r="CE1128" s="69">
        <f t="shared" si="778"/>
        <v>0.21543408360128619</v>
      </c>
      <c r="CR1128" s="216"/>
      <c r="CS1128" s="187"/>
      <c r="CT1128" s="225"/>
      <c r="CU1128" s="226"/>
      <c r="CV1128" s="226"/>
      <c r="CW1128" s="144" t="s">
        <v>68</v>
      </c>
      <c r="CX1128" s="145">
        <v>45281269</v>
      </c>
      <c r="CY1128" s="146">
        <v>2.3507031393025381E-2</v>
      </c>
      <c r="CZ1128" s="145">
        <v>432</v>
      </c>
      <c r="DA1128" s="146">
        <v>0.22153846153846155</v>
      </c>
      <c r="DB1128" s="145">
        <v>104817.75231481482</v>
      </c>
      <c r="DC1128" s="147">
        <v>0.20503084954912199</v>
      </c>
    </row>
    <row r="1129" spans="2:107" s="27" customFormat="1" ht="13.15" customHeight="1">
      <c r="B1129" s="216"/>
      <c r="C1129" s="187"/>
      <c r="D1129" s="208"/>
      <c r="E1129" s="177"/>
      <c r="F1129" s="177"/>
      <c r="G1129" s="131" t="s">
        <v>70</v>
      </c>
      <c r="H1129" s="100">
        <v>87921</v>
      </c>
      <c r="I1129" s="68">
        <f>IFERROR(H1129/E1127,"-")</f>
        <v>2.0327088542976784E-3</v>
      </c>
      <c r="J1129" s="100">
        <v>4</v>
      </c>
      <c r="K1129" s="68">
        <f>IFERROR(J1129/F1127,"-")</f>
        <v>0.23529411764705882</v>
      </c>
      <c r="L1129" s="103">
        <f t="shared" si="753"/>
        <v>21980.25</v>
      </c>
      <c r="M1129" s="69">
        <f t="shared" si="771"/>
        <v>0.23529411764705882</v>
      </c>
      <c r="N1129" s="208"/>
      <c r="O1129" s="177"/>
      <c r="P1129" s="177"/>
      <c r="Q1129" s="131" t="s">
        <v>70</v>
      </c>
      <c r="R1129" s="100">
        <v>4640</v>
      </c>
      <c r="S1129" s="68">
        <f>IFERROR(R1129/O1127,"-")</f>
        <v>1.0069090452983207E-4</v>
      </c>
      <c r="T1129" s="100">
        <v>1</v>
      </c>
      <c r="U1129" s="68">
        <f>IFERROR(T1129/P1127,"-")</f>
        <v>3.125E-2</v>
      </c>
      <c r="V1129" s="103">
        <f t="shared" si="754"/>
        <v>4640</v>
      </c>
      <c r="W1129" s="69">
        <f t="shared" si="772"/>
        <v>2.8571428571428571E-2</v>
      </c>
      <c r="X1129" s="208"/>
      <c r="Y1129" s="177"/>
      <c r="Z1129" s="177"/>
      <c r="AA1129" s="131" t="s">
        <v>70</v>
      </c>
      <c r="AB1129" s="100">
        <v>5751915</v>
      </c>
      <c r="AC1129" s="68">
        <f>IFERROR(AB1129/Y1127,"-")</f>
        <v>1.0413429394656159E-2</v>
      </c>
      <c r="AD1129" s="100">
        <v>141</v>
      </c>
      <c r="AE1129" s="68">
        <f>IFERROR(AD1129/Z1127,"-")</f>
        <v>0.20258620689655171</v>
      </c>
      <c r="AF1129" s="103">
        <f t="shared" si="755"/>
        <v>40793.723404255317</v>
      </c>
      <c r="AG1129" s="69">
        <f t="shared" si="773"/>
        <v>0.18650793650793651</v>
      </c>
      <c r="AH1129" s="208"/>
      <c r="AI1129" s="177"/>
      <c r="AJ1129" s="177"/>
      <c r="AK1129" s="131" t="s">
        <v>70</v>
      </c>
      <c r="AL1129" s="100">
        <v>3134040</v>
      </c>
      <c r="AM1129" s="68">
        <f>IFERROR(AL1129/AI1127,"-")</f>
        <v>6.0292870709129573E-3</v>
      </c>
      <c r="AN1129" s="100">
        <v>140</v>
      </c>
      <c r="AO1129" s="68">
        <f>IFERROR(AN1129/AJ1127,"-")</f>
        <v>0.24866785079928952</v>
      </c>
      <c r="AP1129" s="103">
        <f t="shared" si="756"/>
        <v>22386</v>
      </c>
      <c r="AQ1129" s="69">
        <f t="shared" si="774"/>
        <v>0.23450586264656617</v>
      </c>
      <c r="AR1129" s="208"/>
      <c r="AS1129" s="177"/>
      <c r="AT1129" s="177"/>
      <c r="AU1129" s="131" t="s">
        <v>70</v>
      </c>
      <c r="AV1129" s="100">
        <v>3043611</v>
      </c>
      <c r="AW1129" s="68">
        <f>IFERROR(AV1129/AS1127,"-")</f>
        <v>7.8252328137184291E-3</v>
      </c>
      <c r="AX1129" s="100">
        <v>103</v>
      </c>
      <c r="AY1129" s="68">
        <f>IFERROR(AX1129/AT1127,"-")</f>
        <v>0.27466666666666667</v>
      </c>
      <c r="AZ1129" s="103">
        <f t="shared" si="757"/>
        <v>29549.6213592233</v>
      </c>
      <c r="BA1129" s="69">
        <f t="shared" si="775"/>
        <v>0.26075949367088608</v>
      </c>
      <c r="BB1129" s="208"/>
      <c r="BC1129" s="177"/>
      <c r="BD1129" s="177"/>
      <c r="BE1129" s="131" t="s">
        <v>70</v>
      </c>
      <c r="BF1129" s="100">
        <v>1974868</v>
      </c>
      <c r="BG1129" s="68">
        <f>IFERROR(BF1129/BC1127,"-")</f>
        <v>7.6590251763361183E-3</v>
      </c>
      <c r="BH1129" s="100">
        <v>65</v>
      </c>
      <c r="BI1129" s="68">
        <f>IFERROR(BH1129/BD1127,"-")</f>
        <v>0.27426160337552741</v>
      </c>
      <c r="BJ1129" s="103">
        <f t="shared" si="758"/>
        <v>30382.584615384614</v>
      </c>
      <c r="BK1129" s="69">
        <f t="shared" si="776"/>
        <v>0.25193798449612403</v>
      </c>
      <c r="BL1129" s="208"/>
      <c r="BM1129" s="177"/>
      <c r="BN1129" s="177"/>
      <c r="BO1129" s="131" t="s">
        <v>70</v>
      </c>
      <c r="BP1129" s="100">
        <v>1313020</v>
      </c>
      <c r="BQ1129" s="68">
        <f>IFERROR(BP1129/BM1127,"-")</f>
        <v>1.0243807486447445E-2</v>
      </c>
      <c r="BR1129" s="100">
        <v>18</v>
      </c>
      <c r="BS1129" s="68">
        <f>IFERROR(BR1129/BN1127,"-")</f>
        <v>0.17307692307692307</v>
      </c>
      <c r="BT1129" s="103">
        <f t="shared" si="759"/>
        <v>72945.555555555562</v>
      </c>
      <c r="BU1129" s="69">
        <f t="shared" si="777"/>
        <v>0.15126050420168066</v>
      </c>
      <c r="BV1129" s="208"/>
      <c r="BW1129" s="177"/>
      <c r="BX1129" s="177"/>
      <c r="BY1129" s="131" t="s">
        <v>70</v>
      </c>
      <c r="BZ1129" s="100">
        <f t="shared" si="768"/>
        <v>15310015</v>
      </c>
      <c r="CA1129" s="68">
        <f>IFERROR(BZ1129/BW1127,"-")</f>
        <v>7.9061596266420727E-3</v>
      </c>
      <c r="CB1129" s="100">
        <f t="shared" si="769"/>
        <v>472</v>
      </c>
      <c r="CC1129" s="68">
        <f>IFERROR(CB1129/BX1127,"-")</f>
        <v>0.233201581027668</v>
      </c>
      <c r="CD1129" s="103">
        <f t="shared" si="760"/>
        <v>32436.472457627118</v>
      </c>
      <c r="CE1129" s="69">
        <f t="shared" si="778"/>
        <v>0.21681212677997244</v>
      </c>
      <c r="CR1129" s="216"/>
      <c r="CS1129" s="187"/>
      <c r="CT1129" s="225"/>
      <c r="CU1129" s="226"/>
      <c r="CV1129" s="226"/>
      <c r="CW1129" s="144" t="s">
        <v>70</v>
      </c>
      <c r="CX1129" s="145">
        <v>10942934</v>
      </c>
      <c r="CY1129" s="146">
        <v>5.6808454963973029E-3</v>
      </c>
      <c r="CZ1129" s="145">
        <v>470</v>
      </c>
      <c r="DA1129" s="146">
        <v>0.24102564102564103</v>
      </c>
      <c r="DB1129" s="145">
        <v>23282.838297872342</v>
      </c>
      <c r="DC1129" s="147">
        <v>0.22306597057427621</v>
      </c>
    </row>
    <row r="1130" spans="2:107" s="27" customFormat="1" ht="13.15" customHeight="1">
      <c r="B1130" s="216"/>
      <c r="C1130" s="187"/>
      <c r="D1130" s="208"/>
      <c r="E1130" s="177"/>
      <c r="F1130" s="177"/>
      <c r="G1130" s="131" t="s">
        <v>72</v>
      </c>
      <c r="H1130" s="100">
        <v>2529</v>
      </c>
      <c r="I1130" s="68">
        <f>IFERROR(H1130/E1127,"-")</f>
        <v>5.8469770504416792E-5</v>
      </c>
      <c r="J1130" s="100">
        <v>1</v>
      </c>
      <c r="K1130" s="68">
        <f>IFERROR(J1130/F1127,"-")</f>
        <v>5.8823529411764705E-2</v>
      </c>
      <c r="L1130" s="103">
        <f t="shared" si="753"/>
        <v>2529</v>
      </c>
      <c r="M1130" s="69">
        <f t="shared" si="771"/>
        <v>5.8823529411764705E-2</v>
      </c>
      <c r="N1130" s="208"/>
      <c r="O1130" s="177"/>
      <c r="P1130" s="177"/>
      <c r="Q1130" s="131" t="s">
        <v>72</v>
      </c>
      <c r="R1130" s="100">
        <v>676106</v>
      </c>
      <c r="S1130" s="68">
        <f>IFERROR(R1130/O1127,"-")</f>
        <v>1.4671923426303156E-2</v>
      </c>
      <c r="T1130" s="100">
        <v>2</v>
      </c>
      <c r="U1130" s="68">
        <f>IFERROR(T1130/P1127,"-")</f>
        <v>6.25E-2</v>
      </c>
      <c r="V1130" s="103">
        <f t="shared" si="754"/>
        <v>338053</v>
      </c>
      <c r="W1130" s="69">
        <f t="shared" si="772"/>
        <v>5.7142857142857141E-2</v>
      </c>
      <c r="X1130" s="208"/>
      <c r="Y1130" s="177"/>
      <c r="Z1130" s="177"/>
      <c r="AA1130" s="131" t="s">
        <v>72</v>
      </c>
      <c r="AB1130" s="100">
        <v>282388</v>
      </c>
      <c r="AC1130" s="68">
        <f>IFERROR(AB1130/Y1127,"-")</f>
        <v>5.1124321202558858E-4</v>
      </c>
      <c r="AD1130" s="100">
        <v>19</v>
      </c>
      <c r="AE1130" s="68">
        <f>IFERROR(AD1130/Z1127,"-")</f>
        <v>2.7298850574712645E-2</v>
      </c>
      <c r="AF1130" s="103">
        <f t="shared" si="755"/>
        <v>14862.526315789473</v>
      </c>
      <c r="AG1130" s="69">
        <f t="shared" si="773"/>
        <v>2.5132275132275131E-2</v>
      </c>
      <c r="AH1130" s="208"/>
      <c r="AI1130" s="177"/>
      <c r="AJ1130" s="177"/>
      <c r="AK1130" s="131" t="s">
        <v>72</v>
      </c>
      <c r="AL1130" s="100">
        <v>1045757</v>
      </c>
      <c r="AM1130" s="68">
        <f>IFERROR(AL1130/AI1127,"-")</f>
        <v>2.0118342967596842E-3</v>
      </c>
      <c r="AN1130" s="100">
        <v>20</v>
      </c>
      <c r="AO1130" s="68">
        <f>IFERROR(AN1130/AJ1127,"-")</f>
        <v>3.5523978685612786E-2</v>
      </c>
      <c r="AP1130" s="103">
        <f t="shared" si="756"/>
        <v>52287.85</v>
      </c>
      <c r="AQ1130" s="69">
        <f t="shared" si="774"/>
        <v>3.350083752093802E-2</v>
      </c>
      <c r="AR1130" s="208"/>
      <c r="AS1130" s="177"/>
      <c r="AT1130" s="177"/>
      <c r="AU1130" s="131" t="s">
        <v>72</v>
      </c>
      <c r="AV1130" s="100">
        <v>404160</v>
      </c>
      <c r="AW1130" s="68">
        <f>IFERROR(AV1130/AS1127,"-")</f>
        <v>1.0391098251361429E-3</v>
      </c>
      <c r="AX1130" s="100">
        <v>19</v>
      </c>
      <c r="AY1130" s="68">
        <f>IFERROR(AX1130/AT1127,"-")</f>
        <v>5.0666666666666665E-2</v>
      </c>
      <c r="AZ1130" s="103">
        <f t="shared" si="757"/>
        <v>21271.57894736842</v>
      </c>
      <c r="BA1130" s="69">
        <f t="shared" si="775"/>
        <v>4.810126582278481E-2</v>
      </c>
      <c r="BB1130" s="208"/>
      <c r="BC1130" s="177"/>
      <c r="BD1130" s="177"/>
      <c r="BE1130" s="131" t="s">
        <v>72</v>
      </c>
      <c r="BF1130" s="100">
        <v>76803</v>
      </c>
      <c r="BG1130" s="68">
        <f>IFERROR(BF1130/BC1127,"-")</f>
        <v>2.9786097633773136E-4</v>
      </c>
      <c r="BH1130" s="100">
        <v>8</v>
      </c>
      <c r="BI1130" s="68">
        <f>IFERROR(BH1130/BD1127,"-")</f>
        <v>3.3755274261603373E-2</v>
      </c>
      <c r="BJ1130" s="103">
        <f t="shared" si="758"/>
        <v>9600.375</v>
      </c>
      <c r="BK1130" s="69">
        <f t="shared" si="776"/>
        <v>3.1007751937984496E-2</v>
      </c>
      <c r="BL1130" s="208"/>
      <c r="BM1130" s="177"/>
      <c r="BN1130" s="177"/>
      <c r="BO1130" s="131" t="s">
        <v>72</v>
      </c>
      <c r="BP1130" s="100">
        <v>19497</v>
      </c>
      <c r="BQ1130" s="68">
        <f>IFERROR(BP1130/BM1127,"-")</f>
        <v>1.5211003226399132E-4</v>
      </c>
      <c r="BR1130" s="100">
        <v>1</v>
      </c>
      <c r="BS1130" s="68">
        <f>IFERROR(BR1130/BN1127,"-")</f>
        <v>9.6153846153846159E-3</v>
      </c>
      <c r="BT1130" s="103">
        <f t="shared" si="759"/>
        <v>19497</v>
      </c>
      <c r="BU1130" s="69">
        <f t="shared" si="777"/>
        <v>8.4033613445378148E-3</v>
      </c>
      <c r="BV1130" s="208"/>
      <c r="BW1130" s="177"/>
      <c r="BX1130" s="177"/>
      <c r="BY1130" s="131" t="s">
        <v>72</v>
      </c>
      <c r="BZ1130" s="100">
        <f t="shared" si="768"/>
        <v>2507240</v>
      </c>
      <c r="CA1130" s="68">
        <f>IFERROR(BZ1130/BW1127,"-")</f>
        <v>1.2947498524529253E-3</v>
      </c>
      <c r="CB1130" s="100">
        <f t="shared" si="769"/>
        <v>70</v>
      </c>
      <c r="CC1130" s="68">
        <f>IFERROR(CB1130/BX1127,"-")</f>
        <v>3.4584980237154152E-2</v>
      </c>
      <c r="CD1130" s="103">
        <f t="shared" si="760"/>
        <v>35817.714285714283</v>
      </c>
      <c r="CE1130" s="69">
        <f t="shared" si="778"/>
        <v>3.215434083601286E-2</v>
      </c>
      <c r="CR1130" s="216"/>
      <c r="CS1130" s="187"/>
      <c r="CT1130" s="225"/>
      <c r="CU1130" s="226"/>
      <c r="CV1130" s="226"/>
      <c r="CW1130" s="144" t="s">
        <v>72</v>
      </c>
      <c r="CX1130" s="145">
        <v>4228697</v>
      </c>
      <c r="CY1130" s="146">
        <v>2.1952589961776966E-3</v>
      </c>
      <c r="CZ1130" s="145">
        <v>63</v>
      </c>
      <c r="DA1130" s="146">
        <v>3.2307692307692308E-2</v>
      </c>
      <c r="DB1130" s="145">
        <v>67122.174603174601</v>
      </c>
      <c r="DC1130" s="147">
        <v>2.9900332225913623E-2</v>
      </c>
    </row>
    <row r="1131" spans="2:107" s="27" customFormat="1" ht="13.15" customHeight="1">
      <c r="B1131" s="216"/>
      <c r="C1131" s="187"/>
      <c r="D1131" s="208"/>
      <c r="E1131" s="177"/>
      <c r="F1131" s="177"/>
      <c r="G1131" s="131" t="s">
        <v>74</v>
      </c>
      <c r="H1131" s="100">
        <v>116206</v>
      </c>
      <c r="I1131" s="68">
        <f>IFERROR(H1131/E1127,"-")</f>
        <v>2.6866501191127948E-3</v>
      </c>
      <c r="J1131" s="100">
        <v>3</v>
      </c>
      <c r="K1131" s="68">
        <f>IFERROR(J1131/F1127,"-")</f>
        <v>0.17647058823529413</v>
      </c>
      <c r="L1131" s="103">
        <f t="shared" si="753"/>
        <v>38735.333333333336</v>
      </c>
      <c r="M1131" s="69">
        <f t="shared" si="771"/>
        <v>0.17647058823529413</v>
      </c>
      <c r="N1131" s="208"/>
      <c r="O1131" s="177"/>
      <c r="P1131" s="177"/>
      <c r="Q1131" s="131" t="s">
        <v>74</v>
      </c>
      <c r="R1131" s="100">
        <v>85568</v>
      </c>
      <c r="S1131" s="68">
        <f>IFERROR(R1131/O1127,"-")</f>
        <v>1.8568791635363514E-3</v>
      </c>
      <c r="T1131" s="100">
        <v>4</v>
      </c>
      <c r="U1131" s="68">
        <f>IFERROR(T1131/P1127,"-")</f>
        <v>0.125</v>
      </c>
      <c r="V1131" s="103">
        <f t="shared" si="754"/>
        <v>21392</v>
      </c>
      <c r="W1131" s="69">
        <f t="shared" si="772"/>
        <v>0.11428571428571428</v>
      </c>
      <c r="X1131" s="208"/>
      <c r="Y1131" s="177"/>
      <c r="Z1131" s="177"/>
      <c r="AA1131" s="131" t="s">
        <v>74</v>
      </c>
      <c r="AB1131" s="100">
        <v>8146005</v>
      </c>
      <c r="AC1131" s="68">
        <f>IFERROR(AB1131/Y1127,"-")</f>
        <v>1.4747757558311632E-2</v>
      </c>
      <c r="AD1131" s="100">
        <v>138</v>
      </c>
      <c r="AE1131" s="68">
        <f>IFERROR(AD1131/Z1127,"-")</f>
        <v>0.19827586206896552</v>
      </c>
      <c r="AF1131" s="103">
        <f t="shared" si="755"/>
        <v>59029.021739130432</v>
      </c>
      <c r="AG1131" s="69">
        <f t="shared" si="773"/>
        <v>0.18253968253968253</v>
      </c>
      <c r="AH1131" s="208"/>
      <c r="AI1131" s="177"/>
      <c r="AJ1131" s="177"/>
      <c r="AK1131" s="131" t="s">
        <v>74</v>
      </c>
      <c r="AL1131" s="100">
        <v>17907232</v>
      </c>
      <c r="AM1131" s="68">
        <f>IFERROR(AL1131/AI1127,"-")</f>
        <v>3.4450052447779468E-2</v>
      </c>
      <c r="AN1131" s="100">
        <v>134</v>
      </c>
      <c r="AO1131" s="68">
        <f>IFERROR(AN1131/AJ1127,"-")</f>
        <v>0.23801065719360567</v>
      </c>
      <c r="AP1131" s="103">
        <f t="shared" si="756"/>
        <v>133636.05970149254</v>
      </c>
      <c r="AQ1131" s="69">
        <f t="shared" si="774"/>
        <v>0.22445561139028475</v>
      </c>
      <c r="AR1131" s="208"/>
      <c r="AS1131" s="177"/>
      <c r="AT1131" s="177"/>
      <c r="AU1131" s="131" t="s">
        <v>74</v>
      </c>
      <c r="AV1131" s="100">
        <v>3365844</v>
      </c>
      <c r="AW1131" s="68">
        <f>IFERROR(AV1131/AS1127,"-")</f>
        <v>8.6537053896366175E-3</v>
      </c>
      <c r="AX1131" s="100">
        <v>92</v>
      </c>
      <c r="AY1131" s="68">
        <f>IFERROR(AX1131/AT1127,"-")</f>
        <v>0.24533333333333332</v>
      </c>
      <c r="AZ1131" s="103">
        <f t="shared" si="757"/>
        <v>36585.260869565216</v>
      </c>
      <c r="BA1131" s="69">
        <f t="shared" si="775"/>
        <v>0.23291139240506328</v>
      </c>
      <c r="BB1131" s="208"/>
      <c r="BC1131" s="177"/>
      <c r="BD1131" s="177"/>
      <c r="BE1131" s="131" t="s">
        <v>74</v>
      </c>
      <c r="BF1131" s="100">
        <v>2368627</v>
      </c>
      <c r="BG1131" s="68">
        <f>IFERROR(BF1131/BC1127,"-")</f>
        <v>9.1861196932399997E-3</v>
      </c>
      <c r="BH1131" s="100">
        <v>48</v>
      </c>
      <c r="BI1131" s="68">
        <f>IFERROR(BH1131/BD1127,"-")</f>
        <v>0.20253164556962025</v>
      </c>
      <c r="BJ1131" s="103">
        <f t="shared" si="758"/>
        <v>49346.395833333336</v>
      </c>
      <c r="BK1131" s="69">
        <f t="shared" si="776"/>
        <v>0.18604651162790697</v>
      </c>
      <c r="BL1131" s="208"/>
      <c r="BM1131" s="177"/>
      <c r="BN1131" s="177"/>
      <c r="BO1131" s="131" t="s">
        <v>74</v>
      </c>
      <c r="BP1131" s="100">
        <v>802126</v>
      </c>
      <c r="BQ1131" s="68">
        <f>IFERROR(BP1131/BM1127,"-")</f>
        <v>6.2579582366408312E-3</v>
      </c>
      <c r="BR1131" s="100">
        <v>18</v>
      </c>
      <c r="BS1131" s="68">
        <f>IFERROR(BR1131/BN1127,"-")</f>
        <v>0.17307692307692307</v>
      </c>
      <c r="BT1131" s="103">
        <f t="shared" si="759"/>
        <v>44562.555555555555</v>
      </c>
      <c r="BU1131" s="69">
        <f t="shared" si="777"/>
        <v>0.15126050420168066</v>
      </c>
      <c r="BV1131" s="208"/>
      <c r="BW1131" s="177"/>
      <c r="BX1131" s="177"/>
      <c r="BY1131" s="131" t="s">
        <v>74</v>
      </c>
      <c r="BZ1131" s="100">
        <f t="shared" si="768"/>
        <v>32791608</v>
      </c>
      <c r="CA1131" s="68">
        <f>IFERROR(BZ1131/BW1127,"-")</f>
        <v>1.6933731760698682E-2</v>
      </c>
      <c r="CB1131" s="100">
        <f t="shared" si="769"/>
        <v>437</v>
      </c>
      <c r="CC1131" s="68">
        <f>IFERROR(CB1131/BX1127,"-")</f>
        <v>0.21590909090909091</v>
      </c>
      <c r="CD1131" s="103">
        <f t="shared" si="760"/>
        <v>75038.004576659034</v>
      </c>
      <c r="CE1131" s="69">
        <f t="shared" si="778"/>
        <v>0.200734956361966</v>
      </c>
      <c r="CR1131" s="216"/>
      <c r="CS1131" s="187"/>
      <c r="CT1131" s="225"/>
      <c r="CU1131" s="226"/>
      <c r="CV1131" s="226"/>
      <c r="CW1131" s="144" t="s">
        <v>74</v>
      </c>
      <c r="CX1131" s="145">
        <v>20398404</v>
      </c>
      <c r="CY1131" s="146">
        <v>1.0589498346338627E-2</v>
      </c>
      <c r="CZ1131" s="145">
        <v>427</v>
      </c>
      <c r="DA1131" s="146">
        <v>0.21897435897435896</v>
      </c>
      <c r="DB1131" s="145">
        <v>47771.437939110074</v>
      </c>
      <c r="DC1131" s="147">
        <v>0.20265780730897009</v>
      </c>
    </row>
    <row r="1132" spans="2:107" s="27" customFormat="1" ht="13.15" customHeight="1">
      <c r="B1132" s="216"/>
      <c r="C1132" s="187"/>
      <c r="D1132" s="208"/>
      <c r="E1132" s="177"/>
      <c r="F1132" s="177"/>
      <c r="G1132" s="131" t="s">
        <v>76</v>
      </c>
      <c r="H1132" s="100">
        <v>425491</v>
      </c>
      <c r="I1132" s="68">
        <f>IFERROR(H1132/E1127,"-")</f>
        <v>9.8372325510853315E-3</v>
      </c>
      <c r="J1132" s="100">
        <v>3</v>
      </c>
      <c r="K1132" s="68">
        <f>IFERROR(J1132/F1127,"-")</f>
        <v>0.17647058823529413</v>
      </c>
      <c r="L1132" s="103">
        <f t="shared" si="753"/>
        <v>141830.33333333334</v>
      </c>
      <c r="M1132" s="69">
        <f t="shared" si="771"/>
        <v>0.17647058823529413</v>
      </c>
      <c r="N1132" s="208"/>
      <c r="O1132" s="177"/>
      <c r="P1132" s="177"/>
      <c r="Q1132" s="131" t="s">
        <v>76</v>
      </c>
      <c r="R1132" s="100">
        <v>229372</v>
      </c>
      <c r="S1132" s="68">
        <f>IFERROR(R1132/O1127,"-")</f>
        <v>4.9775159814260004E-3</v>
      </c>
      <c r="T1132" s="100">
        <v>5</v>
      </c>
      <c r="U1132" s="68">
        <f>IFERROR(T1132/P1127,"-")</f>
        <v>0.15625</v>
      </c>
      <c r="V1132" s="103">
        <f t="shared" si="754"/>
        <v>45874.400000000001</v>
      </c>
      <c r="W1132" s="69">
        <f t="shared" si="772"/>
        <v>0.14285714285714285</v>
      </c>
      <c r="X1132" s="208"/>
      <c r="Y1132" s="177"/>
      <c r="Z1132" s="177"/>
      <c r="AA1132" s="131" t="s">
        <v>76</v>
      </c>
      <c r="AB1132" s="100">
        <v>5953626</v>
      </c>
      <c r="AC1132" s="68">
        <f>IFERROR(AB1132/Y1127,"-")</f>
        <v>1.0778612686938032E-2</v>
      </c>
      <c r="AD1132" s="100">
        <v>109</v>
      </c>
      <c r="AE1132" s="68">
        <f>IFERROR(AD1132/Z1127,"-")</f>
        <v>0.15660919540229884</v>
      </c>
      <c r="AF1132" s="103">
        <f t="shared" si="755"/>
        <v>54620.422018348625</v>
      </c>
      <c r="AG1132" s="69">
        <f t="shared" si="773"/>
        <v>0.14417989417989419</v>
      </c>
      <c r="AH1132" s="208"/>
      <c r="AI1132" s="177"/>
      <c r="AJ1132" s="177"/>
      <c r="AK1132" s="131" t="s">
        <v>76</v>
      </c>
      <c r="AL1132" s="100">
        <v>5612997</v>
      </c>
      <c r="AM1132" s="68">
        <f>IFERROR(AL1132/AI1127,"-")</f>
        <v>1.0798321093914952E-2</v>
      </c>
      <c r="AN1132" s="100">
        <v>124</v>
      </c>
      <c r="AO1132" s="68">
        <f>IFERROR(AN1132/AJ1127,"-")</f>
        <v>0.2202486678507993</v>
      </c>
      <c r="AP1132" s="103">
        <f t="shared" si="756"/>
        <v>45266.104838709674</v>
      </c>
      <c r="AQ1132" s="69">
        <f t="shared" si="774"/>
        <v>0.20770519262981574</v>
      </c>
      <c r="AR1132" s="208"/>
      <c r="AS1132" s="177"/>
      <c r="AT1132" s="177"/>
      <c r="AU1132" s="131" t="s">
        <v>76</v>
      </c>
      <c r="AV1132" s="100">
        <v>6855069</v>
      </c>
      <c r="AW1132" s="68">
        <f>IFERROR(AV1132/AS1127,"-")</f>
        <v>1.7624627746155468E-2</v>
      </c>
      <c r="AX1132" s="100">
        <v>98</v>
      </c>
      <c r="AY1132" s="68">
        <f>IFERROR(AX1132/AT1127,"-")</f>
        <v>0.26133333333333331</v>
      </c>
      <c r="AZ1132" s="103">
        <f t="shared" si="757"/>
        <v>69949.683673469393</v>
      </c>
      <c r="BA1132" s="69">
        <f t="shared" si="775"/>
        <v>0.2481012658227848</v>
      </c>
      <c r="BB1132" s="208"/>
      <c r="BC1132" s="177"/>
      <c r="BD1132" s="177"/>
      <c r="BE1132" s="131" t="s">
        <v>76</v>
      </c>
      <c r="BF1132" s="100">
        <v>2280701</v>
      </c>
      <c r="BG1132" s="68">
        <f>IFERROR(BF1132/BC1127,"-")</f>
        <v>8.845120979576843E-3</v>
      </c>
      <c r="BH1132" s="100">
        <v>56</v>
      </c>
      <c r="BI1132" s="68">
        <f>IFERROR(BH1132/BD1127,"-")</f>
        <v>0.23628691983122363</v>
      </c>
      <c r="BJ1132" s="103">
        <f t="shared" si="758"/>
        <v>40726.803571428572</v>
      </c>
      <c r="BK1132" s="69">
        <f t="shared" si="776"/>
        <v>0.21705426356589147</v>
      </c>
      <c r="BL1132" s="208"/>
      <c r="BM1132" s="177"/>
      <c r="BN1132" s="177"/>
      <c r="BO1132" s="131" t="s">
        <v>76</v>
      </c>
      <c r="BP1132" s="100">
        <v>792546</v>
      </c>
      <c r="BQ1132" s="68">
        <f>IFERROR(BP1132/BM1127,"-")</f>
        <v>6.1832178094423373E-3</v>
      </c>
      <c r="BR1132" s="100">
        <v>18</v>
      </c>
      <c r="BS1132" s="68">
        <f>IFERROR(BR1132/BN1127,"-")</f>
        <v>0.17307692307692307</v>
      </c>
      <c r="BT1132" s="103">
        <f t="shared" si="759"/>
        <v>44030.333333333336</v>
      </c>
      <c r="BU1132" s="69">
        <f t="shared" si="777"/>
        <v>0.15126050420168066</v>
      </c>
      <c r="BV1132" s="208"/>
      <c r="BW1132" s="177"/>
      <c r="BX1132" s="177"/>
      <c r="BY1132" s="131" t="s">
        <v>76</v>
      </c>
      <c r="BZ1132" s="100">
        <f t="shared" si="768"/>
        <v>22149802</v>
      </c>
      <c r="CA1132" s="68">
        <f>IFERROR(BZ1132/BW1127,"-")</f>
        <v>1.1438255959286509E-2</v>
      </c>
      <c r="CB1132" s="100">
        <f t="shared" si="769"/>
        <v>413</v>
      </c>
      <c r="CC1132" s="68">
        <f>IFERROR(CB1132/BX1127,"-")</f>
        <v>0.20405138339920947</v>
      </c>
      <c r="CD1132" s="103">
        <f t="shared" si="760"/>
        <v>53631.481840193708</v>
      </c>
      <c r="CE1132" s="69">
        <f t="shared" si="778"/>
        <v>0.18971061093247588</v>
      </c>
      <c r="CR1132" s="216"/>
      <c r="CS1132" s="187"/>
      <c r="CT1132" s="225"/>
      <c r="CU1132" s="226"/>
      <c r="CV1132" s="226"/>
      <c r="CW1132" s="144" t="s">
        <v>76</v>
      </c>
      <c r="CX1132" s="145">
        <v>24427962</v>
      </c>
      <c r="CY1132" s="146">
        <v>1.2681377582453158E-2</v>
      </c>
      <c r="CZ1132" s="145">
        <v>420</v>
      </c>
      <c r="DA1132" s="146">
        <v>0.2153846153846154</v>
      </c>
      <c r="DB1132" s="145">
        <v>58161.814285714288</v>
      </c>
      <c r="DC1132" s="147">
        <v>0.19933554817275748</v>
      </c>
    </row>
    <row r="1133" spans="2:107" s="27" customFormat="1" ht="13.15" customHeight="1">
      <c r="B1133" s="216"/>
      <c r="C1133" s="187"/>
      <c r="D1133" s="208"/>
      <c r="E1133" s="177"/>
      <c r="F1133" s="177"/>
      <c r="G1133" s="131" t="s">
        <v>77</v>
      </c>
      <c r="H1133" s="100">
        <v>2284667</v>
      </c>
      <c r="I1133" s="68">
        <f>IFERROR(H1133/E1127,"-")</f>
        <v>5.2820860090555317E-2</v>
      </c>
      <c r="J1133" s="100">
        <v>3</v>
      </c>
      <c r="K1133" s="68">
        <f>IFERROR(J1133/F1127,"-")</f>
        <v>0.17647058823529413</v>
      </c>
      <c r="L1133" s="103">
        <f t="shared" si="753"/>
        <v>761555.66666666663</v>
      </c>
      <c r="M1133" s="69">
        <f t="shared" si="771"/>
        <v>0.17647058823529413</v>
      </c>
      <c r="N1133" s="208"/>
      <c r="O1133" s="177"/>
      <c r="P1133" s="177"/>
      <c r="Q1133" s="131" t="s">
        <v>77</v>
      </c>
      <c r="R1133" s="100">
        <v>15509</v>
      </c>
      <c r="S1133" s="68">
        <f>IFERROR(R1133/O1127,"-")</f>
        <v>3.3655500826576843E-4</v>
      </c>
      <c r="T1133" s="100">
        <v>2</v>
      </c>
      <c r="U1133" s="68">
        <f>IFERROR(T1133/P1127,"-")</f>
        <v>6.25E-2</v>
      </c>
      <c r="V1133" s="103">
        <f t="shared" si="754"/>
        <v>7754.5</v>
      </c>
      <c r="W1133" s="69">
        <f t="shared" si="772"/>
        <v>5.7142857142857141E-2</v>
      </c>
      <c r="X1133" s="208"/>
      <c r="Y1133" s="177"/>
      <c r="Z1133" s="177"/>
      <c r="AA1133" s="131" t="s">
        <v>77</v>
      </c>
      <c r="AB1133" s="100">
        <v>1291383</v>
      </c>
      <c r="AC1133" s="68">
        <f>IFERROR(AB1133/Y1127,"-")</f>
        <v>2.3379562618639628E-3</v>
      </c>
      <c r="AD1133" s="100">
        <v>45</v>
      </c>
      <c r="AE1133" s="68">
        <f>IFERROR(AD1133/Z1127,"-")</f>
        <v>6.4655172413793108E-2</v>
      </c>
      <c r="AF1133" s="103">
        <f t="shared" si="755"/>
        <v>28697.4</v>
      </c>
      <c r="AG1133" s="69">
        <f t="shared" si="773"/>
        <v>5.9523809523809521E-2</v>
      </c>
      <c r="AH1133" s="208"/>
      <c r="AI1133" s="177"/>
      <c r="AJ1133" s="177"/>
      <c r="AK1133" s="131" t="s">
        <v>77</v>
      </c>
      <c r="AL1133" s="100">
        <v>15220397</v>
      </c>
      <c r="AM1133" s="68">
        <f>IFERROR(AL1133/AI1127,"-")</f>
        <v>2.9281101340845158E-2</v>
      </c>
      <c r="AN1133" s="100">
        <v>62</v>
      </c>
      <c r="AO1133" s="68">
        <f>IFERROR(AN1133/AJ1127,"-")</f>
        <v>0.11012433392539965</v>
      </c>
      <c r="AP1133" s="103">
        <f t="shared" si="756"/>
        <v>245490.27419354839</v>
      </c>
      <c r="AQ1133" s="69">
        <f t="shared" si="774"/>
        <v>0.10385259631490787</v>
      </c>
      <c r="AR1133" s="208"/>
      <c r="AS1133" s="177"/>
      <c r="AT1133" s="177"/>
      <c r="AU1133" s="131" t="s">
        <v>77</v>
      </c>
      <c r="AV1133" s="100">
        <v>14702134</v>
      </c>
      <c r="AW1133" s="68">
        <f>IFERROR(AV1133/AS1127,"-")</f>
        <v>3.7799712712460756E-2</v>
      </c>
      <c r="AX1133" s="100">
        <v>68</v>
      </c>
      <c r="AY1133" s="68">
        <f>IFERROR(AX1133/AT1127,"-")</f>
        <v>0.18133333333333335</v>
      </c>
      <c r="AZ1133" s="103">
        <f t="shared" si="757"/>
        <v>216207.85294117648</v>
      </c>
      <c r="BA1133" s="69">
        <f t="shared" si="775"/>
        <v>0.17215189873417722</v>
      </c>
      <c r="BB1133" s="208"/>
      <c r="BC1133" s="177"/>
      <c r="BD1133" s="177"/>
      <c r="BE1133" s="131" t="s">
        <v>77</v>
      </c>
      <c r="BF1133" s="100">
        <v>15586919</v>
      </c>
      <c r="BG1133" s="68">
        <f>IFERROR(BF1133/BC1127,"-")</f>
        <v>6.0449916167820729E-2</v>
      </c>
      <c r="BH1133" s="100">
        <v>40</v>
      </c>
      <c r="BI1133" s="68">
        <f>IFERROR(BH1133/BD1127,"-")</f>
        <v>0.16877637130801687</v>
      </c>
      <c r="BJ1133" s="103">
        <f t="shared" si="758"/>
        <v>389672.97499999998</v>
      </c>
      <c r="BK1133" s="69">
        <f t="shared" si="776"/>
        <v>0.15503875968992248</v>
      </c>
      <c r="BL1133" s="208"/>
      <c r="BM1133" s="177"/>
      <c r="BN1133" s="177"/>
      <c r="BO1133" s="131" t="s">
        <v>77</v>
      </c>
      <c r="BP1133" s="100">
        <v>14661241</v>
      </c>
      <c r="BQ1133" s="68">
        <f>IFERROR(BP1133/BM1127,"-")</f>
        <v>0.1143828200000078</v>
      </c>
      <c r="BR1133" s="100">
        <v>15</v>
      </c>
      <c r="BS1133" s="68">
        <f>IFERROR(BR1133/BN1127,"-")</f>
        <v>0.14423076923076922</v>
      </c>
      <c r="BT1133" s="103">
        <f t="shared" si="759"/>
        <v>977416.06666666665</v>
      </c>
      <c r="BU1133" s="69">
        <f t="shared" si="777"/>
        <v>0.12605042016806722</v>
      </c>
      <c r="BV1133" s="208"/>
      <c r="BW1133" s="177"/>
      <c r="BX1133" s="177"/>
      <c r="BY1133" s="131" t="s">
        <v>77</v>
      </c>
      <c r="BZ1133" s="100">
        <f t="shared" si="768"/>
        <v>63762250</v>
      </c>
      <c r="CA1133" s="68">
        <f>IFERROR(BZ1133/BW1127,"-")</f>
        <v>3.2927108605305649E-2</v>
      </c>
      <c r="CB1133" s="100">
        <f t="shared" si="769"/>
        <v>235</v>
      </c>
      <c r="CC1133" s="68">
        <f>IFERROR(CB1133/BX1127,"-")</f>
        <v>0.11610671936758893</v>
      </c>
      <c r="CD1133" s="103">
        <f t="shared" si="760"/>
        <v>271328.72340425535</v>
      </c>
      <c r="CE1133" s="69">
        <f t="shared" si="778"/>
        <v>0.10794671566375746</v>
      </c>
      <c r="CR1133" s="216"/>
      <c r="CS1133" s="187"/>
      <c r="CT1133" s="225"/>
      <c r="CU1133" s="226"/>
      <c r="CV1133" s="226"/>
      <c r="CW1133" s="144" t="s">
        <v>77</v>
      </c>
      <c r="CX1133" s="145">
        <v>74867257</v>
      </c>
      <c r="CY1133" s="146">
        <v>3.8866113946777844E-2</v>
      </c>
      <c r="CZ1133" s="145">
        <v>245</v>
      </c>
      <c r="DA1133" s="146">
        <v>0.12564102564102564</v>
      </c>
      <c r="DB1133" s="145">
        <v>305580.64081632654</v>
      </c>
      <c r="DC1133" s="147">
        <v>0.11627906976744186</v>
      </c>
    </row>
    <row r="1134" spans="2:107" s="27" customFormat="1" ht="13.15" customHeight="1">
      <c r="B1134" s="216"/>
      <c r="C1134" s="187"/>
      <c r="D1134" s="208"/>
      <c r="E1134" s="177"/>
      <c r="F1134" s="177"/>
      <c r="G1134" s="131" t="s">
        <v>79</v>
      </c>
      <c r="H1134" s="100">
        <v>0</v>
      </c>
      <c r="I1134" s="68">
        <f>IFERROR(H1134/E1127,"-")</f>
        <v>0</v>
      </c>
      <c r="J1134" s="100">
        <v>0</v>
      </c>
      <c r="K1134" s="68">
        <f>IFERROR(J1134/F1127,"-")</f>
        <v>0</v>
      </c>
      <c r="L1134" s="103" t="str">
        <f t="shared" si="753"/>
        <v>-</v>
      </c>
      <c r="M1134" s="69">
        <f t="shared" si="771"/>
        <v>0</v>
      </c>
      <c r="N1134" s="208"/>
      <c r="O1134" s="177"/>
      <c r="P1134" s="177"/>
      <c r="Q1134" s="131" t="s">
        <v>79</v>
      </c>
      <c r="R1134" s="100">
        <v>0</v>
      </c>
      <c r="S1134" s="68">
        <f>IFERROR(R1134/O1127,"-")</f>
        <v>0</v>
      </c>
      <c r="T1134" s="100">
        <v>0</v>
      </c>
      <c r="U1134" s="68">
        <f>IFERROR(T1134/P1127,"-")</f>
        <v>0</v>
      </c>
      <c r="V1134" s="103" t="str">
        <f t="shared" si="754"/>
        <v>-</v>
      </c>
      <c r="W1134" s="69">
        <f t="shared" si="772"/>
        <v>0</v>
      </c>
      <c r="X1134" s="208"/>
      <c r="Y1134" s="177"/>
      <c r="Z1134" s="177"/>
      <c r="AA1134" s="131" t="s">
        <v>79</v>
      </c>
      <c r="AB1134" s="100">
        <v>0</v>
      </c>
      <c r="AC1134" s="68">
        <f>IFERROR(AB1134/Y1127,"-")</f>
        <v>0</v>
      </c>
      <c r="AD1134" s="100">
        <v>0</v>
      </c>
      <c r="AE1134" s="68">
        <f>IFERROR(AD1134/Z1127,"-")</f>
        <v>0</v>
      </c>
      <c r="AF1134" s="103" t="str">
        <f t="shared" si="755"/>
        <v>-</v>
      </c>
      <c r="AG1134" s="69">
        <f t="shared" si="773"/>
        <v>0</v>
      </c>
      <c r="AH1134" s="208"/>
      <c r="AI1134" s="177"/>
      <c r="AJ1134" s="177"/>
      <c r="AK1134" s="131" t="s">
        <v>79</v>
      </c>
      <c r="AL1134" s="100">
        <v>4525</v>
      </c>
      <c r="AM1134" s="68">
        <f>IFERROR(AL1134/AI1127,"-")</f>
        <v>8.705225203214103E-6</v>
      </c>
      <c r="AN1134" s="100">
        <v>2</v>
      </c>
      <c r="AO1134" s="68">
        <f>IFERROR(AN1134/AJ1127,"-")</f>
        <v>3.552397868561279E-3</v>
      </c>
      <c r="AP1134" s="103">
        <f t="shared" si="756"/>
        <v>2262.5</v>
      </c>
      <c r="AQ1134" s="69">
        <f t="shared" si="774"/>
        <v>3.3500837520938024E-3</v>
      </c>
      <c r="AR1134" s="208"/>
      <c r="AS1134" s="177"/>
      <c r="AT1134" s="177"/>
      <c r="AU1134" s="131" t="s">
        <v>79</v>
      </c>
      <c r="AV1134" s="100">
        <v>90746</v>
      </c>
      <c r="AW1134" s="68">
        <f>IFERROR(AV1134/AS1127,"-")</f>
        <v>2.3331121385541473E-4</v>
      </c>
      <c r="AX1134" s="100">
        <v>2</v>
      </c>
      <c r="AY1134" s="68">
        <f>IFERROR(AX1134/AT1127,"-")</f>
        <v>5.3333333333333332E-3</v>
      </c>
      <c r="AZ1134" s="103">
        <f t="shared" si="757"/>
        <v>45373</v>
      </c>
      <c r="BA1134" s="69">
        <f t="shared" si="775"/>
        <v>5.0632911392405064E-3</v>
      </c>
      <c r="BB1134" s="208"/>
      <c r="BC1134" s="177"/>
      <c r="BD1134" s="177"/>
      <c r="BE1134" s="131" t="s">
        <v>79</v>
      </c>
      <c r="BF1134" s="100">
        <v>0</v>
      </c>
      <c r="BG1134" s="68">
        <f>IFERROR(BF1134/BC1127,"-")</f>
        <v>0</v>
      </c>
      <c r="BH1134" s="100">
        <v>0</v>
      </c>
      <c r="BI1134" s="68">
        <f>IFERROR(BH1134/BD1127,"-")</f>
        <v>0</v>
      </c>
      <c r="BJ1134" s="103" t="str">
        <f t="shared" si="758"/>
        <v>-</v>
      </c>
      <c r="BK1134" s="69">
        <f t="shared" si="776"/>
        <v>0</v>
      </c>
      <c r="BL1134" s="208"/>
      <c r="BM1134" s="177"/>
      <c r="BN1134" s="177"/>
      <c r="BO1134" s="131" t="s">
        <v>79</v>
      </c>
      <c r="BP1134" s="100">
        <v>0</v>
      </c>
      <c r="BQ1134" s="68">
        <f>IFERROR(BP1134/BM1127,"-")</f>
        <v>0</v>
      </c>
      <c r="BR1134" s="100">
        <v>0</v>
      </c>
      <c r="BS1134" s="68">
        <f>IFERROR(BR1134/BN1127,"-")</f>
        <v>0</v>
      </c>
      <c r="BT1134" s="103" t="str">
        <f t="shared" si="759"/>
        <v>-</v>
      </c>
      <c r="BU1134" s="69">
        <f t="shared" si="777"/>
        <v>0</v>
      </c>
      <c r="BV1134" s="208"/>
      <c r="BW1134" s="177"/>
      <c r="BX1134" s="177"/>
      <c r="BY1134" s="131" t="s">
        <v>79</v>
      </c>
      <c r="BZ1134" s="100">
        <f t="shared" si="768"/>
        <v>95271</v>
      </c>
      <c r="CA1134" s="68">
        <f>IFERROR(BZ1134/BW1127,"-")</f>
        <v>4.9198366806944145E-5</v>
      </c>
      <c r="CB1134" s="100">
        <f t="shared" si="769"/>
        <v>4</v>
      </c>
      <c r="CC1134" s="68">
        <f>IFERROR(CB1134/BX1127,"-")</f>
        <v>1.976284584980237E-3</v>
      </c>
      <c r="CD1134" s="103">
        <f t="shared" si="760"/>
        <v>23817.75</v>
      </c>
      <c r="CE1134" s="69">
        <f t="shared" si="778"/>
        <v>1.8373909049150207E-3</v>
      </c>
      <c r="CR1134" s="216"/>
      <c r="CS1134" s="187"/>
      <c r="CT1134" s="225"/>
      <c r="CU1134" s="226"/>
      <c r="CV1134" s="226"/>
      <c r="CW1134" s="144" t="s">
        <v>79</v>
      </c>
      <c r="CX1134" s="145">
        <v>43695</v>
      </c>
      <c r="CY1134" s="146">
        <v>2.2683545744229121E-5</v>
      </c>
      <c r="CZ1134" s="145">
        <v>6</v>
      </c>
      <c r="DA1134" s="146">
        <v>3.0769230769230769E-3</v>
      </c>
      <c r="DB1134" s="145">
        <v>7282.5</v>
      </c>
      <c r="DC1134" s="147">
        <v>2.8476506881822496E-3</v>
      </c>
    </row>
    <row r="1135" spans="2:107" s="27" customFormat="1" ht="13.15" customHeight="1">
      <c r="B1135" s="216"/>
      <c r="C1135" s="187"/>
      <c r="D1135" s="208"/>
      <c r="E1135" s="177"/>
      <c r="F1135" s="177"/>
      <c r="G1135" s="131" t="s">
        <v>81</v>
      </c>
      <c r="H1135" s="100">
        <v>40596</v>
      </c>
      <c r="I1135" s="68">
        <f>IFERROR(H1135/E1127,"-")</f>
        <v>9.385681310388707E-4</v>
      </c>
      <c r="J1135" s="100">
        <v>1</v>
      </c>
      <c r="K1135" s="68">
        <f>IFERROR(J1135/F1127,"-")</f>
        <v>5.8823529411764705E-2</v>
      </c>
      <c r="L1135" s="103">
        <f t="shared" si="753"/>
        <v>40596</v>
      </c>
      <c r="M1135" s="69">
        <f t="shared" si="771"/>
        <v>5.8823529411764705E-2</v>
      </c>
      <c r="N1135" s="208"/>
      <c r="O1135" s="177"/>
      <c r="P1135" s="177"/>
      <c r="Q1135" s="131" t="s">
        <v>81</v>
      </c>
      <c r="R1135" s="100">
        <v>0</v>
      </c>
      <c r="S1135" s="68">
        <f>IFERROR(R1135/O1127,"-")</f>
        <v>0</v>
      </c>
      <c r="T1135" s="100">
        <v>0</v>
      </c>
      <c r="U1135" s="68">
        <f>IFERROR(T1135/P1127,"-")</f>
        <v>0</v>
      </c>
      <c r="V1135" s="103" t="str">
        <f t="shared" si="754"/>
        <v>-</v>
      </c>
      <c r="W1135" s="69">
        <f t="shared" si="772"/>
        <v>0</v>
      </c>
      <c r="X1135" s="208"/>
      <c r="Y1135" s="177"/>
      <c r="Z1135" s="177"/>
      <c r="AA1135" s="131" t="s">
        <v>81</v>
      </c>
      <c r="AB1135" s="100">
        <v>135061</v>
      </c>
      <c r="AC1135" s="68">
        <f>IFERROR(AB1135/Y1127,"-")</f>
        <v>2.445182495693444E-4</v>
      </c>
      <c r="AD1135" s="100">
        <v>6</v>
      </c>
      <c r="AE1135" s="68">
        <f>IFERROR(AD1135/Z1127,"-")</f>
        <v>8.6206896551724137E-3</v>
      </c>
      <c r="AF1135" s="103">
        <f t="shared" si="755"/>
        <v>22510.166666666668</v>
      </c>
      <c r="AG1135" s="69">
        <f t="shared" si="773"/>
        <v>7.9365079365079361E-3</v>
      </c>
      <c r="AH1135" s="208"/>
      <c r="AI1135" s="177"/>
      <c r="AJ1135" s="177"/>
      <c r="AK1135" s="131" t="s">
        <v>81</v>
      </c>
      <c r="AL1135" s="100">
        <v>158427</v>
      </c>
      <c r="AM1135" s="68">
        <f>IFERROR(AL1135/AI1127,"-")</f>
        <v>3.047829200595803E-4</v>
      </c>
      <c r="AN1135" s="100">
        <v>4</v>
      </c>
      <c r="AO1135" s="68">
        <f>IFERROR(AN1135/AJ1127,"-")</f>
        <v>7.104795737122558E-3</v>
      </c>
      <c r="AP1135" s="103">
        <f t="shared" si="756"/>
        <v>39606.75</v>
      </c>
      <c r="AQ1135" s="69">
        <f t="shared" si="774"/>
        <v>6.7001675041876048E-3</v>
      </c>
      <c r="AR1135" s="208"/>
      <c r="AS1135" s="177"/>
      <c r="AT1135" s="177"/>
      <c r="AU1135" s="131" t="s">
        <v>81</v>
      </c>
      <c r="AV1135" s="100">
        <v>2005</v>
      </c>
      <c r="AW1135" s="68">
        <f>IFERROR(AV1135/AS1127,"-")</f>
        <v>5.1549267601889502E-6</v>
      </c>
      <c r="AX1135" s="100">
        <v>1</v>
      </c>
      <c r="AY1135" s="68">
        <f>IFERROR(AX1135/AT1127,"-")</f>
        <v>2.6666666666666666E-3</v>
      </c>
      <c r="AZ1135" s="103">
        <f t="shared" si="757"/>
        <v>2005</v>
      </c>
      <c r="BA1135" s="69">
        <f t="shared" si="775"/>
        <v>2.5316455696202532E-3</v>
      </c>
      <c r="BB1135" s="208"/>
      <c r="BC1135" s="177"/>
      <c r="BD1135" s="177"/>
      <c r="BE1135" s="131" t="s">
        <v>81</v>
      </c>
      <c r="BF1135" s="100">
        <v>0</v>
      </c>
      <c r="BG1135" s="68">
        <f>IFERROR(BF1135/BC1127,"-")</f>
        <v>0</v>
      </c>
      <c r="BH1135" s="100">
        <v>0</v>
      </c>
      <c r="BI1135" s="68">
        <f>IFERROR(BH1135/BD1127,"-")</f>
        <v>0</v>
      </c>
      <c r="BJ1135" s="103" t="str">
        <f t="shared" si="758"/>
        <v>-</v>
      </c>
      <c r="BK1135" s="69">
        <f t="shared" si="776"/>
        <v>0</v>
      </c>
      <c r="BL1135" s="208"/>
      <c r="BM1135" s="177"/>
      <c r="BN1135" s="177"/>
      <c r="BO1135" s="131" t="s">
        <v>81</v>
      </c>
      <c r="BP1135" s="100">
        <v>0</v>
      </c>
      <c r="BQ1135" s="68">
        <f>IFERROR(BP1135/BM1127,"-")</f>
        <v>0</v>
      </c>
      <c r="BR1135" s="100">
        <v>0</v>
      </c>
      <c r="BS1135" s="68">
        <f>IFERROR(BR1135/BN1127,"-")</f>
        <v>0</v>
      </c>
      <c r="BT1135" s="103" t="str">
        <f t="shared" si="759"/>
        <v>-</v>
      </c>
      <c r="BU1135" s="69">
        <f t="shared" si="777"/>
        <v>0</v>
      </c>
      <c r="BV1135" s="208"/>
      <c r="BW1135" s="177"/>
      <c r="BX1135" s="177"/>
      <c r="BY1135" s="131" t="s">
        <v>81</v>
      </c>
      <c r="BZ1135" s="100">
        <f t="shared" si="768"/>
        <v>336089</v>
      </c>
      <c r="CA1135" s="68">
        <f>IFERROR(BZ1135/BW1127,"-")</f>
        <v>1.7355784973159777E-4</v>
      </c>
      <c r="CB1135" s="100">
        <f t="shared" si="769"/>
        <v>12</v>
      </c>
      <c r="CC1135" s="68">
        <f>IFERROR(CB1135/BX1127,"-")</f>
        <v>5.9288537549407111E-3</v>
      </c>
      <c r="CD1135" s="103">
        <f t="shared" si="760"/>
        <v>28007.416666666668</v>
      </c>
      <c r="CE1135" s="69">
        <f t="shared" si="778"/>
        <v>5.5121727147450618E-3</v>
      </c>
      <c r="CR1135" s="216"/>
      <c r="CS1135" s="187"/>
      <c r="CT1135" s="225"/>
      <c r="CU1135" s="226"/>
      <c r="CV1135" s="226"/>
      <c r="CW1135" s="144" t="s">
        <v>81</v>
      </c>
      <c r="CX1135" s="145">
        <v>315652</v>
      </c>
      <c r="CY1135" s="146">
        <v>1.6386558144541505E-4</v>
      </c>
      <c r="CZ1135" s="145">
        <v>11</v>
      </c>
      <c r="DA1135" s="146">
        <v>5.6410256410256415E-3</v>
      </c>
      <c r="DB1135" s="145">
        <v>28695.636363636364</v>
      </c>
      <c r="DC1135" s="147">
        <v>5.2206929283341247E-3</v>
      </c>
    </row>
    <row r="1136" spans="2:107" s="27" customFormat="1" ht="13.15" customHeight="1">
      <c r="B1136" s="216"/>
      <c r="C1136" s="187"/>
      <c r="D1136" s="208"/>
      <c r="E1136" s="177"/>
      <c r="F1136" s="177"/>
      <c r="G1136" s="131" t="s">
        <v>83</v>
      </c>
      <c r="H1136" s="100">
        <v>1277</v>
      </c>
      <c r="I1136" s="68">
        <f>IFERROR(H1136/E1127,"-")</f>
        <v>2.9523881745409348E-5</v>
      </c>
      <c r="J1136" s="100">
        <v>1</v>
      </c>
      <c r="K1136" s="68">
        <f>IFERROR(J1136/F1127,"-")</f>
        <v>5.8823529411764705E-2</v>
      </c>
      <c r="L1136" s="103">
        <f t="shared" si="753"/>
        <v>1277</v>
      </c>
      <c r="M1136" s="69">
        <f t="shared" si="771"/>
        <v>5.8823529411764705E-2</v>
      </c>
      <c r="N1136" s="208"/>
      <c r="O1136" s="177"/>
      <c r="P1136" s="177"/>
      <c r="Q1136" s="131" t="s">
        <v>83</v>
      </c>
      <c r="R1136" s="100">
        <v>0</v>
      </c>
      <c r="S1136" s="68">
        <f>IFERROR(R1136/O1127,"-")</f>
        <v>0</v>
      </c>
      <c r="T1136" s="100">
        <v>0</v>
      </c>
      <c r="U1136" s="68">
        <f>IFERROR(T1136/P1127,"-")</f>
        <v>0</v>
      </c>
      <c r="V1136" s="103" t="str">
        <f t="shared" si="754"/>
        <v>-</v>
      </c>
      <c r="W1136" s="69">
        <f t="shared" si="772"/>
        <v>0</v>
      </c>
      <c r="X1136" s="208"/>
      <c r="Y1136" s="177"/>
      <c r="Z1136" s="177"/>
      <c r="AA1136" s="131" t="s">
        <v>83</v>
      </c>
      <c r="AB1136" s="100">
        <v>295014</v>
      </c>
      <c r="AC1136" s="68">
        <f>IFERROR(AB1136/Y1127,"-")</f>
        <v>5.3410167908167841E-4</v>
      </c>
      <c r="AD1136" s="100">
        <v>30</v>
      </c>
      <c r="AE1136" s="68">
        <f>IFERROR(AD1136/Z1127,"-")</f>
        <v>4.3103448275862072E-2</v>
      </c>
      <c r="AF1136" s="103">
        <f t="shared" si="755"/>
        <v>9833.7999999999993</v>
      </c>
      <c r="AG1136" s="69">
        <f t="shared" si="773"/>
        <v>3.968253968253968E-2</v>
      </c>
      <c r="AH1136" s="208"/>
      <c r="AI1136" s="177"/>
      <c r="AJ1136" s="177"/>
      <c r="AK1136" s="131" t="s">
        <v>83</v>
      </c>
      <c r="AL1136" s="100">
        <v>98707</v>
      </c>
      <c r="AM1136" s="68">
        <f>IFERROR(AL1136/AI1127,"-")</f>
        <v>1.8989318544390156E-4</v>
      </c>
      <c r="AN1136" s="100">
        <v>21</v>
      </c>
      <c r="AO1136" s="68">
        <f>IFERROR(AN1136/AJ1127,"-")</f>
        <v>3.7300177619893425E-2</v>
      </c>
      <c r="AP1136" s="103">
        <f t="shared" si="756"/>
        <v>4700.333333333333</v>
      </c>
      <c r="AQ1136" s="69">
        <f t="shared" si="774"/>
        <v>3.5175879396984924E-2</v>
      </c>
      <c r="AR1136" s="208"/>
      <c r="AS1136" s="177"/>
      <c r="AT1136" s="177"/>
      <c r="AU1136" s="131" t="s">
        <v>83</v>
      </c>
      <c r="AV1136" s="100">
        <v>286993</v>
      </c>
      <c r="AW1136" s="68">
        <f>IFERROR(AV1136/AS1127,"-")</f>
        <v>7.3786927465681166E-4</v>
      </c>
      <c r="AX1136" s="100">
        <v>16</v>
      </c>
      <c r="AY1136" s="68">
        <f>IFERROR(AX1136/AT1127,"-")</f>
        <v>4.2666666666666665E-2</v>
      </c>
      <c r="AZ1136" s="103">
        <f t="shared" si="757"/>
        <v>17937.0625</v>
      </c>
      <c r="BA1136" s="69">
        <f t="shared" si="775"/>
        <v>4.0506329113924051E-2</v>
      </c>
      <c r="BB1136" s="208"/>
      <c r="BC1136" s="177"/>
      <c r="BD1136" s="177"/>
      <c r="BE1136" s="131" t="s">
        <v>83</v>
      </c>
      <c r="BF1136" s="100">
        <v>1345004</v>
      </c>
      <c r="BG1136" s="68">
        <f>IFERROR(BF1136/BC1127,"-")</f>
        <v>5.2162572375838712E-3</v>
      </c>
      <c r="BH1136" s="100">
        <v>8</v>
      </c>
      <c r="BI1136" s="68">
        <f>IFERROR(BH1136/BD1127,"-")</f>
        <v>3.3755274261603373E-2</v>
      </c>
      <c r="BJ1136" s="103">
        <f t="shared" si="758"/>
        <v>168125.5</v>
      </c>
      <c r="BK1136" s="69">
        <f t="shared" si="776"/>
        <v>3.1007751937984496E-2</v>
      </c>
      <c r="BL1136" s="208"/>
      <c r="BM1136" s="177"/>
      <c r="BN1136" s="177"/>
      <c r="BO1136" s="131" t="s">
        <v>83</v>
      </c>
      <c r="BP1136" s="100">
        <v>1147515</v>
      </c>
      <c r="BQ1136" s="68">
        <f>IFERROR(BP1136/BM1127,"-")</f>
        <v>8.9525846885887047E-3</v>
      </c>
      <c r="BR1136" s="100">
        <v>8</v>
      </c>
      <c r="BS1136" s="68">
        <f>IFERROR(BR1136/BN1127,"-")</f>
        <v>7.6923076923076927E-2</v>
      </c>
      <c r="BT1136" s="103">
        <f t="shared" si="759"/>
        <v>143439.375</v>
      </c>
      <c r="BU1136" s="69">
        <f t="shared" si="777"/>
        <v>6.7226890756302518E-2</v>
      </c>
      <c r="BV1136" s="208"/>
      <c r="BW1136" s="177"/>
      <c r="BX1136" s="177"/>
      <c r="BY1136" s="131" t="s">
        <v>83</v>
      </c>
      <c r="BZ1136" s="100">
        <f t="shared" si="768"/>
        <v>3174510</v>
      </c>
      <c r="CA1136" s="68">
        <f>IFERROR(BZ1136/BW1127,"-")</f>
        <v>1.6393310389553196E-3</v>
      </c>
      <c r="CB1136" s="100">
        <f t="shared" si="769"/>
        <v>84</v>
      </c>
      <c r="CC1136" s="68">
        <f>IFERROR(CB1136/BX1127,"-")</f>
        <v>4.1501976284584984E-2</v>
      </c>
      <c r="CD1136" s="103">
        <f t="shared" si="760"/>
        <v>37791.785714285717</v>
      </c>
      <c r="CE1136" s="69">
        <f t="shared" si="778"/>
        <v>3.8585209003215437E-2</v>
      </c>
      <c r="CR1136" s="216"/>
      <c r="CS1136" s="187"/>
      <c r="CT1136" s="225"/>
      <c r="CU1136" s="226"/>
      <c r="CV1136" s="226"/>
      <c r="CW1136" s="144" t="s">
        <v>83</v>
      </c>
      <c r="CX1136" s="145">
        <v>6178883</v>
      </c>
      <c r="CY1136" s="146">
        <v>3.2076662130390127E-3</v>
      </c>
      <c r="CZ1136" s="145">
        <v>84</v>
      </c>
      <c r="DA1136" s="146">
        <v>4.3076923076923075E-2</v>
      </c>
      <c r="DB1136" s="145">
        <v>73558.130952380947</v>
      </c>
      <c r="DC1136" s="147">
        <v>3.9867109634551492E-2</v>
      </c>
    </row>
    <row r="1137" spans="2:107" s="27" customFormat="1" ht="13.15" customHeight="1">
      <c r="B1137" s="216"/>
      <c r="C1137" s="187"/>
      <c r="D1137" s="208"/>
      <c r="E1137" s="177"/>
      <c r="F1137" s="177"/>
      <c r="G1137" s="131" t="s">
        <v>85</v>
      </c>
      <c r="H1137" s="100">
        <v>486636</v>
      </c>
      <c r="I1137" s="68">
        <f>IFERROR(H1137/E1127,"-")</f>
        <v>1.1250887797227114E-2</v>
      </c>
      <c r="J1137" s="100">
        <v>1</v>
      </c>
      <c r="K1137" s="68">
        <f>IFERROR(J1137/F1127,"-")</f>
        <v>5.8823529411764705E-2</v>
      </c>
      <c r="L1137" s="103">
        <f t="shared" si="753"/>
        <v>486636</v>
      </c>
      <c r="M1137" s="69">
        <f t="shared" si="771"/>
        <v>5.8823529411764705E-2</v>
      </c>
      <c r="N1137" s="208"/>
      <c r="O1137" s="177"/>
      <c r="P1137" s="177"/>
      <c r="Q1137" s="131" t="s">
        <v>85</v>
      </c>
      <c r="R1137" s="100">
        <v>0</v>
      </c>
      <c r="S1137" s="68">
        <f>IFERROR(R1137/O1127,"-")</f>
        <v>0</v>
      </c>
      <c r="T1137" s="100">
        <v>0</v>
      </c>
      <c r="U1137" s="68">
        <f>IFERROR(T1137/P1127,"-")</f>
        <v>0</v>
      </c>
      <c r="V1137" s="103" t="str">
        <f t="shared" si="754"/>
        <v>-</v>
      </c>
      <c r="W1137" s="69">
        <f t="shared" si="772"/>
        <v>0</v>
      </c>
      <c r="X1137" s="208"/>
      <c r="Y1137" s="177"/>
      <c r="Z1137" s="177"/>
      <c r="AA1137" s="131" t="s">
        <v>85</v>
      </c>
      <c r="AB1137" s="100">
        <v>989969</v>
      </c>
      <c r="AC1137" s="68">
        <f>IFERROR(AB1137/Y1127,"-")</f>
        <v>1.7922678419966852E-3</v>
      </c>
      <c r="AD1137" s="100">
        <v>8</v>
      </c>
      <c r="AE1137" s="68">
        <f>IFERROR(AD1137/Z1127,"-")</f>
        <v>1.1494252873563218E-2</v>
      </c>
      <c r="AF1137" s="103">
        <f t="shared" si="755"/>
        <v>123746.125</v>
      </c>
      <c r="AG1137" s="69">
        <f t="shared" si="773"/>
        <v>1.0582010582010581E-2</v>
      </c>
      <c r="AH1137" s="208"/>
      <c r="AI1137" s="177"/>
      <c r="AJ1137" s="177"/>
      <c r="AK1137" s="131" t="s">
        <v>85</v>
      </c>
      <c r="AL1137" s="100">
        <v>1442951</v>
      </c>
      <c r="AM1137" s="68">
        <f>IFERROR(AL1137/AI1127,"-")</f>
        <v>2.7759587651277336E-3</v>
      </c>
      <c r="AN1137" s="100">
        <v>6</v>
      </c>
      <c r="AO1137" s="68">
        <f>IFERROR(AN1137/AJ1127,"-")</f>
        <v>1.0657193605683837E-2</v>
      </c>
      <c r="AP1137" s="103">
        <f t="shared" si="756"/>
        <v>240491.83333333334</v>
      </c>
      <c r="AQ1137" s="69">
        <f t="shared" si="774"/>
        <v>1.0050251256281407E-2</v>
      </c>
      <c r="AR1137" s="208"/>
      <c r="AS1137" s="177"/>
      <c r="AT1137" s="177"/>
      <c r="AU1137" s="131" t="s">
        <v>85</v>
      </c>
      <c r="AV1137" s="100">
        <v>1764276</v>
      </c>
      <c r="AW1137" s="68">
        <f>IFERROR(AV1137/AS1127,"-")</f>
        <v>4.5360167405282398E-3</v>
      </c>
      <c r="AX1137" s="100">
        <v>3</v>
      </c>
      <c r="AY1137" s="68">
        <f>IFERROR(AX1137/AT1127,"-")</f>
        <v>8.0000000000000002E-3</v>
      </c>
      <c r="AZ1137" s="103">
        <f t="shared" si="757"/>
        <v>588092</v>
      </c>
      <c r="BA1137" s="69">
        <f t="shared" si="775"/>
        <v>7.5949367088607592E-3</v>
      </c>
      <c r="BB1137" s="208"/>
      <c r="BC1137" s="177"/>
      <c r="BD1137" s="177"/>
      <c r="BE1137" s="131" t="s">
        <v>85</v>
      </c>
      <c r="BF1137" s="100">
        <v>968810</v>
      </c>
      <c r="BG1137" s="68">
        <f>IFERROR(BF1137/BC1127,"-")</f>
        <v>3.7572841228305865E-3</v>
      </c>
      <c r="BH1137" s="100">
        <v>4</v>
      </c>
      <c r="BI1137" s="68">
        <f>IFERROR(BH1137/BD1127,"-")</f>
        <v>1.6877637130801686E-2</v>
      </c>
      <c r="BJ1137" s="103">
        <f t="shared" si="758"/>
        <v>242202.5</v>
      </c>
      <c r="BK1137" s="69">
        <f t="shared" si="776"/>
        <v>1.5503875968992248E-2</v>
      </c>
      <c r="BL1137" s="208"/>
      <c r="BM1137" s="177"/>
      <c r="BN1137" s="177"/>
      <c r="BO1137" s="131" t="s">
        <v>85</v>
      </c>
      <c r="BP1137" s="100">
        <v>444165</v>
      </c>
      <c r="BQ1137" s="68">
        <f>IFERROR(BP1137/BM1127,"-")</f>
        <v>3.4652486269957272E-3</v>
      </c>
      <c r="BR1137" s="100">
        <v>4</v>
      </c>
      <c r="BS1137" s="68">
        <f>IFERROR(BR1137/BN1127,"-")</f>
        <v>3.8461538461538464E-2</v>
      </c>
      <c r="BT1137" s="103">
        <f t="shared" si="759"/>
        <v>111041.25</v>
      </c>
      <c r="BU1137" s="69">
        <f t="shared" si="777"/>
        <v>3.3613445378151259E-2</v>
      </c>
      <c r="BV1137" s="208"/>
      <c r="BW1137" s="177"/>
      <c r="BX1137" s="177"/>
      <c r="BY1137" s="131" t="s">
        <v>85</v>
      </c>
      <c r="BZ1137" s="100">
        <f t="shared" si="768"/>
        <v>6096807</v>
      </c>
      <c r="CA1137" s="68">
        <f>IFERROR(BZ1137/BW1127,"-")</f>
        <v>3.1484181664635062E-3</v>
      </c>
      <c r="CB1137" s="100">
        <f t="shared" si="769"/>
        <v>26</v>
      </c>
      <c r="CC1137" s="68">
        <f>IFERROR(CB1137/BX1127,"-")</f>
        <v>1.2845849802371542E-2</v>
      </c>
      <c r="CD1137" s="103">
        <f t="shared" si="760"/>
        <v>234492.57692307694</v>
      </c>
      <c r="CE1137" s="69">
        <f t="shared" si="778"/>
        <v>1.1943040881947635E-2</v>
      </c>
      <c r="CR1137" s="216"/>
      <c r="CS1137" s="187"/>
      <c r="CT1137" s="225"/>
      <c r="CU1137" s="226"/>
      <c r="CV1137" s="226"/>
      <c r="CW1137" s="144" t="s">
        <v>85</v>
      </c>
      <c r="CX1137" s="145">
        <v>7088805</v>
      </c>
      <c r="CY1137" s="146">
        <v>3.6800373610120177E-3</v>
      </c>
      <c r="CZ1137" s="145">
        <v>34</v>
      </c>
      <c r="DA1137" s="146">
        <v>1.7435897435897435E-2</v>
      </c>
      <c r="DB1137" s="145">
        <v>208494.26470588235</v>
      </c>
      <c r="DC1137" s="147">
        <v>1.613668723303275E-2</v>
      </c>
    </row>
    <row r="1138" spans="2:107" s="27" customFormat="1" ht="13.15" customHeight="1">
      <c r="B1138" s="216"/>
      <c r="C1138" s="187"/>
      <c r="D1138" s="208"/>
      <c r="E1138" s="177"/>
      <c r="F1138" s="177"/>
      <c r="G1138" s="131" t="s">
        <v>87</v>
      </c>
      <c r="H1138" s="100">
        <v>719876</v>
      </c>
      <c r="I1138" s="68">
        <f>IFERROR(H1138/E1127,"-")</f>
        <v>1.6643331163162335E-2</v>
      </c>
      <c r="J1138" s="100">
        <v>2</v>
      </c>
      <c r="K1138" s="68">
        <f>IFERROR(J1138/F1127,"-")</f>
        <v>0.11764705882352941</v>
      </c>
      <c r="L1138" s="103">
        <f t="shared" si="753"/>
        <v>359938</v>
      </c>
      <c r="M1138" s="69">
        <f t="shared" si="771"/>
        <v>0.11764705882352941</v>
      </c>
      <c r="N1138" s="208"/>
      <c r="O1138" s="177"/>
      <c r="P1138" s="177"/>
      <c r="Q1138" s="131" t="s">
        <v>87</v>
      </c>
      <c r="R1138" s="100">
        <v>10238</v>
      </c>
      <c r="S1138" s="68">
        <f>IFERROR(R1138/O1127,"-")</f>
        <v>2.2217100874491827E-4</v>
      </c>
      <c r="T1138" s="100">
        <v>1</v>
      </c>
      <c r="U1138" s="68">
        <f>IFERROR(T1138/P1127,"-")</f>
        <v>3.125E-2</v>
      </c>
      <c r="V1138" s="103">
        <f t="shared" si="754"/>
        <v>10238</v>
      </c>
      <c r="W1138" s="69">
        <f t="shared" si="772"/>
        <v>2.8571428571428571E-2</v>
      </c>
      <c r="X1138" s="208"/>
      <c r="Y1138" s="177"/>
      <c r="Z1138" s="177"/>
      <c r="AA1138" s="131" t="s">
        <v>87</v>
      </c>
      <c r="AB1138" s="100">
        <v>6337678</v>
      </c>
      <c r="AC1138" s="68">
        <f>IFERROR(AB1138/Y1127,"-")</f>
        <v>1.1473911276342863E-2</v>
      </c>
      <c r="AD1138" s="100">
        <v>9</v>
      </c>
      <c r="AE1138" s="68">
        <f>IFERROR(AD1138/Z1127,"-")</f>
        <v>1.2931034482758621E-2</v>
      </c>
      <c r="AF1138" s="103">
        <f t="shared" si="755"/>
        <v>704186.4444444445</v>
      </c>
      <c r="AG1138" s="69">
        <f t="shared" si="773"/>
        <v>1.1904761904761904E-2</v>
      </c>
      <c r="AH1138" s="208"/>
      <c r="AI1138" s="177"/>
      <c r="AJ1138" s="177"/>
      <c r="AK1138" s="131" t="s">
        <v>87</v>
      </c>
      <c r="AL1138" s="100">
        <v>9293375</v>
      </c>
      <c r="AM1138" s="68">
        <f>IFERROR(AL1138/AI1127,"-")</f>
        <v>1.7878656855893894E-2</v>
      </c>
      <c r="AN1138" s="100">
        <v>7</v>
      </c>
      <c r="AO1138" s="68">
        <f>IFERROR(AN1138/AJ1127,"-")</f>
        <v>1.2433392539964476E-2</v>
      </c>
      <c r="AP1138" s="103">
        <f t="shared" si="756"/>
        <v>1327625</v>
      </c>
      <c r="AQ1138" s="69">
        <f t="shared" si="774"/>
        <v>1.1725293132328308E-2</v>
      </c>
      <c r="AR1138" s="208"/>
      <c r="AS1138" s="177"/>
      <c r="AT1138" s="177"/>
      <c r="AU1138" s="131" t="s">
        <v>87</v>
      </c>
      <c r="AV1138" s="100">
        <v>1035101</v>
      </c>
      <c r="AW1138" s="68">
        <f>IFERROR(AV1138/AS1127,"-")</f>
        <v>2.6612817179044105E-3</v>
      </c>
      <c r="AX1138" s="100">
        <v>12</v>
      </c>
      <c r="AY1138" s="68">
        <f>IFERROR(AX1138/AT1127,"-")</f>
        <v>3.2000000000000001E-2</v>
      </c>
      <c r="AZ1138" s="103">
        <f t="shared" si="757"/>
        <v>86258.416666666672</v>
      </c>
      <c r="BA1138" s="69">
        <f t="shared" si="775"/>
        <v>3.0379746835443037E-2</v>
      </c>
      <c r="BB1138" s="208"/>
      <c r="BC1138" s="177"/>
      <c r="BD1138" s="177"/>
      <c r="BE1138" s="131" t="s">
        <v>87</v>
      </c>
      <c r="BF1138" s="100">
        <v>4464874</v>
      </c>
      <c r="BG1138" s="68">
        <f>IFERROR(BF1138/BC1127,"-")</f>
        <v>1.7315882567932921E-2</v>
      </c>
      <c r="BH1138" s="100">
        <v>7</v>
      </c>
      <c r="BI1138" s="68">
        <f>IFERROR(BH1138/BD1127,"-")</f>
        <v>2.9535864978902954E-2</v>
      </c>
      <c r="BJ1138" s="103">
        <f t="shared" si="758"/>
        <v>637839.14285714284</v>
      </c>
      <c r="BK1138" s="69">
        <f t="shared" si="776"/>
        <v>2.7131782945736434E-2</v>
      </c>
      <c r="BL1138" s="208"/>
      <c r="BM1138" s="177"/>
      <c r="BN1138" s="177"/>
      <c r="BO1138" s="131" t="s">
        <v>87</v>
      </c>
      <c r="BP1138" s="100">
        <v>4683697</v>
      </c>
      <c r="BQ1138" s="68">
        <f>IFERROR(BP1138/BM1127,"-")</f>
        <v>3.6540867917359554E-2</v>
      </c>
      <c r="BR1138" s="100">
        <v>13</v>
      </c>
      <c r="BS1138" s="68">
        <f>IFERROR(BR1138/BN1127,"-")</f>
        <v>0.125</v>
      </c>
      <c r="BT1138" s="103">
        <f t="shared" si="759"/>
        <v>360284.38461538462</v>
      </c>
      <c r="BU1138" s="69">
        <f t="shared" si="777"/>
        <v>0.1092436974789916</v>
      </c>
      <c r="BV1138" s="208"/>
      <c r="BW1138" s="177"/>
      <c r="BX1138" s="177"/>
      <c r="BY1138" s="131" t="s">
        <v>87</v>
      </c>
      <c r="BZ1138" s="100">
        <f t="shared" si="768"/>
        <v>26544839</v>
      </c>
      <c r="CA1138" s="68">
        <f>IFERROR(BZ1138/BW1127,"-")</f>
        <v>1.3707872552542499E-2</v>
      </c>
      <c r="CB1138" s="100">
        <f t="shared" si="769"/>
        <v>51</v>
      </c>
      <c r="CC1138" s="68">
        <f>IFERROR(CB1138/BX1127,"-")</f>
        <v>2.5197628458498024E-2</v>
      </c>
      <c r="CD1138" s="103">
        <f t="shared" si="760"/>
        <v>520487.03921568627</v>
      </c>
      <c r="CE1138" s="69">
        <f t="shared" si="778"/>
        <v>2.3426734037666513E-2</v>
      </c>
      <c r="CR1138" s="216"/>
      <c r="CS1138" s="187"/>
      <c r="CT1138" s="225"/>
      <c r="CU1138" s="226"/>
      <c r="CV1138" s="226"/>
      <c r="CW1138" s="144" t="s">
        <v>87</v>
      </c>
      <c r="CX1138" s="145">
        <v>23330320</v>
      </c>
      <c r="CY1138" s="146">
        <v>1.2111554661803492E-2</v>
      </c>
      <c r="CZ1138" s="145">
        <v>44</v>
      </c>
      <c r="DA1138" s="146">
        <v>2.2564102564102566E-2</v>
      </c>
      <c r="DB1138" s="145">
        <v>530234.54545454541</v>
      </c>
      <c r="DC1138" s="147">
        <v>2.0882771713336499E-2</v>
      </c>
    </row>
    <row r="1139" spans="2:107" s="27" customFormat="1" ht="13.15" customHeight="1">
      <c r="B1139" s="216"/>
      <c r="C1139" s="187"/>
      <c r="D1139" s="208"/>
      <c r="E1139" s="177"/>
      <c r="F1139" s="177"/>
      <c r="G1139" s="131" t="s">
        <v>89</v>
      </c>
      <c r="H1139" s="100">
        <v>35265</v>
      </c>
      <c r="I1139" s="68">
        <f>IFERROR(H1139/E1127,"-")</f>
        <v>8.1531690661852836E-4</v>
      </c>
      <c r="J1139" s="100">
        <v>2</v>
      </c>
      <c r="K1139" s="68">
        <f>IFERROR(J1139/F1127,"-")</f>
        <v>0.11764705882352941</v>
      </c>
      <c r="L1139" s="103">
        <f t="shared" si="753"/>
        <v>17632.5</v>
      </c>
      <c r="M1139" s="69">
        <f t="shared" si="771"/>
        <v>0.11764705882352941</v>
      </c>
      <c r="N1139" s="208"/>
      <c r="O1139" s="177"/>
      <c r="P1139" s="177"/>
      <c r="Q1139" s="131" t="s">
        <v>89</v>
      </c>
      <c r="R1139" s="100">
        <v>32822</v>
      </c>
      <c r="S1139" s="68">
        <f>IFERROR(R1139/O1127,"-")</f>
        <v>7.1225794579270435E-4</v>
      </c>
      <c r="T1139" s="100">
        <v>1</v>
      </c>
      <c r="U1139" s="68">
        <f>IFERROR(T1139/P1127,"-")</f>
        <v>3.125E-2</v>
      </c>
      <c r="V1139" s="103">
        <f t="shared" si="754"/>
        <v>32822</v>
      </c>
      <c r="W1139" s="69">
        <f t="shared" si="772"/>
        <v>2.8571428571428571E-2</v>
      </c>
      <c r="X1139" s="208"/>
      <c r="Y1139" s="177"/>
      <c r="Z1139" s="177"/>
      <c r="AA1139" s="131" t="s">
        <v>89</v>
      </c>
      <c r="AB1139" s="100">
        <v>5750924</v>
      </c>
      <c r="AC1139" s="68">
        <f>IFERROR(AB1139/Y1127,"-")</f>
        <v>1.0411635260262639E-2</v>
      </c>
      <c r="AD1139" s="100">
        <v>72</v>
      </c>
      <c r="AE1139" s="68">
        <f>IFERROR(AD1139/Z1127,"-")</f>
        <v>0.10344827586206896</v>
      </c>
      <c r="AF1139" s="103">
        <f t="shared" si="755"/>
        <v>79873.944444444438</v>
      </c>
      <c r="AG1139" s="69">
        <f t="shared" si="773"/>
        <v>9.5238095238095233E-2</v>
      </c>
      <c r="AH1139" s="208"/>
      <c r="AI1139" s="177"/>
      <c r="AJ1139" s="177"/>
      <c r="AK1139" s="131" t="s">
        <v>89</v>
      </c>
      <c r="AL1139" s="100">
        <v>4785807</v>
      </c>
      <c r="AM1139" s="68">
        <f>IFERROR(AL1139/AI1127,"-")</f>
        <v>9.206967450633919E-3</v>
      </c>
      <c r="AN1139" s="100">
        <v>60</v>
      </c>
      <c r="AO1139" s="68">
        <f>IFERROR(AN1139/AJ1127,"-")</f>
        <v>0.10657193605683836</v>
      </c>
      <c r="AP1139" s="103">
        <f t="shared" si="756"/>
        <v>79763.45</v>
      </c>
      <c r="AQ1139" s="69">
        <f t="shared" si="774"/>
        <v>0.10050251256281408</v>
      </c>
      <c r="AR1139" s="208"/>
      <c r="AS1139" s="177"/>
      <c r="AT1139" s="177"/>
      <c r="AU1139" s="131" t="s">
        <v>89</v>
      </c>
      <c r="AV1139" s="100">
        <v>3192302</v>
      </c>
      <c r="AW1139" s="68">
        <f>IFERROR(AV1139/AS1127,"-")</f>
        <v>8.2075226964612013E-3</v>
      </c>
      <c r="AX1139" s="100">
        <v>47</v>
      </c>
      <c r="AY1139" s="68">
        <f>IFERROR(AX1139/AT1127,"-")</f>
        <v>0.12533333333333332</v>
      </c>
      <c r="AZ1139" s="103">
        <f t="shared" si="757"/>
        <v>67921.319148936163</v>
      </c>
      <c r="BA1139" s="69">
        <f t="shared" si="775"/>
        <v>0.11898734177215189</v>
      </c>
      <c r="BB1139" s="208"/>
      <c r="BC1139" s="177"/>
      <c r="BD1139" s="177"/>
      <c r="BE1139" s="131" t="s">
        <v>89</v>
      </c>
      <c r="BF1139" s="100">
        <v>6222603</v>
      </c>
      <c r="BG1139" s="68">
        <f>IFERROR(BF1139/BC1127,"-")</f>
        <v>2.4132789148107448E-2</v>
      </c>
      <c r="BH1139" s="100">
        <v>27</v>
      </c>
      <c r="BI1139" s="68">
        <f>IFERROR(BH1139/BD1127,"-")</f>
        <v>0.11392405063291139</v>
      </c>
      <c r="BJ1139" s="103">
        <f t="shared" si="758"/>
        <v>230466.77777777778</v>
      </c>
      <c r="BK1139" s="69">
        <f t="shared" si="776"/>
        <v>0.10465116279069768</v>
      </c>
      <c r="BL1139" s="208"/>
      <c r="BM1139" s="177"/>
      <c r="BN1139" s="177"/>
      <c r="BO1139" s="131" t="s">
        <v>89</v>
      </c>
      <c r="BP1139" s="100">
        <v>839733</v>
      </c>
      <c r="BQ1139" s="68">
        <f>IFERROR(BP1139/BM1127,"-")</f>
        <v>6.5513573228259837E-3</v>
      </c>
      <c r="BR1139" s="100">
        <v>10</v>
      </c>
      <c r="BS1139" s="68">
        <f>IFERROR(BR1139/BN1127,"-")</f>
        <v>9.6153846153846159E-2</v>
      </c>
      <c r="BT1139" s="103">
        <f t="shared" si="759"/>
        <v>83973.3</v>
      </c>
      <c r="BU1139" s="69">
        <f t="shared" si="777"/>
        <v>8.4033613445378158E-2</v>
      </c>
      <c r="BV1139" s="208"/>
      <c r="BW1139" s="177"/>
      <c r="BX1139" s="177"/>
      <c r="BY1139" s="131" t="s">
        <v>89</v>
      </c>
      <c r="BZ1139" s="100">
        <f t="shared" si="768"/>
        <v>20859456</v>
      </c>
      <c r="CA1139" s="68">
        <f>IFERROR(BZ1139/BW1127,"-")</f>
        <v>1.0771915563826473E-2</v>
      </c>
      <c r="CB1139" s="100">
        <f t="shared" si="769"/>
        <v>219</v>
      </c>
      <c r="CC1139" s="68">
        <f>IFERROR(CB1139/BX1127,"-")</f>
        <v>0.10820158102766798</v>
      </c>
      <c r="CD1139" s="103">
        <f t="shared" si="760"/>
        <v>95248.65753424658</v>
      </c>
      <c r="CE1139" s="69">
        <f t="shared" si="778"/>
        <v>0.10059715204409739</v>
      </c>
      <c r="CR1139" s="216"/>
      <c r="CS1139" s="187"/>
      <c r="CT1139" s="225"/>
      <c r="CU1139" s="226"/>
      <c r="CV1139" s="226"/>
      <c r="CW1139" s="144" t="s">
        <v>89</v>
      </c>
      <c r="CX1139" s="145">
        <v>22623379</v>
      </c>
      <c r="CY1139" s="146">
        <v>1.1744557785456746E-2</v>
      </c>
      <c r="CZ1139" s="145">
        <v>208</v>
      </c>
      <c r="DA1139" s="146">
        <v>0.10666666666666667</v>
      </c>
      <c r="DB1139" s="145">
        <v>108766.24519230769</v>
      </c>
      <c r="DC1139" s="147">
        <v>9.8718557190317982E-2</v>
      </c>
    </row>
    <row r="1140" spans="2:107" s="27" customFormat="1" ht="13.15" customHeight="1">
      <c r="B1140" s="216"/>
      <c r="C1140" s="187"/>
      <c r="D1140" s="208"/>
      <c r="E1140" s="177"/>
      <c r="F1140" s="177"/>
      <c r="G1140" s="131" t="s">
        <v>91</v>
      </c>
      <c r="H1140" s="100">
        <v>0</v>
      </c>
      <c r="I1140" s="68">
        <f>IFERROR(H1140/E1127,"-")</f>
        <v>0</v>
      </c>
      <c r="J1140" s="100">
        <v>0</v>
      </c>
      <c r="K1140" s="68">
        <f>IFERROR(J1140/F1127,"-")</f>
        <v>0</v>
      </c>
      <c r="L1140" s="103" t="str">
        <f t="shared" si="753"/>
        <v>-</v>
      </c>
      <c r="M1140" s="69">
        <f t="shared" si="771"/>
        <v>0</v>
      </c>
      <c r="N1140" s="208"/>
      <c r="O1140" s="177"/>
      <c r="P1140" s="177"/>
      <c r="Q1140" s="131" t="s">
        <v>91</v>
      </c>
      <c r="R1140" s="100">
        <v>216056</v>
      </c>
      <c r="S1140" s="68">
        <f>IFERROR(R1140/O1127,"-")</f>
        <v>4.6885504459261628E-3</v>
      </c>
      <c r="T1140" s="100">
        <v>3</v>
      </c>
      <c r="U1140" s="68">
        <f>IFERROR(T1140/P1127,"-")</f>
        <v>9.375E-2</v>
      </c>
      <c r="V1140" s="103">
        <f t="shared" si="754"/>
        <v>72018.666666666672</v>
      </c>
      <c r="W1140" s="69">
        <f t="shared" si="772"/>
        <v>8.5714285714285715E-2</v>
      </c>
      <c r="X1140" s="208"/>
      <c r="Y1140" s="177"/>
      <c r="Z1140" s="177"/>
      <c r="AA1140" s="131" t="s">
        <v>91</v>
      </c>
      <c r="AB1140" s="100">
        <v>5353693</v>
      </c>
      <c r="AC1140" s="68">
        <f>IFERROR(AB1140/Y1127,"-")</f>
        <v>9.6924770369807133E-3</v>
      </c>
      <c r="AD1140" s="100">
        <v>37</v>
      </c>
      <c r="AE1140" s="68">
        <f>IFERROR(AD1140/Z1127,"-")</f>
        <v>5.3160919540229883E-2</v>
      </c>
      <c r="AF1140" s="103">
        <f t="shared" si="755"/>
        <v>144694.40540540541</v>
      </c>
      <c r="AG1140" s="69">
        <f t="shared" si="773"/>
        <v>4.8941798941798939E-2</v>
      </c>
      <c r="AH1140" s="208"/>
      <c r="AI1140" s="177"/>
      <c r="AJ1140" s="177"/>
      <c r="AK1140" s="131" t="s">
        <v>91</v>
      </c>
      <c r="AL1140" s="100">
        <v>9509314</v>
      </c>
      <c r="AM1140" s="68">
        <f>IFERROR(AL1140/AI1127,"-")</f>
        <v>1.8294081745431321E-2</v>
      </c>
      <c r="AN1140" s="100">
        <v>85</v>
      </c>
      <c r="AO1140" s="68">
        <f>IFERROR(AN1140/AJ1127,"-")</f>
        <v>0.15097690941385436</v>
      </c>
      <c r="AP1140" s="103">
        <f t="shared" si="756"/>
        <v>111874.28235294118</v>
      </c>
      <c r="AQ1140" s="69">
        <f t="shared" si="774"/>
        <v>0.14237855946398659</v>
      </c>
      <c r="AR1140" s="208"/>
      <c r="AS1140" s="177"/>
      <c r="AT1140" s="177"/>
      <c r="AU1140" s="131" t="s">
        <v>91</v>
      </c>
      <c r="AV1140" s="100">
        <v>5934088</v>
      </c>
      <c r="AW1140" s="68">
        <f>IFERROR(AV1140/AS1127,"-")</f>
        <v>1.5256752632676373E-2</v>
      </c>
      <c r="AX1140" s="100">
        <v>70</v>
      </c>
      <c r="AY1140" s="68">
        <f>IFERROR(AX1140/AT1127,"-")</f>
        <v>0.18666666666666668</v>
      </c>
      <c r="AZ1140" s="103">
        <f t="shared" si="757"/>
        <v>84772.685714285719</v>
      </c>
      <c r="BA1140" s="69">
        <f t="shared" si="775"/>
        <v>0.17721518987341772</v>
      </c>
      <c r="BB1140" s="208"/>
      <c r="BC1140" s="177"/>
      <c r="BD1140" s="177"/>
      <c r="BE1140" s="131" t="s">
        <v>91</v>
      </c>
      <c r="BF1140" s="100">
        <v>7357819</v>
      </c>
      <c r="BG1140" s="68">
        <f>IFERROR(BF1140/BC1127,"-")</f>
        <v>2.8535436780546465E-2</v>
      </c>
      <c r="BH1140" s="100">
        <v>58</v>
      </c>
      <c r="BI1140" s="68">
        <f>IFERROR(BH1140/BD1127,"-")</f>
        <v>0.24472573839662448</v>
      </c>
      <c r="BJ1140" s="103">
        <f t="shared" si="758"/>
        <v>126858.94827586207</v>
      </c>
      <c r="BK1140" s="69">
        <f t="shared" si="776"/>
        <v>0.22480620155038761</v>
      </c>
      <c r="BL1140" s="208"/>
      <c r="BM1140" s="177"/>
      <c r="BN1140" s="177"/>
      <c r="BO1140" s="131" t="s">
        <v>91</v>
      </c>
      <c r="BP1140" s="100">
        <v>2049444</v>
      </c>
      <c r="BQ1140" s="68">
        <f>IFERROR(BP1140/BM1127,"-")</f>
        <v>1.5989177461314223E-2</v>
      </c>
      <c r="BR1140" s="100">
        <v>32</v>
      </c>
      <c r="BS1140" s="68">
        <f>IFERROR(BR1140/BN1127,"-")</f>
        <v>0.30769230769230771</v>
      </c>
      <c r="BT1140" s="103">
        <f t="shared" si="759"/>
        <v>64045.125</v>
      </c>
      <c r="BU1140" s="69">
        <f t="shared" si="777"/>
        <v>0.26890756302521007</v>
      </c>
      <c r="BV1140" s="208"/>
      <c r="BW1140" s="177"/>
      <c r="BX1140" s="177"/>
      <c r="BY1140" s="131" t="s">
        <v>91</v>
      </c>
      <c r="BZ1140" s="100">
        <f t="shared" si="768"/>
        <v>30420414</v>
      </c>
      <c r="CA1140" s="68">
        <f>IFERROR(BZ1140/BW1127,"-")</f>
        <v>1.570923666583849E-2</v>
      </c>
      <c r="CB1140" s="100">
        <f t="shared" si="769"/>
        <v>285</v>
      </c>
      <c r="CC1140" s="68">
        <f>IFERROR(CB1140/BX1127,"-")</f>
        <v>0.14081027667984189</v>
      </c>
      <c r="CD1140" s="103">
        <f t="shared" si="760"/>
        <v>106738.2947368421</v>
      </c>
      <c r="CE1140" s="69">
        <f t="shared" si="778"/>
        <v>0.13091410197519524</v>
      </c>
      <c r="CR1140" s="216"/>
      <c r="CS1140" s="187"/>
      <c r="CT1140" s="225"/>
      <c r="CU1140" s="226"/>
      <c r="CV1140" s="226"/>
      <c r="CW1140" s="144" t="s">
        <v>91</v>
      </c>
      <c r="CX1140" s="145">
        <v>37885088</v>
      </c>
      <c r="CY1140" s="146">
        <v>1.966742480082723E-2</v>
      </c>
      <c r="CZ1140" s="145">
        <v>295</v>
      </c>
      <c r="DA1140" s="146">
        <v>0.15128205128205127</v>
      </c>
      <c r="DB1140" s="145">
        <v>128424.02711864407</v>
      </c>
      <c r="DC1140" s="147">
        <v>0.14000949216896061</v>
      </c>
    </row>
    <row r="1141" spans="2:107" s="27" customFormat="1" ht="13.15" customHeight="1">
      <c r="B1141" s="216"/>
      <c r="C1141" s="187"/>
      <c r="D1141" s="208"/>
      <c r="E1141" s="177"/>
      <c r="F1141" s="177"/>
      <c r="G1141" s="131" t="s">
        <v>95</v>
      </c>
      <c r="H1141" s="100">
        <v>961018</v>
      </c>
      <c r="I1141" s="68">
        <f>IFERROR(H1141/E1127,"-")</f>
        <v>2.2218466552239469E-2</v>
      </c>
      <c r="J1141" s="100">
        <v>3</v>
      </c>
      <c r="K1141" s="68">
        <f>IFERROR(J1141/F1127,"-")</f>
        <v>0.17647058823529413</v>
      </c>
      <c r="L1141" s="103">
        <f t="shared" si="753"/>
        <v>320339.33333333331</v>
      </c>
      <c r="M1141" s="69">
        <f t="shared" si="771"/>
        <v>0.17647058823529413</v>
      </c>
      <c r="N1141" s="208"/>
      <c r="O1141" s="177"/>
      <c r="P1141" s="177"/>
      <c r="Q1141" s="131" t="s">
        <v>95</v>
      </c>
      <c r="R1141" s="100">
        <v>1836902</v>
      </c>
      <c r="S1141" s="68">
        <f>IFERROR(R1141/O1127,"-")</f>
        <v>3.9861923257038273E-2</v>
      </c>
      <c r="T1141" s="100">
        <v>7</v>
      </c>
      <c r="U1141" s="68">
        <f>IFERROR(T1141/P1127,"-")</f>
        <v>0.21875</v>
      </c>
      <c r="V1141" s="103">
        <f t="shared" si="754"/>
        <v>262414.57142857142</v>
      </c>
      <c r="W1141" s="69">
        <f t="shared" si="772"/>
        <v>0.2</v>
      </c>
      <c r="X1141" s="208"/>
      <c r="Y1141" s="177"/>
      <c r="Z1141" s="177"/>
      <c r="AA1141" s="131" t="s">
        <v>95</v>
      </c>
      <c r="AB1141" s="100">
        <v>870542</v>
      </c>
      <c r="AC1141" s="68">
        <f>IFERROR(AB1141/Y1127,"-")</f>
        <v>1.5760538276526621E-3</v>
      </c>
      <c r="AD1141" s="100">
        <v>33</v>
      </c>
      <c r="AE1141" s="68">
        <f>IFERROR(AD1141/Z1127,"-")</f>
        <v>4.7413793103448273E-2</v>
      </c>
      <c r="AF1141" s="103">
        <f t="shared" si="755"/>
        <v>26380.060606060608</v>
      </c>
      <c r="AG1141" s="69">
        <f t="shared" si="773"/>
        <v>4.3650793650793648E-2</v>
      </c>
      <c r="AH1141" s="208"/>
      <c r="AI1141" s="177"/>
      <c r="AJ1141" s="177"/>
      <c r="AK1141" s="131" t="s">
        <v>95</v>
      </c>
      <c r="AL1141" s="100">
        <v>469698</v>
      </c>
      <c r="AM1141" s="68">
        <f>IFERROR(AL1141/AI1127,"-")</f>
        <v>9.0360814751364819E-4</v>
      </c>
      <c r="AN1141" s="100">
        <v>24</v>
      </c>
      <c r="AO1141" s="68">
        <f>IFERROR(AN1141/AJ1127,"-")</f>
        <v>4.2628774422735348E-2</v>
      </c>
      <c r="AP1141" s="103">
        <f t="shared" si="756"/>
        <v>19570.75</v>
      </c>
      <c r="AQ1141" s="69">
        <f t="shared" si="774"/>
        <v>4.0201005025125629E-2</v>
      </c>
      <c r="AR1141" s="208"/>
      <c r="AS1141" s="177"/>
      <c r="AT1141" s="177"/>
      <c r="AU1141" s="131" t="s">
        <v>95</v>
      </c>
      <c r="AV1141" s="100">
        <v>2291260</v>
      </c>
      <c r="AW1141" s="68">
        <f>IFERROR(AV1141/AS1127,"-")</f>
        <v>5.8909114656112392E-3</v>
      </c>
      <c r="AX1141" s="100">
        <v>16</v>
      </c>
      <c r="AY1141" s="68">
        <f>IFERROR(AX1141/AT1127,"-")</f>
        <v>4.2666666666666665E-2</v>
      </c>
      <c r="AZ1141" s="103">
        <f t="shared" si="757"/>
        <v>143203.75</v>
      </c>
      <c r="BA1141" s="69">
        <f t="shared" si="775"/>
        <v>4.0506329113924051E-2</v>
      </c>
      <c r="BB1141" s="208"/>
      <c r="BC1141" s="177"/>
      <c r="BD1141" s="177"/>
      <c r="BE1141" s="131" t="s">
        <v>95</v>
      </c>
      <c r="BF1141" s="100">
        <v>508419</v>
      </c>
      <c r="BG1141" s="68">
        <f>IFERROR(BF1141/BC1127,"-")</f>
        <v>1.971774276117509E-3</v>
      </c>
      <c r="BH1141" s="100">
        <v>19</v>
      </c>
      <c r="BI1141" s="68">
        <f>IFERROR(BH1141/BD1127,"-")</f>
        <v>8.0168776371308023E-2</v>
      </c>
      <c r="BJ1141" s="103">
        <f t="shared" si="758"/>
        <v>26758.894736842107</v>
      </c>
      <c r="BK1141" s="69">
        <f t="shared" si="776"/>
        <v>7.3643410852713184E-2</v>
      </c>
      <c r="BL1141" s="208"/>
      <c r="BM1141" s="177"/>
      <c r="BN1141" s="177"/>
      <c r="BO1141" s="131" t="s">
        <v>95</v>
      </c>
      <c r="BP1141" s="100">
        <v>67573</v>
      </c>
      <c r="BQ1141" s="68">
        <f>IFERROR(BP1141/BM1127,"-")</f>
        <v>5.2718527005050442E-4</v>
      </c>
      <c r="BR1141" s="100">
        <v>5</v>
      </c>
      <c r="BS1141" s="68">
        <f>IFERROR(BR1141/BN1127,"-")</f>
        <v>4.807692307692308E-2</v>
      </c>
      <c r="BT1141" s="103">
        <f t="shared" si="759"/>
        <v>13514.6</v>
      </c>
      <c r="BU1141" s="69">
        <f t="shared" si="777"/>
        <v>4.2016806722689079E-2</v>
      </c>
      <c r="BV1141" s="208"/>
      <c r="BW1141" s="177"/>
      <c r="BX1141" s="177"/>
      <c r="BY1141" s="131" t="s">
        <v>95</v>
      </c>
      <c r="BZ1141" s="100">
        <f t="shared" si="768"/>
        <v>7005412</v>
      </c>
      <c r="CA1141" s="68">
        <f>IFERROR(BZ1141/BW1127,"-")</f>
        <v>3.6176258169827984E-3</v>
      </c>
      <c r="CB1141" s="100">
        <f t="shared" si="769"/>
        <v>107</v>
      </c>
      <c r="CC1141" s="68">
        <f>IFERROR(CB1141/BX1127,"-")</f>
        <v>5.2865612648221344E-2</v>
      </c>
      <c r="CD1141" s="103">
        <f t="shared" si="760"/>
        <v>65471.140186915887</v>
      </c>
      <c r="CE1141" s="69">
        <f t="shared" si="778"/>
        <v>4.9150206706476803E-2</v>
      </c>
      <c r="CR1141" s="216"/>
      <c r="CS1141" s="187"/>
      <c r="CT1141" s="225"/>
      <c r="CU1141" s="226"/>
      <c r="CV1141" s="226"/>
      <c r="CW1141" s="144" t="s">
        <v>95</v>
      </c>
      <c r="CX1141" s="145">
        <v>7697489</v>
      </c>
      <c r="CY1141" s="146">
        <v>3.9960257202700643E-3</v>
      </c>
      <c r="CZ1141" s="145">
        <v>104</v>
      </c>
      <c r="DA1141" s="146">
        <v>5.3333333333333337E-2</v>
      </c>
      <c r="DB1141" s="145">
        <v>74014.317307692312</v>
      </c>
      <c r="DC1141" s="147">
        <v>4.9359278595158991E-2</v>
      </c>
    </row>
    <row r="1142" spans="2:107" s="27" customFormat="1" ht="13.15" customHeight="1">
      <c r="B1142" s="216"/>
      <c r="C1142" s="187"/>
      <c r="D1142" s="208"/>
      <c r="E1142" s="177"/>
      <c r="F1142" s="177"/>
      <c r="G1142" s="132" t="s">
        <v>93</v>
      </c>
      <c r="H1142" s="101">
        <v>48894</v>
      </c>
      <c r="I1142" s="70">
        <f>IFERROR(H1142/E1127,"-")</f>
        <v>1.1304155630853913E-3</v>
      </c>
      <c r="J1142" s="101">
        <v>4</v>
      </c>
      <c r="K1142" s="70">
        <f>IFERROR(J1142/F1127,"-")</f>
        <v>0.23529411764705882</v>
      </c>
      <c r="L1142" s="104">
        <f t="shared" si="753"/>
        <v>12223.5</v>
      </c>
      <c r="M1142" s="73">
        <f t="shared" si="771"/>
        <v>0.23529411764705882</v>
      </c>
      <c r="N1142" s="208"/>
      <c r="O1142" s="177"/>
      <c r="P1142" s="177"/>
      <c r="Q1142" s="132" t="s">
        <v>93</v>
      </c>
      <c r="R1142" s="101">
        <v>94994</v>
      </c>
      <c r="S1142" s="70">
        <f>IFERROR(R1142/O1127,"-")</f>
        <v>2.0614292639885489E-3</v>
      </c>
      <c r="T1142" s="101">
        <v>3</v>
      </c>
      <c r="U1142" s="70">
        <f>IFERROR(T1142/P1127,"-")</f>
        <v>9.375E-2</v>
      </c>
      <c r="V1142" s="104">
        <f t="shared" si="754"/>
        <v>31664.666666666668</v>
      </c>
      <c r="W1142" s="73">
        <f t="shared" si="772"/>
        <v>8.5714285714285715E-2</v>
      </c>
      <c r="X1142" s="208"/>
      <c r="Y1142" s="177"/>
      <c r="Z1142" s="177"/>
      <c r="AA1142" s="132" t="s">
        <v>93</v>
      </c>
      <c r="AB1142" s="101">
        <v>1485907</v>
      </c>
      <c r="AC1142" s="70">
        <f>IFERROR(AB1142/Y1127,"-")</f>
        <v>2.690128006329257E-3</v>
      </c>
      <c r="AD1142" s="101">
        <v>73</v>
      </c>
      <c r="AE1142" s="70">
        <f>IFERROR(AD1142/Z1127,"-")</f>
        <v>0.10488505747126436</v>
      </c>
      <c r="AF1142" s="104">
        <f t="shared" si="755"/>
        <v>20354.890410958906</v>
      </c>
      <c r="AG1142" s="73">
        <f t="shared" si="773"/>
        <v>9.6560846560846555E-2</v>
      </c>
      <c r="AH1142" s="208"/>
      <c r="AI1142" s="177"/>
      <c r="AJ1142" s="177"/>
      <c r="AK1142" s="132" t="s">
        <v>93</v>
      </c>
      <c r="AL1142" s="101">
        <v>772009</v>
      </c>
      <c r="AM1142" s="70">
        <f>IFERROR(AL1142/AI1127,"-")</f>
        <v>1.4851960671620149E-3</v>
      </c>
      <c r="AN1142" s="101">
        <v>93</v>
      </c>
      <c r="AO1142" s="70">
        <f>IFERROR(AN1142/AJ1127,"-")</f>
        <v>0.16518650088809947</v>
      </c>
      <c r="AP1142" s="104">
        <f t="shared" si="756"/>
        <v>8301.1720430107525</v>
      </c>
      <c r="AQ1142" s="73">
        <f t="shared" si="774"/>
        <v>0.15577889447236182</v>
      </c>
      <c r="AR1142" s="208"/>
      <c r="AS1142" s="177"/>
      <c r="AT1142" s="177"/>
      <c r="AU1142" s="132" t="s">
        <v>93</v>
      </c>
      <c r="AV1142" s="101">
        <v>1608761</v>
      </c>
      <c r="AW1142" s="70">
        <f>IFERROR(AV1142/AS1127,"-")</f>
        <v>4.1361821095502928E-3</v>
      </c>
      <c r="AX1142" s="101">
        <v>84</v>
      </c>
      <c r="AY1142" s="70">
        <f>IFERROR(AX1142/AT1127,"-")</f>
        <v>0.224</v>
      </c>
      <c r="AZ1142" s="104">
        <f t="shared" si="757"/>
        <v>19151.916666666668</v>
      </c>
      <c r="BA1142" s="73">
        <f t="shared" si="775"/>
        <v>0.21265822784810126</v>
      </c>
      <c r="BB1142" s="208"/>
      <c r="BC1142" s="177"/>
      <c r="BD1142" s="177"/>
      <c r="BE1142" s="132" t="s">
        <v>93</v>
      </c>
      <c r="BF1142" s="101">
        <v>396658</v>
      </c>
      <c r="BG1142" s="70">
        <f>IFERROR(BF1142/BC1127,"-")</f>
        <v>1.5383375538998718E-3</v>
      </c>
      <c r="BH1142" s="101">
        <v>48</v>
      </c>
      <c r="BI1142" s="70">
        <f>IFERROR(BH1142/BD1127,"-")</f>
        <v>0.20253164556962025</v>
      </c>
      <c r="BJ1142" s="104">
        <f t="shared" si="758"/>
        <v>8263.7083333333339</v>
      </c>
      <c r="BK1142" s="73">
        <f t="shared" si="776"/>
        <v>0.18604651162790697</v>
      </c>
      <c r="BL1142" s="208"/>
      <c r="BM1142" s="177"/>
      <c r="BN1142" s="177"/>
      <c r="BO1142" s="132" t="s">
        <v>93</v>
      </c>
      <c r="BP1142" s="101">
        <v>258360</v>
      </c>
      <c r="BQ1142" s="70">
        <f>IFERROR(BP1142/BM1127,"-")</f>
        <v>2.015651019937672E-3</v>
      </c>
      <c r="BR1142" s="101">
        <v>20</v>
      </c>
      <c r="BS1142" s="70">
        <f>IFERROR(BR1142/BN1127,"-")</f>
        <v>0.19230769230769232</v>
      </c>
      <c r="BT1142" s="104">
        <f t="shared" si="759"/>
        <v>12918</v>
      </c>
      <c r="BU1142" s="73">
        <f t="shared" si="777"/>
        <v>0.16806722689075632</v>
      </c>
      <c r="BV1142" s="208"/>
      <c r="BW1142" s="177"/>
      <c r="BX1142" s="177"/>
      <c r="BY1142" s="132" t="s">
        <v>93</v>
      </c>
      <c r="BZ1142" s="101">
        <f t="shared" si="768"/>
        <v>4665583</v>
      </c>
      <c r="CA1142" s="70">
        <f>IFERROR(BZ1142/BW1127,"-")</f>
        <v>2.4093277471868972E-3</v>
      </c>
      <c r="CB1142" s="101">
        <f t="shared" si="769"/>
        <v>325</v>
      </c>
      <c r="CC1142" s="70">
        <f>IFERROR(CB1142/BX1127,"-")</f>
        <v>0.16057312252964426</v>
      </c>
      <c r="CD1142" s="104">
        <f t="shared" si="760"/>
        <v>14355.64</v>
      </c>
      <c r="CE1142" s="73">
        <f t="shared" si="778"/>
        <v>0.14928801102434544</v>
      </c>
      <c r="CR1142" s="216"/>
      <c r="CS1142" s="187"/>
      <c r="CT1142" s="225"/>
      <c r="CU1142" s="226"/>
      <c r="CV1142" s="226"/>
      <c r="CW1142" s="144" t="s">
        <v>93</v>
      </c>
      <c r="CX1142" s="145">
        <v>5206915</v>
      </c>
      <c r="CY1142" s="146">
        <v>2.7030848973295064E-3</v>
      </c>
      <c r="CZ1142" s="145">
        <v>282</v>
      </c>
      <c r="DA1142" s="146">
        <v>0.14461538461538462</v>
      </c>
      <c r="DB1142" s="145">
        <v>18464.237588652482</v>
      </c>
      <c r="DC1142" s="147">
        <v>0.13383958234456572</v>
      </c>
    </row>
    <row r="1143" spans="2:107" s="27" customFormat="1" ht="13.15" customHeight="1">
      <c r="B1143" s="216"/>
      <c r="C1143" s="188"/>
      <c r="D1143" s="209"/>
      <c r="E1143" s="178"/>
      <c r="F1143" s="178"/>
      <c r="G1143" s="30" t="s">
        <v>100</v>
      </c>
      <c r="H1143" s="97">
        <f>SUM(H1127:H1142)</f>
        <v>5390904</v>
      </c>
      <c r="I1143" s="70">
        <f>IFERROR(H1143/E1127,"-")</f>
        <v>0.12463618809463918</v>
      </c>
      <c r="J1143" s="101">
        <v>11</v>
      </c>
      <c r="K1143" s="70">
        <f>IFERROR(J1143/F1127,"-")</f>
        <v>0.6470588235294118</v>
      </c>
      <c r="L1143" s="104">
        <f t="shared" si="753"/>
        <v>490082.18181818182</v>
      </c>
      <c r="M1143" s="74">
        <f t="shared" si="771"/>
        <v>0.6470588235294118</v>
      </c>
      <c r="N1143" s="209"/>
      <c r="O1143" s="178"/>
      <c r="P1143" s="178"/>
      <c r="Q1143" s="30" t="s">
        <v>100</v>
      </c>
      <c r="R1143" s="97">
        <f>SUM(R1127:R1142)</f>
        <v>3650847</v>
      </c>
      <c r="S1143" s="70">
        <f>IFERROR(R1143/O1127,"-")</f>
        <v>7.922566524353962E-2</v>
      </c>
      <c r="T1143" s="101">
        <v>18</v>
      </c>
      <c r="U1143" s="70">
        <f>IFERROR(T1143/P1127,"-")</f>
        <v>0.5625</v>
      </c>
      <c r="V1143" s="104">
        <f t="shared" si="754"/>
        <v>202824.83333333334</v>
      </c>
      <c r="W1143" s="74">
        <f t="shared" si="772"/>
        <v>0.51428571428571423</v>
      </c>
      <c r="X1143" s="209"/>
      <c r="Y1143" s="178"/>
      <c r="Z1143" s="178"/>
      <c r="AA1143" s="30" t="s">
        <v>100</v>
      </c>
      <c r="AB1143" s="97">
        <f>SUM(AB1127:AB1142)</f>
        <v>68229953</v>
      </c>
      <c r="AC1143" s="70">
        <f>IFERROR(AB1143/Y1127,"-")</f>
        <v>0.12352543425384557</v>
      </c>
      <c r="AD1143" s="101">
        <v>469</v>
      </c>
      <c r="AE1143" s="70">
        <f>IFERROR(AD1143/Z1127,"-")</f>
        <v>0.67385057471264365</v>
      </c>
      <c r="AF1143" s="104">
        <f t="shared" si="755"/>
        <v>145479.64392324095</v>
      </c>
      <c r="AG1143" s="74">
        <f t="shared" si="773"/>
        <v>0.62037037037037035</v>
      </c>
      <c r="AH1143" s="209"/>
      <c r="AI1143" s="178"/>
      <c r="AJ1143" s="178"/>
      <c r="AK1143" s="30" t="s">
        <v>100</v>
      </c>
      <c r="AL1143" s="97">
        <f>SUM(AL1127:AL1142)</f>
        <v>106838485</v>
      </c>
      <c r="AM1143" s="70">
        <f>IFERROR(AL1143/AI1127,"-")</f>
        <v>0.20553659056247778</v>
      </c>
      <c r="AN1143" s="101">
        <v>443</v>
      </c>
      <c r="AO1143" s="70">
        <f>IFERROR(AN1143/AJ1127,"-")</f>
        <v>0.78685612788632331</v>
      </c>
      <c r="AP1143" s="104">
        <f t="shared" si="756"/>
        <v>241170.39503386006</v>
      </c>
      <c r="AQ1143" s="74">
        <f t="shared" si="774"/>
        <v>0.74204355108877718</v>
      </c>
      <c r="AR1143" s="209"/>
      <c r="AS1143" s="178"/>
      <c r="AT1143" s="178"/>
      <c r="AU1143" s="30" t="s">
        <v>100</v>
      </c>
      <c r="AV1143" s="97">
        <f>SUM(AV1127:AV1142)</f>
        <v>82322686</v>
      </c>
      <c r="AW1143" s="70">
        <f>IFERROR(AV1143/AS1127,"-")</f>
        <v>0.21165457208580163</v>
      </c>
      <c r="AX1143" s="101">
        <v>308</v>
      </c>
      <c r="AY1143" s="70">
        <f>IFERROR(AX1143/AT1127,"-")</f>
        <v>0.82133333333333336</v>
      </c>
      <c r="AZ1143" s="104">
        <f t="shared" si="757"/>
        <v>267281.44805194804</v>
      </c>
      <c r="BA1143" s="74">
        <f t="shared" si="775"/>
        <v>0.77974683544303802</v>
      </c>
      <c r="BB1143" s="209"/>
      <c r="BC1143" s="178"/>
      <c r="BD1143" s="178"/>
      <c r="BE1143" s="30" t="s">
        <v>100</v>
      </c>
      <c r="BF1143" s="97">
        <f>SUM(BF1127:BF1142)</f>
        <v>84908830</v>
      </c>
      <c r="BG1143" s="70">
        <f>IFERROR(BF1143/BC1127,"-")</f>
        <v>0.32929738426226129</v>
      </c>
      <c r="BH1143" s="101">
        <v>193</v>
      </c>
      <c r="BI1143" s="70">
        <f>IFERROR(BH1143/BD1127,"-")</f>
        <v>0.81434599156118148</v>
      </c>
      <c r="BJ1143" s="104">
        <f t="shared" si="758"/>
        <v>439942.12435233162</v>
      </c>
      <c r="BK1143" s="74">
        <f t="shared" si="776"/>
        <v>0.74806201550387597</v>
      </c>
      <c r="BL1143" s="209"/>
      <c r="BM1143" s="178"/>
      <c r="BN1143" s="178"/>
      <c r="BO1143" s="30" t="s">
        <v>100</v>
      </c>
      <c r="BP1143" s="97">
        <f>SUM(BP1127:BP1142)</f>
        <v>28595329</v>
      </c>
      <c r="BQ1143" s="70">
        <f>IFERROR(BP1143/BM1127,"-")</f>
        <v>0.22309259972249301</v>
      </c>
      <c r="BR1143" s="101">
        <v>80</v>
      </c>
      <c r="BS1143" s="70">
        <f>IFERROR(BR1143/BN1127,"-")</f>
        <v>0.76923076923076927</v>
      </c>
      <c r="BT1143" s="104">
        <f t="shared" si="759"/>
        <v>357441.61249999999</v>
      </c>
      <c r="BU1143" s="74">
        <f t="shared" si="777"/>
        <v>0.67226890756302526</v>
      </c>
      <c r="BV1143" s="209"/>
      <c r="BW1143" s="178"/>
      <c r="BX1143" s="178"/>
      <c r="BY1143" s="30" t="s">
        <v>100</v>
      </c>
      <c r="BZ1143" s="97">
        <f t="shared" si="768"/>
        <v>379937034</v>
      </c>
      <c r="CA1143" s="70">
        <f>IFERROR(BZ1143/BW1127,"-")</f>
        <v>0.19620116890002634</v>
      </c>
      <c r="CB1143" s="101">
        <f t="shared" si="769"/>
        <v>1522</v>
      </c>
      <c r="CC1143" s="70">
        <f>IFERROR(CB1143/BX1127,"-")</f>
        <v>0.75197628458498023</v>
      </c>
      <c r="CD1143" s="104">
        <f t="shared" si="760"/>
        <v>249630.11432325887</v>
      </c>
      <c r="CE1143" s="74">
        <f t="shared" si="778"/>
        <v>0.69912723932016541</v>
      </c>
      <c r="CR1143" s="216"/>
      <c r="CS1143" s="188"/>
      <c r="CT1143" s="225"/>
      <c r="CU1143" s="226"/>
      <c r="CV1143" s="226"/>
      <c r="CW1143" s="30" t="s">
        <v>100</v>
      </c>
      <c r="CX1143" s="145">
        <v>374882314</v>
      </c>
      <c r="CY1143" s="146">
        <v>0.19461403177300526</v>
      </c>
      <c r="CZ1143" s="145">
        <v>1500</v>
      </c>
      <c r="DA1143" s="146">
        <v>0.76923076923076927</v>
      </c>
      <c r="DB1143" s="145">
        <v>249921.54266666668</v>
      </c>
      <c r="DC1143" s="147">
        <v>0.71191267204556241</v>
      </c>
    </row>
    <row r="1144" spans="2:107" s="27" customFormat="1" ht="13.15" customHeight="1">
      <c r="B1144" s="216">
        <v>68</v>
      </c>
      <c r="C1144" s="186" t="s">
        <v>52</v>
      </c>
      <c r="D1144" s="213">
        <f>CI72</f>
        <v>14</v>
      </c>
      <c r="E1144" s="176">
        <v>29776950</v>
      </c>
      <c r="F1144" s="176">
        <v>14</v>
      </c>
      <c r="G1144" s="129" t="s">
        <v>66</v>
      </c>
      <c r="H1144" s="107">
        <v>270635</v>
      </c>
      <c r="I1144" s="66">
        <f>IFERROR(H1144/E1144,"-")</f>
        <v>9.0887414594174355E-3</v>
      </c>
      <c r="J1144" s="107">
        <v>5</v>
      </c>
      <c r="K1144" s="66">
        <f>IFERROR(J1144/F1144,"-")</f>
        <v>0.35714285714285715</v>
      </c>
      <c r="L1144" s="102">
        <f t="shared" si="753"/>
        <v>54127</v>
      </c>
      <c r="M1144" s="67">
        <f t="shared" ref="M1144:M1160" si="779">IFERROR(J1144/$CI$72,"-")</f>
        <v>0.35714285714285715</v>
      </c>
      <c r="N1144" s="213">
        <f>CJ72</f>
        <v>32</v>
      </c>
      <c r="O1144" s="176">
        <v>57358770</v>
      </c>
      <c r="P1144" s="176">
        <v>31</v>
      </c>
      <c r="Q1144" s="129" t="s">
        <v>66</v>
      </c>
      <c r="R1144" s="107">
        <v>161040</v>
      </c>
      <c r="S1144" s="66">
        <f>IFERROR(R1144/O1144,"-")</f>
        <v>2.8075915853844145E-3</v>
      </c>
      <c r="T1144" s="107">
        <v>10</v>
      </c>
      <c r="U1144" s="66">
        <f>IFERROR(T1144/P1144,"-")</f>
        <v>0.32258064516129031</v>
      </c>
      <c r="V1144" s="102">
        <f t="shared" si="754"/>
        <v>16104</v>
      </c>
      <c r="W1144" s="67">
        <f t="shared" ref="W1144:W1160" si="780">IFERROR(T1144/$CJ$72,"-")</f>
        <v>0.3125</v>
      </c>
      <c r="X1144" s="213">
        <f>CK72</f>
        <v>993</v>
      </c>
      <c r="Y1144" s="176">
        <v>654243850</v>
      </c>
      <c r="Z1144" s="176">
        <v>902</v>
      </c>
      <c r="AA1144" s="129" t="s">
        <v>66</v>
      </c>
      <c r="AB1144" s="107">
        <v>10223639</v>
      </c>
      <c r="AC1144" s="66">
        <f>IFERROR(AB1144/Y1144,"-")</f>
        <v>1.5626648993337881E-2</v>
      </c>
      <c r="AD1144" s="107">
        <v>157</v>
      </c>
      <c r="AE1144" s="66">
        <f>IFERROR(AD1144/Z1144,"-")</f>
        <v>0.17405764966740578</v>
      </c>
      <c r="AF1144" s="102">
        <f t="shared" si="755"/>
        <v>65118.71974522293</v>
      </c>
      <c r="AG1144" s="67">
        <f t="shared" ref="AG1144:AG1160" si="781">IFERROR(AD1144/$CK$72,"-")</f>
        <v>0.1581067472306143</v>
      </c>
      <c r="AH1144" s="213">
        <f>CL72</f>
        <v>827</v>
      </c>
      <c r="AI1144" s="176">
        <v>701484080</v>
      </c>
      <c r="AJ1144" s="176">
        <v>762</v>
      </c>
      <c r="AK1144" s="129" t="s">
        <v>66</v>
      </c>
      <c r="AL1144" s="107">
        <v>25548192</v>
      </c>
      <c r="AM1144" s="66">
        <f>IFERROR(AL1144/AI1144,"-")</f>
        <v>3.6420202151986117E-2</v>
      </c>
      <c r="AN1144" s="107">
        <v>148</v>
      </c>
      <c r="AO1144" s="66">
        <f>IFERROR(AN1144/AJ1144,"-")</f>
        <v>0.1942257217847769</v>
      </c>
      <c r="AP1144" s="102">
        <f t="shared" si="756"/>
        <v>172622.91891891891</v>
      </c>
      <c r="AQ1144" s="67">
        <f t="shared" ref="AQ1144:AQ1160" si="782">IFERROR(AN1144/$CL$72,"-")</f>
        <v>0.17896009673518742</v>
      </c>
      <c r="AR1144" s="213">
        <f>CM72</f>
        <v>613</v>
      </c>
      <c r="AS1144" s="176">
        <v>662674420</v>
      </c>
      <c r="AT1144" s="176">
        <v>565</v>
      </c>
      <c r="AU1144" s="129" t="s">
        <v>66</v>
      </c>
      <c r="AV1144" s="107">
        <v>38095644</v>
      </c>
      <c r="AW1144" s="66">
        <f>IFERROR(AV1144/AS1144,"-")</f>
        <v>5.7487723760334675E-2</v>
      </c>
      <c r="AX1144" s="107">
        <v>147</v>
      </c>
      <c r="AY1144" s="66">
        <f>IFERROR(AX1144/AT1144,"-")</f>
        <v>0.26017699115044246</v>
      </c>
      <c r="AZ1144" s="102">
        <f t="shared" si="757"/>
        <v>259154.04081632654</v>
      </c>
      <c r="BA1144" s="67">
        <f t="shared" ref="BA1144:BA1160" si="783">IFERROR(AX1144/$CM$72,"-")</f>
        <v>0.23980424143556281</v>
      </c>
      <c r="BB1144" s="213">
        <f>CN72</f>
        <v>317</v>
      </c>
      <c r="BC1144" s="176">
        <v>296901400</v>
      </c>
      <c r="BD1144" s="176">
        <v>271</v>
      </c>
      <c r="BE1144" s="129" t="s">
        <v>66</v>
      </c>
      <c r="BF1144" s="107">
        <v>5726528</v>
      </c>
      <c r="BG1144" s="66">
        <f>IFERROR(BF1144/BC1144,"-")</f>
        <v>1.9287642294714677E-2</v>
      </c>
      <c r="BH1144" s="107">
        <v>67</v>
      </c>
      <c r="BI1144" s="66">
        <f>IFERROR(BH1144/BD1144,"-")</f>
        <v>0.24723247232472326</v>
      </c>
      <c r="BJ1144" s="102">
        <f t="shared" si="758"/>
        <v>85470.567164179098</v>
      </c>
      <c r="BK1144" s="67">
        <f t="shared" ref="BK1144:BK1160" si="784">IFERROR(BH1144/$CN$72,"-")</f>
        <v>0.2113564668769716</v>
      </c>
      <c r="BL1144" s="213">
        <f>CO72</f>
        <v>127</v>
      </c>
      <c r="BM1144" s="176">
        <v>112835710</v>
      </c>
      <c r="BN1144" s="176">
        <v>96</v>
      </c>
      <c r="BO1144" s="129" t="s">
        <v>66</v>
      </c>
      <c r="BP1144" s="107">
        <v>3510156</v>
      </c>
      <c r="BQ1144" s="66">
        <f>IFERROR(BP1144/BM1144,"-")</f>
        <v>3.1108555970445879E-2</v>
      </c>
      <c r="BR1144" s="107">
        <v>21</v>
      </c>
      <c r="BS1144" s="66">
        <f>IFERROR(BR1144/BN1144,"-")</f>
        <v>0.21875</v>
      </c>
      <c r="BT1144" s="102">
        <f t="shared" si="759"/>
        <v>167150.28571428571</v>
      </c>
      <c r="BU1144" s="67">
        <f t="shared" ref="BU1144:BU1160" si="785">IFERROR(BR1144/$CO$72,"-")</f>
        <v>0.16535433070866143</v>
      </c>
      <c r="BV1144" s="213">
        <f>CP72</f>
        <v>2923</v>
      </c>
      <c r="BW1144" s="176">
        <f>SUM(E1144,O1144,Y1144,AI1144,AS1144,BC1144,BM1144)</f>
        <v>2515275180</v>
      </c>
      <c r="BX1144" s="176">
        <f>SUM(F1144,P1144,Z1144,AJ1144,AT1144,BD1144,BN1144)</f>
        <v>2641</v>
      </c>
      <c r="BY1144" s="129" t="s">
        <v>66</v>
      </c>
      <c r="BZ1144" s="107">
        <f t="shared" si="768"/>
        <v>83535834</v>
      </c>
      <c r="CA1144" s="66">
        <f>IFERROR(BZ1144/BW1144,"-")</f>
        <v>3.3211409496753351E-2</v>
      </c>
      <c r="CB1144" s="107">
        <f t="shared" si="769"/>
        <v>555</v>
      </c>
      <c r="CC1144" s="66">
        <f>IFERROR(CB1144/BX1144,"-")</f>
        <v>0.21014767133661491</v>
      </c>
      <c r="CD1144" s="102">
        <f t="shared" si="760"/>
        <v>150515.01621621623</v>
      </c>
      <c r="CE1144" s="67">
        <f t="shared" ref="CE1144:CE1160" si="786">IFERROR(CB1144/$CP$72,"-")</f>
        <v>0.189873417721519</v>
      </c>
      <c r="CR1144" s="216">
        <v>68</v>
      </c>
      <c r="CS1144" s="186" t="s">
        <v>52</v>
      </c>
      <c r="CT1144" s="225">
        <v>2853</v>
      </c>
      <c r="CU1144" s="226">
        <v>2487902660</v>
      </c>
      <c r="CV1144" s="226">
        <v>2631</v>
      </c>
      <c r="CW1144" s="144" t="s">
        <v>66</v>
      </c>
      <c r="CX1144" s="145">
        <v>96905069</v>
      </c>
      <c r="CY1144" s="146">
        <v>3.8950506608646816E-2</v>
      </c>
      <c r="CZ1144" s="145">
        <v>562</v>
      </c>
      <c r="DA1144" s="146">
        <v>0.21360699353857848</v>
      </c>
      <c r="DB1144" s="145">
        <v>172428.94839857653</v>
      </c>
      <c r="DC1144" s="147">
        <v>0.19698562916228532</v>
      </c>
    </row>
    <row r="1145" spans="2:107" s="27" customFormat="1" ht="13.15" customHeight="1">
      <c r="B1145" s="216"/>
      <c r="C1145" s="187"/>
      <c r="D1145" s="208"/>
      <c r="E1145" s="177"/>
      <c r="F1145" s="177"/>
      <c r="G1145" s="130" t="s">
        <v>68</v>
      </c>
      <c r="H1145" s="100">
        <v>201059</v>
      </c>
      <c r="I1145" s="68">
        <f>IFERROR(H1145/E1144,"-")</f>
        <v>6.7521690435051272E-3</v>
      </c>
      <c r="J1145" s="100">
        <v>5</v>
      </c>
      <c r="K1145" s="68">
        <f>IFERROR(J1145/F1144,"-")</f>
        <v>0.35714285714285715</v>
      </c>
      <c r="L1145" s="103">
        <f t="shared" si="753"/>
        <v>40211.800000000003</v>
      </c>
      <c r="M1145" s="69">
        <f t="shared" si="779"/>
        <v>0.35714285714285715</v>
      </c>
      <c r="N1145" s="208"/>
      <c r="O1145" s="177"/>
      <c r="P1145" s="177"/>
      <c r="Q1145" s="130" t="s">
        <v>68</v>
      </c>
      <c r="R1145" s="100">
        <v>210137</v>
      </c>
      <c r="S1145" s="68">
        <f>IFERROR(R1145/O1144,"-")</f>
        <v>3.6635548495896966E-3</v>
      </c>
      <c r="T1145" s="100">
        <v>9</v>
      </c>
      <c r="U1145" s="68">
        <f>IFERROR(T1145/P1144,"-")</f>
        <v>0.29032258064516131</v>
      </c>
      <c r="V1145" s="103">
        <f t="shared" si="754"/>
        <v>23348.555555555555</v>
      </c>
      <c r="W1145" s="69">
        <f t="shared" si="780"/>
        <v>0.28125</v>
      </c>
      <c r="X1145" s="208"/>
      <c r="Y1145" s="177"/>
      <c r="Z1145" s="177"/>
      <c r="AA1145" s="130" t="s">
        <v>68</v>
      </c>
      <c r="AB1145" s="100">
        <v>15691912</v>
      </c>
      <c r="AC1145" s="68">
        <f>IFERROR(AB1145/Y1144,"-")</f>
        <v>2.3984806276742227E-2</v>
      </c>
      <c r="AD1145" s="100">
        <v>179</v>
      </c>
      <c r="AE1145" s="68">
        <f>IFERROR(AD1145/Z1144,"-")</f>
        <v>0.1984478935698448</v>
      </c>
      <c r="AF1145" s="103">
        <f t="shared" si="755"/>
        <v>87664.312849162015</v>
      </c>
      <c r="AG1145" s="69">
        <f t="shared" si="781"/>
        <v>0.18026183282980865</v>
      </c>
      <c r="AH1145" s="208"/>
      <c r="AI1145" s="177"/>
      <c r="AJ1145" s="177"/>
      <c r="AK1145" s="130" t="s">
        <v>68</v>
      </c>
      <c r="AL1145" s="100">
        <v>18708228</v>
      </c>
      <c r="AM1145" s="68">
        <f>IFERROR(AL1145/AI1144,"-")</f>
        <v>2.6669497617109145E-2</v>
      </c>
      <c r="AN1145" s="100">
        <v>202</v>
      </c>
      <c r="AO1145" s="68">
        <f>IFERROR(AN1145/AJ1144,"-")</f>
        <v>0.26509186351706038</v>
      </c>
      <c r="AP1145" s="103">
        <f t="shared" si="756"/>
        <v>92614.990099009898</v>
      </c>
      <c r="AQ1145" s="69">
        <f t="shared" si="782"/>
        <v>0.24425634824667472</v>
      </c>
      <c r="AR1145" s="208"/>
      <c r="AS1145" s="177"/>
      <c r="AT1145" s="177"/>
      <c r="AU1145" s="130" t="s">
        <v>68</v>
      </c>
      <c r="AV1145" s="100">
        <v>18046674</v>
      </c>
      <c r="AW1145" s="68">
        <f>IFERROR(AV1145/AS1144,"-")</f>
        <v>2.72330928361472E-2</v>
      </c>
      <c r="AX1145" s="100">
        <v>171</v>
      </c>
      <c r="AY1145" s="68">
        <f>IFERROR(AX1145/AT1144,"-")</f>
        <v>0.30265486725663715</v>
      </c>
      <c r="AZ1145" s="103">
        <f t="shared" si="757"/>
        <v>105536.10526315789</v>
      </c>
      <c r="BA1145" s="69">
        <f t="shared" si="783"/>
        <v>0.27895595432300163</v>
      </c>
      <c r="BB1145" s="208"/>
      <c r="BC1145" s="177"/>
      <c r="BD1145" s="177"/>
      <c r="BE1145" s="130" t="s">
        <v>68</v>
      </c>
      <c r="BF1145" s="100">
        <v>3350864</v>
      </c>
      <c r="BG1145" s="68">
        <f>IFERROR(BF1145/BC1144,"-")</f>
        <v>1.1286117209282274E-2</v>
      </c>
      <c r="BH1145" s="100">
        <v>84</v>
      </c>
      <c r="BI1145" s="68">
        <f>IFERROR(BH1145/BD1144,"-")</f>
        <v>0.30996309963099633</v>
      </c>
      <c r="BJ1145" s="103">
        <f t="shared" si="758"/>
        <v>39891.238095238092</v>
      </c>
      <c r="BK1145" s="69">
        <f t="shared" si="784"/>
        <v>0.26498422712933756</v>
      </c>
      <c r="BL1145" s="208"/>
      <c r="BM1145" s="177"/>
      <c r="BN1145" s="177"/>
      <c r="BO1145" s="130" t="s">
        <v>68</v>
      </c>
      <c r="BP1145" s="100">
        <v>779205</v>
      </c>
      <c r="BQ1145" s="68">
        <f>IFERROR(BP1145/BM1144,"-")</f>
        <v>6.9056595646892283E-3</v>
      </c>
      <c r="BR1145" s="100">
        <v>26</v>
      </c>
      <c r="BS1145" s="68">
        <f>IFERROR(BR1145/BN1144,"-")</f>
        <v>0.27083333333333331</v>
      </c>
      <c r="BT1145" s="103">
        <f t="shared" si="759"/>
        <v>29969.423076923078</v>
      </c>
      <c r="BU1145" s="69">
        <f t="shared" si="785"/>
        <v>0.20472440944881889</v>
      </c>
      <c r="BV1145" s="208"/>
      <c r="BW1145" s="177"/>
      <c r="BX1145" s="177"/>
      <c r="BY1145" s="130" t="s">
        <v>68</v>
      </c>
      <c r="BZ1145" s="100">
        <f t="shared" si="768"/>
        <v>56988079</v>
      </c>
      <c r="CA1145" s="68">
        <f>IFERROR(BZ1145/BW1144,"-")</f>
        <v>2.265679693941082E-2</v>
      </c>
      <c r="CB1145" s="100">
        <f t="shared" si="769"/>
        <v>676</v>
      </c>
      <c r="CC1145" s="68">
        <f>IFERROR(CB1145/BX1144,"-")</f>
        <v>0.25596365013252553</v>
      </c>
      <c r="CD1145" s="103">
        <f t="shared" si="760"/>
        <v>84301.892011834323</v>
      </c>
      <c r="CE1145" s="69">
        <f t="shared" si="786"/>
        <v>0.23126924392747178</v>
      </c>
      <c r="CR1145" s="216"/>
      <c r="CS1145" s="187"/>
      <c r="CT1145" s="225"/>
      <c r="CU1145" s="226"/>
      <c r="CV1145" s="226"/>
      <c r="CW1145" s="144" t="s">
        <v>68</v>
      </c>
      <c r="CX1145" s="145">
        <v>44751065</v>
      </c>
      <c r="CY1145" s="146">
        <v>1.7987466197732994E-2</v>
      </c>
      <c r="CZ1145" s="145">
        <v>677</v>
      </c>
      <c r="DA1145" s="146">
        <v>0.2573166096541239</v>
      </c>
      <c r="DB1145" s="145">
        <v>66102.016248153624</v>
      </c>
      <c r="DC1145" s="147">
        <v>0.23729407641079564</v>
      </c>
    </row>
    <row r="1146" spans="2:107" s="27" customFormat="1" ht="13.15" customHeight="1">
      <c r="B1146" s="216"/>
      <c r="C1146" s="187"/>
      <c r="D1146" s="208"/>
      <c r="E1146" s="177"/>
      <c r="F1146" s="177"/>
      <c r="G1146" s="131" t="s">
        <v>70</v>
      </c>
      <c r="H1146" s="100">
        <v>18889</v>
      </c>
      <c r="I1146" s="68">
        <f>IFERROR(H1146/E1144,"-")</f>
        <v>6.3434972352776221E-4</v>
      </c>
      <c r="J1146" s="100">
        <v>2</v>
      </c>
      <c r="K1146" s="68">
        <f>IFERROR(J1146/F1144,"-")</f>
        <v>0.14285714285714285</v>
      </c>
      <c r="L1146" s="103">
        <f t="shared" si="753"/>
        <v>9444.5</v>
      </c>
      <c r="M1146" s="69">
        <f t="shared" si="779"/>
        <v>0.14285714285714285</v>
      </c>
      <c r="N1146" s="208"/>
      <c r="O1146" s="177"/>
      <c r="P1146" s="177"/>
      <c r="Q1146" s="131" t="s">
        <v>70</v>
      </c>
      <c r="R1146" s="100">
        <v>184753</v>
      </c>
      <c r="S1146" s="68">
        <f>IFERROR(R1146/O1144,"-")</f>
        <v>3.2210070055546866E-3</v>
      </c>
      <c r="T1146" s="100">
        <v>7</v>
      </c>
      <c r="U1146" s="68">
        <f>IFERROR(T1146/P1144,"-")</f>
        <v>0.22580645161290322</v>
      </c>
      <c r="V1146" s="103">
        <f t="shared" si="754"/>
        <v>26393.285714285714</v>
      </c>
      <c r="W1146" s="69">
        <f t="shared" si="780"/>
        <v>0.21875</v>
      </c>
      <c r="X1146" s="208"/>
      <c r="Y1146" s="177"/>
      <c r="Z1146" s="177"/>
      <c r="AA1146" s="131" t="s">
        <v>70</v>
      </c>
      <c r="AB1146" s="100">
        <v>9976692</v>
      </c>
      <c r="AC1146" s="68">
        <f>IFERROR(AB1146/Y1144,"-")</f>
        <v>1.5249194929382981E-2</v>
      </c>
      <c r="AD1146" s="100">
        <v>252</v>
      </c>
      <c r="AE1146" s="68">
        <f>IFERROR(AD1146/Z1144,"-")</f>
        <v>0.2793791574279379</v>
      </c>
      <c r="AF1146" s="103">
        <f t="shared" si="755"/>
        <v>39590.047619047618</v>
      </c>
      <c r="AG1146" s="69">
        <f t="shared" si="781"/>
        <v>0.25377643504531722</v>
      </c>
      <c r="AH1146" s="208"/>
      <c r="AI1146" s="177"/>
      <c r="AJ1146" s="177"/>
      <c r="AK1146" s="131" t="s">
        <v>70</v>
      </c>
      <c r="AL1146" s="100">
        <v>23035472</v>
      </c>
      <c r="AM1146" s="68">
        <f>IFERROR(AL1146/AI1144,"-")</f>
        <v>3.2838196413523736E-2</v>
      </c>
      <c r="AN1146" s="100">
        <v>255</v>
      </c>
      <c r="AO1146" s="68">
        <f>IFERROR(AN1146/AJ1144,"-")</f>
        <v>0.3346456692913386</v>
      </c>
      <c r="AP1146" s="103">
        <f t="shared" si="756"/>
        <v>90335.184313725491</v>
      </c>
      <c r="AQ1146" s="69">
        <f t="shared" si="782"/>
        <v>0.30834340991535669</v>
      </c>
      <c r="AR1146" s="208"/>
      <c r="AS1146" s="177"/>
      <c r="AT1146" s="177"/>
      <c r="AU1146" s="131" t="s">
        <v>70</v>
      </c>
      <c r="AV1146" s="100">
        <v>11013771</v>
      </c>
      <c r="AW1146" s="68">
        <f>IFERROR(AV1146/AS1144,"-")</f>
        <v>1.662018431313525E-2</v>
      </c>
      <c r="AX1146" s="100">
        <v>198</v>
      </c>
      <c r="AY1146" s="68">
        <f>IFERROR(AX1146/AT1144,"-")</f>
        <v>0.35044247787610622</v>
      </c>
      <c r="AZ1146" s="103">
        <f t="shared" si="757"/>
        <v>55625.106060606064</v>
      </c>
      <c r="BA1146" s="69">
        <f t="shared" si="783"/>
        <v>0.32300163132137033</v>
      </c>
      <c r="BB1146" s="208"/>
      <c r="BC1146" s="177"/>
      <c r="BD1146" s="177"/>
      <c r="BE1146" s="131" t="s">
        <v>70</v>
      </c>
      <c r="BF1146" s="100">
        <v>3261228</v>
      </c>
      <c r="BG1146" s="68">
        <f>IFERROR(BF1146/BC1144,"-")</f>
        <v>1.0984212267102816E-2</v>
      </c>
      <c r="BH1146" s="100">
        <v>87</v>
      </c>
      <c r="BI1146" s="68">
        <f>IFERROR(BH1146/BD1144,"-")</f>
        <v>0.3210332103321033</v>
      </c>
      <c r="BJ1146" s="103">
        <f t="shared" si="758"/>
        <v>37485.379310344826</v>
      </c>
      <c r="BK1146" s="69">
        <f t="shared" si="784"/>
        <v>0.27444794952681389</v>
      </c>
      <c r="BL1146" s="208"/>
      <c r="BM1146" s="177"/>
      <c r="BN1146" s="177"/>
      <c r="BO1146" s="131" t="s">
        <v>70</v>
      </c>
      <c r="BP1146" s="100">
        <v>909779</v>
      </c>
      <c r="BQ1146" s="68">
        <f>IFERROR(BP1146/BM1144,"-")</f>
        <v>8.0628641411482228E-3</v>
      </c>
      <c r="BR1146" s="100">
        <v>31</v>
      </c>
      <c r="BS1146" s="68">
        <f>IFERROR(BR1146/BN1144,"-")</f>
        <v>0.32291666666666669</v>
      </c>
      <c r="BT1146" s="103">
        <f t="shared" si="759"/>
        <v>29347.709677419356</v>
      </c>
      <c r="BU1146" s="69">
        <f t="shared" si="785"/>
        <v>0.24409448818897639</v>
      </c>
      <c r="BV1146" s="208"/>
      <c r="BW1146" s="177"/>
      <c r="BX1146" s="177"/>
      <c r="BY1146" s="131" t="s">
        <v>70</v>
      </c>
      <c r="BZ1146" s="100">
        <f t="shared" si="768"/>
        <v>48400584</v>
      </c>
      <c r="CA1146" s="68">
        <f>IFERROR(BZ1146/BW1144,"-")</f>
        <v>1.9242659564588874E-2</v>
      </c>
      <c r="CB1146" s="100">
        <f t="shared" si="769"/>
        <v>832</v>
      </c>
      <c r="CC1146" s="68">
        <f>IFERROR(CB1146/BX1144,"-")</f>
        <v>0.31503218477849299</v>
      </c>
      <c r="CD1146" s="103">
        <f t="shared" si="760"/>
        <v>58173.778846153844</v>
      </c>
      <c r="CE1146" s="69">
        <f t="shared" si="786"/>
        <v>0.28463906944919604</v>
      </c>
      <c r="CR1146" s="216"/>
      <c r="CS1146" s="187"/>
      <c r="CT1146" s="225"/>
      <c r="CU1146" s="226"/>
      <c r="CV1146" s="226"/>
      <c r="CW1146" s="144" t="s">
        <v>70</v>
      </c>
      <c r="CX1146" s="145">
        <v>39157781</v>
      </c>
      <c r="CY1146" s="146">
        <v>1.5739273738306143E-2</v>
      </c>
      <c r="CZ1146" s="145">
        <v>776</v>
      </c>
      <c r="DA1146" s="146">
        <v>0.29494488787533257</v>
      </c>
      <c r="DB1146" s="145">
        <v>50461.057989690722</v>
      </c>
      <c r="DC1146" s="147">
        <v>0.2719943918682089</v>
      </c>
    </row>
    <row r="1147" spans="2:107" s="27" customFormat="1" ht="13.15" customHeight="1">
      <c r="B1147" s="216"/>
      <c r="C1147" s="187"/>
      <c r="D1147" s="208"/>
      <c r="E1147" s="177"/>
      <c r="F1147" s="177"/>
      <c r="G1147" s="131" t="s">
        <v>72</v>
      </c>
      <c r="H1147" s="100">
        <v>0</v>
      </c>
      <c r="I1147" s="68">
        <f>IFERROR(H1147/E1144,"-")</f>
        <v>0</v>
      </c>
      <c r="J1147" s="100">
        <v>0</v>
      </c>
      <c r="K1147" s="68">
        <f>IFERROR(J1147/F1144,"-")</f>
        <v>0</v>
      </c>
      <c r="L1147" s="103" t="str">
        <f t="shared" si="753"/>
        <v>-</v>
      </c>
      <c r="M1147" s="69">
        <f t="shared" si="779"/>
        <v>0</v>
      </c>
      <c r="N1147" s="208"/>
      <c r="O1147" s="177"/>
      <c r="P1147" s="177"/>
      <c r="Q1147" s="131" t="s">
        <v>72</v>
      </c>
      <c r="R1147" s="100">
        <v>8819</v>
      </c>
      <c r="S1147" s="68">
        <f>IFERROR(R1147/O1144,"-")</f>
        <v>1.5375155359851684E-4</v>
      </c>
      <c r="T1147" s="100">
        <v>2</v>
      </c>
      <c r="U1147" s="68">
        <f>IFERROR(T1147/P1144,"-")</f>
        <v>6.4516129032258063E-2</v>
      </c>
      <c r="V1147" s="103">
        <f t="shared" si="754"/>
        <v>4409.5</v>
      </c>
      <c r="W1147" s="69">
        <f t="shared" si="780"/>
        <v>6.25E-2</v>
      </c>
      <c r="X1147" s="208"/>
      <c r="Y1147" s="177"/>
      <c r="Z1147" s="177"/>
      <c r="AA1147" s="131" t="s">
        <v>72</v>
      </c>
      <c r="AB1147" s="100">
        <v>2793489</v>
      </c>
      <c r="AC1147" s="68">
        <f>IFERROR(AB1147/Y1144,"-")</f>
        <v>4.2697978742941185E-3</v>
      </c>
      <c r="AD1147" s="100">
        <v>42</v>
      </c>
      <c r="AE1147" s="68">
        <f>IFERROR(AD1147/Z1144,"-")</f>
        <v>4.6563192904656318E-2</v>
      </c>
      <c r="AF1147" s="103">
        <f t="shared" si="755"/>
        <v>66511.642857142855</v>
      </c>
      <c r="AG1147" s="69">
        <f t="shared" si="781"/>
        <v>4.2296072507552872E-2</v>
      </c>
      <c r="AH1147" s="208"/>
      <c r="AI1147" s="177"/>
      <c r="AJ1147" s="177"/>
      <c r="AK1147" s="131" t="s">
        <v>72</v>
      </c>
      <c r="AL1147" s="100">
        <v>1237515</v>
      </c>
      <c r="AM1147" s="68">
        <f>IFERROR(AL1147/AI1144,"-")</f>
        <v>1.7641383964123606E-3</v>
      </c>
      <c r="AN1147" s="100">
        <v>50</v>
      </c>
      <c r="AO1147" s="68">
        <f>IFERROR(AN1147/AJ1144,"-")</f>
        <v>6.5616797900262466E-2</v>
      </c>
      <c r="AP1147" s="103">
        <f t="shared" si="756"/>
        <v>24750.3</v>
      </c>
      <c r="AQ1147" s="69">
        <f t="shared" si="782"/>
        <v>6.0459492140266025E-2</v>
      </c>
      <c r="AR1147" s="208"/>
      <c r="AS1147" s="177"/>
      <c r="AT1147" s="177"/>
      <c r="AU1147" s="131" t="s">
        <v>72</v>
      </c>
      <c r="AV1147" s="100">
        <v>2637463</v>
      </c>
      <c r="AW1147" s="68">
        <f>IFERROR(AV1147/AS1144,"-")</f>
        <v>3.9800283825653024E-3</v>
      </c>
      <c r="AX1147" s="100">
        <v>46</v>
      </c>
      <c r="AY1147" s="68">
        <f>IFERROR(AX1147/AT1144,"-")</f>
        <v>8.1415929203539822E-2</v>
      </c>
      <c r="AZ1147" s="103">
        <f t="shared" si="757"/>
        <v>57336.15217391304</v>
      </c>
      <c r="BA1147" s="69">
        <f t="shared" si="783"/>
        <v>7.5040783034257749E-2</v>
      </c>
      <c r="BB1147" s="208"/>
      <c r="BC1147" s="177"/>
      <c r="BD1147" s="177"/>
      <c r="BE1147" s="131" t="s">
        <v>72</v>
      </c>
      <c r="BF1147" s="100">
        <v>1361355</v>
      </c>
      <c r="BG1147" s="68">
        <f>IFERROR(BF1147/BC1144,"-")</f>
        <v>4.5852090963532004E-3</v>
      </c>
      <c r="BH1147" s="100">
        <v>22</v>
      </c>
      <c r="BI1147" s="68">
        <f>IFERROR(BH1147/BD1144,"-")</f>
        <v>8.1180811808118078E-2</v>
      </c>
      <c r="BJ1147" s="103">
        <f t="shared" si="758"/>
        <v>61879.772727272728</v>
      </c>
      <c r="BK1147" s="69">
        <f t="shared" si="784"/>
        <v>6.9400630914826497E-2</v>
      </c>
      <c r="BL1147" s="208"/>
      <c r="BM1147" s="177"/>
      <c r="BN1147" s="177"/>
      <c r="BO1147" s="131" t="s">
        <v>72</v>
      </c>
      <c r="BP1147" s="100">
        <v>312029</v>
      </c>
      <c r="BQ1147" s="68">
        <f>IFERROR(BP1147/BM1144,"-")</f>
        <v>2.7653390934483419E-3</v>
      </c>
      <c r="BR1147" s="100">
        <v>7</v>
      </c>
      <c r="BS1147" s="68">
        <f>IFERROR(BR1147/BN1144,"-")</f>
        <v>7.2916666666666671E-2</v>
      </c>
      <c r="BT1147" s="103">
        <f t="shared" si="759"/>
        <v>44575.571428571428</v>
      </c>
      <c r="BU1147" s="69">
        <f t="shared" si="785"/>
        <v>5.5118110236220472E-2</v>
      </c>
      <c r="BV1147" s="208"/>
      <c r="BW1147" s="177"/>
      <c r="BX1147" s="177"/>
      <c r="BY1147" s="131" t="s">
        <v>72</v>
      </c>
      <c r="BZ1147" s="100">
        <f t="shared" si="768"/>
        <v>8350670</v>
      </c>
      <c r="CA1147" s="68">
        <f>IFERROR(BZ1147/BW1144,"-")</f>
        <v>3.3199826668666925E-3</v>
      </c>
      <c r="CB1147" s="100">
        <f t="shared" si="769"/>
        <v>169</v>
      </c>
      <c r="CC1147" s="68">
        <f>IFERROR(CB1147/BX1144,"-")</f>
        <v>6.3990912533131383E-2</v>
      </c>
      <c r="CD1147" s="103">
        <f t="shared" si="760"/>
        <v>49412.248520710062</v>
      </c>
      <c r="CE1147" s="69">
        <f t="shared" si="786"/>
        <v>5.7817310981867945E-2</v>
      </c>
      <c r="CR1147" s="216"/>
      <c r="CS1147" s="187"/>
      <c r="CT1147" s="225"/>
      <c r="CU1147" s="226"/>
      <c r="CV1147" s="226"/>
      <c r="CW1147" s="144" t="s">
        <v>72</v>
      </c>
      <c r="CX1147" s="145">
        <v>3522980</v>
      </c>
      <c r="CY1147" s="146">
        <v>1.4160441470005101E-3</v>
      </c>
      <c r="CZ1147" s="145">
        <v>125</v>
      </c>
      <c r="DA1147" s="146">
        <v>4.7510452299505894E-2</v>
      </c>
      <c r="DB1147" s="145">
        <v>28183.84</v>
      </c>
      <c r="DC1147" s="147">
        <v>4.3813529617946025E-2</v>
      </c>
    </row>
    <row r="1148" spans="2:107" s="27" customFormat="1" ht="13.15" customHeight="1">
      <c r="B1148" s="216"/>
      <c r="C1148" s="187"/>
      <c r="D1148" s="208"/>
      <c r="E1148" s="177"/>
      <c r="F1148" s="177"/>
      <c r="G1148" s="131" t="s">
        <v>74</v>
      </c>
      <c r="H1148" s="100">
        <v>11745</v>
      </c>
      <c r="I1148" s="68">
        <f>IFERROR(H1148/E1144,"-")</f>
        <v>3.9443260642879814E-4</v>
      </c>
      <c r="J1148" s="100">
        <v>1</v>
      </c>
      <c r="K1148" s="68">
        <f>IFERROR(J1148/F1144,"-")</f>
        <v>7.1428571428571425E-2</v>
      </c>
      <c r="L1148" s="103">
        <f t="shared" si="753"/>
        <v>11745</v>
      </c>
      <c r="M1148" s="69">
        <f t="shared" si="779"/>
        <v>7.1428571428571425E-2</v>
      </c>
      <c r="N1148" s="208"/>
      <c r="O1148" s="177"/>
      <c r="P1148" s="177"/>
      <c r="Q1148" s="131" t="s">
        <v>74</v>
      </c>
      <c r="R1148" s="100">
        <v>247828</v>
      </c>
      <c r="S1148" s="68">
        <f>IFERROR(R1148/O1144,"-")</f>
        <v>4.3206644772891744E-3</v>
      </c>
      <c r="T1148" s="100">
        <v>5</v>
      </c>
      <c r="U1148" s="68">
        <f>IFERROR(T1148/P1144,"-")</f>
        <v>0.16129032258064516</v>
      </c>
      <c r="V1148" s="103">
        <f t="shared" si="754"/>
        <v>49565.599999999999</v>
      </c>
      <c r="W1148" s="69">
        <f t="shared" si="780"/>
        <v>0.15625</v>
      </c>
      <c r="X1148" s="208"/>
      <c r="Y1148" s="177"/>
      <c r="Z1148" s="177"/>
      <c r="AA1148" s="131" t="s">
        <v>74</v>
      </c>
      <c r="AB1148" s="100">
        <v>9924976</v>
      </c>
      <c r="AC1148" s="68">
        <f>IFERROR(AB1148/Y1144,"-")</f>
        <v>1.5170147950187075E-2</v>
      </c>
      <c r="AD1148" s="100">
        <v>251</v>
      </c>
      <c r="AE1148" s="68">
        <f>IFERROR(AD1148/Z1144,"-")</f>
        <v>0.27827050997782704</v>
      </c>
      <c r="AF1148" s="103">
        <f t="shared" si="755"/>
        <v>39541.737051792828</v>
      </c>
      <c r="AG1148" s="69">
        <f t="shared" si="781"/>
        <v>0.25276938569989932</v>
      </c>
      <c r="AH1148" s="208"/>
      <c r="AI1148" s="177"/>
      <c r="AJ1148" s="177"/>
      <c r="AK1148" s="131" t="s">
        <v>74</v>
      </c>
      <c r="AL1148" s="100">
        <v>11080738</v>
      </c>
      <c r="AM1148" s="68">
        <f>IFERROR(AL1148/AI1144,"-")</f>
        <v>1.5796136100479998E-2</v>
      </c>
      <c r="AN1148" s="100">
        <v>288</v>
      </c>
      <c r="AO1148" s="68">
        <f>IFERROR(AN1148/AJ1144,"-")</f>
        <v>0.37795275590551181</v>
      </c>
      <c r="AP1148" s="103">
        <f t="shared" si="756"/>
        <v>38474.784722222219</v>
      </c>
      <c r="AQ1148" s="69">
        <f t="shared" si="782"/>
        <v>0.3482466747279323</v>
      </c>
      <c r="AR1148" s="208"/>
      <c r="AS1148" s="177"/>
      <c r="AT1148" s="177"/>
      <c r="AU1148" s="131" t="s">
        <v>74</v>
      </c>
      <c r="AV1148" s="100">
        <v>16389691</v>
      </c>
      <c r="AW1148" s="68">
        <f>IFERROR(AV1148/AS1144,"-")</f>
        <v>2.4732644727708065E-2</v>
      </c>
      <c r="AX1148" s="100">
        <v>218</v>
      </c>
      <c r="AY1148" s="68">
        <f>IFERROR(AX1148/AT1144,"-")</f>
        <v>0.38584070796460179</v>
      </c>
      <c r="AZ1148" s="103">
        <f t="shared" si="757"/>
        <v>75182.068807339456</v>
      </c>
      <c r="BA1148" s="69">
        <f t="shared" si="783"/>
        <v>0.35562805872756931</v>
      </c>
      <c r="BB1148" s="208"/>
      <c r="BC1148" s="177"/>
      <c r="BD1148" s="177"/>
      <c r="BE1148" s="131" t="s">
        <v>74</v>
      </c>
      <c r="BF1148" s="100">
        <v>15087837</v>
      </c>
      <c r="BG1148" s="68">
        <f>IFERROR(BF1148/BC1144,"-")</f>
        <v>5.081766876141372E-2</v>
      </c>
      <c r="BH1148" s="100">
        <v>106</v>
      </c>
      <c r="BI1148" s="68">
        <f>IFERROR(BH1148/BD1144,"-")</f>
        <v>0.39114391143911437</v>
      </c>
      <c r="BJ1148" s="103">
        <f t="shared" si="758"/>
        <v>142338.08490566039</v>
      </c>
      <c r="BK1148" s="69">
        <f t="shared" si="784"/>
        <v>0.33438485804416401</v>
      </c>
      <c r="BL1148" s="208"/>
      <c r="BM1148" s="177"/>
      <c r="BN1148" s="177"/>
      <c r="BO1148" s="131" t="s">
        <v>74</v>
      </c>
      <c r="BP1148" s="100">
        <v>1232421</v>
      </c>
      <c r="BQ1148" s="68">
        <f>IFERROR(BP1148/BM1144,"-")</f>
        <v>1.0922260337618294E-2</v>
      </c>
      <c r="BR1148" s="100">
        <v>30</v>
      </c>
      <c r="BS1148" s="68">
        <f>IFERROR(BR1148/BN1144,"-")</f>
        <v>0.3125</v>
      </c>
      <c r="BT1148" s="103">
        <f t="shared" si="759"/>
        <v>41080.699999999997</v>
      </c>
      <c r="BU1148" s="69">
        <f t="shared" si="785"/>
        <v>0.23622047244094488</v>
      </c>
      <c r="BV1148" s="208"/>
      <c r="BW1148" s="177"/>
      <c r="BX1148" s="177"/>
      <c r="BY1148" s="131" t="s">
        <v>74</v>
      </c>
      <c r="BZ1148" s="100">
        <f t="shared" si="768"/>
        <v>53975236</v>
      </c>
      <c r="CA1148" s="68">
        <f>IFERROR(BZ1148/BW1144,"-")</f>
        <v>2.1458978496340906E-2</v>
      </c>
      <c r="CB1148" s="100">
        <f t="shared" si="769"/>
        <v>899</v>
      </c>
      <c r="CC1148" s="68">
        <f>IFERROR(CB1148/BX1144,"-")</f>
        <v>0.34040136312003028</v>
      </c>
      <c r="CD1148" s="103">
        <f t="shared" si="760"/>
        <v>60039.194660734152</v>
      </c>
      <c r="CE1148" s="69">
        <f t="shared" si="786"/>
        <v>0.30756072528224426</v>
      </c>
      <c r="CR1148" s="216"/>
      <c r="CS1148" s="187"/>
      <c r="CT1148" s="225"/>
      <c r="CU1148" s="226"/>
      <c r="CV1148" s="226"/>
      <c r="CW1148" s="144" t="s">
        <v>74</v>
      </c>
      <c r="CX1148" s="145">
        <v>59935383</v>
      </c>
      <c r="CY1148" s="146">
        <v>2.4090726684620371E-2</v>
      </c>
      <c r="CZ1148" s="145">
        <v>876</v>
      </c>
      <c r="DA1148" s="146">
        <v>0.33295324971493728</v>
      </c>
      <c r="DB1148" s="145">
        <v>68419.386986301368</v>
      </c>
      <c r="DC1148" s="147">
        <v>0.3070452155625657</v>
      </c>
    </row>
    <row r="1149" spans="2:107" s="27" customFormat="1" ht="13.15" customHeight="1">
      <c r="B1149" s="216"/>
      <c r="C1149" s="187"/>
      <c r="D1149" s="208"/>
      <c r="E1149" s="177"/>
      <c r="F1149" s="177"/>
      <c r="G1149" s="131" t="s">
        <v>76</v>
      </c>
      <c r="H1149" s="100">
        <v>454668</v>
      </c>
      <c r="I1149" s="68">
        <f>IFERROR(H1149/E1144,"-")</f>
        <v>1.5269125951449023E-2</v>
      </c>
      <c r="J1149" s="100">
        <v>4</v>
      </c>
      <c r="K1149" s="68">
        <f>IFERROR(J1149/F1144,"-")</f>
        <v>0.2857142857142857</v>
      </c>
      <c r="L1149" s="103">
        <f t="shared" si="753"/>
        <v>113667</v>
      </c>
      <c r="M1149" s="69">
        <f t="shared" si="779"/>
        <v>0.2857142857142857</v>
      </c>
      <c r="N1149" s="208"/>
      <c r="O1149" s="177"/>
      <c r="P1149" s="177"/>
      <c r="Q1149" s="131" t="s">
        <v>76</v>
      </c>
      <c r="R1149" s="100">
        <v>285833</v>
      </c>
      <c r="S1149" s="68">
        <f>IFERROR(R1149/O1144,"-")</f>
        <v>4.9832484204246361E-3</v>
      </c>
      <c r="T1149" s="100">
        <v>10</v>
      </c>
      <c r="U1149" s="68">
        <f>IFERROR(T1149/P1144,"-")</f>
        <v>0.32258064516129031</v>
      </c>
      <c r="V1149" s="103">
        <f t="shared" si="754"/>
        <v>28583.3</v>
      </c>
      <c r="W1149" s="69">
        <f t="shared" si="780"/>
        <v>0.3125</v>
      </c>
      <c r="X1149" s="208"/>
      <c r="Y1149" s="177"/>
      <c r="Z1149" s="177"/>
      <c r="AA1149" s="131" t="s">
        <v>76</v>
      </c>
      <c r="AB1149" s="100">
        <v>11705537</v>
      </c>
      <c r="AC1149" s="68">
        <f>IFERROR(AB1149/Y1144,"-")</f>
        <v>1.7891703529196338E-2</v>
      </c>
      <c r="AD1149" s="100">
        <v>267</v>
      </c>
      <c r="AE1149" s="68">
        <f>IFERROR(AD1149/Z1144,"-")</f>
        <v>0.2960088691796009</v>
      </c>
      <c r="AF1149" s="103">
        <f t="shared" si="755"/>
        <v>43840.962546816481</v>
      </c>
      <c r="AG1149" s="69">
        <f t="shared" si="781"/>
        <v>0.26888217522658608</v>
      </c>
      <c r="AH1149" s="208"/>
      <c r="AI1149" s="177"/>
      <c r="AJ1149" s="177"/>
      <c r="AK1149" s="131" t="s">
        <v>76</v>
      </c>
      <c r="AL1149" s="100">
        <v>17103884</v>
      </c>
      <c r="AM1149" s="68">
        <f>IFERROR(AL1149/AI1144,"-")</f>
        <v>2.4382426469322014E-2</v>
      </c>
      <c r="AN1149" s="100">
        <v>313</v>
      </c>
      <c r="AO1149" s="68">
        <f>IFERROR(AN1149/AJ1144,"-")</f>
        <v>0.41076115485564302</v>
      </c>
      <c r="AP1149" s="103">
        <f t="shared" si="756"/>
        <v>54644.996805111819</v>
      </c>
      <c r="AQ1149" s="69">
        <f t="shared" si="782"/>
        <v>0.37847642079806532</v>
      </c>
      <c r="AR1149" s="208"/>
      <c r="AS1149" s="177"/>
      <c r="AT1149" s="177"/>
      <c r="AU1149" s="131" t="s">
        <v>76</v>
      </c>
      <c r="AV1149" s="100">
        <v>17634297</v>
      </c>
      <c r="AW1149" s="68">
        <f>IFERROR(AV1149/AS1144,"-")</f>
        <v>2.6610800821314333E-2</v>
      </c>
      <c r="AX1149" s="100">
        <v>232</v>
      </c>
      <c r="AY1149" s="68">
        <f>IFERROR(AX1149/AT1144,"-")</f>
        <v>0.41061946902654867</v>
      </c>
      <c r="AZ1149" s="103">
        <f t="shared" si="757"/>
        <v>76009.900862068971</v>
      </c>
      <c r="BA1149" s="69">
        <f t="shared" si="783"/>
        <v>0.37846655791190864</v>
      </c>
      <c r="BB1149" s="208"/>
      <c r="BC1149" s="177"/>
      <c r="BD1149" s="177"/>
      <c r="BE1149" s="131" t="s">
        <v>76</v>
      </c>
      <c r="BF1149" s="100">
        <v>7550195</v>
      </c>
      <c r="BG1149" s="68">
        <f>IFERROR(BF1149/BC1144,"-")</f>
        <v>2.5429974395540067E-2</v>
      </c>
      <c r="BH1149" s="100">
        <v>111</v>
      </c>
      <c r="BI1149" s="68">
        <f>IFERROR(BH1149/BD1144,"-")</f>
        <v>0.40959409594095941</v>
      </c>
      <c r="BJ1149" s="103">
        <f t="shared" si="758"/>
        <v>68019.774774774778</v>
      </c>
      <c r="BK1149" s="69">
        <f t="shared" si="784"/>
        <v>0.35015772870662459</v>
      </c>
      <c r="BL1149" s="208"/>
      <c r="BM1149" s="177"/>
      <c r="BN1149" s="177"/>
      <c r="BO1149" s="131" t="s">
        <v>76</v>
      </c>
      <c r="BP1149" s="100">
        <v>1922169</v>
      </c>
      <c r="BQ1149" s="68">
        <f>IFERROR(BP1149/BM1144,"-")</f>
        <v>1.7035112377101185E-2</v>
      </c>
      <c r="BR1149" s="100">
        <v>37</v>
      </c>
      <c r="BS1149" s="68">
        <f>IFERROR(BR1149/BN1144,"-")</f>
        <v>0.38541666666666669</v>
      </c>
      <c r="BT1149" s="103">
        <f t="shared" si="759"/>
        <v>51950.513513513513</v>
      </c>
      <c r="BU1149" s="69">
        <f t="shared" si="785"/>
        <v>0.29133858267716534</v>
      </c>
      <c r="BV1149" s="208"/>
      <c r="BW1149" s="177"/>
      <c r="BX1149" s="177"/>
      <c r="BY1149" s="131" t="s">
        <v>76</v>
      </c>
      <c r="BZ1149" s="100">
        <f t="shared" si="768"/>
        <v>56656583</v>
      </c>
      <c r="CA1149" s="68">
        <f>IFERROR(BZ1149/BW1144,"-")</f>
        <v>2.2525003804951472E-2</v>
      </c>
      <c r="CB1149" s="100">
        <f t="shared" si="769"/>
        <v>974</v>
      </c>
      <c r="CC1149" s="68">
        <f>IFERROR(CB1149/BX1144,"-")</f>
        <v>0.36879969708443772</v>
      </c>
      <c r="CD1149" s="103">
        <f t="shared" si="760"/>
        <v>58168.976386036964</v>
      </c>
      <c r="CE1149" s="69">
        <f t="shared" si="786"/>
        <v>0.33321929524461169</v>
      </c>
      <c r="CR1149" s="216"/>
      <c r="CS1149" s="187"/>
      <c r="CT1149" s="225"/>
      <c r="CU1149" s="226"/>
      <c r="CV1149" s="226"/>
      <c r="CW1149" s="144" t="s">
        <v>76</v>
      </c>
      <c r="CX1149" s="145">
        <v>67875784</v>
      </c>
      <c r="CY1149" s="146">
        <v>2.7282331053900637E-2</v>
      </c>
      <c r="CZ1149" s="145">
        <v>988</v>
      </c>
      <c r="DA1149" s="146">
        <v>0.37552261497529454</v>
      </c>
      <c r="DB1149" s="145">
        <v>68700.186234817811</v>
      </c>
      <c r="DC1149" s="147">
        <v>0.34630213810024535</v>
      </c>
    </row>
    <row r="1150" spans="2:107" s="27" customFormat="1" ht="13.15" customHeight="1">
      <c r="B1150" s="216"/>
      <c r="C1150" s="187"/>
      <c r="D1150" s="208"/>
      <c r="E1150" s="177"/>
      <c r="F1150" s="177"/>
      <c r="G1150" s="131" t="s">
        <v>77</v>
      </c>
      <c r="H1150" s="100">
        <v>5032</v>
      </c>
      <c r="I1150" s="68">
        <f>IFERROR(H1150/E1144,"-")</f>
        <v>1.6898977229031181E-4</v>
      </c>
      <c r="J1150" s="100">
        <v>1</v>
      </c>
      <c r="K1150" s="68">
        <f>IFERROR(J1150/F1144,"-")</f>
        <v>7.1428571428571425E-2</v>
      </c>
      <c r="L1150" s="103">
        <f t="shared" si="753"/>
        <v>5032</v>
      </c>
      <c r="M1150" s="69">
        <f t="shared" si="779"/>
        <v>7.1428571428571425E-2</v>
      </c>
      <c r="N1150" s="208"/>
      <c r="O1150" s="177"/>
      <c r="P1150" s="177"/>
      <c r="Q1150" s="131" t="s">
        <v>77</v>
      </c>
      <c r="R1150" s="100">
        <v>1037904</v>
      </c>
      <c r="S1150" s="68">
        <f>IFERROR(R1150/O1144,"-")</f>
        <v>1.8094948688753262E-2</v>
      </c>
      <c r="T1150" s="100">
        <v>2</v>
      </c>
      <c r="U1150" s="68">
        <f>IFERROR(T1150/P1144,"-")</f>
        <v>6.4516129032258063E-2</v>
      </c>
      <c r="V1150" s="103">
        <f t="shared" si="754"/>
        <v>518952</v>
      </c>
      <c r="W1150" s="69">
        <f t="shared" si="780"/>
        <v>6.25E-2</v>
      </c>
      <c r="X1150" s="208"/>
      <c r="Y1150" s="177"/>
      <c r="Z1150" s="177"/>
      <c r="AA1150" s="131" t="s">
        <v>77</v>
      </c>
      <c r="AB1150" s="100">
        <v>14391761</v>
      </c>
      <c r="AC1150" s="68">
        <f>IFERROR(AB1150/Y1144,"-")</f>
        <v>2.1997548773289959E-2</v>
      </c>
      <c r="AD1150" s="100">
        <v>98</v>
      </c>
      <c r="AE1150" s="68">
        <f>IFERROR(AD1150/Z1144,"-")</f>
        <v>0.10864745011086474</v>
      </c>
      <c r="AF1150" s="103">
        <f t="shared" si="755"/>
        <v>146854.70408163266</v>
      </c>
      <c r="AG1150" s="69">
        <f t="shared" si="781"/>
        <v>9.8690835850956699E-2</v>
      </c>
      <c r="AH1150" s="208"/>
      <c r="AI1150" s="177"/>
      <c r="AJ1150" s="177"/>
      <c r="AK1150" s="131" t="s">
        <v>77</v>
      </c>
      <c r="AL1150" s="100">
        <v>31401467</v>
      </c>
      <c r="AM1150" s="68">
        <f>IFERROR(AL1150/AI1144,"-")</f>
        <v>4.4764333069397672E-2</v>
      </c>
      <c r="AN1150" s="100">
        <v>145</v>
      </c>
      <c r="AO1150" s="68">
        <f>IFERROR(AN1150/AJ1144,"-")</f>
        <v>0.19028871391076116</v>
      </c>
      <c r="AP1150" s="103">
        <f t="shared" si="756"/>
        <v>216561.84137931035</v>
      </c>
      <c r="AQ1150" s="69">
        <f t="shared" si="782"/>
        <v>0.17533252720677148</v>
      </c>
      <c r="AR1150" s="208"/>
      <c r="AS1150" s="177"/>
      <c r="AT1150" s="177"/>
      <c r="AU1150" s="131" t="s">
        <v>77</v>
      </c>
      <c r="AV1150" s="100">
        <v>22590855</v>
      </c>
      <c r="AW1150" s="68">
        <f>IFERROR(AV1150/AS1144,"-")</f>
        <v>3.4090428599914874E-2</v>
      </c>
      <c r="AX1150" s="100">
        <v>115</v>
      </c>
      <c r="AY1150" s="68">
        <f>IFERROR(AX1150/AT1144,"-")</f>
        <v>0.20353982300884957</v>
      </c>
      <c r="AZ1150" s="103">
        <f t="shared" si="757"/>
        <v>196442.21739130435</v>
      </c>
      <c r="BA1150" s="69">
        <f t="shared" si="783"/>
        <v>0.18760195758564438</v>
      </c>
      <c r="BB1150" s="208"/>
      <c r="BC1150" s="177"/>
      <c r="BD1150" s="177"/>
      <c r="BE1150" s="131" t="s">
        <v>77</v>
      </c>
      <c r="BF1150" s="100">
        <v>21635341</v>
      </c>
      <c r="BG1150" s="68">
        <f>IFERROR(BF1150/BC1144,"-")</f>
        <v>7.2870458003902974E-2</v>
      </c>
      <c r="BH1150" s="100">
        <v>60</v>
      </c>
      <c r="BI1150" s="68">
        <f>IFERROR(BH1150/BD1144,"-")</f>
        <v>0.22140221402214022</v>
      </c>
      <c r="BJ1150" s="103">
        <f t="shared" si="758"/>
        <v>360589.01666666666</v>
      </c>
      <c r="BK1150" s="69">
        <f t="shared" si="784"/>
        <v>0.1892744479495268</v>
      </c>
      <c r="BL1150" s="208"/>
      <c r="BM1150" s="177"/>
      <c r="BN1150" s="177"/>
      <c r="BO1150" s="131" t="s">
        <v>77</v>
      </c>
      <c r="BP1150" s="100">
        <v>9666356</v>
      </c>
      <c r="BQ1150" s="68">
        <f>IFERROR(BP1150/BM1144,"-")</f>
        <v>8.5667524935146858E-2</v>
      </c>
      <c r="BR1150" s="100">
        <v>19</v>
      </c>
      <c r="BS1150" s="68">
        <f>IFERROR(BR1150/BN1144,"-")</f>
        <v>0.19791666666666666</v>
      </c>
      <c r="BT1150" s="103">
        <f t="shared" si="759"/>
        <v>508755.57894736843</v>
      </c>
      <c r="BU1150" s="69">
        <f t="shared" si="785"/>
        <v>0.14960629921259844</v>
      </c>
      <c r="BV1150" s="208"/>
      <c r="BW1150" s="177"/>
      <c r="BX1150" s="177"/>
      <c r="BY1150" s="131" t="s">
        <v>77</v>
      </c>
      <c r="BZ1150" s="100">
        <f t="shared" si="768"/>
        <v>100728716</v>
      </c>
      <c r="CA1150" s="68">
        <f>IFERROR(BZ1150/BW1144,"-")</f>
        <v>4.0046797583396021E-2</v>
      </c>
      <c r="CB1150" s="100">
        <f t="shared" si="769"/>
        <v>440</v>
      </c>
      <c r="CC1150" s="68">
        <f>IFERROR(CB1150/BX1144,"-")</f>
        <v>0.16660355925785686</v>
      </c>
      <c r="CD1150" s="103">
        <f t="shared" si="760"/>
        <v>228928.9</v>
      </c>
      <c r="CE1150" s="69">
        <f t="shared" si="786"/>
        <v>0.15053027711255559</v>
      </c>
      <c r="CR1150" s="216"/>
      <c r="CS1150" s="187"/>
      <c r="CT1150" s="225"/>
      <c r="CU1150" s="226"/>
      <c r="CV1150" s="226"/>
      <c r="CW1150" s="144" t="s">
        <v>77</v>
      </c>
      <c r="CX1150" s="145">
        <v>110776964</v>
      </c>
      <c r="CY1150" s="146">
        <v>4.4526245251090328E-2</v>
      </c>
      <c r="CZ1150" s="145">
        <v>450</v>
      </c>
      <c r="DA1150" s="146">
        <v>0.17103762827822122</v>
      </c>
      <c r="DB1150" s="145">
        <v>246171.03111111111</v>
      </c>
      <c r="DC1150" s="147">
        <v>0.15772870662460567</v>
      </c>
    </row>
    <row r="1151" spans="2:107" s="27" customFormat="1" ht="13.15" customHeight="1">
      <c r="B1151" s="216"/>
      <c r="C1151" s="187"/>
      <c r="D1151" s="208"/>
      <c r="E1151" s="177"/>
      <c r="F1151" s="177"/>
      <c r="G1151" s="131" t="s">
        <v>79</v>
      </c>
      <c r="H1151" s="100">
        <v>0</v>
      </c>
      <c r="I1151" s="68">
        <f>IFERROR(H1151/E1144,"-")</f>
        <v>0</v>
      </c>
      <c r="J1151" s="100">
        <v>0</v>
      </c>
      <c r="K1151" s="68">
        <f>IFERROR(J1151/F1144,"-")</f>
        <v>0</v>
      </c>
      <c r="L1151" s="103" t="str">
        <f t="shared" si="753"/>
        <v>-</v>
      </c>
      <c r="M1151" s="69">
        <f t="shared" si="779"/>
        <v>0</v>
      </c>
      <c r="N1151" s="208"/>
      <c r="O1151" s="177"/>
      <c r="P1151" s="177"/>
      <c r="Q1151" s="131" t="s">
        <v>79</v>
      </c>
      <c r="R1151" s="100">
        <v>0</v>
      </c>
      <c r="S1151" s="68">
        <f>IFERROR(R1151/O1144,"-")</f>
        <v>0</v>
      </c>
      <c r="T1151" s="100">
        <v>0</v>
      </c>
      <c r="U1151" s="68">
        <f>IFERROR(T1151/P1144,"-")</f>
        <v>0</v>
      </c>
      <c r="V1151" s="103" t="str">
        <f t="shared" si="754"/>
        <v>-</v>
      </c>
      <c r="W1151" s="69">
        <f t="shared" si="780"/>
        <v>0</v>
      </c>
      <c r="X1151" s="208"/>
      <c r="Y1151" s="177"/>
      <c r="Z1151" s="177"/>
      <c r="AA1151" s="131" t="s">
        <v>79</v>
      </c>
      <c r="AB1151" s="100">
        <v>0</v>
      </c>
      <c r="AC1151" s="68">
        <f>IFERROR(AB1151/Y1144,"-")</f>
        <v>0</v>
      </c>
      <c r="AD1151" s="100">
        <v>0</v>
      </c>
      <c r="AE1151" s="68">
        <f>IFERROR(AD1151/Z1144,"-")</f>
        <v>0</v>
      </c>
      <c r="AF1151" s="103" t="str">
        <f t="shared" si="755"/>
        <v>-</v>
      </c>
      <c r="AG1151" s="69">
        <f t="shared" si="781"/>
        <v>0</v>
      </c>
      <c r="AH1151" s="208"/>
      <c r="AI1151" s="177"/>
      <c r="AJ1151" s="177"/>
      <c r="AK1151" s="131" t="s">
        <v>79</v>
      </c>
      <c r="AL1151" s="100">
        <v>0</v>
      </c>
      <c r="AM1151" s="68">
        <f>IFERROR(AL1151/AI1144,"-")</f>
        <v>0</v>
      </c>
      <c r="AN1151" s="100">
        <v>0</v>
      </c>
      <c r="AO1151" s="68">
        <f>IFERROR(AN1151/AJ1144,"-")</f>
        <v>0</v>
      </c>
      <c r="AP1151" s="103" t="str">
        <f t="shared" si="756"/>
        <v>-</v>
      </c>
      <c r="AQ1151" s="69">
        <f t="shared" si="782"/>
        <v>0</v>
      </c>
      <c r="AR1151" s="208"/>
      <c r="AS1151" s="177"/>
      <c r="AT1151" s="177"/>
      <c r="AU1151" s="131" t="s">
        <v>79</v>
      </c>
      <c r="AV1151" s="100">
        <v>0</v>
      </c>
      <c r="AW1151" s="68">
        <f>IFERROR(AV1151/AS1144,"-")</f>
        <v>0</v>
      </c>
      <c r="AX1151" s="100">
        <v>0</v>
      </c>
      <c r="AY1151" s="68">
        <f>IFERROR(AX1151/AT1144,"-")</f>
        <v>0</v>
      </c>
      <c r="AZ1151" s="103" t="str">
        <f t="shared" si="757"/>
        <v>-</v>
      </c>
      <c r="BA1151" s="69">
        <f t="shared" si="783"/>
        <v>0</v>
      </c>
      <c r="BB1151" s="208"/>
      <c r="BC1151" s="177"/>
      <c r="BD1151" s="177"/>
      <c r="BE1151" s="131" t="s">
        <v>79</v>
      </c>
      <c r="BF1151" s="100">
        <v>0</v>
      </c>
      <c r="BG1151" s="68">
        <f>IFERROR(BF1151/BC1144,"-")</f>
        <v>0</v>
      </c>
      <c r="BH1151" s="100">
        <v>0</v>
      </c>
      <c r="BI1151" s="68">
        <f>IFERROR(BH1151/BD1144,"-")</f>
        <v>0</v>
      </c>
      <c r="BJ1151" s="103" t="str">
        <f t="shared" si="758"/>
        <v>-</v>
      </c>
      <c r="BK1151" s="69">
        <f t="shared" si="784"/>
        <v>0</v>
      </c>
      <c r="BL1151" s="208"/>
      <c r="BM1151" s="177"/>
      <c r="BN1151" s="177"/>
      <c r="BO1151" s="131" t="s">
        <v>79</v>
      </c>
      <c r="BP1151" s="100">
        <v>0</v>
      </c>
      <c r="BQ1151" s="68">
        <f>IFERROR(BP1151/BM1144,"-")</f>
        <v>0</v>
      </c>
      <c r="BR1151" s="100">
        <v>0</v>
      </c>
      <c r="BS1151" s="68">
        <f>IFERROR(BR1151/BN1144,"-")</f>
        <v>0</v>
      </c>
      <c r="BT1151" s="103" t="str">
        <f t="shared" si="759"/>
        <v>-</v>
      </c>
      <c r="BU1151" s="69">
        <f t="shared" si="785"/>
        <v>0</v>
      </c>
      <c r="BV1151" s="208"/>
      <c r="BW1151" s="177"/>
      <c r="BX1151" s="177"/>
      <c r="BY1151" s="131" t="s">
        <v>79</v>
      </c>
      <c r="BZ1151" s="100">
        <f t="shared" si="768"/>
        <v>0</v>
      </c>
      <c r="CA1151" s="68">
        <f>IFERROR(BZ1151/BW1144,"-")</f>
        <v>0</v>
      </c>
      <c r="CB1151" s="100">
        <f t="shared" si="769"/>
        <v>0</v>
      </c>
      <c r="CC1151" s="68">
        <f>IFERROR(CB1151/BX1144,"-")</f>
        <v>0</v>
      </c>
      <c r="CD1151" s="103" t="str">
        <f t="shared" si="760"/>
        <v>-</v>
      </c>
      <c r="CE1151" s="69">
        <f t="shared" si="786"/>
        <v>0</v>
      </c>
      <c r="CR1151" s="216"/>
      <c r="CS1151" s="187"/>
      <c r="CT1151" s="225"/>
      <c r="CU1151" s="226"/>
      <c r="CV1151" s="226"/>
      <c r="CW1151" s="144" t="s">
        <v>79</v>
      </c>
      <c r="CX1151" s="145">
        <v>3142</v>
      </c>
      <c r="CY1151" s="146">
        <v>1.2629111462101978E-6</v>
      </c>
      <c r="CZ1151" s="145">
        <v>2</v>
      </c>
      <c r="DA1151" s="146">
        <v>7.6016723679209425E-4</v>
      </c>
      <c r="DB1151" s="145">
        <v>1571</v>
      </c>
      <c r="DC1151" s="147">
        <v>7.010164738871364E-4</v>
      </c>
    </row>
    <row r="1152" spans="2:107" s="27" customFormat="1" ht="13.15" customHeight="1">
      <c r="B1152" s="216"/>
      <c r="C1152" s="187"/>
      <c r="D1152" s="208"/>
      <c r="E1152" s="177"/>
      <c r="F1152" s="177"/>
      <c r="G1152" s="131" t="s">
        <v>81</v>
      </c>
      <c r="H1152" s="100">
        <v>0</v>
      </c>
      <c r="I1152" s="68">
        <f>IFERROR(H1152/E1144,"-")</f>
        <v>0</v>
      </c>
      <c r="J1152" s="100">
        <v>0</v>
      </c>
      <c r="K1152" s="68">
        <f>IFERROR(J1152/F1144,"-")</f>
        <v>0</v>
      </c>
      <c r="L1152" s="103" t="str">
        <f t="shared" si="753"/>
        <v>-</v>
      </c>
      <c r="M1152" s="69">
        <f t="shared" si="779"/>
        <v>0</v>
      </c>
      <c r="N1152" s="208"/>
      <c r="O1152" s="177"/>
      <c r="P1152" s="177"/>
      <c r="Q1152" s="131" t="s">
        <v>81</v>
      </c>
      <c r="R1152" s="100">
        <v>0</v>
      </c>
      <c r="S1152" s="68">
        <f>IFERROR(R1152/O1144,"-")</f>
        <v>0</v>
      </c>
      <c r="T1152" s="100">
        <v>0</v>
      </c>
      <c r="U1152" s="68">
        <f>IFERROR(T1152/P1144,"-")</f>
        <v>0</v>
      </c>
      <c r="V1152" s="103" t="str">
        <f t="shared" si="754"/>
        <v>-</v>
      </c>
      <c r="W1152" s="69">
        <f t="shared" si="780"/>
        <v>0</v>
      </c>
      <c r="X1152" s="208"/>
      <c r="Y1152" s="177"/>
      <c r="Z1152" s="177"/>
      <c r="AA1152" s="131" t="s">
        <v>81</v>
      </c>
      <c r="AB1152" s="100">
        <v>128400</v>
      </c>
      <c r="AC1152" s="68">
        <f>IFERROR(AB1152/Y1144,"-")</f>
        <v>1.9625709893948565E-4</v>
      </c>
      <c r="AD1152" s="100">
        <v>8</v>
      </c>
      <c r="AE1152" s="68">
        <f>IFERROR(AD1152/Z1144,"-")</f>
        <v>8.869179600886918E-3</v>
      </c>
      <c r="AF1152" s="103">
        <f t="shared" si="755"/>
        <v>16050</v>
      </c>
      <c r="AG1152" s="69">
        <f t="shared" si="781"/>
        <v>8.0563947633434038E-3</v>
      </c>
      <c r="AH1152" s="208"/>
      <c r="AI1152" s="177"/>
      <c r="AJ1152" s="177"/>
      <c r="AK1152" s="131" t="s">
        <v>81</v>
      </c>
      <c r="AL1152" s="100">
        <v>144970</v>
      </c>
      <c r="AM1152" s="68">
        <f>IFERROR(AL1152/AI1144,"-")</f>
        <v>2.0666185325260696E-4</v>
      </c>
      <c r="AN1152" s="100">
        <v>9</v>
      </c>
      <c r="AO1152" s="68">
        <f>IFERROR(AN1152/AJ1144,"-")</f>
        <v>1.1811023622047244E-2</v>
      </c>
      <c r="AP1152" s="103">
        <f t="shared" si="756"/>
        <v>16107.777777777777</v>
      </c>
      <c r="AQ1152" s="69">
        <f t="shared" si="782"/>
        <v>1.0882708585247884E-2</v>
      </c>
      <c r="AR1152" s="208"/>
      <c r="AS1152" s="177"/>
      <c r="AT1152" s="177"/>
      <c r="AU1152" s="131" t="s">
        <v>81</v>
      </c>
      <c r="AV1152" s="100">
        <v>80836</v>
      </c>
      <c r="AW1152" s="68">
        <f>IFERROR(AV1152/AS1144,"-")</f>
        <v>1.2198448824990106E-4</v>
      </c>
      <c r="AX1152" s="100">
        <v>4</v>
      </c>
      <c r="AY1152" s="68">
        <f>IFERROR(AX1152/AT1144,"-")</f>
        <v>7.0796460176991149E-3</v>
      </c>
      <c r="AZ1152" s="103">
        <f t="shared" si="757"/>
        <v>20209</v>
      </c>
      <c r="BA1152" s="69">
        <f t="shared" si="783"/>
        <v>6.5252854812398045E-3</v>
      </c>
      <c r="BB1152" s="208"/>
      <c r="BC1152" s="177"/>
      <c r="BD1152" s="177"/>
      <c r="BE1152" s="131" t="s">
        <v>81</v>
      </c>
      <c r="BF1152" s="100">
        <v>4344</v>
      </c>
      <c r="BG1152" s="68">
        <f>IFERROR(BF1152/BC1144,"-")</f>
        <v>1.463111996103757E-5</v>
      </c>
      <c r="BH1152" s="100">
        <v>1</v>
      </c>
      <c r="BI1152" s="68">
        <f>IFERROR(BH1152/BD1144,"-")</f>
        <v>3.6900369003690036E-3</v>
      </c>
      <c r="BJ1152" s="103">
        <f t="shared" si="758"/>
        <v>4344</v>
      </c>
      <c r="BK1152" s="69">
        <f t="shared" si="784"/>
        <v>3.1545741324921135E-3</v>
      </c>
      <c r="BL1152" s="208"/>
      <c r="BM1152" s="177"/>
      <c r="BN1152" s="177"/>
      <c r="BO1152" s="131" t="s">
        <v>81</v>
      </c>
      <c r="BP1152" s="100">
        <v>0</v>
      </c>
      <c r="BQ1152" s="68">
        <f>IFERROR(BP1152/BM1144,"-")</f>
        <v>0</v>
      </c>
      <c r="BR1152" s="100">
        <v>0</v>
      </c>
      <c r="BS1152" s="68">
        <f>IFERROR(BR1152/BN1144,"-")</f>
        <v>0</v>
      </c>
      <c r="BT1152" s="103" t="str">
        <f t="shared" si="759"/>
        <v>-</v>
      </c>
      <c r="BU1152" s="69">
        <f t="shared" si="785"/>
        <v>0</v>
      </c>
      <c r="BV1152" s="208"/>
      <c r="BW1152" s="177"/>
      <c r="BX1152" s="177"/>
      <c r="BY1152" s="131" t="s">
        <v>81</v>
      </c>
      <c r="BZ1152" s="100">
        <f t="shared" si="768"/>
        <v>358550</v>
      </c>
      <c r="CA1152" s="68">
        <f>IFERROR(BZ1152/BW1144,"-")</f>
        <v>1.425490152532734E-4</v>
      </c>
      <c r="CB1152" s="100">
        <f t="shared" si="769"/>
        <v>22</v>
      </c>
      <c r="CC1152" s="68">
        <f>IFERROR(CB1152/BX1144,"-")</f>
        <v>8.330177962892843E-3</v>
      </c>
      <c r="CD1152" s="103">
        <f t="shared" si="760"/>
        <v>16297.727272727272</v>
      </c>
      <c r="CE1152" s="69">
        <f t="shared" si="786"/>
        <v>7.5265138556277799E-3</v>
      </c>
      <c r="CR1152" s="216"/>
      <c r="CS1152" s="187"/>
      <c r="CT1152" s="225"/>
      <c r="CU1152" s="226"/>
      <c r="CV1152" s="226"/>
      <c r="CW1152" s="144" t="s">
        <v>81</v>
      </c>
      <c r="CX1152" s="145">
        <v>287837</v>
      </c>
      <c r="CY1152" s="146">
        <v>1.156946389534388E-4</v>
      </c>
      <c r="CZ1152" s="145">
        <v>16</v>
      </c>
      <c r="DA1152" s="146">
        <v>6.081337894336754E-3</v>
      </c>
      <c r="DB1152" s="145">
        <v>17989.8125</v>
      </c>
      <c r="DC1152" s="147">
        <v>5.6081317910970912E-3</v>
      </c>
    </row>
    <row r="1153" spans="2:107" s="27" customFormat="1" ht="13.15" customHeight="1">
      <c r="B1153" s="216"/>
      <c r="C1153" s="187"/>
      <c r="D1153" s="208"/>
      <c r="E1153" s="177"/>
      <c r="F1153" s="177"/>
      <c r="G1153" s="131" t="s">
        <v>83</v>
      </c>
      <c r="H1153" s="100">
        <v>114771</v>
      </c>
      <c r="I1153" s="68">
        <f>IFERROR(H1153/E1144,"-")</f>
        <v>3.8543571453758694E-3</v>
      </c>
      <c r="J1153" s="100">
        <v>2</v>
      </c>
      <c r="K1153" s="68">
        <f>IFERROR(J1153/F1144,"-")</f>
        <v>0.14285714285714285</v>
      </c>
      <c r="L1153" s="103">
        <f t="shared" si="753"/>
        <v>57385.5</v>
      </c>
      <c r="M1153" s="69">
        <f t="shared" si="779"/>
        <v>0.14285714285714285</v>
      </c>
      <c r="N1153" s="208"/>
      <c r="O1153" s="177"/>
      <c r="P1153" s="177"/>
      <c r="Q1153" s="131" t="s">
        <v>83</v>
      </c>
      <c r="R1153" s="100">
        <v>5631</v>
      </c>
      <c r="S1153" s="68">
        <f>IFERROR(R1153/O1144,"-")</f>
        <v>9.8171561210256075E-5</v>
      </c>
      <c r="T1153" s="100">
        <v>2</v>
      </c>
      <c r="U1153" s="68">
        <f>IFERROR(T1153/P1144,"-")</f>
        <v>6.4516129032258063E-2</v>
      </c>
      <c r="V1153" s="103">
        <f t="shared" si="754"/>
        <v>2815.5</v>
      </c>
      <c r="W1153" s="69">
        <f t="shared" si="780"/>
        <v>6.25E-2</v>
      </c>
      <c r="X1153" s="208"/>
      <c r="Y1153" s="177"/>
      <c r="Z1153" s="177"/>
      <c r="AA1153" s="131" t="s">
        <v>83</v>
      </c>
      <c r="AB1153" s="100">
        <v>479640</v>
      </c>
      <c r="AC1153" s="68">
        <f>IFERROR(AB1153/Y1144,"-")</f>
        <v>7.3312114435619073E-4</v>
      </c>
      <c r="AD1153" s="100">
        <v>23</v>
      </c>
      <c r="AE1153" s="68">
        <f>IFERROR(AD1153/Z1144,"-")</f>
        <v>2.5498891352549888E-2</v>
      </c>
      <c r="AF1153" s="103">
        <f t="shared" si="755"/>
        <v>20853.91304347826</v>
      </c>
      <c r="AG1153" s="69">
        <f t="shared" si="781"/>
        <v>2.3162134944612285E-2</v>
      </c>
      <c r="AH1153" s="208"/>
      <c r="AI1153" s="177"/>
      <c r="AJ1153" s="177"/>
      <c r="AK1153" s="131" t="s">
        <v>83</v>
      </c>
      <c r="AL1153" s="100">
        <v>1049041</v>
      </c>
      <c r="AM1153" s="68">
        <f>IFERROR(AL1153/AI1144,"-")</f>
        <v>1.4954594550456513E-3</v>
      </c>
      <c r="AN1153" s="100">
        <v>19</v>
      </c>
      <c r="AO1153" s="68">
        <f>IFERROR(AN1153/AJ1144,"-")</f>
        <v>2.4934383202099737E-2</v>
      </c>
      <c r="AP1153" s="103">
        <f t="shared" si="756"/>
        <v>55212.684210526313</v>
      </c>
      <c r="AQ1153" s="69">
        <f t="shared" si="782"/>
        <v>2.2974607013301087E-2</v>
      </c>
      <c r="AR1153" s="208"/>
      <c r="AS1153" s="177"/>
      <c r="AT1153" s="177"/>
      <c r="AU1153" s="131" t="s">
        <v>83</v>
      </c>
      <c r="AV1153" s="100">
        <v>677935</v>
      </c>
      <c r="AW1153" s="68">
        <f>IFERROR(AV1153/AS1144,"-")</f>
        <v>1.0230287748242946E-3</v>
      </c>
      <c r="AX1153" s="100">
        <v>28</v>
      </c>
      <c r="AY1153" s="68">
        <f>IFERROR(AX1153/AT1144,"-")</f>
        <v>4.9557522123893805E-2</v>
      </c>
      <c r="AZ1153" s="103">
        <f t="shared" si="757"/>
        <v>24211.964285714286</v>
      </c>
      <c r="BA1153" s="69">
        <f t="shared" si="783"/>
        <v>4.5676998368678633E-2</v>
      </c>
      <c r="BB1153" s="208"/>
      <c r="BC1153" s="177"/>
      <c r="BD1153" s="177"/>
      <c r="BE1153" s="131" t="s">
        <v>83</v>
      </c>
      <c r="BF1153" s="100">
        <v>539428</v>
      </c>
      <c r="BG1153" s="68">
        <f>IFERROR(BF1153/BC1144,"-")</f>
        <v>1.8168590649959885E-3</v>
      </c>
      <c r="BH1153" s="100">
        <v>20</v>
      </c>
      <c r="BI1153" s="68">
        <f>IFERROR(BH1153/BD1144,"-")</f>
        <v>7.3800738007380073E-2</v>
      </c>
      <c r="BJ1153" s="103">
        <f t="shared" si="758"/>
        <v>26971.4</v>
      </c>
      <c r="BK1153" s="69">
        <f t="shared" si="784"/>
        <v>6.3091482649842268E-2</v>
      </c>
      <c r="BL1153" s="208"/>
      <c r="BM1153" s="177"/>
      <c r="BN1153" s="177"/>
      <c r="BO1153" s="131" t="s">
        <v>83</v>
      </c>
      <c r="BP1153" s="100">
        <v>44580</v>
      </c>
      <c r="BQ1153" s="68">
        <f>IFERROR(BP1153/BM1144,"-")</f>
        <v>3.9508768988115553E-4</v>
      </c>
      <c r="BR1153" s="100">
        <v>8</v>
      </c>
      <c r="BS1153" s="68">
        <f>IFERROR(BR1153/BN1144,"-")</f>
        <v>8.3333333333333329E-2</v>
      </c>
      <c r="BT1153" s="103">
        <f t="shared" si="759"/>
        <v>5572.5</v>
      </c>
      <c r="BU1153" s="69">
        <f t="shared" si="785"/>
        <v>6.2992125984251968E-2</v>
      </c>
      <c r="BV1153" s="208"/>
      <c r="BW1153" s="177"/>
      <c r="BX1153" s="177"/>
      <c r="BY1153" s="131" t="s">
        <v>83</v>
      </c>
      <c r="BZ1153" s="100">
        <f t="shared" si="768"/>
        <v>2911026</v>
      </c>
      <c r="CA1153" s="68">
        <f>IFERROR(BZ1153/BW1144,"-")</f>
        <v>1.1573389755310988E-3</v>
      </c>
      <c r="CB1153" s="100">
        <f t="shared" si="769"/>
        <v>102</v>
      </c>
      <c r="CC1153" s="68">
        <f>IFERROR(CB1153/BX1144,"-")</f>
        <v>3.8621734191594093E-2</v>
      </c>
      <c r="CD1153" s="103">
        <f t="shared" si="760"/>
        <v>28539.470588235294</v>
      </c>
      <c r="CE1153" s="69">
        <f t="shared" si="786"/>
        <v>3.4895655148819704E-2</v>
      </c>
      <c r="CR1153" s="216"/>
      <c r="CS1153" s="187"/>
      <c r="CT1153" s="225"/>
      <c r="CU1153" s="226"/>
      <c r="CV1153" s="226"/>
      <c r="CW1153" s="144" t="s">
        <v>83</v>
      </c>
      <c r="CX1153" s="145">
        <v>7733097</v>
      </c>
      <c r="CY1153" s="146">
        <v>3.1082795658894467E-3</v>
      </c>
      <c r="CZ1153" s="145">
        <v>116</v>
      </c>
      <c r="DA1153" s="146">
        <v>4.4089699733941466E-2</v>
      </c>
      <c r="DB1153" s="145">
        <v>66664.629310344826</v>
      </c>
      <c r="DC1153" s="147">
        <v>4.065895548545391E-2</v>
      </c>
    </row>
    <row r="1154" spans="2:107" s="27" customFormat="1" ht="13.15" customHeight="1">
      <c r="B1154" s="216"/>
      <c r="C1154" s="187"/>
      <c r="D1154" s="208"/>
      <c r="E1154" s="177"/>
      <c r="F1154" s="177"/>
      <c r="G1154" s="131" t="s">
        <v>85</v>
      </c>
      <c r="H1154" s="100">
        <v>0</v>
      </c>
      <c r="I1154" s="68">
        <f>IFERROR(H1154/E1144,"-")</f>
        <v>0</v>
      </c>
      <c r="J1154" s="100">
        <v>0</v>
      </c>
      <c r="K1154" s="68">
        <f>IFERROR(J1154/F1144,"-")</f>
        <v>0</v>
      </c>
      <c r="L1154" s="103" t="str">
        <f t="shared" si="753"/>
        <v>-</v>
      </c>
      <c r="M1154" s="69">
        <f t="shared" si="779"/>
        <v>0</v>
      </c>
      <c r="N1154" s="208"/>
      <c r="O1154" s="177"/>
      <c r="P1154" s="177"/>
      <c r="Q1154" s="131" t="s">
        <v>85</v>
      </c>
      <c r="R1154" s="100">
        <v>0</v>
      </c>
      <c r="S1154" s="68">
        <f>IFERROR(R1154/O1144,"-")</f>
        <v>0</v>
      </c>
      <c r="T1154" s="100">
        <v>0</v>
      </c>
      <c r="U1154" s="68">
        <f>IFERROR(T1154/P1144,"-")</f>
        <v>0</v>
      </c>
      <c r="V1154" s="103" t="str">
        <f t="shared" si="754"/>
        <v>-</v>
      </c>
      <c r="W1154" s="69">
        <f t="shared" si="780"/>
        <v>0</v>
      </c>
      <c r="X1154" s="208"/>
      <c r="Y1154" s="177"/>
      <c r="Z1154" s="177"/>
      <c r="AA1154" s="131" t="s">
        <v>85</v>
      </c>
      <c r="AB1154" s="100">
        <v>432065</v>
      </c>
      <c r="AC1154" s="68">
        <f>IFERROR(AB1154/Y1144,"-")</f>
        <v>6.6040360944929024E-4</v>
      </c>
      <c r="AD1154" s="100">
        <v>8</v>
      </c>
      <c r="AE1154" s="68">
        <f>IFERROR(AD1154/Z1144,"-")</f>
        <v>8.869179600886918E-3</v>
      </c>
      <c r="AF1154" s="103">
        <f t="shared" si="755"/>
        <v>54008.125</v>
      </c>
      <c r="AG1154" s="69">
        <f t="shared" si="781"/>
        <v>8.0563947633434038E-3</v>
      </c>
      <c r="AH1154" s="208"/>
      <c r="AI1154" s="177"/>
      <c r="AJ1154" s="177"/>
      <c r="AK1154" s="131" t="s">
        <v>85</v>
      </c>
      <c r="AL1154" s="100">
        <v>604169</v>
      </c>
      <c r="AM1154" s="68">
        <f>IFERROR(AL1154/AI1144,"-")</f>
        <v>8.6127257513812718E-4</v>
      </c>
      <c r="AN1154" s="100">
        <v>9</v>
      </c>
      <c r="AO1154" s="68">
        <f>IFERROR(AN1154/AJ1144,"-")</f>
        <v>1.1811023622047244E-2</v>
      </c>
      <c r="AP1154" s="103">
        <f t="shared" si="756"/>
        <v>67129.888888888891</v>
      </c>
      <c r="AQ1154" s="69">
        <f t="shared" si="782"/>
        <v>1.0882708585247884E-2</v>
      </c>
      <c r="AR1154" s="208"/>
      <c r="AS1154" s="177"/>
      <c r="AT1154" s="177"/>
      <c r="AU1154" s="131" t="s">
        <v>85</v>
      </c>
      <c r="AV1154" s="100">
        <v>668961</v>
      </c>
      <c r="AW1154" s="68">
        <f>IFERROR(AV1154/AS1144,"-")</f>
        <v>1.0094866797484049E-3</v>
      </c>
      <c r="AX1154" s="100">
        <v>11</v>
      </c>
      <c r="AY1154" s="68">
        <f>IFERROR(AX1154/AT1144,"-")</f>
        <v>1.9469026548672566E-2</v>
      </c>
      <c r="AZ1154" s="103">
        <f t="shared" si="757"/>
        <v>60814.63636363636</v>
      </c>
      <c r="BA1154" s="69">
        <f t="shared" si="783"/>
        <v>1.794453507340946E-2</v>
      </c>
      <c r="BB1154" s="208"/>
      <c r="BC1154" s="177"/>
      <c r="BD1154" s="177"/>
      <c r="BE1154" s="131" t="s">
        <v>85</v>
      </c>
      <c r="BF1154" s="100">
        <v>1269598</v>
      </c>
      <c r="BG1154" s="68">
        <f>IFERROR(BF1154/BC1144,"-")</f>
        <v>4.2761603683916611E-3</v>
      </c>
      <c r="BH1154" s="100">
        <v>9</v>
      </c>
      <c r="BI1154" s="68">
        <f>IFERROR(BH1154/BD1144,"-")</f>
        <v>3.3210332103321034E-2</v>
      </c>
      <c r="BJ1154" s="103">
        <f t="shared" si="758"/>
        <v>141066.44444444444</v>
      </c>
      <c r="BK1154" s="69">
        <f t="shared" si="784"/>
        <v>2.8391167192429023E-2</v>
      </c>
      <c r="BL1154" s="208"/>
      <c r="BM1154" s="177"/>
      <c r="BN1154" s="177"/>
      <c r="BO1154" s="131" t="s">
        <v>85</v>
      </c>
      <c r="BP1154" s="100">
        <v>203762</v>
      </c>
      <c r="BQ1154" s="68">
        <f>IFERROR(BP1154/BM1144,"-")</f>
        <v>1.8058290234536567E-3</v>
      </c>
      <c r="BR1154" s="100">
        <v>3</v>
      </c>
      <c r="BS1154" s="68">
        <f>IFERROR(BR1154/BN1144,"-")</f>
        <v>3.125E-2</v>
      </c>
      <c r="BT1154" s="103">
        <f t="shared" si="759"/>
        <v>67920.666666666672</v>
      </c>
      <c r="BU1154" s="69">
        <f t="shared" si="785"/>
        <v>2.3622047244094488E-2</v>
      </c>
      <c r="BV1154" s="208"/>
      <c r="BW1154" s="177"/>
      <c r="BX1154" s="177"/>
      <c r="BY1154" s="131" t="s">
        <v>85</v>
      </c>
      <c r="BZ1154" s="100">
        <f t="shared" si="768"/>
        <v>3178555</v>
      </c>
      <c r="CA1154" s="68">
        <f>IFERROR(BZ1154/BW1144,"-")</f>
        <v>1.2637006977502955E-3</v>
      </c>
      <c r="CB1154" s="100">
        <f t="shared" si="769"/>
        <v>40</v>
      </c>
      <c r="CC1154" s="68">
        <f>IFERROR(CB1154/BX1144,"-")</f>
        <v>1.5145778114350625E-2</v>
      </c>
      <c r="CD1154" s="103">
        <f t="shared" si="760"/>
        <v>79463.875</v>
      </c>
      <c r="CE1154" s="69">
        <f t="shared" si="786"/>
        <v>1.3684570646595963E-2</v>
      </c>
      <c r="CR1154" s="216"/>
      <c r="CS1154" s="187"/>
      <c r="CT1154" s="225"/>
      <c r="CU1154" s="226"/>
      <c r="CV1154" s="226"/>
      <c r="CW1154" s="144" t="s">
        <v>85</v>
      </c>
      <c r="CX1154" s="145">
        <v>3495325</v>
      </c>
      <c r="CY1154" s="146">
        <v>1.4049283584109356E-3</v>
      </c>
      <c r="CZ1154" s="145">
        <v>36</v>
      </c>
      <c r="DA1154" s="146">
        <v>1.3683010262257697E-2</v>
      </c>
      <c r="DB1154" s="145">
        <v>97092.361111111109</v>
      </c>
      <c r="DC1154" s="147">
        <v>1.2618296529968454E-2</v>
      </c>
    </row>
    <row r="1155" spans="2:107" s="27" customFormat="1" ht="13.15" customHeight="1">
      <c r="B1155" s="216"/>
      <c r="C1155" s="187"/>
      <c r="D1155" s="208"/>
      <c r="E1155" s="177"/>
      <c r="F1155" s="177"/>
      <c r="G1155" s="131" t="s">
        <v>87</v>
      </c>
      <c r="H1155" s="100">
        <v>2825859</v>
      </c>
      <c r="I1155" s="68">
        <f>IFERROR(H1155/E1144,"-")</f>
        <v>9.4900888103046144E-2</v>
      </c>
      <c r="J1155" s="100">
        <v>1</v>
      </c>
      <c r="K1155" s="68">
        <f>IFERROR(J1155/F1144,"-")</f>
        <v>7.1428571428571425E-2</v>
      </c>
      <c r="L1155" s="103">
        <f t="shared" si="753"/>
        <v>2825859</v>
      </c>
      <c r="M1155" s="69">
        <f t="shared" si="779"/>
        <v>7.1428571428571425E-2</v>
      </c>
      <c r="N1155" s="208"/>
      <c r="O1155" s="177"/>
      <c r="P1155" s="177"/>
      <c r="Q1155" s="131" t="s">
        <v>87</v>
      </c>
      <c r="R1155" s="100">
        <v>0</v>
      </c>
      <c r="S1155" s="68">
        <f>IFERROR(R1155/O1144,"-")</f>
        <v>0</v>
      </c>
      <c r="T1155" s="100">
        <v>0</v>
      </c>
      <c r="U1155" s="68">
        <f>IFERROR(T1155/P1144,"-")</f>
        <v>0</v>
      </c>
      <c r="V1155" s="103" t="str">
        <f t="shared" si="754"/>
        <v>-</v>
      </c>
      <c r="W1155" s="69">
        <f t="shared" si="780"/>
        <v>0</v>
      </c>
      <c r="X1155" s="208"/>
      <c r="Y1155" s="177"/>
      <c r="Z1155" s="177"/>
      <c r="AA1155" s="131" t="s">
        <v>87</v>
      </c>
      <c r="AB1155" s="100">
        <v>3258679</v>
      </c>
      <c r="AC1155" s="68">
        <f>IFERROR(AB1155/Y1144,"-")</f>
        <v>4.9808324526092219E-3</v>
      </c>
      <c r="AD1155" s="100">
        <v>14</v>
      </c>
      <c r="AE1155" s="68">
        <f>IFERROR(AD1155/Z1144,"-")</f>
        <v>1.5521064301552107E-2</v>
      </c>
      <c r="AF1155" s="103">
        <f t="shared" si="755"/>
        <v>232762.78571428571</v>
      </c>
      <c r="AG1155" s="69">
        <f t="shared" si="781"/>
        <v>1.4098690835850957E-2</v>
      </c>
      <c r="AH1155" s="208"/>
      <c r="AI1155" s="177"/>
      <c r="AJ1155" s="177"/>
      <c r="AK1155" s="131" t="s">
        <v>87</v>
      </c>
      <c r="AL1155" s="100">
        <v>3578749</v>
      </c>
      <c r="AM1155" s="68">
        <f>IFERROR(AL1155/AI1144,"-")</f>
        <v>5.1016824216452636E-3</v>
      </c>
      <c r="AN1155" s="100">
        <v>8</v>
      </c>
      <c r="AO1155" s="68">
        <f>IFERROR(AN1155/AJ1144,"-")</f>
        <v>1.0498687664041995E-2</v>
      </c>
      <c r="AP1155" s="103">
        <f t="shared" si="756"/>
        <v>447343.625</v>
      </c>
      <c r="AQ1155" s="69">
        <f t="shared" si="782"/>
        <v>9.673518742442563E-3</v>
      </c>
      <c r="AR1155" s="208"/>
      <c r="AS1155" s="177"/>
      <c r="AT1155" s="177"/>
      <c r="AU1155" s="131" t="s">
        <v>87</v>
      </c>
      <c r="AV1155" s="100">
        <v>6279780</v>
      </c>
      <c r="AW1155" s="68">
        <f>IFERROR(AV1155/AS1144,"-")</f>
        <v>9.4764182990494782E-3</v>
      </c>
      <c r="AX1155" s="100">
        <v>13</v>
      </c>
      <c r="AY1155" s="68">
        <f>IFERROR(AX1155/AT1144,"-")</f>
        <v>2.3008849557522124E-2</v>
      </c>
      <c r="AZ1155" s="103">
        <f t="shared" si="757"/>
        <v>483060</v>
      </c>
      <c r="BA1155" s="69">
        <f t="shared" si="783"/>
        <v>2.1207177814029365E-2</v>
      </c>
      <c r="BB1155" s="208"/>
      <c r="BC1155" s="177"/>
      <c r="BD1155" s="177"/>
      <c r="BE1155" s="131" t="s">
        <v>87</v>
      </c>
      <c r="BF1155" s="100">
        <v>8039219</v>
      </c>
      <c r="BG1155" s="68">
        <f>IFERROR(BF1155/BC1144,"-")</f>
        <v>2.7077066662535103E-2</v>
      </c>
      <c r="BH1155" s="100">
        <v>17</v>
      </c>
      <c r="BI1155" s="68">
        <f>IFERROR(BH1155/BD1144,"-")</f>
        <v>6.273062730627306E-2</v>
      </c>
      <c r="BJ1155" s="103">
        <f t="shared" si="758"/>
        <v>472895.23529411765</v>
      </c>
      <c r="BK1155" s="69">
        <f t="shared" si="784"/>
        <v>5.362776025236593E-2</v>
      </c>
      <c r="BL1155" s="208"/>
      <c r="BM1155" s="177"/>
      <c r="BN1155" s="177"/>
      <c r="BO1155" s="131" t="s">
        <v>87</v>
      </c>
      <c r="BP1155" s="100">
        <v>3018055</v>
      </c>
      <c r="BQ1155" s="68">
        <f>IFERROR(BP1155/BM1144,"-")</f>
        <v>2.6747339118085932E-2</v>
      </c>
      <c r="BR1155" s="100">
        <v>8</v>
      </c>
      <c r="BS1155" s="68">
        <f>IFERROR(BR1155/BN1144,"-")</f>
        <v>8.3333333333333329E-2</v>
      </c>
      <c r="BT1155" s="103">
        <f t="shared" si="759"/>
        <v>377256.875</v>
      </c>
      <c r="BU1155" s="69">
        <f t="shared" si="785"/>
        <v>6.2992125984251968E-2</v>
      </c>
      <c r="BV1155" s="208"/>
      <c r="BW1155" s="177"/>
      <c r="BX1155" s="177"/>
      <c r="BY1155" s="131" t="s">
        <v>87</v>
      </c>
      <c r="BZ1155" s="100">
        <f t="shared" si="768"/>
        <v>27000341</v>
      </c>
      <c r="CA1155" s="68">
        <f>IFERROR(BZ1155/BW1144,"-")</f>
        <v>1.0734547541633199E-2</v>
      </c>
      <c r="CB1155" s="100">
        <f t="shared" si="769"/>
        <v>61</v>
      </c>
      <c r="CC1155" s="68">
        <f>IFERROR(CB1155/BX1144,"-")</f>
        <v>2.3097311624384703E-2</v>
      </c>
      <c r="CD1155" s="103">
        <f t="shared" si="760"/>
        <v>442628.54098360654</v>
      </c>
      <c r="CE1155" s="69">
        <f t="shared" si="786"/>
        <v>2.0868970236058843E-2</v>
      </c>
      <c r="CR1155" s="216"/>
      <c r="CS1155" s="187"/>
      <c r="CT1155" s="225"/>
      <c r="CU1155" s="226"/>
      <c r="CV1155" s="226"/>
      <c r="CW1155" s="144" t="s">
        <v>87</v>
      </c>
      <c r="CX1155" s="145">
        <v>12638635</v>
      </c>
      <c r="CY1155" s="146">
        <v>5.0800359689313571E-3</v>
      </c>
      <c r="CZ1155" s="145">
        <v>57</v>
      </c>
      <c r="DA1155" s="146">
        <v>2.1664766248574687E-2</v>
      </c>
      <c r="DB1155" s="145">
        <v>221730.43859649124</v>
      </c>
      <c r="DC1155" s="147">
        <v>1.9978969505783387E-2</v>
      </c>
    </row>
    <row r="1156" spans="2:107" s="27" customFormat="1" ht="13.15" customHeight="1">
      <c r="B1156" s="216"/>
      <c r="C1156" s="187"/>
      <c r="D1156" s="208"/>
      <c r="E1156" s="177"/>
      <c r="F1156" s="177"/>
      <c r="G1156" s="131" t="s">
        <v>89</v>
      </c>
      <c r="H1156" s="100">
        <v>13969</v>
      </c>
      <c r="I1156" s="68">
        <f>IFERROR(H1156/E1144,"-")</f>
        <v>4.6912124982578806E-4</v>
      </c>
      <c r="J1156" s="100">
        <v>2</v>
      </c>
      <c r="K1156" s="68">
        <f>IFERROR(J1156/F1144,"-")</f>
        <v>0.14285714285714285</v>
      </c>
      <c r="L1156" s="103">
        <f t="shared" si="753"/>
        <v>6984.5</v>
      </c>
      <c r="M1156" s="69">
        <f t="shared" si="779"/>
        <v>0.14285714285714285</v>
      </c>
      <c r="N1156" s="208"/>
      <c r="O1156" s="177"/>
      <c r="P1156" s="177"/>
      <c r="Q1156" s="131" t="s">
        <v>89</v>
      </c>
      <c r="R1156" s="100">
        <v>345088</v>
      </c>
      <c r="S1156" s="68">
        <f>IFERROR(R1156/O1144,"-")</f>
        <v>6.0163075323965282E-3</v>
      </c>
      <c r="T1156" s="100">
        <v>7</v>
      </c>
      <c r="U1156" s="68">
        <f>IFERROR(T1156/P1144,"-")</f>
        <v>0.22580645161290322</v>
      </c>
      <c r="V1156" s="103">
        <f t="shared" si="754"/>
        <v>49298.285714285717</v>
      </c>
      <c r="W1156" s="69">
        <f t="shared" si="780"/>
        <v>0.21875</v>
      </c>
      <c r="X1156" s="208"/>
      <c r="Y1156" s="177"/>
      <c r="Z1156" s="177"/>
      <c r="AA1156" s="131" t="s">
        <v>89</v>
      </c>
      <c r="AB1156" s="100">
        <v>4752090</v>
      </c>
      <c r="AC1156" s="68">
        <f>IFERROR(AB1156/Y1144,"-")</f>
        <v>7.2634844026428372E-3</v>
      </c>
      <c r="AD1156" s="100">
        <v>78</v>
      </c>
      <c r="AE1156" s="68">
        <f>IFERROR(AD1156/Z1144,"-")</f>
        <v>8.6474501108647447E-2</v>
      </c>
      <c r="AF1156" s="103">
        <f t="shared" si="755"/>
        <v>60924.230769230766</v>
      </c>
      <c r="AG1156" s="69">
        <f t="shared" si="781"/>
        <v>7.8549848942598186E-2</v>
      </c>
      <c r="AH1156" s="208"/>
      <c r="AI1156" s="177"/>
      <c r="AJ1156" s="177"/>
      <c r="AK1156" s="131" t="s">
        <v>89</v>
      </c>
      <c r="AL1156" s="100">
        <v>4029320</v>
      </c>
      <c r="AM1156" s="68">
        <f>IFERROR(AL1156/AI1144,"-")</f>
        <v>5.7439935058825565E-3</v>
      </c>
      <c r="AN1156" s="100">
        <v>93</v>
      </c>
      <c r="AO1156" s="68">
        <f>IFERROR(AN1156/AJ1144,"-")</f>
        <v>0.12204724409448819</v>
      </c>
      <c r="AP1156" s="103">
        <f t="shared" si="756"/>
        <v>43326.021505376346</v>
      </c>
      <c r="AQ1156" s="69">
        <f t="shared" si="782"/>
        <v>0.1124546553808948</v>
      </c>
      <c r="AR1156" s="208"/>
      <c r="AS1156" s="177"/>
      <c r="AT1156" s="177"/>
      <c r="AU1156" s="131" t="s">
        <v>89</v>
      </c>
      <c r="AV1156" s="100">
        <v>3640290</v>
      </c>
      <c r="AW1156" s="68">
        <f>IFERROR(AV1156/AS1144,"-")</f>
        <v>5.4933310991542427E-3</v>
      </c>
      <c r="AX1156" s="100">
        <v>87</v>
      </c>
      <c r="AY1156" s="68">
        <f>IFERROR(AX1156/AT1144,"-")</f>
        <v>0.15398230088495576</v>
      </c>
      <c r="AZ1156" s="103">
        <f t="shared" si="757"/>
        <v>41842.413793103449</v>
      </c>
      <c r="BA1156" s="69">
        <f t="shared" si="783"/>
        <v>0.14192495921696574</v>
      </c>
      <c r="BB1156" s="208"/>
      <c r="BC1156" s="177"/>
      <c r="BD1156" s="177"/>
      <c r="BE1156" s="131" t="s">
        <v>89</v>
      </c>
      <c r="BF1156" s="100">
        <v>2242731</v>
      </c>
      <c r="BG1156" s="68">
        <f>IFERROR(BF1156/BC1144,"-")</f>
        <v>7.5537905850225021E-3</v>
      </c>
      <c r="BH1156" s="100">
        <v>36</v>
      </c>
      <c r="BI1156" s="68">
        <f>IFERROR(BH1156/BD1144,"-")</f>
        <v>0.13284132841328414</v>
      </c>
      <c r="BJ1156" s="103">
        <f t="shared" si="758"/>
        <v>62298.083333333336</v>
      </c>
      <c r="BK1156" s="69">
        <f t="shared" si="784"/>
        <v>0.11356466876971609</v>
      </c>
      <c r="BL1156" s="208"/>
      <c r="BM1156" s="177"/>
      <c r="BN1156" s="177"/>
      <c r="BO1156" s="131" t="s">
        <v>89</v>
      </c>
      <c r="BP1156" s="100">
        <v>317724</v>
      </c>
      <c r="BQ1156" s="68">
        <f>IFERROR(BP1156/BM1144,"-")</f>
        <v>2.8158107038986149E-3</v>
      </c>
      <c r="BR1156" s="100">
        <v>11</v>
      </c>
      <c r="BS1156" s="68">
        <f>IFERROR(BR1156/BN1144,"-")</f>
        <v>0.11458333333333333</v>
      </c>
      <c r="BT1156" s="103">
        <f t="shared" si="759"/>
        <v>28884</v>
      </c>
      <c r="BU1156" s="69">
        <f t="shared" si="785"/>
        <v>8.6614173228346455E-2</v>
      </c>
      <c r="BV1156" s="208"/>
      <c r="BW1156" s="177"/>
      <c r="BX1156" s="177"/>
      <c r="BY1156" s="131" t="s">
        <v>89</v>
      </c>
      <c r="BZ1156" s="100">
        <f t="shared" si="768"/>
        <v>15341212</v>
      </c>
      <c r="CA1156" s="68">
        <f>IFERROR(BZ1156/BW1144,"-")</f>
        <v>6.0992181380329132E-3</v>
      </c>
      <c r="CB1156" s="100">
        <f t="shared" si="769"/>
        <v>314</v>
      </c>
      <c r="CC1156" s="68">
        <f>IFERROR(CB1156/BX1144,"-")</f>
        <v>0.1188943581976524</v>
      </c>
      <c r="CD1156" s="103">
        <f t="shared" si="760"/>
        <v>48857.363057324837</v>
      </c>
      <c r="CE1156" s="69">
        <f t="shared" si="786"/>
        <v>0.10742387957577831</v>
      </c>
      <c r="CR1156" s="216"/>
      <c r="CS1156" s="187"/>
      <c r="CT1156" s="225"/>
      <c r="CU1156" s="226"/>
      <c r="CV1156" s="226"/>
      <c r="CW1156" s="144" t="s">
        <v>89</v>
      </c>
      <c r="CX1156" s="145">
        <v>17151361</v>
      </c>
      <c r="CY1156" s="146">
        <v>6.8939035581078558E-3</v>
      </c>
      <c r="CZ1156" s="145">
        <v>324</v>
      </c>
      <c r="DA1156" s="146">
        <v>0.12314709236031927</v>
      </c>
      <c r="DB1156" s="145">
        <v>52936.299382716046</v>
      </c>
      <c r="DC1156" s="147">
        <v>0.11356466876971609</v>
      </c>
    </row>
    <row r="1157" spans="2:107" s="27" customFormat="1" ht="13.15" customHeight="1">
      <c r="B1157" s="216"/>
      <c r="C1157" s="187"/>
      <c r="D1157" s="208"/>
      <c r="E1157" s="177"/>
      <c r="F1157" s="177"/>
      <c r="G1157" s="131" t="s">
        <v>91</v>
      </c>
      <c r="H1157" s="100">
        <v>4127076</v>
      </c>
      <c r="I1157" s="68">
        <f>IFERROR(H1157/E1144,"-")</f>
        <v>0.13859968868537578</v>
      </c>
      <c r="J1157" s="100">
        <v>2</v>
      </c>
      <c r="K1157" s="68">
        <f>IFERROR(J1157/F1144,"-")</f>
        <v>0.14285714285714285</v>
      </c>
      <c r="L1157" s="103">
        <f t="shared" si="753"/>
        <v>2063538</v>
      </c>
      <c r="M1157" s="69">
        <f t="shared" si="779"/>
        <v>0.14285714285714285</v>
      </c>
      <c r="N1157" s="208"/>
      <c r="O1157" s="177"/>
      <c r="P1157" s="177"/>
      <c r="Q1157" s="131" t="s">
        <v>91</v>
      </c>
      <c r="R1157" s="100">
        <v>364626</v>
      </c>
      <c r="S1157" s="68">
        <f>IFERROR(R1157/O1144,"-")</f>
        <v>6.3569354782189369E-3</v>
      </c>
      <c r="T1157" s="100">
        <v>4</v>
      </c>
      <c r="U1157" s="68">
        <f>IFERROR(T1157/P1144,"-")</f>
        <v>0.12903225806451613</v>
      </c>
      <c r="V1157" s="103">
        <f t="shared" si="754"/>
        <v>91156.5</v>
      </c>
      <c r="W1157" s="69">
        <f t="shared" si="780"/>
        <v>0.125</v>
      </c>
      <c r="X1157" s="208"/>
      <c r="Y1157" s="177"/>
      <c r="Z1157" s="177"/>
      <c r="AA1157" s="131" t="s">
        <v>91</v>
      </c>
      <c r="AB1157" s="100">
        <v>10043306</v>
      </c>
      <c r="AC1157" s="68">
        <f>IFERROR(AB1157/Y1144,"-")</f>
        <v>1.5351013234591353E-2</v>
      </c>
      <c r="AD1157" s="100">
        <v>55</v>
      </c>
      <c r="AE1157" s="68">
        <f>IFERROR(AD1157/Z1144,"-")</f>
        <v>6.097560975609756E-2</v>
      </c>
      <c r="AF1157" s="103">
        <f t="shared" si="755"/>
        <v>182605.56363636363</v>
      </c>
      <c r="AG1157" s="69">
        <f t="shared" si="781"/>
        <v>5.53877139979859E-2</v>
      </c>
      <c r="AH1157" s="208"/>
      <c r="AI1157" s="177"/>
      <c r="AJ1157" s="177"/>
      <c r="AK1157" s="131" t="s">
        <v>91</v>
      </c>
      <c r="AL1157" s="100">
        <v>13769420</v>
      </c>
      <c r="AM1157" s="68">
        <f>IFERROR(AL1157/AI1144,"-")</f>
        <v>1.9628984309950411E-2</v>
      </c>
      <c r="AN1157" s="100">
        <v>107</v>
      </c>
      <c r="AO1157" s="68">
        <f>IFERROR(AN1157/AJ1144,"-")</f>
        <v>0.14041994750656167</v>
      </c>
      <c r="AP1157" s="103">
        <f t="shared" si="756"/>
        <v>128686.16822429906</v>
      </c>
      <c r="AQ1157" s="69">
        <f t="shared" si="782"/>
        <v>0.1293833131801693</v>
      </c>
      <c r="AR1157" s="208"/>
      <c r="AS1157" s="177"/>
      <c r="AT1157" s="177"/>
      <c r="AU1157" s="131" t="s">
        <v>91</v>
      </c>
      <c r="AV1157" s="100">
        <v>24627621</v>
      </c>
      <c r="AW1157" s="68">
        <f>IFERROR(AV1157/AS1144,"-")</f>
        <v>3.7163983181967397E-2</v>
      </c>
      <c r="AX1157" s="100">
        <v>145</v>
      </c>
      <c r="AY1157" s="68">
        <f>IFERROR(AX1157/AT1144,"-")</f>
        <v>0.25663716814159293</v>
      </c>
      <c r="AZ1157" s="103">
        <f t="shared" si="757"/>
        <v>169845.66206896552</v>
      </c>
      <c r="BA1157" s="69">
        <f t="shared" si="783"/>
        <v>0.2365415986949429</v>
      </c>
      <c r="BB1157" s="208"/>
      <c r="BC1157" s="177"/>
      <c r="BD1157" s="177"/>
      <c r="BE1157" s="131" t="s">
        <v>91</v>
      </c>
      <c r="BF1157" s="100">
        <v>14651759</v>
      </c>
      <c r="BG1157" s="68">
        <f>IFERROR(BF1157/BC1144,"-")</f>
        <v>4.9348905057369212E-2</v>
      </c>
      <c r="BH1157" s="100">
        <v>83</v>
      </c>
      <c r="BI1157" s="68">
        <f>IFERROR(BH1157/BD1144,"-")</f>
        <v>0.30627306273062732</v>
      </c>
      <c r="BJ1157" s="103">
        <f t="shared" si="758"/>
        <v>176527.21686746989</v>
      </c>
      <c r="BK1157" s="69">
        <f t="shared" si="784"/>
        <v>0.26182965299684541</v>
      </c>
      <c r="BL1157" s="208"/>
      <c r="BM1157" s="177"/>
      <c r="BN1157" s="177"/>
      <c r="BO1157" s="131" t="s">
        <v>91</v>
      </c>
      <c r="BP1157" s="100">
        <v>5561074</v>
      </c>
      <c r="BQ1157" s="68">
        <f>IFERROR(BP1157/BM1144,"-")</f>
        <v>4.9284698966311283E-2</v>
      </c>
      <c r="BR1157" s="100">
        <v>29</v>
      </c>
      <c r="BS1157" s="68">
        <f>IFERROR(BR1157/BN1144,"-")</f>
        <v>0.30208333333333331</v>
      </c>
      <c r="BT1157" s="103">
        <f t="shared" si="759"/>
        <v>191761.1724137931</v>
      </c>
      <c r="BU1157" s="69">
        <f t="shared" si="785"/>
        <v>0.2283464566929134</v>
      </c>
      <c r="BV1157" s="208"/>
      <c r="BW1157" s="177"/>
      <c r="BX1157" s="177"/>
      <c r="BY1157" s="131" t="s">
        <v>91</v>
      </c>
      <c r="BZ1157" s="100">
        <f t="shared" si="768"/>
        <v>73144882</v>
      </c>
      <c r="CA1157" s="68">
        <f>IFERROR(BZ1157/BW1144,"-")</f>
        <v>2.9080270254962719E-2</v>
      </c>
      <c r="CB1157" s="100">
        <f t="shared" si="769"/>
        <v>425</v>
      </c>
      <c r="CC1157" s="68">
        <f>IFERROR(CB1157/BX1144,"-")</f>
        <v>0.16092389246497538</v>
      </c>
      <c r="CD1157" s="103">
        <f t="shared" si="760"/>
        <v>172105.60470588235</v>
      </c>
      <c r="CE1157" s="69">
        <f t="shared" si="786"/>
        <v>0.14539856312008212</v>
      </c>
      <c r="CR1157" s="216"/>
      <c r="CS1157" s="187"/>
      <c r="CT1157" s="225"/>
      <c r="CU1157" s="226"/>
      <c r="CV1157" s="226"/>
      <c r="CW1157" s="144" t="s">
        <v>91</v>
      </c>
      <c r="CX1157" s="145">
        <v>87916172</v>
      </c>
      <c r="CY1157" s="146">
        <v>3.5337464529259358E-2</v>
      </c>
      <c r="CZ1157" s="145">
        <v>442</v>
      </c>
      <c r="DA1157" s="146">
        <v>0.16799695933105283</v>
      </c>
      <c r="DB1157" s="145">
        <v>198905.36651583712</v>
      </c>
      <c r="DC1157" s="147">
        <v>0.15492464072905712</v>
      </c>
    </row>
    <row r="1158" spans="2:107" s="27" customFormat="1" ht="13.15" customHeight="1">
      <c r="B1158" s="216"/>
      <c r="C1158" s="187"/>
      <c r="D1158" s="208"/>
      <c r="E1158" s="177"/>
      <c r="F1158" s="177"/>
      <c r="G1158" s="131" t="s">
        <v>95</v>
      </c>
      <c r="H1158" s="100">
        <v>448254</v>
      </c>
      <c r="I1158" s="68">
        <f>IFERROR(H1158/E1144,"-")</f>
        <v>1.5053724441220474E-2</v>
      </c>
      <c r="J1158" s="100">
        <v>2</v>
      </c>
      <c r="K1158" s="68">
        <f>IFERROR(J1158/F1144,"-")</f>
        <v>0.14285714285714285</v>
      </c>
      <c r="L1158" s="103">
        <f t="shared" ref="L1158:L1221" si="787">IFERROR(H1158/J1158,"-")</f>
        <v>224127</v>
      </c>
      <c r="M1158" s="69">
        <f t="shared" si="779"/>
        <v>0.14285714285714285</v>
      </c>
      <c r="N1158" s="208"/>
      <c r="O1158" s="177"/>
      <c r="P1158" s="177"/>
      <c r="Q1158" s="131" t="s">
        <v>95</v>
      </c>
      <c r="R1158" s="100">
        <v>83753</v>
      </c>
      <c r="S1158" s="68">
        <f>IFERROR(R1158/O1144,"-")</f>
        <v>1.4601603207321217E-3</v>
      </c>
      <c r="T1158" s="100">
        <v>4</v>
      </c>
      <c r="U1158" s="68">
        <f>IFERROR(T1158/P1144,"-")</f>
        <v>0.12903225806451613</v>
      </c>
      <c r="V1158" s="103">
        <f t="shared" ref="V1158:V1221" si="788">IFERROR(R1158/T1158,"-")</f>
        <v>20938.25</v>
      </c>
      <c r="W1158" s="69">
        <f t="shared" si="780"/>
        <v>0.125</v>
      </c>
      <c r="X1158" s="208"/>
      <c r="Y1158" s="177"/>
      <c r="Z1158" s="177"/>
      <c r="AA1158" s="131" t="s">
        <v>95</v>
      </c>
      <c r="AB1158" s="100">
        <v>3931624</v>
      </c>
      <c r="AC1158" s="68">
        <f>IFERROR(AB1158/Y1144,"-")</f>
        <v>6.0094168252403136E-3</v>
      </c>
      <c r="AD1158" s="100">
        <v>65</v>
      </c>
      <c r="AE1158" s="68">
        <f>IFERROR(AD1158/Z1144,"-")</f>
        <v>7.2062084257206213E-2</v>
      </c>
      <c r="AF1158" s="103">
        <f t="shared" ref="AF1158:AF1221" si="789">IFERROR(AB1158/AD1158,"-")</f>
        <v>60486.523076923077</v>
      </c>
      <c r="AG1158" s="69">
        <f t="shared" si="781"/>
        <v>6.5458207452165157E-2</v>
      </c>
      <c r="AH1158" s="208"/>
      <c r="AI1158" s="177"/>
      <c r="AJ1158" s="177"/>
      <c r="AK1158" s="131" t="s">
        <v>95</v>
      </c>
      <c r="AL1158" s="100">
        <v>3087742</v>
      </c>
      <c r="AM1158" s="68">
        <f>IFERROR(AL1158/AI1144,"-")</f>
        <v>4.4017278339374428E-3</v>
      </c>
      <c r="AN1158" s="100">
        <v>57</v>
      </c>
      <c r="AO1158" s="68">
        <f>IFERROR(AN1158/AJ1144,"-")</f>
        <v>7.4803149606299218E-2</v>
      </c>
      <c r="AP1158" s="103">
        <f t="shared" ref="AP1158:AP1221" si="790">IFERROR(AL1158/AN1158,"-")</f>
        <v>54170.912280701756</v>
      </c>
      <c r="AQ1158" s="69">
        <f t="shared" si="782"/>
        <v>6.8923821039903271E-2</v>
      </c>
      <c r="AR1158" s="208"/>
      <c r="AS1158" s="177"/>
      <c r="AT1158" s="177"/>
      <c r="AU1158" s="131" t="s">
        <v>95</v>
      </c>
      <c r="AV1158" s="100">
        <v>8023220</v>
      </c>
      <c r="AW1158" s="68">
        <f>IFERROR(AV1158/AS1144,"-")</f>
        <v>1.2107333190860152E-2</v>
      </c>
      <c r="AX1158" s="100">
        <v>51</v>
      </c>
      <c r="AY1158" s="68">
        <f>IFERROR(AX1158/AT1144,"-")</f>
        <v>9.0265486725663716E-2</v>
      </c>
      <c r="AZ1158" s="103">
        <f t="shared" ref="AZ1158:AZ1221" si="791">IFERROR(AV1158/AX1158,"-")</f>
        <v>157318.03921568627</v>
      </c>
      <c r="BA1158" s="69">
        <f t="shared" si="783"/>
        <v>8.3197389885807507E-2</v>
      </c>
      <c r="BB1158" s="208"/>
      <c r="BC1158" s="177"/>
      <c r="BD1158" s="177"/>
      <c r="BE1158" s="131" t="s">
        <v>95</v>
      </c>
      <c r="BF1158" s="100">
        <v>1405288</v>
      </c>
      <c r="BG1158" s="68">
        <f>IFERROR(BF1158/BC1144,"-")</f>
        <v>4.7331807798818059E-3</v>
      </c>
      <c r="BH1158" s="100">
        <v>17</v>
      </c>
      <c r="BI1158" s="68">
        <f>IFERROR(BH1158/BD1144,"-")</f>
        <v>6.273062730627306E-2</v>
      </c>
      <c r="BJ1158" s="103">
        <f t="shared" ref="BJ1158:BJ1221" si="792">IFERROR(BF1158/BH1158,"-")</f>
        <v>82664</v>
      </c>
      <c r="BK1158" s="69">
        <f t="shared" si="784"/>
        <v>5.362776025236593E-2</v>
      </c>
      <c r="BL1158" s="208"/>
      <c r="BM1158" s="177"/>
      <c r="BN1158" s="177"/>
      <c r="BO1158" s="131" t="s">
        <v>95</v>
      </c>
      <c r="BP1158" s="100">
        <v>307796</v>
      </c>
      <c r="BQ1158" s="68">
        <f>IFERROR(BP1158/BM1144,"-")</f>
        <v>2.7278243740390343E-3</v>
      </c>
      <c r="BR1158" s="100">
        <v>7</v>
      </c>
      <c r="BS1158" s="68">
        <f>IFERROR(BR1158/BN1144,"-")</f>
        <v>7.2916666666666671E-2</v>
      </c>
      <c r="BT1158" s="103">
        <f t="shared" ref="BT1158:BT1221" si="793">IFERROR(BP1158/BR1158,"-")</f>
        <v>43970.857142857145</v>
      </c>
      <c r="BU1158" s="69">
        <f t="shared" si="785"/>
        <v>5.5118110236220472E-2</v>
      </c>
      <c r="BV1158" s="208"/>
      <c r="BW1158" s="177"/>
      <c r="BX1158" s="177"/>
      <c r="BY1158" s="131" t="s">
        <v>95</v>
      </c>
      <c r="BZ1158" s="100">
        <f t="shared" si="768"/>
        <v>17287677</v>
      </c>
      <c r="CA1158" s="68">
        <f>IFERROR(BZ1158/BW1144,"-")</f>
        <v>6.8730758119276633E-3</v>
      </c>
      <c r="CB1158" s="100">
        <f t="shared" si="769"/>
        <v>203</v>
      </c>
      <c r="CC1158" s="68">
        <f>IFERROR(CB1158/BX1144,"-")</f>
        <v>7.6864823930329423E-2</v>
      </c>
      <c r="CD1158" s="103">
        <f t="shared" ref="CD1158:CD1221" si="794">IFERROR(BZ1158/CB1158,"-")</f>
        <v>85160.970443349754</v>
      </c>
      <c r="CE1158" s="69">
        <f t="shared" si="786"/>
        <v>6.9449196031474508E-2</v>
      </c>
      <c r="CR1158" s="216"/>
      <c r="CS1158" s="187"/>
      <c r="CT1158" s="225"/>
      <c r="CU1158" s="226"/>
      <c r="CV1158" s="226"/>
      <c r="CW1158" s="144" t="s">
        <v>95</v>
      </c>
      <c r="CX1158" s="145">
        <v>13322759</v>
      </c>
      <c r="CY1158" s="146">
        <v>5.3550161805767755E-3</v>
      </c>
      <c r="CZ1158" s="145">
        <v>201</v>
      </c>
      <c r="DA1158" s="146">
        <v>7.6396807297605479E-2</v>
      </c>
      <c r="DB1158" s="145">
        <v>66282.383084577115</v>
      </c>
      <c r="DC1158" s="147">
        <v>7.0452155625657209E-2</v>
      </c>
    </row>
    <row r="1159" spans="2:107" s="27" customFormat="1" ht="13.15" customHeight="1">
      <c r="B1159" s="216"/>
      <c r="C1159" s="187"/>
      <c r="D1159" s="208"/>
      <c r="E1159" s="177"/>
      <c r="F1159" s="177"/>
      <c r="G1159" s="132" t="s">
        <v>93</v>
      </c>
      <c r="H1159" s="101">
        <v>27295</v>
      </c>
      <c r="I1159" s="70">
        <f>IFERROR(H1159/E1144,"-")</f>
        <v>9.166486157917449E-4</v>
      </c>
      <c r="J1159" s="101">
        <v>2</v>
      </c>
      <c r="K1159" s="70">
        <f>IFERROR(J1159/F1144,"-")</f>
        <v>0.14285714285714285</v>
      </c>
      <c r="L1159" s="104">
        <f t="shared" si="787"/>
        <v>13647.5</v>
      </c>
      <c r="M1159" s="73">
        <f t="shared" si="779"/>
        <v>0.14285714285714285</v>
      </c>
      <c r="N1159" s="208"/>
      <c r="O1159" s="177"/>
      <c r="P1159" s="177"/>
      <c r="Q1159" s="132" t="s">
        <v>93</v>
      </c>
      <c r="R1159" s="101">
        <v>75934</v>
      </c>
      <c r="S1159" s="70">
        <f>IFERROR(R1159/O1144,"-")</f>
        <v>1.3238428927259075E-3</v>
      </c>
      <c r="T1159" s="101">
        <v>10</v>
      </c>
      <c r="U1159" s="70">
        <f>IFERROR(T1159/P1144,"-")</f>
        <v>0.32258064516129031</v>
      </c>
      <c r="V1159" s="104">
        <f t="shared" si="788"/>
        <v>7593.4</v>
      </c>
      <c r="W1159" s="73">
        <f t="shared" si="780"/>
        <v>0.3125</v>
      </c>
      <c r="X1159" s="208"/>
      <c r="Y1159" s="177"/>
      <c r="Z1159" s="177"/>
      <c r="AA1159" s="132" t="s">
        <v>93</v>
      </c>
      <c r="AB1159" s="101">
        <v>3177480</v>
      </c>
      <c r="AC1159" s="70">
        <f>IFERROR(AB1159/Y1144,"-")</f>
        <v>4.8567212362791027E-3</v>
      </c>
      <c r="AD1159" s="101">
        <v>61</v>
      </c>
      <c r="AE1159" s="70">
        <f>IFERROR(AD1159/Z1144,"-")</f>
        <v>6.7627494456762749E-2</v>
      </c>
      <c r="AF1159" s="104">
        <f t="shared" si="789"/>
        <v>52089.836065573771</v>
      </c>
      <c r="AG1159" s="73">
        <f t="shared" si="781"/>
        <v>6.1430010070493452E-2</v>
      </c>
      <c r="AH1159" s="208"/>
      <c r="AI1159" s="177"/>
      <c r="AJ1159" s="177"/>
      <c r="AK1159" s="132" t="s">
        <v>93</v>
      </c>
      <c r="AL1159" s="101">
        <v>1265920</v>
      </c>
      <c r="AM1159" s="70">
        <f>IFERROR(AL1159/AI1144,"-")</f>
        <v>1.8046311186420653E-3</v>
      </c>
      <c r="AN1159" s="101">
        <v>84</v>
      </c>
      <c r="AO1159" s="70">
        <f>IFERROR(AN1159/AJ1144,"-")</f>
        <v>0.11023622047244094</v>
      </c>
      <c r="AP1159" s="104">
        <f t="shared" si="790"/>
        <v>15070.476190476191</v>
      </c>
      <c r="AQ1159" s="73">
        <f t="shared" si="782"/>
        <v>0.10157194679564692</v>
      </c>
      <c r="AR1159" s="208"/>
      <c r="AS1159" s="177"/>
      <c r="AT1159" s="177"/>
      <c r="AU1159" s="132" t="s">
        <v>93</v>
      </c>
      <c r="AV1159" s="101">
        <v>836886</v>
      </c>
      <c r="AW1159" s="70">
        <f>IFERROR(AV1159/AS1144,"-")</f>
        <v>1.262891662545236E-3</v>
      </c>
      <c r="AX1159" s="101">
        <v>69</v>
      </c>
      <c r="AY1159" s="70">
        <f>IFERROR(AX1159/AT1144,"-")</f>
        <v>0.12212389380530973</v>
      </c>
      <c r="AZ1159" s="104">
        <f t="shared" si="791"/>
        <v>12128.782608695652</v>
      </c>
      <c r="BA1159" s="73">
        <f t="shared" si="783"/>
        <v>0.11256117455138662</v>
      </c>
      <c r="BB1159" s="208"/>
      <c r="BC1159" s="177"/>
      <c r="BD1159" s="177"/>
      <c r="BE1159" s="132" t="s">
        <v>93</v>
      </c>
      <c r="BF1159" s="101">
        <v>557377</v>
      </c>
      <c r="BG1159" s="70">
        <f>IFERROR(BF1159/BC1144,"-")</f>
        <v>1.8773134784814084E-3</v>
      </c>
      <c r="BH1159" s="101">
        <v>41</v>
      </c>
      <c r="BI1159" s="70">
        <f>IFERROR(BH1159/BD1144,"-")</f>
        <v>0.15129151291512916</v>
      </c>
      <c r="BJ1159" s="104">
        <f t="shared" si="792"/>
        <v>13594.560975609756</v>
      </c>
      <c r="BK1159" s="73">
        <f t="shared" si="784"/>
        <v>0.12933753943217666</v>
      </c>
      <c r="BL1159" s="208"/>
      <c r="BM1159" s="177"/>
      <c r="BN1159" s="177"/>
      <c r="BO1159" s="132" t="s">
        <v>93</v>
      </c>
      <c r="BP1159" s="101">
        <v>509728</v>
      </c>
      <c r="BQ1159" s="70">
        <f>IFERROR(BP1159/BM1144,"-")</f>
        <v>4.517435127585053E-3</v>
      </c>
      <c r="BR1159" s="101">
        <v>26</v>
      </c>
      <c r="BS1159" s="70">
        <f>IFERROR(BR1159/BN1144,"-")</f>
        <v>0.27083333333333331</v>
      </c>
      <c r="BT1159" s="104">
        <f t="shared" si="793"/>
        <v>19604.923076923078</v>
      </c>
      <c r="BU1159" s="73">
        <f t="shared" si="785"/>
        <v>0.20472440944881889</v>
      </c>
      <c r="BV1159" s="208"/>
      <c r="BW1159" s="177"/>
      <c r="BX1159" s="177"/>
      <c r="BY1159" s="132" t="s">
        <v>93</v>
      </c>
      <c r="BZ1159" s="101">
        <f t="shared" si="768"/>
        <v>6450620</v>
      </c>
      <c r="CA1159" s="70">
        <f>IFERROR(BZ1159/BW1144,"-")</f>
        <v>2.5645782422899746E-3</v>
      </c>
      <c r="CB1159" s="101">
        <f t="shared" si="769"/>
        <v>293</v>
      </c>
      <c r="CC1159" s="70">
        <f>IFERROR(CB1159/BX1144,"-")</f>
        <v>0.11094282468761833</v>
      </c>
      <c r="CD1159" s="104">
        <f t="shared" si="794"/>
        <v>22015.767918088739</v>
      </c>
      <c r="CE1159" s="73">
        <f t="shared" si="786"/>
        <v>0.10023947998631542</v>
      </c>
      <c r="CR1159" s="216"/>
      <c r="CS1159" s="187"/>
      <c r="CT1159" s="225"/>
      <c r="CU1159" s="226"/>
      <c r="CV1159" s="226"/>
      <c r="CW1159" s="144" t="s">
        <v>93</v>
      </c>
      <c r="CX1159" s="145">
        <v>3383299</v>
      </c>
      <c r="CY1159" s="146">
        <v>1.3599000694022329E-3</v>
      </c>
      <c r="CZ1159" s="145">
        <v>278</v>
      </c>
      <c r="DA1159" s="146">
        <v>0.1056632459141011</v>
      </c>
      <c r="DB1159" s="145">
        <v>12170.140287769784</v>
      </c>
      <c r="DC1159" s="147">
        <v>9.7441289870311948E-2</v>
      </c>
    </row>
    <row r="1160" spans="2:107" s="27" customFormat="1" ht="13.15" customHeight="1">
      <c r="B1160" s="216"/>
      <c r="C1160" s="188"/>
      <c r="D1160" s="209"/>
      <c r="E1160" s="178"/>
      <c r="F1160" s="178"/>
      <c r="G1160" s="30" t="s">
        <v>100</v>
      </c>
      <c r="H1160" s="97">
        <f>SUM(H1144:H1159)</f>
        <v>8519252</v>
      </c>
      <c r="I1160" s="70">
        <f>IFERROR(H1160/E1144,"-")</f>
        <v>0.28610223679725427</v>
      </c>
      <c r="J1160" s="101">
        <v>13</v>
      </c>
      <c r="K1160" s="70">
        <f>IFERROR(J1160/F1144,"-")</f>
        <v>0.9285714285714286</v>
      </c>
      <c r="L1160" s="104">
        <f t="shared" si="787"/>
        <v>655327.07692307688</v>
      </c>
      <c r="M1160" s="74">
        <f t="shared" si="779"/>
        <v>0.9285714285714286</v>
      </c>
      <c r="N1160" s="209"/>
      <c r="O1160" s="178"/>
      <c r="P1160" s="178"/>
      <c r="Q1160" s="30" t="s">
        <v>100</v>
      </c>
      <c r="R1160" s="97">
        <f>SUM(R1144:R1159)</f>
        <v>3011346</v>
      </c>
      <c r="S1160" s="70">
        <f>IFERROR(R1160/O1144,"-")</f>
        <v>5.2500184365878139E-2</v>
      </c>
      <c r="T1160" s="101">
        <v>25</v>
      </c>
      <c r="U1160" s="70">
        <f>IFERROR(T1160/P1144,"-")</f>
        <v>0.80645161290322576</v>
      </c>
      <c r="V1160" s="104">
        <f t="shared" si="788"/>
        <v>120453.84</v>
      </c>
      <c r="W1160" s="74">
        <f t="shared" si="780"/>
        <v>0.78125</v>
      </c>
      <c r="X1160" s="209"/>
      <c r="Y1160" s="178"/>
      <c r="Z1160" s="178"/>
      <c r="AA1160" s="30" t="s">
        <v>100</v>
      </c>
      <c r="AB1160" s="97">
        <f>SUM(AB1144:AB1159)</f>
        <v>100911290</v>
      </c>
      <c r="AC1160" s="70">
        <f>IFERROR(AB1160/Y1144,"-")</f>
        <v>0.15424109833053837</v>
      </c>
      <c r="AD1160" s="101">
        <v>666</v>
      </c>
      <c r="AE1160" s="70">
        <f>IFERROR(AD1160/Z1144,"-")</f>
        <v>0.73835920177383596</v>
      </c>
      <c r="AF1160" s="104">
        <f t="shared" si="789"/>
        <v>151518.45345345346</v>
      </c>
      <c r="AG1160" s="74">
        <f t="shared" si="781"/>
        <v>0.67069486404833834</v>
      </c>
      <c r="AH1160" s="209"/>
      <c r="AI1160" s="178"/>
      <c r="AJ1160" s="178"/>
      <c r="AK1160" s="30" t="s">
        <v>100</v>
      </c>
      <c r="AL1160" s="97">
        <f>SUM(AL1144:AL1159)</f>
        <v>155644827</v>
      </c>
      <c r="AM1160" s="70">
        <f>IFERROR(AL1160/AI1144,"-")</f>
        <v>0.22187934329172518</v>
      </c>
      <c r="AN1160" s="101">
        <v>637</v>
      </c>
      <c r="AO1160" s="70">
        <f>IFERROR(AN1160/AJ1144,"-")</f>
        <v>0.83595800524934383</v>
      </c>
      <c r="AP1160" s="104">
        <f t="shared" si="790"/>
        <v>244340.38775510204</v>
      </c>
      <c r="AQ1160" s="74">
        <f t="shared" si="782"/>
        <v>0.77025392986698915</v>
      </c>
      <c r="AR1160" s="209"/>
      <c r="AS1160" s="178"/>
      <c r="AT1160" s="178"/>
      <c r="AU1160" s="30" t="s">
        <v>100</v>
      </c>
      <c r="AV1160" s="97">
        <f>SUM(AV1144:AV1159)</f>
        <v>171243924</v>
      </c>
      <c r="AW1160" s="70">
        <f>IFERROR(AV1160/AS1144,"-")</f>
        <v>0.25841336081751881</v>
      </c>
      <c r="AX1160" s="101">
        <v>495</v>
      </c>
      <c r="AY1160" s="70">
        <f>IFERROR(AX1160/AT1144,"-")</f>
        <v>0.87610619469026552</v>
      </c>
      <c r="AZ1160" s="104">
        <f t="shared" si="791"/>
        <v>345947.32121212123</v>
      </c>
      <c r="BA1160" s="74">
        <f t="shared" si="783"/>
        <v>0.80750407830342574</v>
      </c>
      <c r="BB1160" s="209"/>
      <c r="BC1160" s="178"/>
      <c r="BD1160" s="178"/>
      <c r="BE1160" s="30" t="s">
        <v>100</v>
      </c>
      <c r="BF1160" s="97">
        <f>SUM(BF1144:BF1159)</f>
        <v>86683092</v>
      </c>
      <c r="BG1160" s="70">
        <f>IFERROR(BF1160/BC1144,"-")</f>
        <v>0.29195918914494845</v>
      </c>
      <c r="BH1160" s="101">
        <v>238</v>
      </c>
      <c r="BI1160" s="70">
        <f>IFERROR(BH1160/BD1144,"-")</f>
        <v>0.87822878228782286</v>
      </c>
      <c r="BJ1160" s="104">
        <f t="shared" si="792"/>
        <v>364214.67226890754</v>
      </c>
      <c r="BK1160" s="74">
        <f t="shared" si="784"/>
        <v>0.75078864353312302</v>
      </c>
      <c r="BL1160" s="209"/>
      <c r="BM1160" s="178"/>
      <c r="BN1160" s="178"/>
      <c r="BO1160" s="30" t="s">
        <v>100</v>
      </c>
      <c r="BP1160" s="97">
        <f>SUM(BP1144:BP1159)</f>
        <v>28294834</v>
      </c>
      <c r="BQ1160" s="70">
        <f>IFERROR(BP1160/BM1144,"-")</f>
        <v>0.25076134142285272</v>
      </c>
      <c r="BR1160" s="101">
        <v>89</v>
      </c>
      <c r="BS1160" s="70">
        <f>IFERROR(BR1160/BN1144,"-")</f>
        <v>0.92708333333333337</v>
      </c>
      <c r="BT1160" s="104">
        <f t="shared" si="793"/>
        <v>317919.48314606742</v>
      </c>
      <c r="BU1160" s="74">
        <f t="shared" si="785"/>
        <v>0.70078740157480313</v>
      </c>
      <c r="BV1160" s="209"/>
      <c r="BW1160" s="178"/>
      <c r="BX1160" s="178"/>
      <c r="BY1160" s="30" t="s">
        <v>100</v>
      </c>
      <c r="BZ1160" s="97">
        <f t="shared" si="768"/>
        <v>554308565</v>
      </c>
      <c r="CA1160" s="70">
        <f>IFERROR(BZ1160/BW1144,"-")</f>
        <v>0.22037690722968928</v>
      </c>
      <c r="CB1160" s="101">
        <f t="shared" si="769"/>
        <v>2163</v>
      </c>
      <c r="CC1160" s="70">
        <f>IFERROR(CB1160/BX1144,"-")</f>
        <v>0.81900795153351003</v>
      </c>
      <c r="CD1160" s="104">
        <f t="shared" si="794"/>
        <v>256268.40730466944</v>
      </c>
      <c r="CE1160" s="74">
        <f t="shared" si="786"/>
        <v>0.73999315771467666</v>
      </c>
      <c r="CR1160" s="216"/>
      <c r="CS1160" s="188"/>
      <c r="CT1160" s="225"/>
      <c r="CU1160" s="226"/>
      <c r="CV1160" s="226"/>
      <c r="CW1160" s="30" t="s">
        <v>100</v>
      </c>
      <c r="CX1160" s="145">
        <v>568856653</v>
      </c>
      <c r="CY1160" s="146">
        <v>0.22864907946197541</v>
      </c>
      <c r="CZ1160" s="145">
        <v>2159</v>
      </c>
      <c r="DA1160" s="146">
        <v>0.82060053211706574</v>
      </c>
      <c r="DB1160" s="145">
        <v>263481.54377026402</v>
      </c>
      <c r="DC1160" s="147">
        <v>0.75674728356116372</v>
      </c>
    </row>
    <row r="1161" spans="2:107" s="27" customFormat="1" ht="13.15" customHeight="1">
      <c r="B1161" s="216">
        <v>69</v>
      </c>
      <c r="C1161" s="186" t="s">
        <v>53</v>
      </c>
      <c r="D1161" s="213">
        <f>CI73</f>
        <v>23</v>
      </c>
      <c r="E1161" s="176">
        <v>37187050</v>
      </c>
      <c r="F1161" s="176">
        <v>23</v>
      </c>
      <c r="G1161" s="129" t="s">
        <v>66</v>
      </c>
      <c r="H1161" s="107">
        <v>261411</v>
      </c>
      <c r="I1161" s="66">
        <f>IFERROR(H1161/E1161,"-")</f>
        <v>7.0296245601627451E-3</v>
      </c>
      <c r="J1161" s="107">
        <v>2</v>
      </c>
      <c r="K1161" s="66">
        <f>IFERROR(J1161/F1161,"-")</f>
        <v>8.6956521739130432E-2</v>
      </c>
      <c r="L1161" s="102">
        <f t="shared" si="787"/>
        <v>130705.5</v>
      </c>
      <c r="M1161" s="84">
        <f t="shared" ref="M1161:M1177" si="795">IFERROR(J1161/$CI$73,"-")</f>
        <v>8.6956521739130432E-2</v>
      </c>
      <c r="N1161" s="213">
        <f>CJ73</f>
        <v>57</v>
      </c>
      <c r="O1161" s="176">
        <v>80852370</v>
      </c>
      <c r="P1161" s="176">
        <v>52</v>
      </c>
      <c r="Q1161" s="129" t="s">
        <v>66</v>
      </c>
      <c r="R1161" s="107">
        <v>322796</v>
      </c>
      <c r="S1161" s="66">
        <f>IFERROR(R1161/O1161,"-")</f>
        <v>3.9924123436332172E-3</v>
      </c>
      <c r="T1161" s="107">
        <v>9</v>
      </c>
      <c r="U1161" s="66">
        <f>IFERROR(T1161/P1161,"-")</f>
        <v>0.17307692307692307</v>
      </c>
      <c r="V1161" s="102">
        <f t="shared" si="788"/>
        <v>35866.222222222219</v>
      </c>
      <c r="W1161" s="84">
        <f t="shared" ref="W1161:W1177" si="796">IFERROR(T1161/$CJ$73,"-")</f>
        <v>0.15789473684210525</v>
      </c>
      <c r="X1161" s="213">
        <f>CK73</f>
        <v>2794</v>
      </c>
      <c r="Y1161" s="176">
        <v>1830450830</v>
      </c>
      <c r="Z1161" s="176">
        <v>2622</v>
      </c>
      <c r="AA1161" s="129" t="s">
        <v>66</v>
      </c>
      <c r="AB1161" s="107">
        <v>29678717</v>
      </c>
      <c r="AC1161" s="66">
        <f>IFERROR(AB1161/Y1161,"-")</f>
        <v>1.6213883767639908E-2</v>
      </c>
      <c r="AD1161" s="107">
        <v>350</v>
      </c>
      <c r="AE1161" s="66">
        <f>IFERROR(AD1161/Z1161,"-")</f>
        <v>0.13348588863463004</v>
      </c>
      <c r="AF1161" s="102">
        <f t="shared" si="789"/>
        <v>84796.334285714285</v>
      </c>
      <c r="AG1161" s="84">
        <f t="shared" ref="AG1161:AG1177" si="797">IFERROR(AD1161/$CK$73,"-")</f>
        <v>0.12526843235504653</v>
      </c>
      <c r="AH1161" s="213">
        <f>CL73</f>
        <v>2021</v>
      </c>
      <c r="AI1161" s="176">
        <v>1735597850</v>
      </c>
      <c r="AJ1161" s="176">
        <v>1897</v>
      </c>
      <c r="AK1161" s="129" t="s">
        <v>66</v>
      </c>
      <c r="AL1161" s="107">
        <v>47605344</v>
      </c>
      <c r="AM1161" s="66">
        <f>IFERROR(AL1161/AI1161,"-")</f>
        <v>2.7428787146746004E-2</v>
      </c>
      <c r="AN1161" s="107">
        <v>379</v>
      </c>
      <c r="AO1161" s="66">
        <f>IFERROR(AN1161/AJ1161,"-")</f>
        <v>0.19978914074855034</v>
      </c>
      <c r="AP1161" s="102">
        <f t="shared" si="790"/>
        <v>125607.76781002639</v>
      </c>
      <c r="AQ1161" s="84">
        <f t="shared" ref="AQ1161:AQ1177" si="798">IFERROR(AN1161/$CL$73,"-")</f>
        <v>0.18753092528451262</v>
      </c>
      <c r="AR1161" s="213">
        <f>CM73</f>
        <v>1088</v>
      </c>
      <c r="AS1161" s="176">
        <v>1058860990</v>
      </c>
      <c r="AT1161" s="176">
        <v>1028</v>
      </c>
      <c r="AU1161" s="129" t="s">
        <v>66</v>
      </c>
      <c r="AV1161" s="107">
        <v>25324455</v>
      </c>
      <c r="AW1161" s="66">
        <f>IFERROR(AV1161/AS1161,"-")</f>
        <v>2.3916694673962822E-2</v>
      </c>
      <c r="AX1161" s="107">
        <v>246</v>
      </c>
      <c r="AY1161" s="66">
        <f>IFERROR(AX1161/AT1161,"-")</f>
        <v>0.23929961089494164</v>
      </c>
      <c r="AZ1161" s="102">
        <f t="shared" si="791"/>
        <v>102944.93902439025</v>
      </c>
      <c r="BA1161" s="84">
        <f t="shared" ref="BA1161:BA1177" si="799">IFERROR(AX1161/$CM$73,"-")</f>
        <v>0.22610294117647059</v>
      </c>
      <c r="BB1161" s="213">
        <f>CN73</f>
        <v>620</v>
      </c>
      <c r="BC1161" s="176">
        <v>623424520</v>
      </c>
      <c r="BD1161" s="176">
        <v>567</v>
      </c>
      <c r="BE1161" s="129" t="s">
        <v>66</v>
      </c>
      <c r="BF1161" s="107">
        <v>27572720</v>
      </c>
      <c r="BG1161" s="66">
        <f>IFERROR(BF1161/BC1161,"-")</f>
        <v>4.4227840124093934E-2</v>
      </c>
      <c r="BH1161" s="107">
        <v>147</v>
      </c>
      <c r="BI1161" s="66">
        <f>IFERROR(BH1161/BD1161,"-")</f>
        <v>0.25925925925925924</v>
      </c>
      <c r="BJ1161" s="102">
        <f t="shared" si="792"/>
        <v>187569.52380952382</v>
      </c>
      <c r="BK1161" s="84">
        <f t="shared" ref="BK1161:BK1177" si="800">IFERROR(BH1161/$CN$73,"-")</f>
        <v>0.23709677419354838</v>
      </c>
      <c r="BL1161" s="213">
        <f>CO73</f>
        <v>238</v>
      </c>
      <c r="BM1161" s="176">
        <v>263491580</v>
      </c>
      <c r="BN1161" s="176">
        <v>221</v>
      </c>
      <c r="BO1161" s="129" t="s">
        <v>66</v>
      </c>
      <c r="BP1161" s="107">
        <v>14551965</v>
      </c>
      <c r="BQ1161" s="66">
        <f>IFERROR(BP1161/BM1161,"-")</f>
        <v>5.5227438387215257E-2</v>
      </c>
      <c r="BR1161" s="107">
        <v>52</v>
      </c>
      <c r="BS1161" s="66">
        <f>IFERROR(BR1161/BN1161,"-")</f>
        <v>0.23529411764705882</v>
      </c>
      <c r="BT1161" s="102">
        <f t="shared" si="793"/>
        <v>279845.48076923075</v>
      </c>
      <c r="BU1161" s="84">
        <f t="shared" ref="BU1161:BU1177" si="801">IFERROR(BR1161/$CO$73,"-")</f>
        <v>0.21848739495798319</v>
      </c>
      <c r="BV1161" s="213">
        <f>CP73</f>
        <v>6841</v>
      </c>
      <c r="BW1161" s="176">
        <f>SUM(E1161,O1161,Y1161,AI1161,AS1161,BC1161,BM1161)</f>
        <v>5629865190</v>
      </c>
      <c r="BX1161" s="176">
        <f>SUM(F1161,P1161,Z1161,AJ1161,AT1161,BD1161,BN1161)</f>
        <v>6410</v>
      </c>
      <c r="BY1161" s="129" t="s">
        <v>66</v>
      </c>
      <c r="BZ1161" s="107">
        <f t="shared" si="768"/>
        <v>145317408</v>
      </c>
      <c r="CA1161" s="66">
        <f>IFERROR(BZ1161/BW1161,"-")</f>
        <v>2.5811880586078473E-2</v>
      </c>
      <c r="CB1161" s="107">
        <f t="shared" si="769"/>
        <v>1185</v>
      </c>
      <c r="CC1161" s="66">
        <f>IFERROR(CB1161/BX1161,"-")</f>
        <v>0.18486739469578783</v>
      </c>
      <c r="CD1161" s="102">
        <f t="shared" si="794"/>
        <v>122630.72405063291</v>
      </c>
      <c r="CE1161" s="84">
        <f t="shared" ref="CE1161:CE1177" si="802">IFERROR(CB1161/$CP$73,"-")</f>
        <v>0.17322028943136969</v>
      </c>
      <c r="CR1161" s="216">
        <v>69</v>
      </c>
      <c r="CS1161" s="186" t="s">
        <v>53</v>
      </c>
      <c r="CT1161" s="225">
        <v>6453</v>
      </c>
      <c r="CU1161" s="226">
        <v>5445826040</v>
      </c>
      <c r="CV1161" s="226">
        <v>6076</v>
      </c>
      <c r="CW1161" s="144" t="s">
        <v>66</v>
      </c>
      <c r="CX1161" s="145">
        <v>164965042</v>
      </c>
      <c r="CY1161" s="146">
        <v>3.0292014616023245E-2</v>
      </c>
      <c r="CZ1161" s="145">
        <v>1255</v>
      </c>
      <c r="DA1161" s="146">
        <v>0.20655036208031599</v>
      </c>
      <c r="DB1161" s="145">
        <v>131446.24860557768</v>
      </c>
      <c r="DC1161" s="147">
        <v>0.19448318611498527</v>
      </c>
    </row>
    <row r="1162" spans="2:107" s="27" customFormat="1" ht="13.15" customHeight="1">
      <c r="B1162" s="216"/>
      <c r="C1162" s="187"/>
      <c r="D1162" s="208"/>
      <c r="E1162" s="177"/>
      <c r="F1162" s="177"/>
      <c r="G1162" s="130" t="s">
        <v>68</v>
      </c>
      <c r="H1162" s="100">
        <v>293648</v>
      </c>
      <c r="I1162" s="68">
        <f>IFERROR(H1162/E1161,"-")</f>
        <v>7.8965123611579834E-3</v>
      </c>
      <c r="J1162" s="100">
        <v>5</v>
      </c>
      <c r="K1162" s="68">
        <f>IFERROR(J1162/F1161,"-")</f>
        <v>0.21739130434782608</v>
      </c>
      <c r="L1162" s="103">
        <f t="shared" si="787"/>
        <v>58729.599999999999</v>
      </c>
      <c r="M1162" s="69">
        <f t="shared" si="795"/>
        <v>0.21739130434782608</v>
      </c>
      <c r="N1162" s="208"/>
      <c r="O1162" s="177"/>
      <c r="P1162" s="177"/>
      <c r="Q1162" s="130" t="s">
        <v>68</v>
      </c>
      <c r="R1162" s="100">
        <v>259073</v>
      </c>
      <c r="S1162" s="68">
        <f>IFERROR(R1162/O1161,"-")</f>
        <v>3.2042721815080991E-3</v>
      </c>
      <c r="T1162" s="100">
        <v>9</v>
      </c>
      <c r="U1162" s="68">
        <f>IFERROR(T1162/P1161,"-")</f>
        <v>0.17307692307692307</v>
      </c>
      <c r="V1162" s="103">
        <f t="shared" si="788"/>
        <v>28785.888888888891</v>
      </c>
      <c r="W1162" s="69">
        <f t="shared" si="796"/>
        <v>0.15789473684210525</v>
      </c>
      <c r="X1162" s="208"/>
      <c r="Y1162" s="177"/>
      <c r="Z1162" s="177"/>
      <c r="AA1162" s="130" t="s">
        <v>68</v>
      </c>
      <c r="AB1162" s="100">
        <v>37105554</v>
      </c>
      <c r="AC1162" s="68">
        <f>IFERROR(AB1162/Y1161,"-")</f>
        <v>2.0271265085006408E-2</v>
      </c>
      <c r="AD1162" s="100">
        <v>517</v>
      </c>
      <c r="AE1162" s="68">
        <f>IFERROR(AD1162/Z1161,"-")</f>
        <v>0.19717772692601068</v>
      </c>
      <c r="AF1162" s="103">
        <f t="shared" si="789"/>
        <v>71770.897485493231</v>
      </c>
      <c r="AG1162" s="69">
        <f t="shared" si="797"/>
        <v>0.18503937007874016</v>
      </c>
      <c r="AH1162" s="208"/>
      <c r="AI1162" s="177"/>
      <c r="AJ1162" s="177"/>
      <c r="AK1162" s="130" t="s">
        <v>68</v>
      </c>
      <c r="AL1162" s="100">
        <v>32657951</v>
      </c>
      <c r="AM1162" s="68">
        <f>IFERROR(AL1162/AI1161,"-")</f>
        <v>1.8816542668568068E-2</v>
      </c>
      <c r="AN1162" s="100">
        <v>499</v>
      </c>
      <c r="AO1162" s="68">
        <f>IFERROR(AN1162/AJ1161,"-")</f>
        <v>0.26304691618344755</v>
      </c>
      <c r="AP1162" s="103">
        <f t="shared" si="790"/>
        <v>65446.795591182366</v>
      </c>
      <c r="AQ1162" s="69">
        <f t="shared" si="798"/>
        <v>0.24690747154873824</v>
      </c>
      <c r="AR1162" s="208"/>
      <c r="AS1162" s="177"/>
      <c r="AT1162" s="177"/>
      <c r="AU1162" s="130" t="s">
        <v>68</v>
      </c>
      <c r="AV1162" s="100">
        <v>19518598</v>
      </c>
      <c r="AW1162" s="68">
        <f>IFERROR(AV1162/AS1161,"-")</f>
        <v>1.8433579274650586E-2</v>
      </c>
      <c r="AX1162" s="100">
        <v>313</v>
      </c>
      <c r="AY1162" s="68">
        <f>IFERROR(AX1162/AT1161,"-")</f>
        <v>0.3044747081712062</v>
      </c>
      <c r="AZ1162" s="103">
        <f t="shared" si="791"/>
        <v>62359.73801916933</v>
      </c>
      <c r="BA1162" s="69">
        <f t="shared" si="799"/>
        <v>0.28768382352941174</v>
      </c>
      <c r="BB1162" s="208"/>
      <c r="BC1162" s="177"/>
      <c r="BD1162" s="177"/>
      <c r="BE1162" s="130" t="s">
        <v>68</v>
      </c>
      <c r="BF1162" s="100">
        <v>5887015</v>
      </c>
      <c r="BG1162" s="68">
        <f>IFERROR(BF1162/BC1161,"-")</f>
        <v>9.4430276820039096E-3</v>
      </c>
      <c r="BH1162" s="100">
        <v>156</v>
      </c>
      <c r="BI1162" s="68">
        <f>IFERROR(BH1162/BD1161,"-")</f>
        <v>0.27513227513227512</v>
      </c>
      <c r="BJ1162" s="103">
        <f t="shared" si="792"/>
        <v>37737.275641025641</v>
      </c>
      <c r="BK1162" s="69">
        <f t="shared" si="800"/>
        <v>0.25161290322580643</v>
      </c>
      <c r="BL1162" s="208"/>
      <c r="BM1162" s="177"/>
      <c r="BN1162" s="177"/>
      <c r="BO1162" s="130" t="s">
        <v>68</v>
      </c>
      <c r="BP1162" s="100">
        <v>5696654</v>
      </c>
      <c r="BQ1162" s="68">
        <f>IFERROR(BP1162/BM1161,"-")</f>
        <v>2.1619871116944231E-2</v>
      </c>
      <c r="BR1162" s="100">
        <v>68</v>
      </c>
      <c r="BS1162" s="68">
        <f>IFERROR(BR1162/BN1161,"-")</f>
        <v>0.30769230769230771</v>
      </c>
      <c r="BT1162" s="103">
        <f t="shared" si="793"/>
        <v>83774.323529411762</v>
      </c>
      <c r="BU1162" s="69">
        <f t="shared" si="801"/>
        <v>0.2857142857142857</v>
      </c>
      <c r="BV1162" s="208"/>
      <c r="BW1162" s="177"/>
      <c r="BX1162" s="177"/>
      <c r="BY1162" s="130" t="s">
        <v>68</v>
      </c>
      <c r="BZ1162" s="100">
        <f t="shared" si="768"/>
        <v>101418493</v>
      </c>
      <c r="CA1162" s="68">
        <f>IFERROR(BZ1162/BW1161,"-")</f>
        <v>1.8014373271342931E-2</v>
      </c>
      <c r="CB1162" s="100">
        <f t="shared" si="769"/>
        <v>1567</v>
      </c>
      <c r="CC1162" s="68">
        <f>IFERROR(CB1162/BX1161,"-")</f>
        <v>0.24446177847113884</v>
      </c>
      <c r="CD1162" s="103">
        <f t="shared" si="794"/>
        <v>64721.437779195912</v>
      </c>
      <c r="CE1162" s="69">
        <f t="shared" si="802"/>
        <v>0.22906007893582808</v>
      </c>
      <c r="CR1162" s="216"/>
      <c r="CS1162" s="187"/>
      <c r="CT1162" s="225"/>
      <c r="CU1162" s="226"/>
      <c r="CV1162" s="226"/>
      <c r="CW1162" s="144" t="s">
        <v>68</v>
      </c>
      <c r="CX1162" s="145">
        <v>104808252</v>
      </c>
      <c r="CY1162" s="146">
        <v>1.9245611451812E-2</v>
      </c>
      <c r="CZ1162" s="145">
        <v>1550</v>
      </c>
      <c r="DA1162" s="146">
        <v>0.25510204081632654</v>
      </c>
      <c r="DB1162" s="145">
        <v>67618.227096774193</v>
      </c>
      <c r="DC1162" s="147">
        <v>0.24019835735316908</v>
      </c>
    </row>
    <row r="1163" spans="2:107" s="27" customFormat="1" ht="13.15" customHeight="1">
      <c r="B1163" s="216"/>
      <c r="C1163" s="187"/>
      <c r="D1163" s="208"/>
      <c r="E1163" s="177"/>
      <c r="F1163" s="177"/>
      <c r="G1163" s="131" t="s">
        <v>70</v>
      </c>
      <c r="H1163" s="100">
        <v>1601158</v>
      </c>
      <c r="I1163" s="68">
        <f>IFERROR(H1163/E1161,"-")</f>
        <v>4.3056870604148485E-2</v>
      </c>
      <c r="J1163" s="100">
        <v>4</v>
      </c>
      <c r="K1163" s="68">
        <f>IFERROR(J1163/F1161,"-")</f>
        <v>0.17391304347826086</v>
      </c>
      <c r="L1163" s="103">
        <f t="shared" si="787"/>
        <v>400289.5</v>
      </c>
      <c r="M1163" s="69">
        <f t="shared" si="795"/>
        <v>0.17391304347826086</v>
      </c>
      <c r="N1163" s="208"/>
      <c r="O1163" s="177"/>
      <c r="P1163" s="177"/>
      <c r="Q1163" s="131" t="s">
        <v>70</v>
      </c>
      <c r="R1163" s="100">
        <v>584899</v>
      </c>
      <c r="S1163" s="68">
        <f>IFERROR(R1163/O1161,"-")</f>
        <v>7.2341602355008271E-3</v>
      </c>
      <c r="T1163" s="100">
        <v>14</v>
      </c>
      <c r="U1163" s="68">
        <f>IFERROR(T1163/P1161,"-")</f>
        <v>0.26923076923076922</v>
      </c>
      <c r="V1163" s="103">
        <f t="shared" si="788"/>
        <v>41778.5</v>
      </c>
      <c r="W1163" s="69">
        <f t="shared" si="796"/>
        <v>0.24561403508771928</v>
      </c>
      <c r="X1163" s="208"/>
      <c r="Y1163" s="177"/>
      <c r="Z1163" s="177"/>
      <c r="AA1163" s="131" t="s">
        <v>70</v>
      </c>
      <c r="AB1163" s="100">
        <v>17348189</v>
      </c>
      <c r="AC1163" s="68">
        <f>IFERROR(AB1163/Y1161,"-")</f>
        <v>9.4775498558461683E-3</v>
      </c>
      <c r="AD1163" s="100">
        <v>505</v>
      </c>
      <c r="AE1163" s="68">
        <f>IFERROR(AD1163/Z1161,"-")</f>
        <v>0.19260106788710907</v>
      </c>
      <c r="AF1163" s="103">
        <f t="shared" si="789"/>
        <v>34352.849504950493</v>
      </c>
      <c r="AG1163" s="69">
        <f t="shared" si="797"/>
        <v>0.18074445239799569</v>
      </c>
      <c r="AH1163" s="208"/>
      <c r="AI1163" s="177"/>
      <c r="AJ1163" s="177"/>
      <c r="AK1163" s="131" t="s">
        <v>70</v>
      </c>
      <c r="AL1163" s="100">
        <v>22299195</v>
      </c>
      <c r="AM1163" s="68">
        <f>IFERROR(AL1163/AI1161,"-")</f>
        <v>1.2848134721992194E-2</v>
      </c>
      <c r="AN1163" s="100">
        <v>440</v>
      </c>
      <c r="AO1163" s="68">
        <f>IFERROR(AN1163/AJ1161,"-")</f>
        <v>0.23194517659462308</v>
      </c>
      <c r="AP1163" s="103">
        <f t="shared" si="790"/>
        <v>50679.98863636364</v>
      </c>
      <c r="AQ1163" s="69">
        <f t="shared" si="798"/>
        <v>0.21771400296882731</v>
      </c>
      <c r="AR1163" s="208"/>
      <c r="AS1163" s="177"/>
      <c r="AT1163" s="177"/>
      <c r="AU1163" s="131" t="s">
        <v>70</v>
      </c>
      <c r="AV1163" s="100">
        <v>10833585</v>
      </c>
      <c r="AW1163" s="68">
        <f>IFERROR(AV1163/AS1161,"-")</f>
        <v>1.0231357186933481E-2</v>
      </c>
      <c r="AX1163" s="100">
        <v>249</v>
      </c>
      <c r="AY1163" s="68">
        <f>IFERROR(AX1163/AT1161,"-")</f>
        <v>0.24221789883268482</v>
      </c>
      <c r="AZ1163" s="103">
        <f t="shared" si="791"/>
        <v>43508.373493975902</v>
      </c>
      <c r="BA1163" s="69">
        <f t="shared" si="799"/>
        <v>0.22886029411764705</v>
      </c>
      <c r="BB1163" s="208"/>
      <c r="BC1163" s="177"/>
      <c r="BD1163" s="177"/>
      <c r="BE1163" s="131" t="s">
        <v>70</v>
      </c>
      <c r="BF1163" s="100">
        <v>5202991</v>
      </c>
      <c r="BG1163" s="68">
        <f>IFERROR(BF1163/BC1161,"-")</f>
        <v>8.3458234847740669E-3</v>
      </c>
      <c r="BH1163" s="100">
        <v>138</v>
      </c>
      <c r="BI1163" s="68">
        <f>IFERROR(BH1163/BD1161,"-")</f>
        <v>0.24338624338624337</v>
      </c>
      <c r="BJ1163" s="103">
        <f t="shared" si="792"/>
        <v>37702.833333333336</v>
      </c>
      <c r="BK1163" s="69">
        <f t="shared" si="800"/>
        <v>0.22258064516129034</v>
      </c>
      <c r="BL1163" s="208"/>
      <c r="BM1163" s="177"/>
      <c r="BN1163" s="177"/>
      <c r="BO1163" s="131" t="s">
        <v>70</v>
      </c>
      <c r="BP1163" s="100">
        <v>1935910</v>
      </c>
      <c r="BQ1163" s="68">
        <f>IFERROR(BP1163/BM1161,"-")</f>
        <v>7.3471417948156063E-3</v>
      </c>
      <c r="BR1163" s="100">
        <v>35</v>
      </c>
      <c r="BS1163" s="68">
        <f>IFERROR(BR1163/BN1161,"-")</f>
        <v>0.15837104072398189</v>
      </c>
      <c r="BT1163" s="103">
        <f t="shared" si="793"/>
        <v>55311.714285714283</v>
      </c>
      <c r="BU1163" s="69">
        <f t="shared" si="801"/>
        <v>0.14705882352941177</v>
      </c>
      <c r="BV1163" s="208"/>
      <c r="BW1163" s="177"/>
      <c r="BX1163" s="177"/>
      <c r="BY1163" s="131" t="s">
        <v>70</v>
      </c>
      <c r="BZ1163" s="100">
        <f t="shared" si="768"/>
        <v>59805927</v>
      </c>
      <c r="CA1163" s="68">
        <f>IFERROR(BZ1163/BW1161,"-")</f>
        <v>1.0622976746624371E-2</v>
      </c>
      <c r="CB1163" s="100">
        <f t="shared" si="769"/>
        <v>1385</v>
      </c>
      <c r="CC1163" s="68">
        <f>IFERROR(CB1163/BX1161,"-")</f>
        <v>0.21606864274570983</v>
      </c>
      <c r="CD1163" s="103">
        <f t="shared" si="794"/>
        <v>43181.17472924188</v>
      </c>
      <c r="CE1163" s="69">
        <f t="shared" si="802"/>
        <v>0.20245578131852068</v>
      </c>
      <c r="CR1163" s="216"/>
      <c r="CS1163" s="187"/>
      <c r="CT1163" s="225"/>
      <c r="CU1163" s="226"/>
      <c r="CV1163" s="226"/>
      <c r="CW1163" s="144" t="s">
        <v>70</v>
      </c>
      <c r="CX1163" s="145">
        <v>59372900</v>
      </c>
      <c r="CY1163" s="146">
        <v>1.0902459895689214E-2</v>
      </c>
      <c r="CZ1163" s="145">
        <v>1362</v>
      </c>
      <c r="DA1163" s="146">
        <v>0.22416063199473338</v>
      </c>
      <c r="DB1163" s="145">
        <v>43592.437591776797</v>
      </c>
      <c r="DC1163" s="147">
        <v>0.2110646211064621</v>
      </c>
    </row>
    <row r="1164" spans="2:107" s="27" customFormat="1" ht="13.15" customHeight="1">
      <c r="B1164" s="216"/>
      <c r="C1164" s="187"/>
      <c r="D1164" s="208"/>
      <c r="E1164" s="177"/>
      <c r="F1164" s="177"/>
      <c r="G1164" s="131" t="s">
        <v>72</v>
      </c>
      <c r="H1164" s="100">
        <v>10840</v>
      </c>
      <c r="I1164" s="68">
        <f>IFERROR(H1164/E1161,"-")</f>
        <v>2.9149932570612621E-4</v>
      </c>
      <c r="J1164" s="100">
        <v>4</v>
      </c>
      <c r="K1164" s="68">
        <f>IFERROR(J1164/F1161,"-")</f>
        <v>0.17391304347826086</v>
      </c>
      <c r="L1164" s="103">
        <f t="shared" si="787"/>
        <v>2710</v>
      </c>
      <c r="M1164" s="69">
        <f t="shared" si="795"/>
        <v>0.17391304347826086</v>
      </c>
      <c r="N1164" s="208"/>
      <c r="O1164" s="177"/>
      <c r="P1164" s="177"/>
      <c r="Q1164" s="131" t="s">
        <v>72</v>
      </c>
      <c r="R1164" s="100">
        <v>38208</v>
      </c>
      <c r="S1164" s="68">
        <f>IFERROR(R1164/O1161,"-")</f>
        <v>4.7256499716705891E-4</v>
      </c>
      <c r="T1164" s="100">
        <v>4</v>
      </c>
      <c r="U1164" s="68">
        <f>IFERROR(T1164/P1161,"-")</f>
        <v>7.6923076923076927E-2</v>
      </c>
      <c r="V1164" s="103">
        <f t="shared" si="788"/>
        <v>9552</v>
      </c>
      <c r="W1164" s="69">
        <f t="shared" si="796"/>
        <v>7.0175438596491224E-2</v>
      </c>
      <c r="X1164" s="208"/>
      <c r="Y1164" s="177"/>
      <c r="Z1164" s="177"/>
      <c r="AA1164" s="131" t="s">
        <v>72</v>
      </c>
      <c r="AB1164" s="100">
        <v>1159571</v>
      </c>
      <c r="AC1164" s="68">
        <f>IFERROR(AB1164/Y1161,"-")</f>
        <v>6.3348929181561247E-4</v>
      </c>
      <c r="AD1164" s="100">
        <v>78</v>
      </c>
      <c r="AE1164" s="68">
        <f>IFERROR(AD1164/Z1161,"-")</f>
        <v>2.9748283752860413E-2</v>
      </c>
      <c r="AF1164" s="103">
        <f t="shared" si="789"/>
        <v>14866.294871794871</v>
      </c>
      <c r="AG1164" s="69">
        <f t="shared" si="797"/>
        <v>2.7916964924838941E-2</v>
      </c>
      <c r="AH1164" s="208"/>
      <c r="AI1164" s="177"/>
      <c r="AJ1164" s="177"/>
      <c r="AK1164" s="131" t="s">
        <v>72</v>
      </c>
      <c r="AL1164" s="100">
        <v>6094228</v>
      </c>
      <c r="AM1164" s="68">
        <f>IFERROR(AL1164/AI1161,"-")</f>
        <v>3.5113134070775668E-3</v>
      </c>
      <c r="AN1164" s="100">
        <v>69</v>
      </c>
      <c r="AO1164" s="68">
        <f>IFERROR(AN1164/AJ1161,"-")</f>
        <v>3.6373220875065893E-2</v>
      </c>
      <c r="AP1164" s="103">
        <f t="shared" si="790"/>
        <v>88322.144927536225</v>
      </c>
      <c r="AQ1164" s="69">
        <f t="shared" si="798"/>
        <v>3.414151410192974E-2</v>
      </c>
      <c r="AR1164" s="208"/>
      <c r="AS1164" s="177"/>
      <c r="AT1164" s="177"/>
      <c r="AU1164" s="131" t="s">
        <v>72</v>
      </c>
      <c r="AV1164" s="100">
        <v>663145</v>
      </c>
      <c r="AW1164" s="68">
        <f>IFERROR(AV1164/AS1161,"-")</f>
        <v>6.2628145362121613E-4</v>
      </c>
      <c r="AX1164" s="100">
        <v>43</v>
      </c>
      <c r="AY1164" s="68">
        <f>IFERROR(AX1164/AT1161,"-")</f>
        <v>4.1828793774319063E-2</v>
      </c>
      <c r="AZ1164" s="103">
        <f t="shared" si="791"/>
        <v>15421.976744186046</v>
      </c>
      <c r="BA1164" s="69">
        <f t="shared" si="799"/>
        <v>3.952205882352941E-2</v>
      </c>
      <c r="BB1164" s="208"/>
      <c r="BC1164" s="177"/>
      <c r="BD1164" s="177"/>
      <c r="BE1164" s="131" t="s">
        <v>72</v>
      </c>
      <c r="BF1164" s="100">
        <v>233337</v>
      </c>
      <c r="BG1164" s="68">
        <f>IFERROR(BF1164/BC1161,"-")</f>
        <v>3.7428267980219965E-4</v>
      </c>
      <c r="BH1164" s="100">
        <v>15</v>
      </c>
      <c r="BI1164" s="68">
        <f>IFERROR(BH1164/BD1161,"-")</f>
        <v>2.6455026455026454E-2</v>
      </c>
      <c r="BJ1164" s="103">
        <f t="shared" si="792"/>
        <v>15555.8</v>
      </c>
      <c r="BK1164" s="69">
        <f t="shared" si="800"/>
        <v>2.4193548387096774E-2</v>
      </c>
      <c r="BL1164" s="208"/>
      <c r="BM1164" s="177"/>
      <c r="BN1164" s="177"/>
      <c r="BO1164" s="131" t="s">
        <v>72</v>
      </c>
      <c r="BP1164" s="100">
        <v>253932</v>
      </c>
      <c r="BQ1164" s="68">
        <f>IFERROR(BP1164/BM1161,"-")</f>
        <v>9.6371959969271121E-4</v>
      </c>
      <c r="BR1164" s="100">
        <v>5</v>
      </c>
      <c r="BS1164" s="68">
        <f>IFERROR(BR1164/BN1161,"-")</f>
        <v>2.2624434389140271E-2</v>
      </c>
      <c r="BT1164" s="103">
        <f t="shared" si="793"/>
        <v>50786.400000000001</v>
      </c>
      <c r="BU1164" s="69">
        <f t="shared" si="801"/>
        <v>2.100840336134454E-2</v>
      </c>
      <c r="BV1164" s="208"/>
      <c r="BW1164" s="177"/>
      <c r="BX1164" s="177"/>
      <c r="BY1164" s="131" t="s">
        <v>72</v>
      </c>
      <c r="BZ1164" s="100">
        <f t="shared" si="768"/>
        <v>8453261</v>
      </c>
      <c r="CA1164" s="68">
        <f>IFERROR(BZ1164/BW1161,"-")</f>
        <v>1.5015032713420976E-3</v>
      </c>
      <c r="CB1164" s="100">
        <f t="shared" si="769"/>
        <v>218</v>
      </c>
      <c r="CC1164" s="68">
        <f>IFERROR(CB1164/BX1161,"-")</f>
        <v>3.4009360374414974E-2</v>
      </c>
      <c r="CD1164" s="103">
        <f t="shared" si="794"/>
        <v>38776.426605504588</v>
      </c>
      <c r="CE1164" s="69">
        <f t="shared" si="802"/>
        <v>3.1866686156994589E-2</v>
      </c>
      <c r="CR1164" s="216"/>
      <c r="CS1164" s="187"/>
      <c r="CT1164" s="225"/>
      <c r="CU1164" s="226"/>
      <c r="CV1164" s="226"/>
      <c r="CW1164" s="144" t="s">
        <v>72</v>
      </c>
      <c r="CX1164" s="145">
        <v>20627065</v>
      </c>
      <c r="CY1164" s="146">
        <v>3.7876834200161122E-3</v>
      </c>
      <c r="CZ1164" s="145">
        <v>202</v>
      </c>
      <c r="DA1164" s="146">
        <v>3.3245556287030943E-2</v>
      </c>
      <c r="DB1164" s="145">
        <v>102114.18316831683</v>
      </c>
      <c r="DC1164" s="147">
        <v>3.1303269796993646E-2</v>
      </c>
    </row>
    <row r="1165" spans="2:107" s="27" customFormat="1" ht="13.15" customHeight="1">
      <c r="B1165" s="216"/>
      <c r="C1165" s="187"/>
      <c r="D1165" s="208"/>
      <c r="E1165" s="177"/>
      <c r="F1165" s="177"/>
      <c r="G1165" s="131" t="s">
        <v>74</v>
      </c>
      <c r="H1165" s="100">
        <v>3453799</v>
      </c>
      <c r="I1165" s="68">
        <f>IFERROR(H1165/E1161,"-")</f>
        <v>9.2876391109270567E-2</v>
      </c>
      <c r="J1165" s="100">
        <v>8</v>
      </c>
      <c r="K1165" s="68">
        <f>IFERROR(J1165/F1161,"-")</f>
        <v>0.34782608695652173</v>
      </c>
      <c r="L1165" s="103">
        <f t="shared" si="787"/>
        <v>431724.875</v>
      </c>
      <c r="M1165" s="69">
        <f t="shared" si="795"/>
        <v>0.34782608695652173</v>
      </c>
      <c r="N1165" s="208"/>
      <c r="O1165" s="177"/>
      <c r="P1165" s="177"/>
      <c r="Q1165" s="131" t="s">
        <v>74</v>
      </c>
      <c r="R1165" s="100">
        <v>474686</v>
      </c>
      <c r="S1165" s="68">
        <f>IFERROR(R1165/O1161,"-")</f>
        <v>5.871021467892654E-3</v>
      </c>
      <c r="T1165" s="100">
        <v>10</v>
      </c>
      <c r="U1165" s="68">
        <f>IFERROR(T1165/P1161,"-")</f>
        <v>0.19230769230769232</v>
      </c>
      <c r="V1165" s="103">
        <f t="shared" si="788"/>
        <v>47468.6</v>
      </c>
      <c r="W1165" s="69">
        <f t="shared" si="796"/>
        <v>0.17543859649122806</v>
      </c>
      <c r="X1165" s="208"/>
      <c r="Y1165" s="177"/>
      <c r="Z1165" s="177"/>
      <c r="AA1165" s="131" t="s">
        <v>74</v>
      </c>
      <c r="AB1165" s="100">
        <v>50026245</v>
      </c>
      <c r="AC1165" s="68">
        <f>IFERROR(AB1165/Y1161,"-")</f>
        <v>2.7330013011056954E-2</v>
      </c>
      <c r="AD1165" s="100">
        <v>743</v>
      </c>
      <c r="AE1165" s="68">
        <f>IFERROR(AD1165/Z1161,"-")</f>
        <v>0.28337147215865749</v>
      </c>
      <c r="AF1165" s="103">
        <f t="shared" si="789"/>
        <v>67330.074024226109</v>
      </c>
      <c r="AG1165" s="69">
        <f t="shared" si="797"/>
        <v>0.26592698639942736</v>
      </c>
      <c r="AH1165" s="208"/>
      <c r="AI1165" s="177"/>
      <c r="AJ1165" s="177"/>
      <c r="AK1165" s="131" t="s">
        <v>74</v>
      </c>
      <c r="AL1165" s="100">
        <v>52514507</v>
      </c>
      <c r="AM1165" s="68">
        <f>IFERROR(AL1165/AI1161,"-")</f>
        <v>3.0257301252130497E-2</v>
      </c>
      <c r="AN1165" s="100">
        <v>634</v>
      </c>
      <c r="AO1165" s="68">
        <f>IFERROR(AN1165/AJ1161,"-")</f>
        <v>0.33421191354770691</v>
      </c>
      <c r="AP1165" s="103">
        <f t="shared" si="790"/>
        <v>82830.452681388007</v>
      </c>
      <c r="AQ1165" s="69">
        <f t="shared" si="798"/>
        <v>0.3137060860959921</v>
      </c>
      <c r="AR1165" s="208"/>
      <c r="AS1165" s="177"/>
      <c r="AT1165" s="177"/>
      <c r="AU1165" s="131" t="s">
        <v>74</v>
      </c>
      <c r="AV1165" s="100">
        <v>16717291</v>
      </c>
      <c r="AW1165" s="68">
        <f>IFERROR(AV1165/AS1161,"-")</f>
        <v>1.578799404065306E-2</v>
      </c>
      <c r="AX1165" s="100">
        <v>352</v>
      </c>
      <c r="AY1165" s="68">
        <f>IFERROR(AX1165/AT1161,"-")</f>
        <v>0.34241245136186771</v>
      </c>
      <c r="AZ1165" s="103">
        <f t="shared" si="791"/>
        <v>47492.303977272728</v>
      </c>
      <c r="BA1165" s="69">
        <f t="shared" si="799"/>
        <v>0.3235294117647059</v>
      </c>
      <c r="BB1165" s="208"/>
      <c r="BC1165" s="177"/>
      <c r="BD1165" s="177"/>
      <c r="BE1165" s="131" t="s">
        <v>74</v>
      </c>
      <c r="BF1165" s="100">
        <v>6964834</v>
      </c>
      <c r="BG1165" s="68">
        <f>IFERROR(BF1165/BC1161,"-")</f>
        <v>1.1171896158335255E-2</v>
      </c>
      <c r="BH1165" s="100">
        <v>148</v>
      </c>
      <c r="BI1165" s="68">
        <f>IFERROR(BH1165/BD1161,"-")</f>
        <v>0.26102292768959434</v>
      </c>
      <c r="BJ1165" s="103">
        <f t="shared" si="792"/>
        <v>47059.689189189186</v>
      </c>
      <c r="BK1165" s="69">
        <f t="shared" si="800"/>
        <v>0.23870967741935484</v>
      </c>
      <c r="BL1165" s="208"/>
      <c r="BM1165" s="177"/>
      <c r="BN1165" s="177"/>
      <c r="BO1165" s="131" t="s">
        <v>74</v>
      </c>
      <c r="BP1165" s="100">
        <v>7526303</v>
      </c>
      <c r="BQ1165" s="68">
        <f>IFERROR(BP1165/BM1161,"-")</f>
        <v>2.8563732472969346E-2</v>
      </c>
      <c r="BR1165" s="100">
        <v>43</v>
      </c>
      <c r="BS1165" s="68">
        <f>IFERROR(BR1165/BN1161,"-")</f>
        <v>0.19457013574660634</v>
      </c>
      <c r="BT1165" s="103">
        <f t="shared" si="793"/>
        <v>175030.3023255814</v>
      </c>
      <c r="BU1165" s="69">
        <f t="shared" si="801"/>
        <v>0.18067226890756302</v>
      </c>
      <c r="BV1165" s="208"/>
      <c r="BW1165" s="177"/>
      <c r="BX1165" s="177"/>
      <c r="BY1165" s="131" t="s">
        <v>74</v>
      </c>
      <c r="BZ1165" s="100">
        <f t="shared" si="768"/>
        <v>137677665</v>
      </c>
      <c r="CA1165" s="68">
        <f>IFERROR(BZ1165/BW1161,"-")</f>
        <v>2.4454877755252253E-2</v>
      </c>
      <c r="CB1165" s="100">
        <f t="shared" si="769"/>
        <v>1938</v>
      </c>
      <c r="CC1165" s="68">
        <f>IFERROR(CB1165/BX1161,"-")</f>
        <v>0.30234009360374414</v>
      </c>
      <c r="CD1165" s="103">
        <f t="shared" si="794"/>
        <v>71041.10681114551</v>
      </c>
      <c r="CE1165" s="69">
        <f t="shared" si="802"/>
        <v>0.2832919163864932</v>
      </c>
      <c r="CR1165" s="216"/>
      <c r="CS1165" s="187"/>
      <c r="CT1165" s="225"/>
      <c r="CU1165" s="226"/>
      <c r="CV1165" s="226"/>
      <c r="CW1165" s="144" t="s">
        <v>74</v>
      </c>
      <c r="CX1165" s="145">
        <v>125846655</v>
      </c>
      <c r="CY1165" s="146">
        <v>2.310882758201362E-2</v>
      </c>
      <c r="CZ1165" s="145">
        <v>1846</v>
      </c>
      <c r="DA1165" s="146">
        <v>0.30381830151415407</v>
      </c>
      <c r="DB1165" s="145">
        <v>68172.619176598047</v>
      </c>
      <c r="DC1165" s="147">
        <v>0.28606849527351619</v>
      </c>
    </row>
    <row r="1166" spans="2:107" s="27" customFormat="1" ht="13.15" customHeight="1">
      <c r="B1166" s="216"/>
      <c r="C1166" s="187"/>
      <c r="D1166" s="208"/>
      <c r="E1166" s="177"/>
      <c r="F1166" s="177"/>
      <c r="G1166" s="131" t="s">
        <v>76</v>
      </c>
      <c r="H1166" s="100">
        <v>322356</v>
      </c>
      <c r="I1166" s="68">
        <f>IFERROR(H1166/E1161,"-")</f>
        <v>8.6685015348084878E-3</v>
      </c>
      <c r="J1166" s="100">
        <v>3</v>
      </c>
      <c r="K1166" s="68">
        <f>IFERROR(J1166/F1161,"-")</f>
        <v>0.13043478260869565</v>
      </c>
      <c r="L1166" s="103">
        <f t="shared" si="787"/>
        <v>107452</v>
      </c>
      <c r="M1166" s="69">
        <f t="shared" si="795"/>
        <v>0.13043478260869565</v>
      </c>
      <c r="N1166" s="208"/>
      <c r="O1166" s="177"/>
      <c r="P1166" s="177"/>
      <c r="Q1166" s="131" t="s">
        <v>76</v>
      </c>
      <c r="R1166" s="100">
        <v>498093</v>
      </c>
      <c r="S1166" s="68">
        <f>IFERROR(R1166/O1161,"-")</f>
        <v>6.1605244224751856E-3</v>
      </c>
      <c r="T1166" s="100">
        <v>9</v>
      </c>
      <c r="U1166" s="68">
        <f>IFERROR(T1166/P1161,"-")</f>
        <v>0.17307692307692307</v>
      </c>
      <c r="V1166" s="103">
        <f t="shared" si="788"/>
        <v>55343.666666666664</v>
      </c>
      <c r="W1166" s="69">
        <f t="shared" si="796"/>
        <v>0.15789473684210525</v>
      </c>
      <c r="X1166" s="208"/>
      <c r="Y1166" s="177"/>
      <c r="Z1166" s="177"/>
      <c r="AA1166" s="131" t="s">
        <v>76</v>
      </c>
      <c r="AB1166" s="100">
        <v>29572392</v>
      </c>
      <c r="AC1166" s="68">
        <f>IFERROR(AB1166/Y1161,"-")</f>
        <v>1.615579698472425E-2</v>
      </c>
      <c r="AD1166" s="100">
        <v>560</v>
      </c>
      <c r="AE1166" s="68">
        <f>IFERROR(AD1166/Z1161,"-")</f>
        <v>0.21357742181540809</v>
      </c>
      <c r="AF1166" s="103">
        <f t="shared" si="789"/>
        <v>52807.842857142859</v>
      </c>
      <c r="AG1166" s="69">
        <f t="shared" si="797"/>
        <v>0.20042949176807445</v>
      </c>
      <c r="AH1166" s="208"/>
      <c r="AI1166" s="177"/>
      <c r="AJ1166" s="177"/>
      <c r="AK1166" s="131" t="s">
        <v>76</v>
      </c>
      <c r="AL1166" s="100">
        <v>36639799</v>
      </c>
      <c r="AM1166" s="68">
        <f>IFERROR(AL1166/AI1161,"-")</f>
        <v>2.11107653768988E-2</v>
      </c>
      <c r="AN1166" s="100">
        <v>523</v>
      </c>
      <c r="AO1166" s="68">
        <f>IFERROR(AN1166/AJ1161,"-")</f>
        <v>0.27569847127042701</v>
      </c>
      <c r="AP1166" s="103">
        <f t="shared" si="790"/>
        <v>70056.97705544933</v>
      </c>
      <c r="AQ1166" s="69">
        <f t="shared" si="798"/>
        <v>0.2587827808015834</v>
      </c>
      <c r="AR1166" s="208"/>
      <c r="AS1166" s="177"/>
      <c r="AT1166" s="177"/>
      <c r="AU1166" s="131" t="s">
        <v>76</v>
      </c>
      <c r="AV1166" s="100">
        <v>23991702</v>
      </c>
      <c r="AW1166" s="68">
        <f>IFERROR(AV1166/AS1161,"-")</f>
        <v>2.2658028038222467E-2</v>
      </c>
      <c r="AX1166" s="100">
        <v>312</v>
      </c>
      <c r="AY1166" s="68">
        <f>IFERROR(AX1166/AT1161,"-")</f>
        <v>0.30350194552529181</v>
      </c>
      <c r="AZ1166" s="103">
        <f t="shared" si="791"/>
        <v>76896.480769230766</v>
      </c>
      <c r="BA1166" s="69">
        <f t="shared" si="799"/>
        <v>0.28676470588235292</v>
      </c>
      <c r="BB1166" s="208"/>
      <c r="BC1166" s="177"/>
      <c r="BD1166" s="177"/>
      <c r="BE1166" s="131" t="s">
        <v>76</v>
      </c>
      <c r="BF1166" s="100">
        <v>11302218</v>
      </c>
      <c r="BG1166" s="68">
        <f>IFERROR(BF1166/BC1161,"-")</f>
        <v>1.8129248429304641E-2</v>
      </c>
      <c r="BH1166" s="100">
        <v>164</v>
      </c>
      <c r="BI1166" s="68">
        <f>IFERROR(BH1166/BD1161,"-")</f>
        <v>0.28924162257495589</v>
      </c>
      <c r="BJ1166" s="103">
        <f t="shared" si="792"/>
        <v>68915.963414634141</v>
      </c>
      <c r="BK1166" s="69">
        <f t="shared" si="800"/>
        <v>0.26451612903225807</v>
      </c>
      <c r="BL1166" s="208"/>
      <c r="BM1166" s="177"/>
      <c r="BN1166" s="177"/>
      <c r="BO1166" s="131" t="s">
        <v>76</v>
      </c>
      <c r="BP1166" s="100">
        <v>5676402</v>
      </c>
      <c r="BQ1166" s="68">
        <f>IFERROR(BP1166/BM1161,"-")</f>
        <v>2.1543010975910503E-2</v>
      </c>
      <c r="BR1166" s="100">
        <v>50</v>
      </c>
      <c r="BS1166" s="68">
        <f>IFERROR(BR1166/BN1161,"-")</f>
        <v>0.22624434389140272</v>
      </c>
      <c r="BT1166" s="103">
        <f t="shared" si="793"/>
        <v>113528.04</v>
      </c>
      <c r="BU1166" s="69">
        <f t="shared" si="801"/>
        <v>0.21008403361344538</v>
      </c>
      <c r="BV1166" s="208"/>
      <c r="BW1166" s="177"/>
      <c r="BX1166" s="177"/>
      <c r="BY1166" s="131" t="s">
        <v>76</v>
      </c>
      <c r="BZ1166" s="100">
        <f t="shared" si="768"/>
        <v>108002962</v>
      </c>
      <c r="CA1166" s="68">
        <f>IFERROR(BZ1166/BW1161,"-")</f>
        <v>1.9183933958461269E-2</v>
      </c>
      <c r="CB1166" s="100">
        <f t="shared" si="769"/>
        <v>1621</v>
      </c>
      <c r="CC1166" s="68">
        <f>IFERROR(CB1166/BX1161,"-")</f>
        <v>0.25288611544461781</v>
      </c>
      <c r="CD1166" s="103">
        <f t="shared" si="794"/>
        <v>66627.367057371986</v>
      </c>
      <c r="CE1166" s="69">
        <f t="shared" si="802"/>
        <v>0.23695366174535887</v>
      </c>
      <c r="CR1166" s="216"/>
      <c r="CS1166" s="187"/>
      <c r="CT1166" s="225"/>
      <c r="CU1166" s="226"/>
      <c r="CV1166" s="226"/>
      <c r="CW1166" s="144" t="s">
        <v>76</v>
      </c>
      <c r="CX1166" s="145">
        <v>122617358</v>
      </c>
      <c r="CY1166" s="146">
        <v>2.2515841875845155E-2</v>
      </c>
      <c r="CZ1166" s="145">
        <v>1634</v>
      </c>
      <c r="DA1166" s="146">
        <v>0.26892692560895326</v>
      </c>
      <c r="DB1166" s="145">
        <v>75041.222766217878</v>
      </c>
      <c r="DC1166" s="147">
        <v>0.25321555865488921</v>
      </c>
    </row>
    <row r="1167" spans="2:107" s="27" customFormat="1" ht="13.15" customHeight="1">
      <c r="B1167" s="216"/>
      <c r="C1167" s="187"/>
      <c r="D1167" s="208"/>
      <c r="E1167" s="177"/>
      <c r="F1167" s="177"/>
      <c r="G1167" s="131" t="s">
        <v>77</v>
      </c>
      <c r="H1167" s="100">
        <v>1321581</v>
      </c>
      <c r="I1167" s="68">
        <f>IFERROR(H1167/E1161,"-")</f>
        <v>3.5538742653692619E-2</v>
      </c>
      <c r="J1167" s="100">
        <v>2</v>
      </c>
      <c r="K1167" s="68">
        <f>IFERROR(J1167/F1161,"-")</f>
        <v>8.6956521739130432E-2</v>
      </c>
      <c r="L1167" s="103">
        <f t="shared" si="787"/>
        <v>660790.5</v>
      </c>
      <c r="M1167" s="69">
        <f t="shared" si="795"/>
        <v>8.6956521739130432E-2</v>
      </c>
      <c r="N1167" s="208"/>
      <c r="O1167" s="177"/>
      <c r="P1167" s="177"/>
      <c r="Q1167" s="131" t="s">
        <v>77</v>
      </c>
      <c r="R1167" s="100">
        <v>80668</v>
      </c>
      <c r="S1167" s="68">
        <f>IFERROR(R1167/O1161,"-")</f>
        <v>9.9771967104984069E-4</v>
      </c>
      <c r="T1167" s="100">
        <v>9</v>
      </c>
      <c r="U1167" s="68">
        <f>IFERROR(T1167/P1161,"-")</f>
        <v>0.17307692307692307</v>
      </c>
      <c r="V1167" s="103">
        <f t="shared" si="788"/>
        <v>8963.1111111111113</v>
      </c>
      <c r="W1167" s="69">
        <f t="shared" si="796"/>
        <v>0.15789473684210525</v>
      </c>
      <c r="X1167" s="208"/>
      <c r="Y1167" s="177"/>
      <c r="Z1167" s="177"/>
      <c r="AA1167" s="131" t="s">
        <v>77</v>
      </c>
      <c r="AB1167" s="100">
        <v>30147926</v>
      </c>
      <c r="AC1167" s="68">
        <f>IFERROR(AB1167/Y1161,"-")</f>
        <v>1.6470218978785679E-2</v>
      </c>
      <c r="AD1167" s="100">
        <v>164</v>
      </c>
      <c r="AE1167" s="68">
        <f>IFERROR(AD1167/Z1161,"-")</f>
        <v>6.2547673531655232E-2</v>
      </c>
      <c r="AF1167" s="103">
        <f t="shared" si="789"/>
        <v>183828.81707317074</v>
      </c>
      <c r="AG1167" s="69">
        <f t="shared" si="797"/>
        <v>5.8697208303507518E-2</v>
      </c>
      <c r="AH1167" s="208"/>
      <c r="AI1167" s="177"/>
      <c r="AJ1167" s="177"/>
      <c r="AK1167" s="131" t="s">
        <v>77</v>
      </c>
      <c r="AL1167" s="100">
        <v>70474174</v>
      </c>
      <c r="AM1167" s="68">
        <f>IFERROR(AL1167/AI1161,"-")</f>
        <v>4.0605128659268623E-2</v>
      </c>
      <c r="AN1167" s="100">
        <v>213</v>
      </c>
      <c r="AO1167" s="68">
        <f>IFERROR(AN1167/AJ1161,"-")</f>
        <v>0.11228255139694254</v>
      </c>
      <c r="AP1167" s="103">
        <f t="shared" si="790"/>
        <v>330864.66666666669</v>
      </c>
      <c r="AQ1167" s="69">
        <f t="shared" si="798"/>
        <v>0.10539336961900049</v>
      </c>
      <c r="AR1167" s="208"/>
      <c r="AS1167" s="177"/>
      <c r="AT1167" s="177"/>
      <c r="AU1167" s="131" t="s">
        <v>77</v>
      </c>
      <c r="AV1167" s="100">
        <v>52924542</v>
      </c>
      <c r="AW1167" s="68">
        <f>IFERROR(AV1167/AS1161,"-")</f>
        <v>4.9982521312830687E-2</v>
      </c>
      <c r="AX1167" s="100">
        <v>172</v>
      </c>
      <c r="AY1167" s="68">
        <f>IFERROR(AX1167/AT1161,"-")</f>
        <v>0.16731517509727625</v>
      </c>
      <c r="AZ1167" s="103">
        <f t="shared" si="791"/>
        <v>307700.82558139536</v>
      </c>
      <c r="BA1167" s="69">
        <f t="shared" si="799"/>
        <v>0.15808823529411764</v>
      </c>
      <c r="BB1167" s="208"/>
      <c r="BC1167" s="177"/>
      <c r="BD1167" s="177"/>
      <c r="BE1167" s="131" t="s">
        <v>77</v>
      </c>
      <c r="BF1167" s="100">
        <v>36624056</v>
      </c>
      <c r="BG1167" s="68">
        <f>IFERROR(BF1167/BC1161,"-")</f>
        <v>5.8746576089115009E-2</v>
      </c>
      <c r="BH1167" s="100">
        <v>107</v>
      </c>
      <c r="BI1167" s="68">
        <f>IFERROR(BH1167/BD1161,"-")</f>
        <v>0.18871252204585537</v>
      </c>
      <c r="BJ1167" s="103">
        <f t="shared" si="792"/>
        <v>342280.89719626168</v>
      </c>
      <c r="BK1167" s="69">
        <f t="shared" si="800"/>
        <v>0.17258064516129032</v>
      </c>
      <c r="BL1167" s="208"/>
      <c r="BM1167" s="177"/>
      <c r="BN1167" s="177"/>
      <c r="BO1167" s="131" t="s">
        <v>77</v>
      </c>
      <c r="BP1167" s="100">
        <v>15204483</v>
      </c>
      <c r="BQ1167" s="68">
        <f>IFERROR(BP1167/BM1161,"-")</f>
        <v>5.7703866666251727E-2</v>
      </c>
      <c r="BR1167" s="100">
        <v>32</v>
      </c>
      <c r="BS1167" s="68">
        <f>IFERROR(BR1167/BN1161,"-")</f>
        <v>0.14479638009049775</v>
      </c>
      <c r="BT1167" s="103">
        <f t="shared" si="793"/>
        <v>475140.09375</v>
      </c>
      <c r="BU1167" s="69">
        <f t="shared" si="801"/>
        <v>0.13445378151260504</v>
      </c>
      <c r="BV1167" s="208"/>
      <c r="BW1167" s="177"/>
      <c r="BX1167" s="177"/>
      <c r="BY1167" s="131" t="s">
        <v>77</v>
      </c>
      <c r="BZ1167" s="100">
        <f t="shared" si="768"/>
        <v>206777430</v>
      </c>
      <c r="CA1167" s="68">
        <f>IFERROR(BZ1167/BW1161,"-")</f>
        <v>3.6728664545518187E-2</v>
      </c>
      <c r="CB1167" s="100">
        <f t="shared" si="769"/>
        <v>699</v>
      </c>
      <c r="CC1167" s="68">
        <f>IFERROR(CB1167/BX1161,"-")</f>
        <v>0.10904836193447738</v>
      </c>
      <c r="CD1167" s="103">
        <f t="shared" si="794"/>
        <v>295818.92703862663</v>
      </c>
      <c r="CE1167" s="69">
        <f t="shared" si="802"/>
        <v>0.10217804414559276</v>
      </c>
      <c r="CR1167" s="216"/>
      <c r="CS1167" s="187"/>
      <c r="CT1167" s="225"/>
      <c r="CU1167" s="226"/>
      <c r="CV1167" s="226"/>
      <c r="CW1167" s="144" t="s">
        <v>77</v>
      </c>
      <c r="CX1167" s="145">
        <v>198126102</v>
      </c>
      <c r="CY1167" s="146">
        <v>3.6381276328834034E-2</v>
      </c>
      <c r="CZ1167" s="145">
        <v>680</v>
      </c>
      <c r="DA1167" s="146">
        <v>0.1119157340355497</v>
      </c>
      <c r="DB1167" s="145">
        <v>291361.91470588237</v>
      </c>
      <c r="DC1167" s="147">
        <v>0.10537734387106772</v>
      </c>
    </row>
    <row r="1168" spans="2:107" s="27" customFormat="1" ht="13.15" customHeight="1">
      <c r="B1168" s="216"/>
      <c r="C1168" s="187"/>
      <c r="D1168" s="208"/>
      <c r="E1168" s="177"/>
      <c r="F1168" s="177"/>
      <c r="G1168" s="131" t="s">
        <v>79</v>
      </c>
      <c r="H1168" s="100">
        <v>0</v>
      </c>
      <c r="I1168" s="68">
        <f>IFERROR(H1168/E1161,"-")</f>
        <v>0</v>
      </c>
      <c r="J1168" s="100">
        <v>0</v>
      </c>
      <c r="K1168" s="68">
        <f>IFERROR(J1168/F1161,"-")</f>
        <v>0</v>
      </c>
      <c r="L1168" s="103" t="str">
        <f t="shared" si="787"/>
        <v>-</v>
      </c>
      <c r="M1168" s="69">
        <f t="shared" si="795"/>
        <v>0</v>
      </c>
      <c r="N1168" s="208"/>
      <c r="O1168" s="177"/>
      <c r="P1168" s="177"/>
      <c r="Q1168" s="131" t="s">
        <v>79</v>
      </c>
      <c r="R1168" s="100">
        <v>0</v>
      </c>
      <c r="S1168" s="68">
        <f>IFERROR(R1168/O1161,"-")</f>
        <v>0</v>
      </c>
      <c r="T1168" s="100">
        <v>0</v>
      </c>
      <c r="U1168" s="68">
        <f>IFERROR(T1168/P1161,"-")</f>
        <v>0</v>
      </c>
      <c r="V1168" s="103" t="str">
        <f t="shared" si="788"/>
        <v>-</v>
      </c>
      <c r="W1168" s="69">
        <f t="shared" si="796"/>
        <v>0</v>
      </c>
      <c r="X1168" s="208"/>
      <c r="Y1168" s="177"/>
      <c r="Z1168" s="177"/>
      <c r="AA1168" s="131" t="s">
        <v>79</v>
      </c>
      <c r="AB1168" s="100">
        <v>3823</v>
      </c>
      <c r="AC1168" s="68">
        <f>IFERROR(AB1168/Y1161,"-")</f>
        <v>2.088556511512522E-6</v>
      </c>
      <c r="AD1168" s="100">
        <v>2</v>
      </c>
      <c r="AE1168" s="68">
        <f>IFERROR(AD1168/Z1161,"-")</f>
        <v>7.6277650648360034E-4</v>
      </c>
      <c r="AF1168" s="103">
        <f t="shared" si="789"/>
        <v>1911.5</v>
      </c>
      <c r="AG1168" s="69">
        <f t="shared" si="797"/>
        <v>7.158196134574087E-4</v>
      </c>
      <c r="AH1168" s="208"/>
      <c r="AI1168" s="177"/>
      <c r="AJ1168" s="177"/>
      <c r="AK1168" s="131" t="s">
        <v>79</v>
      </c>
      <c r="AL1168" s="100">
        <v>4112</v>
      </c>
      <c r="AM1168" s="68">
        <f>IFERROR(AL1168/AI1161,"-")</f>
        <v>2.3692124301721164E-6</v>
      </c>
      <c r="AN1168" s="100">
        <v>2</v>
      </c>
      <c r="AO1168" s="68">
        <f>IFERROR(AN1168/AJ1161,"-")</f>
        <v>1.0542962572482868E-3</v>
      </c>
      <c r="AP1168" s="103">
        <f t="shared" si="790"/>
        <v>2056</v>
      </c>
      <c r="AQ1168" s="69">
        <f t="shared" si="798"/>
        <v>9.8960910440376061E-4</v>
      </c>
      <c r="AR1168" s="208"/>
      <c r="AS1168" s="177"/>
      <c r="AT1168" s="177"/>
      <c r="AU1168" s="131" t="s">
        <v>79</v>
      </c>
      <c r="AV1168" s="100">
        <v>2250</v>
      </c>
      <c r="AW1168" s="68">
        <f>IFERROR(AV1168/AS1161,"-")</f>
        <v>2.1249248213403348E-6</v>
      </c>
      <c r="AX1168" s="100">
        <v>1</v>
      </c>
      <c r="AY1168" s="68">
        <f>IFERROR(AX1168/AT1161,"-")</f>
        <v>9.727626459143969E-4</v>
      </c>
      <c r="AZ1168" s="103">
        <f t="shared" si="791"/>
        <v>2250</v>
      </c>
      <c r="BA1168" s="69">
        <f t="shared" si="799"/>
        <v>9.1911764705882352E-4</v>
      </c>
      <c r="BB1168" s="208"/>
      <c r="BC1168" s="177"/>
      <c r="BD1168" s="177"/>
      <c r="BE1168" s="131" t="s">
        <v>79</v>
      </c>
      <c r="BF1168" s="100">
        <v>11874</v>
      </c>
      <c r="BG1168" s="68">
        <f>IFERROR(BF1168/BC1161,"-")</f>
        <v>1.9046411584837887E-5</v>
      </c>
      <c r="BH1168" s="100">
        <v>3</v>
      </c>
      <c r="BI1168" s="68">
        <f>IFERROR(BH1168/BD1161,"-")</f>
        <v>5.2910052910052907E-3</v>
      </c>
      <c r="BJ1168" s="103">
        <f t="shared" si="792"/>
        <v>3958</v>
      </c>
      <c r="BK1168" s="69">
        <f t="shared" si="800"/>
        <v>4.8387096774193551E-3</v>
      </c>
      <c r="BL1168" s="208"/>
      <c r="BM1168" s="177"/>
      <c r="BN1168" s="177"/>
      <c r="BO1168" s="131" t="s">
        <v>79</v>
      </c>
      <c r="BP1168" s="100">
        <v>0</v>
      </c>
      <c r="BQ1168" s="68">
        <f>IFERROR(BP1168/BM1161,"-")</f>
        <v>0</v>
      </c>
      <c r="BR1168" s="100">
        <v>0</v>
      </c>
      <c r="BS1168" s="68">
        <f>IFERROR(BR1168/BN1161,"-")</f>
        <v>0</v>
      </c>
      <c r="BT1168" s="103" t="str">
        <f t="shared" si="793"/>
        <v>-</v>
      </c>
      <c r="BU1168" s="69">
        <f t="shared" si="801"/>
        <v>0</v>
      </c>
      <c r="BV1168" s="208"/>
      <c r="BW1168" s="177"/>
      <c r="BX1168" s="177"/>
      <c r="BY1168" s="131" t="s">
        <v>79</v>
      </c>
      <c r="BZ1168" s="100">
        <f t="shared" si="768"/>
        <v>22059</v>
      </c>
      <c r="CA1168" s="68">
        <f>IFERROR(BZ1168/BW1161,"-")</f>
        <v>3.9182110504496823E-6</v>
      </c>
      <c r="CB1168" s="100">
        <f t="shared" si="769"/>
        <v>8</v>
      </c>
      <c r="CC1168" s="68">
        <f>IFERROR(CB1168/BX1161,"-")</f>
        <v>1.2480499219968799E-3</v>
      </c>
      <c r="CD1168" s="103">
        <f t="shared" si="794"/>
        <v>2757.375</v>
      </c>
      <c r="CE1168" s="69">
        <f t="shared" si="802"/>
        <v>1.16941967548604E-3</v>
      </c>
      <c r="CR1168" s="216"/>
      <c r="CS1168" s="187"/>
      <c r="CT1168" s="225"/>
      <c r="CU1168" s="226"/>
      <c r="CV1168" s="226"/>
      <c r="CW1168" s="144" t="s">
        <v>79</v>
      </c>
      <c r="CX1168" s="145">
        <v>31452</v>
      </c>
      <c r="CY1168" s="146">
        <v>5.7754323713212106E-6</v>
      </c>
      <c r="CZ1168" s="145">
        <v>17</v>
      </c>
      <c r="DA1168" s="146">
        <v>2.7978933508887426E-3</v>
      </c>
      <c r="DB1168" s="145">
        <v>1850.1176470588234</v>
      </c>
      <c r="DC1168" s="147">
        <v>2.634433596776693E-3</v>
      </c>
    </row>
    <row r="1169" spans="2:107" s="27" customFormat="1" ht="13.15" customHeight="1">
      <c r="B1169" s="216"/>
      <c r="C1169" s="187"/>
      <c r="D1169" s="208"/>
      <c r="E1169" s="177"/>
      <c r="F1169" s="177"/>
      <c r="G1169" s="131" t="s">
        <v>81</v>
      </c>
      <c r="H1169" s="100">
        <v>33047</v>
      </c>
      <c r="I1169" s="68">
        <f>IFERROR(H1169/E1161,"-")</f>
        <v>8.8866957717807673E-4</v>
      </c>
      <c r="J1169" s="100">
        <v>1</v>
      </c>
      <c r="K1169" s="68">
        <f>IFERROR(J1169/F1161,"-")</f>
        <v>4.3478260869565216E-2</v>
      </c>
      <c r="L1169" s="103">
        <f t="shared" si="787"/>
        <v>33047</v>
      </c>
      <c r="M1169" s="69">
        <f t="shared" si="795"/>
        <v>4.3478260869565216E-2</v>
      </c>
      <c r="N1169" s="208"/>
      <c r="O1169" s="177"/>
      <c r="P1169" s="177"/>
      <c r="Q1169" s="131" t="s">
        <v>81</v>
      </c>
      <c r="R1169" s="100">
        <v>0</v>
      </c>
      <c r="S1169" s="68">
        <f>IFERROR(R1169/O1161,"-")</f>
        <v>0</v>
      </c>
      <c r="T1169" s="100">
        <v>0</v>
      </c>
      <c r="U1169" s="68">
        <f>IFERROR(T1169/P1161,"-")</f>
        <v>0</v>
      </c>
      <c r="V1169" s="103" t="str">
        <f t="shared" si="788"/>
        <v>-</v>
      </c>
      <c r="W1169" s="69">
        <f t="shared" si="796"/>
        <v>0</v>
      </c>
      <c r="X1169" s="208"/>
      <c r="Y1169" s="177"/>
      <c r="Z1169" s="177"/>
      <c r="AA1169" s="131" t="s">
        <v>81</v>
      </c>
      <c r="AB1169" s="100">
        <v>456026</v>
      </c>
      <c r="AC1169" s="68">
        <f>IFERROR(AB1169/Y1161,"-")</f>
        <v>2.491331602717785E-4</v>
      </c>
      <c r="AD1169" s="100">
        <v>20</v>
      </c>
      <c r="AE1169" s="68">
        <f>IFERROR(AD1169/Z1161,"-")</f>
        <v>7.6277650648360028E-3</v>
      </c>
      <c r="AF1169" s="103">
        <f t="shared" si="789"/>
        <v>22801.3</v>
      </c>
      <c r="AG1169" s="69">
        <f t="shared" si="797"/>
        <v>7.1581961345740875E-3</v>
      </c>
      <c r="AH1169" s="208"/>
      <c r="AI1169" s="177"/>
      <c r="AJ1169" s="177"/>
      <c r="AK1169" s="131" t="s">
        <v>81</v>
      </c>
      <c r="AL1169" s="100">
        <v>423224</v>
      </c>
      <c r="AM1169" s="68">
        <f>IFERROR(AL1169/AI1161,"-")</f>
        <v>2.4384911516224799E-4</v>
      </c>
      <c r="AN1169" s="100">
        <v>23</v>
      </c>
      <c r="AO1169" s="68">
        <f>IFERROR(AN1169/AJ1161,"-")</f>
        <v>1.2124406958355299E-2</v>
      </c>
      <c r="AP1169" s="103">
        <f t="shared" si="790"/>
        <v>18401.043478260868</v>
      </c>
      <c r="AQ1169" s="69">
        <f t="shared" si="798"/>
        <v>1.1380504700643246E-2</v>
      </c>
      <c r="AR1169" s="208"/>
      <c r="AS1169" s="177"/>
      <c r="AT1169" s="177"/>
      <c r="AU1169" s="131" t="s">
        <v>81</v>
      </c>
      <c r="AV1169" s="100">
        <v>180846</v>
      </c>
      <c r="AW1169" s="68">
        <f>IFERROR(AV1169/AS1161,"-")</f>
        <v>1.7079295744005076E-4</v>
      </c>
      <c r="AX1169" s="100">
        <v>8</v>
      </c>
      <c r="AY1169" s="68">
        <f>IFERROR(AX1169/AT1161,"-")</f>
        <v>7.7821011673151752E-3</v>
      </c>
      <c r="AZ1169" s="103">
        <f t="shared" si="791"/>
        <v>22605.75</v>
      </c>
      <c r="BA1169" s="69">
        <f t="shared" si="799"/>
        <v>7.3529411764705881E-3</v>
      </c>
      <c r="BB1169" s="208"/>
      <c r="BC1169" s="177"/>
      <c r="BD1169" s="177"/>
      <c r="BE1169" s="131" t="s">
        <v>81</v>
      </c>
      <c r="BF1169" s="100">
        <v>117942</v>
      </c>
      <c r="BG1169" s="68">
        <f>IFERROR(BF1169/BC1161,"-")</f>
        <v>1.8918408919815985E-4</v>
      </c>
      <c r="BH1169" s="100">
        <v>4</v>
      </c>
      <c r="BI1169" s="68">
        <f>IFERROR(BH1169/BD1161,"-")</f>
        <v>7.0546737213403876E-3</v>
      </c>
      <c r="BJ1169" s="103">
        <f t="shared" si="792"/>
        <v>29485.5</v>
      </c>
      <c r="BK1169" s="69">
        <f t="shared" si="800"/>
        <v>6.4516129032258064E-3</v>
      </c>
      <c r="BL1169" s="208"/>
      <c r="BM1169" s="177"/>
      <c r="BN1169" s="177"/>
      <c r="BO1169" s="131" t="s">
        <v>81</v>
      </c>
      <c r="BP1169" s="100">
        <v>0</v>
      </c>
      <c r="BQ1169" s="68">
        <f>IFERROR(BP1169/BM1161,"-")</f>
        <v>0</v>
      </c>
      <c r="BR1169" s="100">
        <v>0</v>
      </c>
      <c r="BS1169" s="68">
        <f>IFERROR(BR1169/BN1161,"-")</f>
        <v>0</v>
      </c>
      <c r="BT1169" s="103" t="str">
        <f t="shared" si="793"/>
        <v>-</v>
      </c>
      <c r="BU1169" s="69">
        <f t="shared" si="801"/>
        <v>0</v>
      </c>
      <c r="BV1169" s="208"/>
      <c r="BW1169" s="177"/>
      <c r="BX1169" s="177"/>
      <c r="BY1169" s="131" t="s">
        <v>81</v>
      </c>
      <c r="BZ1169" s="100">
        <f t="shared" si="768"/>
        <v>1211085</v>
      </c>
      <c r="CA1169" s="68">
        <f>IFERROR(BZ1169/BW1161,"-")</f>
        <v>2.1511793961801774E-4</v>
      </c>
      <c r="CB1169" s="100">
        <f t="shared" si="769"/>
        <v>56</v>
      </c>
      <c r="CC1169" s="68">
        <f>IFERROR(CB1169/BX1161,"-")</f>
        <v>8.7363494539781598E-3</v>
      </c>
      <c r="CD1169" s="103">
        <f t="shared" si="794"/>
        <v>21626.517857142859</v>
      </c>
      <c r="CE1169" s="69">
        <f t="shared" si="802"/>
        <v>8.1859377284022802E-3</v>
      </c>
      <c r="CR1169" s="216"/>
      <c r="CS1169" s="187"/>
      <c r="CT1169" s="225"/>
      <c r="CU1169" s="226"/>
      <c r="CV1169" s="226"/>
      <c r="CW1169" s="144" t="s">
        <v>81</v>
      </c>
      <c r="CX1169" s="145">
        <v>1032262</v>
      </c>
      <c r="CY1169" s="146">
        <v>1.8955104192053848E-4</v>
      </c>
      <c r="CZ1169" s="145">
        <v>44</v>
      </c>
      <c r="DA1169" s="146">
        <v>7.2416063199473336E-3</v>
      </c>
      <c r="DB1169" s="145">
        <v>23460.5</v>
      </c>
      <c r="DC1169" s="147">
        <v>6.8185340151867349E-3</v>
      </c>
    </row>
    <row r="1170" spans="2:107" s="27" customFormat="1" ht="13.15" customHeight="1">
      <c r="B1170" s="216"/>
      <c r="C1170" s="187"/>
      <c r="D1170" s="208"/>
      <c r="E1170" s="177"/>
      <c r="F1170" s="177"/>
      <c r="G1170" s="131" t="s">
        <v>83</v>
      </c>
      <c r="H1170" s="100">
        <v>13421</v>
      </c>
      <c r="I1170" s="68">
        <f>IFERROR(H1170/E1161,"-")</f>
        <v>3.6090520759242802E-4</v>
      </c>
      <c r="J1170" s="100">
        <v>1</v>
      </c>
      <c r="K1170" s="68">
        <f>IFERROR(J1170/F1161,"-")</f>
        <v>4.3478260869565216E-2</v>
      </c>
      <c r="L1170" s="103">
        <f t="shared" si="787"/>
        <v>13421</v>
      </c>
      <c r="M1170" s="69">
        <f t="shared" si="795"/>
        <v>4.3478260869565216E-2</v>
      </c>
      <c r="N1170" s="208"/>
      <c r="O1170" s="177"/>
      <c r="P1170" s="177"/>
      <c r="Q1170" s="131" t="s">
        <v>83</v>
      </c>
      <c r="R1170" s="100">
        <v>35448</v>
      </c>
      <c r="S1170" s="68">
        <f>IFERROR(R1170/O1161,"-")</f>
        <v>4.3842870654255405E-4</v>
      </c>
      <c r="T1170" s="100">
        <v>2</v>
      </c>
      <c r="U1170" s="68">
        <f>IFERROR(T1170/P1161,"-")</f>
        <v>3.8461538461538464E-2</v>
      </c>
      <c r="V1170" s="103">
        <f t="shared" si="788"/>
        <v>17724</v>
      </c>
      <c r="W1170" s="69">
        <f t="shared" si="796"/>
        <v>3.5087719298245612E-2</v>
      </c>
      <c r="X1170" s="208"/>
      <c r="Y1170" s="177"/>
      <c r="Z1170" s="177"/>
      <c r="AA1170" s="131" t="s">
        <v>83</v>
      </c>
      <c r="AB1170" s="100">
        <v>1473449</v>
      </c>
      <c r="AC1170" s="68">
        <f>IFERROR(AB1170/Y1161,"-")</f>
        <v>8.0496508065174303E-4</v>
      </c>
      <c r="AD1170" s="100">
        <v>111</v>
      </c>
      <c r="AE1170" s="68">
        <f>IFERROR(AD1170/Z1161,"-")</f>
        <v>4.2334096109839819E-2</v>
      </c>
      <c r="AF1170" s="103">
        <f t="shared" si="789"/>
        <v>13274.315315315316</v>
      </c>
      <c r="AG1170" s="69">
        <f t="shared" si="797"/>
        <v>3.9727988546886188E-2</v>
      </c>
      <c r="AH1170" s="208"/>
      <c r="AI1170" s="177"/>
      <c r="AJ1170" s="177"/>
      <c r="AK1170" s="131" t="s">
        <v>83</v>
      </c>
      <c r="AL1170" s="100">
        <v>1086720</v>
      </c>
      <c r="AM1170" s="68">
        <f>IFERROR(AL1170/AI1161,"-")</f>
        <v>6.2613582979490325E-4</v>
      </c>
      <c r="AN1170" s="100">
        <v>94</v>
      </c>
      <c r="AO1170" s="68">
        <f>IFERROR(AN1170/AJ1161,"-")</f>
        <v>4.9551924090669476E-2</v>
      </c>
      <c r="AP1170" s="103">
        <f t="shared" si="790"/>
        <v>11560.851063829787</v>
      </c>
      <c r="AQ1170" s="69">
        <f t="shared" si="798"/>
        <v>4.6511627906976744E-2</v>
      </c>
      <c r="AR1170" s="208"/>
      <c r="AS1170" s="177"/>
      <c r="AT1170" s="177"/>
      <c r="AU1170" s="131" t="s">
        <v>83</v>
      </c>
      <c r="AV1170" s="100">
        <v>2108146</v>
      </c>
      <c r="AW1170" s="68">
        <f>IFERROR(AV1170/AS1161,"-")</f>
        <v>1.9909563388485962E-3</v>
      </c>
      <c r="AX1170" s="100">
        <v>68</v>
      </c>
      <c r="AY1170" s="68">
        <f>IFERROR(AX1170/AT1161,"-")</f>
        <v>6.6147859922178989E-2</v>
      </c>
      <c r="AZ1170" s="103">
        <f t="shared" si="791"/>
        <v>31002.147058823528</v>
      </c>
      <c r="BA1170" s="69">
        <f t="shared" si="799"/>
        <v>6.25E-2</v>
      </c>
      <c r="BB1170" s="208"/>
      <c r="BC1170" s="177"/>
      <c r="BD1170" s="177"/>
      <c r="BE1170" s="131" t="s">
        <v>83</v>
      </c>
      <c r="BF1170" s="100">
        <v>4126873</v>
      </c>
      <c r="BG1170" s="68">
        <f>IFERROR(BF1170/BC1161,"-")</f>
        <v>6.6196834863023997E-3</v>
      </c>
      <c r="BH1170" s="100">
        <v>40</v>
      </c>
      <c r="BI1170" s="68">
        <f>IFERROR(BH1170/BD1161,"-")</f>
        <v>7.0546737213403876E-2</v>
      </c>
      <c r="BJ1170" s="103">
        <f t="shared" si="792"/>
        <v>103171.825</v>
      </c>
      <c r="BK1170" s="69">
        <f t="shared" si="800"/>
        <v>6.4516129032258063E-2</v>
      </c>
      <c r="BL1170" s="208"/>
      <c r="BM1170" s="177"/>
      <c r="BN1170" s="177"/>
      <c r="BO1170" s="131" t="s">
        <v>83</v>
      </c>
      <c r="BP1170" s="100">
        <v>1672036</v>
      </c>
      <c r="BQ1170" s="68">
        <f>IFERROR(BP1170/BM1161,"-")</f>
        <v>6.3456904391404082E-3</v>
      </c>
      <c r="BR1170" s="100">
        <v>23</v>
      </c>
      <c r="BS1170" s="68">
        <f>IFERROR(BR1170/BN1161,"-")</f>
        <v>0.10407239819004525</v>
      </c>
      <c r="BT1170" s="103">
        <f t="shared" si="793"/>
        <v>72697.217391304352</v>
      </c>
      <c r="BU1170" s="69">
        <f t="shared" si="801"/>
        <v>9.6638655462184878E-2</v>
      </c>
      <c r="BV1170" s="208"/>
      <c r="BW1170" s="177"/>
      <c r="BX1170" s="177"/>
      <c r="BY1170" s="131" t="s">
        <v>83</v>
      </c>
      <c r="BZ1170" s="100">
        <f t="shared" si="768"/>
        <v>10516093</v>
      </c>
      <c r="CA1170" s="68">
        <f>IFERROR(BZ1170/BW1161,"-")</f>
        <v>1.8679120449774037E-3</v>
      </c>
      <c r="CB1170" s="100">
        <f t="shared" si="769"/>
        <v>339</v>
      </c>
      <c r="CC1170" s="68">
        <f>IFERROR(CB1170/BX1161,"-")</f>
        <v>5.2886115444617784E-2</v>
      </c>
      <c r="CD1170" s="103">
        <f t="shared" si="794"/>
        <v>31020.923303834807</v>
      </c>
      <c r="CE1170" s="69">
        <f t="shared" si="802"/>
        <v>4.9554158748720947E-2</v>
      </c>
      <c r="CR1170" s="216"/>
      <c r="CS1170" s="187"/>
      <c r="CT1170" s="225"/>
      <c r="CU1170" s="226"/>
      <c r="CV1170" s="226"/>
      <c r="CW1170" s="144" t="s">
        <v>83</v>
      </c>
      <c r="CX1170" s="145">
        <v>8393357</v>
      </c>
      <c r="CY1170" s="146">
        <v>1.5412458896685579E-3</v>
      </c>
      <c r="CZ1170" s="145">
        <v>320</v>
      </c>
      <c r="DA1170" s="146">
        <v>5.2666227781435156E-2</v>
      </c>
      <c r="DB1170" s="145">
        <v>26229.240624999999</v>
      </c>
      <c r="DC1170" s="147">
        <v>4.9589338292267165E-2</v>
      </c>
    </row>
    <row r="1171" spans="2:107" s="27" customFormat="1" ht="13.15" customHeight="1">
      <c r="B1171" s="216"/>
      <c r="C1171" s="187"/>
      <c r="D1171" s="208"/>
      <c r="E1171" s="177"/>
      <c r="F1171" s="177"/>
      <c r="G1171" s="131" t="s">
        <v>85</v>
      </c>
      <c r="H1171" s="100">
        <v>240351</v>
      </c>
      <c r="I1171" s="68">
        <f>IFERROR(H1171/E1161,"-")</f>
        <v>6.463298379408961E-3</v>
      </c>
      <c r="J1171" s="100">
        <v>2</v>
      </c>
      <c r="K1171" s="68">
        <f>IFERROR(J1171/F1161,"-")</f>
        <v>8.6956521739130432E-2</v>
      </c>
      <c r="L1171" s="103">
        <f t="shared" si="787"/>
        <v>120175.5</v>
      </c>
      <c r="M1171" s="69">
        <f t="shared" si="795"/>
        <v>8.6956521739130432E-2</v>
      </c>
      <c r="N1171" s="208"/>
      <c r="O1171" s="177"/>
      <c r="P1171" s="177"/>
      <c r="Q1171" s="131" t="s">
        <v>85</v>
      </c>
      <c r="R1171" s="100">
        <v>0</v>
      </c>
      <c r="S1171" s="68">
        <f>IFERROR(R1171/O1161,"-")</f>
        <v>0</v>
      </c>
      <c r="T1171" s="100">
        <v>0</v>
      </c>
      <c r="U1171" s="68">
        <f>IFERROR(T1171/P1161,"-")</f>
        <v>0</v>
      </c>
      <c r="V1171" s="103" t="str">
        <f t="shared" si="788"/>
        <v>-</v>
      </c>
      <c r="W1171" s="69">
        <f t="shared" si="796"/>
        <v>0</v>
      </c>
      <c r="X1171" s="208"/>
      <c r="Y1171" s="177"/>
      <c r="Z1171" s="177"/>
      <c r="AA1171" s="131" t="s">
        <v>85</v>
      </c>
      <c r="AB1171" s="100">
        <v>291250</v>
      </c>
      <c r="AC1171" s="68">
        <f>IFERROR(AB1171/Y1161,"-")</f>
        <v>1.5911380695213758E-4</v>
      </c>
      <c r="AD1171" s="100">
        <v>15</v>
      </c>
      <c r="AE1171" s="68">
        <f>IFERROR(AD1171/Z1161,"-")</f>
        <v>5.7208237986270021E-3</v>
      </c>
      <c r="AF1171" s="103">
        <f t="shared" si="789"/>
        <v>19416.666666666668</v>
      </c>
      <c r="AG1171" s="69">
        <f t="shared" si="797"/>
        <v>5.3686471009305658E-3</v>
      </c>
      <c r="AH1171" s="208"/>
      <c r="AI1171" s="177"/>
      <c r="AJ1171" s="177"/>
      <c r="AK1171" s="131" t="s">
        <v>85</v>
      </c>
      <c r="AL1171" s="100">
        <v>499973</v>
      </c>
      <c r="AM1171" s="68">
        <f>IFERROR(AL1171/AI1161,"-")</f>
        <v>2.8806961243931016E-4</v>
      </c>
      <c r="AN1171" s="100">
        <v>16</v>
      </c>
      <c r="AO1171" s="68">
        <f>IFERROR(AN1171/AJ1161,"-")</f>
        <v>8.4343700579862946E-3</v>
      </c>
      <c r="AP1171" s="103">
        <f t="shared" si="790"/>
        <v>31248.3125</v>
      </c>
      <c r="AQ1171" s="69">
        <f t="shared" si="798"/>
        <v>7.9168728352300849E-3</v>
      </c>
      <c r="AR1171" s="208"/>
      <c r="AS1171" s="177"/>
      <c r="AT1171" s="177"/>
      <c r="AU1171" s="131" t="s">
        <v>85</v>
      </c>
      <c r="AV1171" s="100">
        <v>840302</v>
      </c>
      <c r="AW1171" s="68">
        <f>IFERROR(AV1171/AS1161,"-")</f>
        <v>7.9359047876530046E-4</v>
      </c>
      <c r="AX1171" s="100">
        <v>13</v>
      </c>
      <c r="AY1171" s="68">
        <f>IFERROR(AX1171/AT1161,"-")</f>
        <v>1.264591439688716E-2</v>
      </c>
      <c r="AZ1171" s="103">
        <f t="shared" si="791"/>
        <v>64638.615384615383</v>
      </c>
      <c r="BA1171" s="69">
        <f t="shared" si="799"/>
        <v>1.1948529411764705E-2</v>
      </c>
      <c r="BB1171" s="208"/>
      <c r="BC1171" s="177"/>
      <c r="BD1171" s="177"/>
      <c r="BE1171" s="131" t="s">
        <v>85</v>
      </c>
      <c r="BF1171" s="100">
        <v>1525376</v>
      </c>
      <c r="BG1171" s="68">
        <f>IFERROR(BF1171/BC1161,"-")</f>
        <v>2.446769337850234E-3</v>
      </c>
      <c r="BH1171" s="100">
        <v>10</v>
      </c>
      <c r="BI1171" s="68">
        <f>IFERROR(BH1171/BD1161,"-")</f>
        <v>1.7636684303350969E-2</v>
      </c>
      <c r="BJ1171" s="103">
        <f t="shared" si="792"/>
        <v>152537.60000000001</v>
      </c>
      <c r="BK1171" s="69">
        <f t="shared" si="800"/>
        <v>1.6129032258064516E-2</v>
      </c>
      <c r="BL1171" s="208"/>
      <c r="BM1171" s="177"/>
      <c r="BN1171" s="177"/>
      <c r="BO1171" s="131" t="s">
        <v>85</v>
      </c>
      <c r="BP1171" s="100">
        <v>118310</v>
      </c>
      <c r="BQ1171" s="68">
        <f>IFERROR(BP1171/BM1161,"-")</f>
        <v>4.4900865522913482E-4</v>
      </c>
      <c r="BR1171" s="100">
        <v>4</v>
      </c>
      <c r="BS1171" s="68">
        <f>IFERROR(BR1171/BN1161,"-")</f>
        <v>1.8099547511312219E-2</v>
      </c>
      <c r="BT1171" s="103">
        <f t="shared" si="793"/>
        <v>29577.5</v>
      </c>
      <c r="BU1171" s="69">
        <f t="shared" si="801"/>
        <v>1.680672268907563E-2</v>
      </c>
      <c r="BV1171" s="208"/>
      <c r="BW1171" s="177"/>
      <c r="BX1171" s="177"/>
      <c r="BY1171" s="131" t="s">
        <v>85</v>
      </c>
      <c r="BZ1171" s="100">
        <f t="shared" si="768"/>
        <v>3515562</v>
      </c>
      <c r="CA1171" s="68">
        <f>IFERROR(BZ1171/BW1161,"-")</f>
        <v>6.2444870016505668E-4</v>
      </c>
      <c r="CB1171" s="100">
        <f t="shared" si="769"/>
        <v>60</v>
      </c>
      <c r="CC1171" s="68">
        <f>IFERROR(CB1171/BX1161,"-")</f>
        <v>9.3603744149765994E-3</v>
      </c>
      <c r="CD1171" s="103">
        <f t="shared" si="794"/>
        <v>58592.7</v>
      </c>
      <c r="CE1171" s="69">
        <f t="shared" si="802"/>
        <v>8.7706475661453003E-3</v>
      </c>
      <c r="CR1171" s="216"/>
      <c r="CS1171" s="187"/>
      <c r="CT1171" s="225"/>
      <c r="CU1171" s="226"/>
      <c r="CV1171" s="226"/>
      <c r="CW1171" s="144" t="s">
        <v>85</v>
      </c>
      <c r="CX1171" s="145">
        <v>3669050</v>
      </c>
      <c r="CY1171" s="146">
        <v>6.7373617391568391E-4</v>
      </c>
      <c r="CZ1171" s="145">
        <v>51</v>
      </c>
      <c r="DA1171" s="146">
        <v>8.3936800526662279E-3</v>
      </c>
      <c r="DB1171" s="145">
        <v>71942.156862745105</v>
      </c>
      <c r="DC1171" s="147">
        <v>7.9033007903300794E-3</v>
      </c>
    </row>
    <row r="1172" spans="2:107" s="27" customFormat="1" ht="13.15" customHeight="1">
      <c r="B1172" s="216"/>
      <c r="C1172" s="187"/>
      <c r="D1172" s="208"/>
      <c r="E1172" s="177"/>
      <c r="F1172" s="177"/>
      <c r="G1172" s="131" t="s">
        <v>87</v>
      </c>
      <c r="H1172" s="100">
        <v>169737</v>
      </c>
      <c r="I1172" s="68">
        <f>IFERROR(H1172/E1161,"-")</f>
        <v>4.5644115357362305E-3</v>
      </c>
      <c r="J1172" s="100">
        <v>1</v>
      </c>
      <c r="K1172" s="68">
        <f>IFERROR(J1172/F1161,"-")</f>
        <v>4.3478260869565216E-2</v>
      </c>
      <c r="L1172" s="103">
        <f t="shared" si="787"/>
        <v>169737</v>
      </c>
      <c r="M1172" s="69">
        <f t="shared" si="795"/>
        <v>4.3478260869565216E-2</v>
      </c>
      <c r="N1172" s="208"/>
      <c r="O1172" s="177"/>
      <c r="P1172" s="177"/>
      <c r="Q1172" s="131" t="s">
        <v>87</v>
      </c>
      <c r="R1172" s="100">
        <v>2107</v>
      </c>
      <c r="S1172" s="68">
        <f>IFERROR(R1172/O1161,"-")</f>
        <v>2.6059842154286881E-5</v>
      </c>
      <c r="T1172" s="100">
        <v>1</v>
      </c>
      <c r="U1172" s="68">
        <f>IFERROR(T1172/P1161,"-")</f>
        <v>1.9230769230769232E-2</v>
      </c>
      <c r="V1172" s="103">
        <f t="shared" si="788"/>
        <v>2107</v>
      </c>
      <c r="W1172" s="69">
        <f t="shared" si="796"/>
        <v>1.7543859649122806E-2</v>
      </c>
      <c r="X1172" s="208"/>
      <c r="Y1172" s="177"/>
      <c r="Z1172" s="177"/>
      <c r="AA1172" s="131" t="s">
        <v>87</v>
      </c>
      <c r="AB1172" s="100">
        <v>8895173</v>
      </c>
      <c r="AC1172" s="68">
        <f>IFERROR(AB1172/Y1161,"-")</f>
        <v>4.859553097091387E-3</v>
      </c>
      <c r="AD1172" s="100">
        <v>32</v>
      </c>
      <c r="AE1172" s="68">
        <f>IFERROR(AD1172/Z1161,"-")</f>
        <v>1.2204424103737605E-2</v>
      </c>
      <c r="AF1172" s="103">
        <f t="shared" si="789"/>
        <v>277974.15625</v>
      </c>
      <c r="AG1172" s="69">
        <f t="shared" si="797"/>
        <v>1.1453113815318539E-2</v>
      </c>
      <c r="AH1172" s="208"/>
      <c r="AI1172" s="177"/>
      <c r="AJ1172" s="177"/>
      <c r="AK1172" s="131" t="s">
        <v>87</v>
      </c>
      <c r="AL1172" s="100">
        <v>17303715</v>
      </c>
      <c r="AM1172" s="68">
        <f>IFERROR(AL1172/AI1161,"-")</f>
        <v>9.9698873215359196E-3</v>
      </c>
      <c r="AN1172" s="100">
        <v>41</v>
      </c>
      <c r="AO1172" s="68">
        <f>IFERROR(AN1172/AJ1161,"-")</f>
        <v>2.161307327358988E-2</v>
      </c>
      <c r="AP1172" s="103">
        <f t="shared" si="790"/>
        <v>422041.8292682927</v>
      </c>
      <c r="AQ1172" s="69">
        <f t="shared" si="798"/>
        <v>2.0286986640277092E-2</v>
      </c>
      <c r="AR1172" s="208"/>
      <c r="AS1172" s="177"/>
      <c r="AT1172" s="177"/>
      <c r="AU1172" s="131" t="s">
        <v>87</v>
      </c>
      <c r="AV1172" s="100">
        <v>24290996</v>
      </c>
      <c r="AW1172" s="68">
        <f>IFERROR(AV1172/AS1161,"-")</f>
        <v>2.2940684593546128E-2</v>
      </c>
      <c r="AX1172" s="100">
        <v>56</v>
      </c>
      <c r="AY1172" s="68">
        <f>IFERROR(AX1172/AT1161,"-")</f>
        <v>5.4474708171206226E-2</v>
      </c>
      <c r="AZ1172" s="103">
        <f t="shared" si="791"/>
        <v>433767.78571428574</v>
      </c>
      <c r="BA1172" s="69">
        <f t="shared" si="799"/>
        <v>5.1470588235294115E-2</v>
      </c>
      <c r="BB1172" s="208"/>
      <c r="BC1172" s="177"/>
      <c r="BD1172" s="177"/>
      <c r="BE1172" s="131" t="s">
        <v>87</v>
      </c>
      <c r="BF1172" s="100">
        <v>23923552</v>
      </c>
      <c r="BG1172" s="68">
        <f>IFERROR(BF1172/BC1161,"-")</f>
        <v>3.8374416200376592E-2</v>
      </c>
      <c r="BH1172" s="100">
        <v>36</v>
      </c>
      <c r="BI1172" s="68">
        <f>IFERROR(BH1172/BD1161,"-")</f>
        <v>6.3492063492063489E-2</v>
      </c>
      <c r="BJ1172" s="103">
        <f t="shared" si="792"/>
        <v>664543.11111111112</v>
      </c>
      <c r="BK1172" s="69">
        <f t="shared" si="800"/>
        <v>5.8064516129032261E-2</v>
      </c>
      <c r="BL1172" s="208"/>
      <c r="BM1172" s="177"/>
      <c r="BN1172" s="177"/>
      <c r="BO1172" s="131" t="s">
        <v>87</v>
      </c>
      <c r="BP1172" s="100">
        <v>13802946</v>
      </c>
      <c r="BQ1172" s="68">
        <f>IFERROR(BP1172/BM1161,"-")</f>
        <v>5.238477070121178E-2</v>
      </c>
      <c r="BR1172" s="100">
        <v>19</v>
      </c>
      <c r="BS1172" s="68">
        <f>IFERROR(BR1172/BN1161,"-")</f>
        <v>8.5972850678733032E-2</v>
      </c>
      <c r="BT1172" s="103">
        <f t="shared" si="793"/>
        <v>726470.84210526315</v>
      </c>
      <c r="BU1172" s="69">
        <f t="shared" si="801"/>
        <v>7.9831932773109238E-2</v>
      </c>
      <c r="BV1172" s="208"/>
      <c r="BW1172" s="177"/>
      <c r="BX1172" s="177"/>
      <c r="BY1172" s="131" t="s">
        <v>87</v>
      </c>
      <c r="BZ1172" s="100">
        <f t="shared" si="768"/>
        <v>88388226</v>
      </c>
      <c r="CA1172" s="68">
        <f>IFERROR(BZ1172/BW1161,"-")</f>
        <v>1.5699883215143203E-2</v>
      </c>
      <c r="CB1172" s="100">
        <f t="shared" si="769"/>
        <v>186</v>
      </c>
      <c r="CC1172" s="68">
        <f>IFERROR(CB1172/BX1161,"-")</f>
        <v>2.9017160686427457E-2</v>
      </c>
      <c r="CD1172" s="103">
        <f t="shared" si="794"/>
        <v>475205.51612903224</v>
      </c>
      <c r="CE1172" s="69">
        <f t="shared" si="802"/>
        <v>2.7189007455050433E-2</v>
      </c>
      <c r="CR1172" s="216"/>
      <c r="CS1172" s="187"/>
      <c r="CT1172" s="225"/>
      <c r="CU1172" s="226"/>
      <c r="CV1172" s="226"/>
      <c r="CW1172" s="144" t="s">
        <v>87</v>
      </c>
      <c r="CX1172" s="145">
        <v>73962400</v>
      </c>
      <c r="CY1172" s="146">
        <v>1.3581484141568356E-2</v>
      </c>
      <c r="CZ1172" s="145">
        <v>159</v>
      </c>
      <c r="DA1172" s="146">
        <v>2.6168531928900594E-2</v>
      </c>
      <c r="DB1172" s="145">
        <v>465172.32704402518</v>
      </c>
      <c r="DC1172" s="147">
        <v>2.4639702463970247E-2</v>
      </c>
    </row>
    <row r="1173" spans="2:107" s="27" customFormat="1" ht="13.15" customHeight="1">
      <c r="B1173" s="216"/>
      <c r="C1173" s="187"/>
      <c r="D1173" s="208"/>
      <c r="E1173" s="177"/>
      <c r="F1173" s="177"/>
      <c r="G1173" s="131" t="s">
        <v>89</v>
      </c>
      <c r="H1173" s="100">
        <v>147566</v>
      </c>
      <c r="I1173" s="68">
        <f>IFERROR(H1173/E1161,"-")</f>
        <v>3.9682093632057392E-3</v>
      </c>
      <c r="J1173" s="100">
        <v>4</v>
      </c>
      <c r="K1173" s="68">
        <f>IFERROR(J1173/F1161,"-")</f>
        <v>0.17391304347826086</v>
      </c>
      <c r="L1173" s="103">
        <f t="shared" si="787"/>
        <v>36891.5</v>
      </c>
      <c r="M1173" s="69">
        <f t="shared" si="795"/>
        <v>0.17391304347826086</v>
      </c>
      <c r="N1173" s="208"/>
      <c r="O1173" s="177"/>
      <c r="P1173" s="177"/>
      <c r="Q1173" s="131" t="s">
        <v>89</v>
      </c>
      <c r="R1173" s="100">
        <v>593958</v>
      </c>
      <c r="S1173" s="68">
        <f>IFERROR(R1173/O1161,"-")</f>
        <v>7.3462039517208956E-3</v>
      </c>
      <c r="T1173" s="100">
        <v>2</v>
      </c>
      <c r="U1173" s="68">
        <f>IFERROR(T1173/P1161,"-")</f>
        <v>3.8461538461538464E-2</v>
      </c>
      <c r="V1173" s="103">
        <f t="shared" si="788"/>
        <v>296979</v>
      </c>
      <c r="W1173" s="69">
        <f t="shared" si="796"/>
        <v>3.5087719298245612E-2</v>
      </c>
      <c r="X1173" s="208"/>
      <c r="Y1173" s="177"/>
      <c r="Z1173" s="177"/>
      <c r="AA1173" s="131" t="s">
        <v>89</v>
      </c>
      <c r="AB1173" s="100">
        <v>12290262</v>
      </c>
      <c r="AC1173" s="68">
        <f>IFERROR(AB1173/Y1161,"-")</f>
        <v>6.7143360523920764E-3</v>
      </c>
      <c r="AD1173" s="100">
        <v>201</v>
      </c>
      <c r="AE1173" s="68">
        <f>IFERROR(AD1173/Z1161,"-")</f>
        <v>7.6659038901601834E-2</v>
      </c>
      <c r="AF1173" s="103">
        <f t="shared" si="789"/>
        <v>61145.582089552241</v>
      </c>
      <c r="AG1173" s="69">
        <f t="shared" si="797"/>
        <v>7.1939871152469581E-2</v>
      </c>
      <c r="AH1173" s="208"/>
      <c r="AI1173" s="177"/>
      <c r="AJ1173" s="177"/>
      <c r="AK1173" s="131" t="s">
        <v>89</v>
      </c>
      <c r="AL1173" s="100">
        <v>10374259</v>
      </c>
      <c r="AM1173" s="68">
        <f>IFERROR(AL1173/AI1161,"-")</f>
        <v>5.9773403153270789E-3</v>
      </c>
      <c r="AN1173" s="100">
        <v>177</v>
      </c>
      <c r="AO1173" s="68">
        <f>IFERROR(AN1173/AJ1161,"-")</f>
        <v>9.330521876647338E-2</v>
      </c>
      <c r="AP1173" s="103">
        <f t="shared" si="790"/>
        <v>58611.632768361582</v>
      </c>
      <c r="AQ1173" s="69">
        <f t="shared" si="798"/>
        <v>8.7580405739732803E-2</v>
      </c>
      <c r="AR1173" s="208"/>
      <c r="AS1173" s="177"/>
      <c r="AT1173" s="177"/>
      <c r="AU1173" s="131" t="s">
        <v>89</v>
      </c>
      <c r="AV1173" s="100">
        <v>8432697</v>
      </c>
      <c r="AW1173" s="68">
        <f>IFERROR(AV1173/AS1161,"-")</f>
        <v>7.963932073840968E-3</v>
      </c>
      <c r="AX1173" s="100">
        <v>112</v>
      </c>
      <c r="AY1173" s="68">
        <f>IFERROR(AX1173/AT1161,"-")</f>
        <v>0.10894941634241245</v>
      </c>
      <c r="AZ1173" s="103">
        <f t="shared" si="791"/>
        <v>75291.9375</v>
      </c>
      <c r="BA1173" s="69">
        <f t="shared" si="799"/>
        <v>0.10294117647058823</v>
      </c>
      <c r="BB1173" s="208"/>
      <c r="BC1173" s="177"/>
      <c r="BD1173" s="177"/>
      <c r="BE1173" s="131" t="s">
        <v>89</v>
      </c>
      <c r="BF1173" s="100">
        <v>7601569</v>
      </c>
      <c r="BG1173" s="68">
        <f>IFERROR(BF1173/BC1161,"-")</f>
        <v>1.219324674621396E-2</v>
      </c>
      <c r="BH1173" s="100">
        <v>64</v>
      </c>
      <c r="BI1173" s="68">
        <f>IFERROR(BH1173/BD1161,"-")</f>
        <v>0.1128747795414462</v>
      </c>
      <c r="BJ1173" s="103">
        <f t="shared" si="792"/>
        <v>118774.515625</v>
      </c>
      <c r="BK1173" s="69">
        <f t="shared" si="800"/>
        <v>0.1032258064516129</v>
      </c>
      <c r="BL1173" s="208"/>
      <c r="BM1173" s="177"/>
      <c r="BN1173" s="177"/>
      <c r="BO1173" s="131" t="s">
        <v>89</v>
      </c>
      <c r="BP1173" s="100">
        <v>1485814</v>
      </c>
      <c r="BQ1173" s="68">
        <f>IFERROR(BP1173/BM1161,"-")</f>
        <v>5.6389429977231151E-3</v>
      </c>
      <c r="BR1173" s="100">
        <v>22</v>
      </c>
      <c r="BS1173" s="68">
        <f>IFERROR(BR1173/BN1161,"-")</f>
        <v>9.9547511312217188E-2</v>
      </c>
      <c r="BT1173" s="103">
        <f t="shared" si="793"/>
        <v>67537</v>
      </c>
      <c r="BU1173" s="69">
        <f t="shared" si="801"/>
        <v>9.2436974789915971E-2</v>
      </c>
      <c r="BV1173" s="208"/>
      <c r="BW1173" s="177"/>
      <c r="BX1173" s="177"/>
      <c r="BY1173" s="131" t="s">
        <v>89</v>
      </c>
      <c r="BZ1173" s="100">
        <f t="shared" si="768"/>
        <v>40926125</v>
      </c>
      <c r="CA1173" s="68">
        <f>IFERROR(BZ1173/BW1161,"-")</f>
        <v>7.2694680278836306E-3</v>
      </c>
      <c r="CB1173" s="100">
        <f t="shared" si="769"/>
        <v>582</v>
      </c>
      <c r="CC1173" s="68">
        <f>IFERROR(CB1173/BX1161,"-")</f>
        <v>9.0795631825273004E-2</v>
      </c>
      <c r="CD1173" s="103">
        <f t="shared" si="794"/>
        <v>70319.802405498282</v>
      </c>
      <c r="CE1173" s="69">
        <f t="shared" si="802"/>
        <v>8.5075281391609414E-2</v>
      </c>
      <c r="CR1173" s="216"/>
      <c r="CS1173" s="187"/>
      <c r="CT1173" s="225"/>
      <c r="CU1173" s="226"/>
      <c r="CV1173" s="226"/>
      <c r="CW1173" s="144" t="s">
        <v>89</v>
      </c>
      <c r="CX1173" s="145">
        <v>42762939</v>
      </c>
      <c r="CY1173" s="146">
        <v>7.8524247168203706E-3</v>
      </c>
      <c r="CZ1173" s="145">
        <v>578</v>
      </c>
      <c r="DA1173" s="146">
        <v>9.5128373930217253E-2</v>
      </c>
      <c r="DB1173" s="145">
        <v>73984.323529411762</v>
      </c>
      <c r="DC1173" s="147">
        <v>8.9570742290407568E-2</v>
      </c>
    </row>
    <row r="1174" spans="2:107" s="27" customFormat="1" ht="13.15" customHeight="1">
      <c r="B1174" s="216"/>
      <c r="C1174" s="187"/>
      <c r="D1174" s="208"/>
      <c r="E1174" s="177"/>
      <c r="F1174" s="177"/>
      <c r="G1174" s="131" t="s">
        <v>91</v>
      </c>
      <c r="H1174" s="100">
        <v>13845</v>
      </c>
      <c r="I1174" s="68">
        <f>IFERROR(H1174/E1161,"-")</f>
        <v>3.7230702623628387E-4</v>
      </c>
      <c r="J1174" s="100">
        <v>2</v>
      </c>
      <c r="K1174" s="68">
        <f>IFERROR(J1174/F1161,"-")</f>
        <v>8.6956521739130432E-2</v>
      </c>
      <c r="L1174" s="103">
        <f t="shared" si="787"/>
        <v>6922.5</v>
      </c>
      <c r="M1174" s="69">
        <f t="shared" si="795"/>
        <v>8.6956521739130432E-2</v>
      </c>
      <c r="N1174" s="208"/>
      <c r="O1174" s="177"/>
      <c r="P1174" s="177"/>
      <c r="Q1174" s="131" t="s">
        <v>91</v>
      </c>
      <c r="R1174" s="100">
        <v>5101121</v>
      </c>
      <c r="S1174" s="68">
        <f>IFERROR(R1174/O1161,"-")</f>
        <v>6.3091793103900354E-2</v>
      </c>
      <c r="T1174" s="100">
        <v>4</v>
      </c>
      <c r="U1174" s="68">
        <f>IFERROR(T1174/P1161,"-")</f>
        <v>7.6923076923076927E-2</v>
      </c>
      <c r="V1174" s="103">
        <f t="shared" si="788"/>
        <v>1275280.25</v>
      </c>
      <c r="W1174" s="69">
        <f t="shared" si="796"/>
        <v>7.0175438596491224E-2</v>
      </c>
      <c r="X1174" s="208"/>
      <c r="Y1174" s="177"/>
      <c r="Z1174" s="177"/>
      <c r="AA1174" s="131" t="s">
        <v>91</v>
      </c>
      <c r="AB1174" s="100">
        <v>57859092</v>
      </c>
      <c r="AC1174" s="68">
        <f>IFERROR(AB1174/Y1161,"-")</f>
        <v>3.1609203072665987E-2</v>
      </c>
      <c r="AD1174" s="100">
        <v>189</v>
      </c>
      <c r="AE1174" s="68">
        <f>IFERROR(AD1174/Z1161,"-")</f>
        <v>7.2082379862700233E-2</v>
      </c>
      <c r="AF1174" s="103">
        <f t="shared" si="789"/>
        <v>306132.76190476189</v>
      </c>
      <c r="AG1174" s="69">
        <f t="shared" si="797"/>
        <v>6.7644953471725125E-2</v>
      </c>
      <c r="AH1174" s="208"/>
      <c r="AI1174" s="177"/>
      <c r="AJ1174" s="177"/>
      <c r="AK1174" s="131" t="s">
        <v>91</v>
      </c>
      <c r="AL1174" s="100">
        <v>61984479</v>
      </c>
      <c r="AM1174" s="68">
        <f>IFERROR(AL1174/AI1161,"-")</f>
        <v>3.5713618220949053E-2</v>
      </c>
      <c r="AN1174" s="100">
        <v>254</v>
      </c>
      <c r="AO1174" s="68">
        <f>IFERROR(AN1174/AJ1161,"-")</f>
        <v>0.13389562467053243</v>
      </c>
      <c r="AP1174" s="103">
        <f t="shared" si="790"/>
        <v>244033.38188976378</v>
      </c>
      <c r="AQ1174" s="69">
        <f t="shared" si="798"/>
        <v>0.12568035625927759</v>
      </c>
      <c r="AR1174" s="208"/>
      <c r="AS1174" s="177"/>
      <c r="AT1174" s="177"/>
      <c r="AU1174" s="131" t="s">
        <v>91</v>
      </c>
      <c r="AV1174" s="100">
        <v>59843499</v>
      </c>
      <c r="AW1174" s="68">
        <f>IFERROR(AV1174/AS1161,"-")</f>
        <v>5.6516860631535777E-2</v>
      </c>
      <c r="AX1174" s="100">
        <v>235</v>
      </c>
      <c r="AY1174" s="68">
        <f>IFERROR(AX1174/AT1161,"-")</f>
        <v>0.22859922178988326</v>
      </c>
      <c r="AZ1174" s="103">
        <f t="shared" si="791"/>
        <v>254653.18723404256</v>
      </c>
      <c r="BA1174" s="69">
        <f t="shared" si="799"/>
        <v>0.21599264705882354</v>
      </c>
      <c r="BB1174" s="208"/>
      <c r="BC1174" s="177"/>
      <c r="BD1174" s="177"/>
      <c r="BE1174" s="131" t="s">
        <v>91</v>
      </c>
      <c r="BF1174" s="100">
        <v>27272861</v>
      </c>
      <c r="BG1174" s="68">
        <f>IFERROR(BF1174/BC1161,"-")</f>
        <v>4.3746853267818214E-2</v>
      </c>
      <c r="BH1174" s="100">
        <v>137</v>
      </c>
      <c r="BI1174" s="68">
        <f>IFERROR(BH1174/BD1161,"-")</f>
        <v>0.24162257495590828</v>
      </c>
      <c r="BJ1174" s="103">
        <f t="shared" si="792"/>
        <v>199071.97810218978</v>
      </c>
      <c r="BK1174" s="69">
        <f t="shared" si="800"/>
        <v>0.22096774193548388</v>
      </c>
      <c r="BL1174" s="208"/>
      <c r="BM1174" s="177"/>
      <c r="BN1174" s="177"/>
      <c r="BO1174" s="131" t="s">
        <v>91</v>
      </c>
      <c r="BP1174" s="100">
        <v>13435069</v>
      </c>
      <c r="BQ1174" s="68">
        <f>IFERROR(BP1174/BM1161,"-")</f>
        <v>5.0988608440542961E-2</v>
      </c>
      <c r="BR1174" s="100">
        <v>83</v>
      </c>
      <c r="BS1174" s="68">
        <f>IFERROR(BR1174/BN1161,"-")</f>
        <v>0.3755656108597285</v>
      </c>
      <c r="BT1174" s="103">
        <f t="shared" si="793"/>
        <v>161868.30120481929</v>
      </c>
      <c r="BU1174" s="69">
        <f t="shared" si="801"/>
        <v>0.34873949579831931</v>
      </c>
      <c r="BV1174" s="208"/>
      <c r="BW1174" s="177"/>
      <c r="BX1174" s="177"/>
      <c r="BY1174" s="131" t="s">
        <v>91</v>
      </c>
      <c r="BZ1174" s="100">
        <f t="shared" ref="BZ1174:BZ1237" si="803">SUM(H1174,R1174,AB1174,AL1174,AV1174,BF1174,BP1174)</f>
        <v>225509966</v>
      </c>
      <c r="CA1174" s="68">
        <f>IFERROR(BZ1174/BW1161,"-")</f>
        <v>4.0056015266681726E-2</v>
      </c>
      <c r="CB1174" s="100">
        <f t="shared" ref="CB1174:CB1237" si="804">SUM(J1174,T1174,AD1174,AN1174,AX1174,BH1174,BR1174)</f>
        <v>904</v>
      </c>
      <c r="CC1174" s="68">
        <f>IFERROR(CB1174/BX1161,"-")</f>
        <v>0.14102964118564743</v>
      </c>
      <c r="CD1174" s="103">
        <f t="shared" si="794"/>
        <v>249457.92699115045</v>
      </c>
      <c r="CE1174" s="69">
        <f t="shared" si="802"/>
        <v>0.13214442332992252</v>
      </c>
      <c r="CR1174" s="216"/>
      <c r="CS1174" s="187"/>
      <c r="CT1174" s="225"/>
      <c r="CU1174" s="226"/>
      <c r="CV1174" s="226"/>
      <c r="CW1174" s="144" t="s">
        <v>91</v>
      </c>
      <c r="CX1174" s="145">
        <v>243589480</v>
      </c>
      <c r="CY1174" s="146">
        <v>4.4729574211665415E-2</v>
      </c>
      <c r="CZ1174" s="145">
        <v>903</v>
      </c>
      <c r="DA1174" s="146">
        <v>0.14861751152073732</v>
      </c>
      <c r="DB1174" s="145">
        <v>269755.79180509411</v>
      </c>
      <c r="DC1174" s="147">
        <v>0.13993491399349139</v>
      </c>
    </row>
    <row r="1175" spans="2:107" s="27" customFormat="1" ht="13.15" customHeight="1">
      <c r="B1175" s="216"/>
      <c r="C1175" s="187"/>
      <c r="D1175" s="208"/>
      <c r="E1175" s="177"/>
      <c r="F1175" s="177"/>
      <c r="G1175" s="131" t="s">
        <v>95</v>
      </c>
      <c r="H1175" s="100">
        <v>116899</v>
      </c>
      <c r="I1175" s="68">
        <f>IFERROR(H1175/E1161,"-")</f>
        <v>3.1435405604908159E-3</v>
      </c>
      <c r="J1175" s="100">
        <v>2</v>
      </c>
      <c r="K1175" s="68">
        <f>IFERROR(J1175/F1161,"-")</f>
        <v>8.6956521739130432E-2</v>
      </c>
      <c r="L1175" s="103">
        <f t="shared" si="787"/>
        <v>58449.5</v>
      </c>
      <c r="M1175" s="69">
        <f t="shared" si="795"/>
        <v>8.6956521739130432E-2</v>
      </c>
      <c r="N1175" s="208"/>
      <c r="O1175" s="177"/>
      <c r="P1175" s="177"/>
      <c r="Q1175" s="131" t="s">
        <v>95</v>
      </c>
      <c r="R1175" s="100">
        <v>1818568</v>
      </c>
      <c r="S1175" s="68">
        <f>IFERROR(R1175/O1161,"-")</f>
        <v>2.249245136537123E-2</v>
      </c>
      <c r="T1175" s="100">
        <v>10</v>
      </c>
      <c r="U1175" s="68">
        <f>IFERROR(T1175/P1161,"-")</f>
        <v>0.19230769230769232</v>
      </c>
      <c r="V1175" s="103">
        <f t="shared" si="788"/>
        <v>181856.8</v>
      </c>
      <c r="W1175" s="69">
        <f t="shared" si="796"/>
        <v>0.17543859649122806</v>
      </c>
      <c r="X1175" s="208"/>
      <c r="Y1175" s="177"/>
      <c r="Z1175" s="177"/>
      <c r="AA1175" s="131" t="s">
        <v>95</v>
      </c>
      <c r="AB1175" s="100">
        <v>15243084</v>
      </c>
      <c r="AC1175" s="68">
        <f>IFERROR(AB1175/Y1161,"-")</f>
        <v>8.3275025748711321E-3</v>
      </c>
      <c r="AD1175" s="100">
        <v>165</v>
      </c>
      <c r="AE1175" s="68">
        <f>IFERROR(AD1175/Z1161,"-")</f>
        <v>6.2929061784897031E-2</v>
      </c>
      <c r="AF1175" s="103">
        <f t="shared" si="789"/>
        <v>92382.327272727271</v>
      </c>
      <c r="AG1175" s="69">
        <f t="shared" si="797"/>
        <v>5.905511811023622E-2</v>
      </c>
      <c r="AH1175" s="208"/>
      <c r="AI1175" s="177"/>
      <c r="AJ1175" s="177"/>
      <c r="AK1175" s="131" t="s">
        <v>95</v>
      </c>
      <c r="AL1175" s="100">
        <v>14239517</v>
      </c>
      <c r="AM1175" s="68">
        <f>IFERROR(AL1175/AI1161,"-")</f>
        <v>8.2043873239414297E-3</v>
      </c>
      <c r="AN1175" s="100">
        <v>136</v>
      </c>
      <c r="AO1175" s="68">
        <f>IFERROR(AN1175/AJ1161,"-")</f>
        <v>7.1692145492883497E-2</v>
      </c>
      <c r="AP1175" s="103">
        <f t="shared" si="790"/>
        <v>104702.33088235294</v>
      </c>
      <c r="AQ1175" s="69">
        <f t="shared" si="798"/>
        <v>6.7293419099455715E-2</v>
      </c>
      <c r="AR1175" s="208"/>
      <c r="AS1175" s="177"/>
      <c r="AT1175" s="177"/>
      <c r="AU1175" s="131" t="s">
        <v>95</v>
      </c>
      <c r="AV1175" s="100">
        <v>9240622</v>
      </c>
      <c r="AW1175" s="68">
        <f>IFERROR(AV1175/AS1161,"-")</f>
        <v>8.7269453566326972E-3</v>
      </c>
      <c r="AX1175" s="100">
        <v>105</v>
      </c>
      <c r="AY1175" s="68">
        <f>IFERROR(AX1175/AT1161,"-")</f>
        <v>0.10214007782101167</v>
      </c>
      <c r="AZ1175" s="103">
        <f t="shared" si="791"/>
        <v>88005.923809523811</v>
      </c>
      <c r="BA1175" s="69">
        <f t="shared" si="799"/>
        <v>9.6507352941176475E-2</v>
      </c>
      <c r="BB1175" s="208"/>
      <c r="BC1175" s="177"/>
      <c r="BD1175" s="177"/>
      <c r="BE1175" s="131" t="s">
        <v>95</v>
      </c>
      <c r="BF1175" s="100">
        <v>4314696</v>
      </c>
      <c r="BG1175" s="68">
        <f>IFERROR(BF1175/BC1161,"-")</f>
        <v>6.9209597338263183E-3</v>
      </c>
      <c r="BH1175" s="100">
        <v>51</v>
      </c>
      <c r="BI1175" s="68">
        <f>IFERROR(BH1175/BD1161,"-")</f>
        <v>8.9947089947089942E-2</v>
      </c>
      <c r="BJ1175" s="103">
        <f t="shared" si="792"/>
        <v>84601.882352941175</v>
      </c>
      <c r="BK1175" s="69">
        <f t="shared" si="800"/>
        <v>8.2258064516129034E-2</v>
      </c>
      <c r="BL1175" s="208"/>
      <c r="BM1175" s="177"/>
      <c r="BN1175" s="177"/>
      <c r="BO1175" s="131" t="s">
        <v>95</v>
      </c>
      <c r="BP1175" s="100">
        <v>891509</v>
      </c>
      <c r="BQ1175" s="68">
        <f>IFERROR(BP1175/BM1161,"-")</f>
        <v>3.3834439795002178E-3</v>
      </c>
      <c r="BR1175" s="100">
        <v>21</v>
      </c>
      <c r="BS1175" s="68">
        <f>IFERROR(BR1175/BN1161,"-")</f>
        <v>9.5022624434389136E-2</v>
      </c>
      <c r="BT1175" s="103">
        <f t="shared" si="793"/>
        <v>42452.809523809527</v>
      </c>
      <c r="BU1175" s="69">
        <f t="shared" si="801"/>
        <v>8.8235294117647065E-2</v>
      </c>
      <c r="BV1175" s="208"/>
      <c r="BW1175" s="177"/>
      <c r="BX1175" s="177"/>
      <c r="BY1175" s="131" t="s">
        <v>95</v>
      </c>
      <c r="BZ1175" s="100">
        <f t="shared" si="803"/>
        <v>45864895</v>
      </c>
      <c r="CA1175" s="68">
        <f>IFERROR(BZ1175/BW1161,"-")</f>
        <v>8.1467128345217091E-3</v>
      </c>
      <c r="CB1175" s="100">
        <f t="shared" si="804"/>
        <v>490</v>
      </c>
      <c r="CC1175" s="68">
        <f>IFERROR(CB1175/BX1161,"-")</f>
        <v>7.6443057722308888E-2</v>
      </c>
      <c r="CD1175" s="103">
        <f t="shared" si="794"/>
        <v>93601.826530612248</v>
      </c>
      <c r="CE1175" s="69">
        <f t="shared" si="802"/>
        <v>7.162695512351995E-2</v>
      </c>
      <c r="CR1175" s="216"/>
      <c r="CS1175" s="187"/>
      <c r="CT1175" s="225"/>
      <c r="CU1175" s="226"/>
      <c r="CV1175" s="226"/>
      <c r="CW1175" s="144" t="s">
        <v>95</v>
      </c>
      <c r="CX1175" s="145">
        <v>41853006</v>
      </c>
      <c r="CY1175" s="146">
        <v>7.6853365664981835E-3</v>
      </c>
      <c r="CZ1175" s="145">
        <v>503</v>
      </c>
      <c r="DA1175" s="146">
        <v>8.2784726793943386E-2</v>
      </c>
      <c r="DB1175" s="145">
        <v>83206.771371769384</v>
      </c>
      <c r="DC1175" s="147">
        <v>7.7948241128157444E-2</v>
      </c>
    </row>
    <row r="1176" spans="2:107" s="27" customFormat="1" ht="13.15" customHeight="1">
      <c r="B1176" s="216"/>
      <c r="C1176" s="187"/>
      <c r="D1176" s="208"/>
      <c r="E1176" s="177"/>
      <c r="F1176" s="177"/>
      <c r="G1176" s="132" t="s">
        <v>93</v>
      </c>
      <c r="H1176" s="101">
        <v>4414</v>
      </c>
      <c r="I1176" s="70">
        <f>IFERROR(H1176/E1161,"-")</f>
        <v>1.1869723465561264E-4</v>
      </c>
      <c r="J1176" s="101">
        <v>1</v>
      </c>
      <c r="K1176" s="70">
        <f>IFERROR(J1176/F1161,"-")</f>
        <v>4.3478260869565216E-2</v>
      </c>
      <c r="L1176" s="104">
        <f t="shared" si="787"/>
        <v>4414</v>
      </c>
      <c r="M1176" s="73">
        <f t="shared" si="795"/>
        <v>4.3478260869565216E-2</v>
      </c>
      <c r="N1176" s="208"/>
      <c r="O1176" s="177"/>
      <c r="P1176" s="177"/>
      <c r="Q1176" s="132" t="s">
        <v>93</v>
      </c>
      <c r="R1176" s="101">
        <v>38149</v>
      </c>
      <c r="S1176" s="70">
        <f>IFERROR(R1176/O1161,"-")</f>
        <v>4.7183527211385395E-4</v>
      </c>
      <c r="T1176" s="101">
        <v>8</v>
      </c>
      <c r="U1176" s="70">
        <f>IFERROR(T1176/P1161,"-")</f>
        <v>0.15384615384615385</v>
      </c>
      <c r="V1176" s="104">
        <f t="shared" si="788"/>
        <v>4768.625</v>
      </c>
      <c r="W1176" s="73">
        <f t="shared" si="796"/>
        <v>0.14035087719298245</v>
      </c>
      <c r="X1176" s="208"/>
      <c r="Y1176" s="177"/>
      <c r="Z1176" s="177"/>
      <c r="AA1176" s="132" t="s">
        <v>93</v>
      </c>
      <c r="AB1176" s="101">
        <v>3664629</v>
      </c>
      <c r="AC1176" s="70">
        <f>IFERROR(AB1176/Y1161,"-")</f>
        <v>2.0020362961620771E-3</v>
      </c>
      <c r="AD1176" s="101">
        <v>239</v>
      </c>
      <c r="AE1176" s="70">
        <f>IFERROR(AD1176/Z1161,"-")</f>
        <v>9.1151792524790234E-2</v>
      </c>
      <c r="AF1176" s="104">
        <f t="shared" si="789"/>
        <v>15333.175732217573</v>
      </c>
      <c r="AG1176" s="73">
        <f t="shared" si="797"/>
        <v>8.5540443808160338E-2</v>
      </c>
      <c r="AH1176" s="208"/>
      <c r="AI1176" s="177"/>
      <c r="AJ1176" s="177"/>
      <c r="AK1176" s="132" t="s">
        <v>93</v>
      </c>
      <c r="AL1176" s="101">
        <v>2556326</v>
      </c>
      <c r="AM1176" s="70">
        <f>IFERROR(AL1176/AI1161,"-")</f>
        <v>1.4728792156547094E-3</v>
      </c>
      <c r="AN1176" s="101">
        <v>222</v>
      </c>
      <c r="AO1176" s="70">
        <f>IFERROR(AN1176/AJ1161,"-")</f>
        <v>0.11702688455455983</v>
      </c>
      <c r="AP1176" s="104">
        <f t="shared" si="790"/>
        <v>11514.981981981982</v>
      </c>
      <c r="AQ1176" s="73">
        <f t="shared" si="798"/>
        <v>0.10984661058881742</v>
      </c>
      <c r="AR1176" s="208"/>
      <c r="AS1176" s="177"/>
      <c r="AT1176" s="177"/>
      <c r="AU1176" s="132" t="s">
        <v>93</v>
      </c>
      <c r="AV1176" s="101">
        <v>1543382</v>
      </c>
      <c r="AW1176" s="70">
        <f>IFERROR(AV1176/AS1161,"-")</f>
        <v>1.4575869869377282E-3</v>
      </c>
      <c r="AX1176" s="101">
        <v>134</v>
      </c>
      <c r="AY1176" s="70">
        <f>IFERROR(AX1176/AT1161,"-")</f>
        <v>0.13035019455252919</v>
      </c>
      <c r="AZ1176" s="104">
        <f t="shared" si="791"/>
        <v>11517.776119402984</v>
      </c>
      <c r="BA1176" s="73">
        <f t="shared" si="799"/>
        <v>0.12316176470588236</v>
      </c>
      <c r="BB1176" s="208"/>
      <c r="BC1176" s="177"/>
      <c r="BD1176" s="177"/>
      <c r="BE1176" s="132" t="s">
        <v>93</v>
      </c>
      <c r="BF1176" s="101">
        <v>2413438</v>
      </c>
      <c r="BG1176" s="70">
        <f>IFERROR(BF1176/BC1161,"-")</f>
        <v>3.871259346680814E-3</v>
      </c>
      <c r="BH1176" s="101">
        <v>87</v>
      </c>
      <c r="BI1176" s="70">
        <f>IFERROR(BH1176/BD1161,"-")</f>
        <v>0.15343915343915343</v>
      </c>
      <c r="BJ1176" s="104">
        <f t="shared" si="792"/>
        <v>27740.666666666668</v>
      </c>
      <c r="BK1176" s="73">
        <f t="shared" si="800"/>
        <v>0.14032258064516129</v>
      </c>
      <c r="BL1176" s="208"/>
      <c r="BM1176" s="177"/>
      <c r="BN1176" s="177"/>
      <c r="BO1176" s="132" t="s">
        <v>93</v>
      </c>
      <c r="BP1176" s="101">
        <v>1022364</v>
      </c>
      <c r="BQ1176" s="70">
        <f>IFERROR(BP1176/BM1161,"-")</f>
        <v>3.8800632642606646E-3</v>
      </c>
      <c r="BR1176" s="101">
        <v>38</v>
      </c>
      <c r="BS1176" s="70">
        <f>IFERROR(BR1176/BN1161,"-")</f>
        <v>0.17194570135746606</v>
      </c>
      <c r="BT1176" s="104">
        <f t="shared" si="793"/>
        <v>26904.315789473683</v>
      </c>
      <c r="BU1176" s="73">
        <f t="shared" si="801"/>
        <v>0.15966386554621848</v>
      </c>
      <c r="BV1176" s="208"/>
      <c r="BW1176" s="177"/>
      <c r="BX1176" s="177"/>
      <c r="BY1176" s="132" t="s">
        <v>93</v>
      </c>
      <c r="BZ1176" s="101">
        <f t="shared" si="803"/>
        <v>11242702</v>
      </c>
      <c r="CA1176" s="70">
        <f>IFERROR(BZ1176/BW1161,"-")</f>
        <v>1.996975348534056E-3</v>
      </c>
      <c r="CB1176" s="101">
        <f t="shared" si="804"/>
        <v>729</v>
      </c>
      <c r="CC1176" s="70">
        <f>IFERROR(CB1176/BX1161,"-")</f>
        <v>0.11372854914196567</v>
      </c>
      <c r="CD1176" s="104">
        <f t="shared" si="794"/>
        <v>15422.0877914952</v>
      </c>
      <c r="CE1176" s="73">
        <f t="shared" si="802"/>
        <v>0.1065633679286654</v>
      </c>
      <c r="CR1176" s="216"/>
      <c r="CS1176" s="187"/>
      <c r="CT1176" s="225"/>
      <c r="CU1176" s="226"/>
      <c r="CV1176" s="226"/>
      <c r="CW1176" s="144" t="s">
        <v>93</v>
      </c>
      <c r="CX1176" s="145">
        <v>9527707</v>
      </c>
      <c r="CY1176" s="146">
        <v>1.7495430316756867E-3</v>
      </c>
      <c r="CZ1176" s="145">
        <v>647</v>
      </c>
      <c r="DA1176" s="146">
        <v>0.1064845292955892</v>
      </c>
      <c r="DB1176" s="145">
        <v>14725.976816074188</v>
      </c>
      <c r="DC1176" s="147">
        <v>0.10026344335967767</v>
      </c>
    </row>
    <row r="1177" spans="2:107" s="27" customFormat="1" ht="13.15" customHeight="1">
      <c r="B1177" s="216"/>
      <c r="C1177" s="188"/>
      <c r="D1177" s="209"/>
      <c r="E1177" s="178"/>
      <c r="F1177" s="178"/>
      <c r="G1177" s="30" t="s">
        <v>100</v>
      </c>
      <c r="H1177" s="97">
        <f>SUM(H1161:H1176)</f>
        <v>8004073</v>
      </c>
      <c r="I1177" s="70">
        <f>IFERROR(H1177/E1161,"-")</f>
        <v>0.21523818103345116</v>
      </c>
      <c r="J1177" s="101">
        <v>12</v>
      </c>
      <c r="K1177" s="70">
        <f>IFERROR(J1177/F1161,"-")</f>
        <v>0.52173913043478259</v>
      </c>
      <c r="L1177" s="104">
        <f t="shared" si="787"/>
        <v>667006.08333333337</v>
      </c>
      <c r="M1177" s="74">
        <f t="shared" si="795"/>
        <v>0.52173913043478259</v>
      </c>
      <c r="N1177" s="209"/>
      <c r="O1177" s="178"/>
      <c r="P1177" s="178"/>
      <c r="Q1177" s="30" t="s">
        <v>100</v>
      </c>
      <c r="R1177" s="97">
        <f>SUM(R1161:R1176)</f>
        <v>9847774</v>
      </c>
      <c r="S1177" s="70">
        <f>IFERROR(R1177/O1161,"-")</f>
        <v>0.12179944756103006</v>
      </c>
      <c r="T1177" s="101">
        <v>37</v>
      </c>
      <c r="U1177" s="70">
        <f>IFERROR(T1177/P1161,"-")</f>
        <v>0.71153846153846156</v>
      </c>
      <c r="V1177" s="104">
        <f t="shared" si="788"/>
        <v>266156.05405405408</v>
      </c>
      <c r="W1177" s="74">
        <f t="shared" si="796"/>
        <v>0.64912280701754388</v>
      </c>
      <c r="X1177" s="209"/>
      <c r="Y1177" s="178"/>
      <c r="Z1177" s="178"/>
      <c r="AA1177" s="30" t="s">
        <v>100</v>
      </c>
      <c r="AB1177" s="97">
        <f>SUM(AB1161:AB1176)</f>
        <v>295215382</v>
      </c>
      <c r="AC1177" s="70">
        <f>IFERROR(AB1177/Y1161,"-")</f>
        <v>0.16128014867244481</v>
      </c>
      <c r="AD1177" s="101">
        <v>1776</v>
      </c>
      <c r="AE1177" s="70">
        <f>IFERROR(AD1177/Z1161,"-")</f>
        <v>0.67734553775743711</v>
      </c>
      <c r="AF1177" s="104">
        <f t="shared" si="789"/>
        <v>166224.87725225225</v>
      </c>
      <c r="AG1177" s="74">
        <f t="shared" si="797"/>
        <v>0.63564781675017901</v>
      </c>
      <c r="AH1177" s="209"/>
      <c r="AI1177" s="178"/>
      <c r="AJ1177" s="178"/>
      <c r="AK1177" s="30" t="s">
        <v>100</v>
      </c>
      <c r="AL1177" s="97">
        <f>SUM(AL1161:AL1176)</f>
        <v>376757523</v>
      </c>
      <c r="AM1177" s="70">
        <f>IFERROR(AL1177/AI1161,"-")</f>
        <v>0.21707650939991657</v>
      </c>
      <c r="AN1177" s="101">
        <v>1501</v>
      </c>
      <c r="AO1177" s="70">
        <f>IFERROR(AN1177/AJ1161,"-")</f>
        <v>0.79124934106483924</v>
      </c>
      <c r="AP1177" s="104">
        <f t="shared" si="790"/>
        <v>251004.345769487</v>
      </c>
      <c r="AQ1177" s="74">
        <f t="shared" si="798"/>
        <v>0.74270163285502222</v>
      </c>
      <c r="AR1177" s="209"/>
      <c r="AS1177" s="178"/>
      <c r="AT1177" s="178"/>
      <c r="AU1177" s="30" t="s">
        <v>100</v>
      </c>
      <c r="AV1177" s="97">
        <f>SUM(AV1161:AV1176)</f>
        <v>256456058</v>
      </c>
      <c r="AW1177" s="70">
        <f>IFERROR(AV1177/AS1161,"-")</f>
        <v>0.24219993032324291</v>
      </c>
      <c r="AX1177" s="101">
        <v>887</v>
      </c>
      <c r="AY1177" s="70">
        <f>IFERROR(AX1177/AT1161,"-")</f>
        <v>0.86284046692607008</v>
      </c>
      <c r="AZ1177" s="104">
        <f t="shared" si="791"/>
        <v>289127.46110484778</v>
      </c>
      <c r="BA1177" s="74">
        <f t="shared" si="799"/>
        <v>0.81525735294117652</v>
      </c>
      <c r="BB1177" s="209"/>
      <c r="BC1177" s="178"/>
      <c r="BD1177" s="178"/>
      <c r="BE1177" s="30" t="s">
        <v>100</v>
      </c>
      <c r="BF1177" s="97">
        <f>SUM(BF1161:BF1176)</f>
        <v>165095352</v>
      </c>
      <c r="BG1177" s="70">
        <f>IFERROR(BF1177/BC1161,"-")</f>
        <v>0.26482011326728055</v>
      </c>
      <c r="BH1177" s="101">
        <v>480</v>
      </c>
      <c r="BI1177" s="70">
        <f>IFERROR(BH1177/BD1161,"-")</f>
        <v>0.84656084656084651</v>
      </c>
      <c r="BJ1177" s="104">
        <f t="shared" si="792"/>
        <v>343948.65</v>
      </c>
      <c r="BK1177" s="74">
        <f t="shared" si="800"/>
        <v>0.77419354838709675</v>
      </c>
      <c r="BL1177" s="209"/>
      <c r="BM1177" s="178"/>
      <c r="BN1177" s="178"/>
      <c r="BO1177" s="30" t="s">
        <v>100</v>
      </c>
      <c r="BP1177" s="97">
        <f>SUM(BP1161:BP1176)</f>
        <v>83273697</v>
      </c>
      <c r="BQ1177" s="70">
        <f>IFERROR(BP1177/BM1161,"-")</f>
        <v>0.31603930949140768</v>
      </c>
      <c r="BR1177" s="101">
        <v>186</v>
      </c>
      <c r="BS1177" s="70">
        <f>IFERROR(BR1177/BN1161,"-")</f>
        <v>0.84162895927601811</v>
      </c>
      <c r="BT1177" s="104">
        <f t="shared" si="793"/>
        <v>447708.04838709679</v>
      </c>
      <c r="BU1177" s="74">
        <f t="shared" si="801"/>
        <v>0.78151260504201681</v>
      </c>
      <c r="BV1177" s="209"/>
      <c r="BW1177" s="178"/>
      <c r="BX1177" s="178"/>
      <c r="BY1177" s="30" t="s">
        <v>100</v>
      </c>
      <c r="BZ1177" s="97">
        <f t="shared" si="803"/>
        <v>1194649859</v>
      </c>
      <c r="CA1177" s="70">
        <f>IFERROR(BZ1177/BW1161,"-")</f>
        <v>0.21219866172319482</v>
      </c>
      <c r="CB1177" s="101">
        <f t="shared" si="804"/>
        <v>4879</v>
      </c>
      <c r="CC1177" s="70">
        <f>IFERROR(CB1177/BX1161,"-")</f>
        <v>0.76115444617784711</v>
      </c>
      <c r="CD1177" s="104">
        <f t="shared" si="794"/>
        <v>244855.4742775159</v>
      </c>
      <c r="CE1177" s="74">
        <f t="shared" si="802"/>
        <v>0.71319982458704867</v>
      </c>
      <c r="CR1177" s="216"/>
      <c r="CS1177" s="188"/>
      <c r="CT1177" s="225"/>
      <c r="CU1177" s="226"/>
      <c r="CV1177" s="226"/>
      <c r="CW1177" s="30" t="s">
        <v>100</v>
      </c>
      <c r="CX1177" s="145">
        <v>1221185027</v>
      </c>
      <c r="CY1177" s="146">
        <v>0.2242423863763375</v>
      </c>
      <c r="CZ1177" s="145">
        <v>4709</v>
      </c>
      <c r="DA1177" s="146">
        <v>0.7750164581961817</v>
      </c>
      <c r="DB1177" s="145">
        <v>259330.01210448079</v>
      </c>
      <c r="DC1177" s="147">
        <v>0.72973810630714397</v>
      </c>
    </row>
    <row r="1178" spans="2:107" s="27" customFormat="1" ht="13.15" customHeight="1">
      <c r="B1178" s="216">
        <v>70</v>
      </c>
      <c r="C1178" s="186" t="s">
        <v>54</v>
      </c>
      <c r="D1178" s="213">
        <f>CI74</f>
        <v>2</v>
      </c>
      <c r="E1178" s="176">
        <v>3189910</v>
      </c>
      <c r="F1178" s="176">
        <v>2</v>
      </c>
      <c r="G1178" s="129" t="s">
        <v>66</v>
      </c>
      <c r="H1178" s="107">
        <v>0</v>
      </c>
      <c r="I1178" s="66">
        <f>IFERROR(H1178/E1178,"-")</f>
        <v>0</v>
      </c>
      <c r="J1178" s="107">
        <v>0</v>
      </c>
      <c r="K1178" s="66">
        <f>IFERROR(J1178/F1178,"-")</f>
        <v>0</v>
      </c>
      <c r="L1178" s="102" t="str">
        <f t="shared" si="787"/>
        <v>-</v>
      </c>
      <c r="M1178" s="84">
        <f t="shared" ref="M1178:M1194" si="805">IFERROR(J1178/$CI$74,"-")</f>
        <v>0</v>
      </c>
      <c r="N1178" s="213">
        <f>CJ74</f>
        <v>8</v>
      </c>
      <c r="O1178" s="176">
        <v>18905680</v>
      </c>
      <c r="P1178" s="176">
        <v>8</v>
      </c>
      <c r="Q1178" s="129" t="s">
        <v>66</v>
      </c>
      <c r="R1178" s="107">
        <v>65329</v>
      </c>
      <c r="S1178" s="66">
        <f>IFERROR(R1178/O1178,"-")</f>
        <v>3.4555223615336766E-3</v>
      </c>
      <c r="T1178" s="107">
        <v>3</v>
      </c>
      <c r="U1178" s="66">
        <f>IFERROR(T1178/P1178,"-")</f>
        <v>0.375</v>
      </c>
      <c r="V1178" s="102">
        <f t="shared" si="788"/>
        <v>21776.333333333332</v>
      </c>
      <c r="W1178" s="84">
        <f t="shared" ref="W1178:W1194" si="806">IFERROR(T1178/$CJ$74,"-")</f>
        <v>0.375</v>
      </c>
      <c r="X1178" s="213">
        <f>CK74</f>
        <v>394</v>
      </c>
      <c r="Y1178" s="176">
        <v>257890070</v>
      </c>
      <c r="Z1178" s="176">
        <v>365</v>
      </c>
      <c r="AA1178" s="129" t="s">
        <v>66</v>
      </c>
      <c r="AB1178" s="107">
        <v>4718651</v>
      </c>
      <c r="AC1178" s="66">
        <f>IFERROR(AB1178/Y1178,"-")</f>
        <v>1.8297141103571765E-2</v>
      </c>
      <c r="AD1178" s="107">
        <v>66</v>
      </c>
      <c r="AE1178" s="66">
        <f>IFERROR(AD1178/Z1178,"-")</f>
        <v>0.18082191780821918</v>
      </c>
      <c r="AF1178" s="102">
        <f t="shared" si="789"/>
        <v>71494.712121212127</v>
      </c>
      <c r="AG1178" s="84">
        <f t="shared" ref="AG1178:AG1194" si="807">IFERROR(AD1178/$CK$74,"-")</f>
        <v>0.16751269035532995</v>
      </c>
      <c r="AH1178" s="213">
        <f>CL74</f>
        <v>359</v>
      </c>
      <c r="AI1178" s="176">
        <v>289925440</v>
      </c>
      <c r="AJ1178" s="176">
        <v>343</v>
      </c>
      <c r="AK1178" s="129" t="s">
        <v>66</v>
      </c>
      <c r="AL1178" s="107">
        <v>3399874</v>
      </c>
      <c r="AM1178" s="66">
        <f>IFERROR(AL1178/AI1178,"-")</f>
        <v>1.1726718428020666E-2</v>
      </c>
      <c r="AN1178" s="107">
        <v>65</v>
      </c>
      <c r="AO1178" s="66">
        <f>IFERROR(AN1178/AJ1178,"-")</f>
        <v>0.18950437317784258</v>
      </c>
      <c r="AP1178" s="102">
        <f t="shared" si="790"/>
        <v>52305.75384615385</v>
      </c>
      <c r="AQ1178" s="84">
        <f t="shared" ref="AQ1178:AQ1194" si="808">IFERROR(AN1178/$CL$74,"-")</f>
        <v>0.18105849582172701</v>
      </c>
      <c r="AR1178" s="213">
        <f>CM74</f>
        <v>250</v>
      </c>
      <c r="AS1178" s="176">
        <v>258652170</v>
      </c>
      <c r="AT1178" s="176">
        <v>236</v>
      </c>
      <c r="AU1178" s="129" t="s">
        <v>66</v>
      </c>
      <c r="AV1178" s="107">
        <v>9526915</v>
      </c>
      <c r="AW1178" s="66">
        <f>IFERROR(AV1178/AS1178,"-")</f>
        <v>3.6832921216164549E-2</v>
      </c>
      <c r="AX1178" s="107">
        <v>56</v>
      </c>
      <c r="AY1178" s="66">
        <f>IFERROR(AX1178/AT1178,"-")</f>
        <v>0.23728813559322035</v>
      </c>
      <c r="AZ1178" s="102">
        <f t="shared" si="791"/>
        <v>170123.48214285713</v>
      </c>
      <c r="BA1178" s="84">
        <f t="shared" ref="BA1178:BA1194" si="809">IFERROR(AX1178/$CM$74,"-")</f>
        <v>0.224</v>
      </c>
      <c r="BB1178" s="213">
        <f>CN74</f>
        <v>138</v>
      </c>
      <c r="BC1178" s="176">
        <v>156782330</v>
      </c>
      <c r="BD1178" s="176">
        <v>126</v>
      </c>
      <c r="BE1178" s="129" t="s">
        <v>66</v>
      </c>
      <c r="BF1178" s="107">
        <v>2748731</v>
      </c>
      <c r="BG1178" s="66">
        <f>IFERROR(BF1178/BC1178,"-")</f>
        <v>1.7532147914883011E-2</v>
      </c>
      <c r="BH1178" s="107">
        <v>28</v>
      </c>
      <c r="BI1178" s="66">
        <f>IFERROR(BH1178/BD1178,"-")</f>
        <v>0.22222222222222221</v>
      </c>
      <c r="BJ1178" s="102">
        <f t="shared" si="792"/>
        <v>98168.96428571429</v>
      </c>
      <c r="BK1178" s="84">
        <f t="shared" ref="BK1178:BK1194" si="810">IFERROR(BH1178/$CN$74,"-")</f>
        <v>0.20289855072463769</v>
      </c>
      <c r="BL1178" s="213">
        <f>CO74</f>
        <v>40</v>
      </c>
      <c r="BM1178" s="176">
        <v>21691950</v>
      </c>
      <c r="BN1178" s="176">
        <v>36</v>
      </c>
      <c r="BO1178" s="129" t="s">
        <v>66</v>
      </c>
      <c r="BP1178" s="107">
        <v>291566</v>
      </c>
      <c r="BQ1178" s="66">
        <f>IFERROR(BP1178/BM1178,"-")</f>
        <v>1.3441207452534234E-2</v>
      </c>
      <c r="BR1178" s="107">
        <v>6</v>
      </c>
      <c r="BS1178" s="66">
        <f>IFERROR(BR1178/BN1178,"-")</f>
        <v>0.16666666666666666</v>
      </c>
      <c r="BT1178" s="102">
        <f t="shared" si="793"/>
        <v>48594.333333333336</v>
      </c>
      <c r="BU1178" s="84">
        <f t="shared" ref="BU1178:BU1194" si="811">IFERROR(BR1178/$CO$74,"-")</f>
        <v>0.15</v>
      </c>
      <c r="BV1178" s="213">
        <f>CP74</f>
        <v>1191</v>
      </c>
      <c r="BW1178" s="176">
        <f>SUM(E1178,O1178,Y1178,AI1178,AS1178,BC1178,BM1178)</f>
        <v>1007037550</v>
      </c>
      <c r="BX1178" s="176">
        <f>SUM(F1178,P1178,Z1178,AJ1178,AT1178,BD1178,BN1178)</f>
        <v>1116</v>
      </c>
      <c r="BY1178" s="129" t="s">
        <v>66</v>
      </c>
      <c r="BZ1178" s="107">
        <f t="shared" si="803"/>
        <v>20751066</v>
      </c>
      <c r="CA1178" s="66">
        <f>IFERROR(BZ1178/BW1178,"-")</f>
        <v>2.0606049893571496E-2</v>
      </c>
      <c r="CB1178" s="107">
        <f t="shared" si="804"/>
        <v>224</v>
      </c>
      <c r="CC1178" s="66">
        <f>IFERROR(CB1178/BX1178,"-")</f>
        <v>0.20071684587813621</v>
      </c>
      <c r="CD1178" s="102">
        <f t="shared" si="794"/>
        <v>92638.6875</v>
      </c>
      <c r="CE1178" s="84">
        <f t="shared" ref="CE1178:CE1194" si="812">IFERROR(CB1178/$CP$74,"-")</f>
        <v>0.18807724601175482</v>
      </c>
      <c r="CR1178" s="216">
        <v>70</v>
      </c>
      <c r="CS1178" s="186" t="s">
        <v>54</v>
      </c>
      <c r="CT1178" s="225">
        <v>1180</v>
      </c>
      <c r="CU1178" s="226">
        <v>1028288750</v>
      </c>
      <c r="CV1178" s="226">
        <v>1121</v>
      </c>
      <c r="CW1178" s="144" t="s">
        <v>66</v>
      </c>
      <c r="CX1178" s="145">
        <v>33017507</v>
      </c>
      <c r="CY1178" s="146">
        <v>3.2109178477348899E-2</v>
      </c>
      <c r="CZ1178" s="145">
        <v>238</v>
      </c>
      <c r="DA1178" s="146">
        <v>0.21231043710972347</v>
      </c>
      <c r="DB1178" s="145">
        <v>138729.02100840336</v>
      </c>
      <c r="DC1178" s="147">
        <v>0.2016949152542373</v>
      </c>
    </row>
    <row r="1179" spans="2:107" s="27" customFormat="1" ht="13.15" customHeight="1">
      <c r="B1179" s="216"/>
      <c r="C1179" s="187"/>
      <c r="D1179" s="208"/>
      <c r="E1179" s="177"/>
      <c r="F1179" s="177"/>
      <c r="G1179" s="130" t="s">
        <v>68</v>
      </c>
      <c r="H1179" s="100">
        <v>0</v>
      </c>
      <c r="I1179" s="68">
        <f>IFERROR(H1179/E1178,"-")</f>
        <v>0</v>
      </c>
      <c r="J1179" s="100">
        <v>0</v>
      </c>
      <c r="K1179" s="68">
        <f>IFERROR(J1179/F1178,"-")</f>
        <v>0</v>
      </c>
      <c r="L1179" s="103" t="str">
        <f t="shared" si="787"/>
        <v>-</v>
      </c>
      <c r="M1179" s="69">
        <f t="shared" si="805"/>
        <v>0</v>
      </c>
      <c r="N1179" s="208"/>
      <c r="O1179" s="177"/>
      <c r="P1179" s="177"/>
      <c r="Q1179" s="130" t="s">
        <v>68</v>
      </c>
      <c r="R1179" s="100">
        <v>263514</v>
      </c>
      <c r="S1179" s="68">
        <f>IFERROR(R1179/O1178,"-")</f>
        <v>1.3938350802510146E-2</v>
      </c>
      <c r="T1179" s="100">
        <v>4</v>
      </c>
      <c r="U1179" s="68">
        <f>IFERROR(T1179/P1178,"-")</f>
        <v>0.5</v>
      </c>
      <c r="V1179" s="103">
        <f t="shared" si="788"/>
        <v>65878.5</v>
      </c>
      <c r="W1179" s="69">
        <f t="shared" si="806"/>
        <v>0.5</v>
      </c>
      <c r="X1179" s="208"/>
      <c r="Y1179" s="177"/>
      <c r="Z1179" s="177"/>
      <c r="AA1179" s="130" t="s">
        <v>68</v>
      </c>
      <c r="AB1179" s="100">
        <v>6345877</v>
      </c>
      <c r="AC1179" s="68">
        <f>IFERROR(AB1179/Y1178,"-")</f>
        <v>2.4606907121317235E-2</v>
      </c>
      <c r="AD1179" s="100">
        <v>91</v>
      </c>
      <c r="AE1179" s="68">
        <f>IFERROR(AD1179/Z1178,"-")</f>
        <v>0.24931506849315069</v>
      </c>
      <c r="AF1179" s="103">
        <f t="shared" si="789"/>
        <v>69734.912087912089</v>
      </c>
      <c r="AG1179" s="69">
        <f t="shared" si="807"/>
        <v>0.23096446700507614</v>
      </c>
      <c r="AH1179" s="208"/>
      <c r="AI1179" s="177"/>
      <c r="AJ1179" s="177"/>
      <c r="AK1179" s="130" t="s">
        <v>68</v>
      </c>
      <c r="AL1179" s="100">
        <v>8844170</v>
      </c>
      <c r="AM1179" s="68">
        <f>IFERROR(AL1179/AI1178,"-")</f>
        <v>3.0504980866804927E-2</v>
      </c>
      <c r="AN1179" s="100">
        <v>92</v>
      </c>
      <c r="AO1179" s="68">
        <f>IFERROR(AN1179/AJ1178,"-")</f>
        <v>0.26822157434402333</v>
      </c>
      <c r="AP1179" s="103">
        <f t="shared" si="790"/>
        <v>96132.282608695648</v>
      </c>
      <c r="AQ1179" s="69">
        <f t="shared" si="808"/>
        <v>0.25626740947075211</v>
      </c>
      <c r="AR1179" s="208"/>
      <c r="AS1179" s="177"/>
      <c r="AT1179" s="177"/>
      <c r="AU1179" s="130" t="s">
        <v>68</v>
      </c>
      <c r="AV1179" s="100">
        <v>2268251</v>
      </c>
      <c r="AW1179" s="68">
        <f>IFERROR(AV1179/AS1178,"-")</f>
        <v>8.7695030743411128E-3</v>
      </c>
      <c r="AX1179" s="100">
        <v>79</v>
      </c>
      <c r="AY1179" s="68">
        <f>IFERROR(AX1179/AT1178,"-")</f>
        <v>0.3347457627118644</v>
      </c>
      <c r="AZ1179" s="103">
        <f t="shared" si="791"/>
        <v>28712.037974683546</v>
      </c>
      <c r="BA1179" s="69">
        <f t="shared" si="809"/>
        <v>0.316</v>
      </c>
      <c r="BB1179" s="208"/>
      <c r="BC1179" s="177"/>
      <c r="BD1179" s="177"/>
      <c r="BE1179" s="130" t="s">
        <v>68</v>
      </c>
      <c r="BF1179" s="100">
        <v>1548596</v>
      </c>
      <c r="BG1179" s="68">
        <f>IFERROR(BF1179/BC1178,"-")</f>
        <v>9.8773630931495923E-3</v>
      </c>
      <c r="BH1179" s="100">
        <v>44</v>
      </c>
      <c r="BI1179" s="68">
        <f>IFERROR(BH1179/BD1178,"-")</f>
        <v>0.34920634920634919</v>
      </c>
      <c r="BJ1179" s="103">
        <f t="shared" si="792"/>
        <v>35195.36363636364</v>
      </c>
      <c r="BK1179" s="69">
        <f t="shared" si="810"/>
        <v>0.3188405797101449</v>
      </c>
      <c r="BL1179" s="208"/>
      <c r="BM1179" s="177"/>
      <c r="BN1179" s="177"/>
      <c r="BO1179" s="130" t="s">
        <v>68</v>
      </c>
      <c r="BP1179" s="100">
        <v>349503</v>
      </c>
      <c r="BQ1179" s="68">
        <f>IFERROR(BP1179/BM1178,"-")</f>
        <v>1.6112106103877245E-2</v>
      </c>
      <c r="BR1179" s="100">
        <v>7</v>
      </c>
      <c r="BS1179" s="68">
        <f>IFERROR(BR1179/BN1178,"-")</f>
        <v>0.19444444444444445</v>
      </c>
      <c r="BT1179" s="103">
        <f t="shared" si="793"/>
        <v>49929</v>
      </c>
      <c r="BU1179" s="69">
        <f t="shared" si="811"/>
        <v>0.17499999999999999</v>
      </c>
      <c r="BV1179" s="208"/>
      <c r="BW1179" s="177"/>
      <c r="BX1179" s="177"/>
      <c r="BY1179" s="130" t="s">
        <v>68</v>
      </c>
      <c r="BZ1179" s="100">
        <f t="shared" si="803"/>
        <v>19619911</v>
      </c>
      <c r="CA1179" s="68">
        <f>IFERROR(BZ1179/BW1178,"-")</f>
        <v>1.9482799822111898E-2</v>
      </c>
      <c r="CB1179" s="100">
        <f t="shared" si="804"/>
        <v>317</v>
      </c>
      <c r="CC1179" s="68">
        <f>IFERROR(CB1179/BX1178,"-")</f>
        <v>0.28405017921146952</v>
      </c>
      <c r="CD1179" s="103">
        <f t="shared" si="794"/>
        <v>61892.463722397479</v>
      </c>
      <c r="CE1179" s="69">
        <f t="shared" si="812"/>
        <v>0.26616288832913521</v>
      </c>
      <c r="CR1179" s="216"/>
      <c r="CS1179" s="187"/>
      <c r="CT1179" s="225"/>
      <c r="CU1179" s="226"/>
      <c r="CV1179" s="226"/>
      <c r="CW1179" s="144" t="s">
        <v>68</v>
      </c>
      <c r="CX1179" s="145">
        <v>20307038</v>
      </c>
      <c r="CY1179" s="146">
        <v>1.9748380987344265E-2</v>
      </c>
      <c r="CZ1179" s="145">
        <v>308</v>
      </c>
      <c r="DA1179" s="146">
        <v>0.27475468331846564</v>
      </c>
      <c r="DB1179" s="145">
        <v>65931.941558441555</v>
      </c>
      <c r="DC1179" s="147">
        <v>0.26101694915254237</v>
      </c>
    </row>
    <row r="1180" spans="2:107" s="27" customFormat="1" ht="13.15" customHeight="1">
      <c r="B1180" s="216"/>
      <c r="C1180" s="187"/>
      <c r="D1180" s="208"/>
      <c r="E1180" s="177"/>
      <c r="F1180" s="177"/>
      <c r="G1180" s="131" t="s">
        <v>70</v>
      </c>
      <c r="H1180" s="100">
        <v>0</v>
      </c>
      <c r="I1180" s="68">
        <f>IFERROR(H1180/E1178,"-")</f>
        <v>0</v>
      </c>
      <c r="J1180" s="100">
        <v>0</v>
      </c>
      <c r="K1180" s="68">
        <f>IFERROR(J1180/F1178,"-")</f>
        <v>0</v>
      </c>
      <c r="L1180" s="103" t="str">
        <f t="shared" si="787"/>
        <v>-</v>
      </c>
      <c r="M1180" s="69">
        <f t="shared" si="805"/>
        <v>0</v>
      </c>
      <c r="N1180" s="208"/>
      <c r="O1180" s="177"/>
      <c r="P1180" s="177"/>
      <c r="Q1180" s="131" t="s">
        <v>70</v>
      </c>
      <c r="R1180" s="100">
        <v>0</v>
      </c>
      <c r="S1180" s="68">
        <f>IFERROR(R1180/O1178,"-")</f>
        <v>0</v>
      </c>
      <c r="T1180" s="100">
        <v>0</v>
      </c>
      <c r="U1180" s="68">
        <f>IFERROR(T1180/P1178,"-")</f>
        <v>0</v>
      </c>
      <c r="V1180" s="103" t="str">
        <f t="shared" si="788"/>
        <v>-</v>
      </c>
      <c r="W1180" s="69">
        <f t="shared" si="806"/>
        <v>0</v>
      </c>
      <c r="X1180" s="208"/>
      <c r="Y1180" s="177"/>
      <c r="Z1180" s="177"/>
      <c r="AA1180" s="131" t="s">
        <v>70</v>
      </c>
      <c r="AB1180" s="100">
        <v>5064204</v>
      </c>
      <c r="AC1180" s="68">
        <f>IFERROR(AB1180/Y1178,"-")</f>
        <v>1.9637064738475585E-2</v>
      </c>
      <c r="AD1180" s="100">
        <v>91</v>
      </c>
      <c r="AE1180" s="68">
        <f>IFERROR(AD1180/Z1178,"-")</f>
        <v>0.24931506849315069</v>
      </c>
      <c r="AF1180" s="103">
        <f t="shared" si="789"/>
        <v>55650.593406593405</v>
      </c>
      <c r="AG1180" s="69">
        <f t="shared" si="807"/>
        <v>0.23096446700507614</v>
      </c>
      <c r="AH1180" s="208"/>
      <c r="AI1180" s="177"/>
      <c r="AJ1180" s="177"/>
      <c r="AK1180" s="131" t="s">
        <v>70</v>
      </c>
      <c r="AL1180" s="100">
        <v>3889761</v>
      </c>
      <c r="AM1180" s="68">
        <f>IFERROR(AL1180/AI1178,"-")</f>
        <v>1.3416418372944437E-2</v>
      </c>
      <c r="AN1180" s="100">
        <v>99</v>
      </c>
      <c r="AO1180" s="68">
        <f>IFERROR(AN1180/AJ1178,"-")</f>
        <v>0.28862973760932947</v>
      </c>
      <c r="AP1180" s="103">
        <f t="shared" si="790"/>
        <v>39290.515151515152</v>
      </c>
      <c r="AQ1180" s="69">
        <f t="shared" si="808"/>
        <v>0.27576601671309192</v>
      </c>
      <c r="AR1180" s="208"/>
      <c r="AS1180" s="177"/>
      <c r="AT1180" s="177"/>
      <c r="AU1180" s="131" t="s">
        <v>70</v>
      </c>
      <c r="AV1180" s="100">
        <v>1788222</v>
      </c>
      <c r="AW1180" s="68">
        <f>IFERROR(AV1180/AS1178,"-")</f>
        <v>6.9136168469029272E-3</v>
      </c>
      <c r="AX1180" s="100">
        <v>69</v>
      </c>
      <c r="AY1180" s="68">
        <f>IFERROR(AX1180/AT1178,"-")</f>
        <v>0.2923728813559322</v>
      </c>
      <c r="AZ1180" s="103">
        <f t="shared" si="791"/>
        <v>25916.260869565216</v>
      </c>
      <c r="BA1180" s="69">
        <f t="shared" si="809"/>
        <v>0.27600000000000002</v>
      </c>
      <c r="BB1180" s="208"/>
      <c r="BC1180" s="177"/>
      <c r="BD1180" s="177"/>
      <c r="BE1180" s="131" t="s">
        <v>70</v>
      </c>
      <c r="BF1180" s="100">
        <v>1673591</v>
      </c>
      <c r="BG1180" s="68">
        <f>IFERROR(BF1180/BC1178,"-")</f>
        <v>1.0674614926312168E-2</v>
      </c>
      <c r="BH1180" s="100">
        <v>33</v>
      </c>
      <c r="BI1180" s="68">
        <f>IFERROR(BH1180/BD1178,"-")</f>
        <v>0.26190476190476192</v>
      </c>
      <c r="BJ1180" s="103">
        <f t="shared" si="792"/>
        <v>50714.878787878784</v>
      </c>
      <c r="BK1180" s="69">
        <f t="shared" si="810"/>
        <v>0.2391304347826087</v>
      </c>
      <c r="BL1180" s="208"/>
      <c r="BM1180" s="177"/>
      <c r="BN1180" s="177"/>
      <c r="BO1180" s="131" t="s">
        <v>70</v>
      </c>
      <c r="BP1180" s="100">
        <v>227266</v>
      </c>
      <c r="BQ1180" s="68">
        <f>IFERROR(BP1180/BM1178,"-")</f>
        <v>1.0476974177056465E-2</v>
      </c>
      <c r="BR1180" s="100">
        <v>6</v>
      </c>
      <c r="BS1180" s="68">
        <f>IFERROR(BR1180/BN1178,"-")</f>
        <v>0.16666666666666666</v>
      </c>
      <c r="BT1180" s="103">
        <f t="shared" si="793"/>
        <v>37877.666666666664</v>
      </c>
      <c r="BU1180" s="69">
        <f t="shared" si="811"/>
        <v>0.15</v>
      </c>
      <c r="BV1180" s="208"/>
      <c r="BW1180" s="177"/>
      <c r="BX1180" s="177"/>
      <c r="BY1180" s="131" t="s">
        <v>70</v>
      </c>
      <c r="BZ1180" s="100">
        <f t="shared" si="803"/>
        <v>12643044</v>
      </c>
      <c r="CA1180" s="68">
        <f>IFERROR(BZ1180/BW1178,"-")</f>
        <v>1.2554689743197759E-2</v>
      </c>
      <c r="CB1180" s="100">
        <f t="shared" si="804"/>
        <v>298</v>
      </c>
      <c r="CC1180" s="68">
        <f>IFERROR(CB1180/BX1178,"-")</f>
        <v>0.26702508960573479</v>
      </c>
      <c r="CD1180" s="103">
        <f t="shared" si="794"/>
        <v>42426.322147651008</v>
      </c>
      <c r="CE1180" s="69">
        <f t="shared" si="812"/>
        <v>0.25020990764063811</v>
      </c>
      <c r="CR1180" s="216"/>
      <c r="CS1180" s="187"/>
      <c r="CT1180" s="225"/>
      <c r="CU1180" s="226"/>
      <c r="CV1180" s="226"/>
      <c r="CW1180" s="144" t="s">
        <v>70</v>
      </c>
      <c r="CX1180" s="145">
        <v>8663670</v>
      </c>
      <c r="CY1180" s="146">
        <v>8.4253280024701241E-3</v>
      </c>
      <c r="CZ1180" s="145">
        <v>278</v>
      </c>
      <c r="DA1180" s="146">
        <v>0.247992863514719</v>
      </c>
      <c r="DB1180" s="145">
        <v>31164.280575539568</v>
      </c>
      <c r="DC1180" s="147">
        <v>0.23559322033898306</v>
      </c>
    </row>
    <row r="1181" spans="2:107" s="27" customFormat="1" ht="13.15" customHeight="1">
      <c r="B1181" s="216"/>
      <c r="C1181" s="187"/>
      <c r="D1181" s="208"/>
      <c r="E1181" s="177"/>
      <c r="F1181" s="177"/>
      <c r="G1181" s="131" t="s">
        <v>72</v>
      </c>
      <c r="H1181" s="100">
        <v>0</v>
      </c>
      <c r="I1181" s="68">
        <f>IFERROR(H1181/E1178,"-")</f>
        <v>0</v>
      </c>
      <c r="J1181" s="100">
        <v>0</v>
      </c>
      <c r="K1181" s="68">
        <f>IFERROR(J1181/F1178,"-")</f>
        <v>0</v>
      </c>
      <c r="L1181" s="103" t="str">
        <f t="shared" si="787"/>
        <v>-</v>
      </c>
      <c r="M1181" s="69">
        <f t="shared" si="805"/>
        <v>0</v>
      </c>
      <c r="N1181" s="208"/>
      <c r="O1181" s="177"/>
      <c r="P1181" s="177"/>
      <c r="Q1181" s="131" t="s">
        <v>72</v>
      </c>
      <c r="R1181" s="100">
        <v>9674</v>
      </c>
      <c r="S1181" s="68">
        <f>IFERROR(R1181/O1178,"-")</f>
        <v>5.1169807169062424E-4</v>
      </c>
      <c r="T1181" s="100">
        <v>1</v>
      </c>
      <c r="U1181" s="68">
        <f>IFERROR(T1181/P1178,"-")</f>
        <v>0.125</v>
      </c>
      <c r="V1181" s="103">
        <f t="shared" si="788"/>
        <v>9674</v>
      </c>
      <c r="W1181" s="69">
        <f t="shared" si="806"/>
        <v>0.125</v>
      </c>
      <c r="X1181" s="208"/>
      <c r="Y1181" s="177"/>
      <c r="Z1181" s="177"/>
      <c r="AA1181" s="131" t="s">
        <v>72</v>
      </c>
      <c r="AB1181" s="100">
        <v>256740</v>
      </c>
      <c r="AC1181" s="68">
        <f>IFERROR(AB1181/Y1178,"-")</f>
        <v>9.9554046419856332E-4</v>
      </c>
      <c r="AD1181" s="100">
        <v>15</v>
      </c>
      <c r="AE1181" s="68">
        <f>IFERROR(AD1181/Z1178,"-")</f>
        <v>4.1095890410958902E-2</v>
      </c>
      <c r="AF1181" s="103">
        <f t="shared" si="789"/>
        <v>17116</v>
      </c>
      <c r="AG1181" s="69">
        <f t="shared" si="807"/>
        <v>3.8071065989847719E-2</v>
      </c>
      <c r="AH1181" s="208"/>
      <c r="AI1181" s="177"/>
      <c r="AJ1181" s="177"/>
      <c r="AK1181" s="131" t="s">
        <v>72</v>
      </c>
      <c r="AL1181" s="100">
        <v>769282</v>
      </c>
      <c r="AM1181" s="68">
        <f>IFERROR(AL1181/AI1178,"-")</f>
        <v>2.6533787445489434E-3</v>
      </c>
      <c r="AN1181" s="100">
        <v>15</v>
      </c>
      <c r="AO1181" s="68">
        <f>IFERROR(AN1181/AJ1178,"-")</f>
        <v>4.3731778425655975E-2</v>
      </c>
      <c r="AP1181" s="103">
        <f t="shared" si="790"/>
        <v>51285.466666666667</v>
      </c>
      <c r="AQ1181" s="69">
        <f t="shared" si="808"/>
        <v>4.1782729805013928E-2</v>
      </c>
      <c r="AR1181" s="208"/>
      <c r="AS1181" s="177"/>
      <c r="AT1181" s="177"/>
      <c r="AU1181" s="131" t="s">
        <v>72</v>
      </c>
      <c r="AV1181" s="100">
        <v>1693004</v>
      </c>
      <c r="AW1181" s="68">
        <f>IFERROR(AV1181/AS1178,"-")</f>
        <v>6.5454853906696392E-3</v>
      </c>
      <c r="AX1181" s="100">
        <v>7</v>
      </c>
      <c r="AY1181" s="68">
        <f>IFERROR(AX1181/AT1178,"-")</f>
        <v>2.9661016949152543E-2</v>
      </c>
      <c r="AZ1181" s="103">
        <f t="shared" si="791"/>
        <v>241857.71428571429</v>
      </c>
      <c r="BA1181" s="69">
        <f t="shared" si="809"/>
        <v>2.8000000000000001E-2</v>
      </c>
      <c r="BB1181" s="208"/>
      <c r="BC1181" s="177"/>
      <c r="BD1181" s="177"/>
      <c r="BE1181" s="131" t="s">
        <v>72</v>
      </c>
      <c r="BF1181" s="100">
        <v>192792</v>
      </c>
      <c r="BG1181" s="68">
        <f>IFERROR(BF1181/BC1178,"-")</f>
        <v>1.2296793905282567E-3</v>
      </c>
      <c r="BH1181" s="100">
        <v>2</v>
      </c>
      <c r="BI1181" s="68">
        <f>IFERROR(BH1181/BD1178,"-")</f>
        <v>1.5873015873015872E-2</v>
      </c>
      <c r="BJ1181" s="103">
        <f t="shared" si="792"/>
        <v>96396</v>
      </c>
      <c r="BK1181" s="69">
        <f t="shared" si="810"/>
        <v>1.4492753623188406E-2</v>
      </c>
      <c r="BL1181" s="208"/>
      <c r="BM1181" s="177"/>
      <c r="BN1181" s="177"/>
      <c r="BO1181" s="131" t="s">
        <v>72</v>
      </c>
      <c r="BP1181" s="100">
        <v>13663</v>
      </c>
      <c r="BQ1181" s="68">
        <f>IFERROR(BP1181/BM1178,"-")</f>
        <v>6.2986499600082061E-4</v>
      </c>
      <c r="BR1181" s="100">
        <v>1</v>
      </c>
      <c r="BS1181" s="68">
        <f>IFERROR(BR1181/BN1178,"-")</f>
        <v>2.7777777777777776E-2</v>
      </c>
      <c r="BT1181" s="103">
        <f t="shared" si="793"/>
        <v>13663</v>
      </c>
      <c r="BU1181" s="69">
        <f t="shared" si="811"/>
        <v>2.5000000000000001E-2</v>
      </c>
      <c r="BV1181" s="208"/>
      <c r="BW1181" s="177"/>
      <c r="BX1181" s="177"/>
      <c r="BY1181" s="131" t="s">
        <v>72</v>
      </c>
      <c r="BZ1181" s="100">
        <f t="shared" si="803"/>
        <v>2935155</v>
      </c>
      <c r="CA1181" s="68">
        <f>IFERROR(BZ1181/BW1178,"-")</f>
        <v>2.9146430537768924E-3</v>
      </c>
      <c r="CB1181" s="100">
        <f t="shared" si="804"/>
        <v>41</v>
      </c>
      <c r="CC1181" s="68">
        <f>IFERROR(CB1181/BX1178,"-")</f>
        <v>3.6738351254480286E-2</v>
      </c>
      <c r="CD1181" s="103">
        <f t="shared" si="794"/>
        <v>71589.14634146342</v>
      </c>
      <c r="CE1181" s="69">
        <f t="shared" si="812"/>
        <v>3.4424853064651553E-2</v>
      </c>
      <c r="CR1181" s="216"/>
      <c r="CS1181" s="187"/>
      <c r="CT1181" s="225"/>
      <c r="CU1181" s="226"/>
      <c r="CV1181" s="226"/>
      <c r="CW1181" s="144" t="s">
        <v>72</v>
      </c>
      <c r="CX1181" s="145">
        <v>2810267</v>
      </c>
      <c r="CY1181" s="146">
        <v>2.7329551159632932E-3</v>
      </c>
      <c r="CZ1181" s="145">
        <v>41</v>
      </c>
      <c r="DA1181" s="146">
        <v>3.6574487065120426E-2</v>
      </c>
      <c r="DB1181" s="145">
        <v>68543.097560975613</v>
      </c>
      <c r="DC1181" s="147">
        <v>3.4745762711864407E-2</v>
      </c>
    </row>
    <row r="1182" spans="2:107" s="27" customFormat="1" ht="13.15" customHeight="1">
      <c r="B1182" s="216"/>
      <c r="C1182" s="187"/>
      <c r="D1182" s="208"/>
      <c r="E1182" s="177"/>
      <c r="F1182" s="177"/>
      <c r="G1182" s="131" t="s">
        <v>74</v>
      </c>
      <c r="H1182" s="100">
        <v>0</v>
      </c>
      <c r="I1182" s="68">
        <f>IFERROR(H1182/E1178,"-")</f>
        <v>0</v>
      </c>
      <c r="J1182" s="100">
        <v>0</v>
      </c>
      <c r="K1182" s="68">
        <f>IFERROR(J1182/F1178,"-")</f>
        <v>0</v>
      </c>
      <c r="L1182" s="103" t="str">
        <f t="shared" si="787"/>
        <v>-</v>
      </c>
      <c r="M1182" s="69">
        <f t="shared" si="805"/>
        <v>0</v>
      </c>
      <c r="N1182" s="208"/>
      <c r="O1182" s="177"/>
      <c r="P1182" s="177"/>
      <c r="Q1182" s="131" t="s">
        <v>74</v>
      </c>
      <c r="R1182" s="100">
        <v>10060</v>
      </c>
      <c r="S1182" s="68">
        <f>IFERROR(R1182/O1178,"-")</f>
        <v>5.3211521616783948E-4</v>
      </c>
      <c r="T1182" s="100">
        <v>1</v>
      </c>
      <c r="U1182" s="68">
        <f>IFERROR(T1182/P1178,"-")</f>
        <v>0.125</v>
      </c>
      <c r="V1182" s="103">
        <f t="shared" si="788"/>
        <v>10060</v>
      </c>
      <c r="W1182" s="69">
        <f t="shared" si="806"/>
        <v>0.125</v>
      </c>
      <c r="X1182" s="208"/>
      <c r="Y1182" s="177"/>
      <c r="Z1182" s="177"/>
      <c r="AA1182" s="131" t="s">
        <v>74</v>
      </c>
      <c r="AB1182" s="100">
        <v>15814916</v>
      </c>
      <c r="AC1182" s="68">
        <f>IFERROR(AB1182/Y1178,"-")</f>
        <v>6.1324253392152708E-2</v>
      </c>
      <c r="AD1182" s="100">
        <v>93</v>
      </c>
      <c r="AE1182" s="68">
        <f>IFERROR(AD1182/Z1178,"-")</f>
        <v>0.25479452054794521</v>
      </c>
      <c r="AF1182" s="103">
        <f t="shared" si="789"/>
        <v>170052.86021505378</v>
      </c>
      <c r="AG1182" s="69">
        <f t="shared" si="807"/>
        <v>0.23604060913705585</v>
      </c>
      <c r="AH1182" s="208"/>
      <c r="AI1182" s="177"/>
      <c r="AJ1182" s="177"/>
      <c r="AK1182" s="131" t="s">
        <v>74</v>
      </c>
      <c r="AL1182" s="100">
        <v>7766299</v>
      </c>
      <c r="AM1182" s="68">
        <f>IFERROR(AL1182/AI1178,"-")</f>
        <v>2.6787228468119251E-2</v>
      </c>
      <c r="AN1182" s="100">
        <v>126</v>
      </c>
      <c r="AO1182" s="68">
        <f>IFERROR(AN1182/AJ1178,"-")</f>
        <v>0.36734693877551022</v>
      </c>
      <c r="AP1182" s="103">
        <f t="shared" si="790"/>
        <v>61637.293650793654</v>
      </c>
      <c r="AQ1182" s="69">
        <f t="shared" si="808"/>
        <v>0.35097493036211697</v>
      </c>
      <c r="AR1182" s="208"/>
      <c r="AS1182" s="177"/>
      <c r="AT1182" s="177"/>
      <c r="AU1182" s="131" t="s">
        <v>74</v>
      </c>
      <c r="AV1182" s="100">
        <v>5630603</v>
      </c>
      <c r="AW1182" s="68">
        <f>IFERROR(AV1182/AS1178,"-")</f>
        <v>2.1769015121736655E-2</v>
      </c>
      <c r="AX1182" s="100">
        <v>81</v>
      </c>
      <c r="AY1182" s="68">
        <f>IFERROR(AX1182/AT1178,"-")</f>
        <v>0.34322033898305082</v>
      </c>
      <c r="AZ1182" s="103">
        <f t="shared" si="791"/>
        <v>69513.617283950618</v>
      </c>
      <c r="BA1182" s="69">
        <f t="shared" si="809"/>
        <v>0.32400000000000001</v>
      </c>
      <c r="BB1182" s="208"/>
      <c r="BC1182" s="177"/>
      <c r="BD1182" s="177"/>
      <c r="BE1182" s="131" t="s">
        <v>74</v>
      </c>
      <c r="BF1182" s="100">
        <v>6448604</v>
      </c>
      <c r="BG1182" s="68">
        <f>IFERROR(BF1182/BC1178,"-")</f>
        <v>4.1130936120160992E-2</v>
      </c>
      <c r="BH1182" s="100">
        <v>43</v>
      </c>
      <c r="BI1182" s="68">
        <f>IFERROR(BH1182/BD1178,"-")</f>
        <v>0.34126984126984128</v>
      </c>
      <c r="BJ1182" s="103">
        <f t="shared" si="792"/>
        <v>149967.53488372092</v>
      </c>
      <c r="BK1182" s="69">
        <f t="shared" si="810"/>
        <v>0.31159420289855072</v>
      </c>
      <c r="BL1182" s="208"/>
      <c r="BM1182" s="177"/>
      <c r="BN1182" s="177"/>
      <c r="BO1182" s="131" t="s">
        <v>74</v>
      </c>
      <c r="BP1182" s="100">
        <v>18070</v>
      </c>
      <c r="BQ1182" s="68">
        <f>IFERROR(BP1182/BM1178,"-")</f>
        <v>8.3302792049585214E-4</v>
      </c>
      <c r="BR1182" s="100">
        <v>2</v>
      </c>
      <c r="BS1182" s="68">
        <f>IFERROR(BR1182/BN1178,"-")</f>
        <v>5.5555555555555552E-2</v>
      </c>
      <c r="BT1182" s="103">
        <f t="shared" si="793"/>
        <v>9035</v>
      </c>
      <c r="BU1182" s="69">
        <f t="shared" si="811"/>
        <v>0.05</v>
      </c>
      <c r="BV1182" s="208"/>
      <c r="BW1182" s="177"/>
      <c r="BX1182" s="177"/>
      <c r="BY1182" s="131" t="s">
        <v>74</v>
      </c>
      <c r="BZ1182" s="100">
        <f t="shared" si="803"/>
        <v>35688552</v>
      </c>
      <c r="CA1182" s="68">
        <f>IFERROR(BZ1182/BW1178,"-")</f>
        <v>3.5439147229415623E-2</v>
      </c>
      <c r="CB1182" s="100">
        <f t="shared" si="804"/>
        <v>346</v>
      </c>
      <c r="CC1182" s="68">
        <f>IFERROR(CB1182/BX1178,"-")</f>
        <v>0.31003584229390679</v>
      </c>
      <c r="CD1182" s="103">
        <f t="shared" si="794"/>
        <v>103146.10404624278</v>
      </c>
      <c r="CE1182" s="69">
        <f t="shared" si="812"/>
        <v>0.29051217464315698</v>
      </c>
      <c r="CR1182" s="216"/>
      <c r="CS1182" s="187"/>
      <c r="CT1182" s="225"/>
      <c r="CU1182" s="226"/>
      <c r="CV1182" s="226"/>
      <c r="CW1182" s="144" t="s">
        <v>74</v>
      </c>
      <c r="CX1182" s="145">
        <v>19819630</v>
      </c>
      <c r="CY1182" s="146">
        <v>1.9274381830978897E-2</v>
      </c>
      <c r="CZ1182" s="145">
        <v>336</v>
      </c>
      <c r="DA1182" s="146">
        <v>0.29973238180196254</v>
      </c>
      <c r="DB1182" s="145">
        <v>58986.994047619046</v>
      </c>
      <c r="DC1182" s="147">
        <v>0.28474576271186441</v>
      </c>
    </row>
    <row r="1183" spans="2:107" s="27" customFormat="1" ht="13.15" customHeight="1">
      <c r="B1183" s="216"/>
      <c r="C1183" s="187"/>
      <c r="D1183" s="208"/>
      <c r="E1183" s="177"/>
      <c r="F1183" s="177"/>
      <c r="G1183" s="131" t="s">
        <v>76</v>
      </c>
      <c r="H1183" s="100">
        <v>0</v>
      </c>
      <c r="I1183" s="68">
        <f>IFERROR(H1183/E1178,"-")</f>
        <v>0</v>
      </c>
      <c r="J1183" s="100">
        <v>0</v>
      </c>
      <c r="K1183" s="68">
        <f>IFERROR(J1183/F1178,"-")</f>
        <v>0</v>
      </c>
      <c r="L1183" s="103" t="str">
        <f t="shared" si="787"/>
        <v>-</v>
      </c>
      <c r="M1183" s="69">
        <f t="shared" si="805"/>
        <v>0</v>
      </c>
      <c r="N1183" s="208"/>
      <c r="O1183" s="177"/>
      <c r="P1183" s="177"/>
      <c r="Q1183" s="131" t="s">
        <v>76</v>
      </c>
      <c r="R1183" s="100">
        <v>52767</v>
      </c>
      <c r="S1183" s="68">
        <f>IFERROR(R1183/O1178,"-")</f>
        <v>2.7910659653606748E-3</v>
      </c>
      <c r="T1183" s="100">
        <v>2</v>
      </c>
      <c r="U1183" s="68">
        <f>IFERROR(T1183/P1178,"-")</f>
        <v>0.25</v>
      </c>
      <c r="V1183" s="103">
        <f t="shared" si="788"/>
        <v>26383.5</v>
      </c>
      <c r="W1183" s="69">
        <f t="shared" si="806"/>
        <v>0.25</v>
      </c>
      <c r="X1183" s="208"/>
      <c r="Y1183" s="177"/>
      <c r="Z1183" s="177"/>
      <c r="AA1183" s="131" t="s">
        <v>76</v>
      </c>
      <c r="AB1183" s="100">
        <v>6279156</v>
      </c>
      <c r="AC1183" s="68">
        <f>IFERROR(AB1183/Y1178,"-")</f>
        <v>2.4348188357930959E-2</v>
      </c>
      <c r="AD1183" s="100">
        <v>106</v>
      </c>
      <c r="AE1183" s="68">
        <f>IFERROR(AD1183/Z1178,"-")</f>
        <v>0.29041095890410956</v>
      </c>
      <c r="AF1183" s="103">
        <f t="shared" si="789"/>
        <v>59237.32075471698</v>
      </c>
      <c r="AG1183" s="69">
        <f t="shared" si="807"/>
        <v>0.26903553299492383</v>
      </c>
      <c r="AH1183" s="208"/>
      <c r="AI1183" s="177"/>
      <c r="AJ1183" s="177"/>
      <c r="AK1183" s="131" t="s">
        <v>76</v>
      </c>
      <c r="AL1183" s="100">
        <v>9687056</v>
      </c>
      <c r="AM1183" s="68">
        <f>IFERROR(AL1183/AI1178,"-")</f>
        <v>3.3412231779315398E-2</v>
      </c>
      <c r="AN1183" s="100">
        <v>124</v>
      </c>
      <c r="AO1183" s="68">
        <f>IFERROR(AN1183/AJ1178,"-")</f>
        <v>0.36151603498542273</v>
      </c>
      <c r="AP1183" s="103">
        <f t="shared" si="790"/>
        <v>78121.419354838712</v>
      </c>
      <c r="AQ1183" s="69">
        <f t="shared" si="808"/>
        <v>0.34540389972144847</v>
      </c>
      <c r="AR1183" s="208"/>
      <c r="AS1183" s="177"/>
      <c r="AT1183" s="177"/>
      <c r="AU1183" s="131" t="s">
        <v>76</v>
      </c>
      <c r="AV1183" s="100">
        <v>8559829</v>
      </c>
      <c r="AW1183" s="68">
        <f>IFERROR(AV1183/AS1178,"-")</f>
        <v>3.3093977135393839E-2</v>
      </c>
      <c r="AX1183" s="100">
        <v>96</v>
      </c>
      <c r="AY1183" s="68">
        <f>IFERROR(AX1183/AT1178,"-")</f>
        <v>0.40677966101694918</v>
      </c>
      <c r="AZ1183" s="103">
        <f t="shared" si="791"/>
        <v>89164.885416666672</v>
      </c>
      <c r="BA1183" s="69">
        <f t="shared" si="809"/>
        <v>0.38400000000000001</v>
      </c>
      <c r="BB1183" s="208"/>
      <c r="BC1183" s="177"/>
      <c r="BD1183" s="177"/>
      <c r="BE1183" s="131" t="s">
        <v>76</v>
      </c>
      <c r="BF1183" s="100">
        <v>3429738</v>
      </c>
      <c r="BG1183" s="68">
        <f>IFERROR(BF1183/BC1178,"-")</f>
        <v>2.1875794293910546E-2</v>
      </c>
      <c r="BH1183" s="100">
        <v>48</v>
      </c>
      <c r="BI1183" s="68">
        <f>IFERROR(BH1183/BD1178,"-")</f>
        <v>0.38095238095238093</v>
      </c>
      <c r="BJ1183" s="103">
        <f t="shared" si="792"/>
        <v>71452.875</v>
      </c>
      <c r="BK1183" s="69">
        <f t="shared" si="810"/>
        <v>0.34782608695652173</v>
      </c>
      <c r="BL1183" s="208"/>
      <c r="BM1183" s="177"/>
      <c r="BN1183" s="177"/>
      <c r="BO1183" s="131" t="s">
        <v>76</v>
      </c>
      <c r="BP1183" s="100">
        <v>733414</v>
      </c>
      <c r="BQ1183" s="68">
        <f>IFERROR(BP1183/BM1178,"-")</f>
        <v>3.3810422760517149E-2</v>
      </c>
      <c r="BR1183" s="100">
        <v>14</v>
      </c>
      <c r="BS1183" s="68">
        <f>IFERROR(BR1183/BN1178,"-")</f>
        <v>0.3888888888888889</v>
      </c>
      <c r="BT1183" s="103">
        <f t="shared" si="793"/>
        <v>52386.714285714283</v>
      </c>
      <c r="BU1183" s="69">
        <f t="shared" si="811"/>
        <v>0.35</v>
      </c>
      <c r="BV1183" s="208"/>
      <c r="BW1183" s="177"/>
      <c r="BX1183" s="177"/>
      <c r="BY1183" s="131" t="s">
        <v>76</v>
      </c>
      <c r="BZ1183" s="100">
        <f t="shared" si="803"/>
        <v>28741960</v>
      </c>
      <c r="CA1183" s="68">
        <f>IFERROR(BZ1183/BW1178,"-")</f>
        <v>2.8541100577629902E-2</v>
      </c>
      <c r="CB1183" s="100">
        <f t="shared" si="804"/>
        <v>390</v>
      </c>
      <c r="CC1183" s="68">
        <f>IFERROR(CB1183/BX1178,"-")</f>
        <v>0.34946236559139787</v>
      </c>
      <c r="CD1183" s="103">
        <f t="shared" si="794"/>
        <v>73697.333333333328</v>
      </c>
      <c r="CE1183" s="69">
        <f t="shared" si="812"/>
        <v>0.32745591939546598</v>
      </c>
      <c r="CR1183" s="216"/>
      <c r="CS1183" s="187"/>
      <c r="CT1183" s="225"/>
      <c r="CU1183" s="226"/>
      <c r="CV1183" s="226"/>
      <c r="CW1183" s="144" t="s">
        <v>76</v>
      </c>
      <c r="CX1183" s="145">
        <v>29333416</v>
      </c>
      <c r="CY1183" s="146">
        <v>2.8526438707026602E-2</v>
      </c>
      <c r="CZ1183" s="145">
        <v>392</v>
      </c>
      <c r="DA1183" s="146">
        <v>0.34968777876895629</v>
      </c>
      <c r="DB1183" s="145">
        <v>74830.142857142855</v>
      </c>
      <c r="DC1183" s="147">
        <v>0.33220338983050846</v>
      </c>
    </row>
    <row r="1184" spans="2:107" s="27" customFormat="1" ht="13.15" customHeight="1">
      <c r="B1184" s="216"/>
      <c r="C1184" s="187"/>
      <c r="D1184" s="208"/>
      <c r="E1184" s="177"/>
      <c r="F1184" s="177"/>
      <c r="G1184" s="131" t="s">
        <v>77</v>
      </c>
      <c r="H1184" s="100">
        <v>0</v>
      </c>
      <c r="I1184" s="68">
        <f>IFERROR(H1184/E1178,"-")</f>
        <v>0</v>
      </c>
      <c r="J1184" s="100">
        <v>0</v>
      </c>
      <c r="K1184" s="68">
        <f>IFERROR(J1184/F1178,"-")</f>
        <v>0</v>
      </c>
      <c r="L1184" s="103" t="str">
        <f t="shared" si="787"/>
        <v>-</v>
      </c>
      <c r="M1184" s="69">
        <f t="shared" si="805"/>
        <v>0</v>
      </c>
      <c r="N1184" s="208"/>
      <c r="O1184" s="177"/>
      <c r="P1184" s="177"/>
      <c r="Q1184" s="131" t="s">
        <v>77</v>
      </c>
      <c r="R1184" s="100">
        <v>9369</v>
      </c>
      <c r="S1184" s="68">
        <f>IFERROR(R1184/O1178,"-")</f>
        <v>4.9556535390422353E-4</v>
      </c>
      <c r="T1184" s="100">
        <v>1</v>
      </c>
      <c r="U1184" s="68">
        <f>IFERROR(T1184/P1178,"-")</f>
        <v>0.125</v>
      </c>
      <c r="V1184" s="103">
        <f t="shared" si="788"/>
        <v>9369</v>
      </c>
      <c r="W1184" s="69">
        <f t="shared" si="806"/>
        <v>0.125</v>
      </c>
      <c r="X1184" s="208"/>
      <c r="Y1184" s="177"/>
      <c r="Z1184" s="177"/>
      <c r="AA1184" s="131" t="s">
        <v>77</v>
      </c>
      <c r="AB1184" s="100">
        <v>2585233</v>
      </c>
      <c r="AC1184" s="68">
        <f>IFERROR(AB1184/Y1178,"-")</f>
        <v>1.0024554260658427E-2</v>
      </c>
      <c r="AD1184" s="100">
        <v>35</v>
      </c>
      <c r="AE1184" s="68">
        <f>IFERROR(AD1184/Z1178,"-")</f>
        <v>9.5890410958904104E-2</v>
      </c>
      <c r="AF1184" s="103">
        <f t="shared" si="789"/>
        <v>73863.8</v>
      </c>
      <c r="AG1184" s="69">
        <f t="shared" si="807"/>
        <v>8.8832487309644673E-2</v>
      </c>
      <c r="AH1184" s="208"/>
      <c r="AI1184" s="177"/>
      <c r="AJ1184" s="177"/>
      <c r="AK1184" s="131" t="s">
        <v>77</v>
      </c>
      <c r="AL1184" s="100">
        <v>5339499</v>
      </c>
      <c r="AM1184" s="68">
        <f>IFERROR(AL1184/AI1178,"-")</f>
        <v>1.8416800540166464E-2</v>
      </c>
      <c r="AN1184" s="100">
        <v>45</v>
      </c>
      <c r="AO1184" s="68">
        <f>IFERROR(AN1184/AJ1178,"-")</f>
        <v>0.13119533527696792</v>
      </c>
      <c r="AP1184" s="103">
        <f t="shared" si="790"/>
        <v>118655.53333333334</v>
      </c>
      <c r="AQ1184" s="69">
        <f t="shared" si="808"/>
        <v>0.12534818941504178</v>
      </c>
      <c r="AR1184" s="208"/>
      <c r="AS1184" s="177"/>
      <c r="AT1184" s="177"/>
      <c r="AU1184" s="131" t="s">
        <v>77</v>
      </c>
      <c r="AV1184" s="100">
        <v>10977052</v>
      </c>
      <c r="AW1184" s="68">
        <f>IFERROR(AV1184/AS1178,"-")</f>
        <v>4.2439435168860173E-2</v>
      </c>
      <c r="AX1184" s="100">
        <v>39</v>
      </c>
      <c r="AY1184" s="68">
        <f>IFERROR(AX1184/AT1178,"-")</f>
        <v>0.1652542372881356</v>
      </c>
      <c r="AZ1184" s="103">
        <f t="shared" si="791"/>
        <v>281462.87179487181</v>
      </c>
      <c r="BA1184" s="69">
        <f t="shared" si="809"/>
        <v>0.156</v>
      </c>
      <c r="BB1184" s="208"/>
      <c r="BC1184" s="177"/>
      <c r="BD1184" s="177"/>
      <c r="BE1184" s="131" t="s">
        <v>77</v>
      </c>
      <c r="BF1184" s="100">
        <v>4990632</v>
      </c>
      <c r="BG1184" s="68">
        <f>IFERROR(BF1184/BC1178,"-")</f>
        <v>3.1831597349012482E-2</v>
      </c>
      <c r="BH1184" s="100">
        <v>21</v>
      </c>
      <c r="BI1184" s="68">
        <f>IFERROR(BH1184/BD1178,"-")</f>
        <v>0.16666666666666666</v>
      </c>
      <c r="BJ1184" s="103">
        <f t="shared" si="792"/>
        <v>237649.14285714287</v>
      </c>
      <c r="BK1184" s="69">
        <f t="shared" si="810"/>
        <v>0.15217391304347827</v>
      </c>
      <c r="BL1184" s="208"/>
      <c r="BM1184" s="177"/>
      <c r="BN1184" s="177"/>
      <c r="BO1184" s="131" t="s">
        <v>77</v>
      </c>
      <c r="BP1184" s="100">
        <v>4012939</v>
      </c>
      <c r="BQ1184" s="68">
        <f>IFERROR(BP1184/BM1178,"-")</f>
        <v>0.18499669232134502</v>
      </c>
      <c r="BR1184" s="100">
        <v>7</v>
      </c>
      <c r="BS1184" s="68">
        <f>IFERROR(BR1184/BN1178,"-")</f>
        <v>0.19444444444444445</v>
      </c>
      <c r="BT1184" s="103">
        <f t="shared" si="793"/>
        <v>573277</v>
      </c>
      <c r="BU1184" s="69">
        <f t="shared" si="811"/>
        <v>0.17499999999999999</v>
      </c>
      <c r="BV1184" s="208"/>
      <c r="BW1184" s="177"/>
      <c r="BX1184" s="177"/>
      <c r="BY1184" s="131" t="s">
        <v>77</v>
      </c>
      <c r="BZ1184" s="100">
        <f t="shared" si="803"/>
        <v>27914724</v>
      </c>
      <c r="CA1184" s="68">
        <f>IFERROR(BZ1184/BW1178,"-")</f>
        <v>2.7719645608051062E-2</v>
      </c>
      <c r="CB1184" s="100">
        <f t="shared" si="804"/>
        <v>148</v>
      </c>
      <c r="CC1184" s="68">
        <f>IFERROR(CB1184/BX1178,"-")</f>
        <v>0.13261648745519714</v>
      </c>
      <c r="CD1184" s="103">
        <f t="shared" si="794"/>
        <v>188613</v>
      </c>
      <c r="CE1184" s="69">
        <f t="shared" si="812"/>
        <v>0.12426532325776658</v>
      </c>
      <c r="CR1184" s="216"/>
      <c r="CS1184" s="187"/>
      <c r="CT1184" s="225"/>
      <c r="CU1184" s="226"/>
      <c r="CV1184" s="226"/>
      <c r="CW1184" s="144" t="s">
        <v>77</v>
      </c>
      <c r="CX1184" s="145">
        <v>40853611</v>
      </c>
      <c r="CY1184" s="146">
        <v>3.9729707244195757E-2</v>
      </c>
      <c r="CZ1184" s="145">
        <v>150</v>
      </c>
      <c r="DA1184" s="146">
        <v>0.13380909901873328</v>
      </c>
      <c r="DB1184" s="145">
        <v>272357.40666666668</v>
      </c>
      <c r="DC1184" s="147">
        <v>0.1271186440677966</v>
      </c>
    </row>
    <row r="1185" spans="2:107" s="27" customFormat="1" ht="13.15" customHeight="1">
      <c r="B1185" s="216"/>
      <c r="C1185" s="187"/>
      <c r="D1185" s="208"/>
      <c r="E1185" s="177"/>
      <c r="F1185" s="177"/>
      <c r="G1185" s="131" t="s">
        <v>79</v>
      </c>
      <c r="H1185" s="100">
        <v>0</v>
      </c>
      <c r="I1185" s="68">
        <f>IFERROR(H1185/E1178,"-")</f>
        <v>0</v>
      </c>
      <c r="J1185" s="100">
        <v>0</v>
      </c>
      <c r="K1185" s="68">
        <f>IFERROR(J1185/F1178,"-")</f>
        <v>0</v>
      </c>
      <c r="L1185" s="103" t="str">
        <f t="shared" si="787"/>
        <v>-</v>
      </c>
      <c r="M1185" s="69">
        <f t="shared" si="805"/>
        <v>0</v>
      </c>
      <c r="N1185" s="208"/>
      <c r="O1185" s="177"/>
      <c r="P1185" s="177"/>
      <c r="Q1185" s="131" t="s">
        <v>79</v>
      </c>
      <c r="R1185" s="100">
        <v>0</v>
      </c>
      <c r="S1185" s="68">
        <f>IFERROR(R1185/O1178,"-")</f>
        <v>0</v>
      </c>
      <c r="T1185" s="100">
        <v>0</v>
      </c>
      <c r="U1185" s="68">
        <f>IFERROR(T1185/P1178,"-")</f>
        <v>0</v>
      </c>
      <c r="V1185" s="103" t="str">
        <f t="shared" si="788"/>
        <v>-</v>
      </c>
      <c r="W1185" s="69">
        <f t="shared" si="806"/>
        <v>0</v>
      </c>
      <c r="X1185" s="208"/>
      <c r="Y1185" s="177"/>
      <c r="Z1185" s="177"/>
      <c r="AA1185" s="131" t="s">
        <v>79</v>
      </c>
      <c r="AB1185" s="100">
        <v>0</v>
      </c>
      <c r="AC1185" s="68">
        <f>IFERROR(AB1185/Y1178,"-")</f>
        <v>0</v>
      </c>
      <c r="AD1185" s="100">
        <v>0</v>
      </c>
      <c r="AE1185" s="68">
        <f>IFERROR(AD1185/Z1178,"-")</f>
        <v>0</v>
      </c>
      <c r="AF1185" s="103" t="str">
        <f t="shared" si="789"/>
        <v>-</v>
      </c>
      <c r="AG1185" s="69">
        <f t="shared" si="807"/>
        <v>0</v>
      </c>
      <c r="AH1185" s="208"/>
      <c r="AI1185" s="177"/>
      <c r="AJ1185" s="177"/>
      <c r="AK1185" s="131" t="s">
        <v>79</v>
      </c>
      <c r="AL1185" s="100">
        <v>0</v>
      </c>
      <c r="AM1185" s="68">
        <f>IFERROR(AL1185/AI1178,"-")</f>
        <v>0</v>
      </c>
      <c r="AN1185" s="100">
        <v>0</v>
      </c>
      <c r="AO1185" s="68">
        <f>IFERROR(AN1185/AJ1178,"-")</f>
        <v>0</v>
      </c>
      <c r="AP1185" s="103" t="str">
        <f t="shared" si="790"/>
        <v>-</v>
      </c>
      <c r="AQ1185" s="69">
        <f t="shared" si="808"/>
        <v>0</v>
      </c>
      <c r="AR1185" s="208"/>
      <c r="AS1185" s="177"/>
      <c r="AT1185" s="177"/>
      <c r="AU1185" s="131" t="s">
        <v>79</v>
      </c>
      <c r="AV1185" s="100">
        <v>4896</v>
      </c>
      <c r="AW1185" s="68">
        <f>IFERROR(AV1185/AS1178,"-")</f>
        <v>1.8928895899075581E-5</v>
      </c>
      <c r="AX1185" s="100">
        <v>1</v>
      </c>
      <c r="AY1185" s="68">
        <f>IFERROR(AX1185/AT1178,"-")</f>
        <v>4.2372881355932203E-3</v>
      </c>
      <c r="AZ1185" s="103">
        <f t="shared" si="791"/>
        <v>4896</v>
      </c>
      <c r="BA1185" s="69">
        <f t="shared" si="809"/>
        <v>4.0000000000000001E-3</v>
      </c>
      <c r="BB1185" s="208"/>
      <c r="BC1185" s="177"/>
      <c r="BD1185" s="177"/>
      <c r="BE1185" s="131" t="s">
        <v>79</v>
      </c>
      <c r="BF1185" s="100">
        <v>0</v>
      </c>
      <c r="BG1185" s="68">
        <f>IFERROR(BF1185/BC1178,"-")</f>
        <v>0</v>
      </c>
      <c r="BH1185" s="100">
        <v>0</v>
      </c>
      <c r="BI1185" s="68">
        <f>IFERROR(BH1185/BD1178,"-")</f>
        <v>0</v>
      </c>
      <c r="BJ1185" s="103" t="str">
        <f t="shared" si="792"/>
        <v>-</v>
      </c>
      <c r="BK1185" s="69">
        <f t="shared" si="810"/>
        <v>0</v>
      </c>
      <c r="BL1185" s="208"/>
      <c r="BM1185" s="177"/>
      <c r="BN1185" s="177"/>
      <c r="BO1185" s="131" t="s">
        <v>79</v>
      </c>
      <c r="BP1185" s="100">
        <v>0</v>
      </c>
      <c r="BQ1185" s="68">
        <f>IFERROR(BP1185/BM1178,"-")</f>
        <v>0</v>
      </c>
      <c r="BR1185" s="100">
        <v>0</v>
      </c>
      <c r="BS1185" s="68">
        <f>IFERROR(BR1185/BN1178,"-")</f>
        <v>0</v>
      </c>
      <c r="BT1185" s="103" t="str">
        <f t="shared" si="793"/>
        <v>-</v>
      </c>
      <c r="BU1185" s="69">
        <f t="shared" si="811"/>
        <v>0</v>
      </c>
      <c r="BV1185" s="208"/>
      <c r="BW1185" s="177"/>
      <c r="BX1185" s="177"/>
      <c r="BY1185" s="131" t="s">
        <v>79</v>
      </c>
      <c r="BZ1185" s="100">
        <f t="shared" si="803"/>
        <v>4896</v>
      </c>
      <c r="CA1185" s="68">
        <f>IFERROR(BZ1185/BW1178,"-")</f>
        <v>4.8617849453577974E-6</v>
      </c>
      <c r="CB1185" s="100">
        <f t="shared" si="804"/>
        <v>1</v>
      </c>
      <c r="CC1185" s="68">
        <f>IFERROR(CB1185/BX1178,"-")</f>
        <v>8.960573476702509E-4</v>
      </c>
      <c r="CD1185" s="103">
        <f t="shared" si="794"/>
        <v>4896</v>
      </c>
      <c r="CE1185" s="69">
        <f t="shared" si="812"/>
        <v>8.3963056255247689E-4</v>
      </c>
      <c r="CR1185" s="216"/>
      <c r="CS1185" s="187"/>
      <c r="CT1185" s="225"/>
      <c r="CU1185" s="226"/>
      <c r="CV1185" s="226"/>
      <c r="CW1185" s="144" t="s">
        <v>79</v>
      </c>
      <c r="CX1185" s="145">
        <v>0</v>
      </c>
      <c r="CY1185" s="146">
        <v>0</v>
      </c>
      <c r="CZ1185" s="145">
        <v>0</v>
      </c>
      <c r="DA1185" s="146">
        <v>0</v>
      </c>
      <c r="DB1185" s="145" t="s">
        <v>190</v>
      </c>
      <c r="DC1185" s="147">
        <v>0</v>
      </c>
    </row>
    <row r="1186" spans="2:107" s="27" customFormat="1" ht="13.15" customHeight="1">
      <c r="B1186" s="216"/>
      <c r="C1186" s="187"/>
      <c r="D1186" s="208"/>
      <c r="E1186" s="177"/>
      <c r="F1186" s="177"/>
      <c r="G1186" s="131" t="s">
        <v>81</v>
      </c>
      <c r="H1186" s="100">
        <v>0</v>
      </c>
      <c r="I1186" s="68">
        <f>IFERROR(H1186/E1178,"-")</f>
        <v>0</v>
      </c>
      <c r="J1186" s="100">
        <v>0</v>
      </c>
      <c r="K1186" s="68">
        <f>IFERROR(J1186/F1178,"-")</f>
        <v>0</v>
      </c>
      <c r="L1186" s="103" t="str">
        <f t="shared" si="787"/>
        <v>-</v>
      </c>
      <c r="M1186" s="69">
        <f t="shared" si="805"/>
        <v>0</v>
      </c>
      <c r="N1186" s="208"/>
      <c r="O1186" s="177"/>
      <c r="P1186" s="177"/>
      <c r="Q1186" s="131" t="s">
        <v>81</v>
      </c>
      <c r="R1186" s="100">
        <v>0</v>
      </c>
      <c r="S1186" s="68">
        <f>IFERROR(R1186/O1178,"-")</f>
        <v>0</v>
      </c>
      <c r="T1186" s="100">
        <v>0</v>
      </c>
      <c r="U1186" s="68">
        <f>IFERROR(T1186/P1178,"-")</f>
        <v>0</v>
      </c>
      <c r="V1186" s="103" t="str">
        <f t="shared" si="788"/>
        <v>-</v>
      </c>
      <c r="W1186" s="69">
        <f t="shared" si="806"/>
        <v>0</v>
      </c>
      <c r="X1186" s="208"/>
      <c r="Y1186" s="177"/>
      <c r="Z1186" s="177"/>
      <c r="AA1186" s="131" t="s">
        <v>81</v>
      </c>
      <c r="AB1186" s="100">
        <v>164020</v>
      </c>
      <c r="AC1186" s="68">
        <f>IFERROR(AB1186/Y1178,"-")</f>
        <v>6.3600742750583614E-4</v>
      </c>
      <c r="AD1186" s="100">
        <v>6</v>
      </c>
      <c r="AE1186" s="68">
        <f>IFERROR(AD1186/Z1178,"-")</f>
        <v>1.643835616438356E-2</v>
      </c>
      <c r="AF1186" s="103">
        <f t="shared" si="789"/>
        <v>27336.666666666668</v>
      </c>
      <c r="AG1186" s="69">
        <f t="shared" si="807"/>
        <v>1.5228426395939087E-2</v>
      </c>
      <c r="AH1186" s="208"/>
      <c r="AI1186" s="177"/>
      <c r="AJ1186" s="177"/>
      <c r="AK1186" s="131" t="s">
        <v>81</v>
      </c>
      <c r="AL1186" s="100">
        <v>83195</v>
      </c>
      <c r="AM1186" s="68">
        <f>IFERROR(AL1186/AI1178,"-")</f>
        <v>2.8695308697298177E-4</v>
      </c>
      <c r="AN1186" s="100">
        <v>1</v>
      </c>
      <c r="AO1186" s="68">
        <f>IFERROR(AN1186/AJ1178,"-")</f>
        <v>2.9154518950437317E-3</v>
      </c>
      <c r="AP1186" s="103">
        <f t="shared" si="790"/>
        <v>83195</v>
      </c>
      <c r="AQ1186" s="69">
        <f t="shared" si="808"/>
        <v>2.7855153203342618E-3</v>
      </c>
      <c r="AR1186" s="208"/>
      <c r="AS1186" s="177"/>
      <c r="AT1186" s="177"/>
      <c r="AU1186" s="131" t="s">
        <v>81</v>
      </c>
      <c r="AV1186" s="100">
        <v>30755</v>
      </c>
      <c r="AW1186" s="68">
        <f>IFERROR(AV1186/AS1178,"-")</f>
        <v>1.1890485975818413E-4</v>
      </c>
      <c r="AX1186" s="100">
        <v>1</v>
      </c>
      <c r="AY1186" s="68">
        <f>IFERROR(AX1186/AT1178,"-")</f>
        <v>4.2372881355932203E-3</v>
      </c>
      <c r="AZ1186" s="103">
        <f t="shared" si="791"/>
        <v>30755</v>
      </c>
      <c r="BA1186" s="69">
        <f t="shared" si="809"/>
        <v>4.0000000000000001E-3</v>
      </c>
      <c r="BB1186" s="208"/>
      <c r="BC1186" s="177"/>
      <c r="BD1186" s="177"/>
      <c r="BE1186" s="131" t="s">
        <v>81</v>
      </c>
      <c r="BF1186" s="100">
        <v>136587</v>
      </c>
      <c r="BG1186" s="68">
        <f>IFERROR(BF1186/BC1178,"-")</f>
        <v>8.7118873663888016E-4</v>
      </c>
      <c r="BH1186" s="100">
        <v>2</v>
      </c>
      <c r="BI1186" s="68">
        <f>IFERROR(BH1186/BD1178,"-")</f>
        <v>1.5873015873015872E-2</v>
      </c>
      <c r="BJ1186" s="103">
        <f t="shared" si="792"/>
        <v>68293.5</v>
      </c>
      <c r="BK1186" s="69">
        <f t="shared" si="810"/>
        <v>1.4492753623188406E-2</v>
      </c>
      <c r="BL1186" s="208"/>
      <c r="BM1186" s="177"/>
      <c r="BN1186" s="177"/>
      <c r="BO1186" s="131" t="s">
        <v>81</v>
      </c>
      <c r="BP1186" s="100">
        <v>66972</v>
      </c>
      <c r="BQ1186" s="68">
        <f>IFERROR(BP1186/BM1178,"-")</f>
        <v>3.0874126115909358E-3</v>
      </c>
      <c r="BR1186" s="100">
        <v>1</v>
      </c>
      <c r="BS1186" s="68">
        <f>IFERROR(BR1186/BN1178,"-")</f>
        <v>2.7777777777777776E-2</v>
      </c>
      <c r="BT1186" s="103">
        <f t="shared" si="793"/>
        <v>66972</v>
      </c>
      <c r="BU1186" s="69">
        <f t="shared" si="811"/>
        <v>2.5000000000000001E-2</v>
      </c>
      <c r="BV1186" s="208"/>
      <c r="BW1186" s="177"/>
      <c r="BX1186" s="177"/>
      <c r="BY1186" s="131" t="s">
        <v>81</v>
      </c>
      <c r="BZ1186" s="100">
        <f t="shared" si="803"/>
        <v>481529</v>
      </c>
      <c r="CA1186" s="68">
        <f>IFERROR(BZ1186/BW1178,"-")</f>
        <v>4.7816389766200873E-4</v>
      </c>
      <c r="CB1186" s="100">
        <f t="shared" si="804"/>
        <v>11</v>
      </c>
      <c r="CC1186" s="68">
        <f>IFERROR(CB1186/BX1178,"-")</f>
        <v>9.8566308243727592E-3</v>
      </c>
      <c r="CD1186" s="103">
        <f t="shared" si="794"/>
        <v>43775.36363636364</v>
      </c>
      <c r="CE1186" s="69">
        <f t="shared" si="812"/>
        <v>9.2359361880772466E-3</v>
      </c>
      <c r="CR1186" s="216"/>
      <c r="CS1186" s="187"/>
      <c r="CT1186" s="225"/>
      <c r="CU1186" s="226"/>
      <c r="CV1186" s="226"/>
      <c r="CW1186" s="144" t="s">
        <v>81</v>
      </c>
      <c r="CX1186" s="145">
        <v>420526</v>
      </c>
      <c r="CY1186" s="146">
        <v>4.0895711442919121E-4</v>
      </c>
      <c r="CZ1186" s="145">
        <v>11</v>
      </c>
      <c r="DA1186" s="146">
        <v>9.8126672613737739E-3</v>
      </c>
      <c r="DB1186" s="145">
        <v>38229.63636363636</v>
      </c>
      <c r="DC1186" s="147">
        <v>9.3220338983050852E-3</v>
      </c>
    </row>
    <row r="1187" spans="2:107" s="27" customFormat="1" ht="13.15" customHeight="1">
      <c r="B1187" s="216"/>
      <c r="C1187" s="187"/>
      <c r="D1187" s="208"/>
      <c r="E1187" s="177"/>
      <c r="F1187" s="177"/>
      <c r="G1187" s="131" t="s">
        <v>83</v>
      </c>
      <c r="H1187" s="100">
        <v>0</v>
      </c>
      <c r="I1187" s="68">
        <f>IFERROR(H1187/E1178,"-")</f>
        <v>0</v>
      </c>
      <c r="J1187" s="100">
        <v>0</v>
      </c>
      <c r="K1187" s="68">
        <f>IFERROR(J1187/F1178,"-")</f>
        <v>0</v>
      </c>
      <c r="L1187" s="103" t="str">
        <f t="shared" si="787"/>
        <v>-</v>
      </c>
      <c r="M1187" s="69">
        <f t="shared" si="805"/>
        <v>0</v>
      </c>
      <c r="N1187" s="208"/>
      <c r="O1187" s="177"/>
      <c r="P1187" s="177"/>
      <c r="Q1187" s="131" t="s">
        <v>83</v>
      </c>
      <c r="R1187" s="100">
        <v>0</v>
      </c>
      <c r="S1187" s="68">
        <f>IFERROR(R1187/O1178,"-")</f>
        <v>0</v>
      </c>
      <c r="T1187" s="100">
        <v>0</v>
      </c>
      <c r="U1187" s="68">
        <f>IFERROR(T1187/P1178,"-")</f>
        <v>0</v>
      </c>
      <c r="V1187" s="103" t="str">
        <f t="shared" si="788"/>
        <v>-</v>
      </c>
      <c r="W1187" s="69">
        <f t="shared" si="806"/>
        <v>0</v>
      </c>
      <c r="X1187" s="208"/>
      <c r="Y1187" s="177"/>
      <c r="Z1187" s="177"/>
      <c r="AA1187" s="131" t="s">
        <v>83</v>
      </c>
      <c r="AB1187" s="100">
        <v>52737</v>
      </c>
      <c r="AC1187" s="68">
        <f>IFERROR(AB1187/Y1178,"-")</f>
        <v>2.0449410867196243E-4</v>
      </c>
      <c r="AD1187" s="100">
        <v>5</v>
      </c>
      <c r="AE1187" s="68">
        <f>IFERROR(AD1187/Z1178,"-")</f>
        <v>1.3698630136986301E-2</v>
      </c>
      <c r="AF1187" s="103">
        <f t="shared" si="789"/>
        <v>10547.4</v>
      </c>
      <c r="AG1187" s="69">
        <f t="shared" si="807"/>
        <v>1.2690355329949238E-2</v>
      </c>
      <c r="AH1187" s="208"/>
      <c r="AI1187" s="177"/>
      <c r="AJ1187" s="177"/>
      <c r="AK1187" s="131" t="s">
        <v>83</v>
      </c>
      <c r="AL1187" s="100">
        <v>39799</v>
      </c>
      <c r="AM1187" s="68">
        <f>IFERROR(AL1187/AI1178,"-")</f>
        <v>1.3727322445384579E-4</v>
      </c>
      <c r="AN1187" s="100">
        <v>7</v>
      </c>
      <c r="AO1187" s="68">
        <f>IFERROR(AN1187/AJ1178,"-")</f>
        <v>2.0408163265306121E-2</v>
      </c>
      <c r="AP1187" s="103">
        <f t="shared" si="790"/>
        <v>5685.5714285714284</v>
      </c>
      <c r="AQ1187" s="69">
        <f t="shared" si="808"/>
        <v>1.9498607242339833E-2</v>
      </c>
      <c r="AR1187" s="208"/>
      <c r="AS1187" s="177"/>
      <c r="AT1187" s="177"/>
      <c r="AU1187" s="131" t="s">
        <v>83</v>
      </c>
      <c r="AV1187" s="100">
        <v>189841</v>
      </c>
      <c r="AW1187" s="68">
        <f>IFERROR(AV1187/AS1178,"-")</f>
        <v>7.3396252581217473E-4</v>
      </c>
      <c r="AX1187" s="100">
        <v>14</v>
      </c>
      <c r="AY1187" s="68">
        <f>IFERROR(AX1187/AT1178,"-")</f>
        <v>5.9322033898305086E-2</v>
      </c>
      <c r="AZ1187" s="103">
        <f t="shared" si="791"/>
        <v>13560.071428571429</v>
      </c>
      <c r="BA1187" s="69">
        <f t="shared" si="809"/>
        <v>5.6000000000000001E-2</v>
      </c>
      <c r="BB1187" s="208"/>
      <c r="BC1187" s="177"/>
      <c r="BD1187" s="177"/>
      <c r="BE1187" s="131" t="s">
        <v>83</v>
      </c>
      <c r="BF1187" s="100">
        <v>46076</v>
      </c>
      <c r="BG1187" s="68">
        <f>IFERROR(BF1187/BC1178,"-")</f>
        <v>2.9388515912475598E-4</v>
      </c>
      <c r="BH1187" s="100">
        <v>4</v>
      </c>
      <c r="BI1187" s="68">
        <f>IFERROR(BH1187/BD1178,"-")</f>
        <v>3.1746031746031744E-2</v>
      </c>
      <c r="BJ1187" s="103">
        <f t="shared" si="792"/>
        <v>11519</v>
      </c>
      <c r="BK1187" s="69">
        <f t="shared" si="810"/>
        <v>2.8985507246376812E-2</v>
      </c>
      <c r="BL1187" s="208"/>
      <c r="BM1187" s="177"/>
      <c r="BN1187" s="177"/>
      <c r="BO1187" s="131" t="s">
        <v>83</v>
      </c>
      <c r="BP1187" s="100">
        <v>175084</v>
      </c>
      <c r="BQ1187" s="68">
        <f>IFERROR(BP1187/BM1178,"-")</f>
        <v>8.0713813188763566E-3</v>
      </c>
      <c r="BR1187" s="100">
        <v>7</v>
      </c>
      <c r="BS1187" s="68">
        <f>IFERROR(BR1187/BN1178,"-")</f>
        <v>0.19444444444444445</v>
      </c>
      <c r="BT1187" s="103">
        <f t="shared" si="793"/>
        <v>25012</v>
      </c>
      <c r="BU1187" s="69">
        <f t="shared" si="811"/>
        <v>0.17499999999999999</v>
      </c>
      <c r="BV1187" s="208"/>
      <c r="BW1187" s="177"/>
      <c r="BX1187" s="177"/>
      <c r="BY1187" s="131" t="s">
        <v>83</v>
      </c>
      <c r="BZ1187" s="100">
        <f t="shared" si="803"/>
        <v>503537</v>
      </c>
      <c r="CA1187" s="68">
        <f>IFERROR(BZ1187/BW1178,"-")</f>
        <v>5.0001809763697486E-4</v>
      </c>
      <c r="CB1187" s="100">
        <f t="shared" si="804"/>
        <v>37</v>
      </c>
      <c r="CC1187" s="68">
        <f>IFERROR(CB1187/BX1178,"-")</f>
        <v>3.3154121863799284E-2</v>
      </c>
      <c r="CD1187" s="103">
        <f t="shared" si="794"/>
        <v>13609.108108108108</v>
      </c>
      <c r="CE1187" s="69">
        <f t="shared" si="812"/>
        <v>3.1066330814441646E-2</v>
      </c>
      <c r="CR1187" s="216"/>
      <c r="CS1187" s="187"/>
      <c r="CT1187" s="225"/>
      <c r="CU1187" s="226"/>
      <c r="CV1187" s="226"/>
      <c r="CW1187" s="144" t="s">
        <v>83</v>
      </c>
      <c r="CX1187" s="145">
        <v>2220450</v>
      </c>
      <c r="CY1187" s="146">
        <v>2.1593642836216969E-3</v>
      </c>
      <c r="CZ1187" s="145">
        <v>52</v>
      </c>
      <c r="DA1187" s="146">
        <v>4.63871543264942E-2</v>
      </c>
      <c r="DB1187" s="145">
        <v>42700.961538461539</v>
      </c>
      <c r="DC1187" s="147">
        <v>4.4067796610169491E-2</v>
      </c>
    </row>
    <row r="1188" spans="2:107" s="27" customFormat="1" ht="13.15" customHeight="1">
      <c r="B1188" s="216"/>
      <c r="C1188" s="187"/>
      <c r="D1188" s="208"/>
      <c r="E1188" s="177"/>
      <c r="F1188" s="177"/>
      <c r="G1188" s="131" t="s">
        <v>85</v>
      </c>
      <c r="H1188" s="100">
        <v>0</v>
      </c>
      <c r="I1188" s="68">
        <f>IFERROR(H1188/E1178,"-")</f>
        <v>0</v>
      </c>
      <c r="J1188" s="100">
        <v>0</v>
      </c>
      <c r="K1188" s="68">
        <f>IFERROR(J1188/F1178,"-")</f>
        <v>0</v>
      </c>
      <c r="L1188" s="103" t="str">
        <f t="shared" si="787"/>
        <v>-</v>
      </c>
      <c r="M1188" s="69">
        <f t="shared" si="805"/>
        <v>0</v>
      </c>
      <c r="N1188" s="208"/>
      <c r="O1188" s="177"/>
      <c r="P1188" s="177"/>
      <c r="Q1188" s="131" t="s">
        <v>85</v>
      </c>
      <c r="R1188" s="100">
        <v>0</v>
      </c>
      <c r="S1188" s="68">
        <f>IFERROR(R1188/O1178,"-")</f>
        <v>0</v>
      </c>
      <c r="T1188" s="100">
        <v>0</v>
      </c>
      <c r="U1188" s="68">
        <f>IFERROR(T1188/P1178,"-")</f>
        <v>0</v>
      </c>
      <c r="V1188" s="103" t="str">
        <f t="shared" si="788"/>
        <v>-</v>
      </c>
      <c r="W1188" s="69">
        <f t="shared" si="806"/>
        <v>0</v>
      </c>
      <c r="X1188" s="208"/>
      <c r="Y1188" s="177"/>
      <c r="Z1188" s="177"/>
      <c r="AA1188" s="131" t="s">
        <v>85</v>
      </c>
      <c r="AB1188" s="100">
        <v>0</v>
      </c>
      <c r="AC1188" s="68">
        <f>IFERROR(AB1188/Y1178,"-")</f>
        <v>0</v>
      </c>
      <c r="AD1188" s="100">
        <v>0</v>
      </c>
      <c r="AE1188" s="68">
        <f>IFERROR(AD1188/Z1178,"-")</f>
        <v>0</v>
      </c>
      <c r="AF1188" s="103" t="str">
        <f t="shared" si="789"/>
        <v>-</v>
      </c>
      <c r="AG1188" s="69">
        <f t="shared" si="807"/>
        <v>0</v>
      </c>
      <c r="AH1188" s="208"/>
      <c r="AI1188" s="177"/>
      <c r="AJ1188" s="177"/>
      <c r="AK1188" s="131" t="s">
        <v>85</v>
      </c>
      <c r="AL1188" s="100">
        <v>33942</v>
      </c>
      <c r="AM1188" s="68">
        <f>IFERROR(AL1188/AI1178,"-")</f>
        <v>1.1707147879123681E-4</v>
      </c>
      <c r="AN1188" s="100">
        <v>2</v>
      </c>
      <c r="AO1188" s="68">
        <f>IFERROR(AN1188/AJ1178,"-")</f>
        <v>5.8309037900874635E-3</v>
      </c>
      <c r="AP1188" s="103">
        <f t="shared" si="790"/>
        <v>16971</v>
      </c>
      <c r="AQ1188" s="69">
        <f t="shared" si="808"/>
        <v>5.5710306406685237E-3</v>
      </c>
      <c r="AR1188" s="208"/>
      <c r="AS1188" s="177"/>
      <c r="AT1188" s="177"/>
      <c r="AU1188" s="131" t="s">
        <v>85</v>
      </c>
      <c r="AV1188" s="100">
        <v>274806</v>
      </c>
      <c r="AW1188" s="68">
        <f>IFERROR(AV1188/AS1178,"-")</f>
        <v>1.0624538738646576E-3</v>
      </c>
      <c r="AX1188" s="100">
        <v>3</v>
      </c>
      <c r="AY1188" s="68">
        <f>IFERROR(AX1188/AT1178,"-")</f>
        <v>1.2711864406779662E-2</v>
      </c>
      <c r="AZ1188" s="103">
        <f t="shared" si="791"/>
        <v>91602</v>
      </c>
      <c r="BA1188" s="69">
        <f t="shared" si="809"/>
        <v>1.2E-2</v>
      </c>
      <c r="BB1188" s="208"/>
      <c r="BC1188" s="177"/>
      <c r="BD1188" s="177"/>
      <c r="BE1188" s="131" t="s">
        <v>85</v>
      </c>
      <c r="BF1188" s="100">
        <v>1149351</v>
      </c>
      <c r="BG1188" s="68">
        <f>IFERROR(BF1188/BC1178,"-")</f>
        <v>7.3308707684086594E-3</v>
      </c>
      <c r="BH1188" s="100">
        <v>8</v>
      </c>
      <c r="BI1188" s="68">
        <f>IFERROR(BH1188/BD1178,"-")</f>
        <v>6.3492063492063489E-2</v>
      </c>
      <c r="BJ1188" s="103">
        <f t="shared" si="792"/>
        <v>143668.875</v>
      </c>
      <c r="BK1188" s="69">
        <f t="shared" si="810"/>
        <v>5.7971014492753624E-2</v>
      </c>
      <c r="BL1188" s="208"/>
      <c r="BM1188" s="177"/>
      <c r="BN1188" s="177"/>
      <c r="BO1188" s="131" t="s">
        <v>85</v>
      </c>
      <c r="BP1188" s="100">
        <v>8930</v>
      </c>
      <c r="BQ1188" s="68">
        <f>IFERROR(BP1188/BM1178,"-")</f>
        <v>4.1167345489916764E-4</v>
      </c>
      <c r="BR1188" s="100">
        <v>1</v>
      </c>
      <c r="BS1188" s="68">
        <f>IFERROR(BR1188/BN1178,"-")</f>
        <v>2.7777777777777776E-2</v>
      </c>
      <c r="BT1188" s="103">
        <f t="shared" si="793"/>
        <v>8930</v>
      </c>
      <c r="BU1188" s="69">
        <f t="shared" si="811"/>
        <v>2.5000000000000001E-2</v>
      </c>
      <c r="BV1188" s="208"/>
      <c r="BW1188" s="177"/>
      <c r="BX1188" s="177"/>
      <c r="BY1188" s="131" t="s">
        <v>85</v>
      </c>
      <c r="BZ1188" s="100">
        <f t="shared" si="803"/>
        <v>1467029</v>
      </c>
      <c r="CA1188" s="68">
        <f>IFERROR(BZ1188/BW1178,"-")</f>
        <v>1.4567768600088449E-3</v>
      </c>
      <c r="CB1188" s="100">
        <f t="shared" si="804"/>
        <v>14</v>
      </c>
      <c r="CC1188" s="68">
        <f>IFERROR(CB1188/BX1178,"-")</f>
        <v>1.2544802867383513E-2</v>
      </c>
      <c r="CD1188" s="103">
        <f t="shared" si="794"/>
        <v>104787.78571428571</v>
      </c>
      <c r="CE1188" s="69">
        <f t="shared" si="812"/>
        <v>1.1754827875734676E-2</v>
      </c>
      <c r="CR1188" s="216"/>
      <c r="CS1188" s="187"/>
      <c r="CT1188" s="225"/>
      <c r="CU1188" s="226"/>
      <c r="CV1188" s="226"/>
      <c r="CW1188" s="144" t="s">
        <v>85</v>
      </c>
      <c r="CX1188" s="145">
        <v>1126954</v>
      </c>
      <c r="CY1188" s="146">
        <v>1.0959509184555408E-3</v>
      </c>
      <c r="CZ1188" s="145">
        <v>9</v>
      </c>
      <c r="DA1188" s="146">
        <v>8.0285459411239962E-3</v>
      </c>
      <c r="DB1188" s="145">
        <v>125217.11111111111</v>
      </c>
      <c r="DC1188" s="147">
        <v>7.6271186440677969E-3</v>
      </c>
    </row>
    <row r="1189" spans="2:107" s="27" customFormat="1" ht="13.15" customHeight="1">
      <c r="B1189" s="216"/>
      <c r="C1189" s="187"/>
      <c r="D1189" s="208"/>
      <c r="E1189" s="177"/>
      <c r="F1189" s="177"/>
      <c r="G1189" s="131" t="s">
        <v>87</v>
      </c>
      <c r="H1189" s="100">
        <v>0</v>
      </c>
      <c r="I1189" s="68">
        <f>IFERROR(H1189/E1178,"-")</f>
        <v>0</v>
      </c>
      <c r="J1189" s="100">
        <v>0</v>
      </c>
      <c r="K1189" s="68">
        <f>IFERROR(J1189/F1178,"-")</f>
        <v>0</v>
      </c>
      <c r="L1189" s="103" t="str">
        <f t="shared" si="787"/>
        <v>-</v>
      </c>
      <c r="M1189" s="69">
        <f t="shared" si="805"/>
        <v>0</v>
      </c>
      <c r="N1189" s="208"/>
      <c r="O1189" s="177"/>
      <c r="P1189" s="177"/>
      <c r="Q1189" s="131" t="s">
        <v>87</v>
      </c>
      <c r="R1189" s="100">
        <v>0</v>
      </c>
      <c r="S1189" s="68">
        <f>IFERROR(R1189/O1178,"-")</f>
        <v>0</v>
      </c>
      <c r="T1189" s="100">
        <v>0</v>
      </c>
      <c r="U1189" s="68">
        <f>IFERROR(T1189/P1178,"-")</f>
        <v>0</v>
      </c>
      <c r="V1189" s="103" t="str">
        <f t="shared" si="788"/>
        <v>-</v>
      </c>
      <c r="W1189" s="69">
        <f t="shared" si="806"/>
        <v>0</v>
      </c>
      <c r="X1189" s="208"/>
      <c r="Y1189" s="177"/>
      <c r="Z1189" s="177"/>
      <c r="AA1189" s="131" t="s">
        <v>87</v>
      </c>
      <c r="AB1189" s="100">
        <v>1229341</v>
      </c>
      <c r="AC1189" s="68">
        <f>IFERROR(AB1189/Y1178,"-")</f>
        <v>4.7669187107514457E-3</v>
      </c>
      <c r="AD1189" s="100">
        <v>3</v>
      </c>
      <c r="AE1189" s="68">
        <f>IFERROR(AD1189/Z1178,"-")</f>
        <v>8.21917808219178E-3</v>
      </c>
      <c r="AF1189" s="103">
        <f t="shared" si="789"/>
        <v>409780.33333333331</v>
      </c>
      <c r="AG1189" s="69">
        <f t="shared" si="807"/>
        <v>7.6142131979695434E-3</v>
      </c>
      <c r="AH1189" s="208"/>
      <c r="AI1189" s="177"/>
      <c r="AJ1189" s="177"/>
      <c r="AK1189" s="131" t="s">
        <v>87</v>
      </c>
      <c r="AL1189" s="100">
        <v>1398943</v>
      </c>
      <c r="AM1189" s="68">
        <f>IFERROR(AL1189/AI1178,"-")</f>
        <v>4.8251819502283071E-3</v>
      </c>
      <c r="AN1189" s="100">
        <v>7</v>
      </c>
      <c r="AO1189" s="68">
        <f>IFERROR(AN1189/AJ1178,"-")</f>
        <v>2.0408163265306121E-2</v>
      </c>
      <c r="AP1189" s="103">
        <f t="shared" si="790"/>
        <v>199849</v>
      </c>
      <c r="AQ1189" s="69">
        <f t="shared" si="808"/>
        <v>1.9498607242339833E-2</v>
      </c>
      <c r="AR1189" s="208"/>
      <c r="AS1189" s="177"/>
      <c r="AT1189" s="177"/>
      <c r="AU1189" s="131" t="s">
        <v>87</v>
      </c>
      <c r="AV1189" s="100">
        <v>867959</v>
      </c>
      <c r="AW1189" s="68">
        <f>IFERROR(AV1189/AS1178,"-")</f>
        <v>3.3556996641474148E-3</v>
      </c>
      <c r="AX1189" s="100">
        <v>3</v>
      </c>
      <c r="AY1189" s="68">
        <f>IFERROR(AX1189/AT1178,"-")</f>
        <v>1.2711864406779662E-2</v>
      </c>
      <c r="AZ1189" s="103">
        <f t="shared" si="791"/>
        <v>289319.66666666669</v>
      </c>
      <c r="BA1189" s="69">
        <f t="shared" si="809"/>
        <v>1.2E-2</v>
      </c>
      <c r="BB1189" s="208"/>
      <c r="BC1189" s="177"/>
      <c r="BD1189" s="177"/>
      <c r="BE1189" s="131" t="s">
        <v>87</v>
      </c>
      <c r="BF1189" s="100">
        <v>2165624</v>
      </c>
      <c r="BG1189" s="68">
        <f>IFERROR(BF1189/BC1178,"-")</f>
        <v>1.3812934148892926E-2</v>
      </c>
      <c r="BH1189" s="100">
        <v>4</v>
      </c>
      <c r="BI1189" s="68">
        <f>IFERROR(BH1189/BD1178,"-")</f>
        <v>3.1746031746031744E-2</v>
      </c>
      <c r="BJ1189" s="103">
        <f t="shared" si="792"/>
        <v>541406</v>
      </c>
      <c r="BK1189" s="69">
        <f t="shared" si="810"/>
        <v>2.8985507246376812E-2</v>
      </c>
      <c r="BL1189" s="208"/>
      <c r="BM1189" s="177"/>
      <c r="BN1189" s="177"/>
      <c r="BO1189" s="131" t="s">
        <v>87</v>
      </c>
      <c r="BP1189" s="100">
        <v>9156</v>
      </c>
      <c r="BQ1189" s="68">
        <f>IFERROR(BP1189/BM1178,"-")</f>
        <v>4.2209206641173337E-4</v>
      </c>
      <c r="BR1189" s="100">
        <v>2</v>
      </c>
      <c r="BS1189" s="68">
        <f>IFERROR(BR1189/BN1178,"-")</f>
        <v>5.5555555555555552E-2</v>
      </c>
      <c r="BT1189" s="103">
        <f t="shared" si="793"/>
        <v>4578</v>
      </c>
      <c r="BU1189" s="69">
        <f t="shared" si="811"/>
        <v>0.05</v>
      </c>
      <c r="BV1189" s="208"/>
      <c r="BW1189" s="177"/>
      <c r="BX1189" s="177"/>
      <c r="BY1189" s="131" t="s">
        <v>87</v>
      </c>
      <c r="BZ1189" s="100">
        <f t="shared" si="803"/>
        <v>5671023</v>
      </c>
      <c r="CA1189" s="68">
        <f>IFERROR(BZ1189/BW1178,"-")</f>
        <v>5.6313917986474289E-3</v>
      </c>
      <c r="CB1189" s="100">
        <f t="shared" si="804"/>
        <v>19</v>
      </c>
      <c r="CC1189" s="68">
        <f>IFERROR(CB1189/BX1178,"-")</f>
        <v>1.7025089605734768E-2</v>
      </c>
      <c r="CD1189" s="103">
        <f t="shared" si="794"/>
        <v>298474.89473684208</v>
      </c>
      <c r="CE1189" s="69">
        <f t="shared" si="812"/>
        <v>1.595298068849706E-2</v>
      </c>
      <c r="CR1189" s="216"/>
      <c r="CS1189" s="187"/>
      <c r="CT1189" s="225"/>
      <c r="CU1189" s="226"/>
      <c r="CV1189" s="226"/>
      <c r="CW1189" s="144" t="s">
        <v>87</v>
      </c>
      <c r="CX1189" s="145">
        <v>3121442</v>
      </c>
      <c r="CY1189" s="146">
        <v>3.0355695323905857E-3</v>
      </c>
      <c r="CZ1189" s="145">
        <v>17</v>
      </c>
      <c r="DA1189" s="146">
        <v>1.5165031222123104E-2</v>
      </c>
      <c r="DB1189" s="145">
        <v>183614.23529411765</v>
      </c>
      <c r="DC1189" s="147">
        <v>1.4406779661016949E-2</v>
      </c>
    </row>
    <row r="1190" spans="2:107" s="27" customFormat="1" ht="13.15" customHeight="1">
      <c r="B1190" s="216"/>
      <c r="C1190" s="187"/>
      <c r="D1190" s="208"/>
      <c r="E1190" s="177"/>
      <c r="F1190" s="177"/>
      <c r="G1190" s="131" t="s">
        <v>89</v>
      </c>
      <c r="H1190" s="100">
        <v>0</v>
      </c>
      <c r="I1190" s="68">
        <f>IFERROR(H1190/E1178,"-")</f>
        <v>0</v>
      </c>
      <c r="J1190" s="100">
        <v>0</v>
      </c>
      <c r="K1190" s="68">
        <f>IFERROR(J1190/F1178,"-")</f>
        <v>0</v>
      </c>
      <c r="L1190" s="103" t="str">
        <f t="shared" si="787"/>
        <v>-</v>
      </c>
      <c r="M1190" s="69">
        <f t="shared" si="805"/>
        <v>0</v>
      </c>
      <c r="N1190" s="208"/>
      <c r="O1190" s="177"/>
      <c r="P1190" s="177"/>
      <c r="Q1190" s="131" t="s">
        <v>89</v>
      </c>
      <c r="R1190" s="100">
        <v>737334</v>
      </c>
      <c r="S1190" s="68">
        <f>IFERROR(R1190/O1178,"-")</f>
        <v>3.9000660119075325E-2</v>
      </c>
      <c r="T1190" s="100">
        <v>3</v>
      </c>
      <c r="U1190" s="68">
        <f>IFERROR(T1190/P1178,"-")</f>
        <v>0.375</v>
      </c>
      <c r="V1190" s="103">
        <f t="shared" si="788"/>
        <v>245778</v>
      </c>
      <c r="W1190" s="69">
        <f t="shared" si="806"/>
        <v>0.375</v>
      </c>
      <c r="X1190" s="208"/>
      <c r="Y1190" s="177"/>
      <c r="Z1190" s="177"/>
      <c r="AA1190" s="131" t="s">
        <v>89</v>
      </c>
      <c r="AB1190" s="100">
        <v>1205863</v>
      </c>
      <c r="AC1190" s="68">
        <f>IFERROR(AB1190/Y1178,"-")</f>
        <v>4.675879920463785E-3</v>
      </c>
      <c r="AD1190" s="100">
        <v>37</v>
      </c>
      <c r="AE1190" s="68">
        <f>IFERROR(AD1190/Z1178,"-")</f>
        <v>0.10136986301369863</v>
      </c>
      <c r="AF1190" s="103">
        <f t="shared" si="789"/>
        <v>32590.891891891893</v>
      </c>
      <c r="AG1190" s="69">
        <f t="shared" si="807"/>
        <v>9.3908629441624369E-2</v>
      </c>
      <c r="AH1190" s="208"/>
      <c r="AI1190" s="177"/>
      <c r="AJ1190" s="177"/>
      <c r="AK1190" s="131" t="s">
        <v>89</v>
      </c>
      <c r="AL1190" s="100">
        <v>1614472</v>
      </c>
      <c r="AM1190" s="68">
        <f>IFERROR(AL1190/AI1178,"-")</f>
        <v>5.5685765278134956E-3</v>
      </c>
      <c r="AN1190" s="100">
        <v>45</v>
      </c>
      <c r="AO1190" s="68">
        <f>IFERROR(AN1190/AJ1178,"-")</f>
        <v>0.13119533527696792</v>
      </c>
      <c r="AP1190" s="103">
        <f t="shared" si="790"/>
        <v>35877.155555555553</v>
      </c>
      <c r="AQ1190" s="69">
        <f t="shared" si="808"/>
        <v>0.12534818941504178</v>
      </c>
      <c r="AR1190" s="208"/>
      <c r="AS1190" s="177"/>
      <c r="AT1190" s="177"/>
      <c r="AU1190" s="131" t="s">
        <v>89</v>
      </c>
      <c r="AV1190" s="100">
        <v>2521441</v>
      </c>
      <c r="AW1190" s="68">
        <f>IFERROR(AV1190/AS1178,"-")</f>
        <v>9.7483852542199819E-3</v>
      </c>
      <c r="AX1190" s="100">
        <v>41</v>
      </c>
      <c r="AY1190" s="68">
        <f>IFERROR(AX1190/AT1178,"-")</f>
        <v>0.17372881355932204</v>
      </c>
      <c r="AZ1190" s="103">
        <f t="shared" si="791"/>
        <v>61498.560975609755</v>
      </c>
      <c r="BA1190" s="69">
        <f t="shared" si="809"/>
        <v>0.16400000000000001</v>
      </c>
      <c r="BB1190" s="208"/>
      <c r="BC1190" s="177"/>
      <c r="BD1190" s="177"/>
      <c r="BE1190" s="131" t="s">
        <v>89</v>
      </c>
      <c r="BF1190" s="100">
        <v>849938</v>
      </c>
      <c r="BG1190" s="68">
        <f>IFERROR(BF1190/BC1178,"-")</f>
        <v>5.4211338739512289E-3</v>
      </c>
      <c r="BH1190" s="100">
        <v>15</v>
      </c>
      <c r="BI1190" s="68">
        <f>IFERROR(BH1190/BD1178,"-")</f>
        <v>0.11904761904761904</v>
      </c>
      <c r="BJ1190" s="103">
        <f t="shared" si="792"/>
        <v>56662.533333333333</v>
      </c>
      <c r="BK1190" s="69">
        <f t="shared" si="810"/>
        <v>0.10869565217391304</v>
      </c>
      <c r="BL1190" s="208"/>
      <c r="BM1190" s="177"/>
      <c r="BN1190" s="177"/>
      <c r="BO1190" s="131" t="s">
        <v>89</v>
      </c>
      <c r="BP1190" s="100">
        <v>472739</v>
      </c>
      <c r="BQ1190" s="68">
        <f>IFERROR(BP1190/BM1178,"-")</f>
        <v>2.179329198158764E-2</v>
      </c>
      <c r="BR1190" s="100">
        <v>3</v>
      </c>
      <c r="BS1190" s="68">
        <f>IFERROR(BR1190/BN1178,"-")</f>
        <v>8.3333333333333329E-2</v>
      </c>
      <c r="BT1190" s="103">
        <f t="shared" si="793"/>
        <v>157579.66666666666</v>
      </c>
      <c r="BU1190" s="69">
        <f t="shared" si="811"/>
        <v>7.4999999999999997E-2</v>
      </c>
      <c r="BV1190" s="208"/>
      <c r="BW1190" s="177"/>
      <c r="BX1190" s="177"/>
      <c r="BY1190" s="131" t="s">
        <v>89</v>
      </c>
      <c r="BZ1190" s="100">
        <f t="shared" si="803"/>
        <v>7401787</v>
      </c>
      <c r="CA1190" s="68">
        <f>IFERROR(BZ1190/BW1178,"-")</f>
        <v>7.3500605811570776E-3</v>
      </c>
      <c r="CB1190" s="100">
        <f t="shared" si="804"/>
        <v>144</v>
      </c>
      <c r="CC1190" s="68">
        <f>IFERROR(CB1190/BX1178,"-")</f>
        <v>0.12903225806451613</v>
      </c>
      <c r="CD1190" s="103">
        <f t="shared" si="794"/>
        <v>51401.298611111109</v>
      </c>
      <c r="CE1190" s="69">
        <f t="shared" si="812"/>
        <v>0.12090680100755667</v>
      </c>
      <c r="CR1190" s="216"/>
      <c r="CS1190" s="187"/>
      <c r="CT1190" s="225"/>
      <c r="CU1190" s="226"/>
      <c r="CV1190" s="226"/>
      <c r="CW1190" s="144" t="s">
        <v>89</v>
      </c>
      <c r="CX1190" s="145">
        <v>8721357</v>
      </c>
      <c r="CY1190" s="146">
        <v>8.4814280035641742E-3</v>
      </c>
      <c r="CZ1190" s="145">
        <v>149</v>
      </c>
      <c r="DA1190" s="146">
        <v>0.13291703835860838</v>
      </c>
      <c r="DB1190" s="145">
        <v>58532.597315436244</v>
      </c>
      <c r="DC1190" s="147">
        <v>0.12627118644067797</v>
      </c>
    </row>
    <row r="1191" spans="2:107" s="27" customFormat="1" ht="13.15" customHeight="1">
      <c r="B1191" s="216"/>
      <c r="C1191" s="187"/>
      <c r="D1191" s="208"/>
      <c r="E1191" s="177"/>
      <c r="F1191" s="177"/>
      <c r="G1191" s="131" t="s">
        <v>91</v>
      </c>
      <c r="H1191" s="100">
        <v>0</v>
      </c>
      <c r="I1191" s="68">
        <f>IFERROR(H1191/E1178,"-")</f>
        <v>0</v>
      </c>
      <c r="J1191" s="100">
        <v>0</v>
      </c>
      <c r="K1191" s="68">
        <f>IFERROR(J1191/F1178,"-")</f>
        <v>0</v>
      </c>
      <c r="L1191" s="103" t="str">
        <f t="shared" si="787"/>
        <v>-</v>
      </c>
      <c r="M1191" s="69">
        <f t="shared" si="805"/>
        <v>0</v>
      </c>
      <c r="N1191" s="208"/>
      <c r="O1191" s="177"/>
      <c r="P1191" s="177"/>
      <c r="Q1191" s="131" t="s">
        <v>91</v>
      </c>
      <c r="R1191" s="100">
        <v>0</v>
      </c>
      <c r="S1191" s="68">
        <f>IFERROR(R1191/O1178,"-")</f>
        <v>0</v>
      </c>
      <c r="T1191" s="100">
        <v>0</v>
      </c>
      <c r="U1191" s="68">
        <f>IFERROR(T1191/P1178,"-")</f>
        <v>0</v>
      </c>
      <c r="V1191" s="103" t="str">
        <f t="shared" si="788"/>
        <v>-</v>
      </c>
      <c r="W1191" s="69">
        <f t="shared" si="806"/>
        <v>0</v>
      </c>
      <c r="X1191" s="208"/>
      <c r="Y1191" s="177"/>
      <c r="Z1191" s="177"/>
      <c r="AA1191" s="131" t="s">
        <v>91</v>
      </c>
      <c r="AB1191" s="100">
        <v>7785286</v>
      </c>
      <c r="AC1191" s="68">
        <f>IFERROR(AB1191/Y1178,"-")</f>
        <v>3.0188389960109748E-2</v>
      </c>
      <c r="AD1191" s="100">
        <v>27</v>
      </c>
      <c r="AE1191" s="68">
        <f>IFERROR(AD1191/Z1178,"-")</f>
        <v>7.3972602739726029E-2</v>
      </c>
      <c r="AF1191" s="103">
        <f t="shared" si="789"/>
        <v>288343.9259259259</v>
      </c>
      <c r="AG1191" s="69">
        <f t="shared" si="807"/>
        <v>6.8527918781725886E-2</v>
      </c>
      <c r="AH1191" s="208"/>
      <c r="AI1191" s="177"/>
      <c r="AJ1191" s="177"/>
      <c r="AK1191" s="131" t="s">
        <v>91</v>
      </c>
      <c r="AL1191" s="100">
        <v>4598212</v>
      </c>
      <c r="AM1191" s="68">
        <f>IFERROR(AL1191/AI1178,"-")</f>
        <v>1.5859981104107319E-2</v>
      </c>
      <c r="AN1191" s="100">
        <v>52</v>
      </c>
      <c r="AO1191" s="68">
        <f>IFERROR(AN1191/AJ1178,"-")</f>
        <v>0.15160349854227406</v>
      </c>
      <c r="AP1191" s="103">
        <f t="shared" si="790"/>
        <v>88427.153846153844</v>
      </c>
      <c r="AQ1191" s="69">
        <f t="shared" si="808"/>
        <v>0.14484679665738162</v>
      </c>
      <c r="AR1191" s="208"/>
      <c r="AS1191" s="177"/>
      <c r="AT1191" s="177"/>
      <c r="AU1191" s="131" t="s">
        <v>91</v>
      </c>
      <c r="AV1191" s="100">
        <v>4623930</v>
      </c>
      <c r="AW1191" s="68">
        <f>IFERROR(AV1191/AS1178,"-")</f>
        <v>1.7877019937625114E-2</v>
      </c>
      <c r="AX1191" s="100">
        <v>51</v>
      </c>
      <c r="AY1191" s="68">
        <f>IFERROR(AX1191/AT1178,"-")</f>
        <v>0.21610169491525424</v>
      </c>
      <c r="AZ1191" s="103">
        <f t="shared" si="791"/>
        <v>90665.294117647063</v>
      </c>
      <c r="BA1191" s="69">
        <f t="shared" si="809"/>
        <v>0.20399999999999999</v>
      </c>
      <c r="BB1191" s="208"/>
      <c r="BC1191" s="177"/>
      <c r="BD1191" s="177"/>
      <c r="BE1191" s="131" t="s">
        <v>91</v>
      </c>
      <c r="BF1191" s="100">
        <v>9447794</v>
      </c>
      <c r="BG1191" s="68">
        <f>IFERROR(BF1191/BC1178,"-")</f>
        <v>6.0260579109903518E-2</v>
      </c>
      <c r="BH1191" s="100">
        <v>36</v>
      </c>
      <c r="BI1191" s="68">
        <f>IFERROR(BH1191/BD1178,"-")</f>
        <v>0.2857142857142857</v>
      </c>
      <c r="BJ1191" s="103">
        <f t="shared" si="792"/>
        <v>262438.72222222225</v>
      </c>
      <c r="BK1191" s="69">
        <f t="shared" si="810"/>
        <v>0.2608695652173913</v>
      </c>
      <c r="BL1191" s="208"/>
      <c r="BM1191" s="177"/>
      <c r="BN1191" s="177"/>
      <c r="BO1191" s="131" t="s">
        <v>91</v>
      </c>
      <c r="BP1191" s="100">
        <v>114681</v>
      </c>
      <c r="BQ1191" s="68">
        <f>IFERROR(BP1191/BM1178,"-")</f>
        <v>5.2867999419139357E-3</v>
      </c>
      <c r="BR1191" s="100">
        <v>8</v>
      </c>
      <c r="BS1191" s="68">
        <f>IFERROR(BR1191/BN1178,"-")</f>
        <v>0.22222222222222221</v>
      </c>
      <c r="BT1191" s="103">
        <f t="shared" si="793"/>
        <v>14335.125</v>
      </c>
      <c r="BU1191" s="69">
        <f t="shared" si="811"/>
        <v>0.2</v>
      </c>
      <c r="BV1191" s="208"/>
      <c r="BW1191" s="177"/>
      <c r="BX1191" s="177"/>
      <c r="BY1191" s="131" t="s">
        <v>91</v>
      </c>
      <c r="BZ1191" s="100">
        <f t="shared" si="803"/>
        <v>26569903</v>
      </c>
      <c r="CA1191" s="68">
        <f>IFERROR(BZ1191/BW1178,"-")</f>
        <v>2.6384222713443008E-2</v>
      </c>
      <c r="CB1191" s="100">
        <f t="shared" si="804"/>
        <v>174</v>
      </c>
      <c r="CC1191" s="68">
        <f>IFERROR(CB1191/BX1178,"-")</f>
        <v>0.15591397849462366</v>
      </c>
      <c r="CD1191" s="103">
        <f t="shared" si="794"/>
        <v>152700.591954023</v>
      </c>
      <c r="CE1191" s="69">
        <f t="shared" si="812"/>
        <v>0.14609571788413098</v>
      </c>
      <c r="CR1191" s="216"/>
      <c r="CS1191" s="187"/>
      <c r="CT1191" s="225"/>
      <c r="CU1191" s="226"/>
      <c r="CV1191" s="226"/>
      <c r="CW1191" s="144" t="s">
        <v>91</v>
      </c>
      <c r="CX1191" s="145">
        <v>29826727</v>
      </c>
      <c r="CY1191" s="146">
        <v>2.9006178468839613E-2</v>
      </c>
      <c r="CZ1191" s="145">
        <v>190</v>
      </c>
      <c r="DA1191" s="146">
        <v>0.16949152542372881</v>
      </c>
      <c r="DB1191" s="145">
        <v>156982.77368421052</v>
      </c>
      <c r="DC1191" s="147">
        <v>0.16101694915254236</v>
      </c>
    </row>
    <row r="1192" spans="2:107" s="27" customFormat="1" ht="13.15" customHeight="1">
      <c r="B1192" s="216"/>
      <c r="C1192" s="187"/>
      <c r="D1192" s="208"/>
      <c r="E1192" s="177"/>
      <c r="F1192" s="177"/>
      <c r="G1192" s="131" t="s">
        <v>95</v>
      </c>
      <c r="H1192" s="100">
        <v>233268</v>
      </c>
      <c r="I1192" s="68">
        <f>IFERROR(H1192/E1178,"-")</f>
        <v>7.3126828029630928E-2</v>
      </c>
      <c r="J1192" s="100">
        <v>2</v>
      </c>
      <c r="K1192" s="68">
        <f>IFERROR(J1192/F1178,"-")</f>
        <v>1</v>
      </c>
      <c r="L1192" s="103">
        <f t="shared" si="787"/>
        <v>116634</v>
      </c>
      <c r="M1192" s="69">
        <f t="shared" si="805"/>
        <v>1</v>
      </c>
      <c r="N1192" s="208"/>
      <c r="O1192" s="177"/>
      <c r="P1192" s="177"/>
      <c r="Q1192" s="131" t="s">
        <v>95</v>
      </c>
      <c r="R1192" s="100">
        <v>0</v>
      </c>
      <c r="S1192" s="68">
        <f>IFERROR(R1192/O1178,"-")</f>
        <v>0</v>
      </c>
      <c r="T1192" s="100">
        <v>0</v>
      </c>
      <c r="U1192" s="68">
        <f>IFERROR(T1192/P1178,"-")</f>
        <v>0</v>
      </c>
      <c r="V1192" s="103" t="str">
        <f t="shared" si="788"/>
        <v>-</v>
      </c>
      <c r="W1192" s="69">
        <f t="shared" si="806"/>
        <v>0</v>
      </c>
      <c r="X1192" s="208"/>
      <c r="Y1192" s="177"/>
      <c r="Z1192" s="177"/>
      <c r="AA1192" s="131" t="s">
        <v>95</v>
      </c>
      <c r="AB1192" s="100">
        <v>2473562</v>
      </c>
      <c r="AC1192" s="68">
        <f>IFERROR(AB1192/Y1178,"-")</f>
        <v>9.5915364248030186E-3</v>
      </c>
      <c r="AD1192" s="100">
        <v>23</v>
      </c>
      <c r="AE1192" s="68">
        <f>IFERROR(AD1192/Z1178,"-")</f>
        <v>6.3013698630136991E-2</v>
      </c>
      <c r="AF1192" s="103">
        <f t="shared" si="789"/>
        <v>107546.17391304347</v>
      </c>
      <c r="AG1192" s="69">
        <f t="shared" si="807"/>
        <v>5.8375634517766499E-2</v>
      </c>
      <c r="AH1192" s="208"/>
      <c r="AI1192" s="177"/>
      <c r="AJ1192" s="177"/>
      <c r="AK1192" s="131" t="s">
        <v>95</v>
      </c>
      <c r="AL1192" s="100">
        <v>578694</v>
      </c>
      <c r="AM1192" s="68">
        <f>IFERROR(AL1192/AI1178,"-")</f>
        <v>1.9960097327092097E-3</v>
      </c>
      <c r="AN1192" s="100">
        <v>22</v>
      </c>
      <c r="AO1192" s="68">
        <f>IFERROR(AN1192/AJ1178,"-")</f>
        <v>6.4139941690962099E-2</v>
      </c>
      <c r="AP1192" s="103">
        <f t="shared" si="790"/>
        <v>26304.272727272728</v>
      </c>
      <c r="AQ1192" s="69">
        <f t="shared" si="808"/>
        <v>6.1281337047353758E-2</v>
      </c>
      <c r="AR1192" s="208"/>
      <c r="AS1192" s="177"/>
      <c r="AT1192" s="177"/>
      <c r="AU1192" s="131" t="s">
        <v>95</v>
      </c>
      <c r="AV1192" s="100">
        <v>5255674</v>
      </c>
      <c r="AW1192" s="68">
        <f>IFERROR(AV1192/AS1178,"-")</f>
        <v>2.0319466099975113E-2</v>
      </c>
      <c r="AX1192" s="100">
        <v>25</v>
      </c>
      <c r="AY1192" s="68">
        <f>IFERROR(AX1192/AT1178,"-")</f>
        <v>0.1059322033898305</v>
      </c>
      <c r="AZ1192" s="103">
        <f t="shared" si="791"/>
        <v>210226.96</v>
      </c>
      <c r="BA1192" s="69">
        <f t="shared" si="809"/>
        <v>0.1</v>
      </c>
      <c r="BB1192" s="208"/>
      <c r="BC1192" s="177"/>
      <c r="BD1192" s="177"/>
      <c r="BE1192" s="131" t="s">
        <v>95</v>
      </c>
      <c r="BF1192" s="100">
        <v>134009</v>
      </c>
      <c r="BG1192" s="68">
        <f>IFERROR(BF1192/BC1178,"-")</f>
        <v>8.5474555710455386E-4</v>
      </c>
      <c r="BH1192" s="100">
        <v>5</v>
      </c>
      <c r="BI1192" s="68">
        <f>IFERROR(BH1192/BD1178,"-")</f>
        <v>3.968253968253968E-2</v>
      </c>
      <c r="BJ1192" s="103">
        <f t="shared" si="792"/>
        <v>26801.8</v>
      </c>
      <c r="BK1192" s="69">
        <f t="shared" si="810"/>
        <v>3.6231884057971016E-2</v>
      </c>
      <c r="BL1192" s="208"/>
      <c r="BM1192" s="177"/>
      <c r="BN1192" s="177"/>
      <c r="BO1192" s="131" t="s">
        <v>95</v>
      </c>
      <c r="BP1192" s="100">
        <v>47387</v>
      </c>
      <c r="BQ1192" s="68">
        <f>IFERROR(BP1192/BM1178,"-")</f>
        <v>2.1845431139201408E-3</v>
      </c>
      <c r="BR1192" s="100">
        <v>3</v>
      </c>
      <c r="BS1192" s="68">
        <f>IFERROR(BR1192/BN1178,"-")</f>
        <v>8.3333333333333329E-2</v>
      </c>
      <c r="BT1192" s="103">
        <f t="shared" si="793"/>
        <v>15795.666666666666</v>
      </c>
      <c r="BU1192" s="69">
        <f t="shared" si="811"/>
        <v>7.4999999999999997E-2</v>
      </c>
      <c r="BV1192" s="208"/>
      <c r="BW1192" s="177"/>
      <c r="BX1192" s="177"/>
      <c r="BY1192" s="131" t="s">
        <v>95</v>
      </c>
      <c r="BZ1192" s="100">
        <f t="shared" si="803"/>
        <v>8722594</v>
      </c>
      <c r="CA1192" s="68">
        <f>IFERROR(BZ1192/BW1178,"-")</f>
        <v>8.6616372944583846E-3</v>
      </c>
      <c r="CB1192" s="100">
        <f t="shared" si="804"/>
        <v>80</v>
      </c>
      <c r="CC1192" s="68">
        <f>IFERROR(CB1192/BX1178,"-")</f>
        <v>7.1684587813620068E-2</v>
      </c>
      <c r="CD1192" s="103">
        <f t="shared" si="794"/>
        <v>109032.425</v>
      </c>
      <c r="CE1192" s="69">
        <f t="shared" si="812"/>
        <v>6.7170445004198151E-2</v>
      </c>
      <c r="CR1192" s="216"/>
      <c r="CS1192" s="187"/>
      <c r="CT1192" s="225"/>
      <c r="CU1192" s="226"/>
      <c r="CV1192" s="226"/>
      <c r="CW1192" s="144" t="s">
        <v>95</v>
      </c>
      <c r="CX1192" s="145">
        <v>8230221</v>
      </c>
      <c r="CY1192" s="146">
        <v>8.0038034063875541E-3</v>
      </c>
      <c r="CZ1192" s="145">
        <v>70</v>
      </c>
      <c r="DA1192" s="146">
        <v>6.2444246208742192E-2</v>
      </c>
      <c r="DB1192" s="145">
        <v>117574.58571428571</v>
      </c>
      <c r="DC1192" s="147">
        <v>5.9322033898305086E-2</v>
      </c>
    </row>
    <row r="1193" spans="2:107" s="27" customFormat="1" ht="13.15" customHeight="1">
      <c r="B1193" s="216"/>
      <c r="C1193" s="187"/>
      <c r="D1193" s="208"/>
      <c r="E1193" s="177"/>
      <c r="F1193" s="177"/>
      <c r="G1193" s="132" t="s">
        <v>93</v>
      </c>
      <c r="H1193" s="101">
        <v>0</v>
      </c>
      <c r="I1193" s="70">
        <f>IFERROR(H1193/E1178,"-")</f>
        <v>0</v>
      </c>
      <c r="J1193" s="101">
        <v>0</v>
      </c>
      <c r="K1193" s="70">
        <f>IFERROR(J1193/F1178,"-")</f>
        <v>0</v>
      </c>
      <c r="L1193" s="104" t="str">
        <f t="shared" si="787"/>
        <v>-</v>
      </c>
      <c r="M1193" s="73">
        <f t="shared" si="805"/>
        <v>0</v>
      </c>
      <c r="N1193" s="208"/>
      <c r="O1193" s="177"/>
      <c r="P1193" s="177"/>
      <c r="Q1193" s="132" t="s">
        <v>93</v>
      </c>
      <c r="R1193" s="101">
        <v>15473</v>
      </c>
      <c r="S1193" s="70">
        <f>IFERROR(R1193/O1178,"-")</f>
        <v>8.1843128625894439E-4</v>
      </c>
      <c r="T1193" s="101">
        <v>2</v>
      </c>
      <c r="U1193" s="70">
        <f>IFERROR(T1193/P1178,"-")</f>
        <v>0.25</v>
      </c>
      <c r="V1193" s="104">
        <f t="shared" si="788"/>
        <v>7736.5</v>
      </c>
      <c r="W1193" s="73">
        <f t="shared" si="806"/>
        <v>0.25</v>
      </c>
      <c r="X1193" s="208"/>
      <c r="Y1193" s="177"/>
      <c r="Z1193" s="177"/>
      <c r="AA1193" s="132" t="s">
        <v>93</v>
      </c>
      <c r="AB1193" s="101">
        <v>638191</v>
      </c>
      <c r="AC1193" s="70">
        <f>IFERROR(AB1193/Y1178,"-")</f>
        <v>2.4746629445639378E-3</v>
      </c>
      <c r="AD1193" s="101">
        <v>34</v>
      </c>
      <c r="AE1193" s="70">
        <f>IFERROR(AD1193/Z1178,"-")</f>
        <v>9.3150684931506855E-2</v>
      </c>
      <c r="AF1193" s="104">
        <f t="shared" si="789"/>
        <v>18770.323529411766</v>
      </c>
      <c r="AG1193" s="73">
        <f t="shared" si="807"/>
        <v>8.6294416243654817E-2</v>
      </c>
      <c r="AH1193" s="208"/>
      <c r="AI1193" s="177"/>
      <c r="AJ1193" s="177"/>
      <c r="AK1193" s="132" t="s">
        <v>93</v>
      </c>
      <c r="AL1193" s="101">
        <v>558692</v>
      </c>
      <c r="AM1193" s="70">
        <f>IFERROR(AL1193/AI1178,"-")</f>
        <v>1.9270195813102845E-3</v>
      </c>
      <c r="AN1193" s="101">
        <v>42</v>
      </c>
      <c r="AO1193" s="70">
        <f>IFERROR(AN1193/AJ1178,"-")</f>
        <v>0.12244897959183673</v>
      </c>
      <c r="AP1193" s="104">
        <f t="shared" si="790"/>
        <v>13302.190476190477</v>
      </c>
      <c r="AQ1193" s="73">
        <f t="shared" si="808"/>
        <v>0.11699164345403899</v>
      </c>
      <c r="AR1193" s="208"/>
      <c r="AS1193" s="177"/>
      <c r="AT1193" s="177"/>
      <c r="AU1193" s="132" t="s">
        <v>93</v>
      </c>
      <c r="AV1193" s="101">
        <v>650236</v>
      </c>
      <c r="AW1193" s="70">
        <f>IFERROR(AV1193/AS1178,"-")</f>
        <v>2.5139398598511662E-3</v>
      </c>
      <c r="AX1193" s="101">
        <v>42</v>
      </c>
      <c r="AY1193" s="70">
        <f>IFERROR(AX1193/AT1178,"-")</f>
        <v>0.17796610169491525</v>
      </c>
      <c r="AZ1193" s="104">
        <f t="shared" si="791"/>
        <v>15481.809523809523</v>
      </c>
      <c r="BA1193" s="73">
        <f t="shared" si="809"/>
        <v>0.16800000000000001</v>
      </c>
      <c r="BB1193" s="208"/>
      <c r="BC1193" s="177"/>
      <c r="BD1193" s="177"/>
      <c r="BE1193" s="132" t="s">
        <v>93</v>
      </c>
      <c r="BF1193" s="101">
        <v>142891</v>
      </c>
      <c r="BG1193" s="70">
        <f>IFERROR(BF1193/BC1178,"-")</f>
        <v>9.1139734943344701E-4</v>
      </c>
      <c r="BH1193" s="101">
        <v>14</v>
      </c>
      <c r="BI1193" s="70">
        <f>IFERROR(BH1193/BD1178,"-")</f>
        <v>0.1111111111111111</v>
      </c>
      <c r="BJ1193" s="104">
        <f t="shared" si="792"/>
        <v>10206.5</v>
      </c>
      <c r="BK1193" s="73">
        <f t="shared" si="810"/>
        <v>0.10144927536231885</v>
      </c>
      <c r="BL1193" s="208"/>
      <c r="BM1193" s="177"/>
      <c r="BN1193" s="177"/>
      <c r="BO1193" s="132" t="s">
        <v>93</v>
      </c>
      <c r="BP1193" s="101">
        <v>113427</v>
      </c>
      <c r="BQ1193" s="70">
        <f>IFERROR(BP1193/BM1178,"-")</f>
        <v>5.2289904780344785E-3</v>
      </c>
      <c r="BR1193" s="101">
        <v>5</v>
      </c>
      <c r="BS1193" s="70">
        <f>IFERROR(BR1193/BN1178,"-")</f>
        <v>0.1388888888888889</v>
      </c>
      <c r="BT1193" s="104">
        <f t="shared" si="793"/>
        <v>22685.4</v>
      </c>
      <c r="BU1193" s="73">
        <f t="shared" si="811"/>
        <v>0.125</v>
      </c>
      <c r="BV1193" s="208"/>
      <c r="BW1193" s="177"/>
      <c r="BX1193" s="177"/>
      <c r="BY1193" s="132" t="s">
        <v>93</v>
      </c>
      <c r="BZ1193" s="101">
        <f t="shared" si="803"/>
        <v>2118910</v>
      </c>
      <c r="CA1193" s="70">
        <f>IFERROR(BZ1193/BW1178,"-")</f>
        <v>2.1041022750343322E-3</v>
      </c>
      <c r="CB1193" s="101">
        <f t="shared" si="804"/>
        <v>139</v>
      </c>
      <c r="CC1193" s="70">
        <f>IFERROR(CB1193/BX1178,"-")</f>
        <v>0.12455197132616487</v>
      </c>
      <c r="CD1193" s="104">
        <f t="shared" si="794"/>
        <v>15243.956834532373</v>
      </c>
      <c r="CE1193" s="73">
        <f t="shared" si="812"/>
        <v>0.11670864819479429</v>
      </c>
      <c r="CR1193" s="216"/>
      <c r="CS1193" s="187"/>
      <c r="CT1193" s="225"/>
      <c r="CU1193" s="226"/>
      <c r="CV1193" s="226"/>
      <c r="CW1193" s="144" t="s">
        <v>93</v>
      </c>
      <c r="CX1193" s="145">
        <v>2320016</v>
      </c>
      <c r="CY1193" s="146">
        <v>2.2561911719835505E-3</v>
      </c>
      <c r="CZ1193" s="145">
        <v>120</v>
      </c>
      <c r="DA1193" s="146">
        <v>0.10704727921498662</v>
      </c>
      <c r="DB1193" s="145">
        <v>19333.466666666667</v>
      </c>
      <c r="DC1193" s="147">
        <v>0.10169491525423729</v>
      </c>
    </row>
    <row r="1194" spans="2:107" s="27" customFormat="1" ht="13.15" customHeight="1">
      <c r="B1194" s="216"/>
      <c r="C1194" s="188"/>
      <c r="D1194" s="209"/>
      <c r="E1194" s="178"/>
      <c r="F1194" s="178"/>
      <c r="G1194" s="30" t="s">
        <v>100</v>
      </c>
      <c r="H1194" s="97">
        <f>SUM(H1178:H1193)</f>
        <v>233268</v>
      </c>
      <c r="I1194" s="70">
        <f>IFERROR(H1194/E1178,"-")</f>
        <v>7.3126828029630928E-2</v>
      </c>
      <c r="J1194" s="101">
        <v>2</v>
      </c>
      <c r="K1194" s="70">
        <f>IFERROR(J1194/F1178,"-")</f>
        <v>1</v>
      </c>
      <c r="L1194" s="104">
        <f t="shared" si="787"/>
        <v>116634</v>
      </c>
      <c r="M1194" s="74">
        <f t="shared" si="805"/>
        <v>1</v>
      </c>
      <c r="N1194" s="209"/>
      <c r="O1194" s="178"/>
      <c r="P1194" s="178"/>
      <c r="Q1194" s="30" t="s">
        <v>100</v>
      </c>
      <c r="R1194" s="97">
        <f>SUM(R1178:R1193)</f>
        <v>1163520</v>
      </c>
      <c r="S1194" s="70">
        <f>IFERROR(R1194/O1178,"-")</f>
        <v>6.1543409176501453E-2</v>
      </c>
      <c r="T1194" s="101">
        <v>6</v>
      </c>
      <c r="U1194" s="70">
        <f>IFERROR(T1194/P1178,"-")</f>
        <v>0.75</v>
      </c>
      <c r="V1194" s="104">
        <f t="shared" si="788"/>
        <v>193920</v>
      </c>
      <c r="W1194" s="74">
        <f t="shared" si="806"/>
        <v>0.75</v>
      </c>
      <c r="X1194" s="209"/>
      <c r="Y1194" s="178"/>
      <c r="Z1194" s="178"/>
      <c r="AA1194" s="30" t="s">
        <v>100</v>
      </c>
      <c r="AB1194" s="97">
        <f>SUM(AB1178:AB1193)</f>
        <v>54613777</v>
      </c>
      <c r="AC1194" s="70">
        <f>IFERROR(AB1194/Y1178,"-")</f>
        <v>0.21177153893517497</v>
      </c>
      <c r="AD1194" s="101">
        <v>269</v>
      </c>
      <c r="AE1194" s="70">
        <f>IFERROR(AD1194/Z1178,"-")</f>
        <v>0.73698630136986298</v>
      </c>
      <c r="AF1194" s="104">
        <f t="shared" si="789"/>
        <v>203025.1933085502</v>
      </c>
      <c r="AG1194" s="74">
        <f t="shared" si="807"/>
        <v>0.68274111675126903</v>
      </c>
      <c r="AH1194" s="209"/>
      <c r="AI1194" s="178"/>
      <c r="AJ1194" s="178"/>
      <c r="AK1194" s="30" t="s">
        <v>100</v>
      </c>
      <c r="AL1194" s="97">
        <f>SUM(AL1178:AL1193)</f>
        <v>48601890</v>
      </c>
      <c r="AM1194" s="70">
        <f>IFERROR(AL1194/AI1178,"-")</f>
        <v>0.16763582388630677</v>
      </c>
      <c r="AN1194" s="101">
        <v>294</v>
      </c>
      <c r="AO1194" s="70">
        <f>IFERROR(AN1194/AJ1178,"-")</f>
        <v>0.8571428571428571</v>
      </c>
      <c r="AP1194" s="104">
        <f t="shared" si="790"/>
        <v>165312.55102040817</v>
      </c>
      <c r="AQ1194" s="74">
        <f t="shared" si="808"/>
        <v>0.81894150417827294</v>
      </c>
      <c r="AR1194" s="209"/>
      <c r="AS1194" s="178"/>
      <c r="AT1194" s="178"/>
      <c r="AU1194" s="30" t="s">
        <v>100</v>
      </c>
      <c r="AV1194" s="97">
        <f>SUM(AV1178:AV1193)</f>
        <v>54863414</v>
      </c>
      <c r="AW1194" s="70">
        <f>IFERROR(AV1194/AS1178,"-")</f>
        <v>0.21211271492522177</v>
      </c>
      <c r="AX1194" s="101">
        <v>200</v>
      </c>
      <c r="AY1194" s="70">
        <f>IFERROR(AX1194/AT1178,"-")</f>
        <v>0.84745762711864403</v>
      </c>
      <c r="AZ1194" s="104">
        <f t="shared" si="791"/>
        <v>274317.07</v>
      </c>
      <c r="BA1194" s="74">
        <f t="shared" si="809"/>
        <v>0.8</v>
      </c>
      <c r="BB1194" s="209"/>
      <c r="BC1194" s="178"/>
      <c r="BD1194" s="178"/>
      <c r="BE1194" s="30" t="s">
        <v>100</v>
      </c>
      <c r="BF1194" s="97">
        <f>SUM(BF1178:BF1193)</f>
        <v>35104954</v>
      </c>
      <c r="BG1194" s="70">
        <f>IFERROR(BF1194/BC1178,"-")</f>
        <v>0.22390886779141503</v>
      </c>
      <c r="BH1194" s="101">
        <v>110</v>
      </c>
      <c r="BI1194" s="70">
        <f>IFERROR(BH1194/BD1178,"-")</f>
        <v>0.87301587301587302</v>
      </c>
      <c r="BJ1194" s="104">
        <f t="shared" si="792"/>
        <v>319135.94545454544</v>
      </c>
      <c r="BK1194" s="74">
        <f t="shared" si="810"/>
        <v>0.79710144927536231</v>
      </c>
      <c r="BL1194" s="209"/>
      <c r="BM1194" s="178"/>
      <c r="BN1194" s="178"/>
      <c r="BO1194" s="30" t="s">
        <v>100</v>
      </c>
      <c r="BP1194" s="97">
        <f>SUM(BP1178:BP1193)</f>
        <v>6654797</v>
      </c>
      <c r="BQ1194" s="70">
        <f>IFERROR(BP1194/BM1178,"-")</f>
        <v>0.30678648069906117</v>
      </c>
      <c r="BR1194" s="101">
        <v>32</v>
      </c>
      <c r="BS1194" s="70">
        <f>IFERROR(BR1194/BN1178,"-")</f>
        <v>0.88888888888888884</v>
      </c>
      <c r="BT1194" s="104">
        <f t="shared" si="793"/>
        <v>207962.40625</v>
      </c>
      <c r="BU1194" s="74">
        <f t="shared" si="811"/>
        <v>0.8</v>
      </c>
      <c r="BV1194" s="209"/>
      <c r="BW1194" s="178"/>
      <c r="BX1194" s="178"/>
      <c r="BY1194" s="30" t="s">
        <v>100</v>
      </c>
      <c r="BZ1194" s="97">
        <f t="shared" si="803"/>
        <v>201235620</v>
      </c>
      <c r="CA1194" s="70">
        <f>IFERROR(BZ1194/BW1178,"-")</f>
        <v>0.19982931123074804</v>
      </c>
      <c r="CB1194" s="101">
        <f t="shared" si="804"/>
        <v>913</v>
      </c>
      <c r="CC1194" s="70">
        <f>IFERROR(CB1194/BX1178,"-")</f>
        <v>0.81810035842293904</v>
      </c>
      <c r="CD1194" s="104">
        <f t="shared" si="794"/>
        <v>220411.41292442498</v>
      </c>
      <c r="CE1194" s="74">
        <f t="shared" si="812"/>
        <v>0.76658270361041136</v>
      </c>
      <c r="CR1194" s="216"/>
      <c r="CS1194" s="188"/>
      <c r="CT1194" s="225"/>
      <c r="CU1194" s="226"/>
      <c r="CV1194" s="226"/>
      <c r="CW1194" s="30" t="s">
        <v>100</v>
      </c>
      <c r="CX1194" s="145">
        <v>210792832</v>
      </c>
      <c r="CY1194" s="146">
        <v>0.20499381326499974</v>
      </c>
      <c r="CZ1194" s="145">
        <v>909</v>
      </c>
      <c r="DA1194" s="146">
        <v>0.81088314005352369</v>
      </c>
      <c r="DB1194" s="145">
        <v>231895.30473047306</v>
      </c>
      <c r="DC1194" s="147">
        <v>0.77033898305084747</v>
      </c>
    </row>
    <row r="1195" spans="2:107" s="27" customFormat="1" ht="13.15" customHeight="1">
      <c r="B1195" s="216">
        <v>71</v>
      </c>
      <c r="C1195" s="186" t="s">
        <v>55</v>
      </c>
      <c r="D1195" s="213">
        <f>CI75</f>
        <v>5</v>
      </c>
      <c r="E1195" s="176">
        <v>5561420</v>
      </c>
      <c r="F1195" s="176">
        <v>5</v>
      </c>
      <c r="G1195" s="129" t="s">
        <v>66</v>
      </c>
      <c r="H1195" s="107">
        <v>154755</v>
      </c>
      <c r="I1195" s="66">
        <f>IFERROR(H1195/E1195,"-")</f>
        <v>2.7826526318817855E-2</v>
      </c>
      <c r="J1195" s="107">
        <v>2</v>
      </c>
      <c r="K1195" s="66">
        <f>IFERROR(J1195/F1195,"-")</f>
        <v>0.4</v>
      </c>
      <c r="L1195" s="102">
        <f t="shared" si="787"/>
        <v>77377.5</v>
      </c>
      <c r="M1195" s="84">
        <f t="shared" ref="M1195:M1211" si="813">IFERROR(J1195/$CI$75,"-")</f>
        <v>0.4</v>
      </c>
      <c r="N1195" s="213">
        <f>CJ75</f>
        <v>16</v>
      </c>
      <c r="O1195" s="176">
        <v>46748010</v>
      </c>
      <c r="P1195" s="176">
        <v>16</v>
      </c>
      <c r="Q1195" s="129" t="s">
        <v>66</v>
      </c>
      <c r="R1195" s="107">
        <v>2431430</v>
      </c>
      <c r="S1195" s="66">
        <f>IFERROR(R1195/O1195,"-")</f>
        <v>5.2011411822663681E-2</v>
      </c>
      <c r="T1195" s="107">
        <v>2</v>
      </c>
      <c r="U1195" s="66">
        <f>IFERROR(T1195/P1195,"-")</f>
        <v>0.125</v>
      </c>
      <c r="V1195" s="102">
        <f t="shared" si="788"/>
        <v>1215715</v>
      </c>
      <c r="W1195" s="84">
        <f t="shared" ref="W1195:W1211" si="814">IFERROR(T1195/$CJ$75,"-")</f>
        <v>0.125</v>
      </c>
      <c r="X1195" s="213">
        <f>CK75</f>
        <v>1227</v>
      </c>
      <c r="Y1195" s="176">
        <v>769435380</v>
      </c>
      <c r="Z1195" s="176">
        <v>1148</v>
      </c>
      <c r="AA1195" s="129" t="s">
        <v>66</v>
      </c>
      <c r="AB1195" s="107">
        <v>10812931</v>
      </c>
      <c r="AC1195" s="66">
        <f>IFERROR(AB1195/Y1195,"-")</f>
        <v>1.4053072267095386E-2</v>
      </c>
      <c r="AD1195" s="107">
        <v>160</v>
      </c>
      <c r="AE1195" s="66">
        <f>IFERROR(AD1195/Z1195,"-")</f>
        <v>0.13937282229965156</v>
      </c>
      <c r="AF1195" s="102">
        <f t="shared" si="789"/>
        <v>67580.818750000006</v>
      </c>
      <c r="AG1195" s="84">
        <f t="shared" ref="AG1195:AG1211" si="815">IFERROR(AD1195/$CK$75,"-")</f>
        <v>0.13039934800325997</v>
      </c>
      <c r="AH1195" s="213">
        <f>CL75</f>
        <v>1074</v>
      </c>
      <c r="AI1195" s="176">
        <v>1092085420</v>
      </c>
      <c r="AJ1195" s="176">
        <v>992</v>
      </c>
      <c r="AK1195" s="129" t="s">
        <v>66</v>
      </c>
      <c r="AL1195" s="107">
        <v>24371778</v>
      </c>
      <c r="AM1195" s="66">
        <f>IFERROR(AL1195/AI1195,"-")</f>
        <v>2.2316732330333648E-2</v>
      </c>
      <c r="AN1195" s="107">
        <v>205</v>
      </c>
      <c r="AO1195" s="66">
        <f>IFERROR(AN1195/AJ1195,"-")</f>
        <v>0.20665322580645162</v>
      </c>
      <c r="AP1195" s="102">
        <f t="shared" si="790"/>
        <v>118886.72195121952</v>
      </c>
      <c r="AQ1195" s="84">
        <f t="shared" ref="AQ1195:AQ1211" si="816">IFERROR(AN1195/$CL$75,"-")</f>
        <v>0.19087523277467411</v>
      </c>
      <c r="AR1195" s="213">
        <f>CM75</f>
        <v>720</v>
      </c>
      <c r="AS1195" s="176">
        <v>742044410</v>
      </c>
      <c r="AT1195" s="176">
        <v>671</v>
      </c>
      <c r="AU1195" s="129" t="s">
        <v>66</v>
      </c>
      <c r="AV1195" s="107">
        <v>46134038</v>
      </c>
      <c r="AW1195" s="66">
        <f>IFERROR(AV1195/AS1195,"-")</f>
        <v>6.2171532294138569E-2</v>
      </c>
      <c r="AX1195" s="107">
        <v>167</v>
      </c>
      <c r="AY1195" s="66">
        <f>IFERROR(AX1195/AT1195,"-")</f>
        <v>0.24888226527570789</v>
      </c>
      <c r="AZ1195" s="102">
        <f t="shared" si="791"/>
        <v>276251.72455089819</v>
      </c>
      <c r="BA1195" s="84">
        <f t="shared" ref="BA1195:BA1211" si="817">IFERROR(AX1195/$CM$75,"-")</f>
        <v>0.23194444444444445</v>
      </c>
      <c r="BB1195" s="213">
        <f>CN75</f>
        <v>380</v>
      </c>
      <c r="BC1195" s="176">
        <v>427678110</v>
      </c>
      <c r="BD1195" s="176">
        <v>349</v>
      </c>
      <c r="BE1195" s="129" t="s">
        <v>66</v>
      </c>
      <c r="BF1195" s="107">
        <v>9052129</v>
      </c>
      <c r="BG1195" s="66">
        <f>IFERROR(BF1195/BC1195,"-")</f>
        <v>2.116575243937549E-2</v>
      </c>
      <c r="BH1195" s="107">
        <v>80</v>
      </c>
      <c r="BI1195" s="66">
        <f>IFERROR(BH1195/BD1195,"-")</f>
        <v>0.22922636103151864</v>
      </c>
      <c r="BJ1195" s="102">
        <f t="shared" si="792"/>
        <v>113151.6125</v>
      </c>
      <c r="BK1195" s="84">
        <f t="shared" ref="BK1195:BK1211" si="818">IFERROR(BH1195/$CN$75,"-")</f>
        <v>0.21052631578947367</v>
      </c>
      <c r="BL1195" s="213">
        <f>CO75</f>
        <v>151</v>
      </c>
      <c r="BM1195" s="176">
        <v>208204190</v>
      </c>
      <c r="BN1195" s="176">
        <v>134</v>
      </c>
      <c r="BO1195" s="129" t="s">
        <v>66</v>
      </c>
      <c r="BP1195" s="107">
        <v>9829091</v>
      </c>
      <c r="BQ1195" s="66">
        <f>IFERROR(BP1195/BM1195,"-")</f>
        <v>4.7208901031242458E-2</v>
      </c>
      <c r="BR1195" s="107">
        <v>30</v>
      </c>
      <c r="BS1195" s="66">
        <f>IFERROR(BR1195/BN1195,"-")</f>
        <v>0.22388059701492538</v>
      </c>
      <c r="BT1195" s="102">
        <f t="shared" si="793"/>
        <v>327636.36666666664</v>
      </c>
      <c r="BU1195" s="84">
        <f t="shared" ref="BU1195:BU1211" si="819">IFERROR(BR1195/$CO$75,"-")</f>
        <v>0.19867549668874171</v>
      </c>
      <c r="BV1195" s="213">
        <f>CP75</f>
        <v>3573</v>
      </c>
      <c r="BW1195" s="176">
        <f>SUM(E1195,O1195,Y1195,AI1195,AS1195,BC1195,BM1195)</f>
        <v>3291756940</v>
      </c>
      <c r="BX1195" s="176">
        <f>SUM(F1195,P1195,Z1195,AJ1195,AT1195,BD1195,BN1195)</f>
        <v>3315</v>
      </c>
      <c r="BY1195" s="129" t="s">
        <v>66</v>
      </c>
      <c r="BZ1195" s="107">
        <f t="shared" si="803"/>
        <v>102786152</v>
      </c>
      <c r="CA1195" s="66">
        <f>IFERROR(BZ1195/BW1195,"-")</f>
        <v>3.1225316411119954E-2</v>
      </c>
      <c r="CB1195" s="107">
        <f t="shared" si="804"/>
        <v>646</v>
      </c>
      <c r="CC1195" s="66">
        <f>IFERROR(CB1195/BX1195,"-")</f>
        <v>0.19487179487179487</v>
      </c>
      <c r="CD1195" s="102">
        <f t="shared" si="794"/>
        <v>159111.69040247679</v>
      </c>
      <c r="CE1195" s="84">
        <f t="shared" ref="CE1195:CE1211" si="820">IFERROR(CB1195/$CP$75,"-")</f>
        <v>0.1808004478029667</v>
      </c>
      <c r="CR1195" s="216">
        <v>71</v>
      </c>
      <c r="CS1195" s="186" t="s">
        <v>55</v>
      </c>
      <c r="CT1195" s="225">
        <v>3491</v>
      </c>
      <c r="CU1195" s="226">
        <v>3250475240</v>
      </c>
      <c r="CV1195" s="226">
        <v>3252</v>
      </c>
      <c r="CW1195" s="144" t="s">
        <v>66</v>
      </c>
      <c r="CX1195" s="145">
        <v>94487258</v>
      </c>
      <c r="CY1195" s="146">
        <v>2.9068751805043744E-2</v>
      </c>
      <c r="CZ1195" s="145">
        <v>617</v>
      </c>
      <c r="DA1195" s="146">
        <v>0.18972939729397295</v>
      </c>
      <c r="DB1195" s="145">
        <v>153139.80226904375</v>
      </c>
      <c r="DC1195" s="147">
        <v>0.17674018905757663</v>
      </c>
    </row>
    <row r="1196" spans="2:107" s="27" customFormat="1" ht="13.15" customHeight="1">
      <c r="B1196" s="216"/>
      <c r="C1196" s="187"/>
      <c r="D1196" s="208"/>
      <c r="E1196" s="177"/>
      <c r="F1196" s="177"/>
      <c r="G1196" s="130" t="s">
        <v>68</v>
      </c>
      <c r="H1196" s="100">
        <v>0</v>
      </c>
      <c r="I1196" s="68">
        <f>IFERROR(H1196/E1195,"-")</f>
        <v>0</v>
      </c>
      <c r="J1196" s="100">
        <v>0</v>
      </c>
      <c r="K1196" s="68">
        <f>IFERROR(J1196/F1195,"-")</f>
        <v>0</v>
      </c>
      <c r="L1196" s="103" t="str">
        <f t="shared" si="787"/>
        <v>-</v>
      </c>
      <c r="M1196" s="69">
        <f t="shared" si="813"/>
        <v>0</v>
      </c>
      <c r="N1196" s="208"/>
      <c r="O1196" s="177"/>
      <c r="P1196" s="177"/>
      <c r="Q1196" s="130" t="s">
        <v>68</v>
      </c>
      <c r="R1196" s="100">
        <v>23668</v>
      </c>
      <c r="S1196" s="68">
        <f>IFERROR(R1196/O1195,"-")</f>
        <v>5.0628893080154644E-4</v>
      </c>
      <c r="T1196" s="100">
        <v>5</v>
      </c>
      <c r="U1196" s="68">
        <f>IFERROR(T1196/P1195,"-")</f>
        <v>0.3125</v>
      </c>
      <c r="V1196" s="103">
        <f t="shared" si="788"/>
        <v>4733.6000000000004</v>
      </c>
      <c r="W1196" s="69">
        <f t="shared" si="814"/>
        <v>0.3125</v>
      </c>
      <c r="X1196" s="208"/>
      <c r="Y1196" s="177"/>
      <c r="Z1196" s="177"/>
      <c r="AA1196" s="130" t="s">
        <v>68</v>
      </c>
      <c r="AB1196" s="100">
        <v>14901796</v>
      </c>
      <c r="AC1196" s="68">
        <f>IFERROR(AB1196/Y1195,"-")</f>
        <v>1.9367183245459808E-2</v>
      </c>
      <c r="AD1196" s="100">
        <v>220</v>
      </c>
      <c r="AE1196" s="68">
        <f>IFERROR(AD1196/Z1195,"-")</f>
        <v>0.19163763066202091</v>
      </c>
      <c r="AF1196" s="103">
        <f t="shared" si="789"/>
        <v>67735.436363636371</v>
      </c>
      <c r="AG1196" s="69">
        <f t="shared" si="815"/>
        <v>0.17929910350448247</v>
      </c>
      <c r="AH1196" s="208"/>
      <c r="AI1196" s="177"/>
      <c r="AJ1196" s="177"/>
      <c r="AK1196" s="130" t="s">
        <v>68</v>
      </c>
      <c r="AL1196" s="100">
        <v>24001144</v>
      </c>
      <c r="AM1196" s="68">
        <f>IFERROR(AL1196/AI1195,"-")</f>
        <v>2.197735045304423E-2</v>
      </c>
      <c r="AN1196" s="100">
        <v>245</v>
      </c>
      <c r="AO1196" s="68">
        <f>IFERROR(AN1196/AJ1195,"-")</f>
        <v>0.24697580645161291</v>
      </c>
      <c r="AP1196" s="103">
        <f t="shared" si="790"/>
        <v>97963.853061224494</v>
      </c>
      <c r="AQ1196" s="69">
        <f t="shared" si="816"/>
        <v>0.22811918063314712</v>
      </c>
      <c r="AR1196" s="208"/>
      <c r="AS1196" s="177"/>
      <c r="AT1196" s="177"/>
      <c r="AU1196" s="130" t="s">
        <v>68</v>
      </c>
      <c r="AV1196" s="100">
        <v>6862155</v>
      </c>
      <c r="AW1196" s="68">
        <f>IFERROR(AV1196/AS1195,"-")</f>
        <v>9.2476338444487435E-3</v>
      </c>
      <c r="AX1196" s="100">
        <v>180</v>
      </c>
      <c r="AY1196" s="68">
        <f>IFERROR(AX1196/AT1195,"-")</f>
        <v>0.26825633383010433</v>
      </c>
      <c r="AZ1196" s="103">
        <f t="shared" si="791"/>
        <v>38123.083333333336</v>
      </c>
      <c r="BA1196" s="69">
        <f t="shared" si="817"/>
        <v>0.25</v>
      </c>
      <c r="BB1196" s="208"/>
      <c r="BC1196" s="177"/>
      <c r="BD1196" s="177"/>
      <c r="BE1196" s="130" t="s">
        <v>68</v>
      </c>
      <c r="BF1196" s="100">
        <v>8835669</v>
      </c>
      <c r="BG1196" s="68">
        <f>IFERROR(BF1196/BC1195,"-")</f>
        <v>2.0659624127126824E-2</v>
      </c>
      <c r="BH1196" s="100">
        <v>109</v>
      </c>
      <c r="BI1196" s="68">
        <f>IFERROR(BH1196/BD1195,"-")</f>
        <v>0.31232091690544411</v>
      </c>
      <c r="BJ1196" s="103">
        <f t="shared" si="792"/>
        <v>81061.183486238529</v>
      </c>
      <c r="BK1196" s="69">
        <f t="shared" si="818"/>
        <v>0.2868421052631579</v>
      </c>
      <c r="BL1196" s="208"/>
      <c r="BM1196" s="177"/>
      <c r="BN1196" s="177"/>
      <c r="BO1196" s="130" t="s">
        <v>68</v>
      </c>
      <c r="BP1196" s="100">
        <v>3671463</v>
      </c>
      <c r="BQ1196" s="68">
        <f>IFERROR(BP1196/BM1195,"-")</f>
        <v>1.7633953476152424E-2</v>
      </c>
      <c r="BR1196" s="100">
        <v>31</v>
      </c>
      <c r="BS1196" s="68">
        <f>IFERROR(BR1196/BN1195,"-")</f>
        <v>0.23134328358208955</v>
      </c>
      <c r="BT1196" s="103">
        <f t="shared" si="793"/>
        <v>118434.29032258065</v>
      </c>
      <c r="BU1196" s="69">
        <f t="shared" si="819"/>
        <v>0.20529801324503311</v>
      </c>
      <c r="BV1196" s="208"/>
      <c r="BW1196" s="177"/>
      <c r="BX1196" s="177"/>
      <c r="BY1196" s="130" t="s">
        <v>68</v>
      </c>
      <c r="BZ1196" s="100">
        <f t="shared" si="803"/>
        <v>58295895</v>
      </c>
      <c r="CA1196" s="68">
        <f>IFERROR(BZ1196/BW1195,"-")</f>
        <v>1.7709659632402872E-2</v>
      </c>
      <c r="CB1196" s="100">
        <f t="shared" si="804"/>
        <v>790</v>
      </c>
      <c r="CC1196" s="68">
        <f>IFERROR(CB1196/BX1195,"-")</f>
        <v>0.23831070889894421</v>
      </c>
      <c r="CD1196" s="103">
        <f t="shared" si="794"/>
        <v>73792.272151898738</v>
      </c>
      <c r="CE1196" s="69">
        <f t="shared" si="820"/>
        <v>0.22110271480548557</v>
      </c>
      <c r="CR1196" s="216"/>
      <c r="CS1196" s="187"/>
      <c r="CT1196" s="225"/>
      <c r="CU1196" s="226"/>
      <c r="CV1196" s="226"/>
      <c r="CW1196" s="144" t="s">
        <v>68</v>
      </c>
      <c r="CX1196" s="145">
        <v>68986399</v>
      </c>
      <c r="CY1196" s="146">
        <v>2.1223480847065306E-2</v>
      </c>
      <c r="CZ1196" s="145">
        <v>833</v>
      </c>
      <c r="DA1196" s="146">
        <v>0.25615006150061503</v>
      </c>
      <c r="DB1196" s="145">
        <v>82816.805522208888</v>
      </c>
      <c r="DC1196" s="147">
        <v>0.23861357777141221</v>
      </c>
    </row>
    <row r="1197" spans="2:107" s="27" customFormat="1" ht="13.15" customHeight="1">
      <c r="B1197" s="216"/>
      <c r="C1197" s="187"/>
      <c r="D1197" s="208"/>
      <c r="E1197" s="177"/>
      <c r="F1197" s="177"/>
      <c r="G1197" s="131" t="s">
        <v>70</v>
      </c>
      <c r="H1197" s="100">
        <v>4035</v>
      </c>
      <c r="I1197" s="68">
        <f>IFERROR(H1197/E1195,"-")</f>
        <v>7.255341261764082E-4</v>
      </c>
      <c r="J1197" s="100">
        <v>2</v>
      </c>
      <c r="K1197" s="68">
        <f>IFERROR(J1197/F1195,"-")</f>
        <v>0.4</v>
      </c>
      <c r="L1197" s="103">
        <f t="shared" si="787"/>
        <v>2017.5</v>
      </c>
      <c r="M1197" s="69">
        <f t="shared" si="813"/>
        <v>0.4</v>
      </c>
      <c r="N1197" s="208"/>
      <c r="O1197" s="177"/>
      <c r="P1197" s="177"/>
      <c r="Q1197" s="131" t="s">
        <v>70</v>
      </c>
      <c r="R1197" s="100">
        <v>850726</v>
      </c>
      <c r="S1197" s="68">
        <f>IFERROR(R1197/O1195,"-")</f>
        <v>1.8198122230229694E-2</v>
      </c>
      <c r="T1197" s="100">
        <v>5</v>
      </c>
      <c r="U1197" s="68">
        <f>IFERROR(T1197/P1195,"-")</f>
        <v>0.3125</v>
      </c>
      <c r="V1197" s="103">
        <f t="shared" si="788"/>
        <v>170145.2</v>
      </c>
      <c r="W1197" s="69">
        <f t="shared" si="814"/>
        <v>0.3125</v>
      </c>
      <c r="X1197" s="208"/>
      <c r="Y1197" s="177"/>
      <c r="Z1197" s="177"/>
      <c r="AA1197" s="131" t="s">
        <v>70</v>
      </c>
      <c r="AB1197" s="100">
        <v>13878575</v>
      </c>
      <c r="AC1197" s="68">
        <f>IFERROR(AB1197/Y1195,"-")</f>
        <v>1.8037349673211023E-2</v>
      </c>
      <c r="AD1197" s="100">
        <v>299</v>
      </c>
      <c r="AE1197" s="68">
        <f>IFERROR(AD1197/Z1195,"-")</f>
        <v>0.26045296167247389</v>
      </c>
      <c r="AF1197" s="103">
        <f t="shared" si="789"/>
        <v>46416.638795986619</v>
      </c>
      <c r="AG1197" s="69">
        <f t="shared" si="815"/>
        <v>0.24368378158109211</v>
      </c>
      <c r="AH1197" s="208"/>
      <c r="AI1197" s="177"/>
      <c r="AJ1197" s="177"/>
      <c r="AK1197" s="131" t="s">
        <v>70</v>
      </c>
      <c r="AL1197" s="100">
        <v>12445435</v>
      </c>
      <c r="AM1197" s="68">
        <f>IFERROR(AL1197/AI1195,"-")</f>
        <v>1.1396027061692664E-2</v>
      </c>
      <c r="AN1197" s="100">
        <v>331</v>
      </c>
      <c r="AO1197" s="68">
        <f>IFERROR(AN1197/AJ1195,"-")</f>
        <v>0.33366935483870969</v>
      </c>
      <c r="AP1197" s="103">
        <f t="shared" si="790"/>
        <v>37599.501510574017</v>
      </c>
      <c r="AQ1197" s="69">
        <f t="shared" si="816"/>
        <v>0.30819366852886404</v>
      </c>
      <c r="AR1197" s="208"/>
      <c r="AS1197" s="177"/>
      <c r="AT1197" s="177"/>
      <c r="AU1197" s="131" t="s">
        <v>70</v>
      </c>
      <c r="AV1197" s="100">
        <v>11915160</v>
      </c>
      <c r="AW1197" s="68">
        <f>IFERROR(AV1197/AS1195,"-")</f>
        <v>1.6057206063987466E-2</v>
      </c>
      <c r="AX1197" s="100">
        <v>248</v>
      </c>
      <c r="AY1197" s="68">
        <f>IFERROR(AX1197/AT1195,"-")</f>
        <v>0.36959761549925485</v>
      </c>
      <c r="AZ1197" s="103">
        <f t="shared" si="791"/>
        <v>48045</v>
      </c>
      <c r="BA1197" s="69">
        <f t="shared" si="817"/>
        <v>0.34444444444444444</v>
      </c>
      <c r="BB1197" s="208"/>
      <c r="BC1197" s="177"/>
      <c r="BD1197" s="177"/>
      <c r="BE1197" s="131" t="s">
        <v>70</v>
      </c>
      <c r="BF1197" s="100">
        <v>5795140</v>
      </c>
      <c r="BG1197" s="68">
        <f>IFERROR(BF1197/BC1195,"-")</f>
        <v>1.3550237584055916E-2</v>
      </c>
      <c r="BH1197" s="100">
        <v>134</v>
      </c>
      <c r="BI1197" s="68">
        <f>IFERROR(BH1197/BD1195,"-")</f>
        <v>0.38395415472779371</v>
      </c>
      <c r="BJ1197" s="103">
        <f t="shared" si="792"/>
        <v>43247.313432835821</v>
      </c>
      <c r="BK1197" s="69">
        <f t="shared" si="818"/>
        <v>0.35263157894736841</v>
      </c>
      <c r="BL1197" s="208"/>
      <c r="BM1197" s="177"/>
      <c r="BN1197" s="177"/>
      <c r="BO1197" s="131" t="s">
        <v>70</v>
      </c>
      <c r="BP1197" s="100">
        <v>5322921</v>
      </c>
      <c r="BQ1197" s="68">
        <f>IFERROR(BP1197/BM1195,"-")</f>
        <v>2.5565868775263359E-2</v>
      </c>
      <c r="BR1197" s="100">
        <v>39</v>
      </c>
      <c r="BS1197" s="68">
        <f>IFERROR(BR1197/BN1195,"-")</f>
        <v>0.29104477611940299</v>
      </c>
      <c r="BT1197" s="103">
        <f t="shared" si="793"/>
        <v>136485.15384615384</v>
      </c>
      <c r="BU1197" s="69">
        <f t="shared" si="819"/>
        <v>0.25827814569536423</v>
      </c>
      <c r="BV1197" s="208"/>
      <c r="BW1197" s="177"/>
      <c r="BX1197" s="177"/>
      <c r="BY1197" s="131" t="s">
        <v>70</v>
      </c>
      <c r="BZ1197" s="100">
        <f t="shared" si="803"/>
        <v>50211992</v>
      </c>
      <c r="CA1197" s="68">
        <f>IFERROR(BZ1197/BW1195,"-")</f>
        <v>1.5253857716481339E-2</v>
      </c>
      <c r="CB1197" s="100">
        <f t="shared" si="804"/>
        <v>1058</v>
      </c>
      <c r="CC1197" s="68">
        <f>IFERROR(CB1197/BX1195,"-")</f>
        <v>0.31915535444947207</v>
      </c>
      <c r="CD1197" s="103">
        <f t="shared" si="794"/>
        <v>47459.349716446122</v>
      </c>
      <c r="CE1197" s="69">
        <f t="shared" si="820"/>
        <v>0.2961097117268402</v>
      </c>
      <c r="CR1197" s="216"/>
      <c r="CS1197" s="187"/>
      <c r="CT1197" s="225"/>
      <c r="CU1197" s="226"/>
      <c r="CV1197" s="226"/>
      <c r="CW1197" s="144" t="s">
        <v>70</v>
      </c>
      <c r="CX1197" s="145">
        <v>57837212</v>
      </c>
      <c r="CY1197" s="146">
        <v>1.7793463333687785E-2</v>
      </c>
      <c r="CZ1197" s="145">
        <v>1028</v>
      </c>
      <c r="DA1197" s="146">
        <v>0.31611316113161131</v>
      </c>
      <c r="DB1197" s="145">
        <v>56261.879377431906</v>
      </c>
      <c r="DC1197" s="147">
        <v>0.29447149813806933</v>
      </c>
    </row>
    <row r="1198" spans="2:107" s="27" customFormat="1" ht="13.15" customHeight="1">
      <c r="B1198" s="216"/>
      <c r="C1198" s="187"/>
      <c r="D1198" s="208"/>
      <c r="E1198" s="177"/>
      <c r="F1198" s="177"/>
      <c r="G1198" s="131" t="s">
        <v>72</v>
      </c>
      <c r="H1198" s="100">
        <v>0</v>
      </c>
      <c r="I1198" s="68">
        <f>IFERROR(H1198/E1195,"-")</f>
        <v>0</v>
      </c>
      <c r="J1198" s="100">
        <v>0</v>
      </c>
      <c r="K1198" s="68">
        <f>IFERROR(J1198/F1195,"-")</f>
        <v>0</v>
      </c>
      <c r="L1198" s="103" t="str">
        <f t="shared" si="787"/>
        <v>-</v>
      </c>
      <c r="M1198" s="69">
        <f t="shared" si="813"/>
        <v>0</v>
      </c>
      <c r="N1198" s="208"/>
      <c r="O1198" s="177"/>
      <c r="P1198" s="177"/>
      <c r="Q1198" s="131" t="s">
        <v>72</v>
      </c>
      <c r="R1198" s="100">
        <v>48713</v>
      </c>
      <c r="S1198" s="68">
        <f>IFERROR(R1198/O1195,"-")</f>
        <v>1.0420336608980788E-3</v>
      </c>
      <c r="T1198" s="100">
        <v>3</v>
      </c>
      <c r="U1198" s="68">
        <f>IFERROR(T1198/P1195,"-")</f>
        <v>0.1875</v>
      </c>
      <c r="V1198" s="103">
        <f t="shared" si="788"/>
        <v>16237.666666666666</v>
      </c>
      <c r="W1198" s="69">
        <f t="shared" si="814"/>
        <v>0.1875</v>
      </c>
      <c r="X1198" s="208"/>
      <c r="Y1198" s="177"/>
      <c r="Z1198" s="177"/>
      <c r="AA1198" s="131" t="s">
        <v>72</v>
      </c>
      <c r="AB1198" s="100">
        <v>5124067</v>
      </c>
      <c r="AC1198" s="68">
        <f>IFERROR(AB1198/Y1195,"-")</f>
        <v>6.6595157087785588E-3</v>
      </c>
      <c r="AD1198" s="100">
        <v>45</v>
      </c>
      <c r="AE1198" s="68">
        <f>IFERROR(AD1198/Z1195,"-")</f>
        <v>3.9198606271777001E-2</v>
      </c>
      <c r="AF1198" s="103">
        <f t="shared" si="789"/>
        <v>113868.15555555555</v>
      </c>
      <c r="AG1198" s="69">
        <f t="shared" si="815"/>
        <v>3.6674816625916873E-2</v>
      </c>
      <c r="AH1198" s="208"/>
      <c r="AI1198" s="177"/>
      <c r="AJ1198" s="177"/>
      <c r="AK1198" s="131" t="s">
        <v>72</v>
      </c>
      <c r="AL1198" s="100">
        <v>10959159</v>
      </c>
      <c r="AM1198" s="68">
        <f>IFERROR(AL1198/AI1195,"-")</f>
        <v>1.0035074911997269E-2</v>
      </c>
      <c r="AN1198" s="100">
        <v>37</v>
      </c>
      <c r="AO1198" s="68">
        <f>IFERROR(AN1198/AJ1195,"-")</f>
        <v>3.7298387096774195E-2</v>
      </c>
      <c r="AP1198" s="103">
        <f t="shared" si="790"/>
        <v>296193.48648648651</v>
      </c>
      <c r="AQ1198" s="69">
        <f t="shared" si="816"/>
        <v>3.4450651769087522E-2</v>
      </c>
      <c r="AR1198" s="208"/>
      <c r="AS1198" s="177"/>
      <c r="AT1198" s="177"/>
      <c r="AU1198" s="131" t="s">
        <v>72</v>
      </c>
      <c r="AV1198" s="100">
        <v>4814848</v>
      </c>
      <c r="AW1198" s="68">
        <f>IFERROR(AV1198/AS1195,"-")</f>
        <v>6.4886251215072153E-3</v>
      </c>
      <c r="AX1198" s="100">
        <v>29</v>
      </c>
      <c r="AY1198" s="68">
        <f>IFERROR(AX1198/AT1195,"-")</f>
        <v>4.3219076005961254E-2</v>
      </c>
      <c r="AZ1198" s="103">
        <f t="shared" si="791"/>
        <v>166029.24137931035</v>
      </c>
      <c r="BA1198" s="69">
        <f t="shared" si="817"/>
        <v>4.027777777777778E-2</v>
      </c>
      <c r="BB1198" s="208"/>
      <c r="BC1198" s="177"/>
      <c r="BD1198" s="177"/>
      <c r="BE1198" s="131" t="s">
        <v>72</v>
      </c>
      <c r="BF1198" s="100">
        <v>111907</v>
      </c>
      <c r="BG1198" s="68">
        <f>IFERROR(BF1198/BC1195,"-")</f>
        <v>2.6166174368849506E-4</v>
      </c>
      <c r="BH1198" s="100">
        <v>9</v>
      </c>
      <c r="BI1198" s="68">
        <f>IFERROR(BH1198/BD1195,"-")</f>
        <v>2.5787965616045846E-2</v>
      </c>
      <c r="BJ1198" s="103">
        <f t="shared" si="792"/>
        <v>12434.111111111111</v>
      </c>
      <c r="BK1198" s="69">
        <f t="shared" si="818"/>
        <v>2.368421052631579E-2</v>
      </c>
      <c r="BL1198" s="208"/>
      <c r="BM1198" s="177"/>
      <c r="BN1198" s="177"/>
      <c r="BO1198" s="131" t="s">
        <v>72</v>
      </c>
      <c r="BP1198" s="100">
        <v>2475443</v>
      </c>
      <c r="BQ1198" s="68">
        <f>IFERROR(BP1198/BM1195,"-")</f>
        <v>1.1889496556241256E-2</v>
      </c>
      <c r="BR1198" s="100">
        <v>4</v>
      </c>
      <c r="BS1198" s="68">
        <f>IFERROR(BR1198/BN1195,"-")</f>
        <v>2.9850746268656716E-2</v>
      </c>
      <c r="BT1198" s="103">
        <f t="shared" si="793"/>
        <v>618860.75</v>
      </c>
      <c r="BU1198" s="69">
        <f t="shared" si="819"/>
        <v>2.6490066225165563E-2</v>
      </c>
      <c r="BV1198" s="208"/>
      <c r="BW1198" s="177"/>
      <c r="BX1198" s="177"/>
      <c r="BY1198" s="131" t="s">
        <v>72</v>
      </c>
      <c r="BZ1198" s="100">
        <f t="shared" si="803"/>
        <v>23534137</v>
      </c>
      <c r="CA1198" s="68">
        <f>IFERROR(BZ1198/BW1195,"-")</f>
        <v>7.1494151691527986E-3</v>
      </c>
      <c r="CB1198" s="100">
        <f t="shared" si="804"/>
        <v>127</v>
      </c>
      <c r="CC1198" s="68">
        <f>IFERROR(CB1198/BX1195,"-")</f>
        <v>3.8310708898944196E-2</v>
      </c>
      <c r="CD1198" s="103">
        <f t="shared" si="794"/>
        <v>185308.1653543307</v>
      </c>
      <c r="CE1198" s="69">
        <f t="shared" si="820"/>
        <v>3.554436048138819E-2</v>
      </c>
      <c r="CR1198" s="216"/>
      <c r="CS1198" s="187"/>
      <c r="CT1198" s="225"/>
      <c r="CU1198" s="226"/>
      <c r="CV1198" s="226"/>
      <c r="CW1198" s="144" t="s">
        <v>72</v>
      </c>
      <c r="CX1198" s="145">
        <v>13491276</v>
      </c>
      <c r="CY1198" s="146">
        <v>4.1505549200860853E-3</v>
      </c>
      <c r="CZ1198" s="145">
        <v>114</v>
      </c>
      <c r="DA1198" s="146">
        <v>3.5055350553505532E-2</v>
      </c>
      <c r="DB1198" s="145">
        <v>118344.52631578948</v>
      </c>
      <c r="DC1198" s="147">
        <v>3.2655399598968779E-2</v>
      </c>
    </row>
    <row r="1199" spans="2:107" s="27" customFormat="1" ht="13.15" customHeight="1">
      <c r="B1199" s="216"/>
      <c r="C1199" s="187"/>
      <c r="D1199" s="208"/>
      <c r="E1199" s="177"/>
      <c r="F1199" s="177"/>
      <c r="G1199" s="131" t="s">
        <v>74</v>
      </c>
      <c r="H1199" s="100">
        <v>4769</v>
      </c>
      <c r="I1199" s="68">
        <f>IFERROR(H1199/E1195,"-")</f>
        <v>8.5751480736934095E-4</v>
      </c>
      <c r="J1199" s="100">
        <v>1</v>
      </c>
      <c r="K1199" s="68">
        <f>IFERROR(J1199/F1195,"-")</f>
        <v>0.2</v>
      </c>
      <c r="L1199" s="103">
        <f t="shared" si="787"/>
        <v>4769</v>
      </c>
      <c r="M1199" s="69">
        <f t="shared" si="813"/>
        <v>0.2</v>
      </c>
      <c r="N1199" s="208"/>
      <c r="O1199" s="177"/>
      <c r="P1199" s="177"/>
      <c r="Q1199" s="131" t="s">
        <v>74</v>
      </c>
      <c r="R1199" s="100">
        <v>1084158</v>
      </c>
      <c r="S1199" s="68">
        <f>IFERROR(R1199/O1195,"-")</f>
        <v>2.3191532644919004E-2</v>
      </c>
      <c r="T1199" s="100">
        <v>8</v>
      </c>
      <c r="U1199" s="68">
        <f>IFERROR(T1199/P1195,"-")</f>
        <v>0.5</v>
      </c>
      <c r="V1199" s="103">
        <f t="shared" si="788"/>
        <v>135519.75</v>
      </c>
      <c r="W1199" s="69">
        <f t="shared" si="814"/>
        <v>0.5</v>
      </c>
      <c r="X1199" s="208"/>
      <c r="Y1199" s="177"/>
      <c r="Z1199" s="177"/>
      <c r="AA1199" s="131" t="s">
        <v>74</v>
      </c>
      <c r="AB1199" s="100">
        <v>12995766</v>
      </c>
      <c r="AC1199" s="68">
        <f>IFERROR(AB1199/Y1195,"-")</f>
        <v>1.6890003160499326E-2</v>
      </c>
      <c r="AD1199" s="100">
        <v>349</v>
      </c>
      <c r="AE1199" s="68">
        <f>IFERROR(AD1199/Z1195,"-")</f>
        <v>0.30400696864111498</v>
      </c>
      <c r="AF1199" s="103">
        <f t="shared" si="789"/>
        <v>37237.151862464183</v>
      </c>
      <c r="AG1199" s="69">
        <f t="shared" si="815"/>
        <v>0.28443357783211082</v>
      </c>
      <c r="AH1199" s="208"/>
      <c r="AI1199" s="177"/>
      <c r="AJ1199" s="177"/>
      <c r="AK1199" s="131" t="s">
        <v>74</v>
      </c>
      <c r="AL1199" s="100">
        <v>14219345</v>
      </c>
      <c r="AM1199" s="68">
        <f>IFERROR(AL1199/AI1195,"-")</f>
        <v>1.3020359707759856E-2</v>
      </c>
      <c r="AN1199" s="100">
        <v>385</v>
      </c>
      <c r="AO1199" s="68">
        <f>IFERROR(AN1199/AJ1195,"-")</f>
        <v>0.38810483870967744</v>
      </c>
      <c r="AP1199" s="103">
        <f t="shared" si="790"/>
        <v>36933.36363636364</v>
      </c>
      <c r="AQ1199" s="69">
        <f t="shared" si="816"/>
        <v>0.35847299813780259</v>
      </c>
      <c r="AR1199" s="208"/>
      <c r="AS1199" s="177"/>
      <c r="AT1199" s="177"/>
      <c r="AU1199" s="131" t="s">
        <v>74</v>
      </c>
      <c r="AV1199" s="100">
        <v>10741643</v>
      </c>
      <c r="AW1199" s="68">
        <f>IFERROR(AV1199/AS1195,"-")</f>
        <v>1.4475741418225899E-2</v>
      </c>
      <c r="AX1199" s="100">
        <v>287</v>
      </c>
      <c r="AY1199" s="68">
        <f>IFERROR(AX1199/AT1195,"-")</f>
        <v>0.42771982116244411</v>
      </c>
      <c r="AZ1199" s="103">
        <f t="shared" si="791"/>
        <v>37427.327526132402</v>
      </c>
      <c r="BA1199" s="69">
        <f t="shared" si="817"/>
        <v>0.39861111111111114</v>
      </c>
      <c r="BB1199" s="208"/>
      <c r="BC1199" s="177"/>
      <c r="BD1199" s="177"/>
      <c r="BE1199" s="131" t="s">
        <v>74</v>
      </c>
      <c r="BF1199" s="100">
        <v>11288915</v>
      </c>
      <c r="BG1199" s="68">
        <f>IFERROR(BF1199/BC1195,"-")</f>
        <v>2.6395821380710834E-2</v>
      </c>
      <c r="BH1199" s="100">
        <v>143</v>
      </c>
      <c r="BI1199" s="68">
        <f>IFERROR(BH1199/BD1195,"-")</f>
        <v>0.40974212034383956</v>
      </c>
      <c r="BJ1199" s="103">
        <f t="shared" si="792"/>
        <v>78943.461538461532</v>
      </c>
      <c r="BK1199" s="69">
        <f t="shared" si="818"/>
        <v>0.37631578947368421</v>
      </c>
      <c r="BL1199" s="208"/>
      <c r="BM1199" s="177"/>
      <c r="BN1199" s="177"/>
      <c r="BO1199" s="131" t="s">
        <v>74</v>
      </c>
      <c r="BP1199" s="100">
        <v>2861415</v>
      </c>
      <c r="BQ1199" s="68">
        <f>IFERROR(BP1199/BM1195,"-")</f>
        <v>1.3743311313763665E-2</v>
      </c>
      <c r="BR1199" s="100">
        <v>33</v>
      </c>
      <c r="BS1199" s="68">
        <f>IFERROR(BR1199/BN1195,"-")</f>
        <v>0.2462686567164179</v>
      </c>
      <c r="BT1199" s="103">
        <f t="shared" si="793"/>
        <v>86709.545454545456</v>
      </c>
      <c r="BU1199" s="69">
        <f t="shared" si="819"/>
        <v>0.2185430463576159</v>
      </c>
      <c r="BV1199" s="208"/>
      <c r="BW1199" s="177"/>
      <c r="BX1199" s="177"/>
      <c r="BY1199" s="131" t="s">
        <v>74</v>
      </c>
      <c r="BZ1199" s="100">
        <f t="shared" si="803"/>
        <v>53196011</v>
      </c>
      <c r="CA1199" s="68">
        <f>IFERROR(BZ1199/BW1195,"-")</f>
        <v>1.616037027326811E-2</v>
      </c>
      <c r="CB1199" s="100">
        <f t="shared" si="804"/>
        <v>1206</v>
      </c>
      <c r="CC1199" s="68">
        <f>IFERROR(CB1199/BX1195,"-")</f>
        <v>0.36380090497737555</v>
      </c>
      <c r="CD1199" s="103">
        <f t="shared" si="794"/>
        <v>44109.461857379771</v>
      </c>
      <c r="CE1199" s="69">
        <f t="shared" si="820"/>
        <v>0.33753148614609574</v>
      </c>
      <c r="CR1199" s="216"/>
      <c r="CS1199" s="187"/>
      <c r="CT1199" s="225"/>
      <c r="CU1199" s="226"/>
      <c r="CV1199" s="226"/>
      <c r="CW1199" s="144" t="s">
        <v>74</v>
      </c>
      <c r="CX1199" s="145">
        <v>70236276</v>
      </c>
      <c r="CY1199" s="146">
        <v>2.1608002157862922E-2</v>
      </c>
      <c r="CZ1199" s="145">
        <v>1227</v>
      </c>
      <c r="DA1199" s="146">
        <v>0.37730627306273062</v>
      </c>
      <c r="DB1199" s="145">
        <v>57242.278728606354</v>
      </c>
      <c r="DC1199" s="147">
        <v>0.3514752219994271</v>
      </c>
    </row>
    <row r="1200" spans="2:107" s="27" customFormat="1" ht="13.15" customHeight="1">
      <c r="B1200" s="216"/>
      <c r="C1200" s="187"/>
      <c r="D1200" s="208"/>
      <c r="E1200" s="177"/>
      <c r="F1200" s="177"/>
      <c r="G1200" s="131" t="s">
        <v>76</v>
      </c>
      <c r="H1200" s="100">
        <v>0</v>
      </c>
      <c r="I1200" s="68">
        <f>IFERROR(H1200/E1195,"-")</f>
        <v>0</v>
      </c>
      <c r="J1200" s="100">
        <v>0</v>
      </c>
      <c r="K1200" s="68">
        <f>IFERROR(J1200/F1195,"-")</f>
        <v>0</v>
      </c>
      <c r="L1200" s="103" t="str">
        <f t="shared" si="787"/>
        <v>-</v>
      </c>
      <c r="M1200" s="69">
        <f t="shared" si="813"/>
        <v>0</v>
      </c>
      <c r="N1200" s="208"/>
      <c r="O1200" s="177"/>
      <c r="P1200" s="177"/>
      <c r="Q1200" s="131" t="s">
        <v>76</v>
      </c>
      <c r="R1200" s="100">
        <v>1049124</v>
      </c>
      <c r="S1200" s="68">
        <f>IFERROR(R1200/O1195,"-")</f>
        <v>2.2442110370045697E-2</v>
      </c>
      <c r="T1200" s="100">
        <v>6</v>
      </c>
      <c r="U1200" s="68">
        <f>IFERROR(T1200/P1195,"-")</f>
        <v>0.375</v>
      </c>
      <c r="V1200" s="103">
        <f t="shared" si="788"/>
        <v>174854</v>
      </c>
      <c r="W1200" s="69">
        <f t="shared" si="814"/>
        <v>0.375</v>
      </c>
      <c r="X1200" s="208"/>
      <c r="Y1200" s="177"/>
      <c r="Z1200" s="177"/>
      <c r="AA1200" s="131" t="s">
        <v>76</v>
      </c>
      <c r="AB1200" s="100">
        <v>16719241</v>
      </c>
      <c r="AC1200" s="68">
        <f>IFERROR(AB1200/Y1195,"-")</f>
        <v>2.1729233454276565E-2</v>
      </c>
      <c r="AD1200" s="100">
        <v>252</v>
      </c>
      <c r="AE1200" s="68">
        <f>IFERROR(AD1200/Z1195,"-")</f>
        <v>0.21951219512195122</v>
      </c>
      <c r="AF1200" s="103">
        <f t="shared" si="789"/>
        <v>66346.194444444438</v>
      </c>
      <c r="AG1200" s="69">
        <f t="shared" si="815"/>
        <v>0.20537897310513448</v>
      </c>
      <c r="AH1200" s="208"/>
      <c r="AI1200" s="177"/>
      <c r="AJ1200" s="177"/>
      <c r="AK1200" s="131" t="s">
        <v>76</v>
      </c>
      <c r="AL1200" s="100">
        <v>23962551</v>
      </c>
      <c r="AM1200" s="68">
        <f>IFERROR(AL1200/AI1195,"-")</f>
        <v>2.1942011642276115E-2</v>
      </c>
      <c r="AN1200" s="100">
        <v>273</v>
      </c>
      <c r="AO1200" s="68">
        <f>IFERROR(AN1200/AJ1195,"-")</f>
        <v>0.27520161290322581</v>
      </c>
      <c r="AP1200" s="103">
        <f t="shared" si="790"/>
        <v>87774.912087912089</v>
      </c>
      <c r="AQ1200" s="69">
        <f t="shared" si="816"/>
        <v>0.25418994413407819</v>
      </c>
      <c r="AR1200" s="208"/>
      <c r="AS1200" s="177"/>
      <c r="AT1200" s="177"/>
      <c r="AU1200" s="131" t="s">
        <v>76</v>
      </c>
      <c r="AV1200" s="100">
        <v>24579291</v>
      </c>
      <c r="AW1200" s="68">
        <f>IFERROR(AV1200/AS1195,"-")</f>
        <v>3.3123746596244827E-2</v>
      </c>
      <c r="AX1200" s="100">
        <v>221</v>
      </c>
      <c r="AY1200" s="68">
        <f>IFERROR(AX1200/AT1195,"-")</f>
        <v>0.3293591654247392</v>
      </c>
      <c r="AZ1200" s="103">
        <f t="shared" si="791"/>
        <v>111218.51131221719</v>
      </c>
      <c r="BA1200" s="69">
        <f t="shared" si="817"/>
        <v>0.30694444444444446</v>
      </c>
      <c r="BB1200" s="208"/>
      <c r="BC1200" s="177"/>
      <c r="BD1200" s="177"/>
      <c r="BE1200" s="131" t="s">
        <v>76</v>
      </c>
      <c r="BF1200" s="100">
        <v>12618829</v>
      </c>
      <c r="BG1200" s="68">
        <f>IFERROR(BF1200/BC1195,"-")</f>
        <v>2.9505435758683089E-2</v>
      </c>
      <c r="BH1200" s="100">
        <v>133</v>
      </c>
      <c r="BI1200" s="68">
        <f>IFERROR(BH1200/BD1195,"-")</f>
        <v>0.38108882521489973</v>
      </c>
      <c r="BJ1200" s="103">
        <f t="shared" si="792"/>
        <v>94878.41353383458</v>
      </c>
      <c r="BK1200" s="69">
        <f t="shared" si="818"/>
        <v>0.35</v>
      </c>
      <c r="BL1200" s="208"/>
      <c r="BM1200" s="177"/>
      <c r="BN1200" s="177"/>
      <c r="BO1200" s="131" t="s">
        <v>76</v>
      </c>
      <c r="BP1200" s="100">
        <v>2337615</v>
      </c>
      <c r="BQ1200" s="68">
        <f>IFERROR(BP1200/BM1195,"-")</f>
        <v>1.1227511799834576E-2</v>
      </c>
      <c r="BR1200" s="100">
        <v>37</v>
      </c>
      <c r="BS1200" s="68">
        <f>IFERROR(BR1200/BN1195,"-")</f>
        <v>0.27611940298507465</v>
      </c>
      <c r="BT1200" s="103">
        <f t="shared" si="793"/>
        <v>63178.783783783787</v>
      </c>
      <c r="BU1200" s="69">
        <f t="shared" si="819"/>
        <v>0.24503311258278146</v>
      </c>
      <c r="BV1200" s="208"/>
      <c r="BW1200" s="177"/>
      <c r="BX1200" s="177"/>
      <c r="BY1200" s="131" t="s">
        <v>76</v>
      </c>
      <c r="BZ1200" s="100">
        <f t="shared" si="803"/>
        <v>81266651</v>
      </c>
      <c r="CA1200" s="68">
        <f>IFERROR(BZ1200/BW1195,"-")</f>
        <v>2.4687925773766273E-2</v>
      </c>
      <c r="CB1200" s="100">
        <f t="shared" si="804"/>
        <v>922</v>
      </c>
      <c r="CC1200" s="68">
        <f>IFERROR(CB1200/BX1195,"-")</f>
        <v>0.27812971342383108</v>
      </c>
      <c r="CD1200" s="103">
        <f t="shared" si="794"/>
        <v>88141.70390455531</v>
      </c>
      <c r="CE1200" s="69">
        <f t="shared" si="820"/>
        <v>0.25804645955779459</v>
      </c>
      <c r="CR1200" s="216"/>
      <c r="CS1200" s="187"/>
      <c r="CT1200" s="225"/>
      <c r="CU1200" s="226"/>
      <c r="CV1200" s="226"/>
      <c r="CW1200" s="144" t="s">
        <v>76</v>
      </c>
      <c r="CX1200" s="145">
        <v>82532588</v>
      </c>
      <c r="CY1200" s="146">
        <v>2.5390929604496848E-2</v>
      </c>
      <c r="CZ1200" s="145">
        <v>903</v>
      </c>
      <c r="DA1200" s="146">
        <v>0.27767527675276754</v>
      </c>
      <c r="DB1200" s="145">
        <v>91398.214839424138</v>
      </c>
      <c r="DC1200" s="147">
        <v>0.25866513892867371</v>
      </c>
    </row>
    <row r="1201" spans="2:107" s="27" customFormat="1" ht="13.15" customHeight="1">
      <c r="B1201" s="216"/>
      <c r="C1201" s="187"/>
      <c r="D1201" s="208"/>
      <c r="E1201" s="177"/>
      <c r="F1201" s="177"/>
      <c r="G1201" s="131" t="s">
        <v>77</v>
      </c>
      <c r="H1201" s="100">
        <v>0</v>
      </c>
      <c r="I1201" s="68">
        <f>IFERROR(H1201/E1195,"-")</f>
        <v>0</v>
      </c>
      <c r="J1201" s="100">
        <v>0</v>
      </c>
      <c r="K1201" s="68">
        <f>IFERROR(J1201/F1195,"-")</f>
        <v>0</v>
      </c>
      <c r="L1201" s="103" t="str">
        <f t="shared" si="787"/>
        <v>-</v>
      </c>
      <c r="M1201" s="69">
        <f t="shared" si="813"/>
        <v>0</v>
      </c>
      <c r="N1201" s="208"/>
      <c r="O1201" s="177"/>
      <c r="P1201" s="177"/>
      <c r="Q1201" s="131" t="s">
        <v>77</v>
      </c>
      <c r="R1201" s="100">
        <v>3637</v>
      </c>
      <c r="S1201" s="68">
        <f>IFERROR(R1201/O1195,"-")</f>
        <v>7.7800103148775742E-5</v>
      </c>
      <c r="T1201" s="100">
        <v>1</v>
      </c>
      <c r="U1201" s="68">
        <f>IFERROR(T1201/P1195,"-")</f>
        <v>6.25E-2</v>
      </c>
      <c r="V1201" s="103">
        <f t="shared" si="788"/>
        <v>3637</v>
      </c>
      <c r="W1201" s="69">
        <f t="shared" si="814"/>
        <v>6.25E-2</v>
      </c>
      <c r="X1201" s="208"/>
      <c r="Y1201" s="177"/>
      <c r="Z1201" s="177"/>
      <c r="AA1201" s="131" t="s">
        <v>77</v>
      </c>
      <c r="AB1201" s="100">
        <v>14337904</v>
      </c>
      <c r="AC1201" s="68">
        <f>IFERROR(AB1201/Y1195,"-")</f>
        <v>1.8634318583062817E-2</v>
      </c>
      <c r="AD1201" s="100">
        <v>74</v>
      </c>
      <c r="AE1201" s="68">
        <f>IFERROR(AD1201/Z1195,"-")</f>
        <v>6.4459930313588848E-2</v>
      </c>
      <c r="AF1201" s="103">
        <f t="shared" si="789"/>
        <v>193755.45945945947</v>
      </c>
      <c r="AG1201" s="69">
        <f t="shared" si="815"/>
        <v>6.0309698451507743E-2</v>
      </c>
      <c r="AH1201" s="208"/>
      <c r="AI1201" s="177"/>
      <c r="AJ1201" s="177"/>
      <c r="AK1201" s="131" t="s">
        <v>77</v>
      </c>
      <c r="AL1201" s="100">
        <v>46535513</v>
      </c>
      <c r="AM1201" s="68">
        <f>IFERROR(AL1201/AI1195,"-")</f>
        <v>4.2611605418191555E-2</v>
      </c>
      <c r="AN1201" s="100">
        <v>116</v>
      </c>
      <c r="AO1201" s="68">
        <f>IFERROR(AN1201/AJ1195,"-")</f>
        <v>0.11693548387096774</v>
      </c>
      <c r="AP1201" s="103">
        <f t="shared" si="790"/>
        <v>401168.21551724139</v>
      </c>
      <c r="AQ1201" s="69">
        <f t="shared" si="816"/>
        <v>0.10800744878957169</v>
      </c>
      <c r="AR1201" s="208"/>
      <c r="AS1201" s="177"/>
      <c r="AT1201" s="177"/>
      <c r="AU1201" s="131" t="s">
        <v>77</v>
      </c>
      <c r="AV1201" s="100">
        <v>47342882</v>
      </c>
      <c r="AW1201" s="68">
        <f>IFERROR(AV1201/AS1195,"-")</f>
        <v>6.3800604602627486E-2</v>
      </c>
      <c r="AX1201" s="100">
        <v>107</v>
      </c>
      <c r="AY1201" s="68">
        <f>IFERROR(AX1201/AT1195,"-")</f>
        <v>0.15946348733233978</v>
      </c>
      <c r="AZ1201" s="103">
        <f t="shared" si="791"/>
        <v>442456.84112149535</v>
      </c>
      <c r="BA1201" s="69">
        <f t="shared" si="817"/>
        <v>0.14861111111111111</v>
      </c>
      <c r="BB1201" s="208"/>
      <c r="BC1201" s="177"/>
      <c r="BD1201" s="177"/>
      <c r="BE1201" s="131" t="s">
        <v>77</v>
      </c>
      <c r="BF1201" s="100">
        <v>39596243</v>
      </c>
      <c r="BG1201" s="68">
        <f>IFERROR(BF1201/BC1195,"-")</f>
        <v>9.2584217134704411E-2</v>
      </c>
      <c r="BH1201" s="100">
        <v>75</v>
      </c>
      <c r="BI1201" s="68">
        <f>IFERROR(BH1201/BD1195,"-")</f>
        <v>0.2148997134670487</v>
      </c>
      <c r="BJ1201" s="103">
        <f t="shared" si="792"/>
        <v>527949.90666666662</v>
      </c>
      <c r="BK1201" s="69">
        <f t="shared" si="818"/>
        <v>0.19736842105263158</v>
      </c>
      <c r="BL1201" s="208"/>
      <c r="BM1201" s="177"/>
      <c r="BN1201" s="177"/>
      <c r="BO1201" s="131" t="s">
        <v>77</v>
      </c>
      <c r="BP1201" s="100">
        <v>18030857</v>
      </c>
      <c r="BQ1201" s="68">
        <f>IFERROR(BP1201/BM1195,"-")</f>
        <v>8.6601797014747878E-2</v>
      </c>
      <c r="BR1201" s="100">
        <v>26</v>
      </c>
      <c r="BS1201" s="68">
        <f>IFERROR(BR1201/BN1195,"-")</f>
        <v>0.19402985074626866</v>
      </c>
      <c r="BT1201" s="103">
        <f t="shared" si="793"/>
        <v>693494.5</v>
      </c>
      <c r="BU1201" s="69">
        <f t="shared" si="819"/>
        <v>0.17218543046357615</v>
      </c>
      <c r="BV1201" s="208"/>
      <c r="BW1201" s="177"/>
      <c r="BX1201" s="177"/>
      <c r="BY1201" s="131" t="s">
        <v>77</v>
      </c>
      <c r="BZ1201" s="100">
        <f t="shared" si="803"/>
        <v>165847036</v>
      </c>
      <c r="CA1201" s="68">
        <f>IFERROR(BZ1201/BW1195,"-")</f>
        <v>5.0382527939623632E-2</v>
      </c>
      <c r="CB1201" s="100">
        <f t="shared" si="804"/>
        <v>399</v>
      </c>
      <c r="CC1201" s="68">
        <f>IFERROR(CB1201/BX1195,"-")</f>
        <v>0.12036199095022625</v>
      </c>
      <c r="CD1201" s="103">
        <f t="shared" si="794"/>
        <v>415656.73182957392</v>
      </c>
      <c r="CE1201" s="69">
        <f t="shared" si="820"/>
        <v>0.11167086481947942</v>
      </c>
      <c r="CR1201" s="216"/>
      <c r="CS1201" s="187"/>
      <c r="CT1201" s="225"/>
      <c r="CU1201" s="226"/>
      <c r="CV1201" s="226"/>
      <c r="CW1201" s="144" t="s">
        <v>77</v>
      </c>
      <c r="CX1201" s="145">
        <v>176952382</v>
      </c>
      <c r="CY1201" s="146">
        <v>5.4438926290667579E-2</v>
      </c>
      <c r="CZ1201" s="145">
        <v>356</v>
      </c>
      <c r="DA1201" s="146">
        <v>0.10947109471094711</v>
      </c>
      <c r="DB1201" s="145">
        <v>497057.25280898879</v>
      </c>
      <c r="DC1201" s="147">
        <v>0.10197651102835864</v>
      </c>
    </row>
    <row r="1202" spans="2:107" s="27" customFormat="1" ht="13.15" customHeight="1">
      <c r="B1202" s="216"/>
      <c r="C1202" s="187"/>
      <c r="D1202" s="208"/>
      <c r="E1202" s="177"/>
      <c r="F1202" s="177"/>
      <c r="G1202" s="131" t="s">
        <v>79</v>
      </c>
      <c r="H1202" s="100">
        <v>0</v>
      </c>
      <c r="I1202" s="68">
        <f>IFERROR(H1202/E1195,"-")</f>
        <v>0</v>
      </c>
      <c r="J1202" s="100">
        <v>0</v>
      </c>
      <c r="K1202" s="68">
        <f>IFERROR(J1202/F1195,"-")</f>
        <v>0</v>
      </c>
      <c r="L1202" s="103" t="str">
        <f t="shared" si="787"/>
        <v>-</v>
      </c>
      <c r="M1202" s="69">
        <f t="shared" si="813"/>
        <v>0</v>
      </c>
      <c r="N1202" s="208"/>
      <c r="O1202" s="177"/>
      <c r="P1202" s="177"/>
      <c r="Q1202" s="131" t="s">
        <v>79</v>
      </c>
      <c r="R1202" s="100">
        <v>0</v>
      </c>
      <c r="S1202" s="68">
        <f>IFERROR(R1202/O1195,"-")</f>
        <v>0</v>
      </c>
      <c r="T1202" s="100">
        <v>0</v>
      </c>
      <c r="U1202" s="68">
        <f>IFERROR(T1202/P1195,"-")</f>
        <v>0</v>
      </c>
      <c r="V1202" s="103" t="str">
        <f t="shared" si="788"/>
        <v>-</v>
      </c>
      <c r="W1202" s="69">
        <f t="shared" si="814"/>
        <v>0</v>
      </c>
      <c r="X1202" s="208"/>
      <c r="Y1202" s="177"/>
      <c r="Z1202" s="177"/>
      <c r="AA1202" s="131" t="s">
        <v>79</v>
      </c>
      <c r="AB1202" s="100">
        <v>3447</v>
      </c>
      <c r="AC1202" s="68">
        <f>IFERROR(AB1202/Y1195,"-")</f>
        <v>4.4799083712526971E-6</v>
      </c>
      <c r="AD1202" s="100">
        <v>1</v>
      </c>
      <c r="AE1202" s="68">
        <f>IFERROR(AD1202/Z1195,"-")</f>
        <v>8.710801393728223E-4</v>
      </c>
      <c r="AF1202" s="103">
        <f t="shared" si="789"/>
        <v>3447</v>
      </c>
      <c r="AG1202" s="69">
        <f t="shared" si="815"/>
        <v>8.1499592502037486E-4</v>
      </c>
      <c r="AH1202" s="208"/>
      <c r="AI1202" s="177"/>
      <c r="AJ1202" s="177"/>
      <c r="AK1202" s="131" t="s">
        <v>79</v>
      </c>
      <c r="AL1202" s="100">
        <v>49786</v>
      </c>
      <c r="AM1202" s="68">
        <f>IFERROR(AL1202/AI1195,"-")</f>
        <v>4.558800904053824E-5</v>
      </c>
      <c r="AN1202" s="100">
        <v>5</v>
      </c>
      <c r="AO1202" s="68">
        <f>IFERROR(AN1202/AJ1195,"-")</f>
        <v>5.0403225806451612E-3</v>
      </c>
      <c r="AP1202" s="103">
        <f t="shared" si="790"/>
        <v>9957.2000000000007</v>
      </c>
      <c r="AQ1202" s="69">
        <f t="shared" si="816"/>
        <v>4.6554934823091251E-3</v>
      </c>
      <c r="AR1202" s="208"/>
      <c r="AS1202" s="177"/>
      <c r="AT1202" s="177"/>
      <c r="AU1202" s="131" t="s">
        <v>79</v>
      </c>
      <c r="AV1202" s="100">
        <v>24494</v>
      </c>
      <c r="AW1202" s="68">
        <f>IFERROR(AV1202/AS1195,"-")</f>
        <v>3.3008806036285615E-5</v>
      </c>
      <c r="AX1202" s="100">
        <v>5</v>
      </c>
      <c r="AY1202" s="68">
        <f>IFERROR(AX1202/AT1195,"-")</f>
        <v>7.4515648286140089E-3</v>
      </c>
      <c r="AZ1202" s="103">
        <f t="shared" si="791"/>
        <v>4898.8</v>
      </c>
      <c r="BA1202" s="69">
        <f t="shared" si="817"/>
        <v>6.9444444444444441E-3</v>
      </c>
      <c r="BB1202" s="208"/>
      <c r="BC1202" s="177"/>
      <c r="BD1202" s="177"/>
      <c r="BE1202" s="131" t="s">
        <v>79</v>
      </c>
      <c r="BF1202" s="100">
        <v>5595</v>
      </c>
      <c r="BG1202" s="68">
        <f>IFERROR(BF1202/BC1195,"-")</f>
        <v>1.3082268811934285E-5</v>
      </c>
      <c r="BH1202" s="100">
        <v>2</v>
      </c>
      <c r="BI1202" s="68">
        <f>IFERROR(BH1202/BD1195,"-")</f>
        <v>5.7306590257879654E-3</v>
      </c>
      <c r="BJ1202" s="103">
        <f t="shared" si="792"/>
        <v>2797.5</v>
      </c>
      <c r="BK1202" s="69">
        <f t="shared" si="818"/>
        <v>5.263157894736842E-3</v>
      </c>
      <c r="BL1202" s="208"/>
      <c r="BM1202" s="177"/>
      <c r="BN1202" s="177"/>
      <c r="BO1202" s="131" t="s">
        <v>79</v>
      </c>
      <c r="BP1202" s="100">
        <v>0</v>
      </c>
      <c r="BQ1202" s="68">
        <f>IFERROR(BP1202/BM1195,"-")</f>
        <v>0</v>
      </c>
      <c r="BR1202" s="100">
        <v>0</v>
      </c>
      <c r="BS1202" s="68">
        <f>IFERROR(BR1202/BN1195,"-")</f>
        <v>0</v>
      </c>
      <c r="BT1202" s="103" t="str">
        <f t="shared" si="793"/>
        <v>-</v>
      </c>
      <c r="BU1202" s="69">
        <f t="shared" si="819"/>
        <v>0</v>
      </c>
      <c r="BV1202" s="208"/>
      <c r="BW1202" s="177"/>
      <c r="BX1202" s="177"/>
      <c r="BY1202" s="131" t="s">
        <v>79</v>
      </c>
      <c r="BZ1202" s="100">
        <f t="shared" si="803"/>
        <v>83322</v>
      </c>
      <c r="CA1202" s="68">
        <f>IFERROR(BZ1202/BW1195,"-")</f>
        <v>2.5312318472699869E-5</v>
      </c>
      <c r="CB1202" s="100">
        <f t="shared" si="804"/>
        <v>13</v>
      </c>
      <c r="CC1202" s="68">
        <f>IFERROR(CB1202/BX1195,"-")</f>
        <v>3.9215686274509803E-3</v>
      </c>
      <c r="CD1202" s="103">
        <f t="shared" si="794"/>
        <v>6409.3846153846152</v>
      </c>
      <c r="CE1202" s="69">
        <f t="shared" si="820"/>
        <v>3.6383991043940668E-3</v>
      </c>
      <c r="CR1202" s="216"/>
      <c r="CS1202" s="187"/>
      <c r="CT1202" s="225"/>
      <c r="CU1202" s="226"/>
      <c r="CV1202" s="226"/>
      <c r="CW1202" s="144" t="s">
        <v>79</v>
      </c>
      <c r="CX1202" s="145">
        <v>192846</v>
      </c>
      <c r="CY1202" s="146">
        <v>5.9328555291502543E-5</v>
      </c>
      <c r="CZ1202" s="145">
        <v>18</v>
      </c>
      <c r="DA1202" s="146">
        <v>5.5350553505535052E-3</v>
      </c>
      <c r="DB1202" s="145">
        <v>10713.666666666666</v>
      </c>
      <c r="DC1202" s="147">
        <v>5.1561157261529652E-3</v>
      </c>
    </row>
    <row r="1203" spans="2:107" s="27" customFormat="1" ht="13.15" customHeight="1">
      <c r="B1203" s="216"/>
      <c r="C1203" s="187"/>
      <c r="D1203" s="208"/>
      <c r="E1203" s="177"/>
      <c r="F1203" s="177"/>
      <c r="G1203" s="131" t="s">
        <v>81</v>
      </c>
      <c r="H1203" s="100">
        <v>0</v>
      </c>
      <c r="I1203" s="68">
        <f>IFERROR(H1203/E1195,"-")</f>
        <v>0</v>
      </c>
      <c r="J1203" s="100">
        <v>0</v>
      </c>
      <c r="K1203" s="68">
        <f>IFERROR(J1203/F1195,"-")</f>
        <v>0</v>
      </c>
      <c r="L1203" s="103" t="str">
        <f t="shared" si="787"/>
        <v>-</v>
      </c>
      <c r="M1203" s="69">
        <f t="shared" si="813"/>
        <v>0</v>
      </c>
      <c r="N1203" s="208"/>
      <c r="O1203" s="177"/>
      <c r="P1203" s="177"/>
      <c r="Q1203" s="131" t="s">
        <v>81</v>
      </c>
      <c r="R1203" s="100">
        <v>0</v>
      </c>
      <c r="S1203" s="68">
        <f>IFERROR(R1203/O1195,"-")</f>
        <v>0</v>
      </c>
      <c r="T1203" s="100">
        <v>0</v>
      </c>
      <c r="U1203" s="68">
        <f>IFERROR(T1203/P1195,"-")</f>
        <v>0</v>
      </c>
      <c r="V1203" s="103" t="str">
        <f t="shared" si="788"/>
        <v>-</v>
      </c>
      <c r="W1203" s="69">
        <f t="shared" si="814"/>
        <v>0</v>
      </c>
      <c r="X1203" s="208"/>
      <c r="Y1203" s="177"/>
      <c r="Z1203" s="177"/>
      <c r="AA1203" s="131" t="s">
        <v>81</v>
      </c>
      <c r="AB1203" s="100">
        <v>129802</v>
      </c>
      <c r="AC1203" s="68">
        <f>IFERROR(AB1203/Y1195,"-")</f>
        <v>1.6869772741669352E-4</v>
      </c>
      <c r="AD1203" s="100">
        <v>5</v>
      </c>
      <c r="AE1203" s="68">
        <f>IFERROR(AD1203/Z1195,"-")</f>
        <v>4.3554006968641113E-3</v>
      </c>
      <c r="AF1203" s="103">
        <f t="shared" si="789"/>
        <v>25960.400000000001</v>
      </c>
      <c r="AG1203" s="69">
        <f t="shared" si="815"/>
        <v>4.0749796251018742E-3</v>
      </c>
      <c r="AH1203" s="208"/>
      <c r="AI1203" s="177"/>
      <c r="AJ1203" s="177"/>
      <c r="AK1203" s="131" t="s">
        <v>81</v>
      </c>
      <c r="AL1203" s="100">
        <v>156690</v>
      </c>
      <c r="AM1203" s="68">
        <f>IFERROR(AL1203/AI1195,"-")</f>
        <v>1.4347778766243396E-4</v>
      </c>
      <c r="AN1203" s="100">
        <v>3</v>
      </c>
      <c r="AO1203" s="68">
        <f>IFERROR(AN1203/AJ1195,"-")</f>
        <v>3.0241935483870967E-3</v>
      </c>
      <c r="AP1203" s="103">
        <f t="shared" si="790"/>
        <v>52230</v>
      </c>
      <c r="AQ1203" s="69">
        <f t="shared" si="816"/>
        <v>2.7932960893854749E-3</v>
      </c>
      <c r="AR1203" s="208"/>
      <c r="AS1203" s="177"/>
      <c r="AT1203" s="177"/>
      <c r="AU1203" s="131" t="s">
        <v>81</v>
      </c>
      <c r="AV1203" s="100">
        <v>25703</v>
      </c>
      <c r="AW1203" s="68">
        <f>IFERROR(AV1203/AS1195,"-")</f>
        <v>3.4638088574779506E-5</v>
      </c>
      <c r="AX1203" s="100">
        <v>1</v>
      </c>
      <c r="AY1203" s="68">
        <f>IFERROR(AX1203/AT1195,"-")</f>
        <v>1.4903129657228018E-3</v>
      </c>
      <c r="AZ1203" s="103">
        <f t="shared" si="791"/>
        <v>25703</v>
      </c>
      <c r="BA1203" s="69">
        <f t="shared" si="817"/>
        <v>1.3888888888888889E-3</v>
      </c>
      <c r="BB1203" s="208"/>
      <c r="BC1203" s="177"/>
      <c r="BD1203" s="177"/>
      <c r="BE1203" s="131" t="s">
        <v>81</v>
      </c>
      <c r="BF1203" s="100">
        <v>4871</v>
      </c>
      <c r="BG1203" s="68">
        <f>IFERROR(BF1203/BC1195,"-")</f>
        <v>1.1389406860220177E-5</v>
      </c>
      <c r="BH1203" s="100">
        <v>1</v>
      </c>
      <c r="BI1203" s="68">
        <f>IFERROR(BH1203/BD1195,"-")</f>
        <v>2.8653295128939827E-3</v>
      </c>
      <c r="BJ1203" s="103">
        <f t="shared" si="792"/>
        <v>4871</v>
      </c>
      <c r="BK1203" s="69">
        <f t="shared" si="818"/>
        <v>2.631578947368421E-3</v>
      </c>
      <c r="BL1203" s="208"/>
      <c r="BM1203" s="177"/>
      <c r="BN1203" s="177"/>
      <c r="BO1203" s="131" t="s">
        <v>81</v>
      </c>
      <c r="BP1203" s="100">
        <v>0</v>
      </c>
      <c r="BQ1203" s="68">
        <f>IFERROR(BP1203/BM1195,"-")</f>
        <v>0</v>
      </c>
      <c r="BR1203" s="100">
        <v>0</v>
      </c>
      <c r="BS1203" s="68">
        <f>IFERROR(BR1203/BN1195,"-")</f>
        <v>0</v>
      </c>
      <c r="BT1203" s="103" t="str">
        <f t="shared" si="793"/>
        <v>-</v>
      </c>
      <c r="BU1203" s="69">
        <f t="shared" si="819"/>
        <v>0</v>
      </c>
      <c r="BV1203" s="208"/>
      <c r="BW1203" s="177"/>
      <c r="BX1203" s="177"/>
      <c r="BY1203" s="131" t="s">
        <v>81</v>
      </c>
      <c r="BZ1203" s="100">
        <f t="shared" si="803"/>
        <v>317066</v>
      </c>
      <c r="CA1203" s="68">
        <f>IFERROR(BZ1203/BW1195,"-")</f>
        <v>9.6321206510466105E-5</v>
      </c>
      <c r="CB1203" s="100">
        <f t="shared" si="804"/>
        <v>10</v>
      </c>
      <c r="CC1203" s="68">
        <f>IFERROR(CB1203/BX1195,"-")</f>
        <v>3.0165912518853697E-3</v>
      </c>
      <c r="CD1203" s="103">
        <f t="shared" si="794"/>
        <v>31706.6</v>
      </c>
      <c r="CE1203" s="69">
        <f t="shared" si="820"/>
        <v>2.7987685418415899E-3</v>
      </c>
      <c r="CR1203" s="216"/>
      <c r="CS1203" s="187"/>
      <c r="CT1203" s="225"/>
      <c r="CU1203" s="226"/>
      <c r="CV1203" s="226"/>
      <c r="CW1203" s="144" t="s">
        <v>81</v>
      </c>
      <c r="CX1203" s="145">
        <v>242820</v>
      </c>
      <c r="CY1203" s="146">
        <v>7.4702922517877726E-5</v>
      </c>
      <c r="CZ1203" s="145">
        <v>12</v>
      </c>
      <c r="DA1203" s="146">
        <v>3.6900369003690036E-3</v>
      </c>
      <c r="DB1203" s="145">
        <v>20235</v>
      </c>
      <c r="DC1203" s="147">
        <v>3.4374104841019765E-3</v>
      </c>
    </row>
    <row r="1204" spans="2:107" s="27" customFormat="1" ht="13.15" customHeight="1">
      <c r="B1204" s="216"/>
      <c r="C1204" s="187"/>
      <c r="D1204" s="208"/>
      <c r="E1204" s="177"/>
      <c r="F1204" s="177"/>
      <c r="G1204" s="131" t="s">
        <v>83</v>
      </c>
      <c r="H1204" s="100">
        <v>0</v>
      </c>
      <c r="I1204" s="68">
        <f>IFERROR(H1204/E1195,"-")</f>
        <v>0</v>
      </c>
      <c r="J1204" s="100">
        <v>0</v>
      </c>
      <c r="K1204" s="68">
        <f>IFERROR(J1204/F1195,"-")</f>
        <v>0</v>
      </c>
      <c r="L1204" s="103" t="str">
        <f t="shared" si="787"/>
        <v>-</v>
      </c>
      <c r="M1204" s="69">
        <f t="shared" si="813"/>
        <v>0</v>
      </c>
      <c r="N1204" s="208"/>
      <c r="O1204" s="177"/>
      <c r="P1204" s="177"/>
      <c r="Q1204" s="131" t="s">
        <v>83</v>
      </c>
      <c r="R1204" s="100">
        <v>548785</v>
      </c>
      <c r="S1204" s="68">
        <f>IFERROR(R1204/O1195,"-")</f>
        <v>1.1739216278938933E-2</v>
      </c>
      <c r="T1204" s="100">
        <v>1</v>
      </c>
      <c r="U1204" s="68">
        <f>IFERROR(T1204/P1195,"-")</f>
        <v>6.25E-2</v>
      </c>
      <c r="V1204" s="103">
        <f t="shared" si="788"/>
        <v>548785</v>
      </c>
      <c r="W1204" s="69">
        <f t="shared" si="814"/>
        <v>6.25E-2</v>
      </c>
      <c r="X1204" s="208"/>
      <c r="Y1204" s="177"/>
      <c r="Z1204" s="177"/>
      <c r="AA1204" s="131" t="s">
        <v>83</v>
      </c>
      <c r="AB1204" s="100">
        <v>618976</v>
      </c>
      <c r="AC1204" s="68">
        <f>IFERROR(AB1204/Y1195,"-")</f>
        <v>8.044548198446502E-4</v>
      </c>
      <c r="AD1204" s="100">
        <v>58</v>
      </c>
      <c r="AE1204" s="68">
        <f>IFERROR(AD1204/Z1195,"-")</f>
        <v>5.0522648083623695E-2</v>
      </c>
      <c r="AF1204" s="103">
        <f t="shared" si="789"/>
        <v>10672</v>
      </c>
      <c r="AG1204" s="69">
        <f t="shared" si="815"/>
        <v>4.7269763651181747E-2</v>
      </c>
      <c r="AH1204" s="208"/>
      <c r="AI1204" s="177"/>
      <c r="AJ1204" s="177"/>
      <c r="AK1204" s="131" t="s">
        <v>83</v>
      </c>
      <c r="AL1204" s="100">
        <v>695804</v>
      </c>
      <c r="AM1204" s="68">
        <f>IFERROR(AL1204/AI1195,"-")</f>
        <v>6.3713331142173845E-4</v>
      </c>
      <c r="AN1204" s="100">
        <v>74</v>
      </c>
      <c r="AO1204" s="68">
        <f>IFERROR(AN1204/AJ1195,"-")</f>
        <v>7.459677419354839E-2</v>
      </c>
      <c r="AP1204" s="103">
        <f t="shared" si="790"/>
        <v>9402.7567567567567</v>
      </c>
      <c r="AQ1204" s="69">
        <f t="shared" si="816"/>
        <v>6.8901303538175043E-2</v>
      </c>
      <c r="AR1204" s="208"/>
      <c r="AS1204" s="177"/>
      <c r="AT1204" s="177"/>
      <c r="AU1204" s="131" t="s">
        <v>83</v>
      </c>
      <c r="AV1204" s="100">
        <v>1338125</v>
      </c>
      <c r="AW1204" s="68">
        <f>IFERROR(AV1204/AS1195,"-")</f>
        <v>1.8032950345923365E-3</v>
      </c>
      <c r="AX1204" s="100">
        <v>69</v>
      </c>
      <c r="AY1204" s="68">
        <f>IFERROR(AX1204/AT1195,"-")</f>
        <v>0.10283159463487332</v>
      </c>
      <c r="AZ1204" s="103">
        <f t="shared" si="791"/>
        <v>19393.115942028984</v>
      </c>
      <c r="BA1204" s="69">
        <f t="shared" si="817"/>
        <v>9.583333333333334E-2</v>
      </c>
      <c r="BB1204" s="208"/>
      <c r="BC1204" s="177"/>
      <c r="BD1204" s="177"/>
      <c r="BE1204" s="131" t="s">
        <v>83</v>
      </c>
      <c r="BF1204" s="100">
        <v>692555</v>
      </c>
      <c r="BG1204" s="68">
        <f>IFERROR(BF1204/BC1195,"-")</f>
        <v>1.6193370289632079E-3</v>
      </c>
      <c r="BH1204" s="100">
        <v>44</v>
      </c>
      <c r="BI1204" s="68">
        <f>IFERROR(BH1204/BD1195,"-")</f>
        <v>0.12607449856733524</v>
      </c>
      <c r="BJ1204" s="103">
        <f t="shared" si="792"/>
        <v>15739.886363636364</v>
      </c>
      <c r="BK1204" s="69">
        <f t="shared" si="818"/>
        <v>0.11578947368421053</v>
      </c>
      <c r="BL1204" s="208"/>
      <c r="BM1204" s="177"/>
      <c r="BN1204" s="177"/>
      <c r="BO1204" s="131" t="s">
        <v>83</v>
      </c>
      <c r="BP1204" s="100">
        <v>114312</v>
      </c>
      <c r="BQ1204" s="68">
        <f>IFERROR(BP1204/BM1195,"-")</f>
        <v>5.4903794203181025E-4</v>
      </c>
      <c r="BR1204" s="100">
        <v>14</v>
      </c>
      <c r="BS1204" s="68">
        <f>IFERROR(BR1204/BN1195,"-")</f>
        <v>0.1044776119402985</v>
      </c>
      <c r="BT1204" s="103">
        <f t="shared" si="793"/>
        <v>8165.1428571428569</v>
      </c>
      <c r="BU1204" s="69">
        <f t="shared" si="819"/>
        <v>9.2715231788079472E-2</v>
      </c>
      <c r="BV1204" s="208"/>
      <c r="BW1204" s="177"/>
      <c r="BX1204" s="177"/>
      <c r="BY1204" s="131" t="s">
        <v>83</v>
      </c>
      <c r="BZ1204" s="100">
        <f t="shared" si="803"/>
        <v>4008557</v>
      </c>
      <c r="CA1204" s="68">
        <f>IFERROR(BZ1204/BW1195,"-")</f>
        <v>1.2177560716253855E-3</v>
      </c>
      <c r="CB1204" s="100">
        <f t="shared" si="804"/>
        <v>260</v>
      </c>
      <c r="CC1204" s="68">
        <f>IFERROR(CB1204/BX1195,"-")</f>
        <v>7.8431372549019607E-2</v>
      </c>
      <c r="CD1204" s="103">
        <f t="shared" si="794"/>
        <v>15417.526923076923</v>
      </c>
      <c r="CE1204" s="69">
        <f t="shared" si="820"/>
        <v>7.2767982087881336E-2</v>
      </c>
      <c r="CR1204" s="216"/>
      <c r="CS1204" s="187"/>
      <c r="CT1204" s="225"/>
      <c r="CU1204" s="226"/>
      <c r="CV1204" s="226"/>
      <c r="CW1204" s="144" t="s">
        <v>83</v>
      </c>
      <c r="CX1204" s="145">
        <v>4720652</v>
      </c>
      <c r="CY1204" s="146">
        <v>1.4522959418081893E-3</v>
      </c>
      <c r="CZ1204" s="145">
        <v>230</v>
      </c>
      <c r="DA1204" s="146">
        <v>7.072570725707257E-2</v>
      </c>
      <c r="DB1204" s="145">
        <v>20524.573913043478</v>
      </c>
      <c r="DC1204" s="147">
        <v>6.5883700945287879E-2</v>
      </c>
    </row>
    <row r="1205" spans="2:107" s="27" customFormat="1" ht="13.15" customHeight="1">
      <c r="B1205" s="216"/>
      <c r="C1205" s="187"/>
      <c r="D1205" s="208"/>
      <c r="E1205" s="177"/>
      <c r="F1205" s="177"/>
      <c r="G1205" s="131" t="s">
        <v>85</v>
      </c>
      <c r="H1205" s="100">
        <v>0</v>
      </c>
      <c r="I1205" s="68">
        <f>IFERROR(H1205/E1195,"-")</f>
        <v>0</v>
      </c>
      <c r="J1205" s="100">
        <v>0</v>
      </c>
      <c r="K1205" s="68">
        <f>IFERROR(J1205/F1195,"-")</f>
        <v>0</v>
      </c>
      <c r="L1205" s="103" t="str">
        <f t="shared" si="787"/>
        <v>-</v>
      </c>
      <c r="M1205" s="69">
        <f t="shared" si="813"/>
        <v>0</v>
      </c>
      <c r="N1205" s="208"/>
      <c r="O1205" s="177"/>
      <c r="P1205" s="177"/>
      <c r="Q1205" s="131" t="s">
        <v>85</v>
      </c>
      <c r="R1205" s="100">
        <v>1229730</v>
      </c>
      <c r="S1205" s="68">
        <f>IFERROR(R1205/O1195,"-")</f>
        <v>2.6305504769080008E-2</v>
      </c>
      <c r="T1205" s="100">
        <v>2</v>
      </c>
      <c r="U1205" s="68">
        <f>IFERROR(T1205/P1195,"-")</f>
        <v>0.125</v>
      </c>
      <c r="V1205" s="103">
        <f t="shared" si="788"/>
        <v>614865</v>
      </c>
      <c r="W1205" s="69">
        <f t="shared" si="814"/>
        <v>0.125</v>
      </c>
      <c r="X1205" s="208"/>
      <c r="Y1205" s="177"/>
      <c r="Z1205" s="177"/>
      <c r="AA1205" s="131" t="s">
        <v>85</v>
      </c>
      <c r="AB1205" s="100">
        <v>1514534</v>
      </c>
      <c r="AC1205" s="68">
        <f>IFERROR(AB1205/Y1195,"-")</f>
        <v>1.968370625223914E-3</v>
      </c>
      <c r="AD1205" s="100">
        <v>15</v>
      </c>
      <c r="AE1205" s="68">
        <f>IFERROR(AD1205/Z1195,"-")</f>
        <v>1.3066202090592335E-2</v>
      </c>
      <c r="AF1205" s="103">
        <f t="shared" si="789"/>
        <v>100968.93333333333</v>
      </c>
      <c r="AG1205" s="69">
        <f t="shared" si="815"/>
        <v>1.2224938875305624E-2</v>
      </c>
      <c r="AH1205" s="208"/>
      <c r="AI1205" s="177"/>
      <c r="AJ1205" s="177"/>
      <c r="AK1205" s="131" t="s">
        <v>85</v>
      </c>
      <c r="AL1205" s="100">
        <v>6908437</v>
      </c>
      <c r="AM1205" s="68">
        <f>IFERROR(AL1205/AI1195,"-")</f>
        <v>6.3259126744865798E-3</v>
      </c>
      <c r="AN1205" s="100">
        <v>21</v>
      </c>
      <c r="AO1205" s="68">
        <f>IFERROR(AN1205/AJ1195,"-")</f>
        <v>2.1169354838709676E-2</v>
      </c>
      <c r="AP1205" s="103">
        <f t="shared" si="790"/>
        <v>328973.19047619047</v>
      </c>
      <c r="AQ1205" s="69">
        <f t="shared" si="816"/>
        <v>1.9553072625698324E-2</v>
      </c>
      <c r="AR1205" s="208"/>
      <c r="AS1205" s="177"/>
      <c r="AT1205" s="177"/>
      <c r="AU1205" s="131" t="s">
        <v>85</v>
      </c>
      <c r="AV1205" s="100">
        <v>4771272</v>
      </c>
      <c r="AW1205" s="68">
        <f>IFERROR(AV1205/AS1195,"-")</f>
        <v>6.4299008734531133E-3</v>
      </c>
      <c r="AX1205" s="100">
        <v>22</v>
      </c>
      <c r="AY1205" s="68">
        <f>IFERROR(AX1205/AT1195,"-")</f>
        <v>3.2786885245901641E-2</v>
      </c>
      <c r="AZ1205" s="103">
        <f t="shared" si="791"/>
        <v>216876</v>
      </c>
      <c r="BA1205" s="69">
        <f t="shared" si="817"/>
        <v>3.0555555555555555E-2</v>
      </c>
      <c r="BB1205" s="208"/>
      <c r="BC1205" s="177"/>
      <c r="BD1205" s="177"/>
      <c r="BE1205" s="131" t="s">
        <v>85</v>
      </c>
      <c r="BF1205" s="100">
        <v>1765380</v>
      </c>
      <c r="BG1205" s="68">
        <f>IFERROR(BF1205/BC1195,"-")</f>
        <v>4.1278240777859777E-3</v>
      </c>
      <c r="BH1205" s="100">
        <v>8</v>
      </c>
      <c r="BI1205" s="68">
        <f>IFERROR(BH1205/BD1195,"-")</f>
        <v>2.2922636103151862E-2</v>
      </c>
      <c r="BJ1205" s="103">
        <f t="shared" si="792"/>
        <v>220672.5</v>
      </c>
      <c r="BK1205" s="69">
        <f t="shared" si="818"/>
        <v>2.1052631578947368E-2</v>
      </c>
      <c r="BL1205" s="208"/>
      <c r="BM1205" s="177"/>
      <c r="BN1205" s="177"/>
      <c r="BO1205" s="131" t="s">
        <v>85</v>
      </c>
      <c r="BP1205" s="100">
        <v>4091497</v>
      </c>
      <c r="BQ1205" s="68">
        <f>IFERROR(BP1205/BM1195,"-")</f>
        <v>1.9651367246739847E-2</v>
      </c>
      <c r="BR1205" s="100">
        <v>6</v>
      </c>
      <c r="BS1205" s="68">
        <f>IFERROR(BR1205/BN1195,"-")</f>
        <v>4.4776119402985072E-2</v>
      </c>
      <c r="BT1205" s="103">
        <f t="shared" si="793"/>
        <v>681916.16666666663</v>
      </c>
      <c r="BU1205" s="69">
        <f t="shared" si="819"/>
        <v>3.9735099337748346E-2</v>
      </c>
      <c r="BV1205" s="208"/>
      <c r="BW1205" s="177"/>
      <c r="BX1205" s="177"/>
      <c r="BY1205" s="131" t="s">
        <v>85</v>
      </c>
      <c r="BZ1205" s="100">
        <f t="shared" si="803"/>
        <v>20280850</v>
      </c>
      <c r="CA1205" s="68">
        <f>IFERROR(BZ1205/BW1195,"-")</f>
        <v>6.1611019190256494E-3</v>
      </c>
      <c r="CB1205" s="100">
        <f t="shared" si="804"/>
        <v>74</v>
      </c>
      <c r="CC1205" s="68">
        <f>IFERROR(CB1205/BX1195,"-")</f>
        <v>2.2322775263951735E-2</v>
      </c>
      <c r="CD1205" s="103">
        <f t="shared" si="794"/>
        <v>274065.54054054053</v>
      </c>
      <c r="CE1205" s="69">
        <f t="shared" si="820"/>
        <v>2.0710887209627764E-2</v>
      </c>
      <c r="CR1205" s="216"/>
      <c r="CS1205" s="187"/>
      <c r="CT1205" s="225"/>
      <c r="CU1205" s="226"/>
      <c r="CV1205" s="226"/>
      <c r="CW1205" s="144" t="s">
        <v>85</v>
      </c>
      <c r="CX1205" s="145">
        <v>14017211</v>
      </c>
      <c r="CY1205" s="146">
        <v>4.3123574139269554E-3</v>
      </c>
      <c r="CZ1205" s="145">
        <v>60</v>
      </c>
      <c r="DA1205" s="146">
        <v>1.8450184501845018E-2</v>
      </c>
      <c r="DB1205" s="145">
        <v>233620.18333333332</v>
      </c>
      <c r="DC1205" s="147">
        <v>1.7187052420509882E-2</v>
      </c>
    </row>
    <row r="1206" spans="2:107" s="27" customFormat="1" ht="13.15" customHeight="1">
      <c r="B1206" s="216"/>
      <c r="C1206" s="187"/>
      <c r="D1206" s="208"/>
      <c r="E1206" s="177"/>
      <c r="F1206" s="177"/>
      <c r="G1206" s="131" t="s">
        <v>87</v>
      </c>
      <c r="H1206" s="100">
        <v>0</v>
      </c>
      <c r="I1206" s="68">
        <f>IFERROR(H1206/E1195,"-")</f>
        <v>0</v>
      </c>
      <c r="J1206" s="100">
        <v>0</v>
      </c>
      <c r="K1206" s="68">
        <f>IFERROR(J1206/F1195,"-")</f>
        <v>0</v>
      </c>
      <c r="L1206" s="103" t="str">
        <f t="shared" si="787"/>
        <v>-</v>
      </c>
      <c r="M1206" s="69">
        <f t="shared" si="813"/>
        <v>0</v>
      </c>
      <c r="N1206" s="208"/>
      <c r="O1206" s="177"/>
      <c r="P1206" s="177"/>
      <c r="Q1206" s="131" t="s">
        <v>87</v>
      </c>
      <c r="R1206" s="100">
        <v>0</v>
      </c>
      <c r="S1206" s="68">
        <f>IFERROR(R1206/O1195,"-")</f>
        <v>0</v>
      </c>
      <c r="T1206" s="100">
        <v>0</v>
      </c>
      <c r="U1206" s="68">
        <f>IFERROR(T1206/P1195,"-")</f>
        <v>0</v>
      </c>
      <c r="V1206" s="103" t="str">
        <f t="shared" si="788"/>
        <v>-</v>
      </c>
      <c r="W1206" s="69">
        <f t="shared" si="814"/>
        <v>0</v>
      </c>
      <c r="X1206" s="208"/>
      <c r="Y1206" s="177"/>
      <c r="Z1206" s="177"/>
      <c r="AA1206" s="131" t="s">
        <v>87</v>
      </c>
      <c r="AB1206" s="100">
        <v>4922729</v>
      </c>
      <c r="AC1206" s="68">
        <f>IFERROR(AB1206/Y1195,"-")</f>
        <v>6.3978459113746495E-3</v>
      </c>
      <c r="AD1206" s="100">
        <v>6</v>
      </c>
      <c r="AE1206" s="68">
        <f>IFERROR(AD1206/Z1195,"-")</f>
        <v>5.2264808362369342E-3</v>
      </c>
      <c r="AF1206" s="103">
        <f t="shared" si="789"/>
        <v>820454.83333333337</v>
      </c>
      <c r="AG1206" s="69">
        <f t="shared" si="815"/>
        <v>4.8899755501222494E-3</v>
      </c>
      <c r="AH1206" s="208"/>
      <c r="AI1206" s="177"/>
      <c r="AJ1206" s="177"/>
      <c r="AK1206" s="131" t="s">
        <v>87</v>
      </c>
      <c r="AL1206" s="100">
        <v>9862866</v>
      </c>
      <c r="AM1206" s="68">
        <f>IFERROR(AL1206/AI1195,"-")</f>
        <v>9.0312221181379753E-3</v>
      </c>
      <c r="AN1206" s="100">
        <v>17</v>
      </c>
      <c r="AO1206" s="68">
        <f>IFERROR(AN1206/AJ1195,"-")</f>
        <v>1.7137096774193547E-2</v>
      </c>
      <c r="AP1206" s="103">
        <f t="shared" si="790"/>
        <v>580168.5882352941</v>
      </c>
      <c r="AQ1206" s="69">
        <f t="shared" si="816"/>
        <v>1.5828677839851025E-2</v>
      </c>
      <c r="AR1206" s="208"/>
      <c r="AS1206" s="177"/>
      <c r="AT1206" s="177"/>
      <c r="AU1206" s="131" t="s">
        <v>87</v>
      </c>
      <c r="AV1206" s="100">
        <v>8485210</v>
      </c>
      <c r="AW1206" s="68">
        <f>IFERROR(AV1206/AS1195,"-")</f>
        <v>1.1434908592600273E-2</v>
      </c>
      <c r="AX1206" s="100">
        <v>22</v>
      </c>
      <c r="AY1206" s="68">
        <f>IFERROR(AX1206/AT1195,"-")</f>
        <v>3.2786885245901641E-2</v>
      </c>
      <c r="AZ1206" s="103">
        <f t="shared" si="791"/>
        <v>385691.36363636365</v>
      </c>
      <c r="BA1206" s="69">
        <f t="shared" si="817"/>
        <v>3.0555555555555555E-2</v>
      </c>
      <c r="BB1206" s="208"/>
      <c r="BC1206" s="177"/>
      <c r="BD1206" s="177"/>
      <c r="BE1206" s="131" t="s">
        <v>87</v>
      </c>
      <c r="BF1206" s="100">
        <v>6810244</v>
      </c>
      <c r="BG1206" s="68">
        <f>IFERROR(BF1206/BC1195,"-")</f>
        <v>1.5923760979957565E-2</v>
      </c>
      <c r="BH1206" s="100">
        <v>12</v>
      </c>
      <c r="BI1206" s="68">
        <f>IFERROR(BH1206/BD1195,"-")</f>
        <v>3.4383954154727794E-2</v>
      </c>
      <c r="BJ1206" s="103">
        <f t="shared" si="792"/>
        <v>567520.33333333337</v>
      </c>
      <c r="BK1206" s="69">
        <f t="shared" si="818"/>
        <v>3.1578947368421054E-2</v>
      </c>
      <c r="BL1206" s="208"/>
      <c r="BM1206" s="177"/>
      <c r="BN1206" s="177"/>
      <c r="BO1206" s="131" t="s">
        <v>87</v>
      </c>
      <c r="BP1206" s="100">
        <v>1251891</v>
      </c>
      <c r="BQ1206" s="68">
        <f>IFERROR(BP1206/BM1195,"-")</f>
        <v>6.0128040650862984E-3</v>
      </c>
      <c r="BR1206" s="100">
        <v>10</v>
      </c>
      <c r="BS1206" s="68">
        <f>IFERROR(BR1206/BN1195,"-")</f>
        <v>7.4626865671641784E-2</v>
      </c>
      <c r="BT1206" s="103">
        <f t="shared" si="793"/>
        <v>125189.1</v>
      </c>
      <c r="BU1206" s="69">
        <f t="shared" si="819"/>
        <v>6.6225165562913912E-2</v>
      </c>
      <c r="BV1206" s="208"/>
      <c r="BW1206" s="177"/>
      <c r="BX1206" s="177"/>
      <c r="BY1206" s="131" t="s">
        <v>87</v>
      </c>
      <c r="BZ1206" s="100">
        <f t="shared" si="803"/>
        <v>31332940</v>
      </c>
      <c r="CA1206" s="68">
        <f>IFERROR(BZ1206/BW1195,"-")</f>
        <v>9.5186068021170488E-3</v>
      </c>
      <c r="CB1206" s="100">
        <f t="shared" si="804"/>
        <v>67</v>
      </c>
      <c r="CC1206" s="68">
        <f>IFERROR(CB1206/BX1195,"-")</f>
        <v>2.0211161387631977E-2</v>
      </c>
      <c r="CD1206" s="103">
        <f t="shared" si="794"/>
        <v>467655.82089552237</v>
      </c>
      <c r="CE1206" s="69">
        <f t="shared" si="820"/>
        <v>1.8751749230338653E-2</v>
      </c>
      <c r="CR1206" s="216"/>
      <c r="CS1206" s="187"/>
      <c r="CT1206" s="225"/>
      <c r="CU1206" s="226"/>
      <c r="CV1206" s="226"/>
      <c r="CW1206" s="144" t="s">
        <v>87</v>
      </c>
      <c r="CX1206" s="145">
        <v>16731404</v>
      </c>
      <c r="CY1206" s="146">
        <v>5.1473716194189497E-3</v>
      </c>
      <c r="CZ1206" s="145">
        <v>66</v>
      </c>
      <c r="DA1206" s="146">
        <v>2.0295202952029519E-2</v>
      </c>
      <c r="DB1206" s="145">
        <v>253506.12121212122</v>
      </c>
      <c r="DC1206" s="147">
        <v>1.8905757662560869E-2</v>
      </c>
    </row>
    <row r="1207" spans="2:107" s="27" customFormat="1" ht="13.15" customHeight="1">
      <c r="B1207" s="216"/>
      <c r="C1207" s="187"/>
      <c r="D1207" s="208"/>
      <c r="E1207" s="177"/>
      <c r="F1207" s="177"/>
      <c r="G1207" s="131" t="s">
        <v>89</v>
      </c>
      <c r="H1207" s="100">
        <v>0</v>
      </c>
      <c r="I1207" s="68">
        <f>IFERROR(H1207/E1195,"-")</f>
        <v>0</v>
      </c>
      <c r="J1207" s="100">
        <v>0</v>
      </c>
      <c r="K1207" s="68">
        <f>IFERROR(J1207/F1195,"-")</f>
        <v>0</v>
      </c>
      <c r="L1207" s="103" t="str">
        <f t="shared" si="787"/>
        <v>-</v>
      </c>
      <c r="M1207" s="69">
        <f t="shared" si="813"/>
        <v>0</v>
      </c>
      <c r="N1207" s="208"/>
      <c r="O1207" s="177"/>
      <c r="P1207" s="177"/>
      <c r="Q1207" s="131" t="s">
        <v>89</v>
      </c>
      <c r="R1207" s="100">
        <v>452535</v>
      </c>
      <c r="S1207" s="68">
        <f>IFERROR(R1207/O1195,"-")</f>
        <v>9.6803051081746586E-3</v>
      </c>
      <c r="T1207" s="100">
        <v>4</v>
      </c>
      <c r="U1207" s="68">
        <f>IFERROR(T1207/P1195,"-")</f>
        <v>0.25</v>
      </c>
      <c r="V1207" s="103">
        <f t="shared" si="788"/>
        <v>113133.75</v>
      </c>
      <c r="W1207" s="69">
        <f t="shared" si="814"/>
        <v>0.25</v>
      </c>
      <c r="X1207" s="208"/>
      <c r="Y1207" s="177"/>
      <c r="Z1207" s="177"/>
      <c r="AA1207" s="131" t="s">
        <v>89</v>
      </c>
      <c r="AB1207" s="100">
        <v>6497072</v>
      </c>
      <c r="AC1207" s="68">
        <f>IFERROR(AB1207/Y1195,"-")</f>
        <v>8.4439475606125618E-3</v>
      </c>
      <c r="AD1207" s="100">
        <v>112</v>
      </c>
      <c r="AE1207" s="68">
        <f>IFERROR(AD1207/Z1195,"-")</f>
        <v>9.7560975609756101E-2</v>
      </c>
      <c r="AF1207" s="103">
        <f t="shared" si="789"/>
        <v>58009.571428571428</v>
      </c>
      <c r="AG1207" s="69">
        <f t="shared" si="815"/>
        <v>9.1279543602281993E-2</v>
      </c>
      <c r="AH1207" s="208"/>
      <c r="AI1207" s="177"/>
      <c r="AJ1207" s="177"/>
      <c r="AK1207" s="131" t="s">
        <v>89</v>
      </c>
      <c r="AL1207" s="100">
        <v>8436776</v>
      </c>
      <c r="AM1207" s="68">
        <f>IFERROR(AL1207/AI1195,"-")</f>
        <v>7.7253810420800234E-3</v>
      </c>
      <c r="AN1207" s="100">
        <v>122</v>
      </c>
      <c r="AO1207" s="68">
        <f>IFERROR(AN1207/AJ1195,"-")</f>
        <v>0.12298387096774194</v>
      </c>
      <c r="AP1207" s="103">
        <f t="shared" si="790"/>
        <v>69153.901639344258</v>
      </c>
      <c r="AQ1207" s="69">
        <f t="shared" si="816"/>
        <v>0.11359404096834265</v>
      </c>
      <c r="AR1207" s="208"/>
      <c r="AS1207" s="177"/>
      <c r="AT1207" s="177"/>
      <c r="AU1207" s="131" t="s">
        <v>89</v>
      </c>
      <c r="AV1207" s="100">
        <v>4265426</v>
      </c>
      <c r="AW1207" s="68">
        <f>IFERROR(AV1207/AS1195,"-")</f>
        <v>5.748208520295975E-3</v>
      </c>
      <c r="AX1207" s="100">
        <v>78</v>
      </c>
      <c r="AY1207" s="68">
        <f>IFERROR(AX1207/AT1195,"-")</f>
        <v>0.11624441132637854</v>
      </c>
      <c r="AZ1207" s="103">
        <f t="shared" si="791"/>
        <v>54684.948717948719</v>
      </c>
      <c r="BA1207" s="69">
        <f t="shared" si="817"/>
        <v>0.10833333333333334</v>
      </c>
      <c r="BB1207" s="208"/>
      <c r="BC1207" s="177"/>
      <c r="BD1207" s="177"/>
      <c r="BE1207" s="131" t="s">
        <v>89</v>
      </c>
      <c r="BF1207" s="100">
        <v>2920069</v>
      </c>
      <c r="BG1207" s="68">
        <f>IFERROR(BF1207/BC1195,"-")</f>
        <v>6.827726113922454E-3</v>
      </c>
      <c r="BH1207" s="100">
        <v>40</v>
      </c>
      <c r="BI1207" s="68">
        <f>IFERROR(BH1207/BD1195,"-")</f>
        <v>0.11461318051575932</v>
      </c>
      <c r="BJ1207" s="103">
        <f t="shared" si="792"/>
        <v>73001.725000000006</v>
      </c>
      <c r="BK1207" s="69">
        <f t="shared" si="818"/>
        <v>0.10526315789473684</v>
      </c>
      <c r="BL1207" s="208"/>
      <c r="BM1207" s="177"/>
      <c r="BN1207" s="177"/>
      <c r="BO1207" s="131" t="s">
        <v>89</v>
      </c>
      <c r="BP1207" s="100">
        <v>5295534</v>
      </c>
      <c r="BQ1207" s="68">
        <f>IFERROR(BP1207/BM1195,"-")</f>
        <v>2.5434329635729232E-2</v>
      </c>
      <c r="BR1207" s="100">
        <v>34</v>
      </c>
      <c r="BS1207" s="68">
        <f>IFERROR(BR1207/BN1195,"-")</f>
        <v>0.2537313432835821</v>
      </c>
      <c r="BT1207" s="103">
        <f t="shared" si="793"/>
        <v>155751</v>
      </c>
      <c r="BU1207" s="69">
        <f t="shared" si="819"/>
        <v>0.2251655629139073</v>
      </c>
      <c r="BV1207" s="208"/>
      <c r="BW1207" s="177"/>
      <c r="BX1207" s="177"/>
      <c r="BY1207" s="131" t="s">
        <v>89</v>
      </c>
      <c r="BZ1207" s="100">
        <f t="shared" si="803"/>
        <v>27867412</v>
      </c>
      <c r="CA1207" s="68">
        <f>IFERROR(BZ1207/BW1195,"-")</f>
        <v>8.4658170417649375E-3</v>
      </c>
      <c r="CB1207" s="100">
        <f t="shared" si="804"/>
        <v>390</v>
      </c>
      <c r="CC1207" s="68">
        <f>IFERROR(CB1207/BX1195,"-")</f>
        <v>0.11764705882352941</v>
      </c>
      <c r="CD1207" s="103">
        <f t="shared" si="794"/>
        <v>71454.902564102566</v>
      </c>
      <c r="CE1207" s="69">
        <f t="shared" si="820"/>
        <v>0.109151973131822</v>
      </c>
      <c r="CR1207" s="216"/>
      <c r="CS1207" s="187"/>
      <c r="CT1207" s="225"/>
      <c r="CU1207" s="226"/>
      <c r="CV1207" s="226"/>
      <c r="CW1207" s="144" t="s">
        <v>89</v>
      </c>
      <c r="CX1207" s="145">
        <v>29305727</v>
      </c>
      <c r="CY1207" s="146">
        <v>9.0158284054487978E-3</v>
      </c>
      <c r="CZ1207" s="145">
        <v>381</v>
      </c>
      <c r="DA1207" s="146">
        <v>0.11715867158671586</v>
      </c>
      <c r="DB1207" s="145">
        <v>76917.918635170601</v>
      </c>
      <c r="DC1207" s="147">
        <v>0.10913778287023776</v>
      </c>
    </row>
    <row r="1208" spans="2:107" s="27" customFormat="1" ht="13.15" customHeight="1">
      <c r="B1208" s="216"/>
      <c r="C1208" s="187"/>
      <c r="D1208" s="208"/>
      <c r="E1208" s="177"/>
      <c r="F1208" s="177"/>
      <c r="G1208" s="131" t="s">
        <v>91</v>
      </c>
      <c r="H1208" s="100">
        <v>166045</v>
      </c>
      <c r="I1208" s="68">
        <f>IFERROR(H1208/E1195,"-")</f>
        <v>2.985658339057291E-2</v>
      </c>
      <c r="J1208" s="100">
        <v>1</v>
      </c>
      <c r="K1208" s="68">
        <f>IFERROR(J1208/F1195,"-")</f>
        <v>0.2</v>
      </c>
      <c r="L1208" s="103">
        <f t="shared" si="787"/>
        <v>166045</v>
      </c>
      <c r="M1208" s="69">
        <f t="shared" si="813"/>
        <v>0.2</v>
      </c>
      <c r="N1208" s="208"/>
      <c r="O1208" s="177"/>
      <c r="P1208" s="177"/>
      <c r="Q1208" s="131" t="s">
        <v>91</v>
      </c>
      <c r="R1208" s="100">
        <v>201715</v>
      </c>
      <c r="S1208" s="68">
        <f>IFERROR(R1208/O1195,"-")</f>
        <v>4.3149430317996427E-3</v>
      </c>
      <c r="T1208" s="100">
        <v>1</v>
      </c>
      <c r="U1208" s="68">
        <f>IFERROR(T1208/P1195,"-")</f>
        <v>6.25E-2</v>
      </c>
      <c r="V1208" s="103">
        <f t="shared" si="788"/>
        <v>201715</v>
      </c>
      <c r="W1208" s="69">
        <f t="shared" si="814"/>
        <v>6.25E-2</v>
      </c>
      <c r="X1208" s="208"/>
      <c r="Y1208" s="177"/>
      <c r="Z1208" s="177"/>
      <c r="AA1208" s="131" t="s">
        <v>91</v>
      </c>
      <c r="AB1208" s="100">
        <v>15160569</v>
      </c>
      <c r="AC1208" s="68">
        <f>IFERROR(AB1208/Y1195,"-")</f>
        <v>1.9703498687570098E-2</v>
      </c>
      <c r="AD1208" s="100">
        <v>71</v>
      </c>
      <c r="AE1208" s="68">
        <f>IFERROR(AD1208/Z1195,"-")</f>
        <v>6.1846689895470382E-2</v>
      </c>
      <c r="AF1208" s="103">
        <f t="shared" si="789"/>
        <v>213529.14084507042</v>
      </c>
      <c r="AG1208" s="69">
        <f t="shared" si="815"/>
        <v>5.7864710676446621E-2</v>
      </c>
      <c r="AH1208" s="208"/>
      <c r="AI1208" s="177"/>
      <c r="AJ1208" s="177"/>
      <c r="AK1208" s="131" t="s">
        <v>91</v>
      </c>
      <c r="AL1208" s="100">
        <v>24257175</v>
      </c>
      <c r="AM1208" s="68">
        <f>IFERROR(AL1208/AI1195,"-")</f>
        <v>2.2211792736872175E-2</v>
      </c>
      <c r="AN1208" s="100">
        <v>148</v>
      </c>
      <c r="AO1208" s="68">
        <f>IFERROR(AN1208/AJ1195,"-")</f>
        <v>0.14919354838709678</v>
      </c>
      <c r="AP1208" s="103">
        <f t="shared" si="790"/>
        <v>163899.83108108109</v>
      </c>
      <c r="AQ1208" s="69">
        <f t="shared" si="816"/>
        <v>0.13780260707635009</v>
      </c>
      <c r="AR1208" s="208"/>
      <c r="AS1208" s="177"/>
      <c r="AT1208" s="177"/>
      <c r="AU1208" s="131" t="s">
        <v>91</v>
      </c>
      <c r="AV1208" s="100">
        <v>41002114</v>
      </c>
      <c r="AW1208" s="68">
        <f>IFERROR(AV1208/AS1195,"-")</f>
        <v>5.5255606601766601E-2</v>
      </c>
      <c r="AX1208" s="100">
        <v>160</v>
      </c>
      <c r="AY1208" s="68">
        <f>IFERROR(AX1208/AT1195,"-")</f>
        <v>0.23845007451564829</v>
      </c>
      <c r="AZ1208" s="103">
        <f t="shared" si="791"/>
        <v>256263.21249999999</v>
      </c>
      <c r="BA1208" s="69">
        <f t="shared" si="817"/>
        <v>0.22222222222222221</v>
      </c>
      <c r="BB1208" s="208"/>
      <c r="BC1208" s="177"/>
      <c r="BD1208" s="177"/>
      <c r="BE1208" s="131" t="s">
        <v>91</v>
      </c>
      <c r="BF1208" s="100">
        <v>30824347</v>
      </c>
      <c r="BG1208" s="68">
        <f>IFERROR(BF1208/BC1195,"-")</f>
        <v>7.2073707489962488E-2</v>
      </c>
      <c r="BH1208" s="100">
        <v>107</v>
      </c>
      <c r="BI1208" s="68">
        <f>IFERROR(BH1208/BD1195,"-")</f>
        <v>0.30659025787965616</v>
      </c>
      <c r="BJ1208" s="103">
        <f t="shared" si="792"/>
        <v>288078.00934579439</v>
      </c>
      <c r="BK1208" s="69">
        <f t="shared" si="818"/>
        <v>0.28157894736842104</v>
      </c>
      <c r="BL1208" s="208"/>
      <c r="BM1208" s="177"/>
      <c r="BN1208" s="177"/>
      <c r="BO1208" s="131" t="s">
        <v>91</v>
      </c>
      <c r="BP1208" s="100">
        <v>16515735</v>
      </c>
      <c r="BQ1208" s="68">
        <f>IFERROR(BP1208/BM1195,"-")</f>
        <v>7.9324700429900086E-2</v>
      </c>
      <c r="BR1208" s="100">
        <v>46</v>
      </c>
      <c r="BS1208" s="68">
        <f>IFERROR(BR1208/BN1195,"-")</f>
        <v>0.34328358208955223</v>
      </c>
      <c r="BT1208" s="103">
        <f t="shared" si="793"/>
        <v>359037.71739130432</v>
      </c>
      <c r="BU1208" s="69">
        <f t="shared" si="819"/>
        <v>0.30463576158940397</v>
      </c>
      <c r="BV1208" s="208"/>
      <c r="BW1208" s="177"/>
      <c r="BX1208" s="177"/>
      <c r="BY1208" s="131" t="s">
        <v>91</v>
      </c>
      <c r="BZ1208" s="100">
        <f t="shared" si="803"/>
        <v>128127700</v>
      </c>
      <c r="CA1208" s="68">
        <f>IFERROR(BZ1208/BW1195,"-")</f>
        <v>3.8923803408158077E-2</v>
      </c>
      <c r="CB1208" s="100">
        <f t="shared" si="804"/>
        <v>534</v>
      </c>
      <c r="CC1208" s="68">
        <f>IFERROR(CB1208/BX1195,"-")</f>
        <v>0.16108597285067874</v>
      </c>
      <c r="CD1208" s="103">
        <f t="shared" si="794"/>
        <v>239939.51310861422</v>
      </c>
      <c r="CE1208" s="69">
        <f t="shared" si="820"/>
        <v>0.14945424013434089</v>
      </c>
      <c r="CR1208" s="216"/>
      <c r="CS1208" s="187"/>
      <c r="CT1208" s="225"/>
      <c r="CU1208" s="226"/>
      <c r="CV1208" s="226"/>
      <c r="CW1208" s="144" t="s">
        <v>91</v>
      </c>
      <c r="CX1208" s="145">
        <v>119074504</v>
      </c>
      <c r="CY1208" s="146">
        <v>3.6632952171018536E-2</v>
      </c>
      <c r="CZ1208" s="145">
        <v>509</v>
      </c>
      <c r="DA1208" s="146">
        <v>0.1565190651906519</v>
      </c>
      <c r="DB1208" s="145">
        <v>233938.12180746562</v>
      </c>
      <c r="DC1208" s="147">
        <v>0.14580349470065884</v>
      </c>
    </row>
    <row r="1209" spans="2:107" s="27" customFormat="1" ht="13.15" customHeight="1">
      <c r="B1209" s="216"/>
      <c r="C1209" s="187"/>
      <c r="D1209" s="208"/>
      <c r="E1209" s="177"/>
      <c r="F1209" s="177"/>
      <c r="G1209" s="131" t="s">
        <v>95</v>
      </c>
      <c r="H1209" s="100">
        <v>1674568</v>
      </c>
      <c r="I1209" s="68">
        <f>IFERROR(H1209/E1195,"-")</f>
        <v>0.30110439420148094</v>
      </c>
      <c r="J1209" s="100">
        <v>2</v>
      </c>
      <c r="K1209" s="68">
        <f>IFERROR(J1209/F1195,"-")</f>
        <v>0.4</v>
      </c>
      <c r="L1209" s="103">
        <f t="shared" si="787"/>
        <v>837284</v>
      </c>
      <c r="M1209" s="69">
        <f t="shared" si="813"/>
        <v>0.4</v>
      </c>
      <c r="N1209" s="208"/>
      <c r="O1209" s="177"/>
      <c r="P1209" s="177"/>
      <c r="Q1209" s="131" t="s">
        <v>95</v>
      </c>
      <c r="R1209" s="100">
        <v>1403242</v>
      </c>
      <c r="S1209" s="68">
        <f>IFERROR(R1209/O1195,"-")</f>
        <v>3.0017149393097162E-2</v>
      </c>
      <c r="T1209" s="100">
        <v>3</v>
      </c>
      <c r="U1209" s="68">
        <f>IFERROR(T1209/P1195,"-")</f>
        <v>0.1875</v>
      </c>
      <c r="V1209" s="103">
        <f t="shared" si="788"/>
        <v>467747.33333333331</v>
      </c>
      <c r="W1209" s="69">
        <f t="shared" si="814"/>
        <v>0.1875</v>
      </c>
      <c r="X1209" s="208"/>
      <c r="Y1209" s="177"/>
      <c r="Z1209" s="177"/>
      <c r="AA1209" s="131" t="s">
        <v>95</v>
      </c>
      <c r="AB1209" s="100">
        <v>7884221</v>
      </c>
      <c r="AC1209" s="68">
        <f>IFERROR(AB1209/Y1195,"-")</f>
        <v>1.0246761722862289E-2</v>
      </c>
      <c r="AD1209" s="100">
        <v>61</v>
      </c>
      <c r="AE1209" s="68">
        <f>IFERROR(AD1209/Z1195,"-")</f>
        <v>5.3135888501742161E-2</v>
      </c>
      <c r="AF1209" s="103">
        <f t="shared" si="789"/>
        <v>129249.52459016393</v>
      </c>
      <c r="AG1209" s="69">
        <f t="shared" si="815"/>
        <v>4.9714751426242869E-2</v>
      </c>
      <c r="AH1209" s="208"/>
      <c r="AI1209" s="177"/>
      <c r="AJ1209" s="177"/>
      <c r="AK1209" s="131" t="s">
        <v>95</v>
      </c>
      <c r="AL1209" s="100">
        <v>9385915</v>
      </c>
      <c r="AM1209" s="68">
        <f>IFERROR(AL1209/AI1195,"-")</f>
        <v>8.5944879659688167E-3</v>
      </c>
      <c r="AN1209" s="100">
        <v>79</v>
      </c>
      <c r="AO1209" s="68">
        <f>IFERROR(AN1209/AJ1195,"-")</f>
        <v>7.9637096774193547E-2</v>
      </c>
      <c r="AP1209" s="103">
        <f t="shared" si="790"/>
        <v>118809.0506329114</v>
      </c>
      <c r="AQ1209" s="69">
        <f t="shared" si="816"/>
        <v>7.3556797020484177E-2</v>
      </c>
      <c r="AR1209" s="208"/>
      <c r="AS1209" s="177"/>
      <c r="AT1209" s="177"/>
      <c r="AU1209" s="131" t="s">
        <v>95</v>
      </c>
      <c r="AV1209" s="100">
        <v>13416034</v>
      </c>
      <c r="AW1209" s="68">
        <f>IFERROR(AV1209/AS1195,"-")</f>
        <v>1.8079826246518049E-2</v>
      </c>
      <c r="AX1209" s="100">
        <v>79</v>
      </c>
      <c r="AY1209" s="68">
        <f>IFERROR(AX1209/AT1195,"-")</f>
        <v>0.11773472429210134</v>
      </c>
      <c r="AZ1209" s="103">
        <f t="shared" si="791"/>
        <v>169823.21518987342</v>
      </c>
      <c r="BA1209" s="69">
        <f t="shared" si="817"/>
        <v>0.10972222222222222</v>
      </c>
      <c r="BB1209" s="208"/>
      <c r="BC1209" s="177"/>
      <c r="BD1209" s="177"/>
      <c r="BE1209" s="131" t="s">
        <v>95</v>
      </c>
      <c r="BF1209" s="100">
        <v>7267575</v>
      </c>
      <c r="BG1209" s="68">
        <f>IFERROR(BF1209/BC1195,"-")</f>
        <v>1.6993095578354479E-2</v>
      </c>
      <c r="BH1209" s="100">
        <v>40</v>
      </c>
      <c r="BI1209" s="68">
        <f>IFERROR(BH1209/BD1195,"-")</f>
        <v>0.11461318051575932</v>
      </c>
      <c r="BJ1209" s="103">
        <f t="shared" si="792"/>
        <v>181689.375</v>
      </c>
      <c r="BK1209" s="69">
        <f t="shared" si="818"/>
        <v>0.10526315789473684</v>
      </c>
      <c r="BL1209" s="208"/>
      <c r="BM1209" s="177"/>
      <c r="BN1209" s="177"/>
      <c r="BO1209" s="131" t="s">
        <v>95</v>
      </c>
      <c r="BP1209" s="100">
        <v>10937004</v>
      </c>
      <c r="BQ1209" s="68">
        <f>IFERROR(BP1209/BM1195,"-")</f>
        <v>5.2530182029477887E-2</v>
      </c>
      <c r="BR1209" s="100">
        <v>27</v>
      </c>
      <c r="BS1209" s="68">
        <f>IFERROR(BR1209/BN1195,"-")</f>
        <v>0.20149253731343283</v>
      </c>
      <c r="BT1209" s="103">
        <f t="shared" si="793"/>
        <v>405074.22222222225</v>
      </c>
      <c r="BU1209" s="69">
        <f t="shared" si="819"/>
        <v>0.17880794701986755</v>
      </c>
      <c r="BV1209" s="208"/>
      <c r="BW1209" s="177"/>
      <c r="BX1209" s="177"/>
      <c r="BY1209" s="131" t="s">
        <v>95</v>
      </c>
      <c r="BZ1209" s="100">
        <f t="shared" si="803"/>
        <v>51968559</v>
      </c>
      <c r="CA1209" s="68">
        <f>IFERROR(BZ1209/BW1195,"-")</f>
        <v>1.5787483689485286E-2</v>
      </c>
      <c r="CB1209" s="100">
        <f t="shared" si="804"/>
        <v>291</v>
      </c>
      <c r="CC1209" s="68">
        <f>IFERROR(CB1209/BX1195,"-")</f>
        <v>8.7782805429864247E-2</v>
      </c>
      <c r="CD1209" s="103">
        <f t="shared" si="794"/>
        <v>178586.11340206186</v>
      </c>
      <c r="CE1209" s="69">
        <f t="shared" si="820"/>
        <v>8.1444164567590266E-2</v>
      </c>
      <c r="CR1209" s="216"/>
      <c r="CS1209" s="187"/>
      <c r="CT1209" s="225"/>
      <c r="CU1209" s="226"/>
      <c r="CV1209" s="226"/>
      <c r="CW1209" s="144" t="s">
        <v>95</v>
      </c>
      <c r="CX1209" s="145">
        <v>60724557</v>
      </c>
      <c r="CY1209" s="146">
        <v>1.868174728812886E-2</v>
      </c>
      <c r="CZ1209" s="145">
        <v>260</v>
      </c>
      <c r="DA1209" s="146">
        <v>7.995079950799508E-2</v>
      </c>
      <c r="DB1209" s="145">
        <v>233555.98846153845</v>
      </c>
      <c r="DC1209" s="147">
        <v>7.4477227155542822E-2</v>
      </c>
    </row>
    <row r="1210" spans="2:107" s="27" customFormat="1" ht="13.15" customHeight="1">
      <c r="B1210" s="216"/>
      <c r="C1210" s="187"/>
      <c r="D1210" s="208"/>
      <c r="E1210" s="177"/>
      <c r="F1210" s="177"/>
      <c r="G1210" s="132" t="s">
        <v>93</v>
      </c>
      <c r="H1210" s="101">
        <v>0</v>
      </c>
      <c r="I1210" s="70">
        <f>IFERROR(H1210/E1195,"-")</f>
        <v>0</v>
      </c>
      <c r="J1210" s="101">
        <v>0</v>
      </c>
      <c r="K1210" s="70">
        <f>IFERROR(J1210/F1195,"-")</f>
        <v>0</v>
      </c>
      <c r="L1210" s="104" t="str">
        <f t="shared" si="787"/>
        <v>-</v>
      </c>
      <c r="M1210" s="73">
        <f t="shared" si="813"/>
        <v>0</v>
      </c>
      <c r="N1210" s="208"/>
      <c r="O1210" s="177"/>
      <c r="P1210" s="177"/>
      <c r="Q1210" s="132" t="s">
        <v>93</v>
      </c>
      <c r="R1210" s="101">
        <v>7683</v>
      </c>
      <c r="S1210" s="70">
        <f>IFERROR(R1210/O1195,"-")</f>
        <v>1.6434924181799395E-4</v>
      </c>
      <c r="T1210" s="101">
        <v>1</v>
      </c>
      <c r="U1210" s="70">
        <f>IFERROR(T1210/P1195,"-")</f>
        <v>6.25E-2</v>
      </c>
      <c r="V1210" s="104">
        <f t="shared" si="788"/>
        <v>7683</v>
      </c>
      <c r="W1210" s="73">
        <f t="shared" si="814"/>
        <v>6.25E-2</v>
      </c>
      <c r="X1210" s="208"/>
      <c r="Y1210" s="177"/>
      <c r="Z1210" s="177"/>
      <c r="AA1210" s="132" t="s">
        <v>93</v>
      </c>
      <c r="AB1210" s="101">
        <v>973436</v>
      </c>
      <c r="AC1210" s="70">
        <f>IFERROR(AB1210/Y1195,"-")</f>
        <v>1.2651302829355209E-3</v>
      </c>
      <c r="AD1210" s="101">
        <v>80</v>
      </c>
      <c r="AE1210" s="70">
        <f>IFERROR(AD1210/Z1195,"-")</f>
        <v>6.968641114982578E-2</v>
      </c>
      <c r="AF1210" s="104">
        <f t="shared" si="789"/>
        <v>12167.95</v>
      </c>
      <c r="AG1210" s="73">
        <f t="shared" si="815"/>
        <v>6.5199674001629987E-2</v>
      </c>
      <c r="AH1210" s="208"/>
      <c r="AI1210" s="177"/>
      <c r="AJ1210" s="177"/>
      <c r="AK1210" s="132" t="s">
        <v>93</v>
      </c>
      <c r="AL1210" s="101">
        <v>1459444</v>
      </c>
      <c r="AM1210" s="70">
        <f>IFERROR(AL1210/AI1195,"-")</f>
        <v>1.3363826430353772E-3</v>
      </c>
      <c r="AN1210" s="101">
        <v>114</v>
      </c>
      <c r="AO1210" s="70">
        <f>IFERROR(AN1210/AJ1195,"-")</f>
        <v>0.11491935483870967</v>
      </c>
      <c r="AP1210" s="104">
        <f t="shared" si="790"/>
        <v>12802.140350877193</v>
      </c>
      <c r="AQ1210" s="73">
        <f t="shared" si="816"/>
        <v>0.10614525139664804</v>
      </c>
      <c r="AR1210" s="208"/>
      <c r="AS1210" s="177"/>
      <c r="AT1210" s="177"/>
      <c r="AU1210" s="132" t="s">
        <v>93</v>
      </c>
      <c r="AV1210" s="101">
        <v>922404</v>
      </c>
      <c r="AW1210" s="70">
        <f>IFERROR(AV1210/AS1195,"-")</f>
        <v>1.2430576762919082E-3</v>
      </c>
      <c r="AX1210" s="101">
        <v>85</v>
      </c>
      <c r="AY1210" s="70">
        <f>IFERROR(AX1210/AT1195,"-")</f>
        <v>0.12667660208643816</v>
      </c>
      <c r="AZ1210" s="104">
        <f t="shared" si="791"/>
        <v>10851.811764705883</v>
      </c>
      <c r="BA1210" s="73">
        <f t="shared" si="817"/>
        <v>0.11805555555555555</v>
      </c>
      <c r="BB1210" s="208"/>
      <c r="BC1210" s="177"/>
      <c r="BD1210" s="177"/>
      <c r="BE1210" s="132" t="s">
        <v>93</v>
      </c>
      <c r="BF1210" s="101">
        <v>1043042</v>
      </c>
      <c r="BG1210" s="70">
        <f>IFERROR(BF1210/BC1195,"-")</f>
        <v>2.4388482262980445E-3</v>
      </c>
      <c r="BH1210" s="101">
        <v>62</v>
      </c>
      <c r="BI1210" s="70">
        <f>IFERROR(BH1210/BD1195,"-")</f>
        <v>0.17765042979942694</v>
      </c>
      <c r="BJ1210" s="104">
        <f t="shared" si="792"/>
        <v>16823.258064516129</v>
      </c>
      <c r="BK1210" s="73">
        <f t="shared" si="818"/>
        <v>0.16315789473684211</v>
      </c>
      <c r="BL1210" s="208"/>
      <c r="BM1210" s="177"/>
      <c r="BN1210" s="177"/>
      <c r="BO1210" s="132" t="s">
        <v>93</v>
      </c>
      <c r="BP1210" s="101">
        <v>78932</v>
      </c>
      <c r="BQ1210" s="70">
        <f>IFERROR(BP1210/BM1195,"-")</f>
        <v>3.7910860487485866E-4</v>
      </c>
      <c r="BR1210" s="101">
        <v>11</v>
      </c>
      <c r="BS1210" s="70">
        <f>IFERROR(BR1210/BN1195,"-")</f>
        <v>8.2089552238805971E-2</v>
      </c>
      <c r="BT1210" s="104">
        <f t="shared" si="793"/>
        <v>7175.636363636364</v>
      </c>
      <c r="BU1210" s="73">
        <f t="shared" si="819"/>
        <v>7.2847682119205295E-2</v>
      </c>
      <c r="BV1210" s="208"/>
      <c r="BW1210" s="177"/>
      <c r="BX1210" s="177"/>
      <c r="BY1210" s="132" t="s">
        <v>93</v>
      </c>
      <c r="BZ1210" s="101">
        <f t="shared" si="803"/>
        <v>4484941</v>
      </c>
      <c r="CA1210" s="70">
        <f>IFERROR(BZ1210/BW1195,"-")</f>
        <v>1.3624763558636257E-3</v>
      </c>
      <c r="CB1210" s="101">
        <f t="shared" si="804"/>
        <v>353</v>
      </c>
      <c r="CC1210" s="70">
        <f>IFERROR(CB1210/BX1195,"-")</f>
        <v>0.10648567119155354</v>
      </c>
      <c r="CD1210" s="104">
        <f t="shared" si="794"/>
        <v>12705.215297450424</v>
      </c>
      <c r="CE1210" s="73">
        <f t="shared" si="820"/>
        <v>9.8796529527008112E-2</v>
      </c>
      <c r="CR1210" s="216"/>
      <c r="CS1210" s="187"/>
      <c r="CT1210" s="225"/>
      <c r="CU1210" s="226"/>
      <c r="CV1210" s="226"/>
      <c r="CW1210" s="144" t="s">
        <v>93</v>
      </c>
      <c r="CX1210" s="145">
        <v>4452645</v>
      </c>
      <c r="CY1210" s="146">
        <v>1.3698443062128971E-3</v>
      </c>
      <c r="CZ1210" s="145">
        <v>345</v>
      </c>
      <c r="DA1210" s="146">
        <v>0.10608856088560886</v>
      </c>
      <c r="DB1210" s="145">
        <v>12906.217391304348</v>
      </c>
      <c r="DC1210" s="147">
        <v>9.8825551417931826E-2</v>
      </c>
    </row>
    <row r="1211" spans="2:107" s="27" customFormat="1" ht="13.15" customHeight="1">
      <c r="B1211" s="216"/>
      <c r="C1211" s="188"/>
      <c r="D1211" s="209"/>
      <c r="E1211" s="178"/>
      <c r="F1211" s="178"/>
      <c r="G1211" s="30" t="s">
        <v>100</v>
      </c>
      <c r="H1211" s="97">
        <f>SUM(H1195:H1210)</f>
        <v>2004172</v>
      </c>
      <c r="I1211" s="70">
        <f>IFERROR(H1211/E1195,"-")</f>
        <v>0.36037055284441744</v>
      </c>
      <c r="J1211" s="101">
        <v>5</v>
      </c>
      <c r="K1211" s="70">
        <f>IFERROR(J1211/F1195,"-")</f>
        <v>1</v>
      </c>
      <c r="L1211" s="104">
        <f t="shared" si="787"/>
        <v>400834.4</v>
      </c>
      <c r="M1211" s="74">
        <f t="shared" si="813"/>
        <v>1</v>
      </c>
      <c r="N1211" s="209"/>
      <c r="O1211" s="178"/>
      <c r="P1211" s="178"/>
      <c r="Q1211" s="30" t="s">
        <v>100</v>
      </c>
      <c r="R1211" s="97">
        <f>SUM(R1195:R1210)</f>
        <v>9335146</v>
      </c>
      <c r="S1211" s="70">
        <f>IFERROR(R1211/O1195,"-")</f>
        <v>0.19969076758561488</v>
      </c>
      <c r="T1211" s="101">
        <v>14</v>
      </c>
      <c r="U1211" s="70">
        <f>IFERROR(T1211/P1195,"-")</f>
        <v>0.875</v>
      </c>
      <c r="V1211" s="104">
        <f t="shared" si="788"/>
        <v>666796.14285714284</v>
      </c>
      <c r="W1211" s="74">
        <f t="shared" si="814"/>
        <v>0.875</v>
      </c>
      <c r="X1211" s="209"/>
      <c r="Y1211" s="178"/>
      <c r="Z1211" s="178"/>
      <c r="AA1211" s="30" t="s">
        <v>100</v>
      </c>
      <c r="AB1211" s="97">
        <f>SUM(AB1195:AB1210)</f>
        <v>126475066</v>
      </c>
      <c r="AC1211" s="70">
        <f>IFERROR(AB1211/Y1195,"-")</f>
        <v>0.16437386333859511</v>
      </c>
      <c r="AD1211" s="101">
        <v>799</v>
      </c>
      <c r="AE1211" s="70">
        <f>IFERROR(AD1211/Z1195,"-")</f>
        <v>0.69599303135888502</v>
      </c>
      <c r="AF1211" s="104">
        <f t="shared" si="789"/>
        <v>158291.69712140175</v>
      </c>
      <c r="AG1211" s="74">
        <f t="shared" si="815"/>
        <v>0.65118174409127949</v>
      </c>
      <c r="AH1211" s="209"/>
      <c r="AI1211" s="178"/>
      <c r="AJ1211" s="178"/>
      <c r="AK1211" s="30" t="s">
        <v>100</v>
      </c>
      <c r="AL1211" s="97">
        <f>SUM(AL1195:AL1210)</f>
        <v>217707818</v>
      </c>
      <c r="AM1211" s="70">
        <f>IFERROR(AL1211/AI1195,"-")</f>
        <v>0.199350539814001</v>
      </c>
      <c r="AN1211" s="101">
        <v>821</v>
      </c>
      <c r="AO1211" s="70">
        <f>IFERROR(AN1211/AJ1195,"-")</f>
        <v>0.8276209677419355</v>
      </c>
      <c r="AP1211" s="104">
        <f t="shared" si="790"/>
        <v>265173.95615103532</v>
      </c>
      <c r="AQ1211" s="74">
        <f t="shared" si="816"/>
        <v>0.76443202979515834</v>
      </c>
      <c r="AR1211" s="209"/>
      <c r="AS1211" s="178"/>
      <c r="AT1211" s="178"/>
      <c r="AU1211" s="30" t="s">
        <v>100</v>
      </c>
      <c r="AV1211" s="97">
        <f>SUM(AV1195:AV1210)</f>
        <v>226640799</v>
      </c>
      <c r="AW1211" s="70">
        <f>IFERROR(AV1211/AS1195,"-")</f>
        <v>0.30542754038130954</v>
      </c>
      <c r="AX1211" s="101">
        <v>602</v>
      </c>
      <c r="AY1211" s="70">
        <f>IFERROR(AX1211/AT1195,"-")</f>
        <v>0.89716840536512665</v>
      </c>
      <c r="AZ1211" s="104">
        <f t="shared" si="791"/>
        <v>376479.73255813954</v>
      </c>
      <c r="BA1211" s="74">
        <f t="shared" si="817"/>
        <v>0.83611111111111114</v>
      </c>
      <c r="BB1211" s="209"/>
      <c r="BC1211" s="178"/>
      <c r="BD1211" s="178"/>
      <c r="BE1211" s="30" t="s">
        <v>100</v>
      </c>
      <c r="BF1211" s="97">
        <f>SUM(BF1195:BF1210)</f>
        <v>138632510</v>
      </c>
      <c r="BG1211" s="70">
        <f>IFERROR(BF1211/BC1195,"-")</f>
        <v>0.32415152133926145</v>
      </c>
      <c r="BH1211" s="101">
        <v>317</v>
      </c>
      <c r="BI1211" s="70">
        <f>IFERROR(BH1211/BD1195,"-")</f>
        <v>0.90830945558739251</v>
      </c>
      <c r="BJ1211" s="104">
        <f t="shared" si="792"/>
        <v>437326.52996845427</v>
      </c>
      <c r="BK1211" s="74">
        <f t="shared" si="818"/>
        <v>0.83421052631578951</v>
      </c>
      <c r="BL1211" s="209"/>
      <c r="BM1211" s="178"/>
      <c r="BN1211" s="178"/>
      <c r="BO1211" s="30" t="s">
        <v>100</v>
      </c>
      <c r="BP1211" s="97">
        <f>SUM(BP1195:BP1210)</f>
        <v>82813710</v>
      </c>
      <c r="BQ1211" s="70">
        <f>IFERROR(BP1211/BM1195,"-")</f>
        <v>0.39775236992108565</v>
      </c>
      <c r="BR1211" s="101">
        <v>121</v>
      </c>
      <c r="BS1211" s="70">
        <f>IFERROR(BR1211/BN1195,"-")</f>
        <v>0.90298507462686572</v>
      </c>
      <c r="BT1211" s="104">
        <f t="shared" si="793"/>
        <v>684410.82644628105</v>
      </c>
      <c r="BU1211" s="74">
        <f t="shared" si="819"/>
        <v>0.80132450331125826</v>
      </c>
      <c r="BV1211" s="209"/>
      <c r="BW1211" s="178"/>
      <c r="BX1211" s="178"/>
      <c r="BY1211" s="30" t="s">
        <v>100</v>
      </c>
      <c r="BZ1211" s="97">
        <f t="shared" si="803"/>
        <v>803609221</v>
      </c>
      <c r="CA1211" s="70">
        <f>IFERROR(BZ1211/BW1195,"-")</f>
        <v>0.24412775172883816</v>
      </c>
      <c r="CB1211" s="101">
        <f t="shared" si="804"/>
        <v>2679</v>
      </c>
      <c r="CC1211" s="70">
        <f>IFERROR(CB1211/BX1195,"-")</f>
        <v>0.80814479638009051</v>
      </c>
      <c r="CD1211" s="104">
        <f t="shared" si="794"/>
        <v>299966.11459499813</v>
      </c>
      <c r="CE1211" s="74">
        <f t="shared" si="820"/>
        <v>0.74979009235936189</v>
      </c>
      <c r="CR1211" s="216"/>
      <c r="CS1211" s="188"/>
      <c r="CT1211" s="225"/>
      <c r="CU1211" s="226"/>
      <c r="CV1211" s="226"/>
      <c r="CW1211" s="30" t="s">
        <v>100</v>
      </c>
      <c r="CX1211" s="145">
        <v>813985757</v>
      </c>
      <c r="CY1211" s="146">
        <v>0.25042053758268285</v>
      </c>
      <c r="CZ1211" s="145">
        <v>2645</v>
      </c>
      <c r="DA1211" s="146">
        <v>0.81334563345633459</v>
      </c>
      <c r="DB1211" s="145">
        <v>307745.08771266538</v>
      </c>
      <c r="DC1211" s="147">
        <v>0.75766256087081063</v>
      </c>
    </row>
    <row r="1212" spans="2:107" s="27" customFormat="1" ht="13.15" customHeight="1">
      <c r="B1212" s="216">
        <v>72</v>
      </c>
      <c r="C1212" s="186" t="s">
        <v>31</v>
      </c>
      <c r="D1212" s="213">
        <f>CI76</f>
        <v>3</v>
      </c>
      <c r="E1212" s="176">
        <v>9517010</v>
      </c>
      <c r="F1212" s="176">
        <v>3</v>
      </c>
      <c r="G1212" s="129" t="s">
        <v>66</v>
      </c>
      <c r="H1212" s="107">
        <v>0</v>
      </c>
      <c r="I1212" s="66">
        <f>IFERROR(H1212/E1212,"-")</f>
        <v>0</v>
      </c>
      <c r="J1212" s="107">
        <v>0</v>
      </c>
      <c r="K1212" s="66">
        <f>IFERROR(J1212/F1212,"-")</f>
        <v>0</v>
      </c>
      <c r="L1212" s="102" t="str">
        <f t="shared" si="787"/>
        <v>-</v>
      </c>
      <c r="M1212" s="67">
        <f t="shared" ref="M1212:M1228" si="821">IFERROR(J1212/$CI$76,"-")</f>
        <v>0</v>
      </c>
      <c r="N1212" s="213">
        <f>CJ76</f>
        <v>13</v>
      </c>
      <c r="O1212" s="176">
        <v>14300370</v>
      </c>
      <c r="P1212" s="176">
        <v>13</v>
      </c>
      <c r="Q1212" s="129" t="s">
        <v>66</v>
      </c>
      <c r="R1212" s="107">
        <v>59902</v>
      </c>
      <c r="S1212" s="66">
        <f>IFERROR(R1212/O1212,"-")</f>
        <v>4.188842666308634E-3</v>
      </c>
      <c r="T1212" s="107">
        <v>1</v>
      </c>
      <c r="U1212" s="66">
        <f>IFERROR(T1212/P1212,"-")</f>
        <v>7.6923076923076927E-2</v>
      </c>
      <c r="V1212" s="102">
        <f t="shared" si="788"/>
        <v>59902</v>
      </c>
      <c r="W1212" s="67">
        <f t="shared" ref="W1212:W1228" si="822">IFERROR(T1212/$CJ$76,"-")</f>
        <v>7.6923076923076927E-2</v>
      </c>
      <c r="X1212" s="213">
        <f>CK76</f>
        <v>829</v>
      </c>
      <c r="Y1212" s="176">
        <v>430749370</v>
      </c>
      <c r="Z1212" s="176">
        <v>751</v>
      </c>
      <c r="AA1212" s="129" t="s">
        <v>66</v>
      </c>
      <c r="AB1212" s="107">
        <v>7524383</v>
      </c>
      <c r="AC1212" s="66">
        <f>IFERROR(AB1212/Y1212,"-")</f>
        <v>1.7468123052623387E-2</v>
      </c>
      <c r="AD1212" s="107">
        <v>101</v>
      </c>
      <c r="AE1212" s="66">
        <f>IFERROR(AD1212/Z1212,"-")</f>
        <v>0.13448735019973368</v>
      </c>
      <c r="AF1212" s="102">
        <f t="shared" si="789"/>
        <v>74498.841584158421</v>
      </c>
      <c r="AG1212" s="67">
        <f t="shared" ref="AG1212:AG1228" si="823">IFERROR(AD1212/$CK$76,"-")</f>
        <v>0.12183353437876961</v>
      </c>
      <c r="AH1212" s="213">
        <f>CL76</f>
        <v>638</v>
      </c>
      <c r="AI1212" s="176">
        <v>460493120</v>
      </c>
      <c r="AJ1212" s="176">
        <v>612</v>
      </c>
      <c r="AK1212" s="129" t="s">
        <v>66</v>
      </c>
      <c r="AL1212" s="107">
        <v>9782264</v>
      </c>
      <c r="AM1212" s="66">
        <f>IFERROR(AL1212/AI1212,"-")</f>
        <v>2.1243018788206867E-2</v>
      </c>
      <c r="AN1212" s="107">
        <v>122</v>
      </c>
      <c r="AO1212" s="66">
        <f>IFERROR(AN1212/AJ1212,"-")</f>
        <v>0.19934640522875818</v>
      </c>
      <c r="AP1212" s="102">
        <f t="shared" si="790"/>
        <v>80182.491803278695</v>
      </c>
      <c r="AQ1212" s="67">
        <f t="shared" ref="AQ1212:AQ1228" si="824">IFERROR(AN1212/$CL$76,"-")</f>
        <v>0.19122257053291536</v>
      </c>
      <c r="AR1212" s="213">
        <f>CM76</f>
        <v>419</v>
      </c>
      <c r="AS1212" s="176">
        <v>371464370</v>
      </c>
      <c r="AT1212" s="176">
        <v>393</v>
      </c>
      <c r="AU1212" s="129" t="s">
        <v>66</v>
      </c>
      <c r="AV1212" s="107">
        <v>9531714</v>
      </c>
      <c r="AW1212" s="66">
        <f>IFERROR(AV1212/AS1212,"-")</f>
        <v>2.5659833808556121E-2</v>
      </c>
      <c r="AX1212" s="107">
        <v>96</v>
      </c>
      <c r="AY1212" s="66">
        <f>IFERROR(AX1212/AT1212,"-")</f>
        <v>0.24427480916030533</v>
      </c>
      <c r="AZ1212" s="102">
        <f t="shared" si="791"/>
        <v>99288.6875</v>
      </c>
      <c r="BA1212" s="67">
        <f t="shared" ref="BA1212:BA1228" si="825">IFERROR(AX1212/$CM$76,"-")</f>
        <v>0.22911694510739858</v>
      </c>
      <c r="BB1212" s="213">
        <f>CN76</f>
        <v>224</v>
      </c>
      <c r="BC1212" s="176">
        <v>221365410</v>
      </c>
      <c r="BD1212" s="176">
        <v>210</v>
      </c>
      <c r="BE1212" s="129" t="s">
        <v>66</v>
      </c>
      <c r="BF1212" s="107">
        <v>14517650</v>
      </c>
      <c r="BG1212" s="66">
        <f>IFERROR(BF1212/BC1212,"-")</f>
        <v>6.5582287675387041E-2</v>
      </c>
      <c r="BH1212" s="107">
        <v>47</v>
      </c>
      <c r="BI1212" s="66">
        <f>IFERROR(BH1212/BD1212,"-")</f>
        <v>0.22380952380952382</v>
      </c>
      <c r="BJ1212" s="102">
        <f t="shared" si="792"/>
        <v>308886.17021276598</v>
      </c>
      <c r="BK1212" s="67">
        <f t="shared" ref="BK1212:BK1228" si="826">IFERROR(BH1212/$CN$76,"-")</f>
        <v>0.20982142857142858</v>
      </c>
      <c r="BL1212" s="213">
        <f>CO76</f>
        <v>85</v>
      </c>
      <c r="BM1212" s="176">
        <v>71434840</v>
      </c>
      <c r="BN1212" s="176">
        <v>78</v>
      </c>
      <c r="BO1212" s="129" t="s">
        <v>66</v>
      </c>
      <c r="BP1212" s="107">
        <v>1489659</v>
      </c>
      <c r="BQ1212" s="66">
        <f>IFERROR(BP1212/BM1212,"-")</f>
        <v>2.0853395905975292E-2</v>
      </c>
      <c r="BR1212" s="107">
        <v>19</v>
      </c>
      <c r="BS1212" s="66">
        <f>IFERROR(BR1212/BN1212,"-")</f>
        <v>0.24358974358974358</v>
      </c>
      <c r="BT1212" s="102">
        <f t="shared" si="793"/>
        <v>78403.105263157893</v>
      </c>
      <c r="BU1212" s="67">
        <f t="shared" ref="BU1212:BU1228" si="827">IFERROR(BR1212/$CO$76,"-")</f>
        <v>0.22352941176470589</v>
      </c>
      <c r="BV1212" s="213">
        <f>CP76</f>
        <v>2211</v>
      </c>
      <c r="BW1212" s="176">
        <f>SUM(E1212,O1212,Y1212,AI1212,AS1212,BC1212,BM1212)</f>
        <v>1579324490</v>
      </c>
      <c r="BX1212" s="176">
        <f>SUM(F1212,P1212,Z1212,AJ1212,AT1212,BD1212,BN1212)</f>
        <v>2060</v>
      </c>
      <c r="BY1212" s="129" t="s">
        <v>66</v>
      </c>
      <c r="BZ1212" s="107">
        <f t="shared" si="803"/>
        <v>42905572</v>
      </c>
      <c r="CA1212" s="66">
        <f>IFERROR(BZ1212/BW1212,"-")</f>
        <v>2.7167040257825674E-2</v>
      </c>
      <c r="CB1212" s="107">
        <f t="shared" si="804"/>
        <v>386</v>
      </c>
      <c r="CC1212" s="66">
        <f>IFERROR(CB1212/BX1212,"-")</f>
        <v>0.18737864077669902</v>
      </c>
      <c r="CD1212" s="102">
        <f t="shared" si="794"/>
        <v>111154.33160621762</v>
      </c>
      <c r="CE1212" s="67">
        <f t="shared" ref="CE1212:CE1228" si="828">IFERROR(CB1212/$CP$76,"-")</f>
        <v>0.17458163726820444</v>
      </c>
      <c r="CR1212" s="216">
        <v>72</v>
      </c>
      <c r="CS1212" s="186" t="s">
        <v>31</v>
      </c>
      <c r="CT1212" s="225">
        <v>2107</v>
      </c>
      <c r="CU1212" s="226">
        <v>1589838580</v>
      </c>
      <c r="CV1212" s="226">
        <v>1987</v>
      </c>
      <c r="CW1212" s="144" t="s">
        <v>66</v>
      </c>
      <c r="CX1212" s="145">
        <v>53249912</v>
      </c>
      <c r="CY1212" s="146">
        <v>3.3493911061083952E-2</v>
      </c>
      <c r="CZ1212" s="145">
        <v>375</v>
      </c>
      <c r="DA1212" s="146">
        <v>0.1887267237040765</v>
      </c>
      <c r="DB1212" s="145">
        <v>141999.76533333334</v>
      </c>
      <c r="DC1212" s="147">
        <v>0.1779781680113906</v>
      </c>
    </row>
    <row r="1213" spans="2:107" s="27" customFormat="1" ht="13.15" customHeight="1">
      <c r="B1213" s="216"/>
      <c r="C1213" s="187"/>
      <c r="D1213" s="208"/>
      <c r="E1213" s="177"/>
      <c r="F1213" s="177"/>
      <c r="G1213" s="130" t="s">
        <v>68</v>
      </c>
      <c r="H1213" s="100">
        <v>0</v>
      </c>
      <c r="I1213" s="68">
        <f>IFERROR(H1213/E1212,"-")</f>
        <v>0</v>
      </c>
      <c r="J1213" s="100">
        <v>0</v>
      </c>
      <c r="K1213" s="68">
        <f>IFERROR(J1213/F1212,"-")</f>
        <v>0</v>
      </c>
      <c r="L1213" s="103" t="str">
        <f t="shared" si="787"/>
        <v>-</v>
      </c>
      <c r="M1213" s="69">
        <f t="shared" si="821"/>
        <v>0</v>
      </c>
      <c r="N1213" s="208"/>
      <c r="O1213" s="177"/>
      <c r="P1213" s="177"/>
      <c r="Q1213" s="130" t="s">
        <v>68</v>
      </c>
      <c r="R1213" s="100">
        <v>84143</v>
      </c>
      <c r="S1213" s="68">
        <f>IFERROR(R1213/O1212,"-")</f>
        <v>5.8839736314514942E-3</v>
      </c>
      <c r="T1213" s="100">
        <v>2</v>
      </c>
      <c r="U1213" s="68">
        <f>IFERROR(T1213/P1212,"-")</f>
        <v>0.15384615384615385</v>
      </c>
      <c r="V1213" s="103">
        <f t="shared" si="788"/>
        <v>42071.5</v>
      </c>
      <c r="W1213" s="69">
        <f t="shared" si="822"/>
        <v>0.15384615384615385</v>
      </c>
      <c r="X1213" s="208"/>
      <c r="Y1213" s="177"/>
      <c r="Z1213" s="177"/>
      <c r="AA1213" s="130" t="s">
        <v>68</v>
      </c>
      <c r="AB1213" s="100">
        <v>6515298</v>
      </c>
      <c r="AC1213" s="68">
        <f>IFERROR(AB1213/Y1212,"-")</f>
        <v>1.5125496294980072E-2</v>
      </c>
      <c r="AD1213" s="100">
        <v>141</v>
      </c>
      <c r="AE1213" s="68">
        <f>IFERROR(AD1213/Z1212,"-")</f>
        <v>0.1877496671105193</v>
      </c>
      <c r="AF1213" s="103">
        <f t="shared" si="789"/>
        <v>46207.787234042553</v>
      </c>
      <c r="AG1213" s="69">
        <f t="shared" si="823"/>
        <v>0.17008443908323281</v>
      </c>
      <c r="AH1213" s="208"/>
      <c r="AI1213" s="177"/>
      <c r="AJ1213" s="177"/>
      <c r="AK1213" s="130" t="s">
        <v>68</v>
      </c>
      <c r="AL1213" s="100">
        <v>8110971</v>
      </c>
      <c r="AM1213" s="68">
        <f>IFERROR(AL1213/AI1212,"-")</f>
        <v>1.7613663804575408E-2</v>
      </c>
      <c r="AN1213" s="100">
        <v>138</v>
      </c>
      <c r="AO1213" s="68">
        <f>IFERROR(AN1213/AJ1212,"-")</f>
        <v>0.22549019607843138</v>
      </c>
      <c r="AP1213" s="103">
        <f t="shared" si="790"/>
        <v>58775.15217391304</v>
      </c>
      <c r="AQ1213" s="69">
        <f t="shared" si="824"/>
        <v>0.21630094043887146</v>
      </c>
      <c r="AR1213" s="208"/>
      <c r="AS1213" s="177"/>
      <c r="AT1213" s="177"/>
      <c r="AU1213" s="130" t="s">
        <v>68</v>
      </c>
      <c r="AV1213" s="100">
        <v>3050704</v>
      </c>
      <c r="AW1213" s="68">
        <f>IFERROR(AV1213/AS1212,"-")</f>
        <v>8.2126423053710366E-3</v>
      </c>
      <c r="AX1213" s="100">
        <v>111</v>
      </c>
      <c r="AY1213" s="68">
        <f>IFERROR(AX1213/AT1212,"-")</f>
        <v>0.28244274809160308</v>
      </c>
      <c r="AZ1213" s="103">
        <f t="shared" si="791"/>
        <v>27483.819819819819</v>
      </c>
      <c r="BA1213" s="69">
        <f t="shared" si="825"/>
        <v>0.2649164677804296</v>
      </c>
      <c r="BB1213" s="208"/>
      <c r="BC1213" s="177"/>
      <c r="BD1213" s="177"/>
      <c r="BE1213" s="130" t="s">
        <v>68</v>
      </c>
      <c r="BF1213" s="100">
        <v>1717442</v>
      </c>
      <c r="BG1213" s="68">
        <f>IFERROR(BF1213/BC1212,"-")</f>
        <v>7.7584027242557901E-3</v>
      </c>
      <c r="BH1213" s="100">
        <v>73</v>
      </c>
      <c r="BI1213" s="68">
        <f>IFERROR(BH1213/BD1212,"-")</f>
        <v>0.34761904761904761</v>
      </c>
      <c r="BJ1213" s="103">
        <f t="shared" si="792"/>
        <v>23526.602739726026</v>
      </c>
      <c r="BK1213" s="69">
        <f t="shared" si="826"/>
        <v>0.32589285714285715</v>
      </c>
      <c r="BL1213" s="208"/>
      <c r="BM1213" s="177"/>
      <c r="BN1213" s="177"/>
      <c r="BO1213" s="130" t="s">
        <v>68</v>
      </c>
      <c r="BP1213" s="100">
        <v>530020</v>
      </c>
      <c r="BQ1213" s="68">
        <f>IFERROR(BP1213/BM1212,"-")</f>
        <v>7.4196288533718282E-3</v>
      </c>
      <c r="BR1213" s="100">
        <v>17</v>
      </c>
      <c r="BS1213" s="68">
        <f>IFERROR(BR1213/BN1212,"-")</f>
        <v>0.21794871794871795</v>
      </c>
      <c r="BT1213" s="103">
        <f t="shared" si="793"/>
        <v>31177.647058823528</v>
      </c>
      <c r="BU1213" s="69">
        <f t="shared" si="827"/>
        <v>0.2</v>
      </c>
      <c r="BV1213" s="208"/>
      <c r="BW1213" s="177"/>
      <c r="BX1213" s="177"/>
      <c r="BY1213" s="130" t="s">
        <v>68</v>
      </c>
      <c r="BZ1213" s="100">
        <f t="shared" si="803"/>
        <v>20008578</v>
      </c>
      <c r="CA1213" s="68">
        <f>IFERROR(BZ1213/BW1212,"-")</f>
        <v>1.266907347203867E-2</v>
      </c>
      <c r="CB1213" s="100">
        <f t="shared" si="804"/>
        <v>482</v>
      </c>
      <c r="CC1213" s="68">
        <f>IFERROR(CB1213/BX1212,"-")</f>
        <v>0.23398058252427184</v>
      </c>
      <c r="CD1213" s="103">
        <f t="shared" si="794"/>
        <v>41511.572614107885</v>
      </c>
      <c r="CE1213" s="69">
        <f t="shared" si="828"/>
        <v>0.21800090456806875</v>
      </c>
      <c r="CR1213" s="216"/>
      <c r="CS1213" s="187"/>
      <c r="CT1213" s="225"/>
      <c r="CU1213" s="226"/>
      <c r="CV1213" s="226"/>
      <c r="CW1213" s="144" t="s">
        <v>68</v>
      </c>
      <c r="CX1213" s="145">
        <v>28185096</v>
      </c>
      <c r="CY1213" s="146">
        <v>1.7728275281884278E-2</v>
      </c>
      <c r="CZ1213" s="145">
        <v>477</v>
      </c>
      <c r="DA1213" s="146">
        <v>0.24006039255158532</v>
      </c>
      <c r="DB1213" s="145">
        <v>59088.251572327041</v>
      </c>
      <c r="DC1213" s="147">
        <v>0.22638822971048886</v>
      </c>
    </row>
    <row r="1214" spans="2:107" s="27" customFormat="1" ht="13.15" customHeight="1">
      <c r="B1214" s="216"/>
      <c r="C1214" s="187"/>
      <c r="D1214" s="208"/>
      <c r="E1214" s="177"/>
      <c r="F1214" s="177"/>
      <c r="G1214" s="131" t="s">
        <v>70</v>
      </c>
      <c r="H1214" s="100">
        <v>2546</v>
      </c>
      <c r="I1214" s="68">
        <f>IFERROR(H1214/E1212,"-")</f>
        <v>2.6752099661553368E-4</v>
      </c>
      <c r="J1214" s="100">
        <v>1</v>
      </c>
      <c r="K1214" s="68">
        <f>IFERROR(J1214/F1212,"-")</f>
        <v>0.33333333333333331</v>
      </c>
      <c r="L1214" s="103">
        <f t="shared" si="787"/>
        <v>2546</v>
      </c>
      <c r="M1214" s="69">
        <f t="shared" si="821"/>
        <v>0.33333333333333331</v>
      </c>
      <c r="N1214" s="208"/>
      <c r="O1214" s="177"/>
      <c r="P1214" s="177"/>
      <c r="Q1214" s="131" t="s">
        <v>70</v>
      </c>
      <c r="R1214" s="100">
        <v>111035</v>
      </c>
      <c r="S1214" s="68">
        <f>IFERROR(R1214/O1212,"-")</f>
        <v>7.7644844154382015E-3</v>
      </c>
      <c r="T1214" s="100">
        <v>6</v>
      </c>
      <c r="U1214" s="68">
        <f>IFERROR(T1214/P1212,"-")</f>
        <v>0.46153846153846156</v>
      </c>
      <c r="V1214" s="103">
        <f t="shared" si="788"/>
        <v>18505.833333333332</v>
      </c>
      <c r="W1214" s="69">
        <f t="shared" si="822"/>
        <v>0.46153846153846156</v>
      </c>
      <c r="X1214" s="208"/>
      <c r="Y1214" s="177"/>
      <c r="Z1214" s="177"/>
      <c r="AA1214" s="131" t="s">
        <v>70</v>
      </c>
      <c r="AB1214" s="100">
        <v>8240196</v>
      </c>
      <c r="AC1214" s="68">
        <f>IFERROR(AB1214/Y1212,"-")</f>
        <v>1.9129908419831237E-2</v>
      </c>
      <c r="AD1214" s="100">
        <v>118</v>
      </c>
      <c r="AE1214" s="68">
        <f>IFERROR(AD1214/Z1212,"-")</f>
        <v>0.15712383488681758</v>
      </c>
      <c r="AF1214" s="103">
        <f t="shared" si="789"/>
        <v>69832.169491525419</v>
      </c>
      <c r="AG1214" s="69">
        <f t="shared" si="823"/>
        <v>0.14234016887816647</v>
      </c>
      <c r="AH1214" s="208"/>
      <c r="AI1214" s="177"/>
      <c r="AJ1214" s="177"/>
      <c r="AK1214" s="131" t="s">
        <v>70</v>
      </c>
      <c r="AL1214" s="100">
        <v>6923526</v>
      </c>
      <c r="AM1214" s="68">
        <f>IFERROR(AL1214/AI1212,"-")</f>
        <v>1.5035025930463413E-2</v>
      </c>
      <c r="AN1214" s="100">
        <v>113</v>
      </c>
      <c r="AO1214" s="68">
        <f>IFERROR(AN1214/AJ1212,"-")</f>
        <v>0.184640522875817</v>
      </c>
      <c r="AP1214" s="103">
        <f t="shared" si="790"/>
        <v>61270.14159292035</v>
      </c>
      <c r="AQ1214" s="69">
        <f t="shared" si="824"/>
        <v>0.17711598746081506</v>
      </c>
      <c r="AR1214" s="208"/>
      <c r="AS1214" s="177"/>
      <c r="AT1214" s="177"/>
      <c r="AU1214" s="131" t="s">
        <v>70</v>
      </c>
      <c r="AV1214" s="100">
        <v>1183978</v>
      </c>
      <c r="AW1214" s="68">
        <f>IFERROR(AV1214/AS1212,"-")</f>
        <v>3.1873258800029732E-3</v>
      </c>
      <c r="AX1214" s="100">
        <v>65</v>
      </c>
      <c r="AY1214" s="68">
        <f>IFERROR(AX1214/AT1212,"-")</f>
        <v>0.16539440203562342</v>
      </c>
      <c r="AZ1214" s="103">
        <f t="shared" si="791"/>
        <v>18215.046153846153</v>
      </c>
      <c r="BA1214" s="69">
        <f t="shared" si="825"/>
        <v>0.15513126491646778</v>
      </c>
      <c r="BB1214" s="208"/>
      <c r="BC1214" s="177"/>
      <c r="BD1214" s="177"/>
      <c r="BE1214" s="131" t="s">
        <v>70</v>
      </c>
      <c r="BF1214" s="100">
        <v>710087</v>
      </c>
      <c r="BG1214" s="68">
        <f>IFERROR(BF1214/BC1212,"-")</f>
        <v>3.2077595140089861E-3</v>
      </c>
      <c r="BH1214" s="100">
        <v>25</v>
      </c>
      <c r="BI1214" s="68">
        <f>IFERROR(BH1214/BD1212,"-")</f>
        <v>0.11904761904761904</v>
      </c>
      <c r="BJ1214" s="103">
        <f t="shared" si="792"/>
        <v>28403.48</v>
      </c>
      <c r="BK1214" s="69">
        <f t="shared" si="826"/>
        <v>0.11160714285714286</v>
      </c>
      <c r="BL1214" s="208"/>
      <c r="BM1214" s="177"/>
      <c r="BN1214" s="177"/>
      <c r="BO1214" s="131" t="s">
        <v>70</v>
      </c>
      <c r="BP1214" s="100">
        <v>130862</v>
      </c>
      <c r="BQ1214" s="68">
        <f>IFERROR(BP1214/BM1212,"-")</f>
        <v>1.8319072318213354E-3</v>
      </c>
      <c r="BR1214" s="100">
        <v>7</v>
      </c>
      <c r="BS1214" s="68">
        <f>IFERROR(BR1214/BN1212,"-")</f>
        <v>8.9743589743589744E-2</v>
      </c>
      <c r="BT1214" s="103">
        <f t="shared" si="793"/>
        <v>18694.571428571428</v>
      </c>
      <c r="BU1214" s="69">
        <f t="shared" si="827"/>
        <v>8.2352941176470587E-2</v>
      </c>
      <c r="BV1214" s="208"/>
      <c r="BW1214" s="177"/>
      <c r="BX1214" s="177"/>
      <c r="BY1214" s="131" t="s">
        <v>70</v>
      </c>
      <c r="BZ1214" s="100">
        <f t="shared" si="803"/>
        <v>17302230</v>
      </c>
      <c r="CA1214" s="68">
        <f>IFERROR(BZ1214/BW1212,"-")</f>
        <v>1.0955462357200577E-2</v>
      </c>
      <c r="CB1214" s="100">
        <f t="shared" si="804"/>
        <v>335</v>
      </c>
      <c r="CC1214" s="68">
        <f>IFERROR(CB1214/BX1212,"-")</f>
        <v>0.16262135922330098</v>
      </c>
      <c r="CD1214" s="103">
        <f t="shared" si="794"/>
        <v>51648.447761194031</v>
      </c>
      <c r="CE1214" s="69">
        <f t="shared" si="828"/>
        <v>0.15151515151515152</v>
      </c>
      <c r="CR1214" s="216"/>
      <c r="CS1214" s="187"/>
      <c r="CT1214" s="225"/>
      <c r="CU1214" s="226"/>
      <c r="CV1214" s="226"/>
      <c r="CW1214" s="144" t="s">
        <v>70</v>
      </c>
      <c r="CX1214" s="145">
        <v>12551152</v>
      </c>
      <c r="CY1214" s="146">
        <v>7.8946077657770768E-3</v>
      </c>
      <c r="CZ1214" s="145">
        <v>329</v>
      </c>
      <c r="DA1214" s="146">
        <v>0.16557624559637646</v>
      </c>
      <c r="DB1214" s="145">
        <v>38149.39817629179</v>
      </c>
      <c r="DC1214" s="147">
        <v>0.15614617940199335</v>
      </c>
    </row>
    <row r="1215" spans="2:107" s="27" customFormat="1" ht="13.15" customHeight="1">
      <c r="B1215" s="216"/>
      <c r="C1215" s="187"/>
      <c r="D1215" s="208"/>
      <c r="E1215" s="177"/>
      <c r="F1215" s="177"/>
      <c r="G1215" s="131" t="s">
        <v>72</v>
      </c>
      <c r="H1215" s="100">
        <v>0</v>
      </c>
      <c r="I1215" s="68">
        <f>IFERROR(H1215/E1212,"-")</f>
        <v>0</v>
      </c>
      <c r="J1215" s="100">
        <v>0</v>
      </c>
      <c r="K1215" s="68">
        <f>IFERROR(J1215/F1212,"-")</f>
        <v>0</v>
      </c>
      <c r="L1215" s="103" t="str">
        <f t="shared" si="787"/>
        <v>-</v>
      </c>
      <c r="M1215" s="69">
        <f t="shared" si="821"/>
        <v>0</v>
      </c>
      <c r="N1215" s="208"/>
      <c r="O1215" s="177"/>
      <c r="P1215" s="177"/>
      <c r="Q1215" s="131" t="s">
        <v>72</v>
      </c>
      <c r="R1215" s="100">
        <v>5166</v>
      </c>
      <c r="S1215" s="68">
        <f>IFERROR(R1215/O1212,"-")</f>
        <v>3.6124939424644258E-4</v>
      </c>
      <c r="T1215" s="100">
        <v>1</v>
      </c>
      <c r="U1215" s="68">
        <f>IFERROR(T1215/P1212,"-")</f>
        <v>7.6923076923076927E-2</v>
      </c>
      <c r="V1215" s="103">
        <f t="shared" si="788"/>
        <v>5166</v>
      </c>
      <c r="W1215" s="69">
        <f t="shared" si="822"/>
        <v>7.6923076923076927E-2</v>
      </c>
      <c r="X1215" s="208"/>
      <c r="Y1215" s="177"/>
      <c r="Z1215" s="177"/>
      <c r="AA1215" s="131" t="s">
        <v>72</v>
      </c>
      <c r="AB1215" s="100">
        <v>199266</v>
      </c>
      <c r="AC1215" s="68">
        <f>IFERROR(AB1215/Y1212,"-")</f>
        <v>4.626031141960811E-4</v>
      </c>
      <c r="AD1215" s="100">
        <v>23</v>
      </c>
      <c r="AE1215" s="68">
        <f>IFERROR(AD1215/Z1212,"-")</f>
        <v>3.0625832223701729E-2</v>
      </c>
      <c r="AF1215" s="103">
        <f t="shared" si="789"/>
        <v>8663.7391304347821</v>
      </c>
      <c r="AG1215" s="69">
        <f t="shared" si="823"/>
        <v>2.7744270205066344E-2</v>
      </c>
      <c r="AH1215" s="208"/>
      <c r="AI1215" s="177"/>
      <c r="AJ1215" s="177"/>
      <c r="AK1215" s="131" t="s">
        <v>72</v>
      </c>
      <c r="AL1215" s="100">
        <v>151150</v>
      </c>
      <c r="AM1215" s="68">
        <f>IFERROR(AL1215/AI1212,"-")</f>
        <v>3.2823508850685979E-4</v>
      </c>
      <c r="AN1215" s="100">
        <v>15</v>
      </c>
      <c r="AO1215" s="68">
        <f>IFERROR(AN1215/AJ1212,"-")</f>
        <v>2.4509803921568627E-2</v>
      </c>
      <c r="AP1215" s="103">
        <f t="shared" si="790"/>
        <v>10076.666666666666</v>
      </c>
      <c r="AQ1215" s="69">
        <f t="shared" si="824"/>
        <v>2.3510971786833857E-2</v>
      </c>
      <c r="AR1215" s="208"/>
      <c r="AS1215" s="177"/>
      <c r="AT1215" s="177"/>
      <c r="AU1215" s="131" t="s">
        <v>72</v>
      </c>
      <c r="AV1215" s="100">
        <v>171510</v>
      </c>
      <c r="AW1215" s="68">
        <f>IFERROR(AV1215/AS1212,"-")</f>
        <v>4.6171319203507999E-4</v>
      </c>
      <c r="AX1215" s="100">
        <v>14</v>
      </c>
      <c r="AY1215" s="68">
        <f>IFERROR(AX1215/AT1212,"-")</f>
        <v>3.5623409669211195E-2</v>
      </c>
      <c r="AZ1215" s="103">
        <f t="shared" si="791"/>
        <v>12250.714285714286</v>
      </c>
      <c r="BA1215" s="69">
        <f t="shared" si="825"/>
        <v>3.3412887828162291E-2</v>
      </c>
      <c r="BB1215" s="208"/>
      <c r="BC1215" s="177"/>
      <c r="BD1215" s="177"/>
      <c r="BE1215" s="131" t="s">
        <v>72</v>
      </c>
      <c r="BF1215" s="100">
        <v>24901</v>
      </c>
      <c r="BG1215" s="68">
        <f>IFERROR(BF1215/BC1212,"-")</f>
        <v>1.1248821575150336E-4</v>
      </c>
      <c r="BH1215" s="100">
        <v>9</v>
      </c>
      <c r="BI1215" s="68">
        <f>IFERROR(BH1215/BD1212,"-")</f>
        <v>4.2857142857142858E-2</v>
      </c>
      <c r="BJ1215" s="103">
        <f t="shared" si="792"/>
        <v>2766.7777777777778</v>
      </c>
      <c r="BK1215" s="69">
        <f t="shared" si="826"/>
        <v>4.0178571428571432E-2</v>
      </c>
      <c r="BL1215" s="208"/>
      <c r="BM1215" s="177"/>
      <c r="BN1215" s="177"/>
      <c r="BO1215" s="131" t="s">
        <v>72</v>
      </c>
      <c r="BP1215" s="100">
        <v>0</v>
      </c>
      <c r="BQ1215" s="68">
        <f>IFERROR(BP1215/BM1212,"-")</f>
        <v>0</v>
      </c>
      <c r="BR1215" s="100">
        <v>0</v>
      </c>
      <c r="BS1215" s="68">
        <f>IFERROR(BR1215/BN1212,"-")</f>
        <v>0</v>
      </c>
      <c r="BT1215" s="103" t="str">
        <f t="shared" si="793"/>
        <v>-</v>
      </c>
      <c r="BU1215" s="69">
        <f t="shared" si="827"/>
        <v>0</v>
      </c>
      <c r="BV1215" s="208"/>
      <c r="BW1215" s="177"/>
      <c r="BX1215" s="177"/>
      <c r="BY1215" s="131" t="s">
        <v>72</v>
      </c>
      <c r="BZ1215" s="100">
        <f t="shared" si="803"/>
        <v>551993</v>
      </c>
      <c r="CA1215" s="68">
        <f>IFERROR(BZ1215/BW1212,"-")</f>
        <v>3.49512087918044E-4</v>
      </c>
      <c r="CB1215" s="100">
        <f t="shared" si="804"/>
        <v>62</v>
      </c>
      <c r="CC1215" s="68">
        <f>IFERROR(CB1215/BX1212,"-")</f>
        <v>3.0097087378640777E-2</v>
      </c>
      <c r="CD1215" s="103">
        <f t="shared" si="794"/>
        <v>8903.1129032258068</v>
      </c>
      <c r="CE1215" s="69">
        <f t="shared" si="828"/>
        <v>2.8041610131162371E-2</v>
      </c>
      <c r="CR1215" s="216"/>
      <c r="CS1215" s="187"/>
      <c r="CT1215" s="225"/>
      <c r="CU1215" s="226"/>
      <c r="CV1215" s="226"/>
      <c r="CW1215" s="144" t="s">
        <v>72</v>
      </c>
      <c r="CX1215" s="145">
        <v>4427607</v>
      </c>
      <c r="CY1215" s="146">
        <v>2.7849412234039507E-3</v>
      </c>
      <c r="CZ1215" s="145">
        <v>71</v>
      </c>
      <c r="DA1215" s="146">
        <v>3.5732259687971814E-2</v>
      </c>
      <c r="DB1215" s="145">
        <v>62360.661971830988</v>
      </c>
      <c r="DC1215" s="147">
        <v>3.3697199810156619E-2</v>
      </c>
    </row>
    <row r="1216" spans="2:107" s="27" customFormat="1" ht="13.15" customHeight="1">
      <c r="B1216" s="216"/>
      <c r="C1216" s="187"/>
      <c r="D1216" s="208"/>
      <c r="E1216" s="177"/>
      <c r="F1216" s="177"/>
      <c r="G1216" s="131" t="s">
        <v>74</v>
      </c>
      <c r="H1216" s="100">
        <v>0</v>
      </c>
      <c r="I1216" s="68">
        <f>IFERROR(H1216/E1212,"-")</f>
        <v>0</v>
      </c>
      <c r="J1216" s="100">
        <v>0</v>
      </c>
      <c r="K1216" s="68">
        <f>IFERROR(J1216/F1212,"-")</f>
        <v>0</v>
      </c>
      <c r="L1216" s="103" t="str">
        <f t="shared" si="787"/>
        <v>-</v>
      </c>
      <c r="M1216" s="69">
        <f t="shared" si="821"/>
        <v>0</v>
      </c>
      <c r="N1216" s="208"/>
      <c r="O1216" s="177"/>
      <c r="P1216" s="177"/>
      <c r="Q1216" s="131" t="s">
        <v>74</v>
      </c>
      <c r="R1216" s="100">
        <v>222329</v>
      </c>
      <c r="S1216" s="68">
        <f>IFERROR(R1216/O1212,"-")</f>
        <v>1.5547080250371144E-2</v>
      </c>
      <c r="T1216" s="100">
        <v>6</v>
      </c>
      <c r="U1216" s="68">
        <f>IFERROR(T1216/P1212,"-")</f>
        <v>0.46153846153846156</v>
      </c>
      <c r="V1216" s="103">
        <f t="shared" si="788"/>
        <v>37054.833333333336</v>
      </c>
      <c r="W1216" s="69">
        <f t="shared" si="822"/>
        <v>0.46153846153846156</v>
      </c>
      <c r="X1216" s="208"/>
      <c r="Y1216" s="177"/>
      <c r="Z1216" s="177"/>
      <c r="AA1216" s="131" t="s">
        <v>74</v>
      </c>
      <c r="AB1216" s="100">
        <v>5630392</v>
      </c>
      <c r="AC1216" s="68">
        <f>IFERROR(AB1216/Y1212,"-")</f>
        <v>1.3071155507435797E-2</v>
      </c>
      <c r="AD1216" s="100">
        <v>146</v>
      </c>
      <c r="AE1216" s="68">
        <f>IFERROR(AD1216/Z1212,"-")</f>
        <v>0.19440745672436752</v>
      </c>
      <c r="AF1216" s="103">
        <f t="shared" si="789"/>
        <v>38564.32876712329</v>
      </c>
      <c r="AG1216" s="69">
        <f t="shared" si="823"/>
        <v>0.17611580217129072</v>
      </c>
      <c r="AH1216" s="208"/>
      <c r="AI1216" s="177"/>
      <c r="AJ1216" s="177"/>
      <c r="AK1216" s="131" t="s">
        <v>74</v>
      </c>
      <c r="AL1216" s="100">
        <v>10969657</v>
      </c>
      <c r="AM1216" s="68">
        <f>IFERROR(AL1216/AI1212,"-")</f>
        <v>2.3821543739893442E-2</v>
      </c>
      <c r="AN1216" s="100">
        <v>146</v>
      </c>
      <c r="AO1216" s="68">
        <f>IFERROR(AN1216/AJ1212,"-")</f>
        <v>0.23856209150326799</v>
      </c>
      <c r="AP1216" s="103">
        <f t="shared" si="790"/>
        <v>75134.636986301368</v>
      </c>
      <c r="AQ1216" s="69">
        <f t="shared" si="824"/>
        <v>0.22884012539184953</v>
      </c>
      <c r="AR1216" s="208"/>
      <c r="AS1216" s="177"/>
      <c r="AT1216" s="177"/>
      <c r="AU1216" s="131" t="s">
        <v>74</v>
      </c>
      <c r="AV1216" s="100">
        <v>9240611</v>
      </c>
      <c r="AW1216" s="68">
        <f>IFERROR(AV1216/AS1212,"-")</f>
        <v>2.4876170492475497E-2</v>
      </c>
      <c r="AX1216" s="100">
        <v>83</v>
      </c>
      <c r="AY1216" s="68">
        <f>IFERROR(AX1216/AT1212,"-")</f>
        <v>0.21119592875318066</v>
      </c>
      <c r="AZ1216" s="103">
        <f t="shared" si="791"/>
        <v>111332.6626506024</v>
      </c>
      <c r="BA1216" s="69">
        <f t="shared" si="825"/>
        <v>0.19809069212410502</v>
      </c>
      <c r="BB1216" s="208"/>
      <c r="BC1216" s="177"/>
      <c r="BD1216" s="177"/>
      <c r="BE1216" s="131" t="s">
        <v>74</v>
      </c>
      <c r="BF1216" s="100">
        <v>3366968</v>
      </c>
      <c r="BG1216" s="68">
        <f>IFERROR(BF1216/BC1212,"-")</f>
        <v>1.5210000514533865E-2</v>
      </c>
      <c r="BH1216" s="100">
        <v>41</v>
      </c>
      <c r="BI1216" s="68">
        <f>IFERROR(BH1216/BD1212,"-")</f>
        <v>0.19523809523809524</v>
      </c>
      <c r="BJ1216" s="103">
        <f t="shared" si="792"/>
        <v>82121.170731707316</v>
      </c>
      <c r="BK1216" s="69">
        <f t="shared" si="826"/>
        <v>0.18303571428571427</v>
      </c>
      <c r="BL1216" s="208"/>
      <c r="BM1216" s="177"/>
      <c r="BN1216" s="177"/>
      <c r="BO1216" s="131" t="s">
        <v>74</v>
      </c>
      <c r="BP1216" s="100">
        <v>59806</v>
      </c>
      <c r="BQ1216" s="68">
        <f>IFERROR(BP1216/BM1212,"-")</f>
        <v>8.372105264042028E-4</v>
      </c>
      <c r="BR1216" s="100">
        <v>4</v>
      </c>
      <c r="BS1216" s="68">
        <f>IFERROR(BR1216/BN1212,"-")</f>
        <v>5.128205128205128E-2</v>
      </c>
      <c r="BT1216" s="103">
        <f t="shared" si="793"/>
        <v>14951.5</v>
      </c>
      <c r="BU1216" s="69">
        <f t="shared" si="827"/>
        <v>4.7058823529411764E-2</v>
      </c>
      <c r="BV1216" s="208"/>
      <c r="BW1216" s="177"/>
      <c r="BX1216" s="177"/>
      <c r="BY1216" s="131" t="s">
        <v>74</v>
      </c>
      <c r="BZ1216" s="100">
        <f t="shared" si="803"/>
        <v>29489763</v>
      </c>
      <c r="CA1216" s="68">
        <f>IFERROR(BZ1216/BW1212,"-")</f>
        <v>1.8672390117878815E-2</v>
      </c>
      <c r="CB1216" s="100">
        <f t="shared" si="804"/>
        <v>426</v>
      </c>
      <c r="CC1216" s="68">
        <f>IFERROR(CB1216/BX1212,"-")</f>
        <v>0.20679611650485438</v>
      </c>
      <c r="CD1216" s="103">
        <f t="shared" si="794"/>
        <v>69224.795774647893</v>
      </c>
      <c r="CE1216" s="69">
        <f t="shared" si="828"/>
        <v>0.19267299864314791</v>
      </c>
      <c r="CR1216" s="216"/>
      <c r="CS1216" s="187"/>
      <c r="CT1216" s="225"/>
      <c r="CU1216" s="226"/>
      <c r="CV1216" s="226"/>
      <c r="CW1216" s="144" t="s">
        <v>74</v>
      </c>
      <c r="CX1216" s="145">
        <v>23390526</v>
      </c>
      <c r="CY1216" s="146">
        <v>1.4712516285772862E-2</v>
      </c>
      <c r="CZ1216" s="145">
        <v>382</v>
      </c>
      <c r="DA1216" s="146">
        <v>0.19224962254655259</v>
      </c>
      <c r="DB1216" s="145">
        <v>61231.743455497381</v>
      </c>
      <c r="DC1216" s="147">
        <v>0.18130042714760322</v>
      </c>
    </row>
    <row r="1217" spans="2:107" s="27" customFormat="1" ht="13.15" customHeight="1">
      <c r="B1217" s="216"/>
      <c r="C1217" s="187"/>
      <c r="D1217" s="208"/>
      <c r="E1217" s="177"/>
      <c r="F1217" s="177"/>
      <c r="G1217" s="131" t="s">
        <v>76</v>
      </c>
      <c r="H1217" s="100">
        <v>0</v>
      </c>
      <c r="I1217" s="68">
        <f>IFERROR(H1217/E1212,"-")</f>
        <v>0</v>
      </c>
      <c r="J1217" s="100">
        <v>0</v>
      </c>
      <c r="K1217" s="68">
        <f>IFERROR(J1217/F1212,"-")</f>
        <v>0</v>
      </c>
      <c r="L1217" s="103" t="str">
        <f t="shared" si="787"/>
        <v>-</v>
      </c>
      <c r="M1217" s="69">
        <f t="shared" si="821"/>
        <v>0</v>
      </c>
      <c r="N1217" s="208"/>
      <c r="O1217" s="177"/>
      <c r="P1217" s="177"/>
      <c r="Q1217" s="131" t="s">
        <v>76</v>
      </c>
      <c r="R1217" s="100">
        <v>105119</v>
      </c>
      <c r="S1217" s="68">
        <f>IFERROR(R1217/O1212,"-")</f>
        <v>7.3507888257436692E-3</v>
      </c>
      <c r="T1217" s="100">
        <v>4</v>
      </c>
      <c r="U1217" s="68">
        <f>IFERROR(T1217/P1212,"-")</f>
        <v>0.30769230769230771</v>
      </c>
      <c r="V1217" s="103">
        <f t="shared" si="788"/>
        <v>26279.75</v>
      </c>
      <c r="W1217" s="69">
        <f t="shared" si="822"/>
        <v>0.30769230769230771</v>
      </c>
      <c r="X1217" s="208"/>
      <c r="Y1217" s="177"/>
      <c r="Z1217" s="177"/>
      <c r="AA1217" s="131" t="s">
        <v>76</v>
      </c>
      <c r="AB1217" s="100">
        <v>7679095</v>
      </c>
      <c r="AC1217" s="68">
        <f>IFERROR(AB1217/Y1212,"-")</f>
        <v>1.7827292469400478E-2</v>
      </c>
      <c r="AD1217" s="100">
        <v>154</v>
      </c>
      <c r="AE1217" s="68">
        <f>IFERROR(AD1217/Z1212,"-")</f>
        <v>0.20505992010652463</v>
      </c>
      <c r="AF1217" s="103">
        <f t="shared" si="789"/>
        <v>49864.253246753244</v>
      </c>
      <c r="AG1217" s="69">
        <f t="shared" si="823"/>
        <v>0.18576598311218334</v>
      </c>
      <c r="AH1217" s="208"/>
      <c r="AI1217" s="177"/>
      <c r="AJ1217" s="177"/>
      <c r="AK1217" s="131" t="s">
        <v>76</v>
      </c>
      <c r="AL1217" s="100">
        <v>15904833</v>
      </c>
      <c r="AM1217" s="68">
        <f>IFERROR(AL1217/AI1212,"-")</f>
        <v>3.453869842832831E-2</v>
      </c>
      <c r="AN1217" s="100">
        <v>154</v>
      </c>
      <c r="AO1217" s="68">
        <f>IFERROR(AN1217/AJ1212,"-")</f>
        <v>0.25163398692810457</v>
      </c>
      <c r="AP1217" s="103">
        <f t="shared" si="790"/>
        <v>103278.13636363637</v>
      </c>
      <c r="AQ1217" s="69">
        <f t="shared" si="824"/>
        <v>0.2413793103448276</v>
      </c>
      <c r="AR1217" s="208"/>
      <c r="AS1217" s="177"/>
      <c r="AT1217" s="177"/>
      <c r="AU1217" s="131" t="s">
        <v>76</v>
      </c>
      <c r="AV1217" s="100">
        <v>5942743</v>
      </c>
      <c r="AW1217" s="68">
        <f>IFERROR(AV1217/AS1212,"-")</f>
        <v>1.5998150778229418E-2</v>
      </c>
      <c r="AX1217" s="100">
        <v>128</v>
      </c>
      <c r="AY1217" s="68">
        <f>IFERROR(AX1217/AT1212,"-")</f>
        <v>0.32569974554707382</v>
      </c>
      <c r="AZ1217" s="103">
        <f t="shared" si="791"/>
        <v>46427.6796875</v>
      </c>
      <c r="BA1217" s="69">
        <f t="shared" si="825"/>
        <v>0.3054892601431981</v>
      </c>
      <c r="BB1217" s="208"/>
      <c r="BC1217" s="177"/>
      <c r="BD1217" s="177"/>
      <c r="BE1217" s="131" t="s">
        <v>76</v>
      </c>
      <c r="BF1217" s="100">
        <v>3709403</v>
      </c>
      <c r="BG1217" s="68">
        <f>IFERROR(BF1217/BC1212,"-")</f>
        <v>1.675692241168121E-2</v>
      </c>
      <c r="BH1217" s="100">
        <v>55</v>
      </c>
      <c r="BI1217" s="68">
        <f>IFERROR(BH1217/BD1212,"-")</f>
        <v>0.26190476190476192</v>
      </c>
      <c r="BJ1217" s="103">
        <f t="shared" si="792"/>
        <v>67443.690909090903</v>
      </c>
      <c r="BK1217" s="69">
        <f t="shared" si="826"/>
        <v>0.24553571428571427</v>
      </c>
      <c r="BL1217" s="208"/>
      <c r="BM1217" s="177"/>
      <c r="BN1217" s="177"/>
      <c r="BO1217" s="131" t="s">
        <v>76</v>
      </c>
      <c r="BP1217" s="100">
        <v>370376</v>
      </c>
      <c r="BQ1217" s="68">
        <f>IFERROR(BP1217/BM1212,"-")</f>
        <v>5.1848089811638133E-3</v>
      </c>
      <c r="BR1217" s="100">
        <v>7</v>
      </c>
      <c r="BS1217" s="68">
        <f>IFERROR(BR1217/BN1212,"-")</f>
        <v>8.9743589743589744E-2</v>
      </c>
      <c r="BT1217" s="103">
        <f t="shared" si="793"/>
        <v>52910.857142857145</v>
      </c>
      <c r="BU1217" s="69">
        <f t="shared" si="827"/>
        <v>8.2352941176470587E-2</v>
      </c>
      <c r="BV1217" s="208"/>
      <c r="BW1217" s="177"/>
      <c r="BX1217" s="177"/>
      <c r="BY1217" s="131" t="s">
        <v>76</v>
      </c>
      <c r="BZ1217" s="100">
        <f t="shared" si="803"/>
        <v>33711569</v>
      </c>
      <c r="CA1217" s="68">
        <f>IFERROR(BZ1217/BW1212,"-")</f>
        <v>2.1345562114344217E-2</v>
      </c>
      <c r="CB1217" s="100">
        <f t="shared" si="804"/>
        <v>502</v>
      </c>
      <c r="CC1217" s="68">
        <f>IFERROR(CB1217/BX1212,"-")</f>
        <v>0.24368932038834951</v>
      </c>
      <c r="CD1217" s="103">
        <f t="shared" si="794"/>
        <v>67154.519920318722</v>
      </c>
      <c r="CE1217" s="69">
        <f t="shared" si="828"/>
        <v>0.22704658525554047</v>
      </c>
      <c r="CR1217" s="216"/>
      <c r="CS1217" s="187"/>
      <c r="CT1217" s="225"/>
      <c r="CU1217" s="226"/>
      <c r="CV1217" s="226"/>
      <c r="CW1217" s="144" t="s">
        <v>76</v>
      </c>
      <c r="CX1217" s="145">
        <v>31561652</v>
      </c>
      <c r="CY1217" s="146">
        <v>1.9852111023749341E-2</v>
      </c>
      <c r="CZ1217" s="145">
        <v>460</v>
      </c>
      <c r="DA1217" s="146">
        <v>0.23150478107700051</v>
      </c>
      <c r="DB1217" s="145">
        <v>68612.286956521741</v>
      </c>
      <c r="DC1217" s="147">
        <v>0.21831988609397246</v>
      </c>
    </row>
    <row r="1218" spans="2:107" s="27" customFormat="1" ht="13.15" customHeight="1">
      <c r="B1218" s="216"/>
      <c r="C1218" s="187"/>
      <c r="D1218" s="208"/>
      <c r="E1218" s="177"/>
      <c r="F1218" s="177"/>
      <c r="G1218" s="131" t="s">
        <v>77</v>
      </c>
      <c r="H1218" s="100">
        <v>0</v>
      </c>
      <c r="I1218" s="68">
        <f>IFERROR(H1218/E1212,"-")</f>
        <v>0</v>
      </c>
      <c r="J1218" s="100">
        <v>0</v>
      </c>
      <c r="K1218" s="68">
        <f>IFERROR(J1218/F1212,"-")</f>
        <v>0</v>
      </c>
      <c r="L1218" s="103" t="str">
        <f t="shared" si="787"/>
        <v>-</v>
      </c>
      <c r="M1218" s="69">
        <f t="shared" si="821"/>
        <v>0</v>
      </c>
      <c r="N1218" s="208"/>
      <c r="O1218" s="177"/>
      <c r="P1218" s="177"/>
      <c r="Q1218" s="131" t="s">
        <v>77</v>
      </c>
      <c r="R1218" s="100">
        <v>3499</v>
      </c>
      <c r="S1218" s="68">
        <f>IFERROR(R1218/O1212,"-")</f>
        <v>2.4467898383048829E-4</v>
      </c>
      <c r="T1218" s="100">
        <v>1</v>
      </c>
      <c r="U1218" s="68">
        <f>IFERROR(T1218/P1212,"-")</f>
        <v>7.6923076923076927E-2</v>
      </c>
      <c r="V1218" s="103">
        <f t="shared" si="788"/>
        <v>3499</v>
      </c>
      <c r="W1218" s="69">
        <f t="shared" si="822"/>
        <v>7.6923076923076927E-2</v>
      </c>
      <c r="X1218" s="208"/>
      <c r="Y1218" s="177"/>
      <c r="Z1218" s="177"/>
      <c r="AA1218" s="131" t="s">
        <v>77</v>
      </c>
      <c r="AB1218" s="100">
        <v>5956395</v>
      </c>
      <c r="AC1218" s="68">
        <f>IFERROR(AB1218/Y1212,"-")</f>
        <v>1.3827983079812745E-2</v>
      </c>
      <c r="AD1218" s="100">
        <v>45</v>
      </c>
      <c r="AE1218" s="68">
        <f>IFERROR(AD1218/Z1212,"-")</f>
        <v>5.9920106524633823E-2</v>
      </c>
      <c r="AF1218" s="103">
        <f t="shared" si="789"/>
        <v>132364.33333333334</v>
      </c>
      <c r="AG1218" s="69">
        <f t="shared" si="823"/>
        <v>5.4282267792521106E-2</v>
      </c>
      <c r="AH1218" s="208"/>
      <c r="AI1218" s="177"/>
      <c r="AJ1218" s="177"/>
      <c r="AK1218" s="131" t="s">
        <v>77</v>
      </c>
      <c r="AL1218" s="100">
        <v>6445728</v>
      </c>
      <c r="AM1218" s="68">
        <f>IFERROR(AL1218/AI1212,"-")</f>
        <v>1.399744691082464E-2</v>
      </c>
      <c r="AN1218" s="100">
        <v>52</v>
      </c>
      <c r="AO1218" s="68">
        <f>IFERROR(AN1218/AJ1212,"-")</f>
        <v>8.4967320261437912E-2</v>
      </c>
      <c r="AP1218" s="103">
        <f t="shared" si="790"/>
        <v>123956.30769230769</v>
      </c>
      <c r="AQ1218" s="69">
        <f t="shared" si="824"/>
        <v>8.1504702194357362E-2</v>
      </c>
      <c r="AR1218" s="208"/>
      <c r="AS1218" s="177"/>
      <c r="AT1218" s="177"/>
      <c r="AU1218" s="131" t="s">
        <v>77</v>
      </c>
      <c r="AV1218" s="100">
        <v>19244297</v>
      </c>
      <c r="AW1218" s="68">
        <f>IFERROR(AV1218/AS1212,"-")</f>
        <v>5.1806575688537776E-2</v>
      </c>
      <c r="AX1218" s="100">
        <v>68</v>
      </c>
      <c r="AY1218" s="68">
        <f>IFERROR(AX1218/AT1212,"-")</f>
        <v>0.17302798982188294</v>
      </c>
      <c r="AZ1218" s="103">
        <f t="shared" si="791"/>
        <v>283004.3676470588</v>
      </c>
      <c r="BA1218" s="69">
        <f t="shared" si="825"/>
        <v>0.162291169451074</v>
      </c>
      <c r="BB1218" s="208"/>
      <c r="BC1218" s="177"/>
      <c r="BD1218" s="177"/>
      <c r="BE1218" s="131" t="s">
        <v>77</v>
      </c>
      <c r="BF1218" s="100">
        <v>18865645</v>
      </c>
      <c r="BG1218" s="68">
        <f>IFERROR(BF1218/BC1212,"-")</f>
        <v>8.5223996829495635E-2</v>
      </c>
      <c r="BH1218" s="100">
        <v>33</v>
      </c>
      <c r="BI1218" s="68">
        <f>IFERROR(BH1218/BD1212,"-")</f>
        <v>0.15714285714285714</v>
      </c>
      <c r="BJ1218" s="103">
        <f t="shared" si="792"/>
        <v>571686.21212121216</v>
      </c>
      <c r="BK1218" s="69">
        <f t="shared" si="826"/>
        <v>0.14732142857142858</v>
      </c>
      <c r="BL1218" s="208"/>
      <c r="BM1218" s="177"/>
      <c r="BN1218" s="177"/>
      <c r="BO1218" s="131" t="s">
        <v>77</v>
      </c>
      <c r="BP1218" s="100">
        <v>2246469</v>
      </c>
      <c r="BQ1218" s="68">
        <f>IFERROR(BP1218/BM1212,"-")</f>
        <v>3.1447806140533108E-2</v>
      </c>
      <c r="BR1218" s="100">
        <v>6</v>
      </c>
      <c r="BS1218" s="68">
        <f>IFERROR(BR1218/BN1212,"-")</f>
        <v>7.6923076923076927E-2</v>
      </c>
      <c r="BT1218" s="103">
        <f t="shared" si="793"/>
        <v>374411.5</v>
      </c>
      <c r="BU1218" s="69">
        <f t="shared" si="827"/>
        <v>7.0588235294117646E-2</v>
      </c>
      <c r="BV1218" s="208"/>
      <c r="BW1218" s="177"/>
      <c r="BX1218" s="177"/>
      <c r="BY1218" s="131" t="s">
        <v>77</v>
      </c>
      <c r="BZ1218" s="100">
        <f t="shared" si="803"/>
        <v>52762033</v>
      </c>
      <c r="CA1218" s="68">
        <f>IFERROR(BZ1218/BW1212,"-")</f>
        <v>3.3407974950100346E-2</v>
      </c>
      <c r="CB1218" s="100">
        <f t="shared" si="804"/>
        <v>205</v>
      </c>
      <c r="CC1218" s="68">
        <f>IFERROR(CB1218/BX1212,"-")</f>
        <v>9.9514563106796114E-2</v>
      </c>
      <c r="CD1218" s="103">
        <f t="shared" si="794"/>
        <v>257375.77073170731</v>
      </c>
      <c r="CE1218" s="69">
        <f t="shared" si="828"/>
        <v>9.271822704658525E-2</v>
      </c>
      <c r="CR1218" s="216"/>
      <c r="CS1218" s="187"/>
      <c r="CT1218" s="225"/>
      <c r="CU1218" s="226"/>
      <c r="CV1218" s="226"/>
      <c r="CW1218" s="144" t="s">
        <v>77</v>
      </c>
      <c r="CX1218" s="145">
        <v>59382111</v>
      </c>
      <c r="CY1218" s="146">
        <v>3.7351031574538847E-2</v>
      </c>
      <c r="CZ1218" s="145">
        <v>210</v>
      </c>
      <c r="DA1218" s="146">
        <v>0.10568696527428284</v>
      </c>
      <c r="DB1218" s="145">
        <v>282771.95714285714</v>
      </c>
      <c r="DC1218" s="147">
        <v>9.9667774086378738E-2</v>
      </c>
    </row>
    <row r="1219" spans="2:107" s="27" customFormat="1" ht="13.15" customHeight="1">
      <c r="B1219" s="216"/>
      <c r="C1219" s="187"/>
      <c r="D1219" s="208"/>
      <c r="E1219" s="177"/>
      <c r="F1219" s="177"/>
      <c r="G1219" s="131" t="s">
        <v>79</v>
      </c>
      <c r="H1219" s="100">
        <v>0</v>
      </c>
      <c r="I1219" s="68">
        <f>IFERROR(H1219/E1212,"-")</f>
        <v>0</v>
      </c>
      <c r="J1219" s="100">
        <v>0</v>
      </c>
      <c r="K1219" s="68">
        <f>IFERROR(J1219/F1212,"-")</f>
        <v>0</v>
      </c>
      <c r="L1219" s="103" t="str">
        <f t="shared" si="787"/>
        <v>-</v>
      </c>
      <c r="M1219" s="69">
        <f t="shared" si="821"/>
        <v>0</v>
      </c>
      <c r="N1219" s="208"/>
      <c r="O1219" s="177"/>
      <c r="P1219" s="177"/>
      <c r="Q1219" s="131" t="s">
        <v>79</v>
      </c>
      <c r="R1219" s="100">
        <v>0</v>
      </c>
      <c r="S1219" s="68">
        <f>IFERROR(R1219/O1212,"-")</f>
        <v>0</v>
      </c>
      <c r="T1219" s="100">
        <v>0</v>
      </c>
      <c r="U1219" s="68">
        <f>IFERROR(T1219/P1212,"-")</f>
        <v>0</v>
      </c>
      <c r="V1219" s="103" t="str">
        <f t="shared" si="788"/>
        <v>-</v>
      </c>
      <c r="W1219" s="69">
        <f t="shared" si="822"/>
        <v>0</v>
      </c>
      <c r="X1219" s="208"/>
      <c r="Y1219" s="177"/>
      <c r="Z1219" s="177"/>
      <c r="AA1219" s="131" t="s">
        <v>79</v>
      </c>
      <c r="AB1219" s="100">
        <v>0</v>
      </c>
      <c r="AC1219" s="68">
        <f>IFERROR(AB1219/Y1212,"-")</f>
        <v>0</v>
      </c>
      <c r="AD1219" s="100">
        <v>0</v>
      </c>
      <c r="AE1219" s="68">
        <f>IFERROR(AD1219/Z1212,"-")</f>
        <v>0</v>
      </c>
      <c r="AF1219" s="103" t="str">
        <f t="shared" si="789"/>
        <v>-</v>
      </c>
      <c r="AG1219" s="69">
        <f t="shared" si="823"/>
        <v>0</v>
      </c>
      <c r="AH1219" s="208"/>
      <c r="AI1219" s="177"/>
      <c r="AJ1219" s="177"/>
      <c r="AK1219" s="131" t="s">
        <v>79</v>
      </c>
      <c r="AL1219" s="100">
        <v>0</v>
      </c>
      <c r="AM1219" s="68">
        <f>IFERROR(AL1219/AI1212,"-")</f>
        <v>0</v>
      </c>
      <c r="AN1219" s="100">
        <v>0</v>
      </c>
      <c r="AO1219" s="68">
        <f>IFERROR(AN1219/AJ1212,"-")</f>
        <v>0</v>
      </c>
      <c r="AP1219" s="103" t="str">
        <f t="shared" si="790"/>
        <v>-</v>
      </c>
      <c r="AQ1219" s="69">
        <f t="shared" si="824"/>
        <v>0</v>
      </c>
      <c r="AR1219" s="208"/>
      <c r="AS1219" s="177"/>
      <c r="AT1219" s="177"/>
      <c r="AU1219" s="131" t="s">
        <v>79</v>
      </c>
      <c r="AV1219" s="100">
        <v>0</v>
      </c>
      <c r="AW1219" s="68">
        <f>IFERROR(AV1219/AS1212,"-")</f>
        <v>0</v>
      </c>
      <c r="AX1219" s="100">
        <v>0</v>
      </c>
      <c r="AY1219" s="68">
        <f>IFERROR(AX1219/AT1212,"-")</f>
        <v>0</v>
      </c>
      <c r="AZ1219" s="103" t="str">
        <f t="shared" si="791"/>
        <v>-</v>
      </c>
      <c r="BA1219" s="69">
        <f t="shared" si="825"/>
        <v>0</v>
      </c>
      <c r="BB1219" s="208"/>
      <c r="BC1219" s="177"/>
      <c r="BD1219" s="177"/>
      <c r="BE1219" s="131" t="s">
        <v>79</v>
      </c>
      <c r="BF1219" s="100">
        <v>0</v>
      </c>
      <c r="BG1219" s="68">
        <f>IFERROR(BF1219/BC1212,"-")</f>
        <v>0</v>
      </c>
      <c r="BH1219" s="100">
        <v>0</v>
      </c>
      <c r="BI1219" s="68">
        <f>IFERROR(BH1219/BD1212,"-")</f>
        <v>0</v>
      </c>
      <c r="BJ1219" s="103" t="str">
        <f t="shared" si="792"/>
        <v>-</v>
      </c>
      <c r="BK1219" s="69">
        <f t="shared" si="826"/>
        <v>0</v>
      </c>
      <c r="BL1219" s="208"/>
      <c r="BM1219" s="177"/>
      <c r="BN1219" s="177"/>
      <c r="BO1219" s="131" t="s">
        <v>79</v>
      </c>
      <c r="BP1219" s="100">
        <v>0</v>
      </c>
      <c r="BQ1219" s="68">
        <f>IFERROR(BP1219/BM1212,"-")</f>
        <v>0</v>
      </c>
      <c r="BR1219" s="100">
        <v>0</v>
      </c>
      <c r="BS1219" s="68">
        <f>IFERROR(BR1219/BN1212,"-")</f>
        <v>0</v>
      </c>
      <c r="BT1219" s="103" t="str">
        <f t="shared" si="793"/>
        <v>-</v>
      </c>
      <c r="BU1219" s="69">
        <f t="shared" si="827"/>
        <v>0</v>
      </c>
      <c r="BV1219" s="208"/>
      <c r="BW1219" s="177"/>
      <c r="BX1219" s="177"/>
      <c r="BY1219" s="131" t="s">
        <v>79</v>
      </c>
      <c r="BZ1219" s="100">
        <f t="shared" si="803"/>
        <v>0</v>
      </c>
      <c r="CA1219" s="68">
        <f>IFERROR(BZ1219/BW1212,"-")</f>
        <v>0</v>
      </c>
      <c r="CB1219" s="100">
        <f t="shared" si="804"/>
        <v>0</v>
      </c>
      <c r="CC1219" s="68">
        <f>IFERROR(CB1219/BX1212,"-")</f>
        <v>0</v>
      </c>
      <c r="CD1219" s="103" t="str">
        <f t="shared" si="794"/>
        <v>-</v>
      </c>
      <c r="CE1219" s="69">
        <f t="shared" si="828"/>
        <v>0</v>
      </c>
      <c r="CR1219" s="216"/>
      <c r="CS1219" s="187"/>
      <c r="CT1219" s="225"/>
      <c r="CU1219" s="226"/>
      <c r="CV1219" s="226"/>
      <c r="CW1219" s="144" t="s">
        <v>79</v>
      </c>
      <c r="CX1219" s="145">
        <v>0</v>
      </c>
      <c r="CY1219" s="146">
        <v>0</v>
      </c>
      <c r="CZ1219" s="145">
        <v>0</v>
      </c>
      <c r="DA1219" s="146">
        <v>0</v>
      </c>
      <c r="DB1219" s="145" t="s">
        <v>190</v>
      </c>
      <c r="DC1219" s="147">
        <v>0</v>
      </c>
    </row>
    <row r="1220" spans="2:107" s="27" customFormat="1" ht="13.15" customHeight="1">
      <c r="B1220" s="216"/>
      <c r="C1220" s="187"/>
      <c r="D1220" s="208"/>
      <c r="E1220" s="177"/>
      <c r="F1220" s="177"/>
      <c r="G1220" s="131" t="s">
        <v>81</v>
      </c>
      <c r="H1220" s="100">
        <v>0</v>
      </c>
      <c r="I1220" s="68">
        <f>IFERROR(H1220/E1212,"-")</f>
        <v>0</v>
      </c>
      <c r="J1220" s="100">
        <v>0</v>
      </c>
      <c r="K1220" s="68">
        <f>IFERROR(J1220/F1212,"-")</f>
        <v>0</v>
      </c>
      <c r="L1220" s="103" t="str">
        <f t="shared" si="787"/>
        <v>-</v>
      </c>
      <c r="M1220" s="69">
        <f t="shared" si="821"/>
        <v>0</v>
      </c>
      <c r="N1220" s="208"/>
      <c r="O1220" s="177"/>
      <c r="P1220" s="177"/>
      <c r="Q1220" s="131" t="s">
        <v>81</v>
      </c>
      <c r="R1220" s="100">
        <v>0</v>
      </c>
      <c r="S1220" s="68">
        <f>IFERROR(R1220/O1212,"-")</f>
        <v>0</v>
      </c>
      <c r="T1220" s="100">
        <v>0</v>
      </c>
      <c r="U1220" s="68">
        <f>IFERROR(T1220/P1212,"-")</f>
        <v>0</v>
      </c>
      <c r="V1220" s="103" t="str">
        <f t="shared" si="788"/>
        <v>-</v>
      </c>
      <c r="W1220" s="69">
        <f t="shared" si="822"/>
        <v>0</v>
      </c>
      <c r="X1220" s="208"/>
      <c r="Y1220" s="177"/>
      <c r="Z1220" s="177"/>
      <c r="AA1220" s="131" t="s">
        <v>81</v>
      </c>
      <c r="AB1220" s="100">
        <v>100256</v>
      </c>
      <c r="AC1220" s="68">
        <f>IFERROR(AB1220/Y1212,"-")</f>
        <v>2.3274787378098778E-4</v>
      </c>
      <c r="AD1220" s="100">
        <v>3</v>
      </c>
      <c r="AE1220" s="68">
        <f>IFERROR(AD1220/Z1212,"-")</f>
        <v>3.9946737683089215E-3</v>
      </c>
      <c r="AF1220" s="103">
        <f t="shared" si="789"/>
        <v>33418.666666666664</v>
      </c>
      <c r="AG1220" s="69">
        <f t="shared" si="823"/>
        <v>3.6188178528347406E-3</v>
      </c>
      <c r="AH1220" s="208"/>
      <c r="AI1220" s="177"/>
      <c r="AJ1220" s="177"/>
      <c r="AK1220" s="131" t="s">
        <v>81</v>
      </c>
      <c r="AL1220" s="100">
        <v>74641</v>
      </c>
      <c r="AM1220" s="68">
        <f>IFERROR(AL1220/AI1212,"-")</f>
        <v>1.6208928376606365E-4</v>
      </c>
      <c r="AN1220" s="100">
        <v>5</v>
      </c>
      <c r="AO1220" s="68">
        <f>IFERROR(AN1220/AJ1212,"-")</f>
        <v>8.1699346405228763E-3</v>
      </c>
      <c r="AP1220" s="103">
        <f t="shared" si="790"/>
        <v>14928.2</v>
      </c>
      <c r="AQ1220" s="69">
        <f t="shared" si="824"/>
        <v>7.8369905956112845E-3</v>
      </c>
      <c r="AR1220" s="208"/>
      <c r="AS1220" s="177"/>
      <c r="AT1220" s="177"/>
      <c r="AU1220" s="131" t="s">
        <v>81</v>
      </c>
      <c r="AV1220" s="100">
        <v>401783</v>
      </c>
      <c r="AW1220" s="68">
        <f>IFERROR(AV1220/AS1212,"-")</f>
        <v>1.0816192142465778E-3</v>
      </c>
      <c r="AX1220" s="100">
        <v>4</v>
      </c>
      <c r="AY1220" s="68">
        <f>IFERROR(AX1220/AT1212,"-")</f>
        <v>1.0178117048346057E-2</v>
      </c>
      <c r="AZ1220" s="103">
        <f t="shared" si="791"/>
        <v>100445.75</v>
      </c>
      <c r="BA1220" s="69">
        <f t="shared" si="825"/>
        <v>9.5465393794749408E-3</v>
      </c>
      <c r="BB1220" s="208"/>
      <c r="BC1220" s="177"/>
      <c r="BD1220" s="177"/>
      <c r="BE1220" s="131" t="s">
        <v>81</v>
      </c>
      <c r="BF1220" s="100">
        <v>0</v>
      </c>
      <c r="BG1220" s="68">
        <f>IFERROR(BF1220/BC1212,"-")</f>
        <v>0</v>
      </c>
      <c r="BH1220" s="100">
        <v>0</v>
      </c>
      <c r="BI1220" s="68">
        <f>IFERROR(BH1220/BD1212,"-")</f>
        <v>0</v>
      </c>
      <c r="BJ1220" s="103" t="str">
        <f t="shared" si="792"/>
        <v>-</v>
      </c>
      <c r="BK1220" s="69">
        <f t="shared" si="826"/>
        <v>0</v>
      </c>
      <c r="BL1220" s="208"/>
      <c r="BM1220" s="177"/>
      <c r="BN1220" s="177"/>
      <c r="BO1220" s="131" t="s">
        <v>81</v>
      </c>
      <c r="BP1220" s="100">
        <v>0</v>
      </c>
      <c r="BQ1220" s="68">
        <f>IFERROR(BP1220/BM1212,"-")</f>
        <v>0</v>
      </c>
      <c r="BR1220" s="100">
        <v>0</v>
      </c>
      <c r="BS1220" s="68">
        <f>IFERROR(BR1220/BN1212,"-")</f>
        <v>0</v>
      </c>
      <c r="BT1220" s="103" t="str">
        <f t="shared" si="793"/>
        <v>-</v>
      </c>
      <c r="BU1220" s="69">
        <f t="shared" si="827"/>
        <v>0</v>
      </c>
      <c r="BV1220" s="208"/>
      <c r="BW1220" s="177"/>
      <c r="BX1220" s="177"/>
      <c r="BY1220" s="131" t="s">
        <v>81</v>
      </c>
      <c r="BZ1220" s="100">
        <f t="shared" si="803"/>
        <v>576680</v>
      </c>
      <c r="CA1220" s="68">
        <f>IFERROR(BZ1220/BW1212,"-")</f>
        <v>3.6514345446514288E-4</v>
      </c>
      <c r="CB1220" s="100">
        <f t="shared" si="804"/>
        <v>12</v>
      </c>
      <c r="CC1220" s="68">
        <f>IFERROR(CB1220/BX1212,"-")</f>
        <v>5.8252427184466021E-3</v>
      </c>
      <c r="CD1220" s="103">
        <f t="shared" si="794"/>
        <v>48056.666666666664</v>
      </c>
      <c r="CE1220" s="69">
        <f t="shared" si="828"/>
        <v>5.4274084124830389E-3</v>
      </c>
      <c r="CR1220" s="216"/>
      <c r="CS1220" s="187"/>
      <c r="CT1220" s="225"/>
      <c r="CU1220" s="226"/>
      <c r="CV1220" s="226"/>
      <c r="CW1220" s="144" t="s">
        <v>81</v>
      </c>
      <c r="CX1220" s="145">
        <v>151970</v>
      </c>
      <c r="CY1220" s="146">
        <v>9.5588320670894779E-5</v>
      </c>
      <c r="CZ1220" s="145">
        <v>7</v>
      </c>
      <c r="DA1220" s="146">
        <v>3.5228988424760945E-3</v>
      </c>
      <c r="DB1220" s="145">
        <v>21710</v>
      </c>
      <c r="DC1220" s="147">
        <v>3.3222591362126247E-3</v>
      </c>
    </row>
    <row r="1221" spans="2:107" s="27" customFormat="1" ht="13.15" customHeight="1">
      <c r="B1221" s="216"/>
      <c r="C1221" s="187"/>
      <c r="D1221" s="208"/>
      <c r="E1221" s="177"/>
      <c r="F1221" s="177"/>
      <c r="G1221" s="131" t="s">
        <v>83</v>
      </c>
      <c r="H1221" s="100">
        <v>0</v>
      </c>
      <c r="I1221" s="68">
        <f>IFERROR(H1221/E1212,"-")</f>
        <v>0</v>
      </c>
      <c r="J1221" s="100">
        <v>0</v>
      </c>
      <c r="K1221" s="68">
        <f>IFERROR(J1221/F1212,"-")</f>
        <v>0</v>
      </c>
      <c r="L1221" s="103" t="str">
        <f t="shared" si="787"/>
        <v>-</v>
      </c>
      <c r="M1221" s="69">
        <f t="shared" si="821"/>
        <v>0</v>
      </c>
      <c r="N1221" s="208"/>
      <c r="O1221" s="177"/>
      <c r="P1221" s="177"/>
      <c r="Q1221" s="131" t="s">
        <v>83</v>
      </c>
      <c r="R1221" s="100">
        <v>9394</v>
      </c>
      <c r="S1221" s="68">
        <f>IFERROR(R1221/O1212,"-")</f>
        <v>6.5690608005247416E-4</v>
      </c>
      <c r="T1221" s="100">
        <v>1</v>
      </c>
      <c r="U1221" s="68">
        <f>IFERROR(T1221/P1212,"-")</f>
        <v>7.6923076923076927E-2</v>
      </c>
      <c r="V1221" s="103">
        <f t="shared" si="788"/>
        <v>9394</v>
      </c>
      <c r="W1221" s="69">
        <f t="shared" si="822"/>
        <v>7.6923076923076927E-2</v>
      </c>
      <c r="X1221" s="208"/>
      <c r="Y1221" s="177"/>
      <c r="Z1221" s="177"/>
      <c r="AA1221" s="131" t="s">
        <v>83</v>
      </c>
      <c r="AB1221" s="100">
        <v>268858</v>
      </c>
      <c r="AC1221" s="68">
        <f>IFERROR(AB1221/Y1212,"-")</f>
        <v>6.2416342013454364E-4</v>
      </c>
      <c r="AD1221" s="100">
        <v>26</v>
      </c>
      <c r="AE1221" s="68">
        <f>IFERROR(AD1221/Z1212,"-")</f>
        <v>3.462050599201065E-2</v>
      </c>
      <c r="AF1221" s="103">
        <f t="shared" si="789"/>
        <v>10340.692307692309</v>
      </c>
      <c r="AG1221" s="69">
        <f t="shared" si="823"/>
        <v>3.1363088057901084E-2</v>
      </c>
      <c r="AH1221" s="208"/>
      <c r="AI1221" s="177"/>
      <c r="AJ1221" s="177"/>
      <c r="AK1221" s="131" t="s">
        <v>83</v>
      </c>
      <c r="AL1221" s="100">
        <v>452294</v>
      </c>
      <c r="AM1221" s="68">
        <f>IFERROR(AL1221/AI1212,"-")</f>
        <v>9.8219491314007032E-4</v>
      </c>
      <c r="AN1221" s="100">
        <v>28</v>
      </c>
      <c r="AO1221" s="68">
        <f>IFERROR(AN1221/AJ1212,"-")</f>
        <v>4.5751633986928102E-2</v>
      </c>
      <c r="AP1221" s="103">
        <f t="shared" si="790"/>
        <v>16153.357142857143</v>
      </c>
      <c r="AQ1221" s="69">
        <f t="shared" si="824"/>
        <v>4.3887147335423198E-2</v>
      </c>
      <c r="AR1221" s="208"/>
      <c r="AS1221" s="177"/>
      <c r="AT1221" s="177"/>
      <c r="AU1221" s="131" t="s">
        <v>83</v>
      </c>
      <c r="AV1221" s="100">
        <v>2249789</v>
      </c>
      <c r="AW1221" s="68">
        <f>IFERROR(AV1221/AS1212,"-")</f>
        <v>6.0565404967372781E-3</v>
      </c>
      <c r="AX1221" s="100">
        <v>29</v>
      </c>
      <c r="AY1221" s="68">
        <f>IFERROR(AX1221/AT1212,"-")</f>
        <v>7.3791348600508899E-2</v>
      </c>
      <c r="AZ1221" s="103">
        <f t="shared" si="791"/>
        <v>77578.931034482754</v>
      </c>
      <c r="BA1221" s="69">
        <f t="shared" si="825"/>
        <v>6.9212410501193311E-2</v>
      </c>
      <c r="BB1221" s="208"/>
      <c r="BC1221" s="177"/>
      <c r="BD1221" s="177"/>
      <c r="BE1221" s="131" t="s">
        <v>83</v>
      </c>
      <c r="BF1221" s="100">
        <v>291984</v>
      </c>
      <c r="BG1221" s="68">
        <f>IFERROR(BF1221/BC1212,"-")</f>
        <v>1.3190136616194916E-3</v>
      </c>
      <c r="BH1221" s="100">
        <v>21</v>
      </c>
      <c r="BI1221" s="68">
        <f>IFERROR(BH1221/BD1212,"-")</f>
        <v>0.1</v>
      </c>
      <c r="BJ1221" s="103">
        <f t="shared" si="792"/>
        <v>13904</v>
      </c>
      <c r="BK1221" s="69">
        <f t="shared" si="826"/>
        <v>9.375E-2</v>
      </c>
      <c r="BL1221" s="208"/>
      <c r="BM1221" s="177"/>
      <c r="BN1221" s="177"/>
      <c r="BO1221" s="131" t="s">
        <v>83</v>
      </c>
      <c r="BP1221" s="100">
        <v>135883</v>
      </c>
      <c r="BQ1221" s="68">
        <f>IFERROR(BP1221/BM1212,"-")</f>
        <v>1.9021950633612394E-3</v>
      </c>
      <c r="BR1221" s="100">
        <v>10</v>
      </c>
      <c r="BS1221" s="68">
        <f>IFERROR(BR1221/BN1212,"-")</f>
        <v>0.12820512820512819</v>
      </c>
      <c r="BT1221" s="103">
        <f t="shared" si="793"/>
        <v>13588.3</v>
      </c>
      <c r="BU1221" s="69">
        <f t="shared" si="827"/>
        <v>0.11764705882352941</v>
      </c>
      <c r="BV1221" s="208"/>
      <c r="BW1221" s="177"/>
      <c r="BX1221" s="177"/>
      <c r="BY1221" s="131" t="s">
        <v>83</v>
      </c>
      <c r="BZ1221" s="100">
        <f t="shared" si="803"/>
        <v>3408202</v>
      </c>
      <c r="CA1221" s="68">
        <f>IFERROR(BZ1221/BW1212,"-")</f>
        <v>2.158012505713756E-3</v>
      </c>
      <c r="CB1221" s="100">
        <f t="shared" si="804"/>
        <v>115</v>
      </c>
      <c r="CC1221" s="68">
        <f>IFERROR(CB1221/BX1212,"-")</f>
        <v>5.5825242718446605E-2</v>
      </c>
      <c r="CD1221" s="103">
        <f t="shared" si="794"/>
        <v>29636.539130434783</v>
      </c>
      <c r="CE1221" s="69">
        <f t="shared" si="828"/>
        <v>5.201266395296246E-2</v>
      </c>
      <c r="CR1221" s="216"/>
      <c r="CS1221" s="187"/>
      <c r="CT1221" s="225"/>
      <c r="CU1221" s="226"/>
      <c r="CV1221" s="226"/>
      <c r="CW1221" s="144" t="s">
        <v>83</v>
      </c>
      <c r="CX1221" s="145">
        <v>1908157</v>
      </c>
      <c r="CY1221" s="146">
        <v>1.200220590948296E-3</v>
      </c>
      <c r="CZ1221" s="145">
        <v>140</v>
      </c>
      <c r="DA1221" s="146">
        <v>7.0457976849521889E-2</v>
      </c>
      <c r="DB1221" s="145">
        <v>13629.692857142858</v>
      </c>
      <c r="DC1221" s="147">
        <v>6.6445182724252497E-2</v>
      </c>
    </row>
    <row r="1222" spans="2:107" s="27" customFormat="1" ht="13.15" customHeight="1">
      <c r="B1222" s="216"/>
      <c r="C1222" s="187"/>
      <c r="D1222" s="208"/>
      <c r="E1222" s="177"/>
      <c r="F1222" s="177"/>
      <c r="G1222" s="131" t="s">
        <v>85</v>
      </c>
      <c r="H1222" s="100">
        <v>0</v>
      </c>
      <c r="I1222" s="68">
        <f>IFERROR(H1222/E1212,"-")</f>
        <v>0</v>
      </c>
      <c r="J1222" s="100">
        <v>0</v>
      </c>
      <c r="K1222" s="68">
        <f>IFERROR(J1222/F1212,"-")</f>
        <v>0</v>
      </c>
      <c r="L1222" s="103" t="str">
        <f t="shared" ref="L1222:L1262" si="829">IFERROR(H1222/J1222,"-")</f>
        <v>-</v>
      </c>
      <c r="M1222" s="69">
        <f t="shared" si="821"/>
        <v>0</v>
      </c>
      <c r="N1222" s="208"/>
      <c r="O1222" s="177"/>
      <c r="P1222" s="177"/>
      <c r="Q1222" s="131" t="s">
        <v>85</v>
      </c>
      <c r="R1222" s="100">
        <v>0</v>
      </c>
      <c r="S1222" s="68">
        <f>IFERROR(R1222/O1212,"-")</f>
        <v>0</v>
      </c>
      <c r="T1222" s="100">
        <v>0</v>
      </c>
      <c r="U1222" s="68">
        <f>IFERROR(T1222/P1212,"-")</f>
        <v>0</v>
      </c>
      <c r="V1222" s="103" t="str">
        <f t="shared" ref="V1222:V1262" si="830">IFERROR(R1222/T1222,"-")</f>
        <v>-</v>
      </c>
      <c r="W1222" s="69">
        <f t="shared" si="822"/>
        <v>0</v>
      </c>
      <c r="X1222" s="208"/>
      <c r="Y1222" s="177"/>
      <c r="Z1222" s="177"/>
      <c r="AA1222" s="131" t="s">
        <v>85</v>
      </c>
      <c r="AB1222" s="100">
        <v>44499</v>
      </c>
      <c r="AC1222" s="68">
        <f>IFERROR(AB1222/Y1212,"-")</f>
        <v>1.0330601296062256E-4</v>
      </c>
      <c r="AD1222" s="100">
        <v>3</v>
      </c>
      <c r="AE1222" s="68">
        <f>IFERROR(AD1222/Z1212,"-")</f>
        <v>3.9946737683089215E-3</v>
      </c>
      <c r="AF1222" s="103">
        <f t="shared" ref="AF1222:AF1262" si="831">IFERROR(AB1222/AD1222,"-")</f>
        <v>14833</v>
      </c>
      <c r="AG1222" s="69">
        <f t="shared" si="823"/>
        <v>3.6188178528347406E-3</v>
      </c>
      <c r="AH1222" s="208"/>
      <c r="AI1222" s="177"/>
      <c r="AJ1222" s="177"/>
      <c r="AK1222" s="131" t="s">
        <v>85</v>
      </c>
      <c r="AL1222" s="100">
        <v>846437</v>
      </c>
      <c r="AM1222" s="68">
        <f>IFERROR(AL1222/AI1212,"-")</f>
        <v>1.8381099808831021E-3</v>
      </c>
      <c r="AN1222" s="100">
        <v>7</v>
      </c>
      <c r="AO1222" s="68">
        <f>IFERROR(AN1222/AJ1212,"-")</f>
        <v>1.1437908496732025E-2</v>
      </c>
      <c r="AP1222" s="103">
        <f t="shared" ref="AP1222:AP1262" si="832">IFERROR(AL1222/AN1222,"-")</f>
        <v>120919.57142857143</v>
      </c>
      <c r="AQ1222" s="69">
        <f t="shared" si="824"/>
        <v>1.0971786833855799E-2</v>
      </c>
      <c r="AR1222" s="208"/>
      <c r="AS1222" s="177"/>
      <c r="AT1222" s="177"/>
      <c r="AU1222" s="131" t="s">
        <v>85</v>
      </c>
      <c r="AV1222" s="100">
        <v>2169525</v>
      </c>
      <c r="AW1222" s="68">
        <f>IFERROR(AV1222/AS1212,"-")</f>
        <v>5.840465937554119E-3</v>
      </c>
      <c r="AX1222" s="100">
        <v>3</v>
      </c>
      <c r="AY1222" s="68">
        <f>IFERROR(AX1222/AT1212,"-")</f>
        <v>7.6335877862595417E-3</v>
      </c>
      <c r="AZ1222" s="103">
        <f t="shared" ref="AZ1222:AZ1262" si="833">IFERROR(AV1222/AX1222,"-")</f>
        <v>723175</v>
      </c>
      <c r="BA1222" s="69">
        <f t="shared" si="825"/>
        <v>7.1599045346062056E-3</v>
      </c>
      <c r="BB1222" s="208"/>
      <c r="BC1222" s="177"/>
      <c r="BD1222" s="177"/>
      <c r="BE1222" s="131" t="s">
        <v>85</v>
      </c>
      <c r="BF1222" s="100">
        <v>622321</v>
      </c>
      <c r="BG1222" s="68">
        <f>IFERROR(BF1222/BC1212,"-")</f>
        <v>2.8112838405964149E-3</v>
      </c>
      <c r="BH1222" s="100">
        <v>4</v>
      </c>
      <c r="BI1222" s="68">
        <f>IFERROR(BH1222/BD1212,"-")</f>
        <v>1.9047619047619049E-2</v>
      </c>
      <c r="BJ1222" s="103">
        <f t="shared" ref="BJ1222:BJ1262" si="834">IFERROR(BF1222/BH1222,"-")</f>
        <v>155580.25</v>
      </c>
      <c r="BK1222" s="69">
        <f t="shared" si="826"/>
        <v>1.7857142857142856E-2</v>
      </c>
      <c r="BL1222" s="208"/>
      <c r="BM1222" s="177"/>
      <c r="BN1222" s="177"/>
      <c r="BO1222" s="131" t="s">
        <v>85</v>
      </c>
      <c r="BP1222" s="100">
        <v>425341</v>
      </c>
      <c r="BQ1222" s="68">
        <f>IFERROR(BP1222/BM1212,"-")</f>
        <v>5.9542514548923189E-3</v>
      </c>
      <c r="BR1222" s="100">
        <v>3</v>
      </c>
      <c r="BS1222" s="68">
        <f>IFERROR(BR1222/BN1212,"-")</f>
        <v>3.8461538461538464E-2</v>
      </c>
      <c r="BT1222" s="103">
        <f t="shared" ref="BT1222:BT1262" si="835">IFERROR(BP1222/BR1222,"-")</f>
        <v>141780.33333333334</v>
      </c>
      <c r="BU1222" s="69">
        <f t="shared" si="827"/>
        <v>3.5294117647058823E-2</v>
      </c>
      <c r="BV1222" s="208"/>
      <c r="BW1222" s="177"/>
      <c r="BX1222" s="177"/>
      <c r="BY1222" s="131" t="s">
        <v>85</v>
      </c>
      <c r="BZ1222" s="100">
        <f t="shared" si="803"/>
        <v>4108123</v>
      </c>
      <c r="CA1222" s="68">
        <f>IFERROR(BZ1222/BW1212,"-")</f>
        <v>2.6011899555866444E-3</v>
      </c>
      <c r="CB1222" s="100">
        <f t="shared" si="804"/>
        <v>20</v>
      </c>
      <c r="CC1222" s="68">
        <f>IFERROR(CB1222/BX1212,"-")</f>
        <v>9.7087378640776691E-3</v>
      </c>
      <c r="CD1222" s="103">
        <f t="shared" ref="CD1222:CD1262" si="836">IFERROR(BZ1222/CB1222,"-")</f>
        <v>205406.15</v>
      </c>
      <c r="CE1222" s="69">
        <f t="shared" si="828"/>
        <v>9.0456806874717327E-3</v>
      </c>
      <c r="CR1222" s="216"/>
      <c r="CS1222" s="187"/>
      <c r="CT1222" s="225"/>
      <c r="CU1222" s="226"/>
      <c r="CV1222" s="226"/>
      <c r="CW1222" s="144" t="s">
        <v>85</v>
      </c>
      <c r="CX1222" s="145">
        <v>4610309</v>
      </c>
      <c r="CY1222" s="146">
        <v>2.8998598084089768E-3</v>
      </c>
      <c r="CZ1222" s="145">
        <v>24</v>
      </c>
      <c r="DA1222" s="146">
        <v>1.2078510317060896E-2</v>
      </c>
      <c r="DB1222" s="145">
        <v>192096.20833333334</v>
      </c>
      <c r="DC1222" s="147">
        <v>1.1390602752728999E-2</v>
      </c>
    </row>
    <row r="1223" spans="2:107" s="27" customFormat="1" ht="13.15" customHeight="1">
      <c r="B1223" s="216"/>
      <c r="C1223" s="187"/>
      <c r="D1223" s="208"/>
      <c r="E1223" s="177"/>
      <c r="F1223" s="177"/>
      <c r="G1223" s="131" t="s">
        <v>87</v>
      </c>
      <c r="H1223" s="100">
        <v>0</v>
      </c>
      <c r="I1223" s="68">
        <f>IFERROR(H1223/E1212,"-")</f>
        <v>0</v>
      </c>
      <c r="J1223" s="100">
        <v>0</v>
      </c>
      <c r="K1223" s="68">
        <f>IFERROR(J1223/F1212,"-")</f>
        <v>0</v>
      </c>
      <c r="L1223" s="103" t="str">
        <f t="shared" si="829"/>
        <v>-</v>
      </c>
      <c r="M1223" s="69">
        <f t="shared" si="821"/>
        <v>0</v>
      </c>
      <c r="N1223" s="208"/>
      <c r="O1223" s="177"/>
      <c r="P1223" s="177"/>
      <c r="Q1223" s="131" t="s">
        <v>87</v>
      </c>
      <c r="R1223" s="100">
        <v>71401</v>
      </c>
      <c r="S1223" s="68">
        <f>IFERROR(R1223/O1212,"-")</f>
        <v>4.9929477349187467E-3</v>
      </c>
      <c r="T1223" s="100">
        <v>1</v>
      </c>
      <c r="U1223" s="68">
        <f>IFERROR(T1223/P1212,"-")</f>
        <v>7.6923076923076927E-2</v>
      </c>
      <c r="V1223" s="103">
        <f t="shared" si="830"/>
        <v>71401</v>
      </c>
      <c r="W1223" s="69">
        <f t="shared" si="822"/>
        <v>7.6923076923076927E-2</v>
      </c>
      <c r="X1223" s="208"/>
      <c r="Y1223" s="177"/>
      <c r="Z1223" s="177"/>
      <c r="AA1223" s="131" t="s">
        <v>87</v>
      </c>
      <c r="AB1223" s="100">
        <v>5893684</v>
      </c>
      <c r="AC1223" s="68">
        <f>IFERROR(AB1223/Y1212,"-")</f>
        <v>1.3682397260383689E-2</v>
      </c>
      <c r="AD1223" s="100">
        <v>7</v>
      </c>
      <c r="AE1223" s="68">
        <f>IFERROR(AD1223/Z1212,"-")</f>
        <v>9.3209054593874838E-3</v>
      </c>
      <c r="AF1223" s="103">
        <f t="shared" si="831"/>
        <v>841954.85714285716</v>
      </c>
      <c r="AG1223" s="69">
        <f t="shared" si="823"/>
        <v>8.4439083232810616E-3</v>
      </c>
      <c r="AH1223" s="208"/>
      <c r="AI1223" s="177"/>
      <c r="AJ1223" s="177"/>
      <c r="AK1223" s="131" t="s">
        <v>87</v>
      </c>
      <c r="AL1223" s="100">
        <v>2179379</v>
      </c>
      <c r="AM1223" s="68">
        <f>IFERROR(AL1223/AI1212,"-")</f>
        <v>4.7327069729076517E-3</v>
      </c>
      <c r="AN1223" s="100">
        <v>9</v>
      </c>
      <c r="AO1223" s="68">
        <f>IFERROR(AN1223/AJ1212,"-")</f>
        <v>1.4705882352941176E-2</v>
      </c>
      <c r="AP1223" s="103">
        <f t="shared" si="832"/>
        <v>242153.22222222222</v>
      </c>
      <c r="AQ1223" s="69">
        <f t="shared" si="824"/>
        <v>1.4106583072100314E-2</v>
      </c>
      <c r="AR1223" s="208"/>
      <c r="AS1223" s="177"/>
      <c r="AT1223" s="177"/>
      <c r="AU1223" s="131" t="s">
        <v>87</v>
      </c>
      <c r="AV1223" s="100">
        <v>5966555</v>
      </c>
      <c r="AW1223" s="68">
        <f>IFERROR(AV1223/AS1212,"-")</f>
        <v>1.6062253830697142E-2</v>
      </c>
      <c r="AX1223" s="100">
        <v>10</v>
      </c>
      <c r="AY1223" s="68">
        <f>IFERROR(AX1223/AT1212,"-")</f>
        <v>2.5445292620865138E-2</v>
      </c>
      <c r="AZ1223" s="103">
        <f t="shared" si="833"/>
        <v>596655.5</v>
      </c>
      <c r="BA1223" s="69">
        <f t="shared" si="825"/>
        <v>2.386634844868735E-2</v>
      </c>
      <c r="BB1223" s="208"/>
      <c r="BC1223" s="177"/>
      <c r="BD1223" s="177"/>
      <c r="BE1223" s="131" t="s">
        <v>87</v>
      </c>
      <c r="BF1223" s="100">
        <v>4264234</v>
      </c>
      <c r="BG1223" s="68">
        <f>IFERROR(BF1223/BC1212,"-")</f>
        <v>1.9263325738199118E-2</v>
      </c>
      <c r="BH1223" s="100">
        <v>10</v>
      </c>
      <c r="BI1223" s="68">
        <f>IFERROR(BH1223/BD1212,"-")</f>
        <v>4.7619047619047616E-2</v>
      </c>
      <c r="BJ1223" s="103">
        <f t="shared" si="834"/>
        <v>426423.4</v>
      </c>
      <c r="BK1223" s="69">
        <f t="shared" si="826"/>
        <v>4.4642857142857144E-2</v>
      </c>
      <c r="BL1223" s="208"/>
      <c r="BM1223" s="177"/>
      <c r="BN1223" s="177"/>
      <c r="BO1223" s="131" t="s">
        <v>87</v>
      </c>
      <c r="BP1223" s="100">
        <v>2984942</v>
      </c>
      <c r="BQ1223" s="68">
        <f>IFERROR(BP1223/BM1212,"-")</f>
        <v>4.1785520902685579E-2</v>
      </c>
      <c r="BR1223" s="100">
        <v>8</v>
      </c>
      <c r="BS1223" s="68">
        <f>IFERROR(BR1223/BN1212,"-")</f>
        <v>0.10256410256410256</v>
      </c>
      <c r="BT1223" s="103">
        <f t="shared" si="835"/>
        <v>373117.75</v>
      </c>
      <c r="BU1223" s="69">
        <f t="shared" si="827"/>
        <v>9.4117647058823528E-2</v>
      </c>
      <c r="BV1223" s="208"/>
      <c r="BW1223" s="177"/>
      <c r="BX1223" s="177"/>
      <c r="BY1223" s="131" t="s">
        <v>87</v>
      </c>
      <c r="BZ1223" s="100">
        <f t="shared" si="803"/>
        <v>21360195</v>
      </c>
      <c r="CA1223" s="68">
        <f>IFERROR(BZ1223/BW1212,"-")</f>
        <v>1.3524893164925214E-2</v>
      </c>
      <c r="CB1223" s="100">
        <f t="shared" si="804"/>
        <v>45</v>
      </c>
      <c r="CC1223" s="68">
        <f>IFERROR(CB1223/BX1212,"-")</f>
        <v>2.1844660194174758E-2</v>
      </c>
      <c r="CD1223" s="103">
        <f t="shared" si="836"/>
        <v>474671</v>
      </c>
      <c r="CE1223" s="69">
        <f t="shared" si="828"/>
        <v>2.0352781546811399E-2</v>
      </c>
      <c r="CR1223" s="216"/>
      <c r="CS1223" s="187"/>
      <c r="CT1223" s="225"/>
      <c r="CU1223" s="226"/>
      <c r="CV1223" s="226"/>
      <c r="CW1223" s="144" t="s">
        <v>87</v>
      </c>
      <c r="CX1223" s="145">
        <v>30007178</v>
      </c>
      <c r="CY1223" s="146">
        <v>1.8874355156232276E-2</v>
      </c>
      <c r="CZ1223" s="145">
        <v>55</v>
      </c>
      <c r="DA1223" s="146">
        <v>2.7679919476597887E-2</v>
      </c>
      <c r="DB1223" s="145">
        <v>545585.05454545456</v>
      </c>
      <c r="DC1223" s="147">
        <v>2.6103464641670623E-2</v>
      </c>
    </row>
    <row r="1224" spans="2:107" s="27" customFormat="1" ht="13.15" customHeight="1">
      <c r="B1224" s="216"/>
      <c r="C1224" s="187"/>
      <c r="D1224" s="208"/>
      <c r="E1224" s="177"/>
      <c r="F1224" s="177"/>
      <c r="G1224" s="131" t="s">
        <v>89</v>
      </c>
      <c r="H1224" s="100">
        <v>0</v>
      </c>
      <c r="I1224" s="68">
        <f>IFERROR(H1224/E1212,"-")</f>
        <v>0</v>
      </c>
      <c r="J1224" s="100">
        <v>0</v>
      </c>
      <c r="K1224" s="68">
        <f>IFERROR(J1224/F1212,"-")</f>
        <v>0</v>
      </c>
      <c r="L1224" s="103" t="str">
        <f t="shared" si="829"/>
        <v>-</v>
      </c>
      <c r="M1224" s="69">
        <f t="shared" si="821"/>
        <v>0</v>
      </c>
      <c r="N1224" s="208"/>
      <c r="O1224" s="177"/>
      <c r="P1224" s="177"/>
      <c r="Q1224" s="131" t="s">
        <v>89</v>
      </c>
      <c r="R1224" s="100">
        <v>0</v>
      </c>
      <c r="S1224" s="68">
        <f>IFERROR(R1224/O1212,"-")</f>
        <v>0</v>
      </c>
      <c r="T1224" s="100">
        <v>0</v>
      </c>
      <c r="U1224" s="68">
        <f>IFERROR(T1224/P1212,"-")</f>
        <v>0</v>
      </c>
      <c r="V1224" s="103" t="str">
        <f t="shared" si="830"/>
        <v>-</v>
      </c>
      <c r="W1224" s="69">
        <f t="shared" si="822"/>
        <v>0</v>
      </c>
      <c r="X1224" s="208"/>
      <c r="Y1224" s="177"/>
      <c r="Z1224" s="177"/>
      <c r="AA1224" s="131" t="s">
        <v>89</v>
      </c>
      <c r="AB1224" s="100">
        <v>5377195</v>
      </c>
      <c r="AC1224" s="68">
        <f>IFERROR(AB1224/Y1212,"-")</f>
        <v>1.2483349656437106E-2</v>
      </c>
      <c r="AD1224" s="100">
        <v>74</v>
      </c>
      <c r="AE1224" s="68">
        <f>IFERROR(AD1224/Z1212,"-")</f>
        <v>9.8535286284953394E-2</v>
      </c>
      <c r="AF1224" s="103">
        <f t="shared" si="831"/>
        <v>72664.797297297293</v>
      </c>
      <c r="AG1224" s="69">
        <f t="shared" si="823"/>
        <v>8.9264173703256941E-2</v>
      </c>
      <c r="AH1224" s="208"/>
      <c r="AI1224" s="177"/>
      <c r="AJ1224" s="177"/>
      <c r="AK1224" s="131" t="s">
        <v>89</v>
      </c>
      <c r="AL1224" s="100">
        <v>4069340</v>
      </c>
      <c r="AM1224" s="68">
        <f>IFERROR(AL1224/AI1212,"-")</f>
        <v>8.8369181281144869E-3</v>
      </c>
      <c r="AN1224" s="100">
        <v>76</v>
      </c>
      <c r="AO1224" s="68">
        <f>IFERROR(AN1224/AJ1212,"-")</f>
        <v>0.12418300653594772</v>
      </c>
      <c r="AP1224" s="103">
        <f t="shared" si="832"/>
        <v>53543.947368421053</v>
      </c>
      <c r="AQ1224" s="69">
        <f t="shared" si="824"/>
        <v>0.11912225705329153</v>
      </c>
      <c r="AR1224" s="208"/>
      <c r="AS1224" s="177"/>
      <c r="AT1224" s="177"/>
      <c r="AU1224" s="131" t="s">
        <v>89</v>
      </c>
      <c r="AV1224" s="100">
        <v>5174528</v>
      </c>
      <c r="AW1224" s="68">
        <f>IFERROR(AV1224/AS1212,"-")</f>
        <v>1.3930078946737206E-2</v>
      </c>
      <c r="AX1224" s="100">
        <v>54</v>
      </c>
      <c r="AY1224" s="68">
        <f>IFERROR(AX1224/AT1212,"-")</f>
        <v>0.13740458015267176</v>
      </c>
      <c r="AZ1224" s="103">
        <f t="shared" si="833"/>
        <v>95824.592592592599</v>
      </c>
      <c r="BA1224" s="69">
        <f t="shared" si="825"/>
        <v>0.12887828162291171</v>
      </c>
      <c r="BB1224" s="208"/>
      <c r="BC1224" s="177"/>
      <c r="BD1224" s="177"/>
      <c r="BE1224" s="131" t="s">
        <v>89</v>
      </c>
      <c r="BF1224" s="100">
        <v>1489791</v>
      </c>
      <c r="BG1224" s="68">
        <f>IFERROR(BF1224/BC1212,"-")</f>
        <v>6.7300080893397032E-3</v>
      </c>
      <c r="BH1224" s="100">
        <v>30</v>
      </c>
      <c r="BI1224" s="68">
        <f>IFERROR(BH1224/BD1212,"-")</f>
        <v>0.14285714285714285</v>
      </c>
      <c r="BJ1224" s="103">
        <f t="shared" si="834"/>
        <v>49659.7</v>
      </c>
      <c r="BK1224" s="69">
        <f t="shared" si="826"/>
        <v>0.13392857142857142</v>
      </c>
      <c r="BL1224" s="208"/>
      <c r="BM1224" s="177"/>
      <c r="BN1224" s="177"/>
      <c r="BO1224" s="131" t="s">
        <v>89</v>
      </c>
      <c r="BP1224" s="100">
        <v>1464494</v>
      </c>
      <c r="BQ1224" s="68">
        <f>IFERROR(BP1224/BM1212,"-")</f>
        <v>2.0501116821987703E-2</v>
      </c>
      <c r="BR1224" s="100">
        <v>8</v>
      </c>
      <c r="BS1224" s="68">
        <f>IFERROR(BR1224/BN1212,"-")</f>
        <v>0.10256410256410256</v>
      </c>
      <c r="BT1224" s="103">
        <f t="shared" si="835"/>
        <v>183061.75</v>
      </c>
      <c r="BU1224" s="69">
        <f t="shared" si="827"/>
        <v>9.4117647058823528E-2</v>
      </c>
      <c r="BV1224" s="208"/>
      <c r="BW1224" s="177"/>
      <c r="BX1224" s="177"/>
      <c r="BY1224" s="131" t="s">
        <v>89</v>
      </c>
      <c r="BZ1224" s="100">
        <f t="shared" si="803"/>
        <v>17575348</v>
      </c>
      <c r="CA1224" s="68">
        <f>IFERROR(BZ1224/BW1212,"-")</f>
        <v>1.1128395786479573E-2</v>
      </c>
      <c r="CB1224" s="100">
        <f t="shared" si="804"/>
        <v>242</v>
      </c>
      <c r="CC1224" s="68">
        <f>IFERROR(CB1224/BX1212,"-")</f>
        <v>0.11747572815533981</v>
      </c>
      <c r="CD1224" s="103">
        <f t="shared" si="836"/>
        <v>72625.404958677682</v>
      </c>
      <c r="CE1224" s="69">
        <f t="shared" si="828"/>
        <v>0.10945273631840796</v>
      </c>
      <c r="CR1224" s="216"/>
      <c r="CS1224" s="187"/>
      <c r="CT1224" s="225"/>
      <c r="CU1224" s="226"/>
      <c r="CV1224" s="226"/>
      <c r="CW1224" s="144" t="s">
        <v>89</v>
      </c>
      <c r="CX1224" s="145">
        <v>21144051</v>
      </c>
      <c r="CY1224" s="146">
        <v>1.3299495474565727E-2</v>
      </c>
      <c r="CZ1224" s="145">
        <v>245</v>
      </c>
      <c r="DA1224" s="146">
        <v>0.12330145948666331</v>
      </c>
      <c r="DB1224" s="145">
        <v>86302.248979591837</v>
      </c>
      <c r="DC1224" s="147">
        <v>0.11627906976744186</v>
      </c>
    </row>
    <row r="1225" spans="2:107" s="27" customFormat="1" ht="13.15" customHeight="1">
      <c r="B1225" s="216"/>
      <c r="C1225" s="187"/>
      <c r="D1225" s="208"/>
      <c r="E1225" s="177"/>
      <c r="F1225" s="177"/>
      <c r="G1225" s="131" t="s">
        <v>91</v>
      </c>
      <c r="H1225" s="100">
        <v>0</v>
      </c>
      <c r="I1225" s="68">
        <f>IFERROR(H1225/E1212,"-")</f>
        <v>0</v>
      </c>
      <c r="J1225" s="100">
        <v>0</v>
      </c>
      <c r="K1225" s="68">
        <f>IFERROR(J1225/F1212,"-")</f>
        <v>0</v>
      </c>
      <c r="L1225" s="103" t="str">
        <f t="shared" si="829"/>
        <v>-</v>
      </c>
      <c r="M1225" s="69">
        <f t="shared" si="821"/>
        <v>0</v>
      </c>
      <c r="N1225" s="208"/>
      <c r="O1225" s="177"/>
      <c r="P1225" s="177"/>
      <c r="Q1225" s="131" t="s">
        <v>91</v>
      </c>
      <c r="R1225" s="100">
        <v>1500</v>
      </c>
      <c r="S1225" s="68">
        <f>IFERROR(R1225/O1212,"-")</f>
        <v>1.0489239089617961E-4</v>
      </c>
      <c r="T1225" s="100">
        <v>1</v>
      </c>
      <c r="U1225" s="68">
        <f>IFERROR(T1225/P1212,"-")</f>
        <v>7.6923076923076927E-2</v>
      </c>
      <c r="V1225" s="103">
        <f t="shared" si="830"/>
        <v>1500</v>
      </c>
      <c r="W1225" s="69">
        <f t="shared" si="822"/>
        <v>7.6923076923076927E-2</v>
      </c>
      <c r="X1225" s="208"/>
      <c r="Y1225" s="177"/>
      <c r="Z1225" s="177"/>
      <c r="AA1225" s="131" t="s">
        <v>91</v>
      </c>
      <c r="AB1225" s="100">
        <v>2325975</v>
      </c>
      <c r="AC1225" s="68">
        <f>IFERROR(AB1225/Y1212,"-")</f>
        <v>5.3998337826936344E-3</v>
      </c>
      <c r="AD1225" s="100">
        <v>45</v>
      </c>
      <c r="AE1225" s="68">
        <f>IFERROR(AD1225/Z1212,"-")</f>
        <v>5.9920106524633823E-2</v>
      </c>
      <c r="AF1225" s="103">
        <f t="shared" si="831"/>
        <v>51688.333333333336</v>
      </c>
      <c r="AG1225" s="69">
        <f t="shared" si="823"/>
        <v>5.4282267792521106E-2</v>
      </c>
      <c r="AH1225" s="208"/>
      <c r="AI1225" s="177"/>
      <c r="AJ1225" s="177"/>
      <c r="AK1225" s="131" t="s">
        <v>91</v>
      </c>
      <c r="AL1225" s="100">
        <v>15451398</v>
      </c>
      <c r="AM1225" s="68">
        <f>IFERROR(AL1225/AI1212,"-")</f>
        <v>3.3554025736584295E-2</v>
      </c>
      <c r="AN1225" s="100">
        <v>82</v>
      </c>
      <c r="AO1225" s="68">
        <f>IFERROR(AN1225/AJ1212,"-")</f>
        <v>0.13398692810457516</v>
      </c>
      <c r="AP1225" s="103">
        <f t="shared" si="832"/>
        <v>188431.68292682926</v>
      </c>
      <c r="AQ1225" s="69">
        <f t="shared" si="824"/>
        <v>0.12852664576802508</v>
      </c>
      <c r="AR1225" s="208"/>
      <c r="AS1225" s="177"/>
      <c r="AT1225" s="177"/>
      <c r="AU1225" s="131" t="s">
        <v>91</v>
      </c>
      <c r="AV1225" s="100">
        <v>6563089</v>
      </c>
      <c r="AW1225" s="68">
        <f>IFERROR(AV1225/AS1212,"-")</f>
        <v>1.7668152129906835E-2</v>
      </c>
      <c r="AX1225" s="100">
        <v>102</v>
      </c>
      <c r="AY1225" s="68">
        <f>IFERROR(AX1225/AT1212,"-")</f>
        <v>0.25954198473282442</v>
      </c>
      <c r="AZ1225" s="103">
        <f t="shared" si="833"/>
        <v>64344.009803921566</v>
      </c>
      <c r="BA1225" s="69">
        <f t="shared" si="825"/>
        <v>0.24343675417661098</v>
      </c>
      <c r="BB1225" s="208"/>
      <c r="BC1225" s="177"/>
      <c r="BD1225" s="177"/>
      <c r="BE1225" s="131" t="s">
        <v>91</v>
      </c>
      <c r="BF1225" s="100">
        <v>17995956</v>
      </c>
      <c r="BG1225" s="68">
        <f>IFERROR(BF1225/BC1212,"-")</f>
        <v>8.1295248431089567E-2</v>
      </c>
      <c r="BH1225" s="100">
        <v>73</v>
      </c>
      <c r="BI1225" s="68">
        <f>IFERROR(BH1225/BD1212,"-")</f>
        <v>0.34761904761904761</v>
      </c>
      <c r="BJ1225" s="103">
        <f t="shared" si="834"/>
        <v>246519.94520547945</v>
      </c>
      <c r="BK1225" s="69">
        <f t="shared" si="826"/>
        <v>0.32589285714285715</v>
      </c>
      <c r="BL1225" s="208"/>
      <c r="BM1225" s="177"/>
      <c r="BN1225" s="177"/>
      <c r="BO1225" s="131" t="s">
        <v>91</v>
      </c>
      <c r="BP1225" s="100">
        <v>5299722</v>
      </c>
      <c r="BQ1225" s="68">
        <f>IFERROR(BP1225/BM1212,"-")</f>
        <v>7.4189597120956671E-2</v>
      </c>
      <c r="BR1225" s="100">
        <v>26</v>
      </c>
      <c r="BS1225" s="68">
        <f>IFERROR(BR1225/BN1212,"-")</f>
        <v>0.33333333333333331</v>
      </c>
      <c r="BT1225" s="103">
        <f t="shared" si="835"/>
        <v>203835.46153846153</v>
      </c>
      <c r="BU1225" s="69">
        <f t="shared" si="827"/>
        <v>0.30588235294117649</v>
      </c>
      <c r="BV1225" s="208"/>
      <c r="BW1225" s="177"/>
      <c r="BX1225" s="177"/>
      <c r="BY1225" s="131" t="s">
        <v>91</v>
      </c>
      <c r="BZ1225" s="100">
        <f t="shared" si="803"/>
        <v>47637640</v>
      </c>
      <c r="CA1225" s="68">
        <f>IFERROR(BZ1225/BW1212,"-")</f>
        <v>3.0163301019918966E-2</v>
      </c>
      <c r="CB1225" s="100">
        <f t="shared" si="804"/>
        <v>329</v>
      </c>
      <c r="CC1225" s="68">
        <f>IFERROR(CB1225/BX1212,"-")</f>
        <v>0.15970873786407766</v>
      </c>
      <c r="CD1225" s="103">
        <f t="shared" si="836"/>
        <v>144795.25835866263</v>
      </c>
      <c r="CE1225" s="69">
        <f t="shared" si="828"/>
        <v>0.14880144730890998</v>
      </c>
      <c r="CR1225" s="216"/>
      <c r="CS1225" s="187"/>
      <c r="CT1225" s="225"/>
      <c r="CU1225" s="226"/>
      <c r="CV1225" s="226"/>
      <c r="CW1225" s="144" t="s">
        <v>91</v>
      </c>
      <c r="CX1225" s="145">
        <v>41041711</v>
      </c>
      <c r="CY1225" s="146">
        <v>2.5815017647892277E-2</v>
      </c>
      <c r="CZ1225" s="145">
        <v>293</v>
      </c>
      <c r="DA1225" s="146">
        <v>0.14745848012078511</v>
      </c>
      <c r="DB1225" s="145">
        <v>140074.09897610921</v>
      </c>
      <c r="DC1225" s="147">
        <v>0.13906027527289985</v>
      </c>
    </row>
    <row r="1226" spans="2:107" s="27" customFormat="1" ht="13.15" customHeight="1">
      <c r="B1226" s="216"/>
      <c r="C1226" s="187"/>
      <c r="D1226" s="208"/>
      <c r="E1226" s="177"/>
      <c r="F1226" s="177"/>
      <c r="G1226" s="131" t="s">
        <v>95</v>
      </c>
      <c r="H1226" s="100">
        <v>0</v>
      </c>
      <c r="I1226" s="68">
        <f>IFERROR(H1226/E1212,"-")</f>
        <v>0</v>
      </c>
      <c r="J1226" s="100">
        <v>0</v>
      </c>
      <c r="K1226" s="68">
        <f>IFERROR(J1226/F1212,"-")</f>
        <v>0</v>
      </c>
      <c r="L1226" s="103" t="str">
        <f t="shared" si="829"/>
        <v>-</v>
      </c>
      <c r="M1226" s="69">
        <f t="shared" si="821"/>
        <v>0</v>
      </c>
      <c r="N1226" s="208"/>
      <c r="O1226" s="177"/>
      <c r="P1226" s="177"/>
      <c r="Q1226" s="131" t="s">
        <v>95</v>
      </c>
      <c r="R1226" s="100">
        <v>13139</v>
      </c>
      <c r="S1226" s="68">
        <f>IFERROR(R1226/O1212,"-")</f>
        <v>9.1878741598993598E-4</v>
      </c>
      <c r="T1226" s="100">
        <v>1</v>
      </c>
      <c r="U1226" s="68">
        <f>IFERROR(T1226/P1212,"-")</f>
        <v>7.6923076923076927E-2</v>
      </c>
      <c r="V1226" s="103">
        <f t="shared" si="830"/>
        <v>13139</v>
      </c>
      <c r="W1226" s="69">
        <f t="shared" si="822"/>
        <v>7.6923076923076927E-2</v>
      </c>
      <c r="X1226" s="208"/>
      <c r="Y1226" s="177"/>
      <c r="Z1226" s="177"/>
      <c r="AA1226" s="131" t="s">
        <v>95</v>
      </c>
      <c r="AB1226" s="100">
        <v>1368597</v>
      </c>
      <c r="AC1226" s="68">
        <f>IFERROR(AB1226/Y1212,"-")</f>
        <v>3.1772466666637258E-3</v>
      </c>
      <c r="AD1226" s="100">
        <v>44</v>
      </c>
      <c r="AE1226" s="68">
        <f>IFERROR(AD1226/Z1212,"-")</f>
        <v>5.8588548601864181E-2</v>
      </c>
      <c r="AF1226" s="103">
        <f t="shared" si="831"/>
        <v>31104.477272727272</v>
      </c>
      <c r="AG1226" s="69">
        <f t="shared" si="823"/>
        <v>5.3075995174909532E-2</v>
      </c>
      <c r="AH1226" s="208"/>
      <c r="AI1226" s="177"/>
      <c r="AJ1226" s="177"/>
      <c r="AK1226" s="131" t="s">
        <v>95</v>
      </c>
      <c r="AL1226" s="100">
        <v>1196185</v>
      </c>
      <c r="AM1226" s="68">
        <f>IFERROR(AL1226/AI1212,"-")</f>
        <v>2.5976175279231097E-3</v>
      </c>
      <c r="AN1226" s="100">
        <v>38</v>
      </c>
      <c r="AO1226" s="68">
        <f>IFERROR(AN1226/AJ1212,"-")</f>
        <v>6.2091503267973858E-2</v>
      </c>
      <c r="AP1226" s="103">
        <f t="shared" si="832"/>
        <v>31478.552631578947</v>
      </c>
      <c r="AQ1226" s="69">
        <f t="shared" si="824"/>
        <v>5.9561128526645767E-2</v>
      </c>
      <c r="AR1226" s="208"/>
      <c r="AS1226" s="177"/>
      <c r="AT1226" s="177"/>
      <c r="AU1226" s="131" t="s">
        <v>95</v>
      </c>
      <c r="AV1226" s="100">
        <v>1006146</v>
      </c>
      <c r="AW1226" s="68">
        <f>IFERROR(AV1226/AS1212,"-")</f>
        <v>2.7085935590538601E-3</v>
      </c>
      <c r="AX1226" s="100">
        <v>33</v>
      </c>
      <c r="AY1226" s="68">
        <f>IFERROR(AX1226/AT1212,"-")</f>
        <v>8.3969465648854963E-2</v>
      </c>
      <c r="AZ1226" s="103">
        <f t="shared" si="833"/>
        <v>30489.272727272728</v>
      </c>
      <c r="BA1226" s="69">
        <f t="shared" si="825"/>
        <v>7.8758949880668255E-2</v>
      </c>
      <c r="BB1226" s="208"/>
      <c r="BC1226" s="177"/>
      <c r="BD1226" s="177"/>
      <c r="BE1226" s="131" t="s">
        <v>95</v>
      </c>
      <c r="BF1226" s="100">
        <v>1499958</v>
      </c>
      <c r="BG1226" s="68">
        <f>IFERROR(BF1226/BC1212,"-")</f>
        <v>6.7759366741172436E-3</v>
      </c>
      <c r="BH1226" s="100">
        <v>15</v>
      </c>
      <c r="BI1226" s="68">
        <f>IFERROR(BH1226/BD1212,"-")</f>
        <v>7.1428571428571425E-2</v>
      </c>
      <c r="BJ1226" s="103">
        <f t="shared" si="834"/>
        <v>99997.2</v>
      </c>
      <c r="BK1226" s="69">
        <f t="shared" si="826"/>
        <v>6.6964285714285712E-2</v>
      </c>
      <c r="BL1226" s="208"/>
      <c r="BM1226" s="177"/>
      <c r="BN1226" s="177"/>
      <c r="BO1226" s="131" t="s">
        <v>95</v>
      </c>
      <c r="BP1226" s="100">
        <v>80198</v>
      </c>
      <c r="BQ1226" s="68">
        <f>IFERROR(BP1226/BM1212,"-")</f>
        <v>1.1226734741759063E-3</v>
      </c>
      <c r="BR1226" s="100">
        <v>4</v>
      </c>
      <c r="BS1226" s="68">
        <f>IFERROR(BR1226/BN1212,"-")</f>
        <v>5.128205128205128E-2</v>
      </c>
      <c r="BT1226" s="103">
        <f t="shared" si="835"/>
        <v>20049.5</v>
      </c>
      <c r="BU1226" s="69">
        <f t="shared" si="827"/>
        <v>4.7058823529411764E-2</v>
      </c>
      <c r="BV1226" s="208"/>
      <c r="BW1226" s="177"/>
      <c r="BX1226" s="177"/>
      <c r="BY1226" s="131" t="s">
        <v>95</v>
      </c>
      <c r="BZ1226" s="100">
        <f t="shared" si="803"/>
        <v>5164223</v>
      </c>
      <c r="CA1226" s="68">
        <f>IFERROR(BZ1226/BW1212,"-")</f>
        <v>3.2698935732960108E-3</v>
      </c>
      <c r="CB1226" s="100">
        <f t="shared" si="804"/>
        <v>135</v>
      </c>
      <c r="CC1226" s="68">
        <f>IFERROR(CB1226/BX1212,"-")</f>
        <v>6.553398058252427E-2</v>
      </c>
      <c r="CD1226" s="103">
        <f t="shared" si="836"/>
        <v>38253.503703703704</v>
      </c>
      <c r="CE1226" s="69">
        <f t="shared" si="828"/>
        <v>6.1058344640434192E-2</v>
      </c>
      <c r="CR1226" s="216"/>
      <c r="CS1226" s="187"/>
      <c r="CT1226" s="225"/>
      <c r="CU1226" s="226"/>
      <c r="CV1226" s="226"/>
      <c r="CW1226" s="144" t="s">
        <v>95</v>
      </c>
      <c r="CX1226" s="145">
        <v>5443792</v>
      </c>
      <c r="CY1226" s="146">
        <v>3.4241161766246733E-3</v>
      </c>
      <c r="CZ1226" s="145">
        <v>117</v>
      </c>
      <c r="DA1226" s="146">
        <v>5.8882737795671866E-2</v>
      </c>
      <c r="DB1226" s="145">
        <v>46528.13675213675</v>
      </c>
      <c r="DC1226" s="147">
        <v>5.5529188419553871E-2</v>
      </c>
    </row>
    <row r="1227" spans="2:107" s="27" customFormat="1" ht="13.15" customHeight="1">
      <c r="B1227" s="216"/>
      <c r="C1227" s="187"/>
      <c r="D1227" s="208"/>
      <c r="E1227" s="177"/>
      <c r="F1227" s="177"/>
      <c r="G1227" s="132" t="s">
        <v>93</v>
      </c>
      <c r="H1227" s="101">
        <v>0</v>
      </c>
      <c r="I1227" s="70">
        <f>IFERROR(H1227/E1212,"-")</f>
        <v>0</v>
      </c>
      <c r="J1227" s="101">
        <v>0</v>
      </c>
      <c r="K1227" s="70">
        <f>IFERROR(J1227/F1212,"-")</f>
        <v>0</v>
      </c>
      <c r="L1227" s="104" t="str">
        <f t="shared" si="829"/>
        <v>-</v>
      </c>
      <c r="M1227" s="73">
        <f t="shared" si="821"/>
        <v>0</v>
      </c>
      <c r="N1227" s="208"/>
      <c r="O1227" s="177"/>
      <c r="P1227" s="177"/>
      <c r="Q1227" s="132" t="s">
        <v>93</v>
      </c>
      <c r="R1227" s="101">
        <v>1449</v>
      </c>
      <c r="S1227" s="70">
        <f>IFERROR(R1227/O1212,"-")</f>
        <v>1.013260496057095E-4</v>
      </c>
      <c r="T1227" s="101">
        <v>1</v>
      </c>
      <c r="U1227" s="70">
        <f>IFERROR(T1227/P1212,"-")</f>
        <v>7.6923076923076927E-2</v>
      </c>
      <c r="V1227" s="104">
        <f t="shared" si="830"/>
        <v>1449</v>
      </c>
      <c r="W1227" s="73">
        <f t="shared" si="822"/>
        <v>7.6923076923076927E-2</v>
      </c>
      <c r="X1227" s="208"/>
      <c r="Y1227" s="177"/>
      <c r="Z1227" s="177"/>
      <c r="AA1227" s="132" t="s">
        <v>93</v>
      </c>
      <c r="AB1227" s="101">
        <v>1264217</v>
      </c>
      <c r="AC1227" s="70">
        <f>IFERROR(AB1227/Y1212,"-")</f>
        <v>2.9349247800408854E-3</v>
      </c>
      <c r="AD1227" s="101">
        <v>54</v>
      </c>
      <c r="AE1227" s="70">
        <f>IFERROR(AD1227/Z1212,"-")</f>
        <v>7.1904127829560585E-2</v>
      </c>
      <c r="AF1227" s="104">
        <f t="shared" si="831"/>
        <v>23411.425925925927</v>
      </c>
      <c r="AG1227" s="73">
        <f t="shared" si="823"/>
        <v>6.513872135102533E-2</v>
      </c>
      <c r="AH1227" s="208"/>
      <c r="AI1227" s="177"/>
      <c r="AJ1227" s="177"/>
      <c r="AK1227" s="132" t="s">
        <v>93</v>
      </c>
      <c r="AL1227" s="101">
        <v>1070961</v>
      </c>
      <c r="AM1227" s="70">
        <f>IFERROR(AL1227/AI1212,"-")</f>
        <v>2.325682954828945E-3</v>
      </c>
      <c r="AN1227" s="101">
        <v>69</v>
      </c>
      <c r="AO1227" s="70">
        <f>IFERROR(AN1227/AJ1212,"-")</f>
        <v>0.11274509803921569</v>
      </c>
      <c r="AP1227" s="104">
        <f t="shared" si="832"/>
        <v>15521.173913043478</v>
      </c>
      <c r="AQ1227" s="73">
        <f t="shared" si="824"/>
        <v>0.10815047021943573</v>
      </c>
      <c r="AR1227" s="208"/>
      <c r="AS1227" s="177"/>
      <c r="AT1227" s="177"/>
      <c r="AU1227" s="132" t="s">
        <v>93</v>
      </c>
      <c r="AV1227" s="101">
        <v>2441541</v>
      </c>
      <c r="AW1227" s="70">
        <f>IFERROR(AV1227/AS1212,"-")</f>
        <v>6.5727461290567384E-3</v>
      </c>
      <c r="AX1227" s="101">
        <v>64</v>
      </c>
      <c r="AY1227" s="70">
        <f>IFERROR(AX1227/AT1212,"-")</f>
        <v>0.16284987277353691</v>
      </c>
      <c r="AZ1227" s="104">
        <f t="shared" si="833"/>
        <v>38149.078125</v>
      </c>
      <c r="BA1227" s="73">
        <f t="shared" si="825"/>
        <v>0.15274463007159905</v>
      </c>
      <c r="BB1227" s="208"/>
      <c r="BC1227" s="177"/>
      <c r="BD1227" s="177"/>
      <c r="BE1227" s="132" t="s">
        <v>93</v>
      </c>
      <c r="BF1227" s="101">
        <v>436466</v>
      </c>
      <c r="BG1227" s="70">
        <f>IFERROR(BF1227/BC1212,"-")</f>
        <v>1.971699191847543E-3</v>
      </c>
      <c r="BH1227" s="101">
        <v>27</v>
      </c>
      <c r="BI1227" s="70">
        <f>IFERROR(BH1227/BD1212,"-")</f>
        <v>0.12857142857142856</v>
      </c>
      <c r="BJ1227" s="104">
        <f t="shared" si="834"/>
        <v>16165.407407407407</v>
      </c>
      <c r="BK1227" s="73">
        <f t="shared" si="826"/>
        <v>0.12053571428571429</v>
      </c>
      <c r="BL1227" s="208"/>
      <c r="BM1227" s="177"/>
      <c r="BN1227" s="177"/>
      <c r="BO1227" s="132" t="s">
        <v>93</v>
      </c>
      <c r="BP1227" s="101">
        <v>784028</v>
      </c>
      <c r="BQ1227" s="70">
        <f>IFERROR(BP1227/BM1212,"-")</f>
        <v>1.0975428796368831E-2</v>
      </c>
      <c r="BR1227" s="101">
        <v>14</v>
      </c>
      <c r="BS1227" s="70">
        <f>IFERROR(BR1227/BN1212,"-")</f>
        <v>0.17948717948717949</v>
      </c>
      <c r="BT1227" s="104">
        <f t="shared" si="835"/>
        <v>56002</v>
      </c>
      <c r="BU1227" s="73">
        <f t="shared" si="827"/>
        <v>0.16470588235294117</v>
      </c>
      <c r="BV1227" s="208"/>
      <c r="BW1227" s="177"/>
      <c r="BX1227" s="177"/>
      <c r="BY1227" s="132" t="s">
        <v>93</v>
      </c>
      <c r="BZ1227" s="101">
        <f t="shared" si="803"/>
        <v>5998662</v>
      </c>
      <c r="CA1227" s="70">
        <f>IFERROR(BZ1227/BW1212,"-")</f>
        <v>3.7982454131386262E-3</v>
      </c>
      <c r="CB1227" s="101">
        <f t="shared" si="804"/>
        <v>229</v>
      </c>
      <c r="CC1227" s="70">
        <f>IFERROR(CB1227/BX1212,"-")</f>
        <v>0.11116504854368932</v>
      </c>
      <c r="CD1227" s="104">
        <f t="shared" si="836"/>
        <v>26195.03056768559</v>
      </c>
      <c r="CE1227" s="73">
        <f t="shared" si="828"/>
        <v>0.10357304387155133</v>
      </c>
      <c r="CR1227" s="216"/>
      <c r="CS1227" s="187"/>
      <c r="CT1227" s="225"/>
      <c r="CU1227" s="226"/>
      <c r="CV1227" s="226"/>
      <c r="CW1227" s="144" t="s">
        <v>93</v>
      </c>
      <c r="CX1227" s="145">
        <v>2628042</v>
      </c>
      <c r="CY1227" s="146">
        <v>1.6530244221397621E-3</v>
      </c>
      <c r="CZ1227" s="145">
        <v>202</v>
      </c>
      <c r="DA1227" s="146">
        <v>0.10166079516859587</v>
      </c>
      <c r="DB1227" s="145">
        <v>13010.108910891089</v>
      </c>
      <c r="DC1227" s="147">
        <v>9.5870906502135742E-2</v>
      </c>
    </row>
    <row r="1228" spans="2:107" s="27" customFormat="1" ht="13.15" customHeight="1">
      <c r="B1228" s="216"/>
      <c r="C1228" s="188"/>
      <c r="D1228" s="209"/>
      <c r="E1228" s="178"/>
      <c r="F1228" s="178"/>
      <c r="G1228" s="30" t="s">
        <v>100</v>
      </c>
      <c r="H1228" s="97">
        <f>SUM(H1212:H1227)</f>
        <v>2546</v>
      </c>
      <c r="I1228" s="70">
        <f>IFERROR(H1228/E1212,"-")</f>
        <v>2.6752099661553368E-4</v>
      </c>
      <c r="J1228" s="101">
        <v>1</v>
      </c>
      <c r="K1228" s="70">
        <f>IFERROR(J1228/F1212,"-")</f>
        <v>0.33333333333333331</v>
      </c>
      <c r="L1228" s="104">
        <f t="shared" si="829"/>
        <v>2546</v>
      </c>
      <c r="M1228" s="74">
        <f t="shared" si="821"/>
        <v>0.33333333333333331</v>
      </c>
      <c r="N1228" s="209"/>
      <c r="O1228" s="178"/>
      <c r="P1228" s="178"/>
      <c r="Q1228" s="30" t="s">
        <v>100</v>
      </c>
      <c r="R1228" s="97">
        <f>SUM(R1212:R1227)</f>
        <v>688076</v>
      </c>
      <c r="S1228" s="70">
        <f>IFERROR(R1228/O1212,"-")</f>
        <v>4.811595783885312E-2</v>
      </c>
      <c r="T1228" s="101">
        <v>10</v>
      </c>
      <c r="U1228" s="70">
        <f>IFERROR(T1228/P1212,"-")</f>
        <v>0.76923076923076927</v>
      </c>
      <c r="V1228" s="104">
        <f t="shared" si="830"/>
        <v>68807.600000000006</v>
      </c>
      <c r="W1228" s="74">
        <f t="shared" si="822"/>
        <v>0.76923076923076927</v>
      </c>
      <c r="X1228" s="209"/>
      <c r="Y1228" s="178"/>
      <c r="Z1228" s="178"/>
      <c r="AA1228" s="30" t="s">
        <v>100</v>
      </c>
      <c r="AB1228" s="97">
        <f>SUM(AB1212:AB1227)</f>
        <v>58388306</v>
      </c>
      <c r="AC1228" s="70">
        <f>IFERROR(AB1228/Y1212,"-")</f>
        <v>0.13555053139137499</v>
      </c>
      <c r="AD1228" s="101">
        <v>496</v>
      </c>
      <c r="AE1228" s="70">
        <f>IFERROR(AD1228/Z1212,"-")</f>
        <v>0.66045272969374169</v>
      </c>
      <c r="AF1228" s="104">
        <f t="shared" si="831"/>
        <v>117718.35887096774</v>
      </c>
      <c r="AG1228" s="74">
        <f t="shared" si="823"/>
        <v>0.59831121833534384</v>
      </c>
      <c r="AH1228" s="209"/>
      <c r="AI1228" s="178"/>
      <c r="AJ1228" s="178"/>
      <c r="AK1228" s="30" t="s">
        <v>100</v>
      </c>
      <c r="AL1228" s="97">
        <f>SUM(AL1212:AL1227)</f>
        <v>83628764</v>
      </c>
      <c r="AM1228" s="70">
        <f>IFERROR(AL1228/AI1212,"-")</f>
        <v>0.18160697818894667</v>
      </c>
      <c r="AN1228" s="101">
        <v>457</v>
      </c>
      <c r="AO1228" s="70">
        <f>IFERROR(AN1228/AJ1212,"-")</f>
        <v>0.74673202614379086</v>
      </c>
      <c r="AP1228" s="104">
        <f t="shared" si="832"/>
        <v>182995.10722100656</v>
      </c>
      <c r="AQ1228" s="74">
        <f t="shared" si="824"/>
        <v>0.71630094043887149</v>
      </c>
      <c r="AR1228" s="209"/>
      <c r="AS1228" s="178"/>
      <c r="AT1228" s="178"/>
      <c r="AU1228" s="30" t="s">
        <v>100</v>
      </c>
      <c r="AV1228" s="97">
        <f>SUM(AV1212:AV1227)</f>
        <v>74338513</v>
      </c>
      <c r="AW1228" s="70">
        <f>IFERROR(AV1228/AS1212,"-")</f>
        <v>0.20012286238919766</v>
      </c>
      <c r="AX1228" s="101">
        <v>323</v>
      </c>
      <c r="AY1228" s="70">
        <f>IFERROR(AX1228/AT1212,"-")</f>
        <v>0.82188295165394398</v>
      </c>
      <c r="AZ1228" s="104">
        <f t="shared" si="833"/>
        <v>230150.19504643962</v>
      </c>
      <c r="BA1228" s="74">
        <f t="shared" si="825"/>
        <v>0.77088305489260145</v>
      </c>
      <c r="BB1228" s="209"/>
      <c r="BC1228" s="178"/>
      <c r="BD1228" s="178"/>
      <c r="BE1228" s="30" t="s">
        <v>100</v>
      </c>
      <c r="BF1228" s="97">
        <f>SUM(BF1212:BF1227)</f>
        <v>69512806</v>
      </c>
      <c r="BG1228" s="70">
        <f>IFERROR(BF1228/BC1212,"-")</f>
        <v>0.31401837351192313</v>
      </c>
      <c r="BH1228" s="101">
        <v>178</v>
      </c>
      <c r="BI1228" s="70">
        <f>IFERROR(BH1228/BD1212,"-")</f>
        <v>0.84761904761904761</v>
      </c>
      <c r="BJ1228" s="104">
        <f t="shared" si="834"/>
        <v>390521.38202247192</v>
      </c>
      <c r="BK1228" s="74">
        <f t="shared" si="826"/>
        <v>0.7946428571428571</v>
      </c>
      <c r="BL1228" s="209"/>
      <c r="BM1228" s="178"/>
      <c r="BN1228" s="178"/>
      <c r="BO1228" s="30" t="s">
        <v>100</v>
      </c>
      <c r="BP1228" s="97">
        <f>SUM(BP1212:BP1227)</f>
        <v>16001800</v>
      </c>
      <c r="BQ1228" s="70">
        <f>IFERROR(BP1228/BM1212,"-")</f>
        <v>0.22400554127369782</v>
      </c>
      <c r="BR1228" s="101">
        <v>60</v>
      </c>
      <c r="BS1228" s="70">
        <f>IFERROR(BR1228/BN1212,"-")</f>
        <v>0.76923076923076927</v>
      </c>
      <c r="BT1228" s="104">
        <f t="shared" si="835"/>
        <v>266696.66666666669</v>
      </c>
      <c r="BU1228" s="74">
        <f t="shared" si="827"/>
        <v>0.70588235294117652</v>
      </c>
      <c r="BV1228" s="209"/>
      <c r="BW1228" s="178"/>
      <c r="BX1228" s="178"/>
      <c r="BY1228" s="30" t="s">
        <v>100</v>
      </c>
      <c r="BZ1228" s="97">
        <f t="shared" si="803"/>
        <v>302560811</v>
      </c>
      <c r="CA1228" s="70">
        <f>IFERROR(BZ1228/BW1212,"-")</f>
        <v>0.19157609023083028</v>
      </c>
      <c r="CB1228" s="101">
        <f t="shared" si="804"/>
        <v>1525</v>
      </c>
      <c r="CC1228" s="70">
        <f>IFERROR(CB1228/BX1212,"-")</f>
        <v>0.74029126213592233</v>
      </c>
      <c r="CD1228" s="104">
        <f t="shared" si="836"/>
        <v>198400.53180327869</v>
      </c>
      <c r="CE1228" s="74">
        <f t="shared" si="828"/>
        <v>0.68973315241971955</v>
      </c>
      <c r="CR1228" s="216"/>
      <c r="CS1228" s="188"/>
      <c r="CT1228" s="225"/>
      <c r="CU1228" s="226"/>
      <c r="CV1228" s="226"/>
      <c r="CW1228" s="30" t="s">
        <v>100</v>
      </c>
      <c r="CX1228" s="145">
        <v>319683266</v>
      </c>
      <c r="CY1228" s="146">
        <v>0.20107907181369319</v>
      </c>
      <c r="CZ1228" s="145">
        <v>1444</v>
      </c>
      <c r="DA1228" s="146">
        <v>0.72672370407649722</v>
      </c>
      <c r="DB1228" s="145">
        <v>221387.30332409972</v>
      </c>
      <c r="DC1228" s="147">
        <v>0.68533459895586146</v>
      </c>
    </row>
    <row r="1229" spans="2:107" s="27" customFormat="1" ht="13.15" customHeight="1">
      <c r="B1229" s="216">
        <v>73</v>
      </c>
      <c r="C1229" s="186" t="s">
        <v>32</v>
      </c>
      <c r="D1229" s="213">
        <f>CI77</f>
        <v>1</v>
      </c>
      <c r="E1229" s="176">
        <v>759050</v>
      </c>
      <c r="F1229" s="176">
        <v>1</v>
      </c>
      <c r="G1229" s="129" t="s">
        <v>66</v>
      </c>
      <c r="H1229" s="107">
        <v>14474</v>
      </c>
      <c r="I1229" s="66">
        <f>IFERROR(H1229/E1229,"-")</f>
        <v>1.9068572557802515E-2</v>
      </c>
      <c r="J1229" s="107">
        <v>1</v>
      </c>
      <c r="K1229" s="66">
        <f>IFERROR(J1229/F1229,"-")</f>
        <v>1</v>
      </c>
      <c r="L1229" s="102">
        <f t="shared" si="829"/>
        <v>14474</v>
      </c>
      <c r="M1229" s="67">
        <f t="shared" ref="M1229:M1245" si="837">IFERROR(J1229/$CI$77,"-")</f>
        <v>1</v>
      </c>
      <c r="N1229" s="213">
        <f>CJ77</f>
        <v>3</v>
      </c>
      <c r="O1229" s="176">
        <v>652100</v>
      </c>
      <c r="P1229" s="176">
        <v>3</v>
      </c>
      <c r="Q1229" s="129" t="s">
        <v>66</v>
      </c>
      <c r="R1229" s="107">
        <v>0</v>
      </c>
      <c r="S1229" s="66">
        <f>IFERROR(R1229/O1229,"-")</f>
        <v>0</v>
      </c>
      <c r="T1229" s="107">
        <v>0</v>
      </c>
      <c r="U1229" s="66">
        <f>IFERROR(T1229/P1229,"-")</f>
        <v>0</v>
      </c>
      <c r="V1229" s="102" t="str">
        <f t="shared" si="830"/>
        <v>-</v>
      </c>
      <c r="W1229" s="67">
        <f t="shared" ref="W1229:W1245" si="838">IFERROR(T1229/$CJ$77,"-")</f>
        <v>0</v>
      </c>
      <c r="X1229" s="213">
        <f>CK77</f>
        <v>1040</v>
      </c>
      <c r="Y1229" s="176">
        <v>630337200</v>
      </c>
      <c r="Z1229" s="176">
        <v>961</v>
      </c>
      <c r="AA1229" s="129" t="s">
        <v>66</v>
      </c>
      <c r="AB1229" s="107">
        <v>14782730</v>
      </c>
      <c r="AC1229" s="66">
        <f>IFERROR(AB1229/Y1229,"-")</f>
        <v>2.3452098337207451E-2</v>
      </c>
      <c r="AD1229" s="107">
        <v>136</v>
      </c>
      <c r="AE1229" s="66">
        <f>IFERROR(AD1229/Z1229,"-")</f>
        <v>0.14151925078043703</v>
      </c>
      <c r="AF1229" s="102">
        <f t="shared" si="831"/>
        <v>108696.54411764706</v>
      </c>
      <c r="AG1229" s="67">
        <f t="shared" ref="AG1229:AG1245" si="839">IFERROR(AD1229/$CK$77,"-")</f>
        <v>0.13076923076923078</v>
      </c>
      <c r="AH1229" s="213">
        <f>CL77</f>
        <v>910</v>
      </c>
      <c r="AI1229" s="176">
        <v>683387980</v>
      </c>
      <c r="AJ1229" s="176">
        <v>848</v>
      </c>
      <c r="AK1229" s="129" t="s">
        <v>66</v>
      </c>
      <c r="AL1229" s="107">
        <v>22677673</v>
      </c>
      <c r="AM1229" s="66">
        <f>IFERROR(AL1229/AI1229,"-")</f>
        <v>3.3184184773047957E-2</v>
      </c>
      <c r="AN1229" s="107">
        <v>155</v>
      </c>
      <c r="AO1229" s="66">
        <f>IFERROR(AN1229/AJ1229,"-")</f>
        <v>0.18278301886792453</v>
      </c>
      <c r="AP1229" s="102">
        <f t="shared" si="832"/>
        <v>146307.56774193549</v>
      </c>
      <c r="AQ1229" s="67">
        <f t="shared" ref="AQ1229:AQ1245" si="840">IFERROR(AN1229/$CL$77,"-")</f>
        <v>0.17032967032967034</v>
      </c>
      <c r="AR1229" s="213">
        <f>CM77</f>
        <v>642</v>
      </c>
      <c r="AS1229" s="176">
        <v>533854690</v>
      </c>
      <c r="AT1229" s="176">
        <v>604</v>
      </c>
      <c r="AU1229" s="129" t="s">
        <v>66</v>
      </c>
      <c r="AV1229" s="107">
        <v>12941404</v>
      </c>
      <c r="AW1229" s="66">
        <f>IFERROR(AV1229/AS1229,"-")</f>
        <v>2.4241435436298218E-2</v>
      </c>
      <c r="AX1229" s="107">
        <v>131</v>
      </c>
      <c r="AY1229" s="66">
        <f>IFERROR(AX1229/AT1229,"-")</f>
        <v>0.21688741721854304</v>
      </c>
      <c r="AZ1229" s="102">
        <f t="shared" si="833"/>
        <v>98789.343511450381</v>
      </c>
      <c r="BA1229" s="67">
        <f t="shared" ref="BA1229:BA1245" si="841">IFERROR(AX1229/$CM$77,"-")</f>
        <v>0.20404984423676012</v>
      </c>
      <c r="BB1229" s="213">
        <f>CN77</f>
        <v>301</v>
      </c>
      <c r="BC1229" s="176">
        <v>290816150</v>
      </c>
      <c r="BD1229" s="176">
        <v>273</v>
      </c>
      <c r="BE1229" s="129" t="s">
        <v>66</v>
      </c>
      <c r="BF1229" s="107">
        <v>13769093</v>
      </c>
      <c r="BG1229" s="66">
        <f>IFERROR(BF1229/BC1229,"-")</f>
        <v>4.7346383617278477E-2</v>
      </c>
      <c r="BH1229" s="107">
        <v>62</v>
      </c>
      <c r="BI1229" s="66">
        <f>IFERROR(BH1229/BD1229,"-")</f>
        <v>0.2271062271062271</v>
      </c>
      <c r="BJ1229" s="102">
        <f t="shared" si="834"/>
        <v>222082.14516129033</v>
      </c>
      <c r="BK1229" s="67">
        <f t="shared" ref="BK1229:BK1245" si="842">IFERROR(BH1229/$CN$77,"-")</f>
        <v>0.20598006644518271</v>
      </c>
      <c r="BL1229" s="213">
        <f>CO77</f>
        <v>124</v>
      </c>
      <c r="BM1229" s="176">
        <v>98594500</v>
      </c>
      <c r="BN1229" s="176">
        <v>114</v>
      </c>
      <c r="BO1229" s="129" t="s">
        <v>66</v>
      </c>
      <c r="BP1229" s="107">
        <v>6682548</v>
      </c>
      <c r="BQ1229" s="66">
        <f>IFERROR(BP1229/BM1229,"-")</f>
        <v>6.7778101212542283E-2</v>
      </c>
      <c r="BR1229" s="107">
        <v>31</v>
      </c>
      <c r="BS1229" s="66">
        <f>IFERROR(BR1229/BN1229,"-")</f>
        <v>0.27192982456140352</v>
      </c>
      <c r="BT1229" s="102">
        <f t="shared" si="835"/>
        <v>215566.06451612903</v>
      </c>
      <c r="BU1229" s="67">
        <f t="shared" ref="BU1229:BU1245" si="843">IFERROR(BR1229/$CO$77,"-")</f>
        <v>0.25</v>
      </c>
      <c r="BV1229" s="213">
        <f>CP77</f>
        <v>3021</v>
      </c>
      <c r="BW1229" s="176">
        <f>SUM(E1229,O1229,Y1229,AI1229,AS1229,BC1229,BM1229)</f>
        <v>2238401670</v>
      </c>
      <c r="BX1229" s="176">
        <f>SUM(F1229,P1229,Z1229,AJ1229,AT1229,BD1229,BN1229)</f>
        <v>2804</v>
      </c>
      <c r="BY1229" s="129" t="s">
        <v>66</v>
      </c>
      <c r="BZ1229" s="107">
        <f t="shared" si="803"/>
        <v>70867922</v>
      </c>
      <c r="CA1229" s="66">
        <f>IFERROR(BZ1229/BW1229,"-")</f>
        <v>3.1660055900512261E-2</v>
      </c>
      <c r="CB1229" s="107">
        <f t="shared" si="804"/>
        <v>516</v>
      </c>
      <c r="CC1229" s="66">
        <f>IFERROR(CB1229/BX1229,"-")</f>
        <v>0.18402282453637661</v>
      </c>
      <c r="CD1229" s="102">
        <f t="shared" si="836"/>
        <v>137340.93410852714</v>
      </c>
      <c r="CE1229" s="67">
        <f t="shared" ref="CE1229:CE1245" si="844">IFERROR(CB1229/$CP$77,"-")</f>
        <v>0.17080436941410129</v>
      </c>
      <c r="CR1229" s="216">
        <v>73</v>
      </c>
      <c r="CS1229" s="186" t="s">
        <v>32</v>
      </c>
      <c r="CT1229" s="225">
        <v>2906</v>
      </c>
      <c r="CU1229" s="226">
        <v>2113954100</v>
      </c>
      <c r="CV1229" s="226">
        <v>2714</v>
      </c>
      <c r="CW1229" s="144" t="s">
        <v>66</v>
      </c>
      <c r="CX1229" s="145">
        <v>48268024</v>
      </c>
      <c r="CY1229" s="146">
        <v>2.28330520516032E-2</v>
      </c>
      <c r="CZ1229" s="145">
        <v>503</v>
      </c>
      <c r="DA1229" s="146">
        <v>0.18533529845246868</v>
      </c>
      <c r="DB1229" s="145">
        <v>95960.286282306159</v>
      </c>
      <c r="DC1229" s="147">
        <v>0.1730901582931865</v>
      </c>
    </row>
    <row r="1230" spans="2:107" s="27" customFormat="1" ht="13.15" customHeight="1">
      <c r="B1230" s="216"/>
      <c r="C1230" s="187"/>
      <c r="D1230" s="208"/>
      <c r="E1230" s="177"/>
      <c r="F1230" s="177"/>
      <c r="G1230" s="130" t="s">
        <v>68</v>
      </c>
      <c r="H1230" s="100">
        <v>22479</v>
      </c>
      <c r="I1230" s="68">
        <f t="shared" ref="I1230" si="845">IFERROR(H1230/E1229,"-")</f>
        <v>2.9614649891311507E-2</v>
      </c>
      <c r="J1230" s="100">
        <v>1</v>
      </c>
      <c r="K1230" s="68">
        <f>IFERROR(J1230/F1229,"-")</f>
        <v>1</v>
      </c>
      <c r="L1230" s="103">
        <f t="shared" si="829"/>
        <v>22479</v>
      </c>
      <c r="M1230" s="69">
        <f t="shared" si="837"/>
        <v>1</v>
      </c>
      <c r="N1230" s="208"/>
      <c r="O1230" s="177"/>
      <c r="P1230" s="177"/>
      <c r="Q1230" s="130" t="s">
        <v>68</v>
      </c>
      <c r="R1230" s="100">
        <v>0</v>
      </c>
      <c r="S1230" s="68">
        <f>IFERROR(R1230/O1229,"-")</f>
        <v>0</v>
      </c>
      <c r="T1230" s="100">
        <v>0</v>
      </c>
      <c r="U1230" s="68">
        <f>IFERROR(T1230/P1229,"-")</f>
        <v>0</v>
      </c>
      <c r="V1230" s="103" t="str">
        <f t="shared" si="830"/>
        <v>-</v>
      </c>
      <c r="W1230" s="69">
        <f t="shared" si="838"/>
        <v>0</v>
      </c>
      <c r="X1230" s="208"/>
      <c r="Y1230" s="177"/>
      <c r="Z1230" s="177"/>
      <c r="AA1230" s="130" t="s">
        <v>68</v>
      </c>
      <c r="AB1230" s="100">
        <v>8066838</v>
      </c>
      <c r="AC1230" s="68">
        <f>IFERROR(AB1230/Y1229,"-")</f>
        <v>1.2797654969435407E-2</v>
      </c>
      <c r="AD1230" s="100">
        <v>149</v>
      </c>
      <c r="AE1230" s="68">
        <f>IFERROR(AD1230/Z1229,"-")</f>
        <v>0.1550468262226847</v>
      </c>
      <c r="AF1230" s="103">
        <f t="shared" si="831"/>
        <v>54139.852348993285</v>
      </c>
      <c r="AG1230" s="69">
        <f t="shared" si="839"/>
        <v>0.14326923076923076</v>
      </c>
      <c r="AH1230" s="208"/>
      <c r="AI1230" s="177"/>
      <c r="AJ1230" s="177"/>
      <c r="AK1230" s="130" t="s">
        <v>68</v>
      </c>
      <c r="AL1230" s="100">
        <v>17904887</v>
      </c>
      <c r="AM1230" s="68">
        <f>IFERROR(AL1230/AI1229,"-")</f>
        <v>2.6200178411098188E-2</v>
      </c>
      <c r="AN1230" s="100">
        <v>177</v>
      </c>
      <c r="AO1230" s="68">
        <f>IFERROR(AN1230/AJ1229,"-")</f>
        <v>0.20872641509433962</v>
      </c>
      <c r="AP1230" s="103">
        <f t="shared" si="832"/>
        <v>101157.55367231638</v>
      </c>
      <c r="AQ1230" s="69">
        <f t="shared" si="840"/>
        <v>0.19450549450549451</v>
      </c>
      <c r="AR1230" s="208"/>
      <c r="AS1230" s="177"/>
      <c r="AT1230" s="177"/>
      <c r="AU1230" s="130" t="s">
        <v>68</v>
      </c>
      <c r="AV1230" s="100">
        <v>4406107</v>
      </c>
      <c r="AW1230" s="68">
        <f>IFERROR(AV1230/AS1229,"-")</f>
        <v>8.253382582440176E-3</v>
      </c>
      <c r="AX1230" s="100">
        <v>120</v>
      </c>
      <c r="AY1230" s="68">
        <f>IFERROR(AX1230/AT1229,"-")</f>
        <v>0.19867549668874171</v>
      </c>
      <c r="AZ1230" s="103">
        <f t="shared" si="833"/>
        <v>36717.558333333334</v>
      </c>
      <c r="BA1230" s="69">
        <f t="shared" si="841"/>
        <v>0.18691588785046728</v>
      </c>
      <c r="BB1230" s="208"/>
      <c r="BC1230" s="177"/>
      <c r="BD1230" s="177"/>
      <c r="BE1230" s="130" t="s">
        <v>68</v>
      </c>
      <c r="BF1230" s="100">
        <v>1583600</v>
      </c>
      <c r="BG1230" s="68">
        <f>IFERROR(BF1230/BC1229,"-")</f>
        <v>5.4453647089406833E-3</v>
      </c>
      <c r="BH1230" s="100">
        <v>68</v>
      </c>
      <c r="BI1230" s="68">
        <f>IFERROR(BH1230/BD1229,"-")</f>
        <v>0.24908424908424909</v>
      </c>
      <c r="BJ1230" s="103">
        <f t="shared" si="834"/>
        <v>23288.235294117647</v>
      </c>
      <c r="BK1230" s="69">
        <f t="shared" si="842"/>
        <v>0.22591362126245848</v>
      </c>
      <c r="BL1230" s="208"/>
      <c r="BM1230" s="177"/>
      <c r="BN1230" s="177"/>
      <c r="BO1230" s="130" t="s">
        <v>68</v>
      </c>
      <c r="BP1230" s="100">
        <v>1277373</v>
      </c>
      <c r="BQ1230" s="68">
        <f>IFERROR(BP1230/BM1229,"-")</f>
        <v>1.2955824107835631E-2</v>
      </c>
      <c r="BR1230" s="100">
        <v>34</v>
      </c>
      <c r="BS1230" s="68">
        <f>IFERROR(BR1230/BN1229,"-")</f>
        <v>0.2982456140350877</v>
      </c>
      <c r="BT1230" s="103">
        <f t="shared" si="835"/>
        <v>37569.794117647056</v>
      </c>
      <c r="BU1230" s="69">
        <f t="shared" si="843"/>
        <v>0.27419354838709675</v>
      </c>
      <c r="BV1230" s="208"/>
      <c r="BW1230" s="177"/>
      <c r="BX1230" s="177"/>
      <c r="BY1230" s="130" t="s">
        <v>68</v>
      </c>
      <c r="BZ1230" s="100">
        <f t="shared" si="803"/>
        <v>33261284</v>
      </c>
      <c r="CA1230" s="68">
        <f>IFERROR(BZ1230/BW1229,"-")</f>
        <v>1.4859390271988137E-2</v>
      </c>
      <c r="CB1230" s="100">
        <f t="shared" si="804"/>
        <v>549</v>
      </c>
      <c r="CC1230" s="68">
        <f>IFERROR(CB1230/BX1229,"-")</f>
        <v>0.19579172610556347</v>
      </c>
      <c r="CD1230" s="103">
        <f t="shared" si="836"/>
        <v>60585.216757741349</v>
      </c>
      <c r="CE1230" s="69">
        <f t="shared" si="844"/>
        <v>0.18172790466732869</v>
      </c>
      <c r="CR1230" s="216"/>
      <c r="CS1230" s="187"/>
      <c r="CT1230" s="225"/>
      <c r="CU1230" s="226"/>
      <c r="CV1230" s="226"/>
      <c r="CW1230" s="144" t="s">
        <v>68</v>
      </c>
      <c r="CX1230" s="145">
        <v>39945532</v>
      </c>
      <c r="CY1230" s="146">
        <v>1.8896120781430402E-2</v>
      </c>
      <c r="CZ1230" s="145">
        <v>559</v>
      </c>
      <c r="DA1230" s="146">
        <v>0.20596904937361826</v>
      </c>
      <c r="DB1230" s="145">
        <v>71458.912343470482</v>
      </c>
      <c r="DC1230" s="147">
        <v>0.19236063317274604</v>
      </c>
    </row>
    <row r="1231" spans="2:107" s="27" customFormat="1" ht="13.15" customHeight="1">
      <c r="B1231" s="216"/>
      <c r="C1231" s="187"/>
      <c r="D1231" s="208"/>
      <c r="E1231" s="177"/>
      <c r="F1231" s="177"/>
      <c r="G1231" s="131" t="s">
        <v>70</v>
      </c>
      <c r="H1231" s="100">
        <v>0</v>
      </c>
      <c r="I1231" s="68">
        <f>IFERROR(H1231/E1229,"-")</f>
        <v>0</v>
      </c>
      <c r="J1231" s="100">
        <v>0</v>
      </c>
      <c r="K1231" s="68">
        <f>IFERROR(J1231/F1229,"-")</f>
        <v>0</v>
      </c>
      <c r="L1231" s="103" t="str">
        <f t="shared" si="829"/>
        <v>-</v>
      </c>
      <c r="M1231" s="69">
        <f t="shared" si="837"/>
        <v>0</v>
      </c>
      <c r="N1231" s="208"/>
      <c r="O1231" s="177"/>
      <c r="P1231" s="177"/>
      <c r="Q1231" s="131" t="s">
        <v>70</v>
      </c>
      <c r="R1231" s="100">
        <v>0</v>
      </c>
      <c r="S1231" s="68">
        <f>IFERROR(R1231/O1229,"-")</f>
        <v>0</v>
      </c>
      <c r="T1231" s="100">
        <v>0</v>
      </c>
      <c r="U1231" s="68">
        <f>IFERROR(T1231/P1229,"-")</f>
        <v>0</v>
      </c>
      <c r="V1231" s="103" t="str">
        <f t="shared" si="830"/>
        <v>-</v>
      </c>
      <c r="W1231" s="69">
        <f t="shared" si="838"/>
        <v>0</v>
      </c>
      <c r="X1231" s="208"/>
      <c r="Y1231" s="177"/>
      <c r="Z1231" s="177"/>
      <c r="AA1231" s="131" t="s">
        <v>70</v>
      </c>
      <c r="AB1231" s="100">
        <v>10264070</v>
      </c>
      <c r="AC1231" s="68">
        <f>IFERROR(AB1231/Y1229,"-")</f>
        <v>1.6283459075555114E-2</v>
      </c>
      <c r="AD1231" s="100">
        <v>159</v>
      </c>
      <c r="AE1231" s="68">
        <f>IFERROR(AD1231/Z1229,"-")</f>
        <v>0.16545265348595214</v>
      </c>
      <c r="AF1231" s="103">
        <f t="shared" si="831"/>
        <v>64553.899371069179</v>
      </c>
      <c r="AG1231" s="69">
        <f t="shared" si="839"/>
        <v>0.1528846153846154</v>
      </c>
      <c r="AH1231" s="208"/>
      <c r="AI1231" s="177"/>
      <c r="AJ1231" s="177"/>
      <c r="AK1231" s="131" t="s">
        <v>70</v>
      </c>
      <c r="AL1231" s="100">
        <v>12441155</v>
      </c>
      <c r="AM1231" s="68">
        <f>IFERROR(AL1231/AI1229,"-")</f>
        <v>1.8205112416522163E-2</v>
      </c>
      <c r="AN1231" s="100">
        <v>183</v>
      </c>
      <c r="AO1231" s="68">
        <f>IFERROR(AN1231/AJ1229,"-")</f>
        <v>0.21580188679245282</v>
      </c>
      <c r="AP1231" s="103">
        <f t="shared" si="832"/>
        <v>67984.453551912564</v>
      </c>
      <c r="AQ1231" s="69">
        <f t="shared" si="840"/>
        <v>0.20109890109890111</v>
      </c>
      <c r="AR1231" s="208"/>
      <c r="AS1231" s="177"/>
      <c r="AT1231" s="177"/>
      <c r="AU1231" s="131" t="s">
        <v>70</v>
      </c>
      <c r="AV1231" s="100">
        <v>12052257</v>
      </c>
      <c r="AW1231" s="68">
        <f>IFERROR(AV1231/AS1229,"-")</f>
        <v>2.2575912932412377E-2</v>
      </c>
      <c r="AX1231" s="100">
        <v>164</v>
      </c>
      <c r="AY1231" s="68">
        <f>IFERROR(AX1231/AT1229,"-")</f>
        <v>0.27152317880794702</v>
      </c>
      <c r="AZ1231" s="103">
        <f t="shared" si="833"/>
        <v>73489.371951219509</v>
      </c>
      <c r="BA1231" s="69">
        <f t="shared" si="841"/>
        <v>0.2554517133956386</v>
      </c>
      <c r="BB1231" s="208"/>
      <c r="BC1231" s="177"/>
      <c r="BD1231" s="177"/>
      <c r="BE1231" s="131" t="s">
        <v>70</v>
      </c>
      <c r="BF1231" s="100">
        <v>5952779</v>
      </c>
      <c r="BG1231" s="68">
        <f>IFERROR(BF1231/BC1229,"-")</f>
        <v>2.0469217407630216E-2</v>
      </c>
      <c r="BH1231" s="100">
        <v>78</v>
      </c>
      <c r="BI1231" s="68">
        <f>IFERROR(BH1231/BD1229,"-")</f>
        <v>0.2857142857142857</v>
      </c>
      <c r="BJ1231" s="103">
        <f t="shared" si="834"/>
        <v>76317.679487179485</v>
      </c>
      <c r="BK1231" s="69">
        <f t="shared" si="842"/>
        <v>0.25913621262458469</v>
      </c>
      <c r="BL1231" s="208"/>
      <c r="BM1231" s="177"/>
      <c r="BN1231" s="177"/>
      <c r="BO1231" s="131" t="s">
        <v>70</v>
      </c>
      <c r="BP1231" s="100">
        <v>407009</v>
      </c>
      <c r="BQ1231" s="68">
        <f>IFERROR(BP1231/BM1229,"-")</f>
        <v>4.1281105944043529E-3</v>
      </c>
      <c r="BR1231" s="100">
        <v>27</v>
      </c>
      <c r="BS1231" s="68">
        <f>IFERROR(BR1231/BN1229,"-")</f>
        <v>0.23684210526315788</v>
      </c>
      <c r="BT1231" s="103">
        <f t="shared" si="835"/>
        <v>15074.407407407407</v>
      </c>
      <c r="BU1231" s="69">
        <f t="shared" si="843"/>
        <v>0.21774193548387097</v>
      </c>
      <c r="BV1231" s="208"/>
      <c r="BW1231" s="177"/>
      <c r="BX1231" s="177"/>
      <c r="BY1231" s="131" t="s">
        <v>70</v>
      </c>
      <c r="BZ1231" s="100">
        <f t="shared" si="803"/>
        <v>41117270</v>
      </c>
      <c r="CA1231" s="68">
        <f>IFERROR(BZ1231/BW1229,"-")</f>
        <v>1.8369031148909035E-2</v>
      </c>
      <c r="CB1231" s="100">
        <f t="shared" si="804"/>
        <v>611</v>
      </c>
      <c r="CC1231" s="68">
        <f>IFERROR(CB1231/BX1229,"-")</f>
        <v>0.21790299572039942</v>
      </c>
      <c r="CD1231" s="103">
        <f t="shared" si="836"/>
        <v>67295.040916530284</v>
      </c>
      <c r="CE1231" s="69">
        <f t="shared" si="844"/>
        <v>0.20225091029460443</v>
      </c>
      <c r="CR1231" s="216"/>
      <c r="CS1231" s="187"/>
      <c r="CT1231" s="225"/>
      <c r="CU1231" s="226"/>
      <c r="CV1231" s="226"/>
      <c r="CW1231" s="144" t="s">
        <v>70</v>
      </c>
      <c r="CX1231" s="145">
        <v>34702426</v>
      </c>
      <c r="CY1231" s="146">
        <v>1.6415884337318394E-2</v>
      </c>
      <c r="CZ1231" s="145">
        <v>552</v>
      </c>
      <c r="DA1231" s="146">
        <v>0.20338983050847459</v>
      </c>
      <c r="DB1231" s="145">
        <v>62866.713768115944</v>
      </c>
      <c r="DC1231" s="147">
        <v>0.1899518238128011</v>
      </c>
    </row>
    <row r="1232" spans="2:107" s="27" customFormat="1" ht="13.15" customHeight="1">
      <c r="B1232" s="216"/>
      <c r="C1232" s="187"/>
      <c r="D1232" s="208"/>
      <c r="E1232" s="177"/>
      <c r="F1232" s="177"/>
      <c r="G1232" s="131" t="s">
        <v>72</v>
      </c>
      <c r="H1232" s="100">
        <v>0</v>
      </c>
      <c r="I1232" s="68">
        <f>IFERROR(H1232/E1229,"-")</f>
        <v>0</v>
      </c>
      <c r="J1232" s="100">
        <v>0</v>
      </c>
      <c r="K1232" s="68">
        <f>IFERROR(J1232/F1229,"-")</f>
        <v>0</v>
      </c>
      <c r="L1232" s="103" t="str">
        <f t="shared" si="829"/>
        <v>-</v>
      </c>
      <c r="M1232" s="69">
        <f t="shared" si="837"/>
        <v>0</v>
      </c>
      <c r="N1232" s="208"/>
      <c r="O1232" s="177"/>
      <c r="P1232" s="177"/>
      <c r="Q1232" s="131" t="s">
        <v>72</v>
      </c>
      <c r="R1232" s="100">
        <v>0</v>
      </c>
      <c r="S1232" s="68">
        <f>IFERROR(R1232/O1229,"-")</f>
        <v>0</v>
      </c>
      <c r="T1232" s="100">
        <v>0</v>
      </c>
      <c r="U1232" s="68">
        <f>IFERROR(T1232/P1229,"-")</f>
        <v>0</v>
      </c>
      <c r="V1232" s="103" t="str">
        <f t="shared" si="830"/>
        <v>-</v>
      </c>
      <c r="W1232" s="69">
        <f t="shared" si="838"/>
        <v>0</v>
      </c>
      <c r="X1232" s="208"/>
      <c r="Y1232" s="177"/>
      <c r="Z1232" s="177"/>
      <c r="AA1232" s="131" t="s">
        <v>72</v>
      </c>
      <c r="AB1232" s="100">
        <v>261309</v>
      </c>
      <c r="AC1232" s="68">
        <f>IFERROR(AB1232/Y1229,"-")</f>
        <v>4.1455430521949202E-4</v>
      </c>
      <c r="AD1232" s="100">
        <v>33</v>
      </c>
      <c r="AE1232" s="68">
        <f>IFERROR(AD1232/Z1229,"-")</f>
        <v>3.4339229968782518E-2</v>
      </c>
      <c r="AF1232" s="103">
        <f t="shared" si="831"/>
        <v>7918.454545454545</v>
      </c>
      <c r="AG1232" s="69">
        <f t="shared" si="839"/>
        <v>3.1730769230769229E-2</v>
      </c>
      <c r="AH1232" s="208"/>
      <c r="AI1232" s="177"/>
      <c r="AJ1232" s="177"/>
      <c r="AK1232" s="131" t="s">
        <v>72</v>
      </c>
      <c r="AL1232" s="100">
        <v>298604</v>
      </c>
      <c r="AM1232" s="68">
        <f>IFERROR(AL1232/AI1229,"-")</f>
        <v>4.3694652048167427E-4</v>
      </c>
      <c r="AN1232" s="100">
        <v>26</v>
      </c>
      <c r="AO1232" s="68">
        <f>IFERROR(AN1232/AJ1229,"-")</f>
        <v>3.0660377358490566E-2</v>
      </c>
      <c r="AP1232" s="103">
        <f t="shared" si="832"/>
        <v>11484.76923076923</v>
      </c>
      <c r="AQ1232" s="69">
        <f t="shared" si="840"/>
        <v>2.8571428571428571E-2</v>
      </c>
      <c r="AR1232" s="208"/>
      <c r="AS1232" s="177"/>
      <c r="AT1232" s="177"/>
      <c r="AU1232" s="131" t="s">
        <v>72</v>
      </c>
      <c r="AV1232" s="100">
        <v>1411692</v>
      </c>
      <c r="AW1232" s="68">
        <f>IFERROR(AV1232/AS1229,"-")</f>
        <v>2.64433754436062E-3</v>
      </c>
      <c r="AX1232" s="100">
        <v>31</v>
      </c>
      <c r="AY1232" s="68">
        <f>IFERROR(AX1232/AT1229,"-")</f>
        <v>5.1324503311258277E-2</v>
      </c>
      <c r="AZ1232" s="103">
        <f t="shared" si="833"/>
        <v>45538.451612903227</v>
      </c>
      <c r="BA1232" s="69">
        <f t="shared" si="841"/>
        <v>4.8286604361370715E-2</v>
      </c>
      <c r="BB1232" s="208"/>
      <c r="BC1232" s="177"/>
      <c r="BD1232" s="177"/>
      <c r="BE1232" s="131" t="s">
        <v>72</v>
      </c>
      <c r="BF1232" s="100">
        <v>125984</v>
      </c>
      <c r="BG1232" s="68">
        <f>IFERROR(BF1232/BC1229,"-")</f>
        <v>4.3320840331597814E-4</v>
      </c>
      <c r="BH1232" s="100">
        <v>10</v>
      </c>
      <c r="BI1232" s="68">
        <f>IFERROR(BH1232/BD1229,"-")</f>
        <v>3.6630036630036632E-2</v>
      </c>
      <c r="BJ1232" s="103">
        <f t="shared" si="834"/>
        <v>12598.4</v>
      </c>
      <c r="BK1232" s="69">
        <f t="shared" si="842"/>
        <v>3.3222591362126248E-2</v>
      </c>
      <c r="BL1232" s="208"/>
      <c r="BM1232" s="177"/>
      <c r="BN1232" s="177"/>
      <c r="BO1232" s="131" t="s">
        <v>72</v>
      </c>
      <c r="BP1232" s="100">
        <v>0</v>
      </c>
      <c r="BQ1232" s="68">
        <f>IFERROR(BP1232/BM1229,"-")</f>
        <v>0</v>
      </c>
      <c r="BR1232" s="100">
        <v>0</v>
      </c>
      <c r="BS1232" s="68">
        <f>IFERROR(BR1232/BN1229,"-")</f>
        <v>0</v>
      </c>
      <c r="BT1232" s="103" t="str">
        <f t="shared" si="835"/>
        <v>-</v>
      </c>
      <c r="BU1232" s="69">
        <f t="shared" si="843"/>
        <v>0</v>
      </c>
      <c r="BV1232" s="208"/>
      <c r="BW1232" s="177"/>
      <c r="BX1232" s="177"/>
      <c r="BY1232" s="131" t="s">
        <v>72</v>
      </c>
      <c r="BZ1232" s="100">
        <f t="shared" si="803"/>
        <v>2097589</v>
      </c>
      <c r="CA1232" s="68">
        <f>IFERROR(BZ1232/BW1229,"-")</f>
        <v>9.3709231373116338E-4</v>
      </c>
      <c r="CB1232" s="100">
        <f t="shared" si="804"/>
        <v>100</v>
      </c>
      <c r="CC1232" s="68">
        <f>IFERROR(CB1232/BX1229,"-")</f>
        <v>3.566333808844508E-2</v>
      </c>
      <c r="CD1232" s="103">
        <f t="shared" si="836"/>
        <v>20975.89</v>
      </c>
      <c r="CE1232" s="69">
        <f t="shared" si="844"/>
        <v>3.3101621979476997E-2</v>
      </c>
      <c r="CR1232" s="216"/>
      <c r="CS1232" s="187"/>
      <c r="CT1232" s="225"/>
      <c r="CU1232" s="226"/>
      <c r="CV1232" s="226"/>
      <c r="CW1232" s="144" t="s">
        <v>72</v>
      </c>
      <c r="CX1232" s="145">
        <v>2554757</v>
      </c>
      <c r="CY1232" s="146">
        <v>1.2085205634313442E-3</v>
      </c>
      <c r="CZ1232" s="145">
        <v>97</v>
      </c>
      <c r="DA1232" s="146">
        <v>3.574060427413412E-2</v>
      </c>
      <c r="DB1232" s="145">
        <v>26337.701030927834</v>
      </c>
      <c r="DC1232" s="147">
        <v>3.3379215416379907E-2</v>
      </c>
    </row>
    <row r="1233" spans="2:107" s="27" customFormat="1" ht="13.15" customHeight="1">
      <c r="B1233" s="216"/>
      <c r="C1233" s="187"/>
      <c r="D1233" s="208"/>
      <c r="E1233" s="177"/>
      <c r="F1233" s="177"/>
      <c r="G1233" s="131" t="s">
        <v>74</v>
      </c>
      <c r="H1233" s="100">
        <v>98295</v>
      </c>
      <c r="I1233" s="68">
        <f>IFERROR(H1233/E1229,"-")</f>
        <v>0.12949739806336868</v>
      </c>
      <c r="J1233" s="100">
        <v>1</v>
      </c>
      <c r="K1233" s="68">
        <f>IFERROR(J1233/F1229,"-")</f>
        <v>1</v>
      </c>
      <c r="L1233" s="103">
        <f t="shared" si="829"/>
        <v>98295</v>
      </c>
      <c r="M1233" s="69">
        <f t="shared" si="837"/>
        <v>1</v>
      </c>
      <c r="N1233" s="208"/>
      <c r="O1233" s="177"/>
      <c r="P1233" s="177"/>
      <c r="Q1233" s="131" t="s">
        <v>74</v>
      </c>
      <c r="R1233" s="100">
        <v>0</v>
      </c>
      <c r="S1233" s="68">
        <f>IFERROR(R1233/O1229,"-")</f>
        <v>0</v>
      </c>
      <c r="T1233" s="100">
        <v>0</v>
      </c>
      <c r="U1233" s="68">
        <f>IFERROR(T1233/P1229,"-")</f>
        <v>0</v>
      </c>
      <c r="V1233" s="103" t="str">
        <f t="shared" si="830"/>
        <v>-</v>
      </c>
      <c r="W1233" s="69">
        <f t="shared" si="838"/>
        <v>0</v>
      </c>
      <c r="X1233" s="208"/>
      <c r="Y1233" s="177"/>
      <c r="Z1233" s="177"/>
      <c r="AA1233" s="131" t="s">
        <v>74</v>
      </c>
      <c r="AB1233" s="100">
        <v>13707030</v>
      </c>
      <c r="AC1233" s="68">
        <f>IFERROR(AB1233/Y1229,"-")</f>
        <v>2.1745551428663894E-2</v>
      </c>
      <c r="AD1233" s="100">
        <v>184</v>
      </c>
      <c r="AE1233" s="68">
        <f>IFERROR(AD1233/Z1229,"-")</f>
        <v>0.19146722164412069</v>
      </c>
      <c r="AF1233" s="103">
        <f t="shared" si="831"/>
        <v>74494.728260869568</v>
      </c>
      <c r="AG1233" s="69">
        <f t="shared" si="839"/>
        <v>0.17692307692307693</v>
      </c>
      <c r="AH1233" s="208"/>
      <c r="AI1233" s="177"/>
      <c r="AJ1233" s="177"/>
      <c r="AK1233" s="131" t="s">
        <v>74</v>
      </c>
      <c r="AL1233" s="100">
        <v>12103929</v>
      </c>
      <c r="AM1233" s="68">
        <f>IFERROR(AL1233/AI1229,"-")</f>
        <v>1.7711650415624811E-2</v>
      </c>
      <c r="AN1233" s="100">
        <v>218</v>
      </c>
      <c r="AO1233" s="68">
        <f>IFERROR(AN1233/AJ1229,"-")</f>
        <v>0.25707547169811323</v>
      </c>
      <c r="AP1233" s="103">
        <f t="shared" si="832"/>
        <v>55522.610091743118</v>
      </c>
      <c r="AQ1233" s="69">
        <f t="shared" si="840"/>
        <v>0.23956043956043957</v>
      </c>
      <c r="AR1233" s="208"/>
      <c r="AS1233" s="177"/>
      <c r="AT1233" s="177"/>
      <c r="AU1233" s="131" t="s">
        <v>74</v>
      </c>
      <c r="AV1233" s="100">
        <v>5742786</v>
      </c>
      <c r="AW1233" s="68">
        <f>IFERROR(AV1233/AS1229,"-")</f>
        <v>1.075720810844614E-2</v>
      </c>
      <c r="AX1233" s="100">
        <v>178</v>
      </c>
      <c r="AY1233" s="68">
        <f>IFERROR(AX1233/AT1229,"-")</f>
        <v>0.29470198675496689</v>
      </c>
      <c r="AZ1233" s="103">
        <f t="shared" si="833"/>
        <v>32262.842696629214</v>
      </c>
      <c r="BA1233" s="69">
        <f t="shared" si="841"/>
        <v>0.27725856697819312</v>
      </c>
      <c r="BB1233" s="208"/>
      <c r="BC1233" s="177"/>
      <c r="BD1233" s="177"/>
      <c r="BE1233" s="131" t="s">
        <v>74</v>
      </c>
      <c r="BF1233" s="100">
        <v>1243818</v>
      </c>
      <c r="BG1233" s="68">
        <f>IFERROR(BF1233/BC1229,"-")</f>
        <v>4.2769908067347706E-3</v>
      </c>
      <c r="BH1233" s="100">
        <v>56</v>
      </c>
      <c r="BI1233" s="68">
        <f>IFERROR(BH1233/BD1229,"-")</f>
        <v>0.20512820512820512</v>
      </c>
      <c r="BJ1233" s="103">
        <f t="shared" si="834"/>
        <v>22211.035714285714</v>
      </c>
      <c r="BK1233" s="69">
        <f t="shared" si="842"/>
        <v>0.18604651162790697</v>
      </c>
      <c r="BL1233" s="208"/>
      <c r="BM1233" s="177"/>
      <c r="BN1233" s="177"/>
      <c r="BO1233" s="131" t="s">
        <v>74</v>
      </c>
      <c r="BP1233" s="100">
        <v>7747163</v>
      </c>
      <c r="BQ1233" s="68">
        <f>IFERROR(BP1233/BM1229,"-")</f>
        <v>7.8576015903524032E-2</v>
      </c>
      <c r="BR1233" s="100">
        <v>24</v>
      </c>
      <c r="BS1233" s="68">
        <f>IFERROR(BR1233/BN1229,"-")</f>
        <v>0.21052631578947367</v>
      </c>
      <c r="BT1233" s="103">
        <f t="shared" si="835"/>
        <v>322798.45833333331</v>
      </c>
      <c r="BU1233" s="69">
        <f t="shared" si="843"/>
        <v>0.19354838709677419</v>
      </c>
      <c r="BV1233" s="208"/>
      <c r="BW1233" s="177"/>
      <c r="BX1233" s="177"/>
      <c r="BY1233" s="131" t="s">
        <v>74</v>
      </c>
      <c r="BZ1233" s="100">
        <f t="shared" si="803"/>
        <v>40643021</v>
      </c>
      <c r="CA1233" s="68">
        <f>IFERROR(BZ1233/BW1229,"-")</f>
        <v>1.8157161667950329E-2</v>
      </c>
      <c r="CB1233" s="100">
        <f t="shared" si="804"/>
        <v>661</v>
      </c>
      <c r="CC1233" s="68">
        <f>IFERROR(CB1233/BX1229,"-")</f>
        <v>0.23573466476462196</v>
      </c>
      <c r="CD1233" s="103">
        <f t="shared" si="836"/>
        <v>61487.172465960663</v>
      </c>
      <c r="CE1233" s="69">
        <f t="shared" si="844"/>
        <v>0.21880172128434294</v>
      </c>
      <c r="CR1233" s="216"/>
      <c r="CS1233" s="187"/>
      <c r="CT1233" s="225"/>
      <c r="CU1233" s="226"/>
      <c r="CV1233" s="226"/>
      <c r="CW1233" s="144" t="s">
        <v>74</v>
      </c>
      <c r="CX1233" s="145">
        <v>31296030</v>
      </c>
      <c r="CY1233" s="146">
        <v>1.4804498356894315E-2</v>
      </c>
      <c r="CZ1233" s="145">
        <v>629</v>
      </c>
      <c r="DA1233" s="146">
        <v>0.23176123802505527</v>
      </c>
      <c r="DB1233" s="145">
        <v>49755.214626391098</v>
      </c>
      <c r="DC1233" s="147">
        <v>0.21644872677219545</v>
      </c>
    </row>
    <row r="1234" spans="2:107" s="27" customFormat="1" ht="13.15" customHeight="1">
      <c r="B1234" s="216"/>
      <c r="C1234" s="187"/>
      <c r="D1234" s="208"/>
      <c r="E1234" s="177"/>
      <c r="F1234" s="177"/>
      <c r="G1234" s="131" t="s">
        <v>76</v>
      </c>
      <c r="H1234" s="100">
        <v>0</v>
      </c>
      <c r="I1234" s="68">
        <f>IFERROR(H1234/E1229,"-")</f>
        <v>0</v>
      </c>
      <c r="J1234" s="100">
        <v>0</v>
      </c>
      <c r="K1234" s="68">
        <f>IFERROR(J1234/F1229,"-")</f>
        <v>0</v>
      </c>
      <c r="L1234" s="103" t="str">
        <f t="shared" si="829"/>
        <v>-</v>
      </c>
      <c r="M1234" s="69">
        <f t="shared" si="837"/>
        <v>0</v>
      </c>
      <c r="N1234" s="208"/>
      <c r="O1234" s="177"/>
      <c r="P1234" s="177"/>
      <c r="Q1234" s="131" t="s">
        <v>76</v>
      </c>
      <c r="R1234" s="100">
        <v>75765</v>
      </c>
      <c r="S1234" s="68">
        <f>IFERROR(R1234/O1229,"-")</f>
        <v>0.11618616776568011</v>
      </c>
      <c r="T1234" s="100">
        <v>1</v>
      </c>
      <c r="U1234" s="68">
        <f>IFERROR(T1234/P1229,"-")</f>
        <v>0.33333333333333331</v>
      </c>
      <c r="V1234" s="103">
        <f t="shared" si="830"/>
        <v>75765</v>
      </c>
      <c r="W1234" s="69">
        <f t="shared" si="838"/>
        <v>0.33333333333333331</v>
      </c>
      <c r="X1234" s="208"/>
      <c r="Y1234" s="177"/>
      <c r="Z1234" s="177"/>
      <c r="AA1234" s="131" t="s">
        <v>76</v>
      </c>
      <c r="AB1234" s="100">
        <v>15047011</v>
      </c>
      <c r="AC1234" s="68">
        <f>IFERROR(AB1234/Y1229,"-")</f>
        <v>2.3871367579130661E-2</v>
      </c>
      <c r="AD1234" s="100">
        <v>209</v>
      </c>
      <c r="AE1234" s="68">
        <f>IFERROR(AD1234/Z1229,"-")</f>
        <v>0.21748178980228927</v>
      </c>
      <c r="AF1234" s="103">
        <f t="shared" si="831"/>
        <v>71995.267942583727</v>
      </c>
      <c r="AG1234" s="69">
        <f t="shared" si="839"/>
        <v>0.20096153846153847</v>
      </c>
      <c r="AH1234" s="208"/>
      <c r="AI1234" s="177"/>
      <c r="AJ1234" s="177"/>
      <c r="AK1234" s="131" t="s">
        <v>76</v>
      </c>
      <c r="AL1234" s="100">
        <v>20221706</v>
      </c>
      <c r="AM1234" s="68">
        <f>IFERROR(AL1234/AI1229,"-")</f>
        <v>2.9590374123934695E-2</v>
      </c>
      <c r="AN1234" s="100">
        <v>231</v>
      </c>
      <c r="AO1234" s="68">
        <f>IFERROR(AN1234/AJ1229,"-")</f>
        <v>0.27240566037735847</v>
      </c>
      <c r="AP1234" s="103">
        <f t="shared" si="832"/>
        <v>87539.85281385282</v>
      </c>
      <c r="AQ1234" s="69">
        <f t="shared" si="840"/>
        <v>0.25384615384615383</v>
      </c>
      <c r="AR1234" s="208"/>
      <c r="AS1234" s="177"/>
      <c r="AT1234" s="177"/>
      <c r="AU1234" s="131" t="s">
        <v>76</v>
      </c>
      <c r="AV1234" s="100">
        <v>12111663</v>
      </c>
      <c r="AW1234" s="68">
        <f>IFERROR(AV1234/AS1229,"-")</f>
        <v>2.2687190403815689E-2</v>
      </c>
      <c r="AX1234" s="100">
        <v>200</v>
      </c>
      <c r="AY1234" s="68">
        <f>IFERROR(AX1234/AT1229,"-")</f>
        <v>0.33112582781456956</v>
      </c>
      <c r="AZ1234" s="103">
        <f t="shared" si="833"/>
        <v>60558.315000000002</v>
      </c>
      <c r="BA1234" s="69">
        <f t="shared" si="841"/>
        <v>0.3115264797507788</v>
      </c>
      <c r="BB1234" s="208"/>
      <c r="BC1234" s="177"/>
      <c r="BD1234" s="177"/>
      <c r="BE1234" s="131" t="s">
        <v>76</v>
      </c>
      <c r="BF1234" s="100">
        <v>9298835</v>
      </c>
      <c r="BG1234" s="68">
        <f>IFERROR(BF1234/BC1229,"-")</f>
        <v>3.1974960812870948E-2</v>
      </c>
      <c r="BH1234" s="100">
        <v>94</v>
      </c>
      <c r="BI1234" s="68">
        <f>IFERROR(BH1234/BD1229,"-")</f>
        <v>0.34432234432234432</v>
      </c>
      <c r="BJ1234" s="103">
        <f t="shared" si="834"/>
        <v>98923.776595744683</v>
      </c>
      <c r="BK1234" s="69">
        <f t="shared" si="842"/>
        <v>0.3122923588039867</v>
      </c>
      <c r="BL1234" s="208"/>
      <c r="BM1234" s="177"/>
      <c r="BN1234" s="177"/>
      <c r="BO1234" s="131" t="s">
        <v>76</v>
      </c>
      <c r="BP1234" s="100">
        <v>1265549</v>
      </c>
      <c r="BQ1234" s="68">
        <f>IFERROR(BP1234/BM1229,"-")</f>
        <v>1.2835898554178986E-2</v>
      </c>
      <c r="BR1234" s="100">
        <v>32</v>
      </c>
      <c r="BS1234" s="68">
        <f>IFERROR(BR1234/BN1229,"-")</f>
        <v>0.2807017543859649</v>
      </c>
      <c r="BT1234" s="103">
        <f t="shared" si="835"/>
        <v>39548.40625</v>
      </c>
      <c r="BU1234" s="69">
        <f t="shared" si="843"/>
        <v>0.25806451612903225</v>
      </c>
      <c r="BV1234" s="208"/>
      <c r="BW1234" s="177"/>
      <c r="BX1234" s="177"/>
      <c r="BY1234" s="131" t="s">
        <v>76</v>
      </c>
      <c r="BZ1234" s="100">
        <f t="shared" si="803"/>
        <v>58020529</v>
      </c>
      <c r="CA1234" s="68">
        <f>IFERROR(BZ1234/BW1229,"-")</f>
        <v>2.592051720547546E-2</v>
      </c>
      <c r="CB1234" s="100">
        <f t="shared" si="804"/>
        <v>767</v>
      </c>
      <c r="CC1234" s="68">
        <f>IFERROR(CB1234/BX1229,"-")</f>
        <v>0.27353780313837373</v>
      </c>
      <c r="CD1234" s="103">
        <f t="shared" si="836"/>
        <v>75646.061277705347</v>
      </c>
      <c r="CE1234" s="69">
        <f t="shared" si="844"/>
        <v>0.25388944058258855</v>
      </c>
      <c r="CR1234" s="216"/>
      <c r="CS1234" s="187"/>
      <c r="CT1234" s="225"/>
      <c r="CU1234" s="226"/>
      <c r="CV1234" s="226"/>
      <c r="CW1234" s="144" t="s">
        <v>76</v>
      </c>
      <c r="CX1234" s="145">
        <v>58299687</v>
      </c>
      <c r="CY1234" s="146">
        <v>2.7578501822721695E-2</v>
      </c>
      <c r="CZ1234" s="145">
        <v>736</v>
      </c>
      <c r="DA1234" s="146">
        <v>0.2711864406779661</v>
      </c>
      <c r="DB1234" s="145">
        <v>79211.53125</v>
      </c>
      <c r="DC1234" s="147">
        <v>0.25326909841706813</v>
      </c>
    </row>
    <row r="1235" spans="2:107" s="27" customFormat="1" ht="13.15" customHeight="1">
      <c r="B1235" s="216"/>
      <c r="C1235" s="187"/>
      <c r="D1235" s="208"/>
      <c r="E1235" s="177"/>
      <c r="F1235" s="177"/>
      <c r="G1235" s="131" t="s">
        <v>77</v>
      </c>
      <c r="H1235" s="100">
        <v>0</v>
      </c>
      <c r="I1235" s="68">
        <f>IFERROR(H1235/E1229,"-")</f>
        <v>0</v>
      </c>
      <c r="J1235" s="100">
        <v>0</v>
      </c>
      <c r="K1235" s="68">
        <f>IFERROR(J1235/F1229,"-")</f>
        <v>0</v>
      </c>
      <c r="L1235" s="103" t="str">
        <f t="shared" si="829"/>
        <v>-</v>
      </c>
      <c r="M1235" s="69">
        <f t="shared" si="837"/>
        <v>0</v>
      </c>
      <c r="N1235" s="208"/>
      <c r="O1235" s="177"/>
      <c r="P1235" s="177"/>
      <c r="Q1235" s="131" t="s">
        <v>77</v>
      </c>
      <c r="R1235" s="100">
        <v>0</v>
      </c>
      <c r="S1235" s="68">
        <f>IFERROR(R1235/O1229,"-")</f>
        <v>0</v>
      </c>
      <c r="T1235" s="100">
        <v>0</v>
      </c>
      <c r="U1235" s="68">
        <f>IFERROR(T1235/P1229,"-")</f>
        <v>0</v>
      </c>
      <c r="V1235" s="103" t="str">
        <f t="shared" si="830"/>
        <v>-</v>
      </c>
      <c r="W1235" s="69">
        <f t="shared" si="838"/>
        <v>0</v>
      </c>
      <c r="X1235" s="208"/>
      <c r="Y1235" s="177"/>
      <c r="Z1235" s="177"/>
      <c r="AA1235" s="131" t="s">
        <v>77</v>
      </c>
      <c r="AB1235" s="100">
        <v>13683582</v>
      </c>
      <c r="AC1235" s="68">
        <f>IFERROR(AB1235/Y1229,"-")</f>
        <v>2.1708352291440202E-2</v>
      </c>
      <c r="AD1235" s="100">
        <v>72</v>
      </c>
      <c r="AE1235" s="68">
        <f>IFERROR(AD1235/Z1229,"-")</f>
        <v>7.4921956295525491E-2</v>
      </c>
      <c r="AF1235" s="103">
        <f t="shared" si="831"/>
        <v>190049.75</v>
      </c>
      <c r="AG1235" s="69">
        <f t="shared" si="839"/>
        <v>6.9230769230769235E-2</v>
      </c>
      <c r="AH1235" s="208"/>
      <c r="AI1235" s="177"/>
      <c r="AJ1235" s="177"/>
      <c r="AK1235" s="131" t="s">
        <v>77</v>
      </c>
      <c r="AL1235" s="100">
        <v>22350401</v>
      </c>
      <c r="AM1235" s="68">
        <f>IFERROR(AL1235/AI1229,"-")</f>
        <v>3.2705288436592053E-2</v>
      </c>
      <c r="AN1235" s="100">
        <v>102</v>
      </c>
      <c r="AO1235" s="68">
        <f>IFERROR(AN1235/AJ1229,"-")</f>
        <v>0.12028301886792453</v>
      </c>
      <c r="AP1235" s="103">
        <f t="shared" si="832"/>
        <v>219121.57843137256</v>
      </c>
      <c r="AQ1235" s="69">
        <f t="shared" si="840"/>
        <v>0.11208791208791209</v>
      </c>
      <c r="AR1235" s="208"/>
      <c r="AS1235" s="177"/>
      <c r="AT1235" s="177"/>
      <c r="AU1235" s="131" t="s">
        <v>77</v>
      </c>
      <c r="AV1235" s="100">
        <v>24008415</v>
      </c>
      <c r="AW1235" s="68">
        <f>IFERROR(AV1235/AS1229,"-")</f>
        <v>4.4971816207140559E-2</v>
      </c>
      <c r="AX1235" s="100">
        <v>88</v>
      </c>
      <c r="AY1235" s="68">
        <f>IFERROR(AX1235/AT1229,"-")</f>
        <v>0.14569536423841059</v>
      </c>
      <c r="AZ1235" s="103">
        <f t="shared" si="833"/>
        <v>272822.89772727271</v>
      </c>
      <c r="BA1235" s="69">
        <f t="shared" si="841"/>
        <v>0.13707165109034267</v>
      </c>
      <c r="BB1235" s="208"/>
      <c r="BC1235" s="177"/>
      <c r="BD1235" s="177"/>
      <c r="BE1235" s="131" t="s">
        <v>77</v>
      </c>
      <c r="BF1235" s="100">
        <v>17191503</v>
      </c>
      <c r="BG1235" s="68">
        <f>IFERROR(BF1235/BC1229,"-")</f>
        <v>5.9114677778383355E-2</v>
      </c>
      <c r="BH1235" s="100">
        <v>51</v>
      </c>
      <c r="BI1235" s="68">
        <f>IFERROR(BH1235/BD1229,"-")</f>
        <v>0.18681318681318682</v>
      </c>
      <c r="BJ1235" s="103">
        <f t="shared" si="834"/>
        <v>337088.29411764705</v>
      </c>
      <c r="BK1235" s="69">
        <f t="shared" si="842"/>
        <v>0.16943521594684385</v>
      </c>
      <c r="BL1235" s="208"/>
      <c r="BM1235" s="177"/>
      <c r="BN1235" s="177"/>
      <c r="BO1235" s="131" t="s">
        <v>77</v>
      </c>
      <c r="BP1235" s="100">
        <v>4201203</v>
      </c>
      <c r="BQ1235" s="68">
        <f>IFERROR(BP1235/BM1229,"-")</f>
        <v>4.2610926572983279E-2</v>
      </c>
      <c r="BR1235" s="100">
        <v>21</v>
      </c>
      <c r="BS1235" s="68">
        <f>IFERROR(BR1235/BN1229,"-")</f>
        <v>0.18421052631578946</v>
      </c>
      <c r="BT1235" s="103">
        <f t="shared" si="835"/>
        <v>200057.28571428571</v>
      </c>
      <c r="BU1235" s="69">
        <f t="shared" si="843"/>
        <v>0.16935483870967741</v>
      </c>
      <c r="BV1235" s="208"/>
      <c r="BW1235" s="177"/>
      <c r="BX1235" s="177"/>
      <c r="BY1235" s="131" t="s">
        <v>77</v>
      </c>
      <c r="BZ1235" s="100">
        <f t="shared" si="803"/>
        <v>81435104</v>
      </c>
      <c r="CA1235" s="68">
        <f>IFERROR(BZ1235/BW1229,"-")</f>
        <v>3.6380916388433535E-2</v>
      </c>
      <c r="CB1235" s="100">
        <f t="shared" si="804"/>
        <v>334</v>
      </c>
      <c r="CC1235" s="68">
        <f>IFERROR(CB1235/BX1229,"-")</f>
        <v>0.11911554921540657</v>
      </c>
      <c r="CD1235" s="103">
        <f t="shared" si="836"/>
        <v>243817.67664670659</v>
      </c>
      <c r="CE1235" s="69">
        <f t="shared" si="844"/>
        <v>0.11055941741145316</v>
      </c>
      <c r="CR1235" s="216"/>
      <c r="CS1235" s="187"/>
      <c r="CT1235" s="225"/>
      <c r="CU1235" s="226"/>
      <c r="CV1235" s="226"/>
      <c r="CW1235" s="144" t="s">
        <v>77</v>
      </c>
      <c r="CX1235" s="145">
        <v>67970036</v>
      </c>
      <c r="CY1235" s="146">
        <v>3.215303302943049E-2</v>
      </c>
      <c r="CZ1235" s="145">
        <v>308</v>
      </c>
      <c r="DA1235" s="146">
        <v>0.11348563006632277</v>
      </c>
      <c r="DB1235" s="145">
        <v>220681.93506493507</v>
      </c>
      <c r="DC1235" s="147">
        <v>0.10598761183757742</v>
      </c>
    </row>
    <row r="1236" spans="2:107" s="27" customFormat="1" ht="13.15" customHeight="1">
      <c r="B1236" s="216"/>
      <c r="C1236" s="187"/>
      <c r="D1236" s="208"/>
      <c r="E1236" s="177"/>
      <c r="F1236" s="177"/>
      <c r="G1236" s="131" t="s">
        <v>79</v>
      </c>
      <c r="H1236" s="100">
        <v>0</v>
      </c>
      <c r="I1236" s="68">
        <f>IFERROR(H1236/E1229,"-")</f>
        <v>0</v>
      </c>
      <c r="J1236" s="100">
        <v>0</v>
      </c>
      <c r="K1236" s="68">
        <f>IFERROR(J1236/F1229,"-")</f>
        <v>0</v>
      </c>
      <c r="L1236" s="103" t="str">
        <f t="shared" si="829"/>
        <v>-</v>
      </c>
      <c r="M1236" s="69">
        <f t="shared" si="837"/>
        <v>0</v>
      </c>
      <c r="N1236" s="208"/>
      <c r="O1236" s="177"/>
      <c r="P1236" s="177"/>
      <c r="Q1236" s="131" t="s">
        <v>79</v>
      </c>
      <c r="R1236" s="100">
        <v>0</v>
      </c>
      <c r="S1236" s="68">
        <f>IFERROR(R1236/O1229,"-")</f>
        <v>0</v>
      </c>
      <c r="T1236" s="100">
        <v>0</v>
      </c>
      <c r="U1236" s="68">
        <f>IFERROR(T1236/P1229,"-")</f>
        <v>0</v>
      </c>
      <c r="V1236" s="103" t="str">
        <f t="shared" si="830"/>
        <v>-</v>
      </c>
      <c r="W1236" s="69">
        <f t="shared" si="838"/>
        <v>0</v>
      </c>
      <c r="X1236" s="208"/>
      <c r="Y1236" s="177"/>
      <c r="Z1236" s="177"/>
      <c r="AA1236" s="131" t="s">
        <v>79</v>
      </c>
      <c r="AB1236" s="100">
        <v>2088</v>
      </c>
      <c r="AC1236" s="68">
        <f>IFERROR(AB1236/Y1229,"-")</f>
        <v>3.3125127312809716E-6</v>
      </c>
      <c r="AD1236" s="100">
        <v>2</v>
      </c>
      <c r="AE1236" s="68">
        <f>IFERROR(AD1236/Z1229,"-")</f>
        <v>2.0811654526534861E-3</v>
      </c>
      <c r="AF1236" s="103">
        <f t="shared" si="831"/>
        <v>1044</v>
      </c>
      <c r="AG1236" s="69">
        <f t="shared" si="839"/>
        <v>1.9230769230769232E-3</v>
      </c>
      <c r="AH1236" s="208"/>
      <c r="AI1236" s="177"/>
      <c r="AJ1236" s="177"/>
      <c r="AK1236" s="131" t="s">
        <v>79</v>
      </c>
      <c r="AL1236" s="100">
        <v>4388</v>
      </c>
      <c r="AM1236" s="68">
        <f>IFERROR(AL1236/AI1229,"-")</f>
        <v>6.4209499265702622E-6</v>
      </c>
      <c r="AN1236" s="100">
        <v>3</v>
      </c>
      <c r="AO1236" s="68">
        <f>IFERROR(AN1236/AJ1229,"-")</f>
        <v>3.5377358490566039E-3</v>
      </c>
      <c r="AP1236" s="103">
        <f t="shared" si="832"/>
        <v>1462.6666666666667</v>
      </c>
      <c r="AQ1236" s="69">
        <f t="shared" si="840"/>
        <v>3.2967032967032967E-3</v>
      </c>
      <c r="AR1236" s="208"/>
      <c r="AS1236" s="177"/>
      <c r="AT1236" s="177"/>
      <c r="AU1236" s="131" t="s">
        <v>79</v>
      </c>
      <c r="AV1236" s="100">
        <v>6492</v>
      </c>
      <c r="AW1236" s="68">
        <f>IFERROR(AV1236/AS1229,"-")</f>
        <v>1.2160612469284479E-5</v>
      </c>
      <c r="AX1236" s="100">
        <v>5</v>
      </c>
      <c r="AY1236" s="68">
        <f>IFERROR(AX1236/AT1229,"-")</f>
        <v>8.2781456953642391E-3</v>
      </c>
      <c r="AZ1236" s="103">
        <f t="shared" si="833"/>
        <v>1298.4000000000001</v>
      </c>
      <c r="BA1236" s="69">
        <f t="shared" si="841"/>
        <v>7.7881619937694704E-3</v>
      </c>
      <c r="BB1236" s="208"/>
      <c r="BC1236" s="177"/>
      <c r="BD1236" s="177"/>
      <c r="BE1236" s="131" t="s">
        <v>79</v>
      </c>
      <c r="BF1236" s="100">
        <v>3250</v>
      </c>
      <c r="BG1236" s="68">
        <f>IFERROR(BF1236/BC1229,"-")</f>
        <v>1.1175445380182633E-5</v>
      </c>
      <c r="BH1236" s="100">
        <v>2</v>
      </c>
      <c r="BI1236" s="68">
        <f>IFERROR(BH1236/BD1229,"-")</f>
        <v>7.326007326007326E-3</v>
      </c>
      <c r="BJ1236" s="103">
        <f t="shared" si="834"/>
        <v>1625</v>
      </c>
      <c r="BK1236" s="69">
        <f t="shared" si="842"/>
        <v>6.6445182724252493E-3</v>
      </c>
      <c r="BL1236" s="208"/>
      <c r="BM1236" s="177"/>
      <c r="BN1236" s="177"/>
      <c r="BO1236" s="131" t="s">
        <v>79</v>
      </c>
      <c r="BP1236" s="100">
        <v>0</v>
      </c>
      <c r="BQ1236" s="68">
        <f>IFERROR(BP1236/BM1229,"-")</f>
        <v>0</v>
      </c>
      <c r="BR1236" s="100">
        <v>0</v>
      </c>
      <c r="BS1236" s="68">
        <f>IFERROR(BR1236/BN1229,"-")</f>
        <v>0</v>
      </c>
      <c r="BT1236" s="103" t="str">
        <f t="shared" si="835"/>
        <v>-</v>
      </c>
      <c r="BU1236" s="69">
        <f t="shared" si="843"/>
        <v>0</v>
      </c>
      <c r="BV1236" s="208"/>
      <c r="BW1236" s="177"/>
      <c r="BX1236" s="177"/>
      <c r="BY1236" s="131" t="s">
        <v>79</v>
      </c>
      <c r="BZ1236" s="100">
        <f t="shared" si="803"/>
        <v>16218</v>
      </c>
      <c r="CA1236" s="68">
        <f>IFERROR(BZ1236/BW1229,"-")</f>
        <v>7.2453484186330148E-6</v>
      </c>
      <c r="CB1236" s="100">
        <f t="shared" si="804"/>
        <v>12</v>
      </c>
      <c r="CC1236" s="68">
        <f>IFERROR(CB1236/BX1229,"-")</f>
        <v>4.2796005706134095E-3</v>
      </c>
      <c r="CD1236" s="103">
        <f t="shared" si="836"/>
        <v>1351.5</v>
      </c>
      <c r="CE1236" s="69">
        <f t="shared" si="844"/>
        <v>3.9721946375372392E-3</v>
      </c>
      <c r="CR1236" s="216"/>
      <c r="CS1236" s="187"/>
      <c r="CT1236" s="225"/>
      <c r="CU1236" s="226"/>
      <c r="CV1236" s="226"/>
      <c r="CW1236" s="144" t="s">
        <v>79</v>
      </c>
      <c r="CX1236" s="145">
        <v>0</v>
      </c>
      <c r="CY1236" s="146">
        <v>0</v>
      </c>
      <c r="CZ1236" s="145">
        <v>0</v>
      </c>
      <c r="DA1236" s="146">
        <v>0</v>
      </c>
      <c r="DB1236" s="145" t="s">
        <v>190</v>
      </c>
      <c r="DC1236" s="147">
        <v>0</v>
      </c>
    </row>
    <row r="1237" spans="2:107" s="27" customFormat="1" ht="13.15" customHeight="1">
      <c r="B1237" s="216"/>
      <c r="C1237" s="187"/>
      <c r="D1237" s="208"/>
      <c r="E1237" s="177"/>
      <c r="F1237" s="177"/>
      <c r="G1237" s="131" t="s">
        <v>81</v>
      </c>
      <c r="H1237" s="100">
        <v>0</v>
      </c>
      <c r="I1237" s="68">
        <f>IFERROR(H1237/E1229,"-")</f>
        <v>0</v>
      </c>
      <c r="J1237" s="100">
        <v>0</v>
      </c>
      <c r="K1237" s="68">
        <f>IFERROR(J1237/F1229,"-")</f>
        <v>0</v>
      </c>
      <c r="L1237" s="103" t="str">
        <f t="shared" si="829"/>
        <v>-</v>
      </c>
      <c r="M1237" s="69">
        <f t="shared" si="837"/>
        <v>0</v>
      </c>
      <c r="N1237" s="208"/>
      <c r="O1237" s="177"/>
      <c r="P1237" s="177"/>
      <c r="Q1237" s="131" t="s">
        <v>81</v>
      </c>
      <c r="R1237" s="100">
        <v>0</v>
      </c>
      <c r="S1237" s="68">
        <f>IFERROR(R1237/O1229,"-")</f>
        <v>0</v>
      </c>
      <c r="T1237" s="100">
        <v>0</v>
      </c>
      <c r="U1237" s="68">
        <f>IFERROR(T1237/P1229,"-")</f>
        <v>0</v>
      </c>
      <c r="V1237" s="103" t="str">
        <f t="shared" si="830"/>
        <v>-</v>
      </c>
      <c r="W1237" s="69">
        <f t="shared" si="838"/>
        <v>0</v>
      </c>
      <c r="X1237" s="208"/>
      <c r="Y1237" s="177"/>
      <c r="Z1237" s="177"/>
      <c r="AA1237" s="131" t="s">
        <v>81</v>
      </c>
      <c r="AB1237" s="100">
        <v>85928</v>
      </c>
      <c r="AC1237" s="68">
        <f>IFERROR(AB1237/Y1229,"-")</f>
        <v>1.3632068676892306E-4</v>
      </c>
      <c r="AD1237" s="100">
        <v>5</v>
      </c>
      <c r="AE1237" s="68">
        <f>IFERROR(AD1237/Z1229,"-")</f>
        <v>5.2029136316337149E-3</v>
      </c>
      <c r="AF1237" s="103">
        <f t="shared" si="831"/>
        <v>17185.599999999999</v>
      </c>
      <c r="AG1237" s="69">
        <f t="shared" si="839"/>
        <v>4.807692307692308E-3</v>
      </c>
      <c r="AH1237" s="208"/>
      <c r="AI1237" s="177"/>
      <c r="AJ1237" s="177"/>
      <c r="AK1237" s="131" t="s">
        <v>81</v>
      </c>
      <c r="AL1237" s="100">
        <v>25376</v>
      </c>
      <c r="AM1237" s="68">
        <f>IFERROR(AL1237/AI1229,"-")</f>
        <v>3.7132640231688008E-5</v>
      </c>
      <c r="AN1237" s="100">
        <v>5</v>
      </c>
      <c r="AO1237" s="68">
        <f>IFERROR(AN1237/AJ1229,"-")</f>
        <v>5.89622641509434E-3</v>
      </c>
      <c r="AP1237" s="103">
        <f t="shared" si="832"/>
        <v>5075.2</v>
      </c>
      <c r="AQ1237" s="69">
        <f t="shared" si="840"/>
        <v>5.4945054945054949E-3</v>
      </c>
      <c r="AR1237" s="208"/>
      <c r="AS1237" s="177"/>
      <c r="AT1237" s="177"/>
      <c r="AU1237" s="131" t="s">
        <v>81</v>
      </c>
      <c r="AV1237" s="100">
        <v>24672</v>
      </c>
      <c r="AW1237" s="68">
        <f>IFERROR(AV1237/AS1229,"-")</f>
        <v>4.6214822988630107E-5</v>
      </c>
      <c r="AX1237" s="100">
        <v>2</v>
      </c>
      <c r="AY1237" s="68">
        <f>IFERROR(AX1237/AT1229,"-")</f>
        <v>3.3112582781456954E-3</v>
      </c>
      <c r="AZ1237" s="103">
        <f t="shared" si="833"/>
        <v>12336</v>
      </c>
      <c r="BA1237" s="69">
        <f t="shared" si="841"/>
        <v>3.1152647975077881E-3</v>
      </c>
      <c r="BB1237" s="208"/>
      <c r="BC1237" s="177"/>
      <c r="BD1237" s="177"/>
      <c r="BE1237" s="131" t="s">
        <v>81</v>
      </c>
      <c r="BF1237" s="100">
        <v>36397</v>
      </c>
      <c r="BG1237" s="68">
        <f>IFERROR(BF1237/BC1229,"-")</f>
        <v>1.2515467246230995E-4</v>
      </c>
      <c r="BH1237" s="100">
        <v>1</v>
      </c>
      <c r="BI1237" s="68">
        <f>IFERROR(BH1237/BD1229,"-")</f>
        <v>3.663003663003663E-3</v>
      </c>
      <c r="BJ1237" s="103">
        <f t="shared" si="834"/>
        <v>36397</v>
      </c>
      <c r="BK1237" s="69">
        <f t="shared" si="842"/>
        <v>3.3222591362126247E-3</v>
      </c>
      <c r="BL1237" s="208"/>
      <c r="BM1237" s="177"/>
      <c r="BN1237" s="177"/>
      <c r="BO1237" s="131" t="s">
        <v>81</v>
      </c>
      <c r="BP1237" s="100">
        <v>0</v>
      </c>
      <c r="BQ1237" s="68">
        <f>IFERROR(BP1237/BM1229,"-")</f>
        <v>0</v>
      </c>
      <c r="BR1237" s="100">
        <v>0</v>
      </c>
      <c r="BS1237" s="68">
        <f>IFERROR(BR1237/BN1229,"-")</f>
        <v>0</v>
      </c>
      <c r="BT1237" s="103" t="str">
        <f t="shared" si="835"/>
        <v>-</v>
      </c>
      <c r="BU1237" s="69">
        <f t="shared" si="843"/>
        <v>0</v>
      </c>
      <c r="BV1237" s="208"/>
      <c r="BW1237" s="177"/>
      <c r="BX1237" s="177"/>
      <c r="BY1237" s="131" t="s">
        <v>81</v>
      </c>
      <c r="BZ1237" s="100">
        <f t="shared" si="803"/>
        <v>172373</v>
      </c>
      <c r="CA1237" s="68">
        <f>IFERROR(BZ1237/BW1229,"-")</f>
        <v>7.7007179859725532E-5</v>
      </c>
      <c r="CB1237" s="100">
        <f t="shared" si="804"/>
        <v>13</v>
      </c>
      <c r="CC1237" s="68">
        <f>IFERROR(CB1237/BX1229,"-")</f>
        <v>4.6362339514978606E-3</v>
      </c>
      <c r="CD1237" s="103">
        <f t="shared" si="836"/>
        <v>13259.461538461539</v>
      </c>
      <c r="CE1237" s="69">
        <f t="shared" si="844"/>
        <v>4.3032108573320092E-3</v>
      </c>
      <c r="CR1237" s="216"/>
      <c r="CS1237" s="187"/>
      <c r="CT1237" s="225"/>
      <c r="CU1237" s="226"/>
      <c r="CV1237" s="226"/>
      <c r="CW1237" s="144" t="s">
        <v>81</v>
      </c>
      <c r="CX1237" s="145">
        <v>168603</v>
      </c>
      <c r="CY1237" s="146">
        <v>7.9757171643414585E-5</v>
      </c>
      <c r="CZ1237" s="145">
        <v>13</v>
      </c>
      <c r="DA1237" s="146">
        <v>4.7899778924097277E-3</v>
      </c>
      <c r="DB1237" s="145">
        <v>12969.461538461539</v>
      </c>
      <c r="DC1237" s="147">
        <v>4.4735030970406058E-3</v>
      </c>
    </row>
    <row r="1238" spans="2:107" s="27" customFormat="1" ht="13.15" customHeight="1">
      <c r="B1238" s="216"/>
      <c r="C1238" s="187"/>
      <c r="D1238" s="208"/>
      <c r="E1238" s="177"/>
      <c r="F1238" s="177"/>
      <c r="G1238" s="131" t="s">
        <v>83</v>
      </c>
      <c r="H1238" s="100">
        <v>0</v>
      </c>
      <c r="I1238" s="68">
        <f>IFERROR(H1238/E1229,"-")</f>
        <v>0</v>
      </c>
      <c r="J1238" s="100">
        <v>0</v>
      </c>
      <c r="K1238" s="68">
        <f>IFERROR(J1238/F1229,"-")</f>
        <v>0</v>
      </c>
      <c r="L1238" s="103" t="str">
        <f t="shared" si="829"/>
        <v>-</v>
      </c>
      <c r="M1238" s="69">
        <f t="shared" si="837"/>
        <v>0</v>
      </c>
      <c r="N1238" s="208"/>
      <c r="O1238" s="177"/>
      <c r="P1238" s="177"/>
      <c r="Q1238" s="131" t="s">
        <v>83</v>
      </c>
      <c r="R1238" s="100">
        <v>0</v>
      </c>
      <c r="S1238" s="68">
        <f>IFERROR(R1238/O1229,"-")</f>
        <v>0</v>
      </c>
      <c r="T1238" s="100">
        <v>0</v>
      </c>
      <c r="U1238" s="68">
        <f>IFERROR(T1238/P1229,"-")</f>
        <v>0</v>
      </c>
      <c r="V1238" s="103" t="str">
        <f t="shared" si="830"/>
        <v>-</v>
      </c>
      <c r="W1238" s="69">
        <f t="shared" si="838"/>
        <v>0</v>
      </c>
      <c r="X1238" s="208"/>
      <c r="Y1238" s="177"/>
      <c r="Z1238" s="177"/>
      <c r="AA1238" s="131" t="s">
        <v>83</v>
      </c>
      <c r="AB1238" s="100">
        <v>163063</v>
      </c>
      <c r="AC1238" s="68">
        <f>IFERROR(AB1238/Y1229,"-")</f>
        <v>2.5869169707896028E-4</v>
      </c>
      <c r="AD1238" s="100">
        <v>27</v>
      </c>
      <c r="AE1238" s="68">
        <f>IFERROR(AD1238/Z1229,"-")</f>
        <v>2.8095733610822061E-2</v>
      </c>
      <c r="AF1238" s="103">
        <f t="shared" si="831"/>
        <v>6039.3703703703704</v>
      </c>
      <c r="AG1238" s="69">
        <f t="shared" si="839"/>
        <v>2.5961538461538463E-2</v>
      </c>
      <c r="AH1238" s="208"/>
      <c r="AI1238" s="177"/>
      <c r="AJ1238" s="177"/>
      <c r="AK1238" s="131" t="s">
        <v>83</v>
      </c>
      <c r="AL1238" s="100">
        <v>304682</v>
      </c>
      <c r="AM1238" s="68">
        <f>IFERROR(AL1238/AI1229,"-")</f>
        <v>4.4584044337449421E-4</v>
      </c>
      <c r="AN1238" s="100">
        <v>28</v>
      </c>
      <c r="AO1238" s="68">
        <f>IFERROR(AN1238/AJ1229,"-")</f>
        <v>3.3018867924528301E-2</v>
      </c>
      <c r="AP1238" s="103">
        <f t="shared" si="832"/>
        <v>10881.5</v>
      </c>
      <c r="AQ1238" s="69">
        <f t="shared" si="840"/>
        <v>3.0769230769230771E-2</v>
      </c>
      <c r="AR1238" s="208"/>
      <c r="AS1238" s="177"/>
      <c r="AT1238" s="177"/>
      <c r="AU1238" s="131" t="s">
        <v>83</v>
      </c>
      <c r="AV1238" s="100">
        <v>888341</v>
      </c>
      <c r="AW1238" s="68">
        <f>IFERROR(AV1238/AS1229,"-")</f>
        <v>1.6640127297561065E-3</v>
      </c>
      <c r="AX1238" s="100">
        <v>27</v>
      </c>
      <c r="AY1238" s="68">
        <f>IFERROR(AX1238/AT1229,"-")</f>
        <v>4.4701986754966887E-2</v>
      </c>
      <c r="AZ1238" s="103">
        <f t="shared" si="833"/>
        <v>32901.518518518518</v>
      </c>
      <c r="BA1238" s="69">
        <f t="shared" si="841"/>
        <v>4.2056074766355138E-2</v>
      </c>
      <c r="BB1238" s="208"/>
      <c r="BC1238" s="177"/>
      <c r="BD1238" s="177"/>
      <c r="BE1238" s="131" t="s">
        <v>83</v>
      </c>
      <c r="BF1238" s="100">
        <v>310282</v>
      </c>
      <c r="BG1238" s="68">
        <f>IFERROR(BF1238/BC1229,"-")</f>
        <v>1.0669352441396395E-3</v>
      </c>
      <c r="BH1238" s="100">
        <v>17</v>
      </c>
      <c r="BI1238" s="68">
        <f>IFERROR(BH1238/BD1229,"-")</f>
        <v>6.2271062271062272E-2</v>
      </c>
      <c r="BJ1238" s="103">
        <f t="shared" si="834"/>
        <v>18251.882352941175</v>
      </c>
      <c r="BK1238" s="69">
        <f t="shared" si="842"/>
        <v>5.647840531561462E-2</v>
      </c>
      <c r="BL1238" s="208"/>
      <c r="BM1238" s="177"/>
      <c r="BN1238" s="177"/>
      <c r="BO1238" s="131" t="s">
        <v>83</v>
      </c>
      <c r="BP1238" s="100">
        <v>427451</v>
      </c>
      <c r="BQ1238" s="68">
        <f>IFERROR(BP1238/BM1229,"-")</f>
        <v>4.3354446749058013E-3</v>
      </c>
      <c r="BR1238" s="100">
        <v>10</v>
      </c>
      <c r="BS1238" s="68">
        <f>IFERROR(BR1238/BN1229,"-")</f>
        <v>8.771929824561403E-2</v>
      </c>
      <c r="BT1238" s="103">
        <f t="shared" si="835"/>
        <v>42745.1</v>
      </c>
      <c r="BU1238" s="69">
        <f t="shared" si="843"/>
        <v>8.0645161290322578E-2</v>
      </c>
      <c r="BV1238" s="208"/>
      <c r="BW1238" s="177"/>
      <c r="BX1238" s="177"/>
      <c r="BY1238" s="131" t="s">
        <v>83</v>
      </c>
      <c r="BZ1238" s="100">
        <f t="shared" ref="BZ1238:BZ1262" si="846">SUM(H1238,R1238,AB1238,AL1238,AV1238,BF1238,BP1238)</f>
        <v>2093819</v>
      </c>
      <c r="CA1238" s="68">
        <f>IFERROR(BZ1238/BW1229,"-")</f>
        <v>9.3540807624576154E-4</v>
      </c>
      <c r="CB1238" s="100">
        <f t="shared" ref="CB1238:CB1262" si="847">SUM(J1238,T1238,AD1238,AN1238,AX1238,BH1238,BR1238)</f>
        <v>109</v>
      </c>
      <c r="CC1238" s="68">
        <f>IFERROR(CB1238/BX1229,"-")</f>
        <v>3.8873038516405133E-2</v>
      </c>
      <c r="CD1238" s="103">
        <f t="shared" si="836"/>
        <v>19209.34862385321</v>
      </c>
      <c r="CE1238" s="69">
        <f t="shared" si="844"/>
        <v>3.6080767957629926E-2</v>
      </c>
      <c r="CR1238" s="216"/>
      <c r="CS1238" s="187"/>
      <c r="CT1238" s="225"/>
      <c r="CU1238" s="226"/>
      <c r="CV1238" s="226"/>
      <c r="CW1238" s="144" t="s">
        <v>83</v>
      </c>
      <c r="CX1238" s="145">
        <v>1989825</v>
      </c>
      <c r="CY1238" s="146">
        <v>9.4128108079546285E-4</v>
      </c>
      <c r="CZ1238" s="145">
        <v>131</v>
      </c>
      <c r="DA1238" s="146">
        <v>4.8268238761974946E-2</v>
      </c>
      <c r="DB1238" s="145">
        <v>15189.503816793893</v>
      </c>
      <c r="DC1238" s="147">
        <v>4.5079146593255334E-2</v>
      </c>
    </row>
    <row r="1239" spans="2:107" s="27" customFormat="1" ht="13.15" customHeight="1">
      <c r="B1239" s="216"/>
      <c r="C1239" s="187"/>
      <c r="D1239" s="208"/>
      <c r="E1239" s="177"/>
      <c r="F1239" s="177"/>
      <c r="G1239" s="131" t="s">
        <v>85</v>
      </c>
      <c r="H1239" s="100">
        <v>0</v>
      </c>
      <c r="I1239" s="68">
        <f>IFERROR(H1239/E1229,"-")</f>
        <v>0</v>
      </c>
      <c r="J1239" s="100">
        <v>0</v>
      </c>
      <c r="K1239" s="68">
        <f>IFERROR(J1239/F1229,"-")</f>
        <v>0</v>
      </c>
      <c r="L1239" s="103" t="str">
        <f t="shared" si="829"/>
        <v>-</v>
      </c>
      <c r="M1239" s="69">
        <f t="shared" si="837"/>
        <v>0</v>
      </c>
      <c r="N1239" s="208"/>
      <c r="O1239" s="177"/>
      <c r="P1239" s="177"/>
      <c r="Q1239" s="131" t="s">
        <v>85</v>
      </c>
      <c r="R1239" s="100">
        <v>0</v>
      </c>
      <c r="S1239" s="68">
        <f>IFERROR(R1239/O1229,"-")</f>
        <v>0</v>
      </c>
      <c r="T1239" s="100">
        <v>0</v>
      </c>
      <c r="U1239" s="68">
        <f>IFERROR(T1239/P1229,"-")</f>
        <v>0</v>
      </c>
      <c r="V1239" s="103" t="str">
        <f t="shared" si="830"/>
        <v>-</v>
      </c>
      <c r="W1239" s="69">
        <f t="shared" si="838"/>
        <v>0</v>
      </c>
      <c r="X1239" s="208"/>
      <c r="Y1239" s="177"/>
      <c r="Z1239" s="177"/>
      <c r="AA1239" s="131" t="s">
        <v>85</v>
      </c>
      <c r="AB1239" s="100">
        <v>307510</v>
      </c>
      <c r="AC1239" s="68">
        <f>IFERROR(AB1239/Y1229,"-")</f>
        <v>4.8784999520891359E-4</v>
      </c>
      <c r="AD1239" s="100">
        <v>8</v>
      </c>
      <c r="AE1239" s="68">
        <f>IFERROR(AD1239/Z1229,"-")</f>
        <v>8.3246618106139446E-3</v>
      </c>
      <c r="AF1239" s="103">
        <f t="shared" si="831"/>
        <v>38438.75</v>
      </c>
      <c r="AG1239" s="69">
        <f t="shared" si="839"/>
        <v>7.6923076923076927E-3</v>
      </c>
      <c r="AH1239" s="208"/>
      <c r="AI1239" s="177"/>
      <c r="AJ1239" s="177"/>
      <c r="AK1239" s="131" t="s">
        <v>85</v>
      </c>
      <c r="AL1239" s="100">
        <v>580776</v>
      </c>
      <c r="AM1239" s="68">
        <f>IFERROR(AL1239/AI1229,"-")</f>
        <v>8.498481345838129E-4</v>
      </c>
      <c r="AN1239" s="100">
        <v>10</v>
      </c>
      <c r="AO1239" s="68">
        <f>IFERROR(AN1239/AJ1229,"-")</f>
        <v>1.179245283018868E-2</v>
      </c>
      <c r="AP1239" s="103">
        <f t="shared" si="832"/>
        <v>58077.599999999999</v>
      </c>
      <c r="AQ1239" s="69">
        <f t="shared" si="840"/>
        <v>1.098901098901099E-2</v>
      </c>
      <c r="AR1239" s="208"/>
      <c r="AS1239" s="177"/>
      <c r="AT1239" s="177"/>
      <c r="AU1239" s="131" t="s">
        <v>85</v>
      </c>
      <c r="AV1239" s="100">
        <v>323308</v>
      </c>
      <c r="AW1239" s="68">
        <f>IFERROR(AV1239/AS1229,"-")</f>
        <v>6.0561048925129792E-4</v>
      </c>
      <c r="AX1239" s="100">
        <v>3</v>
      </c>
      <c r="AY1239" s="68">
        <f>IFERROR(AX1239/AT1229,"-")</f>
        <v>4.9668874172185433E-3</v>
      </c>
      <c r="AZ1239" s="103">
        <f t="shared" si="833"/>
        <v>107769.33333333333</v>
      </c>
      <c r="BA1239" s="69">
        <f t="shared" si="841"/>
        <v>4.6728971962616819E-3</v>
      </c>
      <c r="BB1239" s="208"/>
      <c r="BC1239" s="177"/>
      <c r="BD1239" s="177"/>
      <c r="BE1239" s="131" t="s">
        <v>85</v>
      </c>
      <c r="BF1239" s="100">
        <v>578385</v>
      </c>
      <c r="BG1239" s="68">
        <f>IFERROR(BF1239/BC1229,"-")</f>
        <v>1.9888338388359792E-3</v>
      </c>
      <c r="BH1239" s="100">
        <v>3</v>
      </c>
      <c r="BI1239" s="68">
        <f>IFERROR(BH1239/BD1229,"-")</f>
        <v>1.098901098901099E-2</v>
      </c>
      <c r="BJ1239" s="103">
        <f t="shared" si="834"/>
        <v>192795</v>
      </c>
      <c r="BK1239" s="69">
        <f t="shared" si="842"/>
        <v>9.9667774086378731E-3</v>
      </c>
      <c r="BL1239" s="208"/>
      <c r="BM1239" s="177"/>
      <c r="BN1239" s="177"/>
      <c r="BO1239" s="131" t="s">
        <v>85</v>
      </c>
      <c r="BP1239" s="100">
        <v>17798</v>
      </c>
      <c r="BQ1239" s="68">
        <f>IFERROR(BP1239/BM1229,"-")</f>
        <v>1.8051716880759067E-4</v>
      </c>
      <c r="BR1239" s="100">
        <v>1</v>
      </c>
      <c r="BS1239" s="68">
        <f>IFERROR(BR1239/BN1229,"-")</f>
        <v>8.771929824561403E-3</v>
      </c>
      <c r="BT1239" s="103">
        <f t="shared" si="835"/>
        <v>17798</v>
      </c>
      <c r="BU1239" s="69">
        <f t="shared" si="843"/>
        <v>8.0645161290322578E-3</v>
      </c>
      <c r="BV1239" s="208"/>
      <c r="BW1239" s="177"/>
      <c r="BX1239" s="177"/>
      <c r="BY1239" s="131" t="s">
        <v>85</v>
      </c>
      <c r="BZ1239" s="100">
        <f t="shared" si="846"/>
        <v>1807777</v>
      </c>
      <c r="CA1239" s="68">
        <f>IFERROR(BZ1239/BW1229,"-")</f>
        <v>8.0761957258546904E-4</v>
      </c>
      <c r="CB1239" s="100">
        <f t="shared" si="847"/>
        <v>25</v>
      </c>
      <c r="CC1239" s="68">
        <f>IFERROR(CB1239/BX1229,"-")</f>
        <v>8.9158345221112701E-3</v>
      </c>
      <c r="CD1239" s="103">
        <f t="shared" si="836"/>
        <v>72311.08</v>
      </c>
      <c r="CE1239" s="69">
        <f t="shared" si="844"/>
        <v>8.2754054948692493E-3</v>
      </c>
      <c r="CR1239" s="216"/>
      <c r="CS1239" s="187"/>
      <c r="CT1239" s="225"/>
      <c r="CU1239" s="226"/>
      <c r="CV1239" s="226"/>
      <c r="CW1239" s="144" t="s">
        <v>85</v>
      </c>
      <c r="CX1239" s="145">
        <v>4458834</v>
      </c>
      <c r="CY1239" s="146">
        <v>2.1092387956767843E-3</v>
      </c>
      <c r="CZ1239" s="145">
        <v>30</v>
      </c>
      <c r="DA1239" s="146">
        <v>1.105379513633014E-2</v>
      </c>
      <c r="DB1239" s="145">
        <v>148627.79999999999</v>
      </c>
      <c r="DC1239" s="147">
        <v>1.0323468685478321E-2</v>
      </c>
    </row>
    <row r="1240" spans="2:107" s="27" customFormat="1" ht="13.15" customHeight="1">
      <c r="B1240" s="216"/>
      <c r="C1240" s="187"/>
      <c r="D1240" s="208"/>
      <c r="E1240" s="177"/>
      <c r="F1240" s="177"/>
      <c r="G1240" s="131" t="s">
        <v>87</v>
      </c>
      <c r="H1240" s="100">
        <v>0</v>
      </c>
      <c r="I1240" s="68">
        <f>IFERROR(H1240/E1229,"-")</f>
        <v>0</v>
      </c>
      <c r="J1240" s="100">
        <v>0</v>
      </c>
      <c r="K1240" s="68">
        <f>IFERROR(J1240/F1229,"-")</f>
        <v>0</v>
      </c>
      <c r="L1240" s="103" t="str">
        <f t="shared" si="829"/>
        <v>-</v>
      </c>
      <c r="M1240" s="69">
        <f t="shared" si="837"/>
        <v>0</v>
      </c>
      <c r="N1240" s="208"/>
      <c r="O1240" s="177"/>
      <c r="P1240" s="177"/>
      <c r="Q1240" s="131" t="s">
        <v>87</v>
      </c>
      <c r="R1240" s="100">
        <v>0</v>
      </c>
      <c r="S1240" s="68">
        <f>IFERROR(R1240/O1229,"-")</f>
        <v>0</v>
      </c>
      <c r="T1240" s="100">
        <v>0</v>
      </c>
      <c r="U1240" s="68">
        <f>IFERROR(T1240/P1229,"-")</f>
        <v>0</v>
      </c>
      <c r="V1240" s="103" t="str">
        <f t="shared" si="830"/>
        <v>-</v>
      </c>
      <c r="W1240" s="69">
        <f t="shared" si="838"/>
        <v>0</v>
      </c>
      <c r="X1240" s="208"/>
      <c r="Y1240" s="177"/>
      <c r="Z1240" s="177"/>
      <c r="AA1240" s="131" t="s">
        <v>87</v>
      </c>
      <c r="AB1240" s="100">
        <v>1349584</v>
      </c>
      <c r="AC1240" s="68">
        <f>IFERROR(AB1240/Y1229,"-")</f>
        <v>2.1410508534162351E-3</v>
      </c>
      <c r="AD1240" s="100">
        <v>6</v>
      </c>
      <c r="AE1240" s="68">
        <f>IFERROR(AD1240/Z1229,"-")</f>
        <v>6.2434963579604576E-3</v>
      </c>
      <c r="AF1240" s="103">
        <f t="shared" si="831"/>
        <v>224930.66666666666</v>
      </c>
      <c r="AG1240" s="69">
        <f t="shared" si="839"/>
        <v>5.7692307692307696E-3</v>
      </c>
      <c r="AH1240" s="208"/>
      <c r="AI1240" s="177"/>
      <c r="AJ1240" s="177"/>
      <c r="AK1240" s="131" t="s">
        <v>87</v>
      </c>
      <c r="AL1240" s="100">
        <v>4224801</v>
      </c>
      <c r="AM1240" s="68">
        <f>IFERROR(AL1240/AI1229,"-")</f>
        <v>6.1821412193992639E-3</v>
      </c>
      <c r="AN1240" s="100">
        <v>11</v>
      </c>
      <c r="AO1240" s="68">
        <f>IFERROR(AN1240/AJ1229,"-")</f>
        <v>1.2971698113207548E-2</v>
      </c>
      <c r="AP1240" s="103">
        <f t="shared" si="832"/>
        <v>384072.81818181818</v>
      </c>
      <c r="AQ1240" s="69">
        <f t="shared" si="840"/>
        <v>1.2087912087912088E-2</v>
      </c>
      <c r="AR1240" s="208"/>
      <c r="AS1240" s="177"/>
      <c r="AT1240" s="177"/>
      <c r="AU1240" s="131" t="s">
        <v>87</v>
      </c>
      <c r="AV1240" s="100">
        <v>13359698</v>
      </c>
      <c r="AW1240" s="68">
        <f>IFERROR(AV1240/AS1229,"-")</f>
        <v>2.5024970746253067E-2</v>
      </c>
      <c r="AX1240" s="100">
        <v>16</v>
      </c>
      <c r="AY1240" s="68">
        <f>IFERROR(AX1240/AT1229,"-")</f>
        <v>2.6490066225165563E-2</v>
      </c>
      <c r="AZ1240" s="103">
        <f t="shared" si="833"/>
        <v>834981.125</v>
      </c>
      <c r="BA1240" s="69">
        <f t="shared" si="841"/>
        <v>2.4922118380062305E-2</v>
      </c>
      <c r="BB1240" s="208"/>
      <c r="BC1240" s="177"/>
      <c r="BD1240" s="177"/>
      <c r="BE1240" s="131" t="s">
        <v>87</v>
      </c>
      <c r="BF1240" s="100">
        <v>8205012</v>
      </c>
      <c r="BG1240" s="68">
        <f>IFERROR(BF1240/BC1229,"-")</f>
        <v>2.8213742599920946E-2</v>
      </c>
      <c r="BH1240" s="100">
        <v>16</v>
      </c>
      <c r="BI1240" s="68">
        <f>IFERROR(BH1240/BD1229,"-")</f>
        <v>5.8608058608058608E-2</v>
      </c>
      <c r="BJ1240" s="103">
        <f t="shared" si="834"/>
        <v>512813.25</v>
      </c>
      <c r="BK1240" s="69">
        <f t="shared" si="842"/>
        <v>5.3156146179401995E-2</v>
      </c>
      <c r="BL1240" s="208"/>
      <c r="BM1240" s="177"/>
      <c r="BN1240" s="177"/>
      <c r="BO1240" s="131" t="s">
        <v>87</v>
      </c>
      <c r="BP1240" s="100">
        <v>3117408</v>
      </c>
      <c r="BQ1240" s="68">
        <f>IFERROR(BP1240/BM1229,"-")</f>
        <v>3.1618477704131571E-2</v>
      </c>
      <c r="BR1240" s="100">
        <v>6</v>
      </c>
      <c r="BS1240" s="68">
        <f>IFERROR(BR1240/BN1229,"-")</f>
        <v>5.2631578947368418E-2</v>
      </c>
      <c r="BT1240" s="103">
        <f t="shared" si="835"/>
        <v>519568</v>
      </c>
      <c r="BU1240" s="69">
        <f t="shared" si="843"/>
        <v>4.8387096774193547E-2</v>
      </c>
      <c r="BV1240" s="208"/>
      <c r="BW1240" s="177"/>
      <c r="BX1240" s="177"/>
      <c r="BY1240" s="131" t="s">
        <v>87</v>
      </c>
      <c r="BZ1240" s="100">
        <f t="shared" si="846"/>
        <v>30256503</v>
      </c>
      <c r="CA1240" s="68">
        <f>IFERROR(BZ1240/BW1229,"-")</f>
        <v>1.351701234211463E-2</v>
      </c>
      <c r="CB1240" s="100">
        <f t="shared" si="847"/>
        <v>55</v>
      </c>
      <c r="CC1240" s="68">
        <f>IFERROR(CB1240/BX1229,"-")</f>
        <v>1.9614835948644792E-2</v>
      </c>
      <c r="CD1240" s="103">
        <f t="shared" si="836"/>
        <v>550118.23636363633</v>
      </c>
      <c r="CE1240" s="69">
        <f t="shared" si="844"/>
        <v>1.8205892088712348E-2</v>
      </c>
      <c r="CR1240" s="216"/>
      <c r="CS1240" s="187"/>
      <c r="CT1240" s="225"/>
      <c r="CU1240" s="226"/>
      <c r="CV1240" s="226"/>
      <c r="CW1240" s="144" t="s">
        <v>87</v>
      </c>
      <c r="CX1240" s="145">
        <v>38632354</v>
      </c>
      <c r="CY1240" s="146">
        <v>1.8274925647628774E-2</v>
      </c>
      <c r="CZ1240" s="145">
        <v>64</v>
      </c>
      <c r="DA1240" s="146">
        <v>2.3581429624170966E-2</v>
      </c>
      <c r="DB1240" s="145">
        <v>603630.53125</v>
      </c>
      <c r="DC1240" s="147">
        <v>2.202339986235375E-2</v>
      </c>
    </row>
    <row r="1241" spans="2:107" s="27" customFormat="1" ht="13.15" customHeight="1">
      <c r="B1241" s="216"/>
      <c r="C1241" s="187"/>
      <c r="D1241" s="208"/>
      <c r="E1241" s="177"/>
      <c r="F1241" s="177"/>
      <c r="G1241" s="131" t="s">
        <v>89</v>
      </c>
      <c r="H1241" s="100">
        <v>0</v>
      </c>
      <c r="I1241" s="68">
        <f>IFERROR(H1241/E1229,"-")</f>
        <v>0</v>
      </c>
      <c r="J1241" s="100">
        <v>0</v>
      </c>
      <c r="K1241" s="68">
        <f>IFERROR(J1241/F1229,"-")</f>
        <v>0</v>
      </c>
      <c r="L1241" s="103" t="str">
        <f t="shared" si="829"/>
        <v>-</v>
      </c>
      <c r="M1241" s="69">
        <f t="shared" si="837"/>
        <v>0</v>
      </c>
      <c r="N1241" s="208"/>
      <c r="O1241" s="177"/>
      <c r="P1241" s="177"/>
      <c r="Q1241" s="131" t="s">
        <v>89</v>
      </c>
      <c r="R1241" s="100">
        <v>0</v>
      </c>
      <c r="S1241" s="68">
        <f>IFERROR(R1241/O1229,"-")</f>
        <v>0</v>
      </c>
      <c r="T1241" s="100">
        <v>0</v>
      </c>
      <c r="U1241" s="68">
        <f>IFERROR(T1241/P1229,"-")</f>
        <v>0</v>
      </c>
      <c r="V1241" s="103" t="str">
        <f t="shared" si="830"/>
        <v>-</v>
      </c>
      <c r="W1241" s="69">
        <f t="shared" si="838"/>
        <v>0</v>
      </c>
      <c r="X1241" s="208"/>
      <c r="Y1241" s="177"/>
      <c r="Z1241" s="177"/>
      <c r="AA1241" s="131" t="s">
        <v>89</v>
      </c>
      <c r="AB1241" s="100">
        <v>6774492</v>
      </c>
      <c r="AC1241" s="68">
        <f>IFERROR(AB1241/Y1229,"-")</f>
        <v>1.0747409481782131E-2</v>
      </c>
      <c r="AD1241" s="100">
        <v>80</v>
      </c>
      <c r="AE1241" s="68">
        <f>IFERROR(AD1241/Z1229,"-")</f>
        <v>8.3246618106139439E-2</v>
      </c>
      <c r="AF1241" s="103">
        <f t="shared" si="831"/>
        <v>84681.15</v>
      </c>
      <c r="AG1241" s="69">
        <f t="shared" si="839"/>
        <v>7.6923076923076927E-2</v>
      </c>
      <c r="AH1241" s="208"/>
      <c r="AI1241" s="177"/>
      <c r="AJ1241" s="177"/>
      <c r="AK1241" s="131" t="s">
        <v>89</v>
      </c>
      <c r="AL1241" s="100">
        <v>6549374</v>
      </c>
      <c r="AM1241" s="68">
        <f>IFERROR(AL1241/AI1229,"-")</f>
        <v>9.5836833419282556E-3</v>
      </c>
      <c r="AN1241" s="100">
        <v>78</v>
      </c>
      <c r="AO1241" s="68">
        <f>IFERROR(AN1241/AJ1229,"-")</f>
        <v>9.1981132075471692E-2</v>
      </c>
      <c r="AP1241" s="103">
        <f t="shared" si="832"/>
        <v>83966.333333333328</v>
      </c>
      <c r="AQ1241" s="69">
        <f t="shared" si="840"/>
        <v>8.5714285714285715E-2</v>
      </c>
      <c r="AR1241" s="208"/>
      <c r="AS1241" s="177"/>
      <c r="AT1241" s="177"/>
      <c r="AU1241" s="131" t="s">
        <v>89</v>
      </c>
      <c r="AV1241" s="100">
        <v>3586046</v>
      </c>
      <c r="AW1241" s="68">
        <f>IFERROR(AV1241/AS1229,"-")</f>
        <v>6.717269824865639E-3</v>
      </c>
      <c r="AX1241" s="100">
        <v>63</v>
      </c>
      <c r="AY1241" s="68">
        <f>IFERROR(AX1241/AT1229,"-")</f>
        <v>0.10430463576158941</v>
      </c>
      <c r="AZ1241" s="103">
        <f t="shared" si="833"/>
        <v>56921.365079365081</v>
      </c>
      <c r="BA1241" s="69">
        <f t="shared" si="841"/>
        <v>9.8130841121495324E-2</v>
      </c>
      <c r="BB1241" s="208"/>
      <c r="BC1241" s="177"/>
      <c r="BD1241" s="177"/>
      <c r="BE1241" s="131" t="s">
        <v>89</v>
      </c>
      <c r="BF1241" s="100">
        <v>2068613</v>
      </c>
      <c r="BG1241" s="68">
        <f>IFERROR(BF1241/BC1229,"-")</f>
        <v>7.1131297213033046E-3</v>
      </c>
      <c r="BH1241" s="100">
        <v>26</v>
      </c>
      <c r="BI1241" s="68">
        <f>IFERROR(BH1241/BD1229,"-")</f>
        <v>9.5238095238095233E-2</v>
      </c>
      <c r="BJ1241" s="103">
        <f t="shared" si="834"/>
        <v>79562.038461538468</v>
      </c>
      <c r="BK1241" s="69">
        <f t="shared" si="842"/>
        <v>8.6378737541528236E-2</v>
      </c>
      <c r="BL1241" s="208"/>
      <c r="BM1241" s="177"/>
      <c r="BN1241" s="177"/>
      <c r="BO1241" s="131" t="s">
        <v>89</v>
      </c>
      <c r="BP1241" s="100">
        <v>962805</v>
      </c>
      <c r="BQ1241" s="68">
        <f>IFERROR(BP1241/BM1229,"-")</f>
        <v>9.7653013099107955E-3</v>
      </c>
      <c r="BR1241" s="100">
        <v>6</v>
      </c>
      <c r="BS1241" s="68">
        <f>IFERROR(BR1241/BN1229,"-")</f>
        <v>5.2631578947368418E-2</v>
      </c>
      <c r="BT1241" s="103">
        <f t="shared" si="835"/>
        <v>160467.5</v>
      </c>
      <c r="BU1241" s="69">
        <f t="shared" si="843"/>
        <v>4.8387096774193547E-2</v>
      </c>
      <c r="BV1241" s="208"/>
      <c r="BW1241" s="177"/>
      <c r="BX1241" s="177"/>
      <c r="BY1241" s="131" t="s">
        <v>89</v>
      </c>
      <c r="BZ1241" s="100">
        <f t="shared" si="846"/>
        <v>19941330</v>
      </c>
      <c r="CA1241" s="68">
        <f>IFERROR(BZ1241/BW1229,"-")</f>
        <v>8.9087362055086383E-3</v>
      </c>
      <c r="CB1241" s="100">
        <f t="shared" si="847"/>
        <v>253</v>
      </c>
      <c r="CC1241" s="68">
        <f>IFERROR(CB1241/BX1229,"-")</f>
        <v>9.0228245363766044E-2</v>
      </c>
      <c r="CD1241" s="103">
        <f t="shared" si="836"/>
        <v>78819.486166007904</v>
      </c>
      <c r="CE1241" s="69">
        <f t="shared" si="844"/>
        <v>8.3747103608076801E-2</v>
      </c>
      <c r="CR1241" s="216"/>
      <c r="CS1241" s="187"/>
      <c r="CT1241" s="225"/>
      <c r="CU1241" s="226"/>
      <c r="CV1241" s="226"/>
      <c r="CW1241" s="144" t="s">
        <v>89</v>
      </c>
      <c r="CX1241" s="145">
        <v>22068890</v>
      </c>
      <c r="CY1241" s="146">
        <v>1.0439625912407465E-2</v>
      </c>
      <c r="CZ1241" s="145">
        <v>267</v>
      </c>
      <c r="DA1241" s="146">
        <v>9.8378776713338251E-2</v>
      </c>
      <c r="DB1241" s="145">
        <v>82655.018726591763</v>
      </c>
      <c r="DC1241" s="147">
        <v>9.1878871300757059E-2</v>
      </c>
    </row>
    <row r="1242" spans="2:107" s="27" customFormat="1" ht="13.15" customHeight="1">
      <c r="B1242" s="216"/>
      <c r="C1242" s="187"/>
      <c r="D1242" s="208"/>
      <c r="E1242" s="177"/>
      <c r="F1242" s="177"/>
      <c r="G1242" s="131" t="s">
        <v>91</v>
      </c>
      <c r="H1242" s="100">
        <v>0</v>
      </c>
      <c r="I1242" s="68">
        <f>IFERROR(H1242/E1229,"-")</f>
        <v>0</v>
      </c>
      <c r="J1242" s="100">
        <v>0</v>
      </c>
      <c r="K1242" s="68">
        <f>IFERROR(J1242/F1229,"-")</f>
        <v>0</v>
      </c>
      <c r="L1242" s="103" t="str">
        <f t="shared" si="829"/>
        <v>-</v>
      </c>
      <c r="M1242" s="69">
        <f t="shared" si="837"/>
        <v>0</v>
      </c>
      <c r="N1242" s="208"/>
      <c r="O1242" s="177"/>
      <c r="P1242" s="177"/>
      <c r="Q1242" s="131" t="s">
        <v>91</v>
      </c>
      <c r="R1242" s="100">
        <v>0</v>
      </c>
      <c r="S1242" s="68">
        <f>IFERROR(R1242/O1229,"-")</f>
        <v>0</v>
      </c>
      <c r="T1242" s="100">
        <v>0</v>
      </c>
      <c r="U1242" s="68">
        <f>IFERROR(T1242/P1229,"-")</f>
        <v>0</v>
      </c>
      <c r="V1242" s="103" t="str">
        <f t="shared" si="830"/>
        <v>-</v>
      </c>
      <c r="W1242" s="69">
        <f t="shared" si="838"/>
        <v>0</v>
      </c>
      <c r="X1242" s="208"/>
      <c r="Y1242" s="177"/>
      <c r="Z1242" s="177"/>
      <c r="AA1242" s="131" t="s">
        <v>91</v>
      </c>
      <c r="AB1242" s="100">
        <v>2169938</v>
      </c>
      <c r="AC1242" s="68">
        <f>IFERROR(AB1242/Y1229,"-")</f>
        <v>3.4425034727444295E-3</v>
      </c>
      <c r="AD1242" s="100">
        <v>44</v>
      </c>
      <c r="AE1242" s="68">
        <f>IFERROR(AD1242/Z1229,"-")</f>
        <v>4.5785639958376693E-2</v>
      </c>
      <c r="AF1242" s="103">
        <f t="shared" si="831"/>
        <v>49316.772727272728</v>
      </c>
      <c r="AG1242" s="69">
        <f t="shared" si="839"/>
        <v>4.230769230769231E-2</v>
      </c>
      <c r="AH1242" s="208"/>
      <c r="AI1242" s="177"/>
      <c r="AJ1242" s="177"/>
      <c r="AK1242" s="131" t="s">
        <v>91</v>
      </c>
      <c r="AL1242" s="100">
        <v>12612614</v>
      </c>
      <c r="AM1242" s="68">
        <f>IFERROR(AL1242/AI1229,"-")</f>
        <v>1.845600796197791E-2</v>
      </c>
      <c r="AN1242" s="100">
        <v>111</v>
      </c>
      <c r="AO1242" s="68">
        <f>IFERROR(AN1242/AJ1229,"-")</f>
        <v>0.13089622641509435</v>
      </c>
      <c r="AP1242" s="103">
        <f t="shared" si="832"/>
        <v>113627.15315315315</v>
      </c>
      <c r="AQ1242" s="69">
        <f t="shared" si="840"/>
        <v>0.12197802197802197</v>
      </c>
      <c r="AR1242" s="208"/>
      <c r="AS1242" s="177"/>
      <c r="AT1242" s="177"/>
      <c r="AU1242" s="131" t="s">
        <v>91</v>
      </c>
      <c r="AV1242" s="100">
        <v>14819032</v>
      </c>
      <c r="AW1242" s="68">
        <f>IFERROR(AV1242/AS1229,"-")</f>
        <v>2.7758549803130885E-2</v>
      </c>
      <c r="AX1242" s="100">
        <v>119</v>
      </c>
      <c r="AY1242" s="68">
        <f>IFERROR(AX1242/AT1229,"-")</f>
        <v>0.19701986754966888</v>
      </c>
      <c r="AZ1242" s="103">
        <f t="shared" si="833"/>
        <v>124529.68067226891</v>
      </c>
      <c r="BA1242" s="69">
        <f t="shared" si="841"/>
        <v>0.18535825545171339</v>
      </c>
      <c r="BB1242" s="208"/>
      <c r="BC1242" s="177"/>
      <c r="BD1242" s="177"/>
      <c r="BE1242" s="131" t="s">
        <v>91</v>
      </c>
      <c r="BF1242" s="100">
        <v>6310468</v>
      </c>
      <c r="BG1242" s="68">
        <f>IFERROR(BF1242/BC1229,"-")</f>
        <v>2.1699166294581646E-2</v>
      </c>
      <c r="BH1242" s="100">
        <v>71</v>
      </c>
      <c r="BI1242" s="68">
        <f>IFERROR(BH1242/BD1229,"-")</f>
        <v>0.26007326007326009</v>
      </c>
      <c r="BJ1242" s="103">
        <f t="shared" si="834"/>
        <v>88879.830985915498</v>
      </c>
      <c r="BK1242" s="69">
        <f t="shared" si="842"/>
        <v>0.23588039867109634</v>
      </c>
      <c r="BL1242" s="208"/>
      <c r="BM1242" s="177"/>
      <c r="BN1242" s="177"/>
      <c r="BO1242" s="131" t="s">
        <v>91</v>
      </c>
      <c r="BP1242" s="100">
        <v>9220042</v>
      </c>
      <c r="BQ1242" s="68">
        <f>IFERROR(BP1242/BM1229,"-")</f>
        <v>9.3514770093666488E-2</v>
      </c>
      <c r="BR1242" s="100">
        <v>40</v>
      </c>
      <c r="BS1242" s="68">
        <f>IFERROR(BR1242/BN1229,"-")</f>
        <v>0.35087719298245612</v>
      </c>
      <c r="BT1242" s="103">
        <f t="shared" si="835"/>
        <v>230501.05</v>
      </c>
      <c r="BU1242" s="69">
        <f t="shared" si="843"/>
        <v>0.32258064516129031</v>
      </c>
      <c r="BV1242" s="208"/>
      <c r="BW1242" s="177"/>
      <c r="BX1242" s="177"/>
      <c r="BY1242" s="131" t="s">
        <v>91</v>
      </c>
      <c r="BZ1242" s="100">
        <f t="shared" si="846"/>
        <v>45132094</v>
      </c>
      <c r="CA1242" s="68">
        <f>IFERROR(BZ1242/BW1229,"-")</f>
        <v>2.0162643105962299E-2</v>
      </c>
      <c r="CB1242" s="100">
        <f t="shared" si="847"/>
        <v>385</v>
      </c>
      <c r="CC1242" s="68">
        <f>IFERROR(CB1242/BX1229,"-")</f>
        <v>0.13730385164051356</v>
      </c>
      <c r="CD1242" s="103">
        <f t="shared" si="836"/>
        <v>117226.21818181819</v>
      </c>
      <c r="CE1242" s="69">
        <f t="shared" si="844"/>
        <v>0.12744124462098644</v>
      </c>
      <c r="CR1242" s="216"/>
      <c r="CS1242" s="187"/>
      <c r="CT1242" s="225"/>
      <c r="CU1242" s="226"/>
      <c r="CV1242" s="226"/>
      <c r="CW1242" s="144" t="s">
        <v>91</v>
      </c>
      <c r="CX1242" s="145">
        <v>55899799</v>
      </c>
      <c r="CY1242" s="146">
        <v>2.6443241601130318E-2</v>
      </c>
      <c r="CZ1242" s="145">
        <v>369</v>
      </c>
      <c r="DA1242" s="146">
        <v>0.13596168017686072</v>
      </c>
      <c r="DB1242" s="145">
        <v>151489.97018970191</v>
      </c>
      <c r="DC1242" s="147">
        <v>0.12697866483138334</v>
      </c>
    </row>
    <row r="1243" spans="2:107" s="27" customFormat="1" ht="13.15" customHeight="1">
      <c r="B1243" s="216"/>
      <c r="C1243" s="187"/>
      <c r="D1243" s="208"/>
      <c r="E1243" s="177"/>
      <c r="F1243" s="177"/>
      <c r="G1243" s="131" t="s">
        <v>95</v>
      </c>
      <c r="H1243" s="100">
        <v>0</v>
      </c>
      <c r="I1243" s="68">
        <f>IFERROR(H1243/E1229,"-")</f>
        <v>0</v>
      </c>
      <c r="J1243" s="100">
        <v>0</v>
      </c>
      <c r="K1243" s="68">
        <f>IFERROR(J1243/F1229,"-")</f>
        <v>0</v>
      </c>
      <c r="L1243" s="103" t="str">
        <f t="shared" si="829"/>
        <v>-</v>
      </c>
      <c r="M1243" s="69">
        <f t="shared" si="837"/>
        <v>0</v>
      </c>
      <c r="N1243" s="208"/>
      <c r="O1243" s="177"/>
      <c r="P1243" s="177"/>
      <c r="Q1243" s="131" t="s">
        <v>95</v>
      </c>
      <c r="R1243" s="100">
        <v>71370</v>
      </c>
      <c r="S1243" s="68">
        <f>IFERROR(R1243/O1229,"-")</f>
        <v>0.10944640392577826</v>
      </c>
      <c r="T1243" s="100">
        <v>1</v>
      </c>
      <c r="U1243" s="68">
        <f>IFERROR(T1243/P1229,"-")</f>
        <v>0.33333333333333331</v>
      </c>
      <c r="V1243" s="103">
        <f t="shared" si="830"/>
        <v>71370</v>
      </c>
      <c r="W1243" s="69">
        <f t="shared" si="838"/>
        <v>0.33333333333333331</v>
      </c>
      <c r="X1243" s="208"/>
      <c r="Y1243" s="177"/>
      <c r="Z1243" s="177"/>
      <c r="AA1243" s="131" t="s">
        <v>95</v>
      </c>
      <c r="AB1243" s="100">
        <v>1409394</v>
      </c>
      <c r="AC1243" s="68">
        <f>IFERROR(AB1243/Y1229,"-")</f>
        <v>2.2359365748999107E-3</v>
      </c>
      <c r="AD1243" s="100">
        <v>34</v>
      </c>
      <c r="AE1243" s="68">
        <f>IFERROR(AD1243/Z1229,"-")</f>
        <v>3.5379812695109258E-2</v>
      </c>
      <c r="AF1243" s="103">
        <f t="shared" si="831"/>
        <v>41452.76470588235</v>
      </c>
      <c r="AG1243" s="69">
        <f t="shared" si="839"/>
        <v>3.2692307692307694E-2</v>
      </c>
      <c r="AH1243" s="208"/>
      <c r="AI1243" s="177"/>
      <c r="AJ1243" s="177"/>
      <c r="AK1243" s="131" t="s">
        <v>95</v>
      </c>
      <c r="AL1243" s="100">
        <v>3759478</v>
      </c>
      <c r="AM1243" s="68">
        <f>IFERROR(AL1243/AI1229,"-")</f>
        <v>5.5012351841482489E-3</v>
      </c>
      <c r="AN1243" s="100">
        <v>52</v>
      </c>
      <c r="AO1243" s="68">
        <f>IFERROR(AN1243/AJ1229,"-")</f>
        <v>6.1320754716981132E-2</v>
      </c>
      <c r="AP1243" s="103">
        <f t="shared" si="832"/>
        <v>72297.653846153844</v>
      </c>
      <c r="AQ1243" s="69">
        <f t="shared" si="840"/>
        <v>5.7142857142857141E-2</v>
      </c>
      <c r="AR1243" s="208"/>
      <c r="AS1243" s="177"/>
      <c r="AT1243" s="177"/>
      <c r="AU1243" s="131" t="s">
        <v>95</v>
      </c>
      <c r="AV1243" s="100">
        <v>1262021</v>
      </c>
      <c r="AW1243" s="68">
        <f>IFERROR(AV1243/AS1229,"-")</f>
        <v>2.363978482609191E-3</v>
      </c>
      <c r="AX1243" s="100">
        <v>42</v>
      </c>
      <c r="AY1243" s="68">
        <f>IFERROR(AX1243/AT1229,"-")</f>
        <v>6.9536423841059597E-2</v>
      </c>
      <c r="AZ1243" s="103">
        <f t="shared" si="833"/>
        <v>30048.119047619046</v>
      </c>
      <c r="BA1243" s="69">
        <f t="shared" si="841"/>
        <v>6.5420560747663545E-2</v>
      </c>
      <c r="BB1243" s="208"/>
      <c r="BC1243" s="177"/>
      <c r="BD1243" s="177"/>
      <c r="BE1243" s="131" t="s">
        <v>95</v>
      </c>
      <c r="BF1243" s="100">
        <v>730821</v>
      </c>
      <c r="BG1243" s="68">
        <f>IFERROR(BF1243/BC1229,"-")</f>
        <v>2.5130000517509087E-3</v>
      </c>
      <c r="BH1243" s="100">
        <v>17</v>
      </c>
      <c r="BI1243" s="68">
        <f>IFERROR(BH1243/BD1229,"-")</f>
        <v>6.2271062271062272E-2</v>
      </c>
      <c r="BJ1243" s="103">
        <f t="shared" si="834"/>
        <v>42989.470588235294</v>
      </c>
      <c r="BK1243" s="69">
        <f t="shared" si="842"/>
        <v>5.647840531561462E-2</v>
      </c>
      <c r="BL1243" s="208"/>
      <c r="BM1243" s="177"/>
      <c r="BN1243" s="177"/>
      <c r="BO1243" s="131" t="s">
        <v>95</v>
      </c>
      <c r="BP1243" s="100">
        <v>1251684</v>
      </c>
      <c r="BQ1243" s="68">
        <f>IFERROR(BP1243/BM1229,"-")</f>
        <v>1.2695272048643687E-2</v>
      </c>
      <c r="BR1243" s="100">
        <v>6</v>
      </c>
      <c r="BS1243" s="68">
        <f>IFERROR(BR1243/BN1229,"-")</f>
        <v>5.2631578947368418E-2</v>
      </c>
      <c r="BT1243" s="103">
        <f t="shared" si="835"/>
        <v>208614</v>
      </c>
      <c r="BU1243" s="69">
        <f t="shared" si="843"/>
        <v>4.8387096774193547E-2</v>
      </c>
      <c r="BV1243" s="208"/>
      <c r="BW1243" s="177"/>
      <c r="BX1243" s="177"/>
      <c r="BY1243" s="131" t="s">
        <v>95</v>
      </c>
      <c r="BZ1243" s="100">
        <f t="shared" si="846"/>
        <v>8484768</v>
      </c>
      <c r="CA1243" s="68">
        <f>IFERROR(BZ1243/BW1229,"-")</f>
        <v>3.790547565129363E-3</v>
      </c>
      <c r="CB1243" s="100">
        <f t="shared" si="847"/>
        <v>152</v>
      </c>
      <c r="CC1243" s="68">
        <f>IFERROR(CB1243/BX1229,"-")</f>
        <v>5.4208273894436519E-2</v>
      </c>
      <c r="CD1243" s="103">
        <f t="shared" si="836"/>
        <v>55820.84210526316</v>
      </c>
      <c r="CE1243" s="69">
        <f t="shared" si="844"/>
        <v>5.0314465408805034E-2</v>
      </c>
      <c r="CR1243" s="216"/>
      <c r="CS1243" s="187"/>
      <c r="CT1243" s="225"/>
      <c r="CU1243" s="226"/>
      <c r="CV1243" s="226"/>
      <c r="CW1243" s="144" t="s">
        <v>95</v>
      </c>
      <c r="CX1243" s="145">
        <v>11109773</v>
      </c>
      <c r="CY1243" s="146">
        <v>5.2554466532646095E-3</v>
      </c>
      <c r="CZ1243" s="145">
        <v>159</v>
      </c>
      <c r="DA1243" s="146">
        <v>5.8585114222549743E-2</v>
      </c>
      <c r="DB1243" s="145">
        <v>69872.786163522018</v>
      </c>
      <c r="DC1243" s="147">
        <v>5.47143840330351E-2</v>
      </c>
    </row>
    <row r="1244" spans="2:107" s="27" customFormat="1" ht="13.15" customHeight="1">
      <c r="B1244" s="216"/>
      <c r="C1244" s="187"/>
      <c r="D1244" s="208"/>
      <c r="E1244" s="177"/>
      <c r="F1244" s="177"/>
      <c r="G1244" s="132" t="s">
        <v>93</v>
      </c>
      <c r="H1244" s="101">
        <v>0</v>
      </c>
      <c r="I1244" s="70">
        <f>IFERROR(H1244/E1229,"-")</f>
        <v>0</v>
      </c>
      <c r="J1244" s="101">
        <v>0</v>
      </c>
      <c r="K1244" s="119">
        <f>IFERROR(J1244/F1229,"-")</f>
        <v>0</v>
      </c>
      <c r="L1244" s="104" t="str">
        <f t="shared" si="829"/>
        <v>-</v>
      </c>
      <c r="M1244" s="73">
        <f t="shared" si="837"/>
        <v>0</v>
      </c>
      <c r="N1244" s="208"/>
      <c r="O1244" s="177"/>
      <c r="P1244" s="177"/>
      <c r="Q1244" s="132" t="s">
        <v>93</v>
      </c>
      <c r="R1244" s="101">
        <v>0</v>
      </c>
      <c r="S1244" s="70">
        <f>IFERROR(R1244/O1229,"-")</f>
        <v>0</v>
      </c>
      <c r="T1244" s="101">
        <v>0</v>
      </c>
      <c r="U1244" s="119">
        <f>IFERROR(T1244/P1229,"-")</f>
        <v>0</v>
      </c>
      <c r="V1244" s="104" t="str">
        <f t="shared" si="830"/>
        <v>-</v>
      </c>
      <c r="W1244" s="73">
        <f t="shared" si="838"/>
        <v>0</v>
      </c>
      <c r="X1244" s="208"/>
      <c r="Y1244" s="177"/>
      <c r="Z1244" s="177"/>
      <c r="AA1244" s="132" t="s">
        <v>93</v>
      </c>
      <c r="AB1244" s="101">
        <v>1057394</v>
      </c>
      <c r="AC1244" s="70">
        <f>IFERROR(AB1244/Y1229,"-")</f>
        <v>1.6775053098563753E-3</v>
      </c>
      <c r="AD1244" s="101">
        <v>81</v>
      </c>
      <c r="AE1244" s="119">
        <f>IFERROR(AD1244/Z1229,"-")</f>
        <v>8.4287200832466186E-2</v>
      </c>
      <c r="AF1244" s="104">
        <f t="shared" si="831"/>
        <v>13054.246913580248</v>
      </c>
      <c r="AG1244" s="73">
        <f t="shared" si="839"/>
        <v>7.7884615384615385E-2</v>
      </c>
      <c r="AH1244" s="208"/>
      <c r="AI1244" s="177"/>
      <c r="AJ1244" s="177"/>
      <c r="AK1244" s="132" t="s">
        <v>93</v>
      </c>
      <c r="AL1244" s="101">
        <v>859164</v>
      </c>
      <c r="AM1244" s="70">
        <f>IFERROR(AL1244/AI1229,"-")</f>
        <v>1.257212630517733E-3</v>
      </c>
      <c r="AN1244" s="101">
        <v>81</v>
      </c>
      <c r="AO1244" s="119">
        <f>IFERROR(AN1244/AJ1229,"-")</f>
        <v>9.5518867924528308E-2</v>
      </c>
      <c r="AP1244" s="104">
        <f t="shared" si="832"/>
        <v>10606.962962962964</v>
      </c>
      <c r="AQ1244" s="73">
        <f t="shared" si="840"/>
        <v>8.9010989010989014E-2</v>
      </c>
      <c r="AR1244" s="208"/>
      <c r="AS1244" s="177"/>
      <c r="AT1244" s="177"/>
      <c r="AU1244" s="132" t="s">
        <v>93</v>
      </c>
      <c r="AV1244" s="101">
        <v>2426954</v>
      </c>
      <c r="AW1244" s="70">
        <f>IFERROR(AV1244/AS1229,"-")</f>
        <v>4.5460947434965869E-3</v>
      </c>
      <c r="AX1244" s="101">
        <v>109</v>
      </c>
      <c r="AY1244" s="119">
        <f>IFERROR(AX1244/AT1229,"-")</f>
        <v>0.1804635761589404</v>
      </c>
      <c r="AZ1244" s="104">
        <f t="shared" si="833"/>
        <v>22265.633027522937</v>
      </c>
      <c r="BA1244" s="73">
        <f t="shared" si="841"/>
        <v>0.16978193146417445</v>
      </c>
      <c r="BB1244" s="208"/>
      <c r="BC1244" s="177"/>
      <c r="BD1244" s="177"/>
      <c r="BE1244" s="132" t="s">
        <v>93</v>
      </c>
      <c r="BF1244" s="101">
        <v>884188</v>
      </c>
      <c r="BG1244" s="70">
        <f>IFERROR(BF1244/BC1229,"-")</f>
        <v>3.0403675999424377E-3</v>
      </c>
      <c r="BH1244" s="101">
        <v>58</v>
      </c>
      <c r="BI1244" s="119">
        <f>IFERROR(BH1244/BD1229,"-")</f>
        <v>0.21245421245421245</v>
      </c>
      <c r="BJ1244" s="104">
        <f t="shared" si="834"/>
        <v>15244.620689655172</v>
      </c>
      <c r="BK1244" s="73">
        <f t="shared" si="842"/>
        <v>0.19269102990033224</v>
      </c>
      <c r="BL1244" s="208"/>
      <c r="BM1244" s="177"/>
      <c r="BN1244" s="177"/>
      <c r="BO1244" s="132" t="s">
        <v>93</v>
      </c>
      <c r="BP1244" s="101">
        <v>273587</v>
      </c>
      <c r="BQ1244" s="70">
        <f>IFERROR(BP1244/BM1229,"-")</f>
        <v>2.7748708092236382E-3</v>
      </c>
      <c r="BR1244" s="101">
        <v>23</v>
      </c>
      <c r="BS1244" s="119">
        <f>IFERROR(BR1244/BN1229,"-")</f>
        <v>0.20175438596491227</v>
      </c>
      <c r="BT1244" s="104">
        <f t="shared" si="835"/>
        <v>11895.08695652174</v>
      </c>
      <c r="BU1244" s="73">
        <f t="shared" si="843"/>
        <v>0.18548387096774194</v>
      </c>
      <c r="BV1244" s="208"/>
      <c r="BW1244" s="177"/>
      <c r="BX1244" s="177"/>
      <c r="BY1244" s="132" t="s">
        <v>93</v>
      </c>
      <c r="BZ1244" s="101">
        <f t="shared" si="846"/>
        <v>5501287</v>
      </c>
      <c r="CA1244" s="70">
        <f>IFERROR(BZ1244/BW1229,"-")</f>
        <v>2.4576853536747048E-3</v>
      </c>
      <c r="CB1244" s="101">
        <f t="shared" si="847"/>
        <v>352</v>
      </c>
      <c r="CC1244" s="119">
        <f>IFERROR(CB1244/BX1229,"-")</f>
        <v>0.12553495007132667</v>
      </c>
      <c r="CD1244" s="104">
        <f t="shared" si="836"/>
        <v>15628.65625</v>
      </c>
      <c r="CE1244" s="73">
        <f t="shared" si="844"/>
        <v>0.11651770936775901</v>
      </c>
      <c r="CR1244" s="216"/>
      <c r="CS1244" s="187"/>
      <c r="CT1244" s="225"/>
      <c r="CU1244" s="226"/>
      <c r="CV1244" s="226"/>
      <c r="CW1244" s="144" t="s">
        <v>93</v>
      </c>
      <c r="CX1244" s="145">
        <v>5429822</v>
      </c>
      <c r="CY1244" s="146">
        <v>2.5685619191069477E-3</v>
      </c>
      <c r="CZ1244" s="145">
        <v>323</v>
      </c>
      <c r="DA1244" s="146">
        <v>0.11901252763448784</v>
      </c>
      <c r="DB1244" s="145">
        <v>16810.594427244581</v>
      </c>
      <c r="DC1244" s="147">
        <v>0.11114934618031659</v>
      </c>
    </row>
    <row r="1245" spans="2:107" s="27" customFormat="1" ht="13.15" customHeight="1">
      <c r="B1245" s="216"/>
      <c r="C1245" s="188"/>
      <c r="D1245" s="209"/>
      <c r="E1245" s="178"/>
      <c r="F1245" s="178"/>
      <c r="G1245" s="30" t="s">
        <v>100</v>
      </c>
      <c r="H1245" s="97">
        <f>SUM(H1229:H1244)</f>
        <v>135248</v>
      </c>
      <c r="I1245" s="70">
        <f>IFERROR(H1245/E1229,"-")</f>
        <v>0.17818062051248271</v>
      </c>
      <c r="J1245" s="101">
        <v>1</v>
      </c>
      <c r="K1245" s="120">
        <f>IFERROR(J1245/F1229,"-")</f>
        <v>1</v>
      </c>
      <c r="L1245" s="104">
        <f t="shared" si="829"/>
        <v>135248</v>
      </c>
      <c r="M1245" s="74">
        <f t="shared" si="837"/>
        <v>1</v>
      </c>
      <c r="N1245" s="209"/>
      <c r="O1245" s="178"/>
      <c r="P1245" s="178"/>
      <c r="Q1245" s="30" t="s">
        <v>100</v>
      </c>
      <c r="R1245" s="97">
        <f>SUM(R1229:R1244)</f>
        <v>147135</v>
      </c>
      <c r="S1245" s="70">
        <f>IFERROR(R1245/O1229,"-")</f>
        <v>0.22563257169145837</v>
      </c>
      <c r="T1245" s="101">
        <v>2</v>
      </c>
      <c r="U1245" s="120">
        <f>IFERROR(T1245/P1229,"-")</f>
        <v>0.66666666666666663</v>
      </c>
      <c r="V1245" s="104">
        <f t="shared" si="830"/>
        <v>73567.5</v>
      </c>
      <c r="W1245" s="74">
        <f t="shared" si="838"/>
        <v>0.66666666666666663</v>
      </c>
      <c r="X1245" s="209"/>
      <c r="Y1245" s="178"/>
      <c r="Z1245" s="178"/>
      <c r="AA1245" s="30" t="s">
        <v>100</v>
      </c>
      <c r="AB1245" s="97">
        <f>SUM(AB1229:AB1244)</f>
        <v>89131961</v>
      </c>
      <c r="AC1245" s="70">
        <f>IFERROR(AB1245/Y1229,"-")</f>
        <v>0.14140361857113939</v>
      </c>
      <c r="AD1245" s="101">
        <v>610</v>
      </c>
      <c r="AE1245" s="120">
        <f>IFERROR(AD1245/Z1229,"-")</f>
        <v>0.63475546305931319</v>
      </c>
      <c r="AF1245" s="104">
        <f t="shared" si="831"/>
        <v>146117.96885245902</v>
      </c>
      <c r="AG1245" s="74">
        <f t="shared" si="839"/>
        <v>0.58653846153846156</v>
      </c>
      <c r="AH1245" s="209"/>
      <c r="AI1245" s="178"/>
      <c r="AJ1245" s="178"/>
      <c r="AK1245" s="30" t="s">
        <v>100</v>
      </c>
      <c r="AL1245" s="97">
        <f>SUM(AL1229:AL1244)</f>
        <v>136919008</v>
      </c>
      <c r="AM1245" s="70">
        <f>IFERROR(AL1245/AI1229,"-")</f>
        <v>0.20035325760338951</v>
      </c>
      <c r="AN1245" s="101">
        <v>632</v>
      </c>
      <c r="AO1245" s="120">
        <f>IFERROR(AN1245/AJ1229,"-")</f>
        <v>0.74528301886792447</v>
      </c>
      <c r="AP1245" s="104">
        <f t="shared" si="832"/>
        <v>216644</v>
      </c>
      <c r="AQ1245" s="74">
        <f t="shared" si="840"/>
        <v>0.69450549450549448</v>
      </c>
      <c r="AR1245" s="209"/>
      <c r="AS1245" s="178"/>
      <c r="AT1245" s="178"/>
      <c r="AU1245" s="30" t="s">
        <v>100</v>
      </c>
      <c r="AV1245" s="97">
        <f>SUM(AV1229:AV1244)</f>
        <v>109370888</v>
      </c>
      <c r="AW1245" s="70">
        <f>IFERROR(AV1245/AS1229,"-")</f>
        <v>0.20487014546973448</v>
      </c>
      <c r="AX1245" s="101">
        <v>505</v>
      </c>
      <c r="AY1245" s="120">
        <f>IFERROR(AX1245/AT1229,"-")</f>
        <v>0.83609271523178808</v>
      </c>
      <c r="AZ1245" s="104">
        <f t="shared" si="833"/>
        <v>216576.01584158416</v>
      </c>
      <c r="BA1245" s="74">
        <f t="shared" si="841"/>
        <v>0.78660436137071654</v>
      </c>
      <c r="BB1245" s="209"/>
      <c r="BC1245" s="178"/>
      <c r="BD1245" s="178"/>
      <c r="BE1245" s="30" t="s">
        <v>100</v>
      </c>
      <c r="BF1245" s="97">
        <f>SUM(BF1229:BF1244)</f>
        <v>68293028</v>
      </c>
      <c r="BG1245" s="70">
        <f>IFERROR(BF1245/BC1229,"-")</f>
        <v>0.23483230900347177</v>
      </c>
      <c r="BH1245" s="101">
        <v>233</v>
      </c>
      <c r="BI1245" s="120">
        <f>IFERROR(BH1245/BD1229,"-")</f>
        <v>0.85347985347985345</v>
      </c>
      <c r="BJ1245" s="104">
        <f t="shared" si="834"/>
        <v>293103.12446351931</v>
      </c>
      <c r="BK1245" s="74">
        <f t="shared" si="842"/>
        <v>0.77408637873754149</v>
      </c>
      <c r="BL1245" s="209"/>
      <c r="BM1245" s="178"/>
      <c r="BN1245" s="178"/>
      <c r="BO1245" s="30" t="s">
        <v>100</v>
      </c>
      <c r="BP1245" s="97">
        <f>SUM(BP1229:BP1244)</f>
        <v>36851620</v>
      </c>
      <c r="BQ1245" s="70">
        <f>IFERROR(BP1245/BM1229,"-")</f>
        <v>0.37376953075475811</v>
      </c>
      <c r="BR1245" s="101">
        <v>95</v>
      </c>
      <c r="BS1245" s="120">
        <f>IFERROR(BR1245/BN1229,"-")</f>
        <v>0.83333333333333337</v>
      </c>
      <c r="BT1245" s="104">
        <f t="shared" si="835"/>
        <v>387911.78947368421</v>
      </c>
      <c r="BU1245" s="74">
        <f t="shared" si="843"/>
        <v>0.7661290322580645</v>
      </c>
      <c r="BV1245" s="209"/>
      <c r="BW1245" s="178"/>
      <c r="BX1245" s="178"/>
      <c r="BY1245" s="30" t="s">
        <v>100</v>
      </c>
      <c r="BZ1245" s="97">
        <f t="shared" si="846"/>
        <v>440848888</v>
      </c>
      <c r="CA1245" s="70">
        <f>IFERROR(BZ1245/BW1229,"-")</f>
        <v>0.19694806964649914</v>
      </c>
      <c r="CB1245" s="101">
        <f t="shared" si="847"/>
        <v>2078</v>
      </c>
      <c r="CC1245" s="120">
        <f>IFERROR(CB1245/BX1229,"-")</f>
        <v>0.74108416547788869</v>
      </c>
      <c r="CD1245" s="104">
        <f t="shared" si="836"/>
        <v>212150.57170356112</v>
      </c>
      <c r="CE1245" s="74">
        <f t="shared" si="844"/>
        <v>0.68785170473353197</v>
      </c>
      <c r="CR1245" s="216"/>
      <c r="CS1245" s="188"/>
      <c r="CT1245" s="225"/>
      <c r="CU1245" s="226"/>
      <c r="CV1245" s="226"/>
      <c r="CW1245" s="30" t="s">
        <v>100</v>
      </c>
      <c r="CX1245" s="145">
        <v>422794392</v>
      </c>
      <c r="CY1245" s="146">
        <v>0.20000168972448362</v>
      </c>
      <c r="CZ1245" s="145">
        <v>2014</v>
      </c>
      <c r="DA1245" s="146">
        <v>0.74207811348563002</v>
      </c>
      <c r="DB1245" s="145">
        <v>209927.70208540218</v>
      </c>
      <c r="DC1245" s="147">
        <v>0.6930488644184446</v>
      </c>
    </row>
    <row r="1246" spans="2:107" s="27" customFormat="1" ht="13.15" customHeight="1" thickBot="1">
      <c r="B1246" s="217">
        <v>74</v>
      </c>
      <c r="C1246" s="200" t="s">
        <v>33</v>
      </c>
      <c r="D1246" s="213">
        <f>CI78</f>
        <v>2</v>
      </c>
      <c r="E1246" s="176">
        <v>1918310</v>
      </c>
      <c r="F1246" s="176">
        <v>2</v>
      </c>
      <c r="G1246" s="129" t="s">
        <v>66</v>
      </c>
      <c r="H1246" s="107">
        <v>12238</v>
      </c>
      <c r="I1246" s="66">
        <f>IFERROR(H1246/E1246,"-")</f>
        <v>6.3795736872559704E-3</v>
      </c>
      <c r="J1246" s="107">
        <v>1</v>
      </c>
      <c r="K1246" s="66">
        <f t="shared" ref="K1246" si="848">IFERROR(J1246/F1246,"-")</f>
        <v>0.5</v>
      </c>
      <c r="L1246" s="102">
        <f t="shared" si="829"/>
        <v>12238</v>
      </c>
      <c r="M1246" s="84">
        <f t="shared" ref="M1246:M1262" si="849">IFERROR(J1246/$CI$78,"-")</f>
        <v>0.5</v>
      </c>
      <c r="N1246" s="213">
        <f>CJ78</f>
        <v>3</v>
      </c>
      <c r="O1246" s="176">
        <v>4795170</v>
      </c>
      <c r="P1246" s="176">
        <v>3</v>
      </c>
      <c r="Q1246" s="129" t="s">
        <v>66</v>
      </c>
      <c r="R1246" s="107">
        <v>0</v>
      </c>
      <c r="S1246" s="66">
        <f>IFERROR(R1246/O1246,"-")</f>
        <v>0</v>
      </c>
      <c r="T1246" s="107">
        <v>0</v>
      </c>
      <c r="U1246" s="66">
        <f>IFERROR(T1246/P1246,"-")</f>
        <v>0</v>
      </c>
      <c r="V1246" s="102" t="str">
        <f t="shared" si="830"/>
        <v>-</v>
      </c>
      <c r="W1246" s="84">
        <f t="shared" ref="W1246:W1262" si="850">IFERROR(T1246/$CJ$78,"-")</f>
        <v>0</v>
      </c>
      <c r="X1246" s="213">
        <f>CK78</f>
        <v>540</v>
      </c>
      <c r="Y1246" s="176">
        <v>363979540</v>
      </c>
      <c r="Z1246" s="176">
        <v>508</v>
      </c>
      <c r="AA1246" s="129" t="s">
        <v>66</v>
      </c>
      <c r="AB1246" s="107">
        <v>15834983</v>
      </c>
      <c r="AC1246" s="66">
        <f>IFERROR(AB1246/Y1246,"-")</f>
        <v>4.3505145921114138E-2</v>
      </c>
      <c r="AD1246" s="107">
        <v>70</v>
      </c>
      <c r="AE1246" s="66">
        <f>IFERROR(AD1246/Z1246,"-")</f>
        <v>0.13779527559055119</v>
      </c>
      <c r="AF1246" s="102">
        <f t="shared" si="831"/>
        <v>226214.04285714286</v>
      </c>
      <c r="AG1246" s="84">
        <f t="shared" ref="AG1246:AG1262" si="851">IFERROR(AD1246/$CK$78,"-")</f>
        <v>0.12962962962962962</v>
      </c>
      <c r="AH1246" s="213">
        <f>CL78</f>
        <v>394</v>
      </c>
      <c r="AI1246" s="176">
        <v>326885700</v>
      </c>
      <c r="AJ1246" s="176">
        <v>372</v>
      </c>
      <c r="AK1246" s="129" t="s">
        <v>66</v>
      </c>
      <c r="AL1246" s="107">
        <v>13460050</v>
      </c>
      <c r="AM1246" s="66">
        <f>IFERROR(AL1246/AI1246,"-")</f>
        <v>4.1176625346413136E-2</v>
      </c>
      <c r="AN1246" s="107">
        <v>81</v>
      </c>
      <c r="AO1246" s="66">
        <f>IFERROR(AN1246/AJ1246,"-")</f>
        <v>0.21774193548387097</v>
      </c>
      <c r="AP1246" s="102">
        <f t="shared" si="832"/>
        <v>166173.45679012345</v>
      </c>
      <c r="AQ1246" s="84">
        <f t="shared" ref="AQ1246:AQ1262" si="852">IFERROR(AN1246/$CL$78,"-")</f>
        <v>0.20558375634517767</v>
      </c>
      <c r="AR1246" s="213">
        <f>CM78</f>
        <v>255</v>
      </c>
      <c r="AS1246" s="176">
        <v>240666540</v>
      </c>
      <c r="AT1246" s="176">
        <v>236</v>
      </c>
      <c r="AU1246" s="129" t="s">
        <v>66</v>
      </c>
      <c r="AV1246" s="107">
        <v>9182778</v>
      </c>
      <c r="AW1246" s="66">
        <f>IFERROR(AV1246/AS1246,"-")</f>
        <v>3.8155607339516326E-2</v>
      </c>
      <c r="AX1246" s="107">
        <v>45</v>
      </c>
      <c r="AY1246" s="66">
        <f>IFERROR(AX1246/AT1246,"-")</f>
        <v>0.19067796610169491</v>
      </c>
      <c r="AZ1246" s="102">
        <f t="shared" si="833"/>
        <v>204061.73333333334</v>
      </c>
      <c r="BA1246" s="84">
        <f t="shared" ref="BA1246:BA1262" si="853">IFERROR(AX1246/$CM$78,"-")</f>
        <v>0.17647058823529413</v>
      </c>
      <c r="BB1246" s="213">
        <f>CN78</f>
        <v>130</v>
      </c>
      <c r="BC1246" s="176">
        <v>133912110</v>
      </c>
      <c r="BD1246" s="176">
        <v>117</v>
      </c>
      <c r="BE1246" s="129" t="s">
        <v>66</v>
      </c>
      <c r="BF1246" s="107">
        <v>7383056</v>
      </c>
      <c r="BG1246" s="66">
        <f>IFERROR(BF1246/BC1246,"-")</f>
        <v>5.5133594713726787E-2</v>
      </c>
      <c r="BH1246" s="107">
        <v>33</v>
      </c>
      <c r="BI1246" s="66">
        <f>IFERROR(BH1246/BD1246,"-")</f>
        <v>0.28205128205128205</v>
      </c>
      <c r="BJ1246" s="102">
        <f t="shared" si="834"/>
        <v>223728.9696969697</v>
      </c>
      <c r="BK1246" s="84">
        <f t="shared" ref="BK1246:BK1262" si="854">IFERROR(BH1246/$CN$78,"-")</f>
        <v>0.25384615384615383</v>
      </c>
      <c r="BL1246" s="213">
        <f>CO78</f>
        <v>67</v>
      </c>
      <c r="BM1246" s="176">
        <v>86289990</v>
      </c>
      <c r="BN1246" s="176">
        <v>50</v>
      </c>
      <c r="BO1246" s="129" t="s">
        <v>66</v>
      </c>
      <c r="BP1246" s="107">
        <v>746171</v>
      </c>
      <c r="BQ1246" s="66">
        <f>IFERROR(BP1246/BM1246,"-")</f>
        <v>8.6472486553770614E-3</v>
      </c>
      <c r="BR1246" s="107">
        <v>13</v>
      </c>
      <c r="BS1246" s="66">
        <f>IFERROR(BR1246/BN1246,"-")</f>
        <v>0.26</v>
      </c>
      <c r="BT1246" s="102">
        <f t="shared" si="835"/>
        <v>57397.769230769234</v>
      </c>
      <c r="BU1246" s="84">
        <f t="shared" ref="BU1246:BU1262" si="855">IFERROR(BR1246/$CO$78,"-")</f>
        <v>0.19402985074626866</v>
      </c>
      <c r="BV1246" s="213">
        <f>CP78</f>
        <v>1391</v>
      </c>
      <c r="BW1246" s="176">
        <f>SUM(E1246,O1246,Y1246,AI1246,AS1246,BC1246,BM1246)</f>
        <v>1158447360</v>
      </c>
      <c r="BX1246" s="176">
        <f>SUM(F1246,P1246,Z1246,AJ1246,AT1246,BD1246,BN1246)</f>
        <v>1288</v>
      </c>
      <c r="BY1246" s="129" t="s">
        <v>66</v>
      </c>
      <c r="BZ1246" s="107">
        <f t="shared" si="846"/>
        <v>46619276</v>
      </c>
      <c r="CA1246" s="66">
        <f>IFERROR(BZ1246/BW1246,"-")</f>
        <v>4.0242895456207871E-2</v>
      </c>
      <c r="CB1246" s="107">
        <f t="shared" si="847"/>
        <v>243</v>
      </c>
      <c r="CC1246" s="66">
        <f>IFERROR(CB1246/BX1246,"-")</f>
        <v>0.18866459627329193</v>
      </c>
      <c r="CD1246" s="102">
        <f t="shared" si="836"/>
        <v>191848.87242798353</v>
      </c>
      <c r="CE1246" s="84">
        <f t="shared" ref="CE1246:CE1262" si="856">IFERROR(CB1246/$CP$78,"-")</f>
        <v>0.17469446441409059</v>
      </c>
      <c r="CR1246" s="217">
        <v>74</v>
      </c>
      <c r="CS1246" s="200" t="s">
        <v>33</v>
      </c>
      <c r="CT1246" s="225">
        <v>1325</v>
      </c>
      <c r="CU1246" s="226">
        <v>1098003690</v>
      </c>
      <c r="CV1246" s="226">
        <v>1222</v>
      </c>
      <c r="CW1246" s="144" t="s">
        <v>66</v>
      </c>
      <c r="CX1246" s="145">
        <v>46221255</v>
      </c>
      <c r="CY1246" s="146">
        <v>4.2095719186517486E-2</v>
      </c>
      <c r="CZ1246" s="145">
        <v>240</v>
      </c>
      <c r="DA1246" s="146">
        <v>0.19639934533551553</v>
      </c>
      <c r="DB1246" s="145">
        <v>192588.5625</v>
      </c>
      <c r="DC1246" s="147">
        <v>0.1811320754716981</v>
      </c>
    </row>
    <row r="1247" spans="2:107" s="27" customFormat="1" ht="13.15" customHeight="1" thickTop="1" thickBot="1">
      <c r="B1247" s="218"/>
      <c r="C1247" s="201"/>
      <c r="D1247" s="208"/>
      <c r="E1247" s="177"/>
      <c r="F1247" s="177"/>
      <c r="G1247" s="130" t="s">
        <v>68</v>
      </c>
      <c r="H1247" s="100">
        <v>3888</v>
      </c>
      <c r="I1247" s="68">
        <f>IFERROR(H1247/E1246,"-")</f>
        <v>2.0267839921597657E-3</v>
      </c>
      <c r="J1247" s="100">
        <v>1</v>
      </c>
      <c r="K1247" s="68">
        <f>IFERROR(J1247/F1246,"-")</f>
        <v>0.5</v>
      </c>
      <c r="L1247" s="103">
        <f t="shared" si="829"/>
        <v>3888</v>
      </c>
      <c r="M1247" s="69">
        <f t="shared" si="849"/>
        <v>0.5</v>
      </c>
      <c r="N1247" s="208"/>
      <c r="O1247" s="177"/>
      <c r="P1247" s="177"/>
      <c r="Q1247" s="130" t="s">
        <v>68</v>
      </c>
      <c r="R1247" s="100">
        <v>2773385</v>
      </c>
      <c r="S1247" s="68">
        <f>IFERROR(R1247/O1246,"-")</f>
        <v>0.57837052700946989</v>
      </c>
      <c r="T1247" s="100">
        <v>1</v>
      </c>
      <c r="U1247" s="68">
        <f>IFERROR(T1247/P1246,"-")</f>
        <v>0.33333333333333331</v>
      </c>
      <c r="V1247" s="103">
        <f t="shared" si="830"/>
        <v>2773385</v>
      </c>
      <c r="W1247" s="69">
        <f t="shared" si="850"/>
        <v>0.33333333333333331</v>
      </c>
      <c r="X1247" s="208"/>
      <c r="Y1247" s="177"/>
      <c r="Z1247" s="177"/>
      <c r="AA1247" s="130" t="s">
        <v>68</v>
      </c>
      <c r="AB1247" s="100">
        <v>13010958</v>
      </c>
      <c r="AC1247" s="68">
        <f>IFERROR(AB1247/Y1246,"-")</f>
        <v>3.5746399371788862E-2</v>
      </c>
      <c r="AD1247" s="100">
        <v>89</v>
      </c>
      <c r="AE1247" s="68">
        <f>IFERROR(AD1247/Z1246,"-")</f>
        <v>0.17519685039370078</v>
      </c>
      <c r="AF1247" s="103">
        <f t="shared" si="831"/>
        <v>146190.53932584269</v>
      </c>
      <c r="AG1247" s="69">
        <f t="shared" si="851"/>
        <v>0.1648148148148148</v>
      </c>
      <c r="AH1247" s="208"/>
      <c r="AI1247" s="177"/>
      <c r="AJ1247" s="177"/>
      <c r="AK1247" s="130" t="s">
        <v>68</v>
      </c>
      <c r="AL1247" s="100">
        <v>2213510</v>
      </c>
      <c r="AM1247" s="68">
        <f>IFERROR(AL1247/AI1246,"-")</f>
        <v>6.7715106534179991E-3</v>
      </c>
      <c r="AN1247" s="100">
        <v>78</v>
      </c>
      <c r="AO1247" s="68">
        <f>IFERROR(AN1247/AJ1246,"-")</f>
        <v>0.20967741935483872</v>
      </c>
      <c r="AP1247" s="103">
        <f t="shared" si="832"/>
        <v>28378.333333333332</v>
      </c>
      <c r="AQ1247" s="69">
        <f t="shared" si="852"/>
        <v>0.19796954314720813</v>
      </c>
      <c r="AR1247" s="208"/>
      <c r="AS1247" s="177"/>
      <c r="AT1247" s="177"/>
      <c r="AU1247" s="130" t="s">
        <v>68</v>
      </c>
      <c r="AV1247" s="100">
        <v>2272044</v>
      </c>
      <c r="AW1247" s="68">
        <f>IFERROR(AV1247/AS1246,"-")</f>
        <v>9.4406310075343253E-3</v>
      </c>
      <c r="AX1247" s="100">
        <v>55</v>
      </c>
      <c r="AY1247" s="68">
        <f>IFERROR(AX1247/AT1246,"-")</f>
        <v>0.23305084745762711</v>
      </c>
      <c r="AZ1247" s="103">
        <f t="shared" si="833"/>
        <v>41309.890909090907</v>
      </c>
      <c r="BA1247" s="69">
        <f t="shared" si="853"/>
        <v>0.21568627450980393</v>
      </c>
      <c r="BB1247" s="208"/>
      <c r="BC1247" s="177"/>
      <c r="BD1247" s="177"/>
      <c r="BE1247" s="130" t="s">
        <v>68</v>
      </c>
      <c r="BF1247" s="100">
        <v>748701</v>
      </c>
      <c r="BG1247" s="68">
        <f>IFERROR(BF1247/BC1246,"-")</f>
        <v>5.5909879995169965E-3</v>
      </c>
      <c r="BH1247" s="100">
        <v>29</v>
      </c>
      <c r="BI1247" s="68">
        <f>IFERROR(BH1247/BD1246,"-")</f>
        <v>0.24786324786324787</v>
      </c>
      <c r="BJ1247" s="103">
        <f t="shared" si="834"/>
        <v>25817.275862068964</v>
      </c>
      <c r="BK1247" s="69">
        <f t="shared" si="854"/>
        <v>0.22307692307692309</v>
      </c>
      <c r="BL1247" s="208"/>
      <c r="BM1247" s="177"/>
      <c r="BN1247" s="177"/>
      <c r="BO1247" s="130" t="s">
        <v>68</v>
      </c>
      <c r="BP1247" s="100">
        <v>631201</v>
      </c>
      <c r="BQ1247" s="68">
        <f>IFERROR(BP1247/BM1246,"-")</f>
        <v>7.3148809033353693E-3</v>
      </c>
      <c r="BR1247" s="100">
        <v>17</v>
      </c>
      <c r="BS1247" s="68">
        <f>IFERROR(BR1247/BN1246,"-")</f>
        <v>0.34</v>
      </c>
      <c r="BT1247" s="103">
        <f t="shared" si="835"/>
        <v>37129.470588235294</v>
      </c>
      <c r="BU1247" s="69">
        <f t="shared" si="855"/>
        <v>0.2537313432835821</v>
      </c>
      <c r="BV1247" s="208"/>
      <c r="BW1247" s="177"/>
      <c r="BX1247" s="177"/>
      <c r="BY1247" s="130" t="s">
        <v>68</v>
      </c>
      <c r="BZ1247" s="100">
        <f t="shared" si="846"/>
        <v>21653687</v>
      </c>
      <c r="CA1247" s="68">
        <f>IFERROR(BZ1247/BW1246,"-")</f>
        <v>1.8691990458677379E-2</v>
      </c>
      <c r="CB1247" s="100">
        <f t="shared" si="847"/>
        <v>270</v>
      </c>
      <c r="CC1247" s="68">
        <f>IFERROR(CB1247/BX1246,"-")</f>
        <v>0.20962732919254659</v>
      </c>
      <c r="CD1247" s="103">
        <f t="shared" si="836"/>
        <v>80198.840740740736</v>
      </c>
      <c r="CE1247" s="69">
        <f t="shared" si="856"/>
        <v>0.19410496046010065</v>
      </c>
      <c r="CR1247" s="218"/>
      <c r="CS1247" s="201"/>
      <c r="CT1247" s="225"/>
      <c r="CU1247" s="226"/>
      <c r="CV1247" s="226"/>
      <c r="CW1247" s="144" t="s">
        <v>68</v>
      </c>
      <c r="CX1247" s="145">
        <v>16370007</v>
      </c>
      <c r="CY1247" s="146">
        <v>1.4908881590370612E-2</v>
      </c>
      <c r="CZ1247" s="145">
        <v>244</v>
      </c>
      <c r="DA1247" s="146">
        <v>0.19967266775777415</v>
      </c>
      <c r="DB1247" s="145">
        <v>67090.192622950824</v>
      </c>
      <c r="DC1247" s="147">
        <v>0.18415094339622642</v>
      </c>
    </row>
    <row r="1248" spans="2:107" s="27" customFormat="1" ht="13.15" customHeight="1" thickTop="1" thickBot="1">
      <c r="B1248" s="218"/>
      <c r="C1248" s="201"/>
      <c r="D1248" s="208"/>
      <c r="E1248" s="177"/>
      <c r="F1248" s="177"/>
      <c r="G1248" s="131" t="s">
        <v>70</v>
      </c>
      <c r="H1248" s="100">
        <v>42277</v>
      </c>
      <c r="I1248" s="68">
        <f>IFERROR(H1248/E1246,"-")</f>
        <v>2.2038669453842183E-2</v>
      </c>
      <c r="J1248" s="100">
        <v>1</v>
      </c>
      <c r="K1248" s="68">
        <f>IFERROR(J1248/F1246,"-")</f>
        <v>0.5</v>
      </c>
      <c r="L1248" s="103">
        <f t="shared" si="829"/>
        <v>42277</v>
      </c>
      <c r="M1248" s="69">
        <f t="shared" si="849"/>
        <v>0.5</v>
      </c>
      <c r="N1248" s="208"/>
      <c r="O1248" s="177"/>
      <c r="P1248" s="177"/>
      <c r="Q1248" s="131" t="s">
        <v>70</v>
      </c>
      <c r="R1248" s="100">
        <v>105946</v>
      </c>
      <c r="S1248" s="68">
        <f>IFERROR(R1248/O1246,"-")</f>
        <v>2.2094315738545246E-2</v>
      </c>
      <c r="T1248" s="100">
        <v>1</v>
      </c>
      <c r="U1248" s="68">
        <f>IFERROR(T1248/P1246,"-")</f>
        <v>0.33333333333333331</v>
      </c>
      <c r="V1248" s="103">
        <f t="shared" si="830"/>
        <v>105946</v>
      </c>
      <c r="W1248" s="69">
        <f t="shared" si="850"/>
        <v>0.33333333333333331</v>
      </c>
      <c r="X1248" s="208"/>
      <c r="Y1248" s="177"/>
      <c r="Z1248" s="177"/>
      <c r="AA1248" s="131" t="s">
        <v>70</v>
      </c>
      <c r="AB1248" s="100">
        <v>4773959</v>
      </c>
      <c r="AC1248" s="68">
        <f>IFERROR(AB1248/Y1246,"-")</f>
        <v>1.3116009213045326E-2</v>
      </c>
      <c r="AD1248" s="100">
        <v>89</v>
      </c>
      <c r="AE1248" s="68">
        <f>IFERROR(AD1248/Z1246,"-")</f>
        <v>0.17519685039370078</v>
      </c>
      <c r="AF1248" s="103">
        <f t="shared" si="831"/>
        <v>53639.988764044945</v>
      </c>
      <c r="AG1248" s="69">
        <f t="shared" si="851"/>
        <v>0.1648148148148148</v>
      </c>
      <c r="AH1248" s="208"/>
      <c r="AI1248" s="177"/>
      <c r="AJ1248" s="177"/>
      <c r="AK1248" s="131" t="s">
        <v>70</v>
      </c>
      <c r="AL1248" s="100">
        <v>1266220</v>
      </c>
      <c r="AM1248" s="68">
        <f>IFERROR(AL1248/AI1246,"-")</f>
        <v>3.873586394265641E-3</v>
      </c>
      <c r="AN1248" s="100">
        <v>87</v>
      </c>
      <c r="AO1248" s="68">
        <f>IFERROR(AN1248/AJ1246,"-")</f>
        <v>0.23387096774193547</v>
      </c>
      <c r="AP1248" s="103">
        <f t="shared" si="832"/>
        <v>14554.252873563219</v>
      </c>
      <c r="AQ1248" s="69">
        <f t="shared" si="852"/>
        <v>0.22081218274111675</v>
      </c>
      <c r="AR1248" s="208"/>
      <c r="AS1248" s="177"/>
      <c r="AT1248" s="177"/>
      <c r="AU1248" s="131" t="s">
        <v>70</v>
      </c>
      <c r="AV1248" s="100">
        <v>1329834</v>
      </c>
      <c r="AW1248" s="68">
        <f>IFERROR(AV1248/AS1246,"-")</f>
        <v>5.5256289470069254E-3</v>
      </c>
      <c r="AX1248" s="100">
        <v>55</v>
      </c>
      <c r="AY1248" s="68">
        <f>IFERROR(AX1248/AT1246,"-")</f>
        <v>0.23305084745762711</v>
      </c>
      <c r="AZ1248" s="103">
        <f t="shared" si="833"/>
        <v>24178.799999999999</v>
      </c>
      <c r="BA1248" s="69">
        <f t="shared" si="853"/>
        <v>0.21568627450980393</v>
      </c>
      <c r="BB1248" s="208"/>
      <c r="BC1248" s="177"/>
      <c r="BD1248" s="177"/>
      <c r="BE1248" s="131" t="s">
        <v>70</v>
      </c>
      <c r="BF1248" s="100">
        <v>697901</v>
      </c>
      <c r="BG1248" s="68">
        <f>IFERROR(BF1248/BC1246,"-")</f>
        <v>5.2116347057782897E-3</v>
      </c>
      <c r="BH1248" s="100">
        <v>26</v>
      </c>
      <c r="BI1248" s="68">
        <f>IFERROR(BH1248/BD1246,"-")</f>
        <v>0.22222222222222221</v>
      </c>
      <c r="BJ1248" s="103">
        <f t="shared" si="834"/>
        <v>26842.346153846152</v>
      </c>
      <c r="BK1248" s="69">
        <f t="shared" si="854"/>
        <v>0.2</v>
      </c>
      <c r="BL1248" s="208"/>
      <c r="BM1248" s="177"/>
      <c r="BN1248" s="177"/>
      <c r="BO1248" s="131" t="s">
        <v>70</v>
      </c>
      <c r="BP1248" s="100">
        <v>236131</v>
      </c>
      <c r="BQ1248" s="68">
        <f>IFERROR(BP1248/BM1246,"-")</f>
        <v>2.736481948833231E-3</v>
      </c>
      <c r="BR1248" s="100">
        <v>8</v>
      </c>
      <c r="BS1248" s="68">
        <f>IFERROR(BR1248/BN1246,"-")</f>
        <v>0.16</v>
      </c>
      <c r="BT1248" s="103">
        <f t="shared" si="835"/>
        <v>29516.375</v>
      </c>
      <c r="BU1248" s="69">
        <f t="shared" si="855"/>
        <v>0.11940298507462686</v>
      </c>
      <c r="BV1248" s="208"/>
      <c r="BW1248" s="177"/>
      <c r="BX1248" s="177"/>
      <c r="BY1248" s="131" t="s">
        <v>70</v>
      </c>
      <c r="BZ1248" s="100">
        <f t="shared" si="846"/>
        <v>8452268</v>
      </c>
      <c r="CA1248" s="68">
        <f>IFERROR(BZ1248/BW1246,"-")</f>
        <v>7.2962037739893503E-3</v>
      </c>
      <c r="CB1248" s="100">
        <f t="shared" si="847"/>
        <v>267</v>
      </c>
      <c r="CC1248" s="68">
        <f>IFERROR(CB1248/BX1246,"-")</f>
        <v>0.20729813664596272</v>
      </c>
      <c r="CD1248" s="103">
        <f t="shared" si="836"/>
        <v>31656.434456928841</v>
      </c>
      <c r="CE1248" s="69">
        <f t="shared" si="856"/>
        <v>0.19194823867721064</v>
      </c>
      <c r="CR1248" s="218"/>
      <c r="CS1248" s="201"/>
      <c r="CT1248" s="225"/>
      <c r="CU1248" s="226"/>
      <c r="CV1248" s="226"/>
      <c r="CW1248" s="144" t="s">
        <v>70</v>
      </c>
      <c r="CX1248" s="145">
        <v>14934641</v>
      </c>
      <c r="CY1248" s="146">
        <v>1.3601630974482427E-2</v>
      </c>
      <c r="CZ1248" s="145">
        <v>263</v>
      </c>
      <c r="DA1248" s="146">
        <v>0.21522094926350246</v>
      </c>
      <c r="DB1248" s="145">
        <v>56785.707224334597</v>
      </c>
      <c r="DC1248" s="147">
        <v>0.19849056603773585</v>
      </c>
    </row>
    <row r="1249" spans="2:107" s="27" customFormat="1" ht="13.15" customHeight="1" thickTop="1" thickBot="1">
      <c r="B1249" s="218"/>
      <c r="C1249" s="201"/>
      <c r="D1249" s="208"/>
      <c r="E1249" s="177"/>
      <c r="F1249" s="177"/>
      <c r="G1249" s="131" t="s">
        <v>72</v>
      </c>
      <c r="H1249" s="100">
        <v>0</v>
      </c>
      <c r="I1249" s="68">
        <f>IFERROR(H1249/E1246,"-")</f>
        <v>0</v>
      </c>
      <c r="J1249" s="100">
        <v>0</v>
      </c>
      <c r="K1249" s="68">
        <f>IFERROR(J1249/F1246,"-")</f>
        <v>0</v>
      </c>
      <c r="L1249" s="103" t="str">
        <f t="shared" si="829"/>
        <v>-</v>
      </c>
      <c r="M1249" s="69">
        <f t="shared" si="849"/>
        <v>0</v>
      </c>
      <c r="N1249" s="208"/>
      <c r="O1249" s="177"/>
      <c r="P1249" s="177"/>
      <c r="Q1249" s="131" t="s">
        <v>72</v>
      </c>
      <c r="R1249" s="100">
        <v>3400</v>
      </c>
      <c r="S1249" s="68">
        <f>IFERROR(R1249/O1246,"-")</f>
        <v>7.0904681168759394E-4</v>
      </c>
      <c r="T1249" s="100">
        <v>1</v>
      </c>
      <c r="U1249" s="68">
        <f>IFERROR(T1249/P1246,"-")</f>
        <v>0.33333333333333331</v>
      </c>
      <c r="V1249" s="103">
        <f t="shared" si="830"/>
        <v>3400</v>
      </c>
      <c r="W1249" s="69">
        <f t="shared" si="850"/>
        <v>0.33333333333333331</v>
      </c>
      <c r="X1249" s="208"/>
      <c r="Y1249" s="177"/>
      <c r="Z1249" s="177"/>
      <c r="AA1249" s="131" t="s">
        <v>72</v>
      </c>
      <c r="AB1249" s="100">
        <v>114019</v>
      </c>
      <c r="AC1249" s="68">
        <f>IFERROR(AB1249/Y1246,"-")</f>
        <v>3.132566187648899E-4</v>
      </c>
      <c r="AD1249" s="100">
        <v>10</v>
      </c>
      <c r="AE1249" s="68">
        <f>IFERROR(AD1249/Z1246,"-")</f>
        <v>1.968503937007874E-2</v>
      </c>
      <c r="AF1249" s="103">
        <f t="shared" si="831"/>
        <v>11401.9</v>
      </c>
      <c r="AG1249" s="69">
        <f t="shared" si="851"/>
        <v>1.8518518518518517E-2</v>
      </c>
      <c r="AH1249" s="208"/>
      <c r="AI1249" s="177"/>
      <c r="AJ1249" s="177"/>
      <c r="AK1249" s="131" t="s">
        <v>72</v>
      </c>
      <c r="AL1249" s="100">
        <v>917582</v>
      </c>
      <c r="AM1249" s="68">
        <f>IFERROR(AL1249/AI1246,"-")</f>
        <v>2.8070423392641524E-3</v>
      </c>
      <c r="AN1249" s="100">
        <v>20</v>
      </c>
      <c r="AO1249" s="68">
        <f>IFERROR(AN1249/AJ1246,"-")</f>
        <v>5.3763440860215055E-2</v>
      </c>
      <c r="AP1249" s="103">
        <f t="shared" si="832"/>
        <v>45879.1</v>
      </c>
      <c r="AQ1249" s="69">
        <f t="shared" si="852"/>
        <v>5.0761421319796954E-2</v>
      </c>
      <c r="AR1249" s="208"/>
      <c r="AS1249" s="177"/>
      <c r="AT1249" s="177"/>
      <c r="AU1249" s="131" t="s">
        <v>72</v>
      </c>
      <c r="AV1249" s="100">
        <v>961504</v>
      </c>
      <c r="AW1249" s="68">
        <f>IFERROR(AV1249/AS1246,"-")</f>
        <v>3.9951710777908723E-3</v>
      </c>
      <c r="AX1249" s="100">
        <v>9</v>
      </c>
      <c r="AY1249" s="68">
        <f>IFERROR(AX1249/AT1246,"-")</f>
        <v>3.8135593220338986E-2</v>
      </c>
      <c r="AZ1249" s="103">
        <f t="shared" si="833"/>
        <v>106833.77777777778</v>
      </c>
      <c r="BA1249" s="69">
        <f t="shared" si="853"/>
        <v>3.5294117647058823E-2</v>
      </c>
      <c r="BB1249" s="208"/>
      <c r="BC1249" s="177"/>
      <c r="BD1249" s="177"/>
      <c r="BE1249" s="131" t="s">
        <v>72</v>
      </c>
      <c r="BF1249" s="100">
        <v>0</v>
      </c>
      <c r="BG1249" s="68">
        <f>IFERROR(BF1249/BC1246,"-")</f>
        <v>0</v>
      </c>
      <c r="BH1249" s="100">
        <v>0</v>
      </c>
      <c r="BI1249" s="68">
        <f>IFERROR(BH1249/BD1246,"-")</f>
        <v>0</v>
      </c>
      <c r="BJ1249" s="103" t="str">
        <f t="shared" si="834"/>
        <v>-</v>
      </c>
      <c r="BK1249" s="69">
        <f t="shared" si="854"/>
        <v>0</v>
      </c>
      <c r="BL1249" s="208"/>
      <c r="BM1249" s="177"/>
      <c r="BN1249" s="177"/>
      <c r="BO1249" s="131" t="s">
        <v>72</v>
      </c>
      <c r="BP1249" s="100">
        <v>1662</v>
      </c>
      <c r="BQ1249" s="68">
        <f>IFERROR(BP1249/BM1246,"-")</f>
        <v>1.9260634982110904E-5</v>
      </c>
      <c r="BR1249" s="100">
        <v>1</v>
      </c>
      <c r="BS1249" s="68">
        <f>IFERROR(BR1249/BN1246,"-")</f>
        <v>0.02</v>
      </c>
      <c r="BT1249" s="103">
        <f t="shared" si="835"/>
        <v>1662</v>
      </c>
      <c r="BU1249" s="69">
        <f t="shared" si="855"/>
        <v>1.4925373134328358E-2</v>
      </c>
      <c r="BV1249" s="208"/>
      <c r="BW1249" s="177"/>
      <c r="BX1249" s="177"/>
      <c r="BY1249" s="131" t="s">
        <v>72</v>
      </c>
      <c r="BZ1249" s="100">
        <f t="shared" si="846"/>
        <v>1998167</v>
      </c>
      <c r="CA1249" s="68">
        <f>IFERROR(BZ1249/BW1246,"-")</f>
        <v>1.7248664626418589E-3</v>
      </c>
      <c r="CB1249" s="100">
        <f t="shared" si="847"/>
        <v>41</v>
      </c>
      <c r="CC1249" s="68">
        <f>IFERROR(CB1249/BX1246,"-")</f>
        <v>3.183229813664596E-2</v>
      </c>
      <c r="CD1249" s="103">
        <f t="shared" si="836"/>
        <v>48735.780487804877</v>
      </c>
      <c r="CE1249" s="69">
        <f t="shared" si="856"/>
        <v>2.9475197699496764E-2</v>
      </c>
      <c r="CR1249" s="218"/>
      <c r="CS1249" s="201"/>
      <c r="CT1249" s="225"/>
      <c r="CU1249" s="226"/>
      <c r="CV1249" s="226"/>
      <c r="CW1249" s="144" t="s">
        <v>72</v>
      </c>
      <c r="CX1249" s="145">
        <v>613177</v>
      </c>
      <c r="CY1249" s="146">
        <v>5.5844712142998358E-4</v>
      </c>
      <c r="CZ1249" s="145">
        <v>42</v>
      </c>
      <c r="DA1249" s="146">
        <v>3.4369885433715219E-2</v>
      </c>
      <c r="DB1249" s="145">
        <v>14599.452380952382</v>
      </c>
      <c r="DC1249" s="147">
        <v>3.1698113207547167E-2</v>
      </c>
    </row>
    <row r="1250" spans="2:107" s="27" customFormat="1" ht="13.15" customHeight="1" thickTop="1" thickBot="1">
      <c r="B1250" s="218"/>
      <c r="C1250" s="201"/>
      <c r="D1250" s="208"/>
      <c r="E1250" s="177"/>
      <c r="F1250" s="177"/>
      <c r="G1250" s="131" t="s">
        <v>74</v>
      </c>
      <c r="H1250" s="100">
        <v>0</v>
      </c>
      <c r="I1250" s="68">
        <f>IFERROR(H1250/E1246,"-")</f>
        <v>0</v>
      </c>
      <c r="J1250" s="100">
        <v>0</v>
      </c>
      <c r="K1250" s="68">
        <f>IFERROR(J1250/F1246,"-")</f>
        <v>0</v>
      </c>
      <c r="L1250" s="103" t="str">
        <f t="shared" si="829"/>
        <v>-</v>
      </c>
      <c r="M1250" s="69">
        <f t="shared" si="849"/>
        <v>0</v>
      </c>
      <c r="N1250" s="208"/>
      <c r="O1250" s="177"/>
      <c r="P1250" s="177"/>
      <c r="Q1250" s="131" t="s">
        <v>74</v>
      </c>
      <c r="R1250" s="100">
        <v>58751</v>
      </c>
      <c r="S1250" s="68">
        <f>IFERROR(R1250/O1246,"-")</f>
        <v>1.2252120362781716E-2</v>
      </c>
      <c r="T1250" s="100">
        <v>2</v>
      </c>
      <c r="U1250" s="68">
        <f>IFERROR(T1250/P1246,"-")</f>
        <v>0.66666666666666663</v>
      </c>
      <c r="V1250" s="103">
        <f t="shared" si="830"/>
        <v>29375.5</v>
      </c>
      <c r="W1250" s="69">
        <f t="shared" si="850"/>
        <v>0.66666666666666663</v>
      </c>
      <c r="X1250" s="208"/>
      <c r="Y1250" s="177"/>
      <c r="Z1250" s="177"/>
      <c r="AA1250" s="131" t="s">
        <v>74</v>
      </c>
      <c r="AB1250" s="100">
        <v>4074387</v>
      </c>
      <c r="AC1250" s="68">
        <f>IFERROR(AB1250/Y1246,"-")</f>
        <v>1.1194000080334186E-2</v>
      </c>
      <c r="AD1250" s="100">
        <v>84</v>
      </c>
      <c r="AE1250" s="68">
        <f>IFERROR(AD1250/Z1246,"-")</f>
        <v>0.16535433070866143</v>
      </c>
      <c r="AF1250" s="103">
        <f t="shared" si="831"/>
        <v>48504.607142857145</v>
      </c>
      <c r="AG1250" s="69">
        <f t="shared" si="851"/>
        <v>0.15555555555555556</v>
      </c>
      <c r="AH1250" s="208"/>
      <c r="AI1250" s="177"/>
      <c r="AJ1250" s="177"/>
      <c r="AK1250" s="131" t="s">
        <v>74</v>
      </c>
      <c r="AL1250" s="100">
        <v>11040891</v>
      </c>
      <c r="AM1250" s="68">
        <f>IFERROR(AL1250/AI1246,"-")</f>
        <v>3.3775998766541332E-2</v>
      </c>
      <c r="AN1250" s="100">
        <v>93</v>
      </c>
      <c r="AO1250" s="68">
        <f>IFERROR(AN1250/AJ1246,"-")</f>
        <v>0.25</v>
      </c>
      <c r="AP1250" s="103">
        <f t="shared" si="832"/>
        <v>118719.25806451614</v>
      </c>
      <c r="AQ1250" s="69">
        <f t="shared" si="852"/>
        <v>0.23604060913705585</v>
      </c>
      <c r="AR1250" s="208"/>
      <c r="AS1250" s="177"/>
      <c r="AT1250" s="177"/>
      <c r="AU1250" s="131" t="s">
        <v>74</v>
      </c>
      <c r="AV1250" s="100">
        <v>1699395</v>
      </c>
      <c r="AW1250" s="68">
        <f>IFERROR(AV1250/AS1246,"-")</f>
        <v>7.0612017773638161E-3</v>
      </c>
      <c r="AX1250" s="100">
        <v>55</v>
      </c>
      <c r="AY1250" s="68">
        <f>IFERROR(AX1250/AT1246,"-")</f>
        <v>0.23305084745762711</v>
      </c>
      <c r="AZ1250" s="103">
        <f t="shared" si="833"/>
        <v>30898.090909090908</v>
      </c>
      <c r="BA1250" s="69">
        <f t="shared" si="853"/>
        <v>0.21568627450980393</v>
      </c>
      <c r="BB1250" s="208"/>
      <c r="BC1250" s="177"/>
      <c r="BD1250" s="177"/>
      <c r="BE1250" s="131" t="s">
        <v>74</v>
      </c>
      <c r="BF1250" s="100">
        <v>1774264</v>
      </c>
      <c r="BG1250" s="68">
        <f>IFERROR(BF1250/BC1246,"-")</f>
        <v>1.3249466385078989E-2</v>
      </c>
      <c r="BH1250" s="100">
        <v>28</v>
      </c>
      <c r="BI1250" s="68">
        <f>IFERROR(BH1250/BD1246,"-")</f>
        <v>0.23931623931623933</v>
      </c>
      <c r="BJ1250" s="103">
        <f t="shared" si="834"/>
        <v>63366.571428571428</v>
      </c>
      <c r="BK1250" s="69">
        <f t="shared" si="854"/>
        <v>0.2153846153846154</v>
      </c>
      <c r="BL1250" s="208"/>
      <c r="BM1250" s="177"/>
      <c r="BN1250" s="177"/>
      <c r="BO1250" s="131" t="s">
        <v>74</v>
      </c>
      <c r="BP1250" s="100">
        <v>4286505</v>
      </c>
      <c r="BQ1250" s="68">
        <f>IFERROR(BP1250/BM1246,"-")</f>
        <v>4.9675576506614499E-2</v>
      </c>
      <c r="BR1250" s="100">
        <v>9</v>
      </c>
      <c r="BS1250" s="68">
        <f>IFERROR(BR1250/BN1246,"-")</f>
        <v>0.18</v>
      </c>
      <c r="BT1250" s="103">
        <f t="shared" si="835"/>
        <v>476278.33333333331</v>
      </c>
      <c r="BU1250" s="69">
        <f t="shared" si="855"/>
        <v>0.13432835820895522</v>
      </c>
      <c r="BV1250" s="208"/>
      <c r="BW1250" s="177"/>
      <c r="BX1250" s="177"/>
      <c r="BY1250" s="131" t="s">
        <v>74</v>
      </c>
      <c r="BZ1250" s="100">
        <f t="shared" si="846"/>
        <v>22934193</v>
      </c>
      <c r="CA1250" s="68">
        <f>IFERROR(BZ1250/BW1246,"-")</f>
        <v>1.9797354452083176E-2</v>
      </c>
      <c r="CB1250" s="100">
        <f t="shared" si="847"/>
        <v>271</v>
      </c>
      <c r="CC1250" s="68">
        <f>IFERROR(CB1250/BX1246,"-")</f>
        <v>0.21040372670807453</v>
      </c>
      <c r="CD1250" s="103">
        <f t="shared" si="836"/>
        <v>84628.018450184507</v>
      </c>
      <c r="CE1250" s="69">
        <f t="shared" si="856"/>
        <v>0.19482386772106397</v>
      </c>
      <c r="CR1250" s="218"/>
      <c r="CS1250" s="201"/>
      <c r="CT1250" s="225"/>
      <c r="CU1250" s="226"/>
      <c r="CV1250" s="226"/>
      <c r="CW1250" s="144" t="s">
        <v>74</v>
      </c>
      <c r="CX1250" s="145">
        <v>12326118</v>
      </c>
      <c r="CY1250" s="146">
        <v>1.1225934951092923E-2</v>
      </c>
      <c r="CZ1250" s="145">
        <v>281</v>
      </c>
      <c r="DA1250" s="146">
        <v>0.22995090016366612</v>
      </c>
      <c r="DB1250" s="145">
        <v>43865.188612099642</v>
      </c>
      <c r="DC1250" s="147">
        <v>0.21207547169811319</v>
      </c>
    </row>
    <row r="1251" spans="2:107" s="27" customFormat="1" ht="13.15" customHeight="1" thickTop="1" thickBot="1">
      <c r="B1251" s="218"/>
      <c r="C1251" s="201"/>
      <c r="D1251" s="208"/>
      <c r="E1251" s="177"/>
      <c r="F1251" s="177"/>
      <c r="G1251" s="131" t="s">
        <v>76</v>
      </c>
      <c r="H1251" s="100">
        <v>56933</v>
      </c>
      <c r="I1251" s="68">
        <f>IFERROR(H1251/E1246,"-")</f>
        <v>2.9678727630049365E-2</v>
      </c>
      <c r="J1251" s="100">
        <v>2</v>
      </c>
      <c r="K1251" s="68">
        <f>IFERROR(J1251/F1246,"-")</f>
        <v>1</v>
      </c>
      <c r="L1251" s="103">
        <f t="shared" si="829"/>
        <v>28466.5</v>
      </c>
      <c r="M1251" s="69">
        <f t="shared" si="849"/>
        <v>1</v>
      </c>
      <c r="N1251" s="208"/>
      <c r="O1251" s="177"/>
      <c r="P1251" s="177"/>
      <c r="Q1251" s="131" t="s">
        <v>76</v>
      </c>
      <c r="R1251" s="100">
        <v>60024</v>
      </c>
      <c r="S1251" s="68">
        <f>IFERROR(R1251/O1246,"-")</f>
        <v>1.2517595830804747E-2</v>
      </c>
      <c r="T1251" s="100">
        <v>1</v>
      </c>
      <c r="U1251" s="68">
        <f>IFERROR(T1251/P1246,"-")</f>
        <v>0.33333333333333331</v>
      </c>
      <c r="V1251" s="103">
        <f t="shared" si="830"/>
        <v>60024</v>
      </c>
      <c r="W1251" s="69">
        <f t="shared" si="850"/>
        <v>0.33333333333333331</v>
      </c>
      <c r="X1251" s="208"/>
      <c r="Y1251" s="177"/>
      <c r="Z1251" s="177"/>
      <c r="AA1251" s="131" t="s">
        <v>76</v>
      </c>
      <c r="AB1251" s="100">
        <v>6879994</v>
      </c>
      <c r="AC1251" s="68">
        <f>IFERROR(AB1251/Y1246,"-")</f>
        <v>1.8902144884297617E-2</v>
      </c>
      <c r="AD1251" s="100">
        <v>124</v>
      </c>
      <c r="AE1251" s="68">
        <f>IFERROR(AD1251/Z1246,"-")</f>
        <v>0.24409448818897639</v>
      </c>
      <c r="AF1251" s="103">
        <f t="shared" si="831"/>
        <v>55483.822580645159</v>
      </c>
      <c r="AG1251" s="69">
        <f t="shared" si="851"/>
        <v>0.22962962962962963</v>
      </c>
      <c r="AH1251" s="208"/>
      <c r="AI1251" s="177"/>
      <c r="AJ1251" s="177"/>
      <c r="AK1251" s="131" t="s">
        <v>76</v>
      </c>
      <c r="AL1251" s="100">
        <v>8239146</v>
      </c>
      <c r="AM1251" s="68">
        <f>IFERROR(AL1251/AI1246,"-")</f>
        <v>2.5204975317060369E-2</v>
      </c>
      <c r="AN1251" s="100">
        <v>119</v>
      </c>
      <c r="AO1251" s="68">
        <f>IFERROR(AN1251/AJ1246,"-")</f>
        <v>0.31989247311827956</v>
      </c>
      <c r="AP1251" s="103">
        <f t="shared" si="832"/>
        <v>69236.521008403361</v>
      </c>
      <c r="AQ1251" s="69">
        <f t="shared" si="852"/>
        <v>0.3020304568527919</v>
      </c>
      <c r="AR1251" s="208"/>
      <c r="AS1251" s="177"/>
      <c r="AT1251" s="177"/>
      <c r="AU1251" s="131" t="s">
        <v>76</v>
      </c>
      <c r="AV1251" s="100">
        <v>4977425</v>
      </c>
      <c r="AW1251" s="68">
        <f>IFERROR(AV1251/AS1246,"-")</f>
        <v>2.068183221481474E-2</v>
      </c>
      <c r="AX1251" s="100">
        <v>82</v>
      </c>
      <c r="AY1251" s="68">
        <f>IFERROR(AX1251/AT1246,"-")</f>
        <v>0.34745762711864409</v>
      </c>
      <c r="AZ1251" s="103">
        <f t="shared" si="833"/>
        <v>60700.304878048781</v>
      </c>
      <c r="BA1251" s="69">
        <f t="shared" si="853"/>
        <v>0.32156862745098042</v>
      </c>
      <c r="BB1251" s="208"/>
      <c r="BC1251" s="177"/>
      <c r="BD1251" s="177"/>
      <c r="BE1251" s="131" t="s">
        <v>76</v>
      </c>
      <c r="BF1251" s="100">
        <v>3648643</v>
      </c>
      <c r="BG1251" s="68">
        <f>IFERROR(BF1251/BC1246,"-")</f>
        <v>2.7246549994619604E-2</v>
      </c>
      <c r="BH1251" s="100">
        <v>39</v>
      </c>
      <c r="BI1251" s="68">
        <f>IFERROR(BH1251/BD1246,"-")</f>
        <v>0.33333333333333331</v>
      </c>
      <c r="BJ1251" s="103">
        <f t="shared" si="834"/>
        <v>93554.948717948719</v>
      </c>
      <c r="BK1251" s="69">
        <f t="shared" si="854"/>
        <v>0.3</v>
      </c>
      <c r="BL1251" s="208"/>
      <c r="BM1251" s="177"/>
      <c r="BN1251" s="177"/>
      <c r="BO1251" s="131" t="s">
        <v>76</v>
      </c>
      <c r="BP1251" s="100">
        <v>828411</v>
      </c>
      <c r="BQ1251" s="68">
        <f>IFERROR(BP1251/BM1246,"-")</f>
        <v>9.6003140109298894E-3</v>
      </c>
      <c r="BR1251" s="100">
        <v>18</v>
      </c>
      <c r="BS1251" s="68">
        <f>IFERROR(BR1251/BN1246,"-")</f>
        <v>0.36</v>
      </c>
      <c r="BT1251" s="103">
        <f t="shared" si="835"/>
        <v>46022.833333333336</v>
      </c>
      <c r="BU1251" s="69">
        <f t="shared" si="855"/>
        <v>0.26865671641791045</v>
      </c>
      <c r="BV1251" s="208"/>
      <c r="BW1251" s="177"/>
      <c r="BX1251" s="177"/>
      <c r="BY1251" s="131" t="s">
        <v>76</v>
      </c>
      <c r="BZ1251" s="100">
        <f t="shared" si="846"/>
        <v>24690576</v>
      </c>
      <c r="CA1251" s="68">
        <f>IFERROR(BZ1251/BW1246,"-")</f>
        <v>2.1313507072086554E-2</v>
      </c>
      <c r="CB1251" s="100">
        <f t="shared" si="847"/>
        <v>385</v>
      </c>
      <c r="CC1251" s="68">
        <f>IFERROR(CB1251/BX1246,"-")</f>
        <v>0.29891304347826086</v>
      </c>
      <c r="CD1251" s="103">
        <f t="shared" si="836"/>
        <v>64131.366233766232</v>
      </c>
      <c r="CE1251" s="69">
        <f t="shared" si="856"/>
        <v>0.27677929547088426</v>
      </c>
      <c r="CR1251" s="218"/>
      <c r="CS1251" s="201"/>
      <c r="CT1251" s="225"/>
      <c r="CU1251" s="226"/>
      <c r="CV1251" s="226"/>
      <c r="CW1251" s="144" t="s">
        <v>76</v>
      </c>
      <c r="CX1251" s="145">
        <v>26109770</v>
      </c>
      <c r="CY1251" s="146">
        <v>2.3779309885561494E-2</v>
      </c>
      <c r="CZ1251" s="145">
        <v>367</v>
      </c>
      <c r="DA1251" s="146">
        <v>0.30032733224222585</v>
      </c>
      <c r="DB1251" s="145">
        <v>71143.787465940055</v>
      </c>
      <c r="DC1251" s="147">
        <v>0.2769811320754717</v>
      </c>
    </row>
    <row r="1252" spans="2:107" s="27" customFormat="1" ht="13.15" customHeight="1" thickTop="1" thickBot="1">
      <c r="B1252" s="218"/>
      <c r="C1252" s="201"/>
      <c r="D1252" s="208"/>
      <c r="E1252" s="177"/>
      <c r="F1252" s="177"/>
      <c r="G1252" s="131" t="s">
        <v>77</v>
      </c>
      <c r="H1252" s="100">
        <v>0</v>
      </c>
      <c r="I1252" s="68">
        <f>IFERROR(H1252/E1246,"-")</f>
        <v>0</v>
      </c>
      <c r="J1252" s="100">
        <v>0</v>
      </c>
      <c r="K1252" s="68">
        <f>IFERROR(J1252/F1246,"-")</f>
        <v>0</v>
      </c>
      <c r="L1252" s="103" t="str">
        <f t="shared" si="829"/>
        <v>-</v>
      </c>
      <c r="M1252" s="69">
        <f t="shared" si="849"/>
        <v>0</v>
      </c>
      <c r="N1252" s="208"/>
      <c r="O1252" s="177"/>
      <c r="P1252" s="177"/>
      <c r="Q1252" s="131" t="s">
        <v>77</v>
      </c>
      <c r="R1252" s="100">
        <v>33085</v>
      </c>
      <c r="S1252" s="68">
        <f>IFERROR(R1252/O1246,"-")</f>
        <v>6.8996511072600139E-3</v>
      </c>
      <c r="T1252" s="100">
        <v>2</v>
      </c>
      <c r="U1252" s="68">
        <f>IFERROR(T1252/P1246,"-")</f>
        <v>0.66666666666666663</v>
      </c>
      <c r="V1252" s="103">
        <f t="shared" si="830"/>
        <v>16542.5</v>
      </c>
      <c r="W1252" s="69">
        <f t="shared" si="850"/>
        <v>0.66666666666666663</v>
      </c>
      <c r="X1252" s="208"/>
      <c r="Y1252" s="177"/>
      <c r="Z1252" s="177"/>
      <c r="AA1252" s="131" t="s">
        <v>77</v>
      </c>
      <c r="AB1252" s="100">
        <v>9497213</v>
      </c>
      <c r="AC1252" s="68">
        <f>IFERROR(AB1252/Y1246,"-")</f>
        <v>2.609271114524734E-2</v>
      </c>
      <c r="AD1252" s="100">
        <v>43</v>
      </c>
      <c r="AE1252" s="68">
        <f>IFERROR(AD1252/Z1246,"-")</f>
        <v>8.4645669291338585E-2</v>
      </c>
      <c r="AF1252" s="103">
        <f t="shared" si="831"/>
        <v>220865.41860465117</v>
      </c>
      <c r="AG1252" s="69">
        <f t="shared" si="851"/>
        <v>7.9629629629629634E-2</v>
      </c>
      <c r="AH1252" s="208"/>
      <c r="AI1252" s="177"/>
      <c r="AJ1252" s="177"/>
      <c r="AK1252" s="131" t="s">
        <v>77</v>
      </c>
      <c r="AL1252" s="100">
        <v>5472765</v>
      </c>
      <c r="AM1252" s="68">
        <f>IFERROR(AL1252/AI1246,"-")</f>
        <v>1.6742136471555653E-2</v>
      </c>
      <c r="AN1252" s="100">
        <v>51</v>
      </c>
      <c r="AO1252" s="68">
        <f>IFERROR(AN1252/AJ1246,"-")</f>
        <v>0.13709677419354838</v>
      </c>
      <c r="AP1252" s="103">
        <f t="shared" si="832"/>
        <v>107309.11764705883</v>
      </c>
      <c r="AQ1252" s="69">
        <f t="shared" si="852"/>
        <v>0.12944162436548223</v>
      </c>
      <c r="AR1252" s="208"/>
      <c r="AS1252" s="177"/>
      <c r="AT1252" s="177"/>
      <c r="AU1252" s="131" t="s">
        <v>77</v>
      </c>
      <c r="AV1252" s="100">
        <v>12843915</v>
      </c>
      <c r="AW1252" s="68">
        <f>IFERROR(AV1252/AS1246,"-")</f>
        <v>5.3368095955507566E-2</v>
      </c>
      <c r="AX1252" s="100">
        <v>46</v>
      </c>
      <c r="AY1252" s="68">
        <f>IFERROR(AX1252/AT1246,"-")</f>
        <v>0.19491525423728814</v>
      </c>
      <c r="AZ1252" s="103">
        <f t="shared" si="833"/>
        <v>279215.54347826086</v>
      </c>
      <c r="BA1252" s="69">
        <f t="shared" si="853"/>
        <v>0.1803921568627451</v>
      </c>
      <c r="BB1252" s="208"/>
      <c r="BC1252" s="177"/>
      <c r="BD1252" s="177"/>
      <c r="BE1252" s="131" t="s">
        <v>77</v>
      </c>
      <c r="BF1252" s="100">
        <v>8240322</v>
      </c>
      <c r="BG1252" s="68">
        <f>IFERROR(BF1252/BC1246,"-")</f>
        <v>6.1535301026919821E-2</v>
      </c>
      <c r="BH1252" s="100">
        <v>29</v>
      </c>
      <c r="BI1252" s="68">
        <f>IFERROR(BH1252/BD1246,"-")</f>
        <v>0.24786324786324787</v>
      </c>
      <c r="BJ1252" s="103">
        <f t="shared" si="834"/>
        <v>284149.03448275861</v>
      </c>
      <c r="BK1252" s="69">
        <f t="shared" si="854"/>
        <v>0.22307692307692309</v>
      </c>
      <c r="BL1252" s="208"/>
      <c r="BM1252" s="177"/>
      <c r="BN1252" s="177"/>
      <c r="BO1252" s="131" t="s">
        <v>77</v>
      </c>
      <c r="BP1252" s="100">
        <v>5790441</v>
      </c>
      <c r="BQ1252" s="68">
        <f>IFERROR(BP1252/BM1246,"-")</f>
        <v>6.7104434709054903E-2</v>
      </c>
      <c r="BR1252" s="100">
        <v>12</v>
      </c>
      <c r="BS1252" s="68">
        <f>IFERROR(BR1252/BN1246,"-")</f>
        <v>0.24</v>
      </c>
      <c r="BT1252" s="103">
        <f t="shared" si="835"/>
        <v>482536.75</v>
      </c>
      <c r="BU1252" s="69">
        <f t="shared" si="855"/>
        <v>0.17910447761194029</v>
      </c>
      <c r="BV1252" s="208"/>
      <c r="BW1252" s="177"/>
      <c r="BX1252" s="177"/>
      <c r="BY1252" s="131" t="s">
        <v>77</v>
      </c>
      <c r="BZ1252" s="100">
        <f t="shared" si="846"/>
        <v>41877741</v>
      </c>
      <c r="CA1252" s="68">
        <f>IFERROR(BZ1252/BW1246,"-")</f>
        <v>3.6149886862360321E-2</v>
      </c>
      <c r="CB1252" s="100">
        <f t="shared" si="847"/>
        <v>183</v>
      </c>
      <c r="CC1252" s="68">
        <f>IFERROR(CB1252/BX1246,"-")</f>
        <v>0.14208074534161491</v>
      </c>
      <c r="CD1252" s="103">
        <f t="shared" si="836"/>
        <v>228840.11475409835</v>
      </c>
      <c r="CE1252" s="69">
        <f t="shared" si="856"/>
        <v>0.13156002875629044</v>
      </c>
      <c r="CR1252" s="218"/>
      <c r="CS1252" s="201"/>
      <c r="CT1252" s="225"/>
      <c r="CU1252" s="226"/>
      <c r="CV1252" s="226"/>
      <c r="CW1252" s="144" t="s">
        <v>77</v>
      </c>
      <c r="CX1252" s="145">
        <v>35504773</v>
      </c>
      <c r="CY1252" s="146">
        <v>3.2335750164919755E-2</v>
      </c>
      <c r="CZ1252" s="145">
        <v>174</v>
      </c>
      <c r="DA1252" s="146">
        <v>0.14238952536824878</v>
      </c>
      <c r="DB1252" s="145">
        <v>204050.41954022989</v>
      </c>
      <c r="DC1252" s="147">
        <v>0.13132075471698113</v>
      </c>
    </row>
    <row r="1253" spans="2:107" s="27" customFormat="1" ht="13.15" customHeight="1" thickTop="1" thickBot="1">
      <c r="B1253" s="218"/>
      <c r="C1253" s="201"/>
      <c r="D1253" s="208"/>
      <c r="E1253" s="177"/>
      <c r="F1253" s="177"/>
      <c r="G1253" s="131" t="s">
        <v>79</v>
      </c>
      <c r="H1253" s="100">
        <v>0</v>
      </c>
      <c r="I1253" s="68">
        <f>IFERROR(H1253/E1246,"-")</f>
        <v>0</v>
      </c>
      <c r="J1253" s="100">
        <v>0</v>
      </c>
      <c r="K1253" s="68">
        <f>IFERROR(J1253/F1246,"-")</f>
        <v>0</v>
      </c>
      <c r="L1253" s="103" t="str">
        <f t="shared" si="829"/>
        <v>-</v>
      </c>
      <c r="M1253" s="69">
        <f t="shared" si="849"/>
        <v>0</v>
      </c>
      <c r="N1253" s="208"/>
      <c r="O1253" s="177"/>
      <c r="P1253" s="177"/>
      <c r="Q1253" s="131" t="s">
        <v>79</v>
      </c>
      <c r="R1253" s="100">
        <v>0</v>
      </c>
      <c r="S1253" s="68">
        <f>IFERROR(R1253/O1246,"-")</f>
        <v>0</v>
      </c>
      <c r="T1253" s="100">
        <v>0</v>
      </c>
      <c r="U1253" s="68">
        <f>IFERROR(T1253/P1246,"-")</f>
        <v>0</v>
      </c>
      <c r="V1253" s="103" t="str">
        <f t="shared" si="830"/>
        <v>-</v>
      </c>
      <c r="W1253" s="69">
        <f t="shared" si="850"/>
        <v>0</v>
      </c>
      <c r="X1253" s="208"/>
      <c r="Y1253" s="177"/>
      <c r="Z1253" s="177"/>
      <c r="AA1253" s="131" t="s">
        <v>79</v>
      </c>
      <c r="AB1253" s="100">
        <v>0</v>
      </c>
      <c r="AC1253" s="68">
        <f>IFERROR(AB1253/Y1246,"-")</f>
        <v>0</v>
      </c>
      <c r="AD1253" s="100">
        <v>0</v>
      </c>
      <c r="AE1253" s="68">
        <f>IFERROR(AD1253/Z1246,"-")</f>
        <v>0</v>
      </c>
      <c r="AF1253" s="103" t="str">
        <f t="shared" si="831"/>
        <v>-</v>
      </c>
      <c r="AG1253" s="69">
        <f t="shared" si="851"/>
        <v>0</v>
      </c>
      <c r="AH1253" s="208"/>
      <c r="AI1253" s="177"/>
      <c r="AJ1253" s="177"/>
      <c r="AK1253" s="131" t="s">
        <v>79</v>
      </c>
      <c r="AL1253" s="100">
        <v>0</v>
      </c>
      <c r="AM1253" s="68">
        <f>IFERROR(AL1253/AI1246,"-")</f>
        <v>0</v>
      </c>
      <c r="AN1253" s="100">
        <v>0</v>
      </c>
      <c r="AO1253" s="68">
        <f>IFERROR(AN1253/AJ1246,"-")</f>
        <v>0</v>
      </c>
      <c r="AP1253" s="103" t="str">
        <f t="shared" si="832"/>
        <v>-</v>
      </c>
      <c r="AQ1253" s="69">
        <f t="shared" si="852"/>
        <v>0</v>
      </c>
      <c r="AR1253" s="208"/>
      <c r="AS1253" s="177"/>
      <c r="AT1253" s="177"/>
      <c r="AU1253" s="131" t="s">
        <v>79</v>
      </c>
      <c r="AV1253" s="100">
        <v>0</v>
      </c>
      <c r="AW1253" s="68">
        <f>IFERROR(AV1253/AS1246,"-")</f>
        <v>0</v>
      </c>
      <c r="AX1253" s="100">
        <v>0</v>
      </c>
      <c r="AY1253" s="68">
        <f>IFERROR(AX1253/AT1246,"-")</f>
        <v>0</v>
      </c>
      <c r="AZ1253" s="103" t="str">
        <f t="shared" si="833"/>
        <v>-</v>
      </c>
      <c r="BA1253" s="69">
        <f t="shared" si="853"/>
        <v>0</v>
      </c>
      <c r="BB1253" s="208"/>
      <c r="BC1253" s="177"/>
      <c r="BD1253" s="177"/>
      <c r="BE1253" s="131" t="s">
        <v>79</v>
      </c>
      <c r="BF1253" s="100">
        <v>0</v>
      </c>
      <c r="BG1253" s="68">
        <f>IFERROR(BF1253/BC1246,"-")</f>
        <v>0</v>
      </c>
      <c r="BH1253" s="100">
        <v>0</v>
      </c>
      <c r="BI1253" s="68">
        <f>IFERROR(BH1253/BD1246,"-")</f>
        <v>0</v>
      </c>
      <c r="BJ1253" s="103" t="str">
        <f t="shared" si="834"/>
        <v>-</v>
      </c>
      <c r="BK1253" s="69">
        <f t="shared" si="854"/>
        <v>0</v>
      </c>
      <c r="BL1253" s="208"/>
      <c r="BM1253" s="177"/>
      <c r="BN1253" s="177"/>
      <c r="BO1253" s="131" t="s">
        <v>79</v>
      </c>
      <c r="BP1253" s="100">
        <v>0</v>
      </c>
      <c r="BQ1253" s="68">
        <f>IFERROR(BP1253/BM1246,"-")</f>
        <v>0</v>
      </c>
      <c r="BR1253" s="100">
        <v>0</v>
      </c>
      <c r="BS1253" s="68">
        <f>IFERROR(BR1253/BN1246,"-")</f>
        <v>0</v>
      </c>
      <c r="BT1253" s="103" t="str">
        <f t="shared" si="835"/>
        <v>-</v>
      </c>
      <c r="BU1253" s="69">
        <f t="shared" si="855"/>
        <v>0</v>
      </c>
      <c r="BV1253" s="208"/>
      <c r="BW1253" s="177"/>
      <c r="BX1253" s="177"/>
      <c r="BY1253" s="131" t="s">
        <v>79</v>
      </c>
      <c r="BZ1253" s="100">
        <f t="shared" si="846"/>
        <v>0</v>
      </c>
      <c r="CA1253" s="68">
        <f>IFERROR(BZ1253/BW1246,"-")</f>
        <v>0</v>
      </c>
      <c r="CB1253" s="100">
        <f t="shared" si="847"/>
        <v>0</v>
      </c>
      <c r="CC1253" s="68">
        <f>IFERROR(CB1253/BX1246,"-")</f>
        <v>0</v>
      </c>
      <c r="CD1253" s="103" t="str">
        <f t="shared" si="836"/>
        <v>-</v>
      </c>
      <c r="CE1253" s="69">
        <f t="shared" si="856"/>
        <v>0</v>
      </c>
      <c r="CR1253" s="218"/>
      <c r="CS1253" s="201"/>
      <c r="CT1253" s="225"/>
      <c r="CU1253" s="226"/>
      <c r="CV1253" s="226"/>
      <c r="CW1253" s="144" t="s">
        <v>79</v>
      </c>
      <c r="CX1253" s="145">
        <v>0</v>
      </c>
      <c r="CY1253" s="146">
        <v>0</v>
      </c>
      <c r="CZ1253" s="145">
        <v>0</v>
      </c>
      <c r="DA1253" s="146">
        <v>0</v>
      </c>
      <c r="DB1253" s="145" t="s">
        <v>190</v>
      </c>
      <c r="DC1253" s="147">
        <v>0</v>
      </c>
    </row>
    <row r="1254" spans="2:107" s="27" customFormat="1" ht="13.15" customHeight="1" thickTop="1" thickBot="1">
      <c r="B1254" s="218"/>
      <c r="C1254" s="201"/>
      <c r="D1254" s="208"/>
      <c r="E1254" s="177"/>
      <c r="F1254" s="177"/>
      <c r="G1254" s="131" t="s">
        <v>81</v>
      </c>
      <c r="H1254" s="100">
        <v>0</v>
      </c>
      <c r="I1254" s="68">
        <f>IFERROR(H1254/E1246,"-")</f>
        <v>0</v>
      </c>
      <c r="J1254" s="100">
        <v>0</v>
      </c>
      <c r="K1254" s="68">
        <f>IFERROR(J1254/F1246,"-")</f>
        <v>0</v>
      </c>
      <c r="L1254" s="103" t="str">
        <f t="shared" si="829"/>
        <v>-</v>
      </c>
      <c r="M1254" s="69">
        <f t="shared" si="849"/>
        <v>0</v>
      </c>
      <c r="N1254" s="208"/>
      <c r="O1254" s="177"/>
      <c r="P1254" s="177"/>
      <c r="Q1254" s="131" t="s">
        <v>81</v>
      </c>
      <c r="R1254" s="100">
        <v>0</v>
      </c>
      <c r="S1254" s="68">
        <f>IFERROR(R1254/O1246,"-")</f>
        <v>0</v>
      </c>
      <c r="T1254" s="100">
        <v>0</v>
      </c>
      <c r="U1254" s="68">
        <f>IFERROR(T1254/P1246,"-")</f>
        <v>0</v>
      </c>
      <c r="V1254" s="103" t="str">
        <f t="shared" si="830"/>
        <v>-</v>
      </c>
      <c r="W1254" s="69">
        <f t="shared" si="850"/>
        <v>0</v>
      </c>
      <c r="X1254" s="208"/>
      <c r="Y1254" s="177"/>
      <c r="Z1254" s="177"/>
      <c r="AA1254" s="131" t="s">
        <v>81</v>
      </c>
      <c r="AB1254" s="100">
        <v>55266</v>
      </c>
      <c r="AC1254" s="68">
        <f>IFERROR(AB1254/Y1246,"-")</f>
        <v>1.5183820497163109E-4</v>
      </c>
      <c r="AD1254" s="100">
        <v>1</v>
      </c>
      <c r="AE1254" s="68">
        <f>IFERROR(AD1254/Z1246,"-")</f>
        <v>1.968503937007874E-3</v>
      </c>
      <c r="AF1254" s="103">
        <f t="shared" si="831"/>
        <v>55266</v>
      </c>
      <c r="AG1254" s="69">
        <f t="shared" si="851"/>
        <v>1.8518518518518519E-3</v>
      </c>
      <c r="AH1254" s="208"/>
      <c r="AI1254" s="177"/>
      <c r="AJ1254" s="177"/>
      <c r="AK1254" s="131" t="s">
        <v>81</v>
      </c>
      <c r="AL1254" s="100">
        <v>3225</v>
      </c>
      <c r="AM1254" s="68">
        <f>IFERROR(AL1254/AI1246,"-")</f>
        <v>9.8658338373321312E-6</v>
      </c>
      <c r="AN1254" s="100">
        <v>1</v>
      </c>
      <c r="AO1254" s="68">
        <f>IFERROR(AN1254/AJ1246,"-")</f>
        <v>2.6881720430107529E-3</v>
      </c>
      <c r="AP1254" s="103">
        <f t="shared" si="832"/>
        <v>3225</v>
      </c>
      <c r="AQ1254" s="69">
        <f t="shared" si="852"/>
        <v>2.5380710659898475E-3</v>
      </c>
      <c r="AR1254" s="208"/>
      <c r="AS1254" s="177"/>
      <c r="AT1254" s="177"/>
      <c r="AU1254" s="131" t="s">
        <v>81</v>
      </c>
      <c r="AV1254" s="100">
        <v>0</v>
      </c>
      <c r="AW1254" s="68">
        <f>IFERROR(AV1254/AS1246,"-")</f>
        <v>0</v>
      </c>
      <c r="AX1254" s="100">
        <v>0</v>
      </c>
      <c r="AY1254" s="68">
        <f>IFERROR(AX1254/AT1246,"-")</f>
        <v>0</v>
      </c>
      <c r="AZ1254" s="103" t="str">
        <f t="shared" si="833"/>
        <v>-</v>
      </c>
      <c r="BA1254" s="69">
        <f t="shared" si="853"/>
        <v>0</v>
      </c>
      <c r="BB1254" s="208"/>
      <c r="BC1254" s="177"/>
      <c r="BD1254" s="177"/>
      <c r="BE1254" s="131" t="s">
        <v>81</v>
      </c>
      <c r="BF1254" s="100">
        <v>0</v>
      </c>
      <c r="BG1254" s="68">
        <f>IFERROR(BF1254/BC1246,"-")</f>
        <v>0</v>
      </c>
      <c r="BH1254" s="100">
        <v>0</v>
      </c>
      <c r="BI1254" s="68">
        <f>IFERROR(BH1254/BD1246,"-")</f>
        <v>0</v>
      </c>
      <c r="BJ1254" s="103" t="str">
        <f t="shared" si="834"/>
        <v>-</v>
      </c>
      <c r="BK1254" s="69">
        <f t="shared" si="854"/>
        <v>0</v>
      </c>
      <c r="BL1254" s="208"/>
      <c r="BM1254" s="177"/>
      <c r="BN1254" s="177"/>
      <c r="BO1254" s="131" t="s">
        <v>81</v>
      </c>
      <c r="BP1254" s="100">
        <v>0</v>
      </c>
      <c r="BQ1254" s="68">
        <f>IFERROR(BP1254/BM1246,"-")</f>
        <v>0</v>
      </c>
      <c r="BR1254" s="100">
        <v>0</v>
      </c>
      <c r="BS1254" s="68">
        <f>IFERROR(BR1254/BN1246,"-")</f>
        <v>0</v>
      </c>
      <c r="BT1254" s="103" t="str">
        <f t="shared" si="835"/>
        <v>-</v>
      </c>
      <c r="BU1254" s="69">
        <f t="shared" si="855"/>
        <v>0</v>
      </c>
      <c r="BV1254" s="208"/>
      <c r="BW1254" s="177"/>
      <c r="BX1254" s="177"/>
      <c r="BY1254" s="131" t="s">
        <v>81</v>
      </c>
      <c r="BZ1254" s="100">
        <f t="shared" si="846"/>
        <v>58491</v>
      </c>
      <c r="CA1254" s="68">
        <f>IFERROR(BZ1254/BW1246,"-")</f>
        <v>5.0490857003636316E-5</v>
      </c>
      <c r="CB1254" s="100">
        <f t="shared" si="847"/>
        <v>2</v>
      </c>
      <c r="CC1254" s="68">
        <f>IFERROR(CB1254/BX1246,"-")</f>
        <v>1.5527950310559005E-3</v>
      </c>
      <c r="CD1254" s="103">
        <f t="shared" si="836"/>
        <v>29245.5</v>
      </c>
      <c r="CE1254" s="69">
        <f t="shared" si="856"/>
        <v>1.4378145219266715E-3</v>
      </c>
      <c r="CR1254" s="218"/>
      <c r="CS1254" s="201"/>
      <c r="CT1254" s="225"/>
      <c r="CU1254" s="226"/>
      <c r="CV1254" s="226"/>
      <c r="CW1254" s="144" t="s">
        <v>81</v>
      </c>
      <c r="CX1254" s="145">
        <v>71210</v>
      </c>
      <c r="CY1254" s="146">
        <v>6.485406255784077E-5</v>
      </c>
      <c r="CZ1254" s="145">
        <v>6</v>
      </c>
      <c r="DA1254" s="146">
        <v>4.9099836333878887E-3</v>
      </c>
      <c r="DB1254" s="145">
        <v>11868.333333333334</v>
      </c>
      <c r="DC1254" s="147">
        <v>4.528301886792453E-3</v>
      </c>
    </row>
    <row r="1255" spans="2:107" s="27" customFormat="1" ht="13.15" customHeight="1" thickTop="1" thickBot="1">
      <c r="B1255" s="218"/>
      <c r="C1255" s="201"/>
      <c r="D1255" s="208"/>
      <c r="E1255" s="177"/>
      <c r="F1255" s="177"/>
      <c r="G1255" s="131" t="s">
        <v>83</v>
      </c>
      <c r="H1255" s="100">
        <v>0</v>
      </c>
      <c r="I1255" s="68">
        <f>IFERROR(H1255/E1246,"-")</f>
        <v>0</v>
      </c>
      <c r="J1255" s="100">
        <v>0</v>
      </c>
      <c r="K1255" s="68">
        <f>IFERROR(J1255/F1246,"-")</f>
        <v>0</v>
      </c>
      <c r="L1255" s="103" t="str">
        <f t="shared" si="829"/>
        <v>-</v>
      </c>
      <c r="M1255" s="69">
        <f t="shared" si="849"/>
        <v>0</v>
      </c>
      <c r="N1255" s="208"/>
      <c r="O1255" s="177"/>
      <c r="P1255" s="177"/>
      <c r="Q1255" s="131" t="s">
        <v>83</v>
      </c>
      <c r="R1255" s="100">
        <v>0</v>
      </c>
      <c r="S1255" s="68">
        <f>IFERROR(R1255/O1246,"-")</f>
        <v>0</v>
      </c>
      <c r="T1255" s="100">
        <v>0</v>
      </c>
      <c r="U1255" s="68">
        <f>IFERROR(T1255/P1246,"-")</f>
        <v>0</v>
      </c>
      <c r="V1255" s="103" t="str">
        <f t="shared" si="830"/>
        <v>-</v>
      </c>
      <c r="W1255" s="69">
        <f t="shared" si="850"/>
        <v>0</v>
      </c>
      <c r="X1255" s="208"/>
      <c r="Y1255" s="177"/>
      <c r="Z1255" s="177"/>
      <c r="AA1255" s="131" t="s">
        <v>83</v>
      </c>
      <c r="AB1255" s="100">
        <v>201790</v>
      </c>
      <c r="AC1255" s="68">
        <f>IFERROR(AB1255/Y1246,"-")</f>
        <v>5.543992939822936E-4</v>
      </c>
      <c r="AD1255" s="100">
        <v>14</v>
      </c>
      <c r="AE1255" s="68">
        <f>IFERROR(AD1255/Z1246,"-")</f>
        <v>2.7559055118110236E-2</v>
      </c>
      <c r="AF1255" s="103">
        <f t="shared" si="831"/>
        <v>14413.571428571429</v>
      </c>
      <c r="AG1255" s="69">
        <f t="shared" si="851"/>
        <v>2.5925925925925925E-2</v>
      </c>
      <c r="AH1255" s="208"/>
      <c r="AI1255" s="177"/>
      <c r="AJ1255" s="177"/>
      <c r="AK1255" s="131" t="s">
        <v>83</v>
      </c>
      <c r="AL1255" s="100">
        <v>104201</v>
      </c>
      <c r="AM1255" s="68">
        <f>IFERROR(AL1255/AI1246,"-")</f>
        <v>3.1876891525080481E-4</v>
      </c>
      <c r="AN1255" s="100">
        <v>16</v>
      </c>
      <c r="AO1255" s="68">
        <f>IFERROR(AN1255/AJ1246,"-")</f>
        <v>4.3010752688172046E-2</v>
      </c>
      <c r="AP1255" s="103">
        <f t="shared" si="832"/>
        <v>6512.5625</v>
      </c>
      <c r="AQ1255" s="69">
        <f t="shared" si="852"/>
        <v>4.060913705583756E-2</v>
      </c>
      <c r="AR1255" s="208"/>
      <c r="AS1255" s="177"/>
      <c r="AT1255" s="177"/>
      <c r="AU1255" s="131" t="s">
        <v>83</v>
      </c>
      <c r="AV1255" s="100">
        <v>107521</v>
      </c>
      <c r="AW1255" s="68">
        <f>IFERROR(AV1255/AS1246,"-")</f>
        <v>4.4676339303336473E-4</v>
      </c>
      <c r="AX1255" s="100">
        <v>9</v>
      </c>
      <c r="AY1255" s="68">
        <f>IFERROR(AX1255/AT1246,"-")</f>
        <v>3.8135593220338986E-2</v>
      </c>
      <c r="AZ1255" s="103">
        <f t="shared" si="833"/>
        <v>11946.777777777777</v>
      </c>
      <c r="BA1255" s="69">
        <f t="shared" si="853"/>
        <v>3.5294117647058823E-2</v>
      </c>
      <c r="BB1255" s="208"/>
      <c r="BC1255" s="177"/>
      <c r="BD1255" s="177"/>
      <c r="BE1255" s="131" t="s">
        <v>83</v>
      </c>
      <c r="BF1255" s="100">
        <v>626076</v>
      </c>
      <c r="BG1255" s="68">
        <f>IFERROR(BF1255/BC1246,"-")</f>
        <v>4.6752754474557977E-3</v>
      </c>
      <c r="BH1255" s="100">
        <v>8</v>
      </c>
      <c r="BI1255" s="68">
        <f>IFERROR(BH1255/BD1246,"-")</f>
        <v>6.8376068376068383E-2</v>
      </c>
      <c r="BJ1255" s="103">
        <f t="shared" si="834"/>
        <v>78259.5</v>
      </c>
      <c r="BK1255" s="69">
        <f t="shared" si="854"/>
        <v>6.1538461538461542E-2</v>
      </c>
      <c r="BL1255" s="208"/>
      <c r="BM1255" s="177"/>
      <c r="BN1255" s="177"/>
      <c r="BO1255" s="131" t="s">
        <v>83</v>
      </c>
      <c r="BP1255" s="100">
        <v>7677</v>
      </c>
      <c r="BQ1255" s="68">
        <f>IFERROR(BP1255/BM1246,"-")</f>
        <v>8.8967445702566424E-5</v>
      </c>
      <c r="BR1255" s="100">
        <v>1</v>
      </c>
      <c r="BS1255" s="68">
        <f>IFERROR(BR1255/BN1246,"-")</f>
        <v>0.02</v>
      </c>
      <c r="BT1255" s="103">
        <f t="shared" si="835"/>
        <v>7677</v>
      </c>
      <c r="BU1255" s="69">
        <f t="shared" si="855"/>
        <v>1.4925373134328358E-2</v>
      </c>
      <c r="BV1255" s="208"/>
      <c r="BW1255" s="177"/>
      <c r="BX1255" s="177"/>
      <c r="BY1255" s="131" t="s">
        <v>83</v>
      </c>
      <c r="BZ1255" s="100">
        <f t="shared" si="846"/>
        <v>1047265</v>
      </c>
      <c r="CA1255" s="68">
        <f>IFERROR(BZ1255/BW1246,"-")</f>
        <v>9.0402467661543123E-4</v>
      </c>
      <c r="CB1255" s="100">
        <f t="shared" si="847"/>
        <v>48</v>
      </c>
      <c r="CC1255" s="68">
        <f>IFERROR(CB1255/BX1246,"-")</f>
        <v>3.7267080745341616E-2</v>
      </c>
      <c r="CD1255" s="103">
        <f t="shared" si="836"/>
        <v>21818.020833333332</v>
      </c>
      <c r="CE1255" s="69">
        <f t="shared" si="856"/>
        <v>3.4507548526240113E-2</v>
      </c>
      <c r="CR1255" s="218"/>
      <c r="CS1255" s="201"/>
      <c r="CT1255" s="225"/>
      <c r="CU1255" s="226"/>
      <c r="CV1255" s="226"/>
      <c r="CW1255" s="144" t="s">
        <v>83</v>
      </c>
      <c r="CX1255" s="145">
        <v>393405</v>
      </c>
      <c r="CY1255" s="146">
        <v>3.5829114563358164E-4</v>
      </c>
      <c r="CZ1255" s="145">
        <v>33</v>
      </c>
      <c r="DA1255" s="146">
        <v>2.7004909983633387E-2</v>
      </c>
      <c r="DB1255" s="145">
        <v>11921.363636363636</v>
      </c>
      <c r="DC1255" s="147">
        <v>2.4905660377358491E-2</v>
      </c>
    </row>
    <row r="1256" spans="2:107" s="27" customFormat="1" ht="13.15" customHeight="1" thickTop="1" thickBot="1">
      <c r="B1256" s="218"/>
      <c r="C1256" s="201"/>
      <c r="D1256" s="208"/>
      <c r="E1256" s="177"/>
      <c r="F1256" s="177"/>
      <c r="G1256" s="131" t="s">
        <v>85</v>
      </c>
      <c r="H1256" s="100">
        <v>0</v>
      </c>
      <c r="I1256" s="68">
        <f>IFERROR(H1256/E1246,"-")</f>
        <v>0</v>
      </c>
      <c r="J1256" s="100">
        <v>0</v>
      </c>
      <c r="K1256" s="68">
        <f>IFERROR(J1256/F1246,"-")</f>
        <v>0</v>
      </c>
      <c r="L1256" s="103" t="str">
        <f t="shared" si="829"/>
        <v>-</v>
      </c>
      <c r="M1256" s="69">
        <f t="shared" si="849"/>
        <v>0</v>
      </c>
      <c r="N1256" s="208"/>
      <c r="O1256" s="177"/>
      <c r="P1256" s="177"/>
      <c r="Q1256" s="131" t="s">
        <v>85</v>
      </c>
      <c r="R1256" s="100">
        <v>0</v>
      </c>
      <c r="S1256" s="68">
        <f>IFERROR(R1256/O1246,"-")</f>
        <v>0</v>
      </c>
      <c r="T1256" s="100">
        <v>0</v>
      </c>
      <c r="U1256" s="68">
        <f>IFERROR(T1256/P1246,"-")</f>
        <v>0</v>
      </c>
      <c r="V1256" s="103" t="str">
        <f t="shared" si="830"/>
        <v>-</v>
      </c>
      <c r="W1256" s="69">
        <f t="shared" si="850"/>
        <v>0</v>
      </c>
      <c r="X1256" s="208"/>
      <c r="Y1256" s="177"/>
      <c r="Z1256" s="177"/>
      <c r="AA1256" s="131" t="s">
        <v>85</v>
      </c>
      <c r="AB1256" s="100">
        <v>70564</v>
      </c>
      <c r="AC1256" s="68">
        <f>IFERROR(AB1256/Y1246,"-")</f>
        <v>1.938680399453222E-4</v>
      </c>
      <c r="AD1256" s="100">
        <v>4</v>
      </c>
      <c r="AE1256" s="68">
        <f>IFERROR(AD1256/Z1246,"-")</f>
        <v>7.874015748031496E-3</v>
      </c>
      <c r="AF1256" s="103">
        <f t="shared" si="831"/>
        <v>17641</v>
      </c>
      <c r="AG1256" s="69">
        <f t="shared" si="851"/>
        <v>7.4074074074074077E-3</v>
      </c>
      <c r="AH1256" s="208"/>
      <c r="AI1256" s="177"/>
      <c r="AJ1256" s="177"/>
      <c r="AK1256" s="131" t="s">
        <v>85</v>
      </c>
      <c r="AL1256" s="100">
        <v>72369</v>
      </c>
      <c r="AM1256" s="68">
        <f>IFERROR(AL1256/AI1246,"-")</f>
        <v>2.2138931130973304E-4</v>
      </c>
      <c r="AN1256" s="100">
        <v>1</v>
      </c>
      <c r="AO1256" s="68">
        <f>IFERROR(AN1256/AJ1246,"-")</f>
        <v>2.6881720430107529E-3</v>
      </c>
      <c r="AP1256" s="103">
        <f t="shared" si="832"/>
        <v>72369</v>
      </c>
      <c r="AQ1256" s="69">
        <f t="shared" si="852"/>
        <v>2.5380710659898475E-3</v>
      </c>
      <c r="AR1256" s="208"/>
      <c r="AS1256" s="177"/>
      <c r="AT1256" s="177"/>
      <c r="AU1256" s="131" t="s">
        <v>85</v>
      </c>
      <c r="AV1256" s="100">
        <v>31008</v>
      </c>
      <c r="AW1256" s="68">
        <f>IFERROR(AV1256/AS1246,"-")</f>
        <v>1.2884217307482793E-4</v>
      </c>
      <c r="AX1256" s="100">
        <v>2</v>
      </c>
      <c r="AY1256" s="68">
        <f>IFERROR(AX1256/AT1246,"-")</f>
        <v>8.4745762711864406E-3</v>
      </c>
      <c r="AZ1256" s="103">
        <f t="shared" si="833"/>
        <v>15504</v>
      </c>
      <c r="BA1256" s="69">
        <f t="shared" si="853"/>
        <v>7.8431372549019607E-3</v>
      </c>
      <c r="BB1256" s="208"/>
      <c r="BC1256" s="177"/>
      <c r="BD1256" s="177"/>
      <c r="BE1256" s="131" t="s">
        <v>85</v>
      </c>
      <c r="BF1256" s="100">
        <v>23914</v>
      </c>
      <c r="BG1256" s="68">
        <f>IFERROR(BF1256/BC1246,"-")</f>
        <v>1.7857981626904392E-4</v>
      </c>
      <c r="BH1256" s="100">
        <v>3</v>
      </c>
      <c r="BI1256" s="68">
        <f>IFERROR(BH1256/BD1246,"-")</f>
        <v>2.564102564102564E-2</v>
      </c>
      <c r="BJ1256" s="103">
        <f t="shared" si="834"/>
        <v>7971.333333333333</v>
      </c>
      <c r="BK1256" s="69">
        <f t="shared" si="854"/>
        <v>2.3076923076923078E-2</v>
      </c>
      <c r="BL1256" s="208"/>
      <c r="BM1256" s="177"/>
      <c r="BN1256" s="177"/>
      <c r="BO1256" s="131" t="s">
        <v>85</v>
      </c>
      <c r="BP1256" s="100">
        <v>0</v>
      </c>
      <c r="BQ1256" s="68">
        <f>IFERROR(BP1256/BM1246,"-")</f>
        <v>0</v>
      </c>
      <c r="BR1256" s="100">
        <v>0</v>
      </c>
      <c r="BS1256" s="68">
        <f>IFERROR(BR1256/BN1246,"-")</f>
        <v>0</v>
      </c>
      <c r="BT1256" s="103" t="str">
        <f t="shared" si="835"/>
        <v>-</v>
      </c>
      <c r="BU1256" s="69">
        <f t="shared" si="855"/>
        <v>0</v>
      </c>
      <c r="BV1256" s="208"/>
      <c r="BW1256" s="177"/>
      <c r="BX1256" s="177"/>
      <c r="BY1256" s="131" t="s">
        <v>85</v>
      </c>
      <c r="BZ1256" s="100">
        <f t="shared" si="846"/>
        <v>197855</v>
      </c>
      <c r="CA1256" s="68">
        <f>IFERROR(BZ1256/BW1246,"-")</f>
        <v>1.7079325900488045E-4</v>
      </c>
      <c r="CB1256" s="100">
        <f t="shared" si="847"/>
        <v>10</v>
      </c>
      <c r="CC1256" s="68">
        <f>IFERROR(CB1256/BX1246,"-")</f>
        <v>7.763975155279503E-3</v>
      </c>
      <c r="CD1256" s="103">
        <f t="shared" si="836"/>
        <v>19785.5</v>
      </c>
      <c r="CE1256" s="69">
        <f t="shared" si="856"/>
        <v>7.1890726096333572E-3</v>
      </c>
      <c r="CR1256" s="218"/>
      <c r="CS1256" s="201"/>
      <c r="CT1256" s="225"/>
      <c r="CU1256" s="226"/>
      <c r="CV1256" s="226"/>
      <c r="CW1256" s="144" t="s">
        <v>85</v>
      </c>
      <c r="CX1256" s="145">
        <v>2615553</v>
      </c>
      <c r="CY1256" s="146">
        <v>2.3820985519638826E-3</v>
      </c>
      <c r="CZ1256" s="145">
        <v>12</v>
      </c>
      <c r="DA1256" s="146">
        <v>9.8199672667757774E-3</v>
      </c>
      <c r="DB1256" s="145">
        <v>217962.75</v>
      </c>
      <c r="DC1256" s="147">
        <v>9.0566037735849061E-3</v>
      </c>
    </row>
    <row r="1257" spans="2:107" s="27" customFormat="1" ht="13.15" customHeight="1" thickTop="1" thickBot="1">
      <c r="B1257" s="218"/>
      <c r="C1257" s="201"/>
      <c r="D1257" s="208"/>
      <c r="E1257" s="177"/>
      <c r="F1257" s="177"/>
      <c r="G1257" s="131" t="s">
        <v>87</v>
      </c>
      <c r="H1257" s="100">
        <v>0</v>
      </c>
      <c r="I1257" s="68">
        <f>IFERROR(H1257/E1246,"-")</f>
        <v>0</v>
      </c>
      <c r="J1257" s="100">
        <v>0</v>
      </c>
      <c r="K1257" s="68">
        <f>IFERROR(J1257/F1246,"-")</f>
        <v>0</v>
      </c>
      <c r="L1257" s="103" t="str">
        <f t="shared" si="829"/>
        <v>-</v>
      </c>
      <c r="M1257" s="69">
        <f t="shared" si="849"/>
        <v>0</v>
      </c>
      <c r="N1257" s="208"/>
      <c r="O1257" s="177"/>
      <c r="P1257" s="177"/>
      <c r="Q1257" s="131" t="s">
        <v>87</v>
      </c>
      <c r="R1257" s="100">
        <v>0</v>
      </c>
      <c r="S1257" s="68">
        <f>IFERROR(R1257/O1246,"-")</f>
        <v>0</v>
      </c>
      <c r="T1257" s="100">
        <v>0</v>
      </c>
      <c r="U1257" s="68">
        <f>IFERROR(T1257/P1246,"-")</f>
        <v>0</v>
      </c>
      <c r="V1257" s="103" t="str">
        <f t="shared" si="830"/>
        <v>-</v>
      </c>
      <c r="W1257" s="69">
        <f t="shared" si="850"/>
        <v>0</v>
      </c>
      <c r="X1257" s="208"/>
      <c r="Y1257" s="177"/>
      <c r="Z1257" s="177"/>
      <c r="AA1257" s="131" t="s">
        <v>87</v>
      </c>
      <c r="AB1257" s="100">
        <v>2552455</v>
      </c>
      <c r="AC1257" s="68">
        <f>IFERROR(AB1257/Y1246,"-")</f>
        <v>7.0126331826233972E-3</v>
      </c>
      <c r="AD1257" s="100">
        <v>4</v>
      </c>
      <c r="AE1257" s="68">
        <f>IFERROR(AD1257/Z1246,"-")</f>
        <v>7.874015748031496E-3</v>
      </c>
      <c r="AF1257" s="103">
        <f t="shared" si="831"/>
        <v>638113.75</v>
      </c>
      <c r="AG1257" s="69">
        <f t="shared" si="851"/>
        <v>7.4074074074074077E-3</v>
      </c>
      <c r="AH1257" s="208"/>
      <c r="AI1257" s="177"/>
      <c r="AJ1257" s="177"/>
      <c r="AK1257" s="131" t="s">
        <v>87</v>
      </c>
      <c r="AL1257" s="100">
        <v>1315583</v>
      </c>
      <c r="AM1257" s="68">
        <f>IFERROR(AL1257/AI1246,"-")</f>
        <v>4.0245963650291216E-3</v>
      </c>
      <c r="AN1257" s="100">
        <v>11</v>
      </c>
      <c r="AO1257" s="68">
        <f>IFERROR(AN1257/AJ1246,"-")</f>
        <v>2.9569892473118281E-2</v>
      </c>
      <c r="AP1257" s="103">
        <f t="shared" si="832"/>
        <v>119598.45454545454</v>
      </c>
      <c r="AQ1257" s="69">
        <f t="shared" si="852"/>
        <v>2.7918781725888325E-2</v>
      </c>
      <c r="AR1257" s="208"/>
      <c r="AS1257" s="177"/>
      <c r="AT1257" s="177"/>
      <c r="AU1257" s="131" t="s">
        <v>87</v>
      </c>
      <c r="AV1257" s="100">
        <v>3129489</v>
      </c>
      <c r="AW1257" s="68">
        <f>IFERROR(AV1257/AS1246,"-")</f>
        <v>1.3003423741414158E-2</v>
      </c>
      <c r="AX1257" s="100">
        <v>6</v>
      </c>
      <c r="AY1257" s="68">
        <f>IFERROR(AX1257/AT1246,"-")</f>
        <v>2.5423728813559324E-2</v>
      </c>
      <c r="AZ1257" s="103">
        <f t="shared" si="833"/>
        <v>521581.5</v>
      </c>
      <c r="BA1257" s="69">
        <f t="shared" si="853"/>
        <v>2.3529411764705882E-2</v>
      </c>
      <c r="BB1257" s="208"/>
      <c r="BC1257" s="177"/>
      <c r="BD1257" s="177"/>
      <c r="BE1257" s="131" t="s">
        <v>87</v>
      </c>
      <c r="BF1257" s="100">
        <v>3261949</v>
      </c>
      <c r="BG1257" s="68">
        <f>IFERROR(BF1257/BC1246,"-")</f>
        <v>2.4358879865308672E-2</v>
      </c>
      <c r="BH1257" s="100">
        <v>5</v>
      </c>
      <c r="BI1257" s="68">
        <f>IFERROR(BH1257/BD1246,"-")</f>
        <v>4.2735042735042736E-2</v>
      </c>
      <c r="BJ1257" s="103">
        <f t="shared" si="834"/>
        <v>652389.80000000005</v>
      </c>
      <c r="BK1257" s="69">
        <f t="shared" si="854"/>
        <v>3.8461538461538464E-2</v>
      </c>
      <c r="BL1257" s="208"/>
      <c r="BM1257" s="177"/>
      <c r="BN1257" s="177"/>
      <c r="BO1257" s="131" t="s">
        <v>87</v>
      </c>
      <c r="BP1257" s="100">
        <v>883722</v>
      </c>
      <c r="BQ1257" s="68">
        <f>IFERROR(BP1257/BM1246,"-")</f>
        <v>1.0241303771155843E-2</v>
      </c>
      <c r="BR1257" s="100">
        <v>3</v>
      </c>
      <c r="BS1257" s="68">
        <f>IFERROR(BR1257/BN1246,"-")</f>
        <v>0.06</v>
      </c>
      <c r="BT1257" s="103">
        <f t="shared" si="835"/>
        <v>294574</v>
      </c>
      <c r="BU1257" s="69">
        <f t="shared" si="855"/>
        <v>4.4776119402985072E-2</v>
      </c>
      <c r="BV1257" s="208"/>
      <c r="BW1257" s="177"/>
      <c r="BX1257" s="177"/>
      <c r="BY1257" s="131" t="s">
        <v>87</v>
      </c>
      <c r="BZ1257" s="100">
        <f t="shared" si="846"/>
        <v>11143198</v>
      </c>
      <c r="CA1257" s="68">
        <f>IFERROR(BZ1257/BW1246,"-")</f>
        <v>9.6190801453421241E-3</v>
      </c>
      <c r="CB1257" s="100">
        <f t="shared" si="847"/>
        <v>29</v>
      </c>
      <c r="CC1257" s="68">
        <f>IFERROR(CB1257/BX1246,"-")</f>
        <v>2.251552795031056E-2</v>
      </c>
      <c r="CD1257" s="103">
        <f t="shared" si="836"/>
        <v>384248.20689655171</v>
      </c>
      <c r="CE1257" s="69">
        <f t="shared" si="856"/>
        <v>2.0848310567936738E-2</v>
      </c>
      <c r="CR1257" s="218"/>
      <c r="CS1257" s="201"/>
      <c r="CT1257" s="225"/>
      <c r="CU1257" s="226"/>
      <c r="CV1257" s="226"/>
      <c r="CW1257" s="144" t="s">
        <v>87</v>
      </c>
      <c r="CX1257" s="145">
        <v>17521002</v>
      </c>
      <c r="CY1257" s="146">
        <v>1.5957143094846978E-2</v>
      </c>
      <c r="CZ1257" s="145">
        <v>30</v>
      </c>
      <c r="DA1257" s="146">
        <v>2.4549918166939442E-2</v>
      </c>
      <c r="DB1257" s="145">
        <v>584033.4</v>
      </c>
      <c r="DC1257" s="147">
        <v>2.2641509433962263E-2</v>
      </c>
    </row>
    <row r="1258" spans="2:107" s="27" customFormat="1" ht="13.15" customHeight="1" thickTop="1" thickBot="1">
      <c r="B1258" s="218"/>
      <c r="C1258" s="201"/>
      <c r="D1258" s="208"/>
      <c r="E1258" s="177"/>
      <c r="F1258" s="177"/>
      <c r="G1258" s="131" t="s">
        <v>89</v>
      </c>
      <c r="H1258" s="100">
        <v>2296</v>
      </c>
      <c r="I1258" s="68">
        <f>IFERROR(H1258/E1246,"-")</f>
        <v>1.1968868431066928E-3</v>
      </c>
      <c r="J1258" s="100">
        <v>1</v>
      </c>
      <c r="K1258" s="68">
        <f>IFERROR(J1258/F1246,"-")</f>
        <v>0.5</v>
      </c>
      <c r="L1258" s="103">
        <f t="shared" si="829"/>
        <v>2296</v>
      </c>
      <c r="M1258" s="69">
        <f t="shared" si="849"/>
        <v>0.5</v>
      </c>
      <c r="N1258" s="208"/>
      <c r="O1258" s="177"/>
      <c r="P1258" s="177"/>
      <c r="Q1258" s="131" t="s">
        <v>89</v>
      </c>
      <c r="R1258" s="100">
        <v>0</v>
      </c>
      <c r="S1258" s="68">
        <f>IFERROR(R1258/O1246,"-")</f>
        <v>0</v>
      </c>
      <c r="T1258" s="100">
        <v>0</v>
      </c>
      <c r="U1258" s="68">
        <f>IFERROR(T1258/P1246,"-")</f>
        <v>0</v>
      </c>
      <c r="V1258" s="103" t="str">
        <f t="shared" si="830"/>
        <v>-</v>
      </c>
      <c r="W1258" s="69">
        <f t="shared" si="850"/>
        <v>0</v>
      </c>
      <c r="X1258" s="208"/>
      <c r="Y1258" s="177"/>
      <c r="Z1258" s="177"/>
      <c r="AA1258" s="131" t="s">
        <v>89</v>
      </c>
      <c r="AB1258" s="100">
        <v>2403811</v>
      </c>
      <c r="AC1258" s="68">
        <f>IFERROR(AB1258/Y1246,"-")</f>
        <v>6.6042475904002735E-3</v>
      </c>
      <c r="AD1258" s="100">
        <v>40</v>
      </c>
      <c r="AE1258" s="68">
        <f>IFERROR(AD1258/Z1246,"-")</f>
        <v>7.874015748031496E-2</v>
      </c>
      <c r="AF1258" s="103">
        <f t="shared" si="831"/>
        <v>60095.275000000001</v>
      </c>
      <c r="AG1258" s="69">
        <f t="shared" si="851"/>
        <v>7.407407407407407E-2</v>
      </c>
      <c r="AH1258" s="208"/>
      <c r="AI1258" s="177"/>
      <c r="AJ1258" s="177"/>
      <c r="AK1258" s="131" t="s">
        <v>89</v>
      </c>
      <c r="AL1258" s="100">
        <v>1706993</v>
      </c>
      <c r="AM1258" s="68">
        <f>IFERROR(AL1258/AI1246,"-")</f>
        <v>5.2219873796865391E-3</v>
      </c>
      <c r="AN1258" s="100">
        <v>40</v>
      </c>
      <c r="AO1258" s="68">
        <f>IFERROR(AN1258/AJ1246,"-")</f>
        <v>0.10752688172043011</v>
      </c>
      <c r="AP1258" s="103">
        <f t="shared" si="832"/>
        <v>42674.824999999997</v>
      </c>
      <c r="AQ1258" s="69">
        <f t="shared" si="852"/>
        <v>0.10152284263959391</v>
      </c>
      <c r="AR1258" s="208"/>
      <c r="AS1258" s="177"/>
      <c r="AT1258" s="177"/>
      <c r="AU1258" s="131" t="s">
        <v>89</v>
      </c>
      <c r="AV1258" s="100">
        <v>1565767</v>
      </c>
      <c r="AW1258" s="68">
        <f>IFERROR(AV1258/AS1246,"-")</f>
        <v>6.5059604879016417E-3</v>
      </c>
      <c r="AX1258" s="100">
        <v>28</v>
      </c>
      <c r="AY1258" s="68">
        <f>IFERROR(AX1258/AT1246,"-")</f>
        <v>0.11864406779661017</v>
      </c>
      <c r="AZ1258" s="103">
        <f t="shared" si="833"/>
        <v>55920.25</v>
      </c>
      <c r="BA1258" s="69">
        <f t="shared" si="853"/>
        <v>0.10980392156862745</v>
      </c>
      <c r="BB1258" s="208"/>
      <c r="BC1258" s="177"/>
      <c r="BD1258" s="177"/>
      <c r="BE1258" s="131" t="s">
        <v>89</v>
      </c>
      <c r="BF1258" s="100">
        <v>1795423</v>
      </c>
      <c r="BG1258" s="68">
        <f>IFERROR(BF1258/BC1246,"-")</f>
        <v>1.3407473005988779E-2</v>
      </c>
      <c r="BH1258" s="100">
        <v>18</v>
      </c>
      <c r="BI1258" s="68">
        <f>IFERROR(BH1258/BD1246,"-")</f>
        <v>0.15384615384615385</v>
      </c>
      <c r="BJ1258" s="103">
        <f t="shared" si="834"/>
        <v>99745.722222222219</v>
      </c>
      <c r="BK1258" s="69">
        <f t="shared" si="854"/>
        <v>0.13846153846153847</v>
      </c>
      <c r="BL1258" s="208"/>
      <c r="BM1258" s="177"/>
      <c r="BN1258" s="177"/>
      <c r="BO1258" s="131" t="s">
        <v>89</v>
      </c>
      <c r="BP1258" s="100">
        <v>3323867</v>
      </c>
      <c r="BQ1258" s="68">
        <f>IFERROR(BP1258/BM1246,"-")</f>
        <v>3.851972864987005E-2</v>
      </c>
      <c r="BR1258" s="100">
        <v>5</v>
      </c>
      <c r="BS1258" s="68">
        <f>IFERROR(BR1258/BN1246,"-")</f>
        <v>0.1</v>
      </c>
      <c r="BT1258" s="103">
        <f t="shared" si="835"/>
        <v>664773.4</v>
      </c>
      <c r="BU1258" s="69">
        <f t="shared" si="855"/>
        <v>7.4626865671641784E-2</v>
      </c>
      <c r="BV1258" s="208"/>
      <c r="BW1258" s="177"/>
      <c r="BX1258" s="177"/>
      <c r="BY1258" s="131" t="s">
        <v>89</v>
      </c>
      <c r="BZ1258" s="100">
        <f t="shared" si="846"/>
        <v>10798157</v>
      </c>
      <c r="CA1258" s="68">
        <f>IFERROR(BZ1258/BW1246,"-")</f>
        <v>9.3212323432633141E-3</v>
      </c>
      <c r="CB1258" s="100">
        <f t="shared" si="847"/>
        <v>132</v>
      </c>
      <c r="CC1258" s="68">
        <f>IFERROR(CB1258/BX1246,"-")</f>
        <v>0.10248447204968944</v>
      </c>
      <c r="CD1258" s="103">
        <f t="shared" si="836"/>
        <v>81804.219696969696</v>
      </c>
      <c r="CE1258" s="69">
        <f t="shared" si="856"/>
        <v>9.4895758447160319E-2</v>
      </c>
      <c r="CR1258" s="218"/>
      <c r="CS1258" s="201"/>
      <c r="CT1258" s="225"/>
      <c r="CU1258" s="226"/>
      <c r="CV1258" s="226"/>
      <c r="CW1258" s="144" t="s">
        <v>89</v>
      </c>
      <c r="CX1258" s="145">
        <v>14444087</v>
      </c>
      <c r="CY1258" s="146">
        <v>1.3154861984115919E-2</v>
      </c>
      <c r="CZ1258" s="145">
        <v>137</v>
      </c>
      <c r="DA1258" s="146">
        <v>0.11211129296235679</v>
      </c>
      <c r="DB1258" s="145">
        <v>105431.29197080292</v>
      </c>
      <c r="DC1258" s="147">
        <v>0.10339622641509434</v>
      </c>
    </row>
    <row r="1259" spans="2:107" s="27" customFormat="1" ht="13.15" customHeight="1" thickTop="1" thickBot="1">
      <c r="B1259" s="218"/>
      <c r="C1259" s="201"/>
      <c r="D1259" s="208"/>
      <c r="E1259" s="177"/>
      <c r="F1259" s="177"/>
      <c r="G1259" s="131" t="s">
        <v>91</v>
      </c>
      <c r="H1259" s="100">
        <v>0</v>
      </c>
      <c r="I1259" s="68">
        <f>IFERROR(H1259/E1246,"-")</f>
        <v>0</v>
      </c>
      <c r="J1259" s="100">
        <v>0</v>
      </c>
      <c r="K1259" s="68">
        <f>IFERROR(J1259/F1246,"-")</f>
        <v>0</v>
      </c>
      <c r="L1259" s="103" t="str">
        <f t="shared" si="829"/>
        <v>-</v>
      </c>
      <c r="M1259" s="69">
        <f t="shared" si="849"/>
        <v>0</v>
      </c>
      <c r="N1259" s="208"/>
      <c r="O1259" s="177"/>
      <c r="P1259" s="177"/>
      <c r="Q1259" s="131" t="s">
        <v>91</v>
      </c>
      <c r="R1259" s="100">
        <v>6595</v>
      </c>
      <c r="S1259" s="68">
        <f>IFERROR(R1259/O1246,"-")</f>
        <v>1.3753422714940242E-3</v>
      </c>
      <c r="T1259" s="100">
        <v>1</v>
      </c>
      <c r="U1259" s="68">
        <f>IFERROR(T1259/P1246,"-")</f>
        <v>0.33333333333333331</v>
      </c>
      <c r="V1259" s="103">
        <f t="shared" si="830"/>
        <v>6595</v>
      </c>
      <c r="W1259" s="69">
        <f t="shared" si="850"/>
        <v>0.33333333333333331</v>
      </c>
      <c r="X1259" s="208"/>
      <c r="Y1259" s="177"/>
      <c r="Z1259" s="177"/>
      <c r="AA1259" s="131" t="s">
        <v>91</v>
      </c>
      <c r="AB1259" s="100">
        <v>5104527</v>
      </c>
      <c r="AC1259" s="68">
        <f>IFERROR(AB1259/Y1246,"-")</f>
        <v>1.4024214108298506E-2</v>
      </c>
      <c r="AD1259" s="100">
        <v>33</v>
      </c>
      <c r="AE1259" s="68">
        <f>IFERROR(AD1259/Z1246,"-")</f>
        <v>6.4960629921259838E-2</v>
      </c>
      <c r="AF1259" s="103">
        <f t="shared" si="831"/>
        <v>154682.63636363635</v>
      </c>
      <c r="AG1259" s="69">
        <f t="shared" si="851"/>
        <v>6.1111111111111109E-2</v>
      </c>
      <c r="AH1259" s="208"/>
      <c r="AI1259" s="177"/>
      <c r="AJ1259" s="177"/>
      <c r="AK1259" s="131" t="s">
        <v>91</v>
      </c>
      <c r="AL1259" s="100">
        <v>1454781</v>
      </c>
      <c r="AM1259" s="68">
        <f>IFERROR(AL1259/AI1246,"-")</f>
        <v>4.4504271676613569E-3</v>
      </c>
      <c r="AN1259" s="100">
        <v>45</v>
      </c>
      <c r="AO1259" s="68">
        <f>IFERROR(AN1259/AJ1246,"-")</f>
        <v>0.12096774193548387</v>
      </c>
      <c r="AP1259" s="103">
        <f t="shared" si="832"/>
        <v>32328.466666666667</v>
      </c>
      <c r="AQ1259" s="69">
        <f t="shared" si="852"/>
        <v>0.11421319796954314</v>
      </c>
      <c r="AR1259" s="208"/>
      <c r="AS1259" s="177"/>
      <c r="AT1259" s="177"/>
      <c r="AU1259" s="131" t="s">
        <v>91</v>
      </c>
      <c r="AV1259" s="100">
        <v>6716659</v>
      </c>
      <c r="AW1259" s="68">
        <f>IFERROR(AV1259/AS1246,"-")</f>
        <v>2.7908570090383149E-2</v>
      </c>
      <c r="AX1259" s="100">
        <v>58</v>
      </c>
      <c r="AY1259" s="68">
        <f>IFERROR(AX1259/AT1246,"-")</f>
        <v>0.24576271186440679</v>
      </c>
      <c r="AZ1259" s="103">
        <f t="shared" si="833"/>
        <v>115804.46551724138</v>
      </c>
      <c r="BA1259" s="69">
        <f t="shared" si="853"/>
        <v>0.22745098039215686</v>
      </c>
      <c r="BB1259" s="208"/>
      <c r="BC1259" s="177"/>
      <c r="BD1259" s="177"/>
      <c r="BE1259" s="131" t="s">
        <v>91</v>
      </c>
      <c r="BF1259" s="100">
        <v>4639807</v>
      </c>
      <c r="BG1259" s="68">
        <f>IFERROR(BF1259/BC1246,"-")</f>
        <v>3.4648150940195029E-2</v>
      </c>
      <c r="BH1259" s="100">
        <v>25</v>
      </c>
      <c r="BI1259" s="68">
        <f>IFERROR(BH1259/BD1246,"-")</f>
        <v>0.21367521367521367</v>
      </c>
      <c r="BJ1259" s="103">
        <f t="shared" si="834"/>
        <v>185592.28</v>
      </c>
      <c r="BK1259" s="69">
        <f t="shared" si="854"/>
        <v>0.19230769230769232</v>
      </c>
      <c r="BL1259" s="208"/>
      <c r="BM1259" s="177"/>
      <c r="BN1259" s="177"/>
      <c r="BO1259" s="131" t="s">
        <v>91</v>
      </c>
      <c r="BP1259" s="100">
        <v>1679691</v>
      </c>
      <c r="BQ1259" s="68">
        <f>IFERROR(BP1259/BM1246,"-")</f>
        <v>1.946565296855406E-2</v>
      </c>
      <c r="BR1259" s="100">
        <v>9</v>
      </c>
      <c r="BS1259" s="68">
        <f>IFERROR(BR1259/BN1246,"-")</f>
        <v>0.18</v>
      </c>
      <c r="BT1259" s="103">
        <f t="shared" si="835"/>
        <v>186632.33333333334</v>
      </c>
      <c r="BU1259" s="69">
        <f t="shared" si="855"/>
        <v>0.13432835820895522</v>
      </c>
      <c r="BV1259" s="208"/>
      <c r="BW1259" s="177"/>
      <c r="BX1259" s="177"/>
      <c r="BY1259" s="131" t="s">
        <v>91</v>
      </c>
      <c r="BZ1259" s="100">
        <f t="shared" si="846"/>
        <v>19602060</v>
      </c>
      <c r="CA1259" s="68">
        <f>IFERROR(BZ1259/BW1246,"-")</f>
        <v>1.6920976020869866E-2</v>
      </c>
      <c r="CB1259" s="100">
        <f t="shared" si="847"/>
        <v>171</v>
      </c>
      <c r="CC1259" s="68">
        <f>IFERROR(CB1259/BX1246,"-")</f>
        <v>0.13276397515527949</v>
      </c>
      <c r="CD1259" s="103">
        <f t="shared" si="836"/>
        <v>114631.9298245614</v>
      </c>
      <c r="CE1259" s="69">
        <f t="shared" si="856"/>
        <v>0.12293314162473042</v>
      </c>
      <c r="CR1259" s="218"/>
      <c r="CS1259" s="201"/>
      <c r="CT1259" s="225"/>
      <c r="CU1259" s="226"/>
      <c r="CV1259" s="226"/>
      <c r="CW1259" s="144" t="s">
        <v>91</v>
      </c>
      <c r="CX1259" s="145">
        <v>24512956</v>
      </c>
      <c r="CY1259" s="146">
        <v>2.2325021512450471E-2</v>
      </c>
      <c r="CZ1259" s="145">
        <v>160</v>
      </c>
      <c r="DA1259" s="146">
        <v>0.13093289689034371</v>
      </c>
      <c r="DB1259" s="145">
        <v>153205.97500000001</v>
      </c>
      <c r="DC1259" s="147">
        <v>0.12075471698113208</v>
      </c>
    </row>
    <row r="1260" spans="2:107" s="27" customFormat="1" ht="13.15" customHeight="1" thickTop="1" thickBot="1">
      <c r="B1260" s="218"/>
      <c r="C1260" s="201"/>
      <c r="D1260" s="208"/>
      <c r="E1260" s="177"/>
      <c r="F1260" s="177"/>
      <c r="G1260" s="131" t="s">
        <v>95</v>
      </c>
      <c r="H1260" s="100">
        <v>496570</v>
      </c>
      <c r="I1260" s="68">
        <f>IFERROR(H1260/E1246,"-")</f>
        <v>0.25885805735256556</v>
      </c>
      <c r="J1260" s="100">
        <v>2</v>
      </c>
      <c r="K1260" s="68">
        <f>IFERROR(J1260/F1246,"-")</f>
        <v>1</v>
      </c>
      <c r="L1260" s="103">
        <f t="shared" si="829"/>
        <v>248285</v>
      </c>
      <c r="M1260" s="69">
        <f t="shared" si="849"/>
        <v>1</v>
      </c>
      <c r="N1260" s="208"/>
      <c r="O1260" s="177"/>
      <c r="P1260" s="177"/>
      <c r="Q1260" s="131" t="s">
        <v>95</v>
      </c>
      <c r="R1260" s="100">
        <v>0</v>
      </c>
      <c r="S1260" s="68">
        <f>IFERROR(R1260/O1246,"-")</f>
        <v>0</v>
      </c>
      <c r="T1260" s="100">
        <v>0</v>
      </c>
      <c r="U1260" s="68">
        <f>IFERROR(T1260/P1246,"-")</f>
        <v>0</v>
      </c>
      <c r="V1260" s="103" t="str">
        <f t="shared" si="830"/>
        <v>-</v>
      </c>
      <c r="W1260" s="69">
        <f t="shared" si="850"/>
        <v>0</v>
      </c>
      <c r="X1260" s="208"/>
      <c r="Y1260" s="177"/>
      <c r="Z1260" s="177"/>
      <c r="AA1260" s="131" t="s">
        <v>95</v>
      </c>
      <c r="AB1260" s="100">
        <v>981690</v>
      </c>
      <c r="AC1260" s="68">
        <f>IFERROR(AB1260/Y1246,"-")</f>
        <v>2.6971021503021846E-3</v>
      </c>
      <c r="AD1260" s="100">
        <v>29</v>
      </c>
      <c r="AE1260" s="68">
        <f>IFERROR(AD1260/Z1246,"-")</f>
        <v>5.7086614173228349E-2</v>
      </c>
      <c r="AF1260" s="103">
        <f t="shared" si="831"/>
        <v>33851.379310344826</v>
      </c>
      <c r="AG1260" s="69">
        <f t="shared" si="851"/>
        <v>5.3703703703703705E-2</v>
      </c>
      <c r="AH1260" s="208"/>
      <c r="AI1260" s="177"/>
      <c r="AJ1260" s="177"/>
      <c r="AK1260" s="131" t="s">
        <v>95</v>
      </c>
      <c r="AL1260" s="100">
        <v>2293900</v>
      </c>
      <c r="AM1260" s="68">
        <f>IFERROR(AL1260/AI1246,"-")</f>
        <v>7.017437593629822E-3</v>
      </c>
      <c r="AN1260" s="100">
        <v>27</v>
      </c>
      <c r="AO1260" s="68">
        <f>IFERROR(AN1260/AJ1246,"-")</f>
        <v>7.2580645161290328E-2</v>
      </c>
      <c r="AP1260" s="103">
        <f t="shared" si="832"/>
        <v>84959.259259259255</v>
      </c>
      <c r="AQ1260" s="69">
        <f t="shared" si="852"/>
        <v>6.8527918781725886E-2</v>
      </c>
      <c r="AR1260" s="208"/>
      <c r="AS1260" s="177"/>
      <c r="AT1260" s="177"/>
      <c r="AU1260" s="131" t="s">
        <v>95</v>
      </c>
      <c r="AV1260" s="100">
        <v>666567</v>
      </c>
      <c r="AW1260" s="68">
        <f>IFERROR(AV1260/AS1246,"-")</f>
        <v>2.7696704327905327E-3</v>
      </c>
      <c r="AX1260" s="100">
        <v>16</v>
      </c>
      <c r="AY1260" s="68">
        <f>IFERROR(AX1260/AT1246,"-")</f>
        <v>6.7796610169491525E-2</v>
      </c>
      <c r="AZ1260" s="103">
        <f t="shared" si="833"/>
        <v>41660.4375</v>
      </c>
      <c r="BA1260" s="69">
        <f t="shared" si="853"/>
        <v>6.2745098039215685E-2</v>
      </c>
      <c r="BB1260" s="208"/>
      <c r="BC1260" s="177"/>
      <c r="BD1260" s="177"/>
      <c r="BE1260" s="131" t="s">
        <v>95</v>
      </c>
      <c r="BF1260" s="100">
        <v>41353</v>
      </c>
      <c r="BG1260" s="68">
        <f>IFERROR(BF1260/BC1246,"-")</f>
        <v>3.0880702275544756E-4</v>
      </c>
      <c r="BH1260" s="100">
        <v>3</v>
      </c>
      <c r="BI1260" s="68">
        <f>IFERROR(BH1260/BD1246,"-")</f>
        <v>2.564102564102564E-2</v>
      </c>
      <c r="BJ1260" s="103">
        <f t="shared" si="834"/>
        <v>13784.333333333334</v>
      </c>
      <c r="BK1260" s="69">
        <f t="shared" si="854"/>
        <v>2.3076923076923078E-2</v>
      </c>
      <c r="BL1260" s="208"/>
      <c r="BM1260" s="177"/>
      <c r="BN1260" s="177"/>
      <c r="BO1260" s="131" t="s">
        <v>95</v>
      </c>
      <c r="BP1260" s="100">
        <v>5214831</v>
      </c>
      <c r="BQ1260" s="68">
        <f>IFERROR(BP1260/BM1246,"-")</f>
        <v>6.0433788438264968E-2</v>
      </c>
      <c r="BR1260" s="100">
        <v>3</v>
      </c>
      <c r="BS1260" s="68">
        <f>IFERROR(BR1260/BN1246,"-")</f>
        <v>0.06</v>
      </c>
      <c r="BT1260" s="103">
        <f t="shared" si="835"/>
        <v>1738277</v>
      </c>
      <c r="BU1260" s="69">
        <f t="shared" si="855"/>
        <v>4.4776119402985072E-2</v>
      </c>
      <c r="BV1260" s="208"/>
      <c r="BW1260" s="177"/>
      <c r="BX1260" s="177"/>
      <c r="BY1260" s="131" t="s">
        <v>95</v>
      </c>
      <c r="BZ1260" s="100">
        <f t="shared" si="846"/>
        <v>9694911</v>
      </c>
      <c r="CA1260" s="68">
        <f>IFERROR(BZ1260/BW1246,"-")</f>
        <v>8.368883502829166E-3</v>
      </c>
      <c r="CB1260" s="100">
        <f t="shared" si="847"/>
        <v>80</v>
      </c>
      <c r="CC1260" s="68">
        <f>IFERROR(CB1260/BX1246,"-")</f>
        <v>6.2111801242236024E-2</v>
      </c>
      <c r="CD1260" s="103">
        <f t="shared" si="836"/>
        <v>121186.3875</v>
      </c>
      <c r="CE1260" s="69">
        <f t="shared" si="856"/>
        <v>5.7512580877066857E-2</v>
      </c>
      <c r="CR1260" s="218"/>
      <c r="CS1260" s="201"/>
      <c r="CT1260" s="225"/>
      <c r="CU1260" s="226"/>
      <c r="CV1260" s="226"/>
      <c r="CW1260" s="144" t="s">
        <v>95</v>
      </c>
      <c r="CX1260" s="145">
        <v>7541243</v>
      </c>
      <c r="CY1260" s="146">
        <v>6.8681399422255126E-3</v>
      </c>
      <c r="CZ1260" s="145">
        <v>77</v>
      </c>
      <c r="DA1260" s="146">
        <v>6.3011456628477902E-2</v>
      </c>
      <c r="DB1260" s="145">
        <v>97938.220779220777</v>
      </c>
      <c r="DC1260" s="147">
        <v>5.811320754716981E-2</v>
      </c>
    </row>
    <row r="1261" spans="2:107" s="27" customFormat="1" ht="13.15" customHeight="1" thickTop="1" thickBot="1">
      <c r="B1261" s="218"/>
      <c r="C1261" s="201"/>
      <c r="D1261" s="208"/>
      <c r="E1261" s="177"/>
      <c r="F1261" s="177"/>
      <c r="G1261" s="132" t="s">
        <v>93</v>
      </c>
      <c r="H1261" s="101">
        <v>0</v>
      </c>
      <c r="I1261" s="70">
        <f>IFERROR(H1261/E1246,"-")</f>
        <v>0</v>
      </c>
      <c r="J1261" s="101">
        <v>0</v>
      </c>
      <c r="K1261" s="70">
        <f>IFERROR(J1261/F1246,"-")</f>
        <v>0</v>
      </c>
      <c r="L1261" s="104" t="str">
        <f t="shared" si="829"/>
        <v>-</v>
      </c>
      <c r="M1261" s="73">
        <f t="shared" si="849"/>
        <v>0</v>
      </c>
      <c r="N1261" s="208"/>
      <c r="O1261" s="177"/>
      <c r="P1261" s="177"/>
      <c r="Q1261" s="132" t="s">
        <v>93</v>
      </c>
      <c r="R1261" s="101">
        <v>9279</v>
      </c>
      <c r="S1261" s="70">
        <f>IFERROR(R1261/O1246,"-")</f>
        <v>1.9350721663674072E-3</v>
      </c>
      <c r="T1261" s="101">
        <v>1</v>
      </c>
      <c r="U1261" s="70">
        <f>IFERROR(T1261/P1246,"-")</f>
        <v>0.33333333333333331</v>
      </c>
      <c r="V1261" s="104">
        <f t="shared" si="830"/>
        <v>9279</v>
      </c>
      <c r="W1261" s="73">
        <f t="shared" si="850"/>
        <v>0.33333333333333331</v>
      </c>
      <c r="X1261" s="208"/>
      <c r="Y1261" s="177"/>
      <c r="Z1261" s="177"/>
      <c r="AA1261" s="132" t="s">
        <v>93</v>
      </c>
      <c r="AB1261" s="101">
        <v>1075896</v>
      </c>
      <c r="AC1261" s="70">
        <f>IFERROR(AB1261/Y1246,"-")</f>
        <v>2.9559243906951472E-3</v>
      </c>
      <c r="AD1261" s="101">
        <v>44</v>
      </c>
      <c r="AE1261" s="70">
        <f>IFERROR(AD1261/Z1246,"-")</f>
        <v>8.6614173228346455E-2</v>
      </c>
      <c r="AF1261" s="104">
        <f t="shared" si="831"/>
        <v>24452.18181818182</v>
      </c>
      <c r="AG1261" s="73">
        <f t="shared" si="851"/>
        <v>8.1481481481481488E-2</v>
      </c>
      <c r="AH1261" s="208"/>
      <c r="AI1261" s="177"/>
      <c r="AJ1261" s="177"/>
      <c r="AK1261" s="132" t="s">
        <v>93</v>
      </c>
      <c r="AL1261" s="101">
        <v>1273892</v>
      </c>
      <c r="AM1261" s="70">
        <f>IFERROR(AL1261/AI1246,"-")</f>
        <v>3.8970563716920013E-3</v>
      </c>
      <c r="AN1261" s="101">
        <v>50</v>
      </c>
      <c r="AO1261" s="70">
        <f>IFERROR(AN1261/AJ1246,"-")</f>
        <v>0.13440860215053763</v>
      </c>
      <c r="AP1261" s="104">
        <f t="shared" si="832"/>
        <v>25477.84</v>
      </c>
      <c r="AQ1261" s="73">
        <f t="shared" si="852"/>
        <v>0.12690355329949238</v>
      </c>
      <c r="AR1261" s="208"/>
      <c r="AS1261" s="177"/>
      <c r="AT1261" s="177"/>
      <c r="AU1261" s="132" t="s">
        <v>93</v>
      </c>
      <c r="AV1261" s="101">
        <v>322454</v>
      </c>
      <c r="AW1261" s="70">
        <f>IFERROR(AV1261/AS1246,"-")</f>
        <v>1.3398372702744636E-3</v>
      </c>
      <c r="AX1261" s="101">
        <v>30</v>
      </c>
      <c r="AY1261" s="70">
        <f>IFERROR(AX1261/AT1246,"-")</f>
        <v>0.1271186440677966</v>
      </c>
      <c r="AZ1261" s="104">
        <f t="shared" si="833"/>
        <v>10748.466666666667</v>
      </c>
      <c r="BA1261" s="73">
        <f t="shared" si="853"/>
        <v>0.11764705882352941</v>
      </c>
      <c r="BB1261" s="208"/>
      <c r="BC1261" s="177"/>
      <c r="BD1261" s="177"/>
      <c r="BE1261" s="132" t="s">
        <v>93</v>
      </c>
      <c r="BF1261" s="101">
        <v>353272</v>
      </c>
      <c r="BG1261" s="70">
        <f>IFERROR(BF1261/BC1246,"-")</f>
        <v>2.6380885194027637E-3</v>
      </c>
      <c r="BH1261" s="101">
        <v>21</v>
      </c>
      <c r="BI1261" s="70">
        <f>IFERROR(BH1261/BD1246,"-")</f>
        <v>0.17948717948717949</v>
      </c>
      <c r="BJ1261" s="104">
        <f t="shared" si="834"/>
        <v>16822.476190476191</v>
      </c>
      <c r="BK1261" s="73">
        <f t="shared" si="854"/>
        <v>0.16153846153846155</v>
      </c>
      <c r="BL1261" s="208"/>
      <c r="BM1261" s="177"/>
      <c r="BN1261" s="177"/>
      <c r="BO1261" s="132" t="s">
        <v>93</v>
      </c>
      <c r="BP1261" s="101">
        <v>89176</v>
      </c>
      <c r="BQ1261" s="70">
        <f>IFERROR(BP1261/BM1246,"-")</f>
        <v>1.0334454784384607E-3</v>
      </c>
      <c r="BR1261" s="101">
        <v>11</v>
      </c>
      <c r="BS1261" s="70">
        <f>IFERROR(BR1261/BN1246,"-")</f>
        <v>0.22</v>
      </c>
      <c r="BT1261" s="104">
        <f t="shared" si="835"/>
        <v>8106.909090909091</v>
      </c>
      <c r="BU1261" s="73">
        <f t="shared" si="855"/>
        <v>0.16417910447761194</v>
      </c>
      <c r="BV1261" s="208"/>
      <c r="BW1261" s="177"/>
      <c r="BX1261" s="177"/>
      <c r="BY1261" s="132" t="s">
        <v>93</v>
      </c>
      <c r="BZ1261" s="101">
        <f t="shared" si="846"/>
        <v>3123969</v>
      </c>
      <c r="CA1261" s="70">
        <f>IFERROR(BZ1261/BW1246,"-")</f>
        <v>2.6966861921114828E-3</v>
      </c>
      <c r="CB1261" s="101">
        <f t="shared" si="847"/>
        <v>157</v>
      </c>
      <c r="CC1261" s="70">
        <f>IFERROR(CB1261/BX1246,"-")</f>
        <v>0.12189440993788819</v>
      </c>
      <c r="CD1261" s="104">
        <f t="shared" si="836"/>
        <v>19897.891719745225</v>
      </c>
      <c r="CE1261" s="73">
        <f t="shared" si="856"/>
        <v>0.11286843997124371</v>
      </c>
      <c r="CR1261" s="218"/>
      <c r="CS1261" s="201"/>
      <c r="CT1261" s="225"/>
      <c r="CU1261" s="226"/>
      <c r="CV1261" s="226"/>
      <c r="CW1261" s="144" t="s">
        <v>93</v>
      </c>
      <c r="CX1261" s="145">
        <v>2371489</v>
      </c>
      <c r="CY1261" s="146">
        <v>2.1598187889514289E-3</v>
      </c>
      <c r="CZ1261" s="145">
        <v>145</v>
      </c>
      <c r="DA1261" s="146">
        <v>0.11865793780687398</v>
      </c>
      <c r="DB1261" s="145">
        <v>16355.096551724138</v>
      </c>
      <c r="DC1261" s="147">
        <v>0.10943396226415095</v>
      </c>
    </row>
    <row r="1262" spans="2:107" s="27" customFormat="1" ht="13.15" customHeight="1" thickTop="1" thickBot="1">
      <c r="B1262" s="218"/>
      <c r="C1262" s="201"/>
      <c r="D1262" s="208"/>
      <c r="E1262" s="185"/>
      <c r="F1262" s="185"/>
      <c r="G1262" s="40" t="s">
        <v>100</v>
      </c>
      <c r="H1262" s="110">
        <f>SUM(H1246:H1261)</f>
        <v>614202</v>
      </c>
      <c r="I1262" s="85">
        <f>IFERROR(H1262/E1246,"-")</f>
        <v>0.32017869895897949</v>
      </c>
      <c r="J1262" s="154">
        <v>2</v>
      </c>
      <c r="K1262" s="85">
        <f>IFERROR(J1262/F1246,"-")</f>
        <v>1</v>
      </c>
      <c r="L1262" s="112">
        <f t="shared" si="829"/>
        <v>307101</v>
      </c>
      <c r="M1262" s="76">
        <f t="shared" si="849"/>
        <v>1</v>
      </c>
      <c r="N1262" s="208"/>
      <c r="O1262" s="185"/>
      <c r="P1262" s="185"/>
      <c r="Q1262" s="40" t="s">
        <v>100</v>
      </c>
      <c r="R1262" s="110">
        <f>SUM(R1246:R1261)</f>
        <v>3050465</v>
      </c>
      <c r="S1262" s="85">
        <f>IFERROR(R1262/O1246,"-")</f>
        <v>0.63615367129841072</v>
      </c>
      <c r="T1262" s="154">
        <v>2</v>
      </c>
      <c r="U1262" s="85">
        <f>IFERROR(T1262/P1246,"-")</f>
        <v>0.66666666666666663</v>
      </c>
      <c r="V1262" s="112">
        <f t="shared" si="830"/>
        <v>1525232.5</v>
      </c>
      <c r="W1262" s="76">
        <f t="shared" si="850"/>
        <v>0.66666666666666663</v>
      </c>
      <c r="X1262" s="208"/>
      <c r="Y1262" s="185"/>
      <c r="Z1262" s="185"/>
      <c r="AA1262" s="40" t="s">
        <v>100</v>
      </c>
      <c r="AB1262" s="110">
        <f>SUM(AB1246:AB1261)</f>
        <v>66631512</v>
      </c>
      <c r="AC1262" s="85">
        <f>IFERROR(AB1262/Y1246,"-")</f>
        <v>0.18306389419581112</v>
      </c>
      <c r="AD1262" s="154">
        <v>349</v>
      </c>
      <c r="AE1262" s="85">
        <f>IFERROR(AD1262/Z1246,"-")</f>
        <v>0.68700787401574803</v>
      </c>
      <c r="AF1262" s="112">
        <f t="shared" si="831"/>
        <v>190921.23782234956</v>
      </c>
      <c r="AG1262" s="76">
        <f t="shared" si="851"/>
        <v>0.64629629629629626</v>
      </c>
      <c r="AH1262" s="208"/>
      <c r="AI1262" s="185"/>
      <c r="AJ1262" s="185"/>
      <c r="AK1262" s="40" t="s">
        <v>100</v>
      </c>
      <c r="AL1262" s="110">
        <f>SUM(AL1246:AL1261)</f>
        <v>50835108</v>
      </c>
      <c r="AM1262" s="85">
        <f>IFERROR(AL1262/AI1246,"-")</f>
        <v>0.155513404226615</v>
      </c>
      <c r="AN1262" s="154">
        <v>288</v>
      </c>
      <c r="AO1262" s="85">
        <f>IFERROR(AN1262/AJ1246,"-")</f>
        <v>0.77419354838709675</v>
      </c>
      <c r="AP1262" s="112">
        <f t="shared" si="832"/>
        <v>176510.79166666666</v>
      </c>
      <c r="AQ1262" s="76">
        <f t="shared" si="852"/>
        <v>0.73096446700507611</v>
      </c>
      <c r="AR1262" s="208"/>
      <c r="AS1262" s="185"/>
      <c r="AT1262" s="185"/>
      <c r="AU1262" s="40" t="s">
        <v>100</v>
      </c>
      <c r="AV1262" s="110">
        <f>SUM(AV1246:AV1261)</f>
        <v>45806360</v>
      </c>
      <c r="AW1262" s="85">
        <f>IFERROR(AV1262/AS1246,"-")</f>
        <v>0.1903312359084067</v>
      </c>
      <c r="AX1262" s="154">
        <v>194</v>
      </c>
      <c r="AY1262" s="85">
        <f>IFERROR(AX1262/AT1246,"-")</f>
        <v>0.82203389830508478</v>
      </c>
      <c r="AZ1262" s="112">
        <f t="shared" si="833"/>
        <v>236115.25773195876</v>
      </c>
      <c r="BA1262" s="76">
        <f t="shared" si="853"/>
        <v>0.76078431372549016</v>
      </c>
      <c r="BB1262" s="208"/>
      <c r="BC1262" s="185"/>
      <c r="BD1262" s="185"/>
      <c r="BE1262" s="40" t="s">
        <v>100</v>
      </c>
      <c r="BF1262" s="110">
        <f>SUM(BF1246:BF1261)</f>
        <v>33234681</v>
      </c>
      <c r="BG1262" s="85">
        <f>IFERROR(BF1262/BC1246,"-")</f>
        <v>0.24818278944301603</v>
      </c>
      <c r="BH1262" s="154">
        <v>99</v>
      </c>
      <c r="BI1262" s="85">
        <f>IFERROR(BH1262/BD1246,"-")</f>
        <v>0.84615384615384615</v>
      </c>
      <c r="BJ1262" s="112">
        <f t="shared" si="834"/>
        <v>335703.84848484851</v>
      </c>
      <c r="BK1262" s="76">
        <f t="shared" si="854"/>
        <v>0.7615384615384615</v>
      </c>
      <c r="BL1262" s="208"/>
      <c r="BM1262" s="185"/>
      <c r="BN1262" s="185"/>
      <c r="BO1262" s="40" t="s">
        <v>100</v>
      </c>
      <c r="BP1262" s="110">
        <f>SUM(BP1246:BP1261)</f>
        <v>23719486</v>
      </c>
      <c r="BQ1262" s="85">
        <f>IFERROR(BP1262/BM1246,"-")</f>
        <v>0.27488108412111301</v>
      </c>
      <c r="BR1262" s="154">
        <v>40</v>
      </c>
      <c r="BS1262" s="85">
        <f>IFERROR(BR1262/BN1246,"-")</f>
        <v>0.8</v>
      </c>
      <c r="BT1262" s="112">
        <f t="shared" si="835"/>
        <v>592987.15</v>
      </c>
      <c r="BU1262" s="76">
        <f t="shared" si="855"/>
        <v>0.59701492537313428</v>
      </c>
      <c r="BV1262" s="208"/>
      <c r="BW1262" s="185"/>
      <c r="BX1262" s="185"/>
      <c r="BY1262" s="40" t="s">
        <v>100</v>
      </c>
      <c r="BZ1262" s="110">
        <f t="shared" si="846"/>
        <v>223891814</v>
      </c>
      <c r="CA1262" s="85">
        <f>IFERROR(BZ1262/BW1246,"-")</f>
        <v>0.1932688715350864</v>
      </c>
      <c r="CB1262" s="154">
        <f t="shared" si="847"/>
        <v>974</v>
      </c>
      <c r="CC1262" s="85">
        <f>IFERROR(CB1262/BX1246,"-")</f>
        <v>0.75621118012422361</v>
      </c>
      <c r="CD1262" s="112">
        <f t="shared" si="836"/>
        <v>229868.39219712527</v>
      </c>
      <c r="CE1262" s="76">
        <f t="shared" si="856"/>
        <v>0.70021567217828895</v>
      </c>
      <c r="CR1262" s="218"/>
      <c r="CS1262" s="201"/>
      <c r="CT1262" s="225"/>
      <c r="CU1262" s="226"/>
      <c r="CV1262" s="226"/>
      <c r="CW1262" s="30" t="s">
        <v>100</v>
      </c>
      <c r="CX1262" s="145">
        <v>221550686</v>
      </c>
      <c r="CY1262" s="146">
        <v>0.20177590295712031</v>
      </c>
      <c r="CZ1262" s="145">
        <v>920</v>
      </c>
      <c r="DA1262" s="146">
        <v>0.7528641571194763</v>
      </c>
      <c r="DB1262" s="145">
        <v>240815.96304347826</v>
      </c>
      <c r="DC1262" s="147">
        <v>0.69433962264150939</v>
      </c>
    </row>
    <row r="1263" spans="2:107" s="27" customFormat="1" ht="13.15" customHeight="1" thickTop="1" thickBot="1">
      <c r="B1263" s="219" t="s">
        <v>126</v>
      </c>
      <c r="C1263" s="220"/>
      <c r="D1263" s="207">
        <f>CI79</f>
        <v>2443</v>
      </c>
      <c r="E1263" s="182">
        <f>地区別_高齢者の疾病!E141</f>
        <v>4210953080</v>
      </c>
      <c r="F1263" s="184">
        <f>地区別_高齢者の疾病!F141</f>
        <v>2376</v>
      </c>
      <c r="G1263" s="133" t="s">
        <v>66</v>
      </c>
      <c r="H1263" s="111">
        <f>地区別_高齢者の疾病!H141</f>
        <v>58428401</v>
      </c>
      <c r="I1263" s="77">
        <f>地区別_高齢者の疾病!I141</f>
        <v>1.3875338881714636E-2</v>
      </c>
      <c r="J1263" s="111">
        <f>地区別_高齢者の疾病!J141</f>
        <v>457</v>
      </c>
      <c r="K1263" s="77">
        <f>地区別_高齢者の疾病!K141</f>
        <v>0.19234006734006734</v>
      </c>
      <c r="L1263" s="106">
        <f>地区別_高齢者の疾病!L141</f>
        <v>127852.08096280087</v>
      </c>
      <c r="M1263" s="84">
        <f>地区別_高齢者の疾病!M141</f>
        <v>0.18706508391322144</v>
      </c>
      <c r="N1263" s="207">
        <f>CJ79</f>
        <v>8023</v>
      </c>
      <c r="O1263" s="182">
        <f>地区別_高齢者の疾病!O141</f>
        <v>15211905470</v>
      </c>
      <c r="P1263" s="184">
        <f>地区別_高齢者の疾病!P141</f>
        <v>7713</v>
      </c>
      <c r="Q1263" s="133" t="s">
        <v>66</v>
      </c>
      <c r="R1263" s="111">
        <f>地区別_高齢者の疾病!R141</f>
        <v>285300982</v>
      </c>
      <c r="S1263" s="77">
        <f>地区別_高齢者の疾病!S141</f>
        <v>1.8755111419976499E-2</v>
      </c>
      <c r="T1263" s="111">
        <f>地区別_高齢者の疾病!T141</f>
        <v>1958</v>
      </c>
      <c r="U1263" s="77">
        <f>地区別_高齢者の疾病!U141</f>
        <v>0.25385712433553742</v>
      </c>
      <c r="V1263" s="106">
        <f>地区別_高齢者の疾病!V141</f>
        <v>145710.40960163431</v>
      </c>
      <c r="W1263" s="84">
        <f>地区別_高齢者の疾病!W141</f>
        <v>0.24404836096223359</v>
      </c>
      <c r="X1263" s="207">
        <f>CK79</f>
        <v>462860</v>
      </c>
      <c r="Y1263" s="182">
        <f>地区別_高齢者の疾病!Y141</f>
        <v>299946178860</v>
      </c>
      <c r="Z1263" s="184">
        <f>地区別_高齢者の疾病!Z141</f>
        <v>431431</v>
      </c>
      <c r="AA1263" s="133" t="s">
        <v>66</v>
      </c>
      <c r="AB1263" s="111">
        <f>地区別_高齢者の疾病!AB141</f>
        <v>6919867573</v>
      </c>
      <c r="AC1263" s="77">
        <f>地区別_高齢者の疾病!AC141</f>
        <v>2.3070364154330003E-2</v>
      </c>
      <c r="AD1263" s="111">
        <f>地区別_高齢者の疾病!AD141</f>
        <v>67604</v>
      </c>
      <c r="AE1263" s="77">
        <f>地区別_高齢者の疾病!AE141</f>
        <v>0.1566971311750894</v>
      </c>
      <c r="AF1263" s="106">
        <f>地区別_高齢者の疾病!AF141</f>
        <v>102358.84818945624</v>
      </c>
      <c r="AG1263" s="84">
        <f>地区別_高齢者の疾病!AG141</f>
        <v>0.14605712310417837</v>
      </c>
      <c r="AH1263" s="207">
        <f>CL79</f>
        <v>402345</v>
      </c>
      <c r="AI1263" s="182">
        <f>地区別_高齢者の疾病!AI141</f>
        <v>349146937430</v>
      </c>
      <c r="AJ1263" s="184">
        <f>地区別_高齢者の疾病!AJ141</f>
        <v>385121</v>
      </c>
      <c r="AK1263" s="133" t="s">
        <v>66</v>
      </c>
      <c r="AL1263" s="111">
        <f>地区別_高齢者の疾病!AL141</f>
        <v>10258416470</v>
      </c>
      <c r="AM1263" s="77">
        <f>地区別_高齢者の疾病!AM141</f>
        <v>2.9381373199232761E-2</v>
      </c>
      <c r="AN1263" s="111">
        <f>地区別_高齢者の疾病!AN141</f>
        <v>81375</v>
      </c>
      <c r="AO1263" s="77">
        <f>地区別_高齢者の疾病!AO141</f>
        <v>0.21129722866319936</v>
      </c>
      <c r="AP1263" s="106">
        <f>地区別_高齢者の疾病!AP141</f>
        <v>126063.48964669739</v>
      </c>
      <c r="AQ1263" s="84">
        <f>地区別_高齢者の疾病!AQ141</f>
        <v>0.20225179882936287</v>
      </c>
      <c r="AR1263" s="207">
        <f>CM79</f>
        <v>259897</v>
      </c>
      <c r="AS1263" s="182">
        <f>地区別_高齢者の疾病!AS141</f>
        <v>261220437250</v>
      </c>
      <c r="AT1263" s="184">
        <f>地区別_高齢者の疾病!AT141</f>
        <v>248776</v>
      </c>
      <c r="AU1263" s="133" t="s">
        <v>66</v>
      </c>
      <c r="AV1263" s="111">
        <f>地区別_高齢者の疾病!AV141</f>
        <v>9763802195</v>
      </c>
      <c r="AW1263" s="77">
        <f>地区別_高齢者の疾病!AW141</f>
        <v>3.7377635141371393E-2</v>
      </c>
      <c r="AX1263" s="111">
        <f>地区別_高齢者の疾病!AX141</f>
        <v>62052</v>
      </c>
      <c r="AY1263" s="77">
        <f>地区別_高齢者の疾病!AY141</f>
        <v>0.24942920538958743</v>
      </c>
      <c r="AZ1263" s="106">
        <f>地区別_高齢者の疾病!AZ141</f>
        <v>157348.71067814092</v>
      </c>
      <c r="BA1263" s="84">
        <f>地区別_高齢者の疾病!BA141</f>
        <v>0.23875612261780629</v>
      </c>
      <c r="BB1263" s="207">
        <f>CN79</f>
        <v>121354</v>
      </c>
      <c r="BC1263" s="182">
        <f>地区別_高齢者の疾病!BC141</f>
        <v>128634897640</v>
      </c>
      <c r="BD1263" s="184">
        <f>地区別_高齢者の疾病!BD141</f>
        <v>113699</v>
      </c>
      <c r="BE1263" s="133" t="s">
        <v>66</v>
      </c>
      <c r="BF1263" s="111">
        <f>地区別_高齢者の疾病!BF141</f>
        <v>5722417723</v>
      </c>
      <c r="BG1263" s="77">
        <f>地区別_高齢者の疾病!BG141</f>
        <v>4.4485733094100671E-2</v>
      </c>
      <c r="BH1263" s="111">
        <f>地区別_高齢者の疾病!BH141</f>
        <v>29537</v>
      </c>
      <c r="BI1263" s="77">
        <f>地区別_高齢者の疾病!BI141</f>
        <v>0.25978240793674529</v>
      </c>
      <c r="BJ1263" s="106">
        <f>地区別_高齢者の疾病!BJ141</f>
        <v>193737.26928936588</v>
      </c>
      <c r="BK1263" s="84">
        <f>地区別_高齢者の疾病!BK141</f>
        <v>0.24339535573611087</v>
      </c>
      <c r="BL1263" s="207">
        <f>CO79</f>
        <v>46223</v>
      </c>
      <c r="BM1263" s="182">
        <f>地区別_高齢者の疾病!BM141</f>
        <v>47224428280</v>
      </c>
      <c r="BN1263" s="184">
        <f>地区別_高齢者の疾病!BN141</f>
        <v>40796</v>
      </c>
      <c r="BO1263" s="133" t="s">
        <v>66</v>
      </c>
      <c r="BP1263" s="111">
        <f>地区別_高齢者の疾病!BP141</f>
        <v>2553571720</v>
      </c>
      <c r="BQ1263" s="77">
        <f>地区別_高齢者の疾病!BQ141</f>
        <v>5.4073110316117098E-2</v>
      </c>
      <c r="BR1263" s="111">
        <f>地区別_高齢者の疾病!BR141</f>
        <v>9841</v>
      </c>
      <c r="BS1263" s="77">
        <f>地区別_高齢者の疾病!BS141</f>
        <v>0.24122462986567311</v>
      </c>
      <c r="BT1263" s="106">
        <f>地区別_高齢者の疾病!BT141</f>
        <v>259482.950919622</v>
      </c>
      <c r="BU1263" s="84">
        <f>地区別_高齢者の疾病!BU141</f>
        <v>0.21290266750319106</v>
      </c>
      <c r="BV1263" s="207">
        <f>CP79</f>
        <v>1303145</v>
      </c>
      <c r="BW1263" s="182">
        <f>地区別_高齢者の疾病!BW141</f>
        <v>1105595738010</v>
      </c>
      <c r="BX1263" s="184">
        <f>地区別_高齢者の疾病!BX141</f>
        <v>1229912</v>
      </c>
      <c r="BY1263" s="133" t="s">
        <v>66</v>
      </c>
      <c r="BZ1263" s="111">
        <f>地区別_高齢者の疾病!BZ141</f>
        <v>35561805064</v>
      </c>
      <c r="CA1263" s="77">
        <f>地区別_高齢者の疾病!CA141</f>
        <v>3.2165287764231908E-2</v>
      </c>
      <c r="CB1263" s="111">
        <f>地区別_高齢者の疾病!CB141</f>
        <v>252826</v>
      </c>
      <c r="CC1263" s="77">
        <f>地区別_高齢者の疾病!CC141</f>
        <v>0.20556430053532285</v>
      </c>
      <c r="CD1263" s="106">
        <f>地区別_高齢者の疾病!CD141</f>
        <v>140657.23091770624</v>
      </c>
      <c r="CE1263" s="84">
        <f>地区別_高齢者の疾病!CE141</f>
        <v>0.1940121782303581</v>
      </c>
      <c r="CR1263" s="219" t="s">
        <v>125</v>
      </c>
      <c r="CS1263" s="220"/>
      <c r="CT1263" s="225">
        <v>1264913</v>
      </c>
      <c r="CU1263" s="226">
        <v>1085392135210</v>
      </c>
      <c r="CV1263" s="226">
        <v>1195234</v>
      </c>
      <c r="CW1263" s="144" t="s">
        <v>66</v>
      </c>
      <c r="CX1263" s="145">
        <v>35820768798</v>
      </c>
      <c r="CY1263" s="146">
        <v>3.3002605819572713E-2</v>
      </c>
      <c r="CZ1263" s="145">
        <v>251613</v>
      </c>
      <c r="DA1263" s="146">
        <v>0.21051358980751886</v>
      </c>
      <c r="DB1263" s="145">
        <v>142364.53918517724</v>
      </c>
      <c r="DC1263" s="147">
        <v>0.19891723778631415</v>
      </c>
    </row>
    <row r="1264" spans="2:107" s="27" customFormat="1" ht="13.15" customHeight="1" thickTop="1" thickBot="1">
      <c r="B1264" s="219"/>
      <c r="C1264" s="220"/>
      <c r="D1264" s="208"/>
      <c r="E1264" s="182"/>
      <c r="F1264" s="177"/>
      <c r="G1264" s="130" t="s">
        <v>68</v>
      </c>
      <c r="H1264" s="100">
        <f>地区別_高齢者の疾病!H142</f>
        <v>51503642</v>
      </c>
      <c r="I1264" s="68">
        <f>地区別_高齢者の疾病!I142</f>
        <v>1.2230875296288031E-2</v>
      </c>
      <c r="J1264" s="100">
        <f>地区別_高齢者の疾病!J142</f>
        <v>600</v>
      </c>
      <c r="K1264" s="68">
        <f>地区別_高齢者の疾病!K142</f>
        <v>0.25252525252525254</v>
      </c>
      <c r="L1264" s="103">
        <f>地区別_高齢者の疾病!L142</f>
        <v>85839.403333333335</v>
      </c>
      <c r="M1264" s="69">
        <f>地区別_高齢者の疾病!M142</f>
        <v>0.24559967253376996</v>
      </c>
      <c r="N1264" s="208"/>
      <c r="O1264" s="182"/>
      <c r="P1264" s="177"/>
      <c r="Q1264" s="130" t="s">
        <v>68</v>
      </c>
      <c r="R1264" s="100">
        <f>地区別_高齢者の疾病!R142</f>
        <v>260952306</v>
      </c>
      <c r="S1264" s="68">
        <f>地区別_高齢者の疾病!S142</f>
        <v>1.7154478544100498E-2</v>
      </c>
      <c r="T1264" s="100">
        <f>地区別_高齢者の疾病!T142</f>
        <v>2422</v>
      </c>
      <c r="U1264" s="68">
        <f>地区別_高齢者の疾病!U142</f>
        <v>0.31401529884610396</v>
      </c>
      <c r="V1264" s="103">
        <f>地区別_高齢者の疾病!V142</f>
        <v>107742.48802642444</v>
      </c>
      <c r="W1264" s="69">
        <f>地区別_高齢者の疾病!W142</f>
        <v>0.30188208899414182</v>
      </c>
      <c r="X1264" s="208"/>
      <c r="Y1264" s="182"/>
      <c r="Z1264" s="177"/>
      <c r="AA1264" s="130" t="s">
        <v>68</v>
      </c>
      <c r="AB1264" s="100">
        <f>地区別_高齢者の疾病!AB142</f>
        <v>6677707399</v>
      </c>
      <c r="AC1264" s="68">
        <f>地区別_高齢者の疾病!AC142</f>
        <v>2.2263018733493595E-2</v>
      </c>
      <c r="AD1264" s="100">
        <f>地区別_高齢者の疾病!AD142</f>
        <v>93366</v>
      </c>
      <c r="AE1264" s="68">
        <f>地区別_高齢者の疾病!AE142</f>
        <v>0.21641004007593334</v>
      </c>
      <c r="AF1264" s="103">
        <f>地区別_高齢者の疾病!AF142</f>
        <v>71521.832347963922</v>
      </c>
      <c r="AG1264" s="69">
        <f>地区別_高齢者の疾病!AG142</f>
        <v>0.20171542150974378</v>
      </c>
      <c r="AH1264" s="208"/>
      <c r="AI1264" s="182"/>
      <c r="AJ1264" s="177"/>
      <c r="AK1264" s="130" t="s">
        <v>68</v>
      </c>
      <c r="AL1264" s="100">
        <f>地区別_高齢者の疾病!AL142</f>
        <v>7375913163</v>
      </c>
      <c r="AM1264" s="68">
        <f>地区別_高齢者の疾病!AM142</f>
        <v>2.1125527313206886E-2</v>
      </c>
      <c r="AN1264" s="100">
        <f>地区別_高齢者の疾病!AN142</f>
        <v>102891</v>
      </c>
      <c r="AO1264" s="68">
        <f>地区別_高齢者の疾病!AO142</f>
        <v>0.2671653843856866</v>
      </c>
      <c r="AP1264" s="103">
        <f>地区別_高齢者の疾病!AP142</f>
        <v>71686.670000291575</v>
      </c>
      <c r="AQ1264" s="69">
        <f>地区別_高齢者の疾病!AQ142</f>
        <v>0.25572829288297355</v>
      </c>
      <c r="AR1264" s="208"/>
      <c r="AS1264" s="182"/>
      <c r="AT1264" s="177"/>
      <c r="AU1264" s="130" t="s">
        <v>68</v>
      </c>
      <c r="AV1264" s="100">
        <f>地区別_高齢者の疾病!AV142</f>
        <v>4531349270</v>
      </c>
      <c r="AW1264" s="68">
        <f>地区別_高齢者の疾病!AW142</f>
        <v>1.7346840537072104E-2</v>
      </c>
      <c r="AX1264" s="100">
        <f>地区別_高齢者の疾病!AX142</f>
        <v>74882</v>
      </c>
      <c r="AY1264" s="68">
        <f>地区別_高齢者の疾病!AY142</f>
        <v>0.30100170434447054</v>
      </c>
      <c r="AZ1264" s="103">
        <f>地区別_高齢者の疾病!AZ142</f>
        <v>60513.197697711068</v>
      </c>
      <c r="BA1264" s="69">
        <f>地区別_高齢者の疾病!BA142</f>
        <v>0.28812183287994858</v>
      </c>
      <c r="BB1264" s="208"/>
      <c r="BC1264" s="182"/>
      <c r="BD1264" s="177"/>
      <c r="BE1264" s="130" t="s">
        <v>68</v>
      </c>
      <c r="BF1264" s="100">
        <f>地区別_高齢者の疾病!BF142</f>
        <v>1824297513</v>
      </c>
      <c r="BG1264" s="68">
        <f>地区別_高齢者の疾病!BG142</f>
        <v>1.4181979746316685E-2</v>
      </c>
      <c r="BH1264" s="100">
        <f>地区別_高齢者の疾病!BH142</f>
        <v>35403</v>
      </c>
      <c r="BI1264" s="68">
        <f>地区別_高齢者の疾病!BI142</f>
        <v>0.31137477022665105</v>
      </c>
      <c r="BJ1264" s="103">
        <f>地区別_高齢者の疾病!BJ142</f>
        <v>51529.461147360395</v>
      </c>
      <c r="BK1264" s="69">
        <f>地区別_高齢者の疾病!BK142</f>
        <v>0.29173327620020767</v>
      </c>
      <c r="BL1264" s="208"/>
      <c r="BM1264" s="182"/>
      <c r="BN1264" s="177"/>
      <c r="BO1264" s="130" t="s">
        <v>68</v>
      </c>
      <c r="BP1264" s="100">
        <f>地区別_高齢者の疾病!BP142</f>
        <v>613289122</v>
      </c>
      <c r="BQ1264" s="68">
        <f>地区別_高齢者の疾病!BQ142</f>
        <v>1.2986692361074784E-2</v>
      </c>
      <c r="BR1264" s="100">
        <f>地区別_高齢者の疾病!BR142</f>
        <v>11931</v>
      </c>
      <c r="BS1264" s="68">
        <f>地区別_高齢者の疾病!BS142</f>
        <v>0.29245514266104522</v>
      </c>
      <c r="BT1264" s="103">
        <f>地区別_高齢者の疾病!BT142</f>
        <v>51402.994049115747</v>
      </c>
      <c r="BU1264" s="69">
        <f>地区別_高齢者の疾病!BU142</f>
        <v>0.25811825281786122</v>
      </c>
      <c r="BV1264" s="208"/>
      <c r="BW1264" s="182"/>
      <c r="BX1264" s="177"/>
      <c r="BY1264" s="130" t="s">
        <v>68</v>
      </c>
      <c r="BZ1264" s="100">
        <f>地区別_高齢者の疾病!BZ142</f>
        <v>21335012415</v>
      </c>
      <c r="CA1264" s="68">
        <f>地区別_高齢者の疾病!CA142</f>
        <v>1.9297299800921472E-2</v>
      </c>
      <c r="CB1264" s="100">
        <f>地区別_高齢者の疾病!CB142</f>
        <v>321496</v>
      </c>
      <c r="CC1264" s="68">
        <f>地区別_高齢者の疾病!CC142</f>
        <v>0.26139756340291015</v>
      </c>
      <c r="CD1264" s="103">
        <f>地区別_高齢者の疾病!CD142</f>
        <v>66361.672975713533</v>
      </c>
      <c r="CE1264" s="69">
        <f>地区別_高齢者の疾病!CE142</f>
        <v>0.2467077723507361</v>
      </c>
      <c r="CR1264" s="219"/>
      <c r="CS1264" s="220"/>
      <c r="CT1264" s="225"/>
      <c r="CU1264" s="226"/>
      <c r="CV1264" s="226"/>
      <c r="CW1264" s="144" t="s">
        <v>68</v>
      </c>
      <c r="CX1264" s="145">
        <v>21991504855</v>
      </c>
      <c r="CY1264" s="146">
        <v>2.0261345316220775E-2</v>
      </c>
      <c r="CZ1264" s="145">
        <v>320052</v>
      </c>
      <c r="DA1264" s="146">
        <v>0.26777350711241482</v>
      </c>
      <c r="DB1264" s="145">
        <v>68712.286925249646</v>
      </c>
      <c r="DC1264" s="147">
        <v>0.25302293517419777</v>
      </c>
    </row>
    <row r="1265" spans="2:107" s="27" customFormat="1" ht="13.15" customHeight="1" thickTop="1" thickBot="1">
      <c r="B1265" s="219"/>
      <c r="C1265" s="220"/>
      <c r="D1265" s="208"/>
      <c r="E1265" s="182"/>
      <c r="F1265" s="177"/>
      <c r="G1265" s="131" t="s">
        <v>70</v>
      </c>
      <c r="H1265" s="100">
        <f>地区別_高齢者の疾病!H143</f>
        <v>19801950</v>
      </c>
      <c r="I1265" s="68">
        <f>地区別_高齢者の疾病!I143</f>
        <v>4.7024864974273238E-3</v>
      </c>
      <c r="J1265" s="100">
        <f>地区別_高齢者の疾病!J143</f>
        <v>334</v>
      </c>
      <c r="K1265" s="68">
        <f>地区別_高齢者の疾病!K143</f>
        <v>0.14057239057239057</v>
      </c>
      <c r="L1265" s="103">
        <f>地区別_高齢者の疾病!L143</f>
        <v>59287.275449101799</v>
      </c>
      <c r="M1265" s="69">
        <f>地区別_高齢者の疾病!M143</f>
        <v>0.13671715104379861</v>
      </c>
      <c r="N1265" s="208"/>
      <c r="O1265" s="182"/>
      <c r="P1265" s="177"/>
      <c r="Q1265" s="131" t="s">
        <v>70</v>
      </c>
      <c r="R1265" s="100">
        <f>地区別_高齢者の疾病!R143</f>
        <v>67745305</v>
      </c>
      <c r="S1265" s="68">
        <f>地区別_高齢者の疾病!S143</f>
        <v>4.4534397833067788E-3</v>
      </c>
      <c r="T1265" s="100">
        <f>地区別_高齢者の疾病!T143</f>
        <v>1358</v>
      </c>
      <c r="U1265" s="68">
        <f>地区別_高齢者の疾病!U143</f>
        <v>0.17606638143394268</v>
      </c>
      <c r="V1265" s="103">
        <f>地区別_高齢者の疾病!V143</f>
        <v>49886.086156111931</v>
      </c>
      <c r="W1265" s="69">
        <f>地区別_高齢者の疾病!W143</f>
        <v>0.16926336781752463</v>
      </c>
      <c r="X1265" s="208"/>
      <c r="Y1265" s="182"/>
      <c r="Z1265" s="177"/>
      <c r="AA1265" s="131" t="s">
        <v>70</v>
      </c>
      <c r="AB1265" s="100">
        <f>地区別_高齢者の疾病!AB143</f>
        <v>4310447904</v>
      </c>
      <c r="AC1265" s="68">
        <f>地区別_高齢者の疾病!AC143</f>
        <v>1.4370737844978193E-2</v>
      </c>
      <c r="AD1265" s="100">
        <f>地区別_高齢者の疾病!AD143</f>
        <v>89711</v>
      </c>
      <c r="AE1265" s="68">
        <f>地区別_高齢者の疾病!AE143</f>
        <v>0.20793823346027523</v>
      </c>
      <c r="AF1265" s="103">
        <f>地区別_高齢者の疾病!AF143</f>
        <v>48048.153559764134</v>
      </c>
      <c r="AG1265" s="69">
        <f>地区別_高齢者の疾病!AG143</f>
        <v>0.19381886531564621</v>
      </c>
      <c r="AH1265" s="208"/>
      <c r="AI1265" s="182"/>
      <c r="AJ1265" s="177"/>
      <c r="AK1265" s="131" t="s">
        <v>70</v>
      </c>
      <c r="AL1265" s="100">
        <f>地区別_高齢者の疾病!AL143</f>
        <v>5072550127</v>
      </c>
      <c r="AM1265" s="68">
        <f>地区別_高齢者の疾病!AM143</f>
        <v>1.4528410772662122E-2</v>
      </c>
      <c r="AN1265" s="100">
        <f>地区別_高齢者の疾病!AN143</f>
        <v>99087</v>
      </c>
      <c r="AO1265" s="68">
        <f>地区別_高齢者の疾病!AO143</f>
        <v>0.25728796923564284</v>
      </c>
      <c r="AP1265" s="103">
        <f>地区別_高齢者の疾病!AP143</f>
        <v>51192.892377405711</v>
      </c>
      <c r="AQ1265" s="69">
        <f>地区別_高齢者の疾病!AQ143</f>
        <v>0.24627372031465533</v>
      </c>
      <c r="AR1265" s="208"/>
      <c r="AS1265" s="182"/>
      <c r="AT1265" s="177"/>
      <c r="AU1265" s="131" t="s">
        <v>70</v>
      </c>
      <c r="AV1265" s="100">
        <f>地区別_高齢者の疾病!AV143</f>
        <v>3192686076</v>
      </c>
      <c r="AW1265" s="68">
        <f>地区別_高齢者の疾病!AW143</f>
        <v>1.2222190995509483E-2</v>
      </c>
      <c r="AX1265" s="100">
        <f>地区別_高齢者の疾病!AX143</f>
        <v>67484</v>
      </c>
      <c r="AY1265" s="68">
        <f>地区別_高齢者の疾病!AY143</f>
        <v>0.2712641090780461</v>
      </c>
      <c r="AZ1265" s="103">
        <f>地区別_高齢者の疾病!AZ143</f>
        <v>47310.267263351314</v>
      </c>
      <c r="BA1265" s="69">
        <f>地区別_高齢者の疾病!BA143</f>
        <v>0.25965671015825498</v>
      </c>
      <c r="BB1265" s="208"/>
      <c r="BC1265" s="182"/>
      <c r="BD1265" s="177"/>
      <c r="BE1265" s="131" t="s">
        <v>70</v>
      </c>
      <c r="BF1265" s="100">
        <f>地区別_高齢者の疾病!BF143</f>
        <v>1340948331</v>
      </c>
      <c r="BG1265" s="68">
        <f>地区別_高齢者の疾病!BG143</f>
        <v>1.0424452116818275E-2</v>
      </c>
      <c r="BH1265" s="100">
        <f>地区別_高齢者の疾病!BH143</f>
        <v>29559</v>
      </c>
      <c r="BI1265" s="68">
        <f>地区別_高齢者の疾病!BI143</f>
        <v>0.25997590128321268</v>
      </c>
      <c r="BJ1265" s="103">
        <f>地区別_高齢者の疾病!BJ143</f>
        <v>45365.145336445756</v>
      </c>
      <c r="BK1265" s="69">
        <f>地区別_高齢者の疾病!BK143</f>
        <v>0.2435766435387379</v>
      </c>
      <c r="BL1265" s="208"/>
      <c r="BM1265" s="182"/>
      <c r="BN1265" s="177"/>
      <c r="BO1265" s="131" t="s">
        <v>70</v>
      </c>
      <c r="BP1265" s="100">
        <f>地区別_高齢者の疾病!BP143</f>
        <v>417768044</v>
      </c>
      <c r="BQ1265" s="68">
        <f>地区別_高齢者の疾病!BQ143</f>
        <v>8.8464394216272342E-3</v>
      </c>
      <c r="BR1265" s="100">
        <f>地区別_高齢者の疾病!BR143</f>
        <v>8561</v>
      </c>
      <c r="BS1265" s="68">
        <f>地区別_高齢者の疾病!BS143</f>
        <v>0.20984900480439259</v>
      </c>
      <c r="BT1265" s="103">
        <f>地区別_高齢者の疾病!BT143</f>
        <v>48798.977222287118</v>
      </c>
      <c r="BU1265" s="69">
        <f>地区別_高齢者の疾病!BU143</f>
        <v>0.18521082577937389</v>
      </c>
      <c r="BV1265" s="208"/>
      <c r="BW1265" s="182"/>
      <c r="BX1265" s="177"/>
      <c r="BY1265" s="131" t="s">
        <v>70</v>
      </c>
      <c r="BZ1265" s="100">
        <f>地区別_高齢者の疾病!BZ143</f>
        <v>14421947737</v>
      </c>
      <c r="CA1265" s="68">
        <f>地区別_高齢者の疾病!CA143</f>
        <v>1.3044503737829673E-2</v>
      </c>
      <c r="CB1265" s="100">
        <f>地区別_高齢者の疾病!CB143</f>
        <v>296095</v>
      </c>
      <c r="CC1265" s="68">
        <f>地区別_高齢者の疾病!CC143</f>
        <v>0.24074486629937752</v>
      </c>
      <c r="CD1265" s="103">
        <f>地区別_高齢者の疾病!CD143</f>
        <v>48707.164041945995</v>
      </c>
      <c r="CE1265" s="69">
        <f>地区別_高齢者の疾病!CE143</f>
        <v>0.22721569740896064</v>
      </c>
      <c r="CR1265" s="219"/>
      <c r="CS1265" s="220"/>
      <c r="CT1265" s="225"/>
      <c r="CU1265" s="226"/>
      <c r="CV1265" s="226"/>
      <c r="CW1265" s="144" t="s">
        <v>70</v>
      </c>
      <c r="CX1265" s="145">
        <v>14621651758</v>
      </c>
      <c r="CY1265" s="146">
        <v>1.347130800350882E-2</v>
      </c>
      <c r="CZ1265" s="145">
        <v>290459</v>
      </c>
      <c r="DA1265" s="146">
        <v>0.24301433861486538</v>
      </c>
      <c r="DB1265" s="145">
        <v>50339.813047624622</v>
      </c>
      <c r="DC1265" s="147">
        <v>0.22962765028108653</v>
      </c>
    </row>
    <row r="1266" spans="2:107" s="27" customFormat="1" ht="13.15" customHeight="1" thickTop="1" thickBot="1">
      <c r="B1266" s="219"/>
      <c r="C1266" s="220"/>
      <c r="D1266" s="208"/>
      <c r="E1266" s="182"/>
      <c r="F1266" s="177"/>
      <c r="G1266" s="131" t="s">
        <v>72</v>
      </c>
      <c r="H1266" s="100">
        <f>地区別_高齢者の疾病!H144</f>
        <v>5917229</v>
      </c>
      <c r="I1266" s="68">
        <f>地区別_高齢者の疾病!I144</f>
        <v>1.4051994614007906E-3</v>
      </c>
      <c r="J1266" s="100">
        <f>地区別_高齢者の疾病!J144</f>
        <v>153</v>
      </c>
      <c r="K1266" s="68">
        <f>地区別_高齢者の疾病!K144</f>
        <v>6.4393939393939392E-2</v>
      </c>
      <c r="L1266" s="103">
        <f>地区別_高齢者の疾病!L144</f>
        <v>38674.699346405228</v>
      </c>
      <c r="M1266" s="69">
        <f>地区別_高齢者の疾病!M144</f>
        <v>6.2627916496111338E-2</v>
      </c>
      <c r="N1266" s="208"/>
      <c r="O1266" s="182"/>
      <c r="P1266" s="177"/>
      <c r="Q1266" s="131" t="s">
        <v>72</v>
      </c>
      <c r="R1266" s="100">
        <f>地区別_高齢者の疾病!R144</f>
        <v>19993973</v>
      </c>
      <c r="S1266" s="68">
        <f>地区別_高齢者の疾病!S144</f>
        <v>1.3143634792781814E-3</v>
      </c>
      <c r="T1266" s="100">
        <f>地区別_高齢者の疾病!T144</f>
        <v>522</v>
      </c>
      <c r="U1266" s="68">
        <f>地区別_高齢者の疾病!U144</f>
        <v>6.7677946324387395E-2</v>
      </c>
      <c r="V1266" s="103">
        <f>地区別_高齢者の疾病!V144</f>
        <v>38302.630268199231</v>
      </c>
      <c r="W1266" s="69">
        <f>地区別_高齢者の疾病!W144</f>
        <v>6.5062944035896797E-2</v>
      </c>
      <c r="X1266" s="208"/>
      <c r="Y1266" s="182"/>
      <c r="Z1266" s="177"/>
      <c r="AA1266" s="131" t="s">
        <v>72</v>
      </c>
      <c r="AB1266" s="100">
        <f>地区別_高齢者の疾病!AB144</f>
        <v>730226866</v>
      </c>
      <c r="AC1266" s="68">
        <f>地区別_高齢者の疾病!AC144</f>
        <v>2.4345263166057323E-3</v>
      </c>
      <c r="AD1266" s="100">
        <f>地区別_高齢者の疾病!AD144</f>
        <v>14788</v>
      </c>
      <c r="AE1266" s="68">
        <f>地区別_高齢者の疾病!AE144</f>
        <v>3.4276628244145645E-2</v>
      </c>
      <c r="AF1266" s="103">
        <f>地区別_高齢者の疾病!AF144</f>
        <v>49379.690695158235</v>
      </c>
      <c r="AG1266" s="69">
        <f>地区別_高齢者の疾病!AG144</f>
        <v>3.1949185498854948E-2</v>
      </c>
      <c r="AH1266" s="208"/>
      <c r="AI1266" s="182"/>
      <c r="AJ1266" s="177"/>
      <c r="AK1266" s="131" t="s">
        <v>72</v>
      </c>
      <c r="AL1266" s="100">
        <f>地区別_高齢者の疾病!AL144</f>
        <v>759807664</v>
      </c>
      <c r="AM1266" s="68">
        <f>地区別_高齢者の疾病!AM144</f>
        <v>2.1761830981328108E-3</v>
      </c>
      <c r="AN1266" s="100">
        <f>地区別_高齢者の疾病!AN144</f>
        <v>15891</v>
      </c>
      <c r="AO1266" s="68">
        <f>地区別_高齢者の疾病!AO144</f>
        <v>4.1262356506137035E-2</v>
      </c>
      <c r="AP1266" s="103">
        <f>地区別_高齢者の疾病!AP144</f>
        <v>47813.709898684792</v>
      </c>
      <c r="AQ1266" s="69">
        <f>地区別_高齢者の疾病!AQ144</f>
        <v>3.9495954964023409E-2</v>
      </c>
      <c r="AR1266" s="208"/>
      <c r="AS1266" s="182"/>
      <c r="AT1266" s="177"/>
      <c r="AU1266" s="131" t="s">
        <v>72</v>
      </c>
      <c r="AV1266" s="100">
        <f>地区別_高齢者の疾病!AV144</f>
        <v>517168770</v>
      </c>
      <c r="AW1266" s="68">
        <f>地区別_高齢者の疾病!AW144</f>
        <v>1.9798174118552817E-3</v>
      </c>
      <c r="AX1266" s="100">
        <f>地区別_高齢者の疾病!AX144</f>
        <v>10946</v>
      </c>
      <c r="AY1266" s="68">
        <f>地区別_高齢者の疾病!AY144</f>
        <v>4.3999421166028875E-2</v>
      </c>
      <c r="AZ1266" s="103">
        <f>地区別_高齢者の疾病!AZ144</f>
        <v>47247.283939338573</v>
      </c>
      <c r="BA1266" s="69">
        <f>地区別_高齢者の疾病!BA144</f>
        <v>4.2116684686625855E-2</v>
      </c>
      <c r="BB1266" s="208"/>
      <c r="BC1266" s="182"/>
      <c r="BD1266" s="177"/>
      <c r="BE1266" s="131" t="s">
        <v>72</v>
      </c>
      <c r="BF1266" s="100">
        <f>地区別_高齢者の疾病!BF144</f>
        <v>125849917</v>
      </c>
      <c r="BG1266" s="68">
        <f>地区別_高齢者の疾病!BG144</f>
        <v>9.7834972708732513E-4</v>
      </c>
      <c r="BH1266" s="100">
        <f>地区別_高齢者の疾病!BH144</f>
        <v>4031</v>
      </c>
      <c r="BI1266" s="68">
        <f>地区別_高齢者の疾病!BI144</f>
        <v>3.545325816409995E-2</v>
      </c>
      <c r="BJ1266" s="103">
        <f>地区別_高齢者の疾病!BJ144</f>
        <v>31220.520218308113</v>
      </c>
      <c r="BK1266" s="69">
        <f>地区別_高齢者の疾病!BK144</f>
        <v>3.3216869654069912E-2</v>
      </c>
      <c r="BL1266" s="208"/>
      <c r="BM1266" s="182"/>
      <c r="BN1266" s="177"/>
      <c r="BO1266" s="131" t="s">
        <v>72</v>
      </c>
      <c r="BP1266" s="100">
        <f>地区別_高齢者の疾病!BP144</f>
        <v>49750490</v>
      </c>
      <c r="BQ1266" s="68">
        <f>地区別_高齢者の疾病!BQ144</f>
        <v>1.0534905728243579E-3</v>
      </c>
      <c r="BR1266" s="100">
        <f>地区別_高齢者の疾病!BR144</f>
        <v>1047</v>
      </c>
      <c r="BS1266" s="68">
        <f>地区別_高齢者の疾病!BS144</f>
        <v>2.5664280811844298E-2</v>
      </c>
      <c r="BT1266" s="103">
        <f>地区別_高齢者の疾病!BT144</f>
        <v>47517.182425978986</v>
      </c>
      <c r="BU1266" s="69">
        <f>地区別_高齢者の疾病!BU144</f>
        <v>2.2651061160028556E-2</v>
      </c>
      <c r="BV1266" s="208"/>
      <c r="BW1266" s="182"/>
      <c r="BX1266" s="177"/>
      <c r="BY1266" s="131" t="s">
        <v>72</v>
      </c>
      <c r="BZ1266" s="100">
        <f>地区別_高齢者の疾病!BZ144</f>
        <v>2208714909</v>
      </c>
      <c r="CA1266" s="68">
        <f>地区別_高齢者の疾病!CA144</f>
        <v>1.9977599705436116E-3</v>
      </c>
      <c r="CB1266" s="100">
        <f>地区別_高齢者の疾病!CB144</f>
        <v>47378</v>
      </c>
      <c r="CC1266" s="68">
        <f>地区別_高齢者の疾病!CC144</f>
        <v>3.8521455193542303E-2</v>
      </c>
      <c r="CD1266" s="103">
        <f>地区別_高齢者の疾病!CD144</f>
        <v>46618.998459200469</v>
      </c>
      <c r="CE1266" s="69">
        <f>地区別_高齢者の疾病!CE144</f>
        <v>3.6356660233512E-2</v>
      </c>
      <c r="CR1266" s="219"/>
      <c r="CS1266" s="220"/>
      <c r="CT1266" s="225"/>
      <c r="CU1266" s="226"/>
      <c r="CV1266" s="226"/>
      <c r="CW1266" s="144" t="s">
        <v>72</v>
      </c>
      <c r="CX1266" s="145">
        <v>2326026730</v>
      </c>
      <c r="CY1266" s="146">
        <v>2.143028915121044E-3</v>
      </c>
      <c r="CZ1266" s="145">
        <v>44616</v>
      </c>
      <c r="DA1266" s="146">
        <v>3.7328255387647939E-2</v>
      </c>
      <c r="DB1266" s="145">
        <v>52134.362784651246</v>
      </c>
      <c r="DC1266" s="147">
        <v>3.527199103811883E-2</v>
      </c>
    </row>
    <row r="1267" spans="2:107" s="27" customFormat="1" ht="13.15" customHeight="1" thickTop="1" thickBot="1">
      <c r="B1267" s="219"/>
      <c r="C1267" s="220"/>
      <c r="D1267" s="208"/>
      <c r="E1267" s="182"/>
      <c r="F1267" s="177"/>
      <c r="G1267" s="131" t="s">
        <v>74</v>
      </c>
      <c r="H1267" s="100">
        <f>地区別_高齢者の疾病!H145</f>
        <v>25770631</v>
      </c>
      <c r="I1267" s="68">
        <f>地区別_高齢者の疾病!I145</f>
        <v>6.1199045703924111E-3</v>
      </c>
      <c r="J1267" s="100">
        <f>地区別_高齢者の疾病!J145</f>
        <v>513</v>
      </c>
      <c r="K1267" s="68">
        <f>地区別_高齢者の疾病!K145</f>
        <v>0.21590909090909091</v>
      </c>
      <c r="L1267" s="103">
        <f>地区別_高齢者の疾病!L145</f>
        <v>50235.148148148146</v>
      </c>
      <c r="M1267" s="69">
        <f>地区別_高齢者の疾病!M145</f>
        <v>0.20998772001637331</v>
      </c>
      <c r="N1267" s="208"/>
      <c r="O1267" s="182"/>
      <c r="P1267" s="177"/>
      <c r="Q1267" s="131" t="s">
        <v>74</v>
      </c>
      <c r="R1267" s="100">
        <f>地区別_高齢者の疾病!R145</f>
        <v>143271614</v>
      </c>
      <c r="S1267" s="68">
        <f>地区別_高齢者の疾病!S145</f>
        <v>9.41838708388976E-3</v>
      </c>
      <c r="T1267" s="100">
        <f>地区別_高齢者の疾病!T145</f>
        <v>1922</v>
      </c>
      <c r="U1267" s="68">
        <f>地区別_高齢者の疾病!U145</f>
        <v>0.24918967976144171</v>
      </c>
      <c r="V1267" s="103">
        <f>地区別_高齢者の疾病!V145</f>
        <v>74542.983350676383</v>
      </c>
      <c r="W1267" s="69">
        <f>地区別_高齢者の疾病!W145</f>
        <v>0.23956126137355105</v>
      </c>
      <c r="X1267" s="208"/>
      <c r="Y1267" s="182"/>
      <c r="Z1267" s="177"/>
      <c r="AA1267" s="131" t="s">
        <v>74</v>
      </c>
      <c r="AB1267" s="100">
        <f>地区別_高齢者の疾病!AB145</f>
        <v>5838699807</v>
      </c>
      <c r="AC1267" s="68">
        <f>地区別_高齢者の疾病!AC145</f>
        <v>1.9465824932963109E-2</v>
      </c>
      <c r="AD1267" s="100">
        <f>地区別_高齢者の疾病!AD145</f>
        <v>107843</v>
      </c>
      <c r="AE1267" s="68">
        <f>地区別_高齢者の疾病!AE145</f>
        <v>0.24996581145073024</v>
      </c>
      <c r="AF1267" s="103">
        <f>地区別_高齢者の疾病!AF145</f>
        <v>54140.739844032527</v>
      </c>
      <c r="AG1267" s="69">
        <f>地区別_高齢者の疾病!AG145</f>
        <v>0.23299269757594088</v>
      </c>
      <c r="AH1267" s="208"/>
      <c r="AI1267" s="182"/>
      <c r="AJ1267" s="177"/>
      <c r="AK1267" s="131" t="s">
        <v>74</v>
      </c>
      <c r="AL1267" s="100">
        <f>地区別_高齢者の疾病!AL145</f>
        <v>7187189673</v>
      </c>
      <c r="AM1267" s="68">
        <f>地区別_高齢者の疾病!AM145</f>
        <v>2.0584999902629676E-2</v>
      </c>
      <c r="AN1267" s="100">
        <f>地区別_高齢者の疾病!AN145</f>
        <v>120005</v>
      </c>
      <c r="AO1267" s="68">
        <f>地区別_高齢者の疾病!AO145</f>
        <v>0.31160336621477408</v>
      </c>
      <c r="AP1267" s="103">
        <f>地区別_高齢者の疾病!AP145</f>
        <v>59890.751827007211</v>
      </c>
      <c r="AQ1267" s="69">
        <f>地区別_高齢者の疾病!AQ145</f>
        <v>0.29826392772371968</v>
      </c>
      <c r="AR1267" s="208"/>
      <c r="AS1267" s="182"/>
      <c r="AT1267" s="177"/>
      <c r="AU1267" s="131" t="s">
        <v>74</v>
      </c>
      <c r="AV1267" s="100">
        <f>地区別_高齢者の疾病!AV145</f>
        <v>4763419395</v>
      </c>
      <c r="AW1267" s="68">
        <f>地区別_高齢者の疾病!AW145</f>
        <v>1.823524776677863E-2</v>
      </c>
      <c r="AX1267" s="100">
        <f>地区別_高齢者の疾病!AX145</f>
        <v>79186</v>
      </c>
      <c r="AY1267" s="68">
        <f>地区別_高齢者の疾病!AY145</f>
        <v>0.31830240859246872</v>
      </c>
      <c r="AZ1267" s="103">
        <f>地区別_高齢者の疾病!AZ145</f>
        <v>60154.817707675596</v>
      </c>
      <c r="BA1267" s="69">
        <f>地区別_高齢者の疾病!BA145</f>
        <v>0.30468223950257217</v>
      </c>
      <c r="BB1267" s="208"/>
      <c r="BC1267" s="182"/>
      <c r="BD1267" s="177"/>
      <c r="BE1267" s="131" t="s">
        <v>74</v>
      </c>
      <c r="BF1267" s="100">
        <f>地区別_高齢者の疾病!BF145</f>
        <v>1951242097</v>
      </c>
      <c r="BG1267" s="68">
        <f>地区別_高齢者の疾病!BG145</f>
        <v>1.516883934918487E-2</v>
      </c>
      <c r="BH1267" s="100">
        <f>地区別_高齢者の疾病!BH145</f>
        <v>31741</v>
      </c>
      <c r="BI1267" s="68">
        <f>地区別_高齢者の疾病!BI145</f>
        <v>0.27916692319193659</v>
      </c>
      <c r="BJ1267" s="103">
        <f>地区別_高齢者の疾病!BJ145</f>
        <v>61473.869663841717</v>
      </c>
      <c r="BK1267" s="69">
        <f>地区別_高齢者の疾病!BK145</f>
        <v>0.26155709741747285</v>
      </c>
      <c r="BL1267" s="208"/>
      <c r="BM1267" s="182"/>
      <c r="BN1267" s="177"/>
      <c r="BO1267" s="131" t="s">
        <v>74</v>
      </c>
      <c r="BP1267" s="100">
        <f>地区別_高齢者の疾病!BP145</f>
        <v>731407060</v>
      </c>
      <c r="BQ1267" s="68">
        <f>地区別_高齢者の疾病!BQ145</f>
        <v>1.5487896553524989E-2</v>
      </c>
      <c r="BR1267" s="100">
        <f>地区別_高齢者の疾病!BR145</f>
        <v>8280</v>
      </c>
      <c r="BS1267" s="68">
        <f>地区別_高齢者の疾病!BS145</f>
        <v>0.20296107461515836</v>
      </c>
      <c r="BT1267" s="103">
        <f>地区別_高齢者の疾病!BT145</f>
        <v>88334.18599033817</v>
      </c>
      <c r="BU1267" s="69">
        <f>地区別_高齢者の疾病!BU145</f>
        <v>0.17913160115094218</v>
      </c>
      <c r="BV1267" s="208"/>
      <c r="BW1267" s="182"/>
      <c r="BX1267" s="177"/>
      <c r="BY1267" s="131" t="s">
        <v>74</v>
      </c>
      <c r="BZ1267" s="100">
        <f>地区別_高齢者の疾病!BZ145</f>
        <v>20641000277</v>
      </c>
      <c r="CA1267" s="68">
        <f>地区別_高齢者の疾病!CA145</f>
        <v>1.8669572943680525E-2</v>
      </c>
      <c r="CB1267" s="100">
        <f>地区別_高齢者の疾病!CB145</f>
        <v>349490</v>
      </c>
      <c r="CC1267" s="68">
        <f>地区別_高齢者の疾病!CC145</f>
        <v>0.28415854142410191</v>
      </c>
      <c r="CD1267" s="103">
        <f>地区別_高齢者の疾病!CD145</f>
        <v>59060.345866834534</v>
      </c>
      <c r="CE1267" s="69">
        <f>地区別_高齢者の疾病!CE145</f>
        <v>0.26818964888788277</v>
      </c>
      <c r="CR1267" s="219"/>
      <c r="CS1267" s="220"/>
      <c r="CT1267" s="225"/>
      <c r="CU1267" s="226"/>
      <c r="CV1267" s="226"/>
      <c r="CW1267" s="144" t="s">
        <v>74</v>
      </c>
      <c r="CX1267" s="145">
        <v>21085065624</v>
      </c>
      <c r="CY1267" s="146">
        <v>1.9426219280574107E-2</v>
      </c>
      <c r="CZ1267" s="145">
        <v>340993</v>
      </c>
      <c r="DA1267" s="146">
        <v>0.28529392570827133</v>
      </c>
      <c r="DB1267" s="145">
        <v>61834.306346464589</v>
      </c>
      <c r="DC1267" s="147">
        <v>0.26957822395690456</v>
      </c>
    </row>
    <row r="1268" spans="2:107" s="27" customFormat="1" ht="13.15" customHeight="1" thickTop="1" thickBot="1">
      <c r="B1268" s="219"/>
      <c r="C1268" s="220"/>
      <c r="D1268" s="208"/>
      <c r="E1268" s="182"/>
      <c r="F1268" s="177"/>
      <c r="G1268" s="131" t="s">
        <v>76</v>
      </c>
      <c r="H1268" s="100">
        <f>地区別_高齢者の疾病!H146</f>
        <v>27753891</v>
      </c>
      <c r="I1268" s="68">
        <f>地区別_高齢者の疾病!I146</f>
        <v>6.5908810838614237E-3</v>
      </c>
      <c r="J1268" s="100">
        <f>地区別_高齢者の疾病!J146</f>
        <v>643</v>
      </c>
      <c r="K1268" s="68">
        <f>地区別_高齢者の疾病!K146</f>
        <v>0.2706228956228956</v>
      </c>
      <c r="L1268" s="103">
        <f>地区別_高齢者の疾病!L146</f>
        <v>43163.127527216173</v>
      </c>
      <c r="M1268" s="69">
        <f>地区別_高齢者の疾病!M146</f>
        <v>0.26320098239869011</v>
      </c>
      <c r="N1268" s="208"/>
      <c r="O1268" s="182"/>
      <c r="P1268" s="177"/>
      <c r="Q1268" s="131" t="s">
        <v>76</v>
      </c>
      <c r="R1268" s="100">
        <f>地区別_高齢者の疾病!R146</f>
        <v>126154919</v>
      </c>
      <c r="S1268" s="68">
        <f>地区別_高齢者の疾病!S146</f>
        <v>8.2931700600424509E-3</v>
      </c>
      <c r="T1268" s="100">
        <f>地区別_高齢者の疾病!T146</f>
        <v>2433</v>
      </c>
      <c r="U1268" s="68">
        <f>地区別_高齢者の疾病!U146</f>
        <v>0.31544146246596655</v>
      </c>
      <c r="V1268" s="103">
        <f>地区別_高齢者の疾病!V146</f>
        <v>51851.590217838057</v>
      </c>
      <c r="W1268" s="69">
        <f>地区別_高齢者の疾病!W146</f>
        <v>0.30325314720179486</v>
      </c>
      <c r="X1268" s="208"/>
      <c r="Y1268" s="182"/>
      <c r="Z1268" s="177"/>
      <c r="AA1268" s="131" t="s">
        <v>76</v>
      </c>
      <c r="AB1268" s="100">
        <f>地区別_高齢者の疾病!AB146</f>
        <v>6569783751</v>
      </c>
      <c r="AC1268" s="68">
        <f>地区別_高齢者の疾病!AC146</f>
        <v>2.1903208688870978E-2</v>
      </c>
      <c r="AD1268" s="100">
        <f>地区別_高齢者の疾病!AD146</f>
        <v>119743</v>
      </c>
      <c r="AE1268" s="68">
        <f>地区別_高齢者の疾病!AE146</f>
        <v>0.27754843764124504</v>
      </c>
      <c r="AF1268" s="103">
        <f>地区別_高齢者の疾病!AF146</f>
        <v>54865.701970052527</v>
      </c>
      <c r="AG1268" s="69">
        <f>地区別_高齢者の疾病!AG146</f>
        <v>0.2587024154171888</v>
      </c>
      <c r="AH1268" s="208"/>
      <c r="AI1268" s="182"/>
      <c r="AJ1268" s="177"/>
      <c r="AK1268" s="131" t="s">
        <v>76</v>
      </c>
      <c r="AL1268" s="100">
        <f>地区別_高齢者の疾病!AL146</f>
        <v>9045018756</v>
      </c>
      <c r="AM1268" s="68">
        <f>地区別_高齢者の疾病!AM146</f>
        <v>2.5906052112553396E-2</v>
      </c>
      <c r="AN1268" s="100">
        <f>地区別_高齢者の疾病!AN146</f>
        <v>135042</v>
      </c>
      <c r="AO1268" s="68">
        <f>地区別_高齢者の疾病!AO146</f>
        <v>0.35064823782655319</v>
      </c>
      <c r="AP1268" s="103">
        <f>地区別_高齢者の疾病!AP146</f>
        <v>66979.300928599987</v>
      </c>
      <c r="AQ1268" s="69">
        <f>地区別_高齢者の疾病!AQ146</f>
        <v>0.33563732617529735</v>
      </c>
      <c r="AR1268" s="208"/>
      <c r="AS1268" s="182"/>
      <c r="AT1268" s="177"/>
      <c r="AU1268" s="131" t="s">
        <v>76</v>
      </c>
      <c r="AV1268" s="100">
        <f>地区別_高齢者の疾病!AV146</f>
        <v>7349533012</v>
      </c>
      <c r="AW1268" s="68">
        <f>地区別_高齢者の疾病!AW146</f>
        <v>2.8135367543873139E-2</v>
      </c>
      <c r="AX1268" s="100">
        <f>地区別_高齢者の疾病!AX146</f>
        <v>97946</v>
      </c>
      <c r="AY1268" s="68">
        <f>地区別_高齢者の疾病!AY146</f>
        <v>0.39371161205260957</v>
      </c>
      <c r="AZ1268" s="103">
        <f>地区別_高齢者の疾病!AZ146</f>
        <v>75036.581504094094</v>
      </c>
      <c r="BA1268" s="69">
        <f>地区別_高齢者の疾病!BA146</f>
        <v>0.37686468100824555</v>
      </c>
      <c r="BB1268" s="208"/>
      <c r="BC1268" s="182"/>
      <c r="BD1268" s="177"/>
      <c r="BE1268" s="131" t="s">
        <v>76</v>
      </c>
      <c r="BF1268" s="100">
        <f>地区別_高齢者の疾病!BF146</f>
        <v>3456355601</v>
      </c>
      <c r="BG1268" s="68">
        <f>地区別_高齢者の疾病!BG146</f>
        <v>2.6869501701420252E-2</v>
      </c>
      <c r="BH1268" s="100">
        <f>地区別_高齢者の疾病!BH146</f>
        <v>44808</v>
      </c>
      <c r="BI1268" s="68">
        <f>地区別_高齢者の疾病!BI146</f>
        <v>0.39409317584147618</v>
      </c>
      <c r="BJ1268" s="103">
        <f>地区別_高齢者の疾病!BJ146</f>
        <v>77137.020197286198</v>
      </c>
      <c r="BK1268" s="69">
        <f>地区別_高齢者の疾病!BK146</f>
        <v>0.36923381182326087</v>
      </c>
      <c r="BL1268" s="208"/>
      <c r="BM1268" s="182"/>
      <c r="BN1268" s="177"/>
      <c r="BO1268" s="131" t="s">
        <v>76</v>
      </c>
      <c r="BP1268" s="100">
        <f>地区別_高齢者の疾病!BP146</f>
        <v>1120418593</v>
      </c>
      <c r="BQ1268" s="68">
        <f>地区別_高齢者の疾病!BQ146</f>
        <v>2.3725403012967931E-2</v>
      </c>
      <c r="BR1268" s="100">
        <f>地区別_高齢者の疾病!BR146</f>
        <v>13782</v>
      </c>
      <c r="BS1268" s="68">
        <f>地区別_高齢者の疾病!BS146</f>
        <v>0.33782723796450631</v>
      </c>
      <c r="BT1268" s="103">
        <f>地区別_高齢者の疾病!BT146</f>
        <v>81295.79110433899</v>
      </c>
      <c r="BU1268" s="69">
        <f>地区別_高齢者の疾病!BU146</f>
        <v>0.29816325206066246</v>
      </c>
      <c r="BV1268" s="208"/>
      <c r="BW1268" s="182"/>
      <c r="BX1268" s="177"/>
      <c r="BY1268" s="131" t="s">
        <v>76</v>
      </c>
      <c r="BZ1268" s="100">
        <f>地区別_高齢者の疾病!BZ146</f>
        <v>27695018523</v>
      </c>
      <c r="CA1268" s="68">
        <f>地区別_高齢者の疾病!CA146</f>
        <v>2.5049860062638468E-2</v>
      </c>
      <c r="CB1268" s="100">
        <f>地区別_高齢者の疾病!CB146</f>
        <v>414399</v>
      </c>
      <c r="CC1268" s="68">
        <f>地区別_高齢者の疾病!CC146</f>
        <v>0.3369338619348376</v>
      </c>
      <c r="CD1268" s="103">
        <f>地区別_高齢者の疾病!CD146</f>
        <v>66831.769678498255</v>
      </c>
      <c r="CE1268" s="69">
        <f>地区別_高齢者の疾病!CE146</f>
        <v>0.31799914821451181</v>
      </c>
      <c r="CR1268" s="219"/>
      <c r="CS1268" s="220"/>
      <c r="CT1268" s="225"/>
      <c r="CU1268" s="226"/>
      <c r="CV1268" s="226"/>
      <c r="CW1268" s="144" t="s">
        <v>76</v>
      </c>
      <c r="CX1268" s="145">
        <v>29391410693</v>
      </c>
      <c r="CY1268" s="146">
        <v>2.7079071000743336E-2</v>
      </c>
      <c r="CZ1268" s="145">
        <v>406485</v>
      </c>
      <c r="DA1268" s="146">
        <v>0.34008821703532532</v>
      </c>
      <c r="DB1268" s="145">
        <v>72306.26146844287</v>
      </c>
      <c r="DC1268" s="147">
        <v>0.32135411684439957</v>
      </c>
    </row>
    <row r="1269" spans="2:107" s="27" customFormat="1" ht="13.15" customHeight="1" thickTop="1" thickBot="1">
      <c r="B1269" s="219"/>
      <c r="C1269" s="220"/>
      <c r="D1269" s="208"/>
      <c r="E1269" s="182"/>
      <c r="F1269" s="177"/>
      <c r="G1269" s="131" t="s">
        <v>77</v>
      </c>
      <c r="H1269" s="100">
        <f>地区別_高齢者の疾病!H147</f>
        <v>32617482</v>
      </c>
      <c r="I1269" s="68">
        <f>地区別_高齢者の疾病!I147</f>
        <v>7.7458668810434714E-3</v>
      </c>
      <c r="J1269" s="100">
        <f>地区別_高齢者の疾病!J147</f>
        <v>193</v>
      </c>
      <c r="K1269" s="68">
        <f>地区別_高齢者の疾病!K147</f>
        <v>8.1228956228956234E-2</v>
      </c>
      <c r="L1269" s="103">
        <f>地区別_高齢者の疾病!L147</f>
        <v>169002.49740932643</v>
      </c>
      <c r="M1269" s="69">
        <f>地区別_高齢者の疾病!M147</f>
        <v>7.9001227998362664E-2</v>
      </c>
      <c r="N1269" s="208"/>
      <c r="O1269" s="182"/>
      <c r="P1269" s="177"/>
      <c r="Q1269" s="131" t="s">
        <v>77</v>
      </c>
      <c r="R1269" s="100">
        <f>地区別_高齢者の疾病!R147</f>
        <v>147872548</v>
      </c>
      <c r="S1269" s="68">
        <f>地区別_高齢者の疾病!S147</f>
        <v>9.7208432100518438E-3</v>
      </c>
      <c r="T1269" s="100">
        <f>地区別_高齢者の疾病!T147</f>
        <v>765</v>
      </c>
      <c r="U1269" s="68">
        <f>地区別_高齢者の疾病!U147</f>
        <v>9.9183197199533252E-2</v>
      </c>
      <c r="V1269" s="103">
        <f>地区別_高齢者の疾病!V147</f>
        <v>193297.44836601306</v>
      </c>
      <c r="W1269" s="69">
        <f>地区別_高齢者の疾病!W147</f>
        <v>9.5350866259503925E-2</v>
      </c>
      <c r="X1269" s="208"/>
      <c r="Y1269" s="182"/>
      <c r="Z1269" s="177"/>
      <c r="AA1269" s="131" t="s">
        <v>77</v>
      </c>
      <c r="AB1269" s="100">
        <f>地区別_高齢者の疾病!AB147</f>
        <v>5462613335</v>
      </c>
      <c r="AC1269" s="68">
        <f>地区別_高齢者の疾病!AC147</f>
        <v>1.8211978414799799E-2</v>
      </c>
      <c r="AD1269" s="100">
        <f>地区別_高齢者の疾病!AD147</f>
        <v>32987</v>
      </c>
      <c r="AE1269" s="68">
        <f>地区別_高齢者の疾病!AE147</f>
        <v>7.6459503373656507E-2</v>
      </c>
      <c r="AF1269" s="103">
        <f>地区別_高齢者の疾病!AF147</f>
        <v>165598.97338345408</v>
      </c>
      <c r="AG1269" s="69">
        <f>地区別_高齢者の疾病!AG147</f>
        <v>7.1267769952037333E-2</v>
      </c>
      <c r="AH1269" s="208"/>
      <c r="AI1269" s="182"/>
      <c r="AJ1269" s="177"/>
      <c r="AK1269" s="131" t="s">
        <v>77</v>
      </c>
      <c r="AL1269" s="100">
        <f>地区別_高齢者の疾病!AL147</f>
        <v>10007632790</v>
      </c>
      <c r="AM1269" s="68">
        <f>地区別_高齢者の疾病!AM147</f>
        <v>2.8663097730898517E-2</v>
      </c>
      <c r="AN1269" s="100">
        <f>地区別_高齢者の疾病!AN147</f>
        <v>47105</v>
      </c>
      <c r="AO1269" s="68">
        <f>地区別_高齢者の疾病!AO147</f>
        <v>0.12231220837087564</v>
      </c>
      <c r="AP1269" s="103">
        <f>地区別_高齢者の疾病!AP147</f>
        <v>212453.72656830485</v>
      </c>
      <c r="AQ1269" s="69">
        <f>地区別_高齢者の疾病!AQ147</f>
        <v>0.11707614112266836</v>
      </c>
      <c r="AR1269" s="208"/>
      <c r="AS1269" s="182"/>
      <c r="AT1269" s="177"/>
      <c r="AU1269" s="131" t="s">
        <v>77</v>
      </c>
      <c r="AV1269" s="100">
        <f>地区別_高齢者の疾病!AV147</f>
        <v>12046737913</v>
      </c>
      <c r="AW1269" s="68">
        <f>地区別_高齢者の疾病!AW147</f>
        <v>4.6117134018387379E-2</v>
      </c>
      <c r="AX1269" s="100">
        <f>地区別_高齢者の疾病!AX147</f>
        <v>42446</v>
      </c>
      <c r="AY1269" s="68">
        <f>地区別_高齢者の疾病!AY147</f>
        <v>0.17061935234910119</v>
      </c>
      <c r="AZ1269" s="103">
        <f>地区別_高齢者の疾病!AZ147</f>
        <v>283813.26657399989</v>
      </c>
      <c r="BA1269" s="69">
        <f>地区別_高齢者の疾病!BA147</f>
        <v>0.16331854542376403</v>
      </c>
      <c r="BB1269" s="208"/>
      <c r="BC1269" s="182"/>
      <c r="BD1269" s="177"/>
      <c r="BE1269" s="131" t="s">
        <v>77</v>
      </c>
      <c r="BF1269" s="100">
        <f>地区別_高齢者の疾病!BF147</f>
        <v>8367164585</v>
      </c>
      <c r="BG1269" s="68">
        <f>地区別_高齢者の疾病!BG147</f>
        <v>6.5045837004640075E-2</v>
      </c>
      <c r="BH1269" s="100">
        <f>地区別_高齢者の疾病!BH147</f>
        <v>23177</v>
      </c>
      <c r="BI1269" s="68">
        <f>地区別_高齢者の疾病!BI147</f>
        <v>0.2038452405034345</v>
      </c>
      <c r="BJ1269" s="103">
        <f>地区別_高齢者の疾病!BJ147</f>
        <v>361011.54528196057</v>
      </c>
      <c r="BK1269" s="69">
        <f>地区別_高齢者の疾病!BK147</f>
        <v>0.1909867000675709</v>
      </c>
      <c r="BL1269" s="208"/>
      <c r="BM1269" s="182"/>
      <c r="BN1269" s="177"/>
      <c r="BO1269" s="131" t="s">
        <v>77</v>
      </c>
      <c r="BP1269" s="100">
        <f>地区別_高齢者の疾病!BP147</f>
        <v>3095175983</v>
      </c>
      <c r="BQ1269" s="68">
        <f>地区別_高齢者の疾病!BQ147</f>
        <v>6.5541841282826849E-2</v>
      </c>
      <c r="BR1269" s="100">
        <f>地区別_高齢者の疾病!BR147</f>
        <v>8377</v>
      </c>
      <c r="BS1269" s="68">
        <f>地区別_高齢者の疾病!BS147</f>
        <v>0.20533875870183352</v>
      </c>
      <c r="BT1269" s="103">
        <f>地区別_高齢者の疾病!BT147</f>
        <v>369485.01647367794</v>
      </c>
      <c r="BU1269" s="69">
        <f>地区別_高齢者の疾病!BU147</f>
        <v>0.18123012353157519</v>
      </c>
      <c r="BV1269" s="208"/>
      <c r="BW1269" s="182"/>
      <c r="BX1269" s="177"/>
      <c r="BY1269" s="131" t="s">
        <v>77</v>
      </c>
      <c r="BZ1269" s="100">
        <f>地区別_高齢者の疾病!BZ147</f>
        <v>39159814636</v>
      </c>
      <c r="CA1269" s="68">
        <f>地区別_高齢者の疾病!CA147</f>
        <v>3.5419650501262882E-2</v>
      </c>
      <c r="CB1269" s="100">
        <f>地区別_高齢者の疾病!CB147</f>
        <v>155050</v>
      </c>
      <c r="CC1269" s="68">
        <f>地区別_高齢者の疾病!CC147</f>
        <v>0.12606592992018942</v>
      </c>
      <c r="CD1269" s="103">
        <f>地区別_高齢者の疾病!CD147</f>
        <v>252562.49362141246</v>
      </c>
      <c r="CE1269" s="69">
        <f>地区別_高齢者の疾病!CE147</f>
        <v>0.1189813873360217</v>
      </c>
      <c r="CR1269" s="219"/>
      <c r="CS1269" s="220"/>
      <c r="CT1269" s="225"/>
      <c r="CU1269" s="226"/>
      <c r="CV1269" s="226"/>
      <c r="CW1269" s="144" t="s">
        <v>77</v>
      </c>
      <c r="CX1269" s="145">
        <v>38999309074</v>
      </c>
      <c r="CY1269" s="146">
        <v>3.5931077634402127E-2</v>
      </c>
      <c r="CZ1269" s="145">
        <v>149171</v>
      </c>
      <c r="DA1269" s="146">
        <v>0.12480484992896788</v>
      </c>
      <c r="DB1269" s="145">
        <v>261440.28714696557</v>
      </c>
      <c r="DC1269" s="147">
        <v>0.11792984972088989</v>
      </c>
    </row>
    <row r="1270" spans="2:107" s="27" customFormat="1" ht="13.15" customHeight="1" thickTop="1" thickBot="1">
      <c r="B1270" s="219"/>
      <c r="C1270" s="220"/>
      <c r="D1270" s="208"/>
      <c r="E1270" s="182"/>
      <c r="F1270" s="177"/>
      <c r="G1270" s="131" t="s">
        <v>79</v>
      </c>
      <c r="H1270" s="100">
        <f>地区別_高齢者の疾病!H148</f>
        <v>0</v>
      </c>
      <c r="I1270" s="68">
        <f>地区別_高齢者の疾病!I148</f>
        <v>0</v>
      </c>
      <c r="J1270" s="100">
        <f>地区別_高齢者の疾病!J148</f>
        <v>0</v>
      </c>
      <c r="K1270" s="68">
        <f>地区別_高齢者の疾病!K148</f>
        <v>0</v>
      </c>
      <c r="L1270" s="103" t="str">
        <f>地区別_高齢者の疾病!L148</f>
        <v>-</v>
      </c>
      <c r="M1270" s="69">
        <f>地区別_高齢者の疾病!M148</f>
        <v>0</v>
      </c>
      <c r="N1270" s="208"/>
      <c r="O1270" s="182"/>
      <c r="P1270" s="177"/>
      <c r="Q1270" s="131" t="s">
        <v>79</v>
      </c>
      <c r="R1270" s="100">
        <f>地区別_高齢者の疾病!R148</f>
        <v>1613601</v>
      </c>
      <c r="S1270" s="68">
        <f>地区別_高齢者の疾病!S148</f>
        <v>1.0607487689048859E-4</v>
      </c>
      <c r="T1270" s="100">
        <f>地区別_高齢者の疾病!T148</f>
        <v>4</v>
      </c>
      <c r="U1270" s="68">
        <f>地区別_高齢者の疾病!U148</f>
        <v>5.1860495267729804E-4</v>
      </c>
      <c r="V1270" s="103">
        <f>地区別_高齢者の疾病!V148</f>
        <v>403400.25</v>
      </c>
      <c r="W1270" s="69">
        <f>地区別_高齢者の疾病!W148</f>
        <v>4.9856662096472645E-4</v>
      </c>
      <c r="X1270" s="208"/>
      <c r="Y1270" s="182"/>
      <c r="Z1270" s="177"/>
      <c r="AA1270" s="131" t="s">
        <v>79</v>
      </c>
      <c r="AB1270" s="100">
        <f>地区別_高齢者の疾病!AB148</f>
        <v>1715416</v>
      </c>
      <c r="AC1270" s="68">
        <f>地区別_高齢者の疾病!AC148</f>
        <v>5.7190793579026428E-6</v>
      </c>
      <c r="AD1270" s="100">
        <f>地区別_高齢者の疾病!AD148</f>
        <v>140</v>
      </c>
      <c r="AE1270" s="68">
        <f>地区別_高齢者の疾病!AE148</f>
        <v>3.2450148459429204E-4</v>
      </c>
      <c r="AF1270" s="103">
        <f>地区別_高齢者の疾病!AF148</f>
        <v>12252.971428571429</v>
      </c>
      <c r="AG1270" s="69">
        <f>地区別_高齢者の疾病!AG148</f>
        <v>3.0246726872056344E-4</v>
      </c>
      <c r="AH1270" s="208"/>
      <c r="AI1270" s="182"/>
      <c r="AJ1270" s="177"/>
      <c r="AK1270" s="131" t="s">
        <v>79</v>
      </c>
      <c r="AL1270" s="100">
        <f>地区別_高齢者の疾病!AL148</f>
        <v>2103342</v>
      </c>
      <c r="AM1270" s="68">
        <f>地区別_高齢者の疾病!AM148</f>
        <v>6.0242315613084711E-6</v>
      </c>
      <c r="AN1270" s="100">
        <f>地区別_高齢者の疾病!AN148</f>
        <v>218</v>
      </c>
      <c r="AO1270" s="68">
        <f>地区別_高齢者の疾病!AO148</f>
        <v>5.6605586296254939E-4</v>
      </c>
      <c r="AP1270" s="103">
        <f>地区別_高齢者の疾病!AP148</f>
        <v>9648.3577981651379</v>
      </c>
      <c r="AQ1270" s="69">
        <f>地区別_高齢者の疾病!AQ148</f>
        <v>5.4182355938311652E-4</v>
      </c>
      <c r="AR1270" s="208"/>
      <c r="AS1270" s="182"/>
      <c r="AT1270" s="177"/>
      <c r="AU1270" s="131" t="s">
        <v>79</v>
      </c>
      <c r="AV1270" s="100">
        <f>地区別_高齢者の疾病!AV148</f>
        <v>8598362</v>
      </c>
      <c r="AW1270" s="68">
        <f>地区別_高齢者の疾病!AW148</f>
        <v>3.2916115180417417E-5</v>
      </c>
      <c r="AX1270" s="100">
        <f>地区別_高齢者の疾病!AX148</f>
        <v>249</v>
      </c>
      <c r="AY1270" s="68">
        <f>地区別_高齢者の疾病!AY148</f>
        <v>1.0009004083995241E-3</v>
      </c>
      <c r="AZ1270" s="103">
        <f>地区別_高齢者の疾病!AZ148</f>
        <v>34531.574297188752</v>
      </c>
      <c r="BA1270" s="69">
        <f>地区別_高齢者の疾病!BA148</f>
        <v>9.5807185154118751E-4</v>
      </c>
      <c r="BB1270" s="208"/>
      <c r="BC1270" s="182"/>
      <c r="BD1270" s="177"/>
      <c r="BE1270" s="131" t="s">
        <v>79</v>
      </c>
      <c r="BF1270" s="100">
        <f>地区別_高齢者の疾病!BF148</f>
        <v>2440491</v>
      </c>
      <c r="BG1270" s="68">
        <f>地区別_高齢者の疾病!BG148</f>
        <v>1.8972231056847443E-5</v>
      </c>
      <c r="BH1270" s="100">
        <f>地区別_高齢者の疾病!BH148</f>
        <v>120</v>
      </c>
      <c r="BI1270" s="68">
        <f>地区別_高齢者の疾病!BI148</f>
        <v>1.0554182534586935E-3</v>
      </c>
      <c r="BJ1270" s="103">
        <f>地区別_高齢者の疾病!BJ148</f>
        <v>20337.424999999999</v>
      </c>
      <c r="BK1270" s="69">
        <f>地区別_高齢者の疾病!BK148</f>
        <v>9.8884255978377313E-4</v>
      </c>
      <c r="BL1270" s="208"/>
      <c r="BM1270" s="182"/>
      <c r="BN1270" s="177"/>
      <c r="BO1270" s="131" t="s">
        <v>79</v>
      </c>
      <c r="BP1270" s="100">
        <f>地区別_高齢者の疾病!BP148</f>
        <v>203455</v>
      </c>
      <c r="BQ1270" s="68">
        <f>地区別_高齢者の疾病!BQ148</f>
        <v>4.3082575567392341E-6</v>
      </c>
      <c r="BR1270" s="100">
        <f>地区別_高齢者の疾病!BR148</f>
        <v>39</v>
      </c>
      <c r="BS1270" s="68">
        <f>地区別_高齢者の疾病!BS148</f>
        <v>9.5597607608589083E-4</v>
      </c>
      <c r="BT1270" s="103">
        <f>地区別_高齢者の疾病!BT148</f>
        <v>5216.7948717948721</v>
      </c>
      <c r="BU1270" s="69">
        <f>地区別_高齢者の疾病!BU148</f>
        <v>8.437358025225537E-4</v>
      </c>
      <c r="BV1270" s="208"/>
      <c r="BW1270" s="182"/>
      <c r="BX1270" s="177"/>
      <c r="BY1270" s="131" t="s">
        <v>79</v>
      </c>
      <c r="BZ1270" s="100">
        <f>地区別_高齢者の疾病!BZ148</f>
        <v>16674667</v>
      </c>
      <c r="CA1270" s="68">
        <f>地区別_高齢者の疾病!CA148</f>
        <v>1.5082065195017222E-5</v>
      </c>
      <c r="CB1270" s="100">
        <f>地区別_高齢者の疾病!CB148</f>
        <v>770</v>
      </c>
      <c r="CC1270" s="68">
        <f>地区別_高齢者の疾病!CC148</f>
        <v>6.2606105152238534E-4</v>
      </c>
      <c r="CD1270" s="103">
        <f>地区別_高齢者の疾病!CD148</f>
        <v>21655.411688311688</v>
      </c>
      <c r="CE1270" s="69">
        <f>地区別_高齢者の疾病!CE148</f>
        <v>5.908782215332906E-4</v>
      </c>
      <c r="CR1270" s="219"/>
      <c r="CS1270" s="220"/>
      <c r="CT1270" s="225"/>
      <c r="CU1270" s="226"/>
      <c r="CV1270" s="226"/>
      <c r="CW1270" s="144" t="s">
        <v>79</v>
      </c>
      <c r="CX1270" s="145">
        <v>12507501</v>
      </c>
      <c r="CY1270" s="146">
        <v>1.1523485931266738E-5</v>
      </c>
      <c r="CZ1270" s="145">
        <v>782</v>
      </c>
      <c r="DA1270" s="146">
        <v>6.5426518991260291E-4</v>
      </c>
      <c r="DB1270" s="145">
        <v>15994.246803069054</v>
      </c>
      <c r="DC1270" s="147">
        <v>6.1822433637728443E-4</v>
      </c>
    </row>
    <row r="1271" spans="2:107" s="27" customFormat="1" ht="13.15" customHeight="1" thickTop="1" thickBot="1">
      <c r="B1271" s="219"/>
      <c r="C1271" s="220"/>
      <c r="D1271" s="208"/>
      <c r="E1271" s="182"/>
      <c r="F1271" s="177"/>
      <c r="G1271" s="131" t="s">
        <v>81</v>
      </c>
      <c r="H1271" s="100">
        <f>地区別_高齢者の疾病!H149</f>
        <v>205197</v>
      </c>
      <c r="I1271" s="68">
        <f>地区別_高齢者の疾病!I149</f>
        <v>4.8729348463792429E-5</v>
      </c>
      <c r="J1271" s="100">
        <f>地区別_高齢者の疾病!J149</f>
        <v>12</v>
      </c>
      <c r="K1271" s="68">
        <f>地区別_高齢者の疾病!K149</f>
        <v>5.0505050505050509E-3</v>
      </c>
      <c r="L1271" s="103">
        <f>地区別_高齢者の疾病!L149</f>
        <v>17099.75</v>
      </c>
      <c r="M1271" s="69">
        <f>地区別_高齢者の疾病!M149</f>
        <v>4.9119934506753988E-3</v>
      </c>
      <c r="N1271" s="208"/>
      <c r="O1271" s="182"/>
      <c r="P1271" s="177"/>
      <c r="Q1271" s="131" t="s">
        <v>81</v>
      </c>
      <c r="R1271" s="100">
        <f>地区別_高齢者の疾病!R149</f>
        <v>1350506</v>
      </c>
      <c r="S1271" s="68">
        <f>地区別_高齢者の疾病!S149</f>
        <v>8.8779541962273316E-5</v>
      </c>
      <c r="T1271" s="100">
        <f>地区別_高齢者の疾病!T149</f>
        <v>48</v>
      </c>
      <c r="U1271" s="68">
        <f>地区別_高齢者の疾病!U149</f>
        <v>6.2232594321275769E-3</v>
      </c>
      <c r="V1271" s="103">
        <f>地区別_高齢者の疾病!V149</f>
        <v>28135.541666666668</v>
      </c>
      <c r="W1271" s="69">
        <f>地区別_高齢者の疾病!W149</f>
        <v>5.9827994515767166E-3</v>
      </c>
      <c r="X1271" s="208"/>
      <c r="Y1271" s="182"/>
      <c r="Z1271" s="177"/>
      <c r="AA1271" s="131" t="s">
        <v>81</v>
      </c>
      <c r="AB1271" s="100">
        <f>地区別_高齢者の疾病!AB149</f>
        <v>78344953</v>
      </c>
      <c r="AC1271" s="68">
        <f>地区別_高齢者の疾病!AC149</f>
        <v>2.6119670301440157E-4</v>
      </c>
      <c r="AD1271" s="100">
        <f>地区別_高齢者の疾病!AD149</f>
        <v>3133</v>
      </c>
      <c r="AE1271" s="68">
        <f>地区別_高齢者の疾病!AE149</f>
        <v>7.2618796516708351E-3</v>
      </c>
      <c r="AF1271" s="103">
        <f>地区別_高齢者の疾病!AF149</f>
        <v>25006.368656240025</v>
      </c>
      <c r="AG1271" s="69">
        <f>地区別_高齢者の疾病!AG149</f>
        <v>6.7687853778680375E-3</v>
      </c>
      <c r="AH1271" s="208"/>
      <c r="AI1271" s="182"/>
      <c r="AJ1271" s="177"/>
      <c r="AK1271" s="131" t="s">
        <v>81</v>
      </c>
      <c r="AL1271" s="100">
        <f>地区別_高齢者の疾病!AL149</f>
        <v>77437369</v>
      </c>
      <c r="AM1271" s="68">
        <f>地区別_高齢者の疾病!AM149</f>
        <v>2.2179019976517855E-4</v>
      </c>
      <c r="AN1271" s="100">
        <f>地区別_高齢者の疾病!AN149</f>
        <v>3493</v>
      </c>
      <c r="AO1271" s="68">
        <f>地区別_高齢者の疾病!AO149</f>
        <v>9.0698767400375462E-3</v>
      </c>
      <c r="AP1271" s="103">
        <f>地区別_高齢者の疾病!AP149</f>
        <v>22169.301173776123</v>
      </c>
      <c r="AQ1271" s="69">
        <f>地区別_高齢者の疾病!AQ149</f>
        <v>8.6816040959872744E-3</v>
      </c>
      <c r="AR1271" s="208"/>
      <c r="AS1271" s="182"/>
      <c r="AT1271" s="177"/>
      <c r="AU1271" s="131" t="s">
        <v>81</v>
      </c>
      <c r="AV1271" s="100">
        <f>地区別_高齢者の疾病!AV149</f>
        <v>52406330</v>
      </c>
      <c r="AW1271" s="68">
        <f>地区別_高齢者の疾病!AW149</f>
        <v>2.0062109439716129E-4</v>
      </c>
      <c r="AX1271" s="100">
        <f>地区別_高齢者の疾病!AX149</f>
        <v>2225</v>
      </c>
      <c r="AY1271" s="68">
        <f>地区別_高齢者の疾病!AY149</f>
        <v>8.9437887899154259E-3</v>
      </c>
      <c r="AZ1271" s="103">
        <f>地区別_高齢者の疾病!AZ149</f>
        <v>23553.406741573035</v>
      </c>
      <c r="BA1271" s="69">
        <f>地区別_高齢者の疾病!BA149</f>
        <v>8.5610838139724577E-3</v>
      </c>
      <c r="BB1271" s="208"/>
      <c r="BC1271" s="182"/>
      <c r="BD1271" s="177"/>
      <c r="BE1271" s="131" t="s">
        <v>81</v>
      </c>
      <c r="BF1271" s="100">
        <f>地区別_高齢者の疾病!BF149</f>
        <v>19194814</v>
      </c>
      <c r="BG1271" s="68">
        <f>地区別_高齢者の疾病!BG149</f>
        <v>1.4921933590462334E-4</v>
      </c>
      <c r="BH1271" s="100">
        <f>地区別_高齢者の疾病!BH149</f>
        <v>787</v>
      </c>
      <c r="BI1271" s="68">
        <f>地区別_高齢者の疾病!BI149</f>
        <v>6.9217847122665984E-3</v>
      </c>
      <c r="BJ1271" s="103">
        <f>地区別_高齢者の疾病!BJ149</f>
        <v>24389.852604828462</v>
      </c>
      <c r="BK1271" s="69">
        <f>地区別_高齢者の疾病!BK149</f>
        <v>6.4851591212485788E-3</v>
      </c>
      <c r="BL1271" s="208"/>
      <c r="BM1271" s="182"/>
      <c r="BN1271" s="177"/>
      <c r="BO1271" s="131" t="s">
        <v>81</v>
      </c>
      <c r="BP1271" s="100">
        <f>地区別_高齢者の疾病!BP149</f>
        <v>4993130</v>
      </c>
      <c r="BQ1271" s="68">
        <f>地区別_高齢者の疾病!BQ149</f>
        <v>1.0573193116060737E-4</v>
      </c>
      <c r="BR1271" s="100">
        <f>地区別_高齢者の疾病!BR149</f>
        <v>143</v>
      </c>
      <c r="BS1271" s="68">
        <f>地区別_高齢者の疾病!BS149</f>
        <v>3.5052456123149328E-3</v>
      </c>
      <c r="BT1271" s="103">
        <f>地区別_高齢者の疾病!BT149</f>
        <v>34916.993006993005</v>
      </c>
      <c r="BU1271" s="69">
        <f>地区別_高齢者の疾病!BU149</f>
        <v>3.0936979425826971E-3</v>
      </c>
      <c r="BV1271" s="208"/>
      <c r="BW1271" s="182"/>
      <c r="BX1271" s="177"/>
      <c r="BY1271" s="131" t="s">
        <v>81</v>
      </c>
      <c r="BZ1271" s="100">
        <f>地区別_高齢者の疾病!BZ149</f>
        <v>233932299</v>
      </c>
      <c r="CA1271" s="68">
        <f>地区別_高齢者の疾病!CA149</f>
        <v>2.115893639578087E-4</v>
      </c>
      <c r="CB1271" s="100">
        <f>地区別_高齢者の疾病!CB149</f>
        <v>9841</v>
      </c>
      <c r="CC1271" s="68">
        <f>地区別_高齢者の疾病!CC149</f>
        <v>8.0013854649763558E-3</v>
      </c>
      <c r="CD1271" s="103">
        <f>地区別_高齢者の疾病!CD149</f>
        <v>23771.191850421706</v>
      </c>
      <c r="CE1271" s="69">
        <f>地区別_高齢者の疾病!CE149</f>
        <v>7.5517306209209262E-3</v>
      </c>
      <c r="CR1271" s="219"/>
      <c r="CS1271" s="220"/>
      <c r="CT1271" s="225"/>
      <c r="CU1271" s="226"/>
      <c r="CV1271" s="226"/>
      <c r="CW1271" s="144" t="s">
        <v>81</v>
      </c>
      <c r="CX1271" s="145">
        <v>220370236</v>
      </c>
      <c r="CY1271" s="146">
        <v>2.0303282919712984E-4</v>
      </c>
      <c r="CZ1271" s="145">
        <v>8835</v>
      </c>
      <c r="DA1271" s="146">
        <v>7.3918579960074761E-3</v>
      </c>
      <c r="DB1271" s="145">
        <v>24942.867685342389</v>
      </c>
      <c r="DC1271" s="147">
        <v>6.9846700919351766E-3</v>
      </c>
    </row>
    <row r="1272" spans="2:107" s="27" customFormat="1" ht="13.15" customHeight="1" thickTop="1" thickBot="1">
      <c r="B1272" s="219"/>
      <c r="C1272" s="220"/>
      <c r="D1272" s="208"/>
      <c r="E1272" s="182"/>
      <c r="F1272" s="177"/>
      <c r="G1272" s="131" t="s">
        <v>83</v>
      </c>
      <c r="H1272" s="100">
        <f>地区別_高齢者の疾病!H150</f>
        <v>5692453</v>
      </c>
      <c r="I1272" s="68">
        <f>地区別_高齢者の疾病!I150</f>
        <v>1.3518205716982247E-3</v>
      </c>
      <c r="J1272" s="100">
        <f>地区別_高齢者の疾病!J150</f>
        <v>87</v>
      </c>
      <c r="K1272" s="68">
        <f>地区別_高齢者の疾病!K150</f>
        <v>3.6616161616161616E-2</v>
      </c>
      <c r="L1272" s="103">
        <f>地区別_高齢者の疾病!L150</f>
        <v>65430.494252873563</v>
      </c>
      <c r="M1272" s="69">
        <f>地区別_高齢者の疾病!M150</f>
        <v>3.5611952517396642E-2</v>
      </c>
      <c r="N1272" s="208"/>
      <c r="O1272" s="182"/>
      <c r="P1272" s="177"/>
      <c r="Q1272" s="131" t="s">
        <v>83</v>
      </c>
      <c r="R1272" s="100">
        <f>地区別_高齢者の疾病!R150</f>
        <v>20106748</v>
      </c>
      <c r="S1272" s="68">
        <f>地区別_高齢者の疾病!S150</f>
        <v>1.3217770804356702E-3</v>
      </c>
      <c r="T1272" s="100">
        <f>地区別_高齢者の疾病!T150</f>
        <v>402</v>
      </c>
      <c r="U1272" s="68">
        <f>地区別_高齢者の疾病!U150</f>
        <v>5.2119797744068455E-2</v>
      </c>
      <c r="V1272" s="103">
        <f>地区別_高齢者の疾病!V150</f>
        <v>50016.786069651738</v>
      </c>
      <c r="W1272" s="69">
        <f>地区別_高齢者の疾病!W150</f>
        <v>5.0105945406955003E-2</v>
      </c>
      <c r="X1272" s="208"/>
      <c r="Y1272" s="182"/>
      <c r="Z1272" s="177"/>
      <c r="AA1272" s="131" t="s">
        <v>83</v>
      </c>
      <c r="AB1272" s="100">
        <f>地区別_高齢者の疾病!AB150</f>
        <v>301821804</v>
      </c>
      <c r="AC1272" s="68">
        <f>地区別_高齢者の疾病!AC150</f>
        <v>1.0062532056488555E-3</v>
      </c>
      <c r="AD1272" s="100">
        <f>地区別_高齢者の疾病!AD150</f>
        <v>13238</v>
      </c>
      <c r="AE1272" s="68">
        <f>地区別_高齢者の疾病!AE150</f>
        <v>3.0683933236137412E-2</v>
      </c>
      <c r="AF1272" s="103">
        <f>地区別_高齢者の疾病!AF150</f>
        <v>22799.652817646169</v>
      </c>
      <c r="AG1272" s="69">
        <f>地区別_高齢者の疾病!AG150</f>
        <v>2.8600440738020136E-2</v>
      </c>
      <c r="AH1272" s="208"/>
      <c r="AI1272" s="182"/>
      <c r="AJ1272" s="177"/>
      <c r="AK1272" s="131" t="s">
        <v>83</v>
      </c>
      <c r="AL1272" s="100">
        <f>地区別_高齢者の疾病!AL150</f>
        <v>453661568</v>
      </c>
      <c r="AM1272" s="68">
        <f>地区別_高齢者の疾病!AM150</f>
        <v>1.2993428249415879E-3</v>
      </c>
      <c r="AN1272" s="100">
        <f>地区別_高齢者の疾病!AN150</f>
        <v>17175</v>
      </c>
      <c r="AO1272" s="68">
        <f>地区別_高齢者の疾病!AO150</f>
        <v>4.45963736072559E-2</v>
      </c>
      <c r="AP1272" s="103">
        <f>地区別_高齢者の疾病!AP150</f>
        <v>26414.065094614263</v>
      </c>
      <c r="AQ1272" s="69">
        <f>地区別_高齢者の疾病!AQ150</f>
        <v>4.2687246020206536E-2</v>
      </c>
      <c r="AR1272" s="208"/>
      <c r="AS1272" s="182"/>
      <c r="AT1272" s="177"/>
      <c r="AU1272" s="131" t="s">
        <v>83</v>
      </c>
      <c r="AV1272" s="100">
        <f>地区別_高齢者の疾病!AV150</f>
        <v>515630296</v>
      </c>
      <c r="AW1272" s="68">
        <f>地区別_高齢者の疾病!AW150</f>
        <v>1.9739278497054118E-3</v>
      </c>
      <c r="AX1272" s="100">
        <f>地区別_高齢者の疾病!AX150</f>
        <v>14831</v>
      </c>
      <c r="AY1272" s="68">
        <f>地区別_高齢者の疾病!AY150</f>
        <v>5.9615879345274465E-2</v>
      </c>
      <c r="AZ1272" s="103">
        <f>地区別_高齢者の疾病!AZ150</f>
        <v>34767.061964803455</v>
      </c>
      <c r="BA1272" s="69">
        <f>地区別_高齢者の疾病!BA150</f>
        <v>5.7064914177539561E-2</v>
      </c>
      <c r="BB1272" s="208"/>
      <c r="BC1272" s="182"/>
      <c r="BD1272" s="177"/>
      <c r="BE1272" s="131" t="s">
        <v>83</v>
      </c>
      <c r="BF1272" s="100">
        <f>地区別_高齢者の疾病!BF150</f>
        <v>413731947</v>
      </c>
      <c r="BG1272" s="68">
        <f>地区別_高齢者の疾病!BG150</f>
        <v>3.2163274087400285E-3</v>
      </c>
      <c r="BH1272" s="100">
        <f>地区別_高齢者の疾病!BH150</f>
        <v>8535</v>
      </c>
      <c r="BI1272" s="68">
        <f>地区別_高齢者の疾病!BI150</f>
        <v>7.5066623277249583E-2</v>
      </c>
      <c r="BJ1272" s="103">
        <f>地区別_高齢者の疾病!BJ150</f>
        <v>48474.744815465732</v>
      </c>
      <c r="BK1272" s="69">
        <f>地区別_高齢者の疾病!BK150</f>
        <v>7.0331427064620866E-2</v>
      </c>
      <c r="BL1272" s="208"/>
      <c r="BM1272" s="182"/>
      <c r="BN1272" s="177"/>
      <c r="BO1272" s="131" t="s">
        <v>83</v>
      </c>
      <c r="BP1272" s="100">
        <f>地区別_高齢者の疾病!BP150</f>
        <v>189841242</v>
      </c>
      <c r="BQ1272" s="68">
        <f>地区別_高齢者の疾病!BQ150</f>
        <v>4.0199796781954815E-3</v>
      </c>
      <c r="BR1272" s="100">
        <f>地区別_高齢者の疾病!BR150</f>
        <v>3340</v>
      </c>
      <c r="BS1272" s="68">
        <f>地区別_高齢者の疾病!BS150</f>
        <v>8.1870771644278847E-2</v>
      </c>
      <c r="BT1272" s="103">
        <f>地区別_高齢者の疾病!BT150</f>
        <v>56838.695209580837</v>
      </c>
      <c r="BU1272" s="69">
        <f>地区別_高齢者の疾病!BU150</f>
        <v>7.2258399498085366E-2</v>
      </c>
      <c r="BV1272" s="208"/>
      <c r="BW1272" s="182"/>
      <c r="BX1272" s="177"/>
      <c r="BY1272" s="131" t="s">
        <v>83</v>
      </c>
      <c r="BZ1272" s="100">
        <f>地区別_高齢者の疾病!BZ150</f>
        <v>1900486058</v>
      </c>
      <c r="CA1272" s="68">
        <f>地区別_高齢者の疾病!CA150</f>
        <v>1.7189701376931414E-3</v>
      </c>
      <c r="CB1272" s="100">
        <f>地区別_高齢者の疾病!CB150</f>
        <v>57609</v>
      </c>
      <c r="CC1272" s="68">
        <f>地区別_高齢者の疾病!CC150</f>
        <v>4.6839936515783241E-2</v>
      </c>
      <c r="CD1272" s="103">
        <f>地区別_高齢者の疾病!CD150</f>
        <v>32989.395025082886</v>
      </c>
      <c r="CE1272" s="69">
        <f>地区別_高齢者の疾病!CE150</f>
        <v>4.4207666836767974E-2</v>
      </c>
      <c r="CR1272" s="219"/>
      <c r="CS1272" s="220"/>
      <c r="CT1272" s="225"/>
      <c r="CU1272" s="226"/>
      <c r="CV1272" s="226"/>
      <c r="CW1272" s="144" t="s">
        <v>83</v>
      </c>
      <c r="CX1272" s="145">
        <v>1766332066</v>
      </c>
      <c r="CY1272" s="146">
        <v>1.6273676662105652E-3</v>
      </c>
      <c r="CZ1272" s="145">
        <v>54891</v>
      </c>
      <c r="DA1272" s="146">
        <v>4.5924898388098059E-2</v>
      </c>
      <c r="DB1272" s="145">
        <v>32178.901204204696</v>
      </c>
      <c r="DC1272" s="147">
        <v>4.3395079345377903E-2</v>
      </c>
    </row>
    <row r="1273" spans="2:107" s="27" customFormat="1" ht="13.15" customHeight="1" thickTop="1" thickBot="1">
      <c r="B1273" s="219"/>
      <c r="C1273" s="220"/>
      <c r="D1273" s="208"/>
      <c r="E1273" s="182"/>
      <c r="F1273" s="177"/>
      <c r="G1273" s="131" t="s">
        <v>85</v>
      </c>
      <c r="H1273" s="100">
        <f>地区別_高齢者の疾病!H151</f>
        <v>6203328</v>
      </c>
      <c r="I1273" s="68">
        <f>地区別_高齢者の疾病!I151</f>
        <v>1.4731410875753572E-3</v>
      </c>
      <c r="J1273" s="100">
        <f>地区別_高齢者の疾病!J151</f>
        <v>57</v>
      </c>
      <c r="K1273" s="68">
        <f>地区別_高齢者の疾病!K151</f>
        <v>2.3989898989898988E-2</v>
      </c>
      <c r="L1273" s="103">
        <f>地区別_高齢者の疾病!L151</f>
        <v>108830.31578947368</v>
      </c>
      <c r="M1273" s="69">
        <f>地区別_高齢者の疾病!M151</f>
        <v>2.3331968890708144E-2</v>
      </c>
      <c r="N1273" s="208"/>
      <c r="O1273" s="182"/>
      <c r="P1273" s="177"/>
      <c r="Q1273" s="131" t="s">
        <v>85</v>
      </c>
      <c r="R1273" s="100">
        <f>地区別_高齢者の疾病!R151</f>
        <v>28459433</v>
      </c>
      <c r="S1273" s="68">
        <f>地区別_高齢者の疾病!S151</f>
        <v>1.8708657542032439E-3</v>
      </c>
      <c r="T1273" s="100">
        <f>地区別_高齢者の疾病!T151</f>
        <v>195</v>
      </c>
      <c r="U1273" s="68">
        <f>地区別_高齢者の疾病!U151</f>
        <v>2.5281991443018282E-2</v>
      </c>
      <c r="V1273" s="103">
        <f>地区別_高齢者の疾病!V151</f>
        <v>145945.81025641024</v>
      </c>
      <c r="W1273" s="69">
        <f>地区別_高齢者の疾病!W151</f>
        <v>2.4305122772030414E-2</v>
      </c>
      <c r="X1273" s="208"/>
      <c r="Y1273" s="182"/>
      <c r="Z1273" s="177"/>
      <c r="AA1273" s="131" t="s">
        <v>85</v>
      </c>
      <c r="AB1273" s="100">
        <f>地区別_高齢者の疾病!AB151</f>
        <v>275211487</v>
      </c>
      <c r="AC1273" s="68">
        <f>地区別_高齢者の疾病!AC151</f>
        <v>9.1753623282013897E-4</v>
      </c>
      <c r="AD1273" s="100">
        <f>地区別_高齢者の疾病!AD151</f>
        <v>3332</v>
      </c>
      <c r="AE1273" s="68">
        <f>地区別_高齢者の疾病!AE151</f>
        <v>7.7231353333441499E-3</v>
      </c>
      <c r="AF1273" s="103">
        <f>地区別_高齢者の疾病!AF151</f>
        <v>82596.484693877544</v>
      </c>
      <c r="AG1273" s="69">
        <f>地区別_高齢者の疾病!AG151</f>
        <v>7.1987209955494099E-3</v>
      </c>
      <c r="AH1273" s="208"/>
      <c r="AI1273" s="182"/>
      <c r="AJ1273" s="177"/>
      <c r="AK1273" s="131" t="s">
        <v>85</v>
      </c>
      <c r="AL1273" s="100">
        <f>地区別_高齢者の疾病!AL151</f>
        <v>516492704</v>
      </c>
      <c r="AM1273" s="68">
        <f>地区別_高齢者の疾病!AM151</f>
        <v>1.4792989673682901E-3</v>
      </c>
      <c r="AN1273" s="100">
        <f>地区別_高齢者の疾病!AN151</f>
        <v>5099</v>
      </c>
      <c r="AO1273" s="68">
        <f>地区別_高齢者の疾病!AO151</f>
        <v>1.3239994702963484E-2</v>
      </c>
      <c r="AP1273" s="103">
        <f>地区別_高齢者の疾病!AP151</f>
        <v>101292.94057658364</v>
      </c>
      <c r="AQ1273" s="69">
        <f>地区別_高齢者の疾病!AQ151</f>
        <v>1.2673203345387666E-2</v>
      </c>
      <c r="AR1273" s="208"/>
      <c r="AS1273" s="182"/>
      <c r="AT1273" s="177"/>
      <c r="AU1273" s="131" t="s">
        <v>85</v>
      </c>
      <c r="AV1273" s="100">
        <f>地区別_高齢者の疾病!AV151</f>
        <v>662997909</v>
      </c>
      <c r="AW1273" s="68">
        <f>地区別_高齢者の疾病!AW151</f>
        <v>2.538078245254143E-3</v>
      </c>
      <c r="AX1273" s="100">
        <f>地区別_高齢者の疾病!AX151</f>
        <v>5392</v>
      </c>
      <c r="AY1273" s="68">
        <f>地区別_高齢者の疾病!AY151</f>
        <v>2.1674116474257966E-2</v>
      </c>
      <c r="AZ1273" s="103">
        <f>地区別_高齢者の疾病!AZ151</f>
        <v>122959.55285608309</v>
      </c>
      <c r="BA1273" s="69">
        <f>地区別_高齢者の疾病!BA151</f>
        <v>2.0746680415703146E-2</v>
      </c>
      <c r="BB1273" s="208"/>
      <c r="BC1273" s="182"/>
      <c r="BD1273" s="177"/>
      <c r="BE1273" s="131" t="s">
        <v>85</v>
      </c>
      <c r="BF1273" s="100">
        <f>地区別_高齢者の疾病!BF151</f>
        <v>477661588</v>
      </c>
      <c r="BG1273" s="68">
        <f>地区別_高齢者の疾病!BG151</f>
        <v>3.7133126139439433E-3</v>
      </c>
      <c r="BH1273" s="100">
        <f>地区別_高齢者の疾病!BH151</f>
        <v>3541</v>
      </c>
      <c r="BI1273" s="68">
        <f>地区別_高齢者の疾病!BI151</f>
        <v>3.1143633629143616E-2</v>
      </c>
      <c r="BJ1273" s="103">
        <f>地区別_高齢者の疾病!BJ151</f>
        <v>134894.54617339734</v>
      </c>
      <c r="BK1273" s="69">
        <f>地区別_高齢者の疾病!BK151</f>
        <v>2.9179095868286171E-2</v>
      </c>
      <c r="BL1273" s="208"/>
      <c r="BM1273" s="182"/>
      <c r="BN1273" s="177"/>
      <c r="BO1273" s="131" t="s">
        <v>85</v>
      </c>
      <c r="BP1273" s="100">
        <f>地区別_高齢者の疾病!BP151</f>
        <v>285427709</v>
      </c>
      <c r="BQ1273" s="68">
        <f>地区別_高齢者の疾病!BQ151</f>
        <v>6.0440691268438583E-3</v>
      </c>
      <c r="BR1273" s="100">
        <f>地区別_高齢者の疾病!BR151</f>
        <v>1609</v>
      </c>
      <c r="BS1273" s="68">
        <f>地区別_高齢者の疾病!BS151</f>
        <v>3.9440141190312777E-2</v>
      </c>
      <c r="BT1273" s="103">
        <f>地区別_高齢者の疾病!BT151</f>
        <v>177394.47420758236</v>
      </c>
      <c r="BU1273" s="69">
        <f>地区別_高齢者の疾病!BU151</f>
        <v>3.4809510416892023E-2</v>
      </c>
      <c r="BV1273" s="208"/>
      <c r="BW1273" s="182"/>
      <c r="BX1273" s="177"/>
      <c r="BY1273" s="131" t="s">
        <v>85</v>
      </c>
      <c r="BZ1273" s="100">
        <f>地区別_高齢者の疾病!BZ151</f>
        <v>2252454158</v>
      </c>
      <c r="CA1273" s="68">
        <f>地区別_高齢者の疾病!CA151</f>
        <v>2.037321672435415E-3</v>
      </c>
      <c r="CB1273" s="100">
        <f>地区別_高齢者の疾病!CB151</f>
        <v>19225</v>
      </c>
      <c r="CC1273" s="68">
        <f>地区別_高齢者の疾病!CC151</f>
        <v>1.5631199630542672E-2</v>
      </c>
      <c r="CD1273" s="103">
        <f>地区別_高齢者の疾病!CD151</f>
        <v>117162.76504551366</v>
      </c>
      <c r="CE1273" s="69">
        <f>地区別_高齢者の疾病!CE151</f>
        <v>1.4752771180490275E-2</v>
      </c>
      <c r="CR1273" s="219"/>
      <c r="CS1273" s="220"/>
      <c r="CT1273" s="225"/>
      <c r="CU1273" s="226"/>
      <c r="CV1273" s="226"/>
      <c r="CW1273" s="144" t="s">
        <v>85</v>
      </c>
      <c r="CX1273" s="145">
        <v>2300444667</v>
      </c>
      <c r="CY1273" s="146">
        <v>2.1194594952126805E-3</v>
      </c>
      <c r="CZ1273" s="145">
        <v>19107</v>
      </c>
      <c r="DA1273" s="146">
        <v>1.5985991027698342E-2</v>
      </c>
      <c r="DB1273" s="145">
        <v>120398.00423928403</v>
      </c>
      <c r="DC1273" s="147">
        <v>1.5105386694578995E-2</v>
      </c>
    </row>
    <row r="1274" spans="2:107" s="27" customFormat="1" ht="13.15" customHeight="1" thickTop="1" thickBot="1">
      <c r="B1274" s="219"/>
      <c r="C1274" s="220"/>
      <c r="D1274" s="208"/>
      <c r="E1274" s="182"/>
      <c r="F1274" s="177"/>
      <c r="G1274" s="131" t="s">
        <v>87</v>
      </c>
      <c r="H1274" s="100">
        <f>地区別_高齢者の疾病!H152</f>
        <v>33669416</v>
      </c>
      <c r="I1274" s="68">
        <f>地区別_高齢者の疾病!I152</f>
        <v>7.9956758862770334E-3</v>
      </c>
      <c r="J1274" s="100">
        <f>地区別_高齢者の疾病!J152</f>
        <v>81</v>
      </c>
      <c r="K1274" s="68">
        <f>地区別_高齢者の疾病!K152</f>
        <v>3.4090909090909088E-2</v>
      </c>
      <c r="L1274" s="103">
        <f>地区別_高齢者の疾病!L152</f>
        <v>415671.80246913579</v>
      </c>
      <c r="M1274" s="69">
        <f>地区別_高齢者の疾病!M152</f>
        <v>3.3155955792058947E-2</v>
      </c>
      <c r="N1274" s="208"/>
      <c r="O1274" s="182"/>
      <c r="P1274" s="177"/>
      <c r="Q1274" s="131" t="s">
        <v>87</v>
      </c>
      <c r="R1274" s="100">
        <f>地区別_高齢者の疾病!R152</f>
        <v>147161809</v>
      </c>
      <c r="S1274" s="68">
        <f>地区別_高齢者の疾病!S152</f>
        <v>9.6741206609667427E-3</v>
      </c>
      <c r="T1274" s="100">
        <f>地区別_高齢者の疾病!T152</f>
        <v>348</v>
      </c>
      <c r="U1274" s="68">
        <f>地区別_高齢者の疾病!U152</f>
        <v>4.5118630882924934E-2</v>
      </c>
      <c r="V1274" s="103">
        <f>地区別_高齢者の疾病!V152</f>
        <v>422878.76149425289</v>
      </c>
      <c r="W1274" s="69">
        <f>地区別_高齢者の疾病!W152</f>
        <v>4.3375296023931198E-2</v>
      </c>
      <c r="X1274" s="208"/>
      <c r="Y1274" s="182"/>
      <c r="Z1274" s="177"/>
      <c r="AA1274" s="131" t="s">
        <v>87</v>
      </c>
      <c r="AB1274" s="100">
        <f>地区別_高齢者の疾病!AB152</f>
        <v>1760602949</v>
      </c>
      <c r="AC1274" s="68">
        <f>地区別_高齢者の疾病!AC152</f>
        <v>5.8697295484526311E-3</v>
      </c>
      <c r="AD1274" s="100">
        <f>地区別_高齢者の疾病!AD152</f>
        <v>4738</v>
      </c>
      <c r="AE1274" s="68">
        <f>地区別_高齢者の疾病!AE152</f>
        <v>1.0982057385769683E-2</v>
      </c>
      <c r="AF1274" s="103">
        <f>地区別_高齢者の疾病!AF152</f>
        <v>371592.0111861545</v>
      </c>
      <c r="AG1274" s="69">
        <f>地区別_高齢者の疾病!AG152</f>
        <v>1.0236356565700211E-2</v>
      </c>
      <c r="AH1274" s="208"/>
      <c r="AI1274" s="182"/>
      <c r="AJ1274" s="177"/>
      <c r="AK1274" s="131" t="s">
        <v>87</v>
      </c>
      <c r="AL1274" s="100">
        <f>地区別_高齢者の疾病!AL152</f>
        <v>3552940240</v>
      </c>
      <c r="AM1274" s="68">
        <f>地区別_高齢者の疾病!AM152</f>
        <v>1.0176060160093267E-2</v>
      </c>
      <c r="AN1274" s="100">
        <f>地区別_高齢者の疾病!AN152</f>
        <v>8616</v>
      </c>
      <c r="AO1274" s="68">
        <f>地区別_高齢者の疾病!AO152</f>
        <v>2.2372189519657457E-2</v>
      </c>
      <c r="AP1274" s="103">
        <f>地区別_高齢者の疾病!AP152</f>
        <v>412365.39461467037</v>
      </c>
      <c r="AQ1274" s="69">
        <f>地区別_高齢者の疾病!AQ152</f>
        <v>2.1414457741490513E-2</v>
      </c>
      <c r="AR1274" s="208"/>
      <c r="AS1274" s="182"/>
      <c r="AT1274" s="177"/>
      <c r="AU1274" s="131" t="s">
        <v>87</v>
      </c>
      <c r="AV1274" s="100">
        <f>地区別_高齢者の疾病!AV152</f>
        <v>4551250084</v>
      </c>
      <c r="AW1274" s="68">
        <f>地区別_高齢者の疾病!AW152</f>
        <v>1.7423024522557718E-2</v>
      </c>
      <c r="AX1274" s="100">
        <f>地区別_高齢者の疾病!AX152</f>
        <v>10431</v>
      </c>
      <c r="AY1274" s="68">
        <f>地区別_高齢者の疾病!AY152</f>
        <v>4.192928578319452E-2</v>
      </c>
      <c r="AZ1274" s="103">
        <f>地区別_高齢者の疾病!AZ152</f>
        <v>436319.63225002395</v>
      </c>
      <c r="BA1274" s="69">
        <f>地区別_高齢者の疾病!BA152</f>
        <v>4.0135130455526614E-2</v>
      </c>
      <c r="BB1274" s="208"/>
      <c r="BC1274" s="182"/>
      <c r="BD1274" s="177"/>
      <c r="BE1274" s="131" t="s">
        <v>87</v>
      </c>
      <c r="BF1274" s="100">
        <f>地区別_高齢者の疾病!BF152</f>
        <v>3476919769</v>
      </c>
      <c r="BG1274" s="68">
        <f>地区別_高齢者の疾病!BG152</f>
        <v>2.7029366313413423E-2</v>
      </c>
      <c r="BH1274" s="100">
        <f>地区別_高齢者の疾病!BH152</f>
        <v>7831</v>
      </c>
      <c r="BI1274" s="68">
        <f>地区別_高齢者の疾病!BI152</f>
        <v>6.8874836190291916E-2</v>
      </c>
      <c r="BJ1274" s="103">
        <f>地区別_高齢者の疾病!BJ152</f>
        <v>443994.35180692119</v>
      </c>
      <c r="BK1274" s="69">
        <f>地区別_高齢者の疾病!BK152</f>
        <v>6.453021738055606E-2</v>
      </c>
      <c r="BL1274" s="208"/>
      <c r="BM1274" s="182"/>
      <c r="BN1274" s="177"/>
      <c r="BO1274" s="131" t="s">
        <v>87</v>
      </c>
      <c r="BP1274" s="100">
        <f>地区別_高齢者の疾病!BP152</f>
        <v>1704856491</v>
      </c>
      <c r="BQ1274" s="68">
        <f>地区別_高齢者の疾病!BQ152</f>
        <v>3.6101156818493942E-2</v>
      </c>
      <c r="BR1274" s="100">
        <f>地区別_高齢者の疾病!BR152</f>
        <v>3975</v>
      </c>
      <c r="BS1274" s="68">
        <f>地区別_高齢者の疾病!BS152</f>
        <v>9.7436023139523487E-2</v>
      </c>
      <c r="BT1274" s="103">
        <f>地区別_高齢者の疾病!BT152</f>
        <v>428894.71471698111</v>
      </c>
      <c r="BU1274" s="69">
        <f>地区別_高齢者の疾病!BU152</f>
        <v>8.5996149103260283E-2</v>
      </c>
      <c r="BV1274" s="208"/>
      <c r="BW1274" s="182"/>
      <c r="BX1274" s="177"/>
      <c r="BY1274" s="131" t="s">
        <v>87</v>
      </c>
      <c r="BZ1274" s="100">
        <f>地区別_高齢者の疾病!BZ152</f>
        <v>15227400758</v>
      </c>
      <c r="CA1274" s="68">
        <f>地区別_高齢者の疾病!CA152</f>
        <v>1.377302773019759E-2</v>
      </c>
      <c r="CB1274" s="100">
        <f>地区別_高齢者の疾病!CB152</f>
        <v>36020</v>
      </c>
      <c r="CC1274" s="68">
        <f>地区別_高齢者の疾病!CC152</f>
        <v>2.928664815043678E-2</v>
      </c>
      <c r="CD1274" s="103">
        <f>地区別_高齢者の疾病!CD152</f>
        <v>422748.49411438091</v>
      </c>
      <c r="CE1274" s="69">
        <f>地区別_高齢者の疾病!CE152</f>
        <v>2.7640822778739128E-2</v>
      </c>
      <c r="CR1274" s="219"/>
      <c r="CS1274" s="220"/>
      <c r="CT1274" s="225"/>
      <c r="CU1274" s="226"/>
      <c r="CV1274" s="226"/>
      <c r="CW1274" s="144" t="s">
        <v>87</v>
      </c>
      <c r="CX1274" s="145">
        <v>14633053884</v>
      </c>
      <c r="CY1274" s="146">
        <v>1.3481813078707097E-2</v>
      </c>
      <c r="CZ1274" s="145">
        <v>34327</v>
      </c>
      <c r="DA1274" s="146">
        <v>2.871989919965463E-2</v>
      </c>
      <c r="DB1274" s="145">
        <v>426284.08786086756</v>
      </c>
      <c r="DC1274" s="147">
        <v>2.7137834775988547E-2</v>
      </c>
    </row>
    <row r="1275" spans="2:107" s="27" customFormat="1" ht="13.15" customHeight="1" thickTop="1" thickBot="1">
      <c r="B1275" s="219"/>
      <c r="C1275" s="220"/>
      <c r="D1275" s="208"/>
      <c r="E1275" s="182"/>
      <c r="F1275" s="177"/>
      <c r="G1275" s="131" t="s">
        <v>89</v>
      </c>
      <c r="H1275" s="100">
        <f>地区別_高齢者の疾病!H153</f>
        <v>33033911</v>
      </c>
      <c r="I1275" s="68">
        <f>地区別_高齢者の疾病!I153</f>
        <v>7.844758745210241E-3</v>
      </c>
      <c r="J1275" s="100">
        <f>地区別_高齢者の疾病!J153</f>
        <v>312</v>
      </c>
      <c r="K1275" s="68">
        <f>地区別_高齢者の疾病!K153</f>
        <v>0.13131313131313133</v>
      </c>
      <c r="L1275" s="103">
        <f>地区別_高齢者の疾病!L153</f>
        <v>105877.91987179487</v>
      </c>
      <c r="M1275" s="69">
        <f>地区別_高齢者の疾病!M153</f>
        <v>0.12771182971756037</v>
      </c>
      <c r="N1275" s="208"/>
      <c r="O1275" s="182"/>
      <c r="P1275" s="177"/>
      <c r="Q1275" s="131" t="s">
        <v>89</v>
      </c>
      <c r="R1275" s="100">
        <f>地区別_高齢者の疾病!R153</f>
        <v>154183344</v>
      </c>
      <c r="S1275" s="68">
        <f>地区別_高齢者の疾病!S153</f>
        <v>1.0135702217192387E-2</v>
      </c>
      <c r="T1275" s="100">
        <f>地区別_高齢者の疾病!T153</f>
        <v>1150</v>
      </c>
      <c r="U1275" s="68">
        <f>地区別_高齢者の疾病!U153</f>
        <v>0.14909892389472321</v>
      </c>
      <c r="V1275" s="103">
        <f>地区別_高齢者の疾病!V153</f>
        <v>134072.47304347827</v>
      </c>
      <c r="W1275" s="69">
        <f>地区別_高齢者の疾病!W153</f>
        <v>0.14333790352735884</v>
      </c>
      <c r="X1275" s="208"/>
      <c r="Y1275" s="182"/>
      <c r="Z1275" s="177"/>
      <c r="AA1275" s="131" t="s">
        <v>89</v>
      </c>
      <c r="AB1275" s="100">
        <f>地区別_高齢者の疾病!AB153</f>
        <v>2345925215</v>
      </c>
      <c r="AC1275" s="68">
        <f>地区別_高齢者の疾病!AC153</f>
        <v>7.821153861389785E-3</v>
      </c>
      <c r="AD1275" s="100">
        <f>地区別_高齢者の疾病!AD153</f>
        <v>42269</v>
      </c>
      <c r="AE1275" s="68">
        <f>地区別_高齢者の疾病!AE153</f>
        <v>9.7973951802258069E-2</v>
      </c>
      <c r="AF1275" s="103">
        <f>地区別_高齢者の疾病!AF153</f>
        <v>55499.898625470203</v>
      </c>
      <c r="AG1275" s="69">
        <f>地区別_高齢者の疾病!AG153</f>
        <v>9.1321349868210694E-2</v>
      </c>
      <c r="AH1275" s="208"/>
      <c r="AI1275" s="182"/>
      <c r="AJ1275" s="177"/>
      <c r="AK1275" s="131" t="s">
        <v>89</v>
      </c>
      <c r="AL1275" s="100">
        <f>地区別_高齢者の疾病!AL153</f>
        <v>3032238921</v>
      </c>
      <c r="AM1275" s="68">
        <f>地区別_高齢者の疾病!AM153</f>
        <v>8.6847071989795965E-3</v>
      </c>
      <c r="AN1275" s="100">
        <f>地区別_高齢者の疾病!AN153</f>
        <v>47466</v>
      </c>
      <c r="AO1275" s="68">
        <f>地区別_高齢者の疾病!AO153</f>
        <v>0.1232495761072494</v>
      </c>
      <c r="AP1275" s="103">
        <f>地区別_高齢者の疾病!AP153</f>
        <v>63882.335166224242</v>
      </c>
      <c r="AQ1275" s="69">
        <f>地区別_高齢者の疾病!AQ153</f>
        <v>0.11797338105357343</v>
      </c>
      <c r="AR1275" s="208"/>
      <c r="AS1275" s="182"/>
      <c r="AT1275" s="177"/>
      <c r="AU1275" s="131" t="s">
        <v>89</v>
      </c>
      <c r="AV1275" s="100">
        <f>地区別_高齢者の疾病!AV153</f>
        <v>2672948327</v>
      </c>
      <c r="AW1275" s="68">
        <f>地区別_高齢者の疾病!AW153</f>
        <v>1.0232539058350421E-2</v>
      </c>
      <c r="AX1275" s="100">
        <f>地区別_高齢者の疾病!AX153</f>
        <v>34800</v>
      </c>
      <c r="AY1275" s="68">
        <f>地区別_高齢者の疾病!AY153</f>
        <v>0.13988487635463229</v>
      </c>
      <c r="AZ1275" s="103">
        <f>地区別_高齢者の疾病!AZ153</f>
        <v>76808.859971264363</v>
      </c>
      <c r="BA1275" s="69">
        <f>地区別_高齢者の疾病!BA153</f>
        <v>0.1338991985286479</v>
      </c>
      <c r="BB1275" s="208"/>
      <c r="BC1275" s="182"/>
      <c r="BD1275" s="177"/>
      <c r="BE1275" s="131" t="s">
        <v>89</v>
      </c>
      <c r="BF1275" s="100">
        <f>地区別_高齢者の疾病!BF153</f>
        <v>1463394948</v>
      </c>
      <c r="BG1275" s="68">
        <f>地区別_高齢者の疾病!BG153</f>
        <v>1.137634479327285E-2</v>
      </c>
      <c r="BH1275" s="100">
        <f>地区別_高齢者の疾病!BH153</f>
        <v>16023</v>
      </c>
      <c r="BI1275" s="68">
        <f>地区別_高齢者の疾病!BI153</f>
        <v>0.14092472229307207</v>
      </c>
      <c r="BJ1275" s="103">
        <f>地区別_高齢者の疾病!BJ153</f>
        <v>91330.896086875116</v>
      </c>
      <c r="BK1275" s="69">
        <f>地区別_高齢者の疾病!BK153</f>
        <v>0.13203520279512831</v>
      </c>
      <c r="BL1275" s="208"/>
      <c r="BM1275" s="182"/>
      <c r="BN1275" s="177"/>
      <c r="BO1275" s="131" t="s">
        <v>89</v>
      </c>
      <c r="BP1275" s="100">
        <f>地区別_高齢者の疾病!BP153</f>
        <v>617416696</v>
      </c>
      <c r="BQ1275" s="68">
        <f>地区別_高齢者の疾病!BQ153</f>
        <v>1.3074095727305647E-2</v>
      </c>
      <c r="BR1275" s="100">
        <f>地区別_高齢者の疾病!BR153</f>
        <v>5738</v>
      </c>
      <c r="BS1275" s="68">
        <f>地区別_高齢者の疾病!BS153</f>
        <v>0.14065104422002156</v>
      </c>
      <c r="BT1275" s="103">
        <f>地区別_高齢者の疾病!BT153</f>
        <v>107601.3760892297</v>
      </c>
      <c r="BU1275" s="69">
        <f>地区別_高齢者の疾病!BU153</f>
        <v>0.12413733422754905</v>
      </c>
      <c r="BV1275" s="208"/>
      <c r="BW1275" s="182"/>
      <c r="BX1275" s="177"/>
      <c r="BY1275" s="131" t="s">
        <v>89</v>
      </c>
      <c r="BZ1275" s="100">
        <f>地区別_高齢者の疾病!BZ153</f>
        <v>10319141362</v>
      </c>
      <c r="CA1275" s="68">
        <f>地区別_高齢者の疾病!CA153</f>
        <v>9.333557472439049E-3</v>
      </c>
      <c r="CB1275" s="100">
        <f>地区別_高齢者の疾病!CB153</f>
        <v>147760</v>
      </c>
      <c r="CC1275" s="68">
        <f>地区別_高齢者の疾病!CC153</f>
        <v>0.12013867658824372</v>
      </c>
      <c r="CD1275" s="103">
        <f>地区別_高齢者の疾病!CD153</f>
        <v>69837.177598808878</v>
      </c>
      <c r="CE1275" s="69">
        <f>地区別_高齢者の疾病!CE153</f>
        <v>0.11338722858929744</v>
      </c>
      <c r="CR1275" s="219"/>
      <c r="CS1275" s="220"/>
      <c r="CT1275" s="225"/>
      <c r="CU1275" s="226"/>
      <c r="CV1275" s="226"/>
      <c r="CW1275" s="144" t="s">
        <v>89</v>
      </c>
      <c r="CX1275" s="145">
        <v>10468224472</v>
      </c>
      <c r="CY1275" s="146">
        <v>9.6446474342423948E-3</v>
      </c>
      <c r="CZ1275" s="145">
        <v>146417</v>
      </c>
      <c r="DA1275" s="146">
        <v>0.12250069860797133</v>
      </c>
      <c r="DB1275" s="145">
        <v>71495.963392229038</v>
      </c>
      <c r="DC1275" s="147">
        <v>0.11575262488408293</v>
      </c>
    </row>
    <row r="1276" spans="2:107" s="27" customFormat="1" ht="13.15" customHeight="1" thickTop="1" thickBot="1">
      <c r="B1276" s="219"/>
      <c r="C1276" s="220"/>
      <c r="D1276" s="208"/>
      <c r="E1276" s="182"/>
      <c r="F1276" s="177"/>
      <c r="G1276" s="131" t="s">
        <v>91</v>
      </c>
      <c r="H1276" s="100">
        <f>地区別_高齢者の疾病!H154</f>
        <v>40553732</v>
      </c>
      <c r="I1276" s="68">
        <f>地区別_高齢者の疾病!I154</f>
        <v>9.6305352326556907E-3</v>
      </c>
      <c r="J1276" s="100">
        <f>地区別_高齢者の疾病!J154</f>
        <v>156</v>
      </c>
      <c r="K1276" s="68">
        <f>地区別_高齢者の疾病!K154</f>
        <v>6.5656565656565663E-2</v>
      </c>
      <c r="L1276" s="103">
        <f>地区別_高齢者の疾病!L154</f>
        <v>259959.8205128205</v>
      </c>
      <c r="M1276" s="69">
        <f>地区別_高齢者の疾病!M154</f>
        <v>6.3855914858780186E-2</v>
      </c>
      <c r="N1276" s="208"/>
      <c r="O1276" s="182"/>
      <c r="P1276" s="177"/>
      <c r="Q1276" s="131" t="s">
        <v>91</v>
      </c>
      <c r="R1276" s="100">
        <f>地区別_高齢者の疾病!R154</f>
        <v>191929078</v>
      </c>
      <c r="S1276" s="68">
        <f>地区別_高齢者の疾病!S154</f>
        <v>1.261703067893177E-2</v>
      </c>
      <c r="T1276" s="100">
        <f>地区別_高齢者の疾病!T154</f>
        <v>668</v>
      </c>
      <c r="U1276" s="68">
        <f>地区別_高齢者の疾病!U154</f>
        <v>8.6607027097108782E-2</v>
      </c>
      <c r="V1276" s="103">
        <f>地区別_高齢者の疾病!V154</f>
        <v>287318.97904191614</v>
      </c>
      <c r="W1276" s="69">
        <f>地区別_高齢者の疾病!W154</f>
        <v>8.3260625701109314E-2</v>
      </c>
      <c r="X1276" s="208"/>
      <c r="Y1276" s="182"/>
      <c r="Z1276" s="177"/>
      <c r="AA1276" s="131" t="s">
        <v>91</v>
      </c>
      <c r="AB1276" s="100">
        <f>地区別_高齢者の疾病!AB154</f>
        <v>3970066724</v>
      </c>
      <c r="AC1276" s="68">
        <f>地区別_高齢者の疾病!AC154</f>
        <v>1.3235930322863123E-2</v>
      </c>
      <c r="AD1276" s="100">
        <f>地区別_高齢者の疾病!AD154</f>
        <v>28998</v>
      </c>
      <c r="AE1276" s="68">
        <f>地区別_高齢者の疾病!AE154</f>
        <v>6.7213528930466282E-2</v>
      </c>
      <c r="AF1276" s="103">
        <f>地区別_高齢者の疾病!AF154</f>
        <v>136908.29450306919</v>
      </c>
      <c r="AG1276" s="69">
        <f>地区別_高齢者の疾病!AG154</f>
        <v>6.2649613273992141E-2</v>
      </c>
      <c r="AH1276" s="208"/>
      <c r="AI1276" s="182"/>
      <c r="AJ1276" s="177"/>
      <c r="AK1276" s="131" t="s">
        <v>91</v>
      </c>
      <c r="AL1276" s="100">
        <f>地区別_高齢者の疾病!AL154</f>
        <v>7774746220</v>
      </c>
      <c r="AM1276" s="68">
        <f>地区別_高齢者の疾病!AM154</f>
        <v>2.2267834503227595E-2</v>
      </c>
      <c r="AN1276" s="100">
        <f>地区別_高齢者の疾病!AN154</f>
        <v>52605</v>
      </c>
      <c r="AO1276" s="68">
        <f>地区別_高齢者の疾病!AO154</f>
        <v>0.13659343427130693</v>
      </c>
      <c r="AP1276" s="103">
        <f>地区別_高齢者の疾病!AP154</f>
        <v>147794.81456135347</v>
      </c>
      <c r="AQ1276" s="69">
        <f>地区別_高齢者の疾病!AQ154</f>
        <v>0.13074600156582039</v>
      </c>
      <c r="AR1276" s="208"/>
      <c r="AS1276" s="182"/>
      <c r="AT1276" s="177"/>
      <c r="AU1276" s="131" t="s">
        <v>91</v>
      </c>
      <c r="AV1276" s="100">
        <f>地区別_高齢者の疾病!AV154</f>
        <v>9021303055</v>
      </c>
      <c r="AW1276" s="68">
        <f>地区別_高齢者の疾病!AW154</f>
        <v>3.4535211524687089E-2</v>
      </c>
      <c r="AX1276" s="100">
        <f>地区別_高齢者の疾病!AX154</f>
        <v>57464</v>
      </c>
      <c r="AY1276" s="68">
        <f>地区別_高齢者の疾病!AY154</f>
        <v>0.23098691192076407</v>
      </c>
      <c r="AZ1276" s="103">
        <f>地区別_高齢者の疾病!AZ154</f>
        <v>156990.51675831826</v>
      </c>
      <c r="BA1276" s="69">
        <f>地区別_高齢者の疾病!BA154</f>
        <v>0.22110297540948914</v>
      </c>
      <c r="BB1276" s="208"/>
      <c r="BC1276" s="182"/>
      <c r="BD1276" s="177"/>
      <c r="BE1276" s="131" t="s">
        <v>91</v>
      </c>
      <c r="BF1276" s="100">
        <f>地区別_高齢者の疾病!BF154</f>
        <v>5622379665</v>
      </c>
      <c r="BG1276" s="68">
        <f>地区別_高齢者の疾病!BG154</f>
        <v>4.3708043214951635E-2</v>
      </c>
      <c r="BH1276" s="100">
        <f>地区別_高齢者の疾病!BH154</f>
        <v>34191</v>
      </c>
      <c r="BI1276" s="68">
        <f>地区別_高齢者の疾病!BI154</f>
        <v>0.30071504586671827</v>
      </c>
      <c r="BJ1276" s="103">
        <f>地区別_高齢者の疾病!BJ154</f>
        <v>164440.34000175484</v>
      </c>
      <c r="BK1276" s="69">
        <f>地区別_高齢者の疾病!BK154</f>
        <v>0.28174596634639154</v>
      </c>
      <c r="BL1276" s="208"/>
      <c r="BM1276" s="182"/>
      <c r="BN1276" s="177"/>
      <c r="BO1276" s="131" t="s">
        <v>91</v>
      </c>
      <c r="BP1276" s="100">
        <f>地区別_高齢者の疾病!BP154</f>
        <v>2319137325</v>
      </c>
      <c r="BQ1276" s="68">
        <f>地区別_高齢者の疾病!BQ154</f>
        <v>4.9108849158522837E-2</v>
      </c>
      <c r="BR1276" s="100">
        <f>地区別_高齢者の疾病!BR154</f>
        <v>12930</v>
      </c>
      <c r="BS1276" s="68">
        <f>地区別_高齢者の疾病!BS154</f>
        <v>0.31694283753309149</v>
      </c>
      <c r="BT1276" s="103">
        <f>地区別_高齢者の疾病!BT154</f>
        <v>179360.96867749421</v>
      </c>
      <c r="BU1276" s="69">
        <f>地区別_高齢者の疾病!BU154</f>
        <v>0.27973086991324664</v>
      </c>
      <c r="BV1276" s="208"/>
      <c r="BW1276" s="182"/>
      <c r="BX1276" s="177"/>
      <c r="BY1276" s="131" t="s">
        <v>91</v>
      </c>
      <c r="BZ1276" s="100">
        <f>地区別_高齢者の疾病!BZ154</f>
        <v>28940115799</v>
      </c>
      <c r="CA1276" s="68">
        <f>地区別_高齢者の疾病!CA154</f>
        <v>2.6176037772260515E-2</v>
      </c>
      <c r="CB1276" s="100">
        <f>地区別_高齢者の疾病!CB154</f>
        <v>187018</v>
      </c>
      <c r="CC1276" s="68">
        <f>地区別_高齢者の疾病!CC154</f>
        <v>0.15205803342027721</v>
      </c>
      <c r="CD1276" s="103">
        <f>地区別_高齢者の疾病!CD154</f>
        <v>154745.08228619705</v>
      </c>
      <c r="CE1276" s="69">
        <f>地区別_高齢者の疾病!CE154</f>
        <v>0.14351280939573111</v>
      </c>
      <c r="CR1276" s="219"/>
      <c r="CS1276" s="220"/>
      <c r="CT1276" s="225"/>
      <c r="CU1276" s="226"/>
      <c r="CV1276" s="226"/>
      <c r="CW1276" s="144" t="s">
        <v>91</v>
      </c>
      <c r="CX1276" s="145">
        <v>31469950483</v>
      </c>
      <c r="CY1276" s="146">
        <v>2.8994083762096952E-2</v>
      </c>
      <c r="CZ1276" s="145">
        <v>181824</v>
      </c>
      <c r="DA1276" s="146">
        <v>0.15212418656095794</v>
      </c>
      <c r="DB1276" s="145">
        <v>173079.18912244809</v>
      </c>
      <c r="DC1276" s="147">
        <v>0.14374427332156442</v>
      </c>
    </row>
    <row r="1277" spans="2:107" s="27" customFormat="1" ht="13.15" customHeight="1" thickTop="1" thickBot="1">
      <c r="B1277" s="219"/>
      <c r="C1277" s="220"/>
      <c r="D1277" s="208"/>
      <c r="E1277" s="182"/>
      <c r="F1277" s="177"/>
      <c r="G1277" s="131" t="s">
        <v>95</v>
      </c>
      <c r="H1277" s="100">
        <f>地区別_高齢者の疾病!H155</f>
        <v>52882484</v>
      </c>
      <c r="I1277" s="68">
        <f>地区別_高齢者の疾病!I155</f>
        <v>1.2558317082934584E-2</v>
      </c>
      <c r="J1277" s="100">
        <f>地区別_高齢者の疾病!J155</f>
        <v>336</v>
      </c>
      <c r="K1277" s="68">
        <f>地区別_高齢者の疾病!K155</f>
        <v>0.14141414141414141</v>
      </c>
      <c r="L1277" s="103">
        <f>地区別_高齢者の疾病!L155</f>
        <v>157388.34523809524</v>
      </c>
      <c r="M1277" s="69">
        <f>地区別_高齢者の疾病!M155</f>
        <v>0.13753581661891118</v>
      </c>
      <c r="N1277" s="208"/>
      <c r="O1277" s="182"/>
      <c r="P1277" s="177"/>
      <c r="Q1277" s="131" t="s">
        <v>95</v>
      </c>
      <c r="R1277" s="100">
        <f>地区別_高齢者の疾病!R155</f>
        <v>105737917</v>
      </c>
      <c r="S1277" s="68">
        <f>地区別_高齢者の疾病!S155</f>
        <v>6.9509975070861391E-3</v>
      </c>
      <c r="T1277" s="100">
        <f>地区別_高齢者の疾病!T155</f>
        <v>810</v>
      </c>
      <c r="U1277" s="68">
        <f>地区別_高齢者の疾病!U155</f>
        <v>0.10501750291715285</v>
      </c>
      <c r="V1277" s="103">
        <f>地区別_高齢者の疾病!V155</f>
        <v>130540.63827160494</v>
      </c>
      <c r="W1277" s="69">
        <f>地区別_高齢者の疾病!W155</f>
        <v>0.1009597407453571</v>
      </c>
      <c r="X1277" s="208"/>
      <c r="Y1277" s="182"/>
      <c r="Z1277" s="177"/>
      <c r="AA1277" s="131" t="s">
        <v>95</v>
      </c>
      <c r="AB1277" s="100">
        <f>地区別_高齢者の疾病!AB155</f>
        <v>1711028832</v>
      </c>
      <c r="AC1277" s="68">
        <f>地区別_高齢者の疾病!AC155</f>
        <v>5.7044528405165093E-3</v>
      </c>
      <c r="AD1277" s="100">
        <f>地区別_高齢者の疾病!AD155</f>
        <v>24733</v>
      </c>
      <c r="AE1277" s="68">
        <f>地区別_高齢者の疾病!AE155</f>
        <v>5.7327822989075891E-2</v>
      </c>
      <c r="AF1277" s="103">
        <f>地区別_高齢者の疾病!AF155</f>
        <v>69179.995633364335</v>
      </c>
      <c r="AG1277" s="69">
        <f>地区別_高齢者の疾病!AG155</f>
        <v>5.3435163980469255E-2</v>
      </c>
      <c r="AH1277" s="208"/>
      <c r="AI1277" s="182"/>
      <c r="AJ1277" s="177"/>
      <c r="AK1277" s="131" t="s">
        <v>95</v>
      </c>
      <c r="AL1277" s="100">
        <f>地区別_高齢者の疾病!AL155</f>
        <v>1857896513</v>
      </c>
      <c r="AM1277" s="68">
        <f>地区別_高齢者の疾病!AM155</f>
        <v>5.3212453377812809E-3</v>
      </c>
      <c r="AN1277" s="100">
        <f>地区別_高齢者の疾病!AN155</f>
        <v>27674</v>
      </c>
      <c r="AO1277" s="68">
        <f>地区別_高齢者の疾病!AO155</f>
        <v>7.1857935557915559E-2</v>
      </c>
      <c r="AP1277" s="103">
        <f>地区別_高齢者の疾病!AP155</f>
        <v>67135.091168605912</v>
      </c>
      <c r="AQ1277" s="69">
        <f>地区別_高齢者の疾病!AQ155</f>
        <v>6.8781766891598012E-2</v>
      </c>
      <c r="AR1277" s="208"/>
      <c r="AS1277" s="182"/>
      <c r="AT1277" s="177"/>
      <c r="AU1277" s="131" t="s">
        <v>95</v>
      </c>
      <c r="AV1277" s="100">
        <f>地区別_高齢者の疾病!AV155</f>
        <v>1374836988</v>
      </c>
      <c r="AW1277" s="68">
        <f>地区別_高齢者の疾病!AW155</f>
        <v>5.263129495048726E-3</v>
      </c>
      <c r="AX1277" s="100">
        <f>地区別_高齢者の疾病!AX155</f>
        <v>21038</v>
      </c>
      <c r="AY1277" s="68">
        <f>地区別_高齢者の疾病!AY155</f>
        <v>8.4566035308872245E-2</v>
      </c>
      <c r="AZ1277" s="103">
        <f>地区別_高齢者の疾病!AZ155</f>
        <v>65350.175301834774</v>
      </c>
      <c r="BA1277" s="69">
        <f>地区別_高齢者の疾病!BA155</f>
        <v>8.0947452259933744E-2</v>
      </c>
      <c r="BB1277" s="208"/>
      <c r="BC1277" s="182"/>
      <c r="BD1277" s="177"/>
      <c r="BE1277" s="131" t="s">
        <v>95</v>
      </c>
      <c r="BF1277" s="100">
        <f>地区別_高齢者の疾病!BF155</f>
        <v>647746556</v>
      </c>
      <c r="BG1277" s="68">
        <f>地区別_高齢者の疾病!BG155</f>
        <v>5.0355429816004941E-3</v>
      </c>
      <c r="BH1277" s="100">
        <f>地区別_高齢者の疾病!BH155</f>
        <v>9800</v>
      </c>
      <c r="BI1277" s="68">
        <f>地区別_高齢者の疾病!BI155</f>
        <v>8.6192490699126642E-2</v>
      </c>
      <c r="BJ1277" s="103">
        <f>地区別_高齢者の疾病!BJ155</f>
        <v>66096.587346938773</v>
      </c>
      <c r="BK1277" s="69">
        <f>地区別_高齢者の疾病!BK155</f>
        <v>8.0755475715674804E-2</v>
      </c>
      <c r="BL1277" s="208"/>
      <c r="BM1277" s="182"/>
      <c r="BN1277" s="177"/>
      <c r="BO1277" s="131" t="s">
        <v>95</v>
      </c>
      <c r="BP1277" s="100">
        <f>地区別_高齢者の疾病!BP155</f>
        <v>199125032</v>
      </c>
      <c r="BQ1277" s="68">
        <f>地区別_高齢者の疾病!BQ155</f>
        <v>4.2165684001373369E-3</v>
      </c>
      <c r="BR1277" s="100">
        <f>地区別_高齢者の疾病!BR155</f>
        <v>2906</v>
      </c>
      <c r="BS1277" s="68">
        <f>地区別_高齢者の疾病!BS155</f>
        <v>7.123247377193842E-2</v>
      </c>
      <c r="BT1277" s="103">
        <f>地区別_高齢者の疾病!BT155</f>
        <v>68522.034411562287</v>
      </c>
      <c r="BU1277" s="69">
        <f>地区別_高齢者の疾病!BU155</f>
        <v>6.2869134413603617E-2</v>
      </c>
      <c r="BV1277" s="208"/>
      <c r="BW1277" s="182"/>
      <c r="BX1277" s="177"/>
      <c r="BY1277" s="131" t="s">
        <v>95</v>
      </c>
      <c r="BZ1277" s="100">
        <f>地区別_高齢者の疾病!BZ155</f>
        <v>5949254322</v>
      </c>
      <c r="CA1277" s="68">
        <f>地区別_高齢者の疾病!CA155</f>
        <v>5.3810394861943554E-3</v>
      </c>
      <c r="CB1277" s="100">
        <f>地区別_高齢者の疾病!CB155</f>
        <v>87299</v>
      </c>
      <c r="CC1277" s="68">
        <f>地区別_高齢者の疾病!CC155</f>
        <v>7.0979874982925614E-2</v>
      </c>
      <c r="CD1277" s="103">
        <f>地区別_高齢者の疾病!CD155</f>
        <v>68148.023711611822</v>
      </c>
      <c r="CE1277" s="69">
        <f>地区別_高齢者の疾病!CE155</f>
        <v>6.6991010209915242E-2</v>
      </c>
      <c r="CR1277" s="219"/>
      <c r="CS1277" s="220"/>
      <c r="CT1277" s="225"/>
      <c r="CU1277" s="226"/>
      <c r="CV1277" s="226"/>
      <c r="CW1277" s="144" t="s">
        <v>95</v>
      </c>
      <c r="CX1277" s="145">
        <v>5989112138</v>
      </c>
      <c r="CY1277" s="146">
        <v>5.5179247607513165E-3</v>
      </c>
      <c r="CZ1277" s="145">
        <v>85526</v>
      </c>
      <c r="DA1277" s="146">
        <v>7.1555862701362244E-2</v>
      </c>
      <c r="DB1277" s="145">
        <v>70026.800481724858</v>
      </c>
      <c r="DC1277" s="147">
        <v>6.7614136308188785E-2</v>
      </c>
    </row>
    <row r="1278" spans="2:107" s="27" customFormat="1" ht="13.15" customHeight="1" thickTop="1" thickBot="1">
      <c r="B1278" s="219"/>
      <c r="C1278" s="220"/>
      <c r="D1278" s="208"/>
      <c r="E1278" s="182"/>
      <c r="F1278" s="177"/>
      <c r="G1278" s="132" t="s">
        <v>93</v>
      </c>
      <c r="H1278" s="101">
        <f>地区別_高齢者の疾病!H156</f>
        <v>7720408</v>
      </c>
      <c r="I1278" s="70">
        <f>地区別_高齢者の疾病!I156</f>
        <v>1.8334110718706939E-3</v>
      </c>
      <c r="J1278" s="101">
        <f>地区別_高齢者の疾病!J156</f>
        <v>392</v>
      </c>
      <c r="K1278" s="70">
        <f>地区別_高齢者の疾病!K156</f>
        <v>0.16498316498316498</v>
      </c>
      <c r="L1278" s="104">
        <f>地区別_高齢者の疾病!L156</f>
        <v>19694.918367346938</v>
      </c>
      <c r="M1278" s="73">
        <f>地区別_高齢者の疾病!M156</f>
        <v>0.16045845272206305</v>
      </c>
      <c r="N1278" s="208"/>
      <c r="O1278" s="182"/>
      <c r="P1278" s="177"/>
      <c r="Q1278" s="132" t="s">
        <v>93</v>
      </c>
      <c r="R1278" s="101">
        <f>地区別_高齢者の疾病!R156</f>
        <v>34752474</v>
      </c>
      <c r="S1278" s="70">
        <f>地区別_高齢者の疾病!S156</f>
        <v>2.2845575834359953E-3</v>
      </c>
      <c r="T1278" s="101">
        <f>地区別_高齢者の疾病!T156</f>
        <v>1496</v>
      </c>
      <c r="U1278" s="70">
        <f>地区別_高齢者の疾病!U156</f>
        <v>0.19395825230130948</v>
      </c>
      <c r="V1278" s="104">
        <f>地区別_高齢者の疾病!V156</f>
        <v>23230.263368983957</v>
      </c>
      <c r="W1278" s="73">
        <f>地区別_高齢者の疾病!W156</f>
        <v>0.18646391624080769</v>
      </c>
      <c r="X1278" s="208"/>
      <c r="Y1278" s="182"/>
      <c r="Z1278" s="177"/>
      <c r="AA1278" s="132" t="s">
        <v>93</v>
      </c>
      <c r="AB1278" s="101">
        <f>地区別_高齢者の疾病!AB156</f>
        <v>650297530</v>
      </c>
      <c r="AC1278" s="70">
        <f>地区別_高齢者の疾病!AC156</f>
        <v>2.1680473892735489E-3</v>
      </c>
      <c r="AD1278" s="101">
        <f>地区別_高齢者の疾病!AD156</f>
        <v>32936</v>
      </c>
      <c r="AE1278" s="70">
        <f>地区別_高齢者の疾病!AE156</f>
        <v>7.6341292118554296E-2</v>
      </c>
      <c r="AF1278" s="104">
        <f>地区別_高齢者の疾病!AF156</f>
        <v>19744.277690065581</v>
      </c>
      <c r="AG1278" s="73">
        <f>地区別_高齢者の疾病!AG156</f>
        <v>7.1157585447003416E-2</v>
      </c>
      <c r="AH1278" s="208"/>
      <c r="AI1278" s="182"/>
      <c r="AJ1278" s="177"/>
      <c r="AK1278" s="132" t="s">
        <v>93</v>
      </c>
      <c r="AL1278" s="101">
        <f>地区別_高齢者の疾病!AL156</f>
        <v>848086165</v>
      </c>
      <c r="AM1278" s="70">
        <f>地区別_高齢者の疾病!AM156</f>
        <v>2.4290236404265514E-3</v>
      </c>
      <c r="AN1278" s="101">
        <f>地区別_高齢者の疾病!AN156</f>
        <v>41959</v>
      </c>
      <c r="AO1278" s="70">
        <f>地区別_高齢者の疾病!AO156</f>
        <v>0.10895017410112666</v>
      </c>
      <c r="AP1278" s="104">
        <f>地区別_高齢者の疾病!AP156</f>
        <v>20212.258752591817</v>
      </c>
      <c r="AQ1278" s="73">
        <f>地区別_高齢者の疾病!AQ156</f>
        <v>0.10428612260622103</v>
      </c>
      <c r="AR1278" s="208"/>
      <c r="AS1278" s="182"/>
      <c r="AT1278" s="177"/>
      <c r="AU1278" s="132" t="s">
        <v>93</v>
      </c>
      <c r="AV1278" s="101">
        <f>地区別_高齢者の疾病!AV156</f>
        <v>885631670</v>
      </c>
      <c r="AW1278" s="70">
        <f>地区別_高齢者の疾病!AW156</f>
        <v>3.3903613336057994E-3</v>
      </c>
      <c r="AX1278" s="101">
        <f>地区別_高齢者の疾病!AX156</f>
        <v>36542</v>
      </c>
      <c r="AY1278" s="70">
        <f>地区別_高齢者の疾病!AY156</f>
        <v>0.14688715953307394</v>
      </c>
      <c r="AZ1278" s="104">
        <f>地区別_高齢者の疾病!AZ156</f>
        <v>24235.993377483443</v>
      </c>
      <c r="BA1278" s="73">
        <f>地区別_高齢者の疾病!BA156</f>
        <v>0.14060185381131757</v>
      </c>
      <c r="BB1278" s="208"/>
      <c r="BC1278" s="182"/>
      <c r="BD1278" s="177"/>
      <c r="BE1278" s="132" t="s">
        <v>93</v>
      </c>
      <c r="BF1278" s="101">
        <f>地区別_高齢者の疾病!BF156</f>
        <v>536011974</v>
      </c>
      <c r="BG1278" s="70">
        <f>地区別_高齢者の疾病!BG156</f>
        <v>4.1669250244991294E-3</v>
      </c>
      <c r="BH1278" s="101">
        <f>地区別_高齢者の疾病!BH156</f>
        <v>20116</v>
      </c>
      <c r="BI1278" s="70">
        <f>地区別_高齢者の疾病!BI156</f>
        <v>0.17692327988812567</v>
      </c>
      <c r="BJ1278" s="104">
        <f>地区別_高齢者の疾病!BJ156</f>
        <v>26646.051600715848</v>
      </c>
      <c r="BK1278" s="73">
        <f>地区別_高齢者の疾病!BK156</f>
        <v>0.16576297443841984</v>
      </c>
      <c r="BL1278" s="208"/>
      <c r="BM1278" s="182"/>
      <c r="BN1278" s="177"/>
      <c r="BO1278" s="132" t="s">
        <v>93</v>
      </c>
      <c r="BP1278" s="101">
        <f>地区別_高齢者の疾病!BP156</f>
        <v>224114373</v>
      </c>
      <c r="BQ1278" s="70">
        <f>地区別_高齢者の疾病!BQ156</f>
        <v>4.7457297242688825E-3</v>
      </c>
      <c r="BR1278" s="101">
        <f>地区別_高齢者の疾病!BR156</f>
        <v>7305</v>
      </c>
      <c r="BS1278" s="70">
        <f>地区別_高齢者の疾病!BS156</f>
        <v>0.17906167271301107</v>
      </c>
      <c r="BT1278" s="104">
        <f>地区別_高齢者の疾病!BT156</f>
        <v>30679.585626283366</v>
      </c>
      <c r="BU1278" s="73">
        <f>地区別_高齢者の疾病!BU156</f>
        <v>0.15803820608787833</v>
      </c>
      <c r="BV1278" s="208"/>
      <c r="BW1278" s="182"/>
      <c r="BX1278" s="177"/>
      <c r="BY1278" s="132" t="s">
        <v>93</v>
      </c>
      <c r="BZ1278" s="101">
        <f>地区別_高齢者の疾病!BZ156</f>
        <v>3186614594</v>
      </c>
      <c r="CA1278" s="70">
        <f>地区別_高齢者の疾病!CA156</f>
        <v>2.8822602009444228E-3</v>
      </c>
      <c r="CB1278" s="101">
        <f>地区別_高齢者の疾病!CB156</f>
        <v>140749</v>
      </c>
      <c r="CC1278" s="70">
        <f>地区別_高齢者の疾病!CC156</f>
        <v>0.11443826875418729</v>
      </c>
      <c r="CD1278" s="104">
        <f>地区別_高齢者の疾病!CD156</f>
        <v>22640.406638768305</v>
      </c>
      <c r="CE1278" s="73">
        <f>地区別_高齢者の疾病!CE156</f>
        <v>0.10800716727608976</v>
      </c>
      <c r="CR1278" s="219"/>
      <c r="CS1278" s="220"/>
      <c r="CT1278" s="225"/>
      <c r="CU1278" s="226"/>
      <c r="CV1278" s="226"/>
      <c r="CW1278" s="144" t="s">
        <v>93</v>
      </c>
      <c r="CX1278" s="145">
        <v>3096499655</v>
      </c>
      <c r="CY1278" s="146">
        <v>2.8528856572200001E-3</v>
      </c>
      <c r="CZ1278" s="145">
        <v>132541</v>
      </c>
      <c r="DA1278" s="146">
        <v>0.11089125644016151</v>
      </c>
      <c r="DB1278" s="145">
        <v>23362.579541424919</v>
      </c>
      <c r="DC1278" s="147">
        <v>0.10478270047030902</v>
      </c>
    </row>
    <row r="1279" spans="2:107" s="27" customFormat="1" ht="13.15" customHeight="1" thickTop="1">
      <c r="B1279" s="221"/>
      <c r="C1279" s="222"/>
      <c r="D1279" s="209"/>
      <c r="E1279" s="183"/>
      <c r="F1279" s="178"/>
      <c r="G1279" s="30" t="s">
        <v>100</v>
      </c>
      <c r="H1279" s="97">
        <f>地区別_高齢者の疾病!H157</f>
        <v>401754155</v>
      </c>
      <c r="I1279" s="70">
        <f>地区別_高齢者の疾病!I157</f>
        <v>9.540694169881371E-2</v>
      </c>
      <c r="J1279" s="101">
        <f>地区別_高齢者の疾病!J157</f>
        <v>1810</v>
      </c>
      <c r="K1279" s="70">
        <f>地区別_高齢者の疾病!K157</f>
        <v>0.76178451178451179</v>
      </c>
      <c r="L1279" s="104">
        <f>地区別_高齢者の疾病!L157</f>
        <v>221963.62154696134</v>
      </c>
      <c r="M1279" s="74">
        <f>地区別_高齢者の疾病!M157</f>
        <v>0.74089234547687266</v>
      </c>
      <c r="N1279" s="209"/>
      <c r="O1279" s="183"/>
      <c r="P1279" s="178"/>
      <c r="Q1279" s="30" t="s">
        <v>100</v>
      </c>
      <c r="R1279" s="97">
        <f>地区別_高齢者の疾病!R157</f>
        <v>1736586557</v>
      </c>
      <c r="S1279" s="70">
        <f>地区別_高齢者の疾病!S157</f>
        <v>0.11415969948175073</v>
      </c>
      <c r="T1279" s="101">
        <f>地区別_高齢者の疾病!T157</f>
        <v>6274</v>
      </c>
      <c r="U1279" s="70">
        <f>地区別_高齢者の疾病!U157</f>
        <v>0.813431868274342</v>
      </c>
      <c r="V1279" s="104">
        <f>地区別_高齢者の疾病!V157</f>
        <v>276790.9717883328</v>
      </c>
      <c r="W1279" s="74">
        <f>地区別_高齢者の疾病!W157</f>
        <v>0.78200174498317343</v>
      </c>
      <c r="X1279" s="209"/>
      <c r="Y1279" s="183"/>
      <c r="Z1279" s="178"/>
      <c r="AA1279" s="30" t="s">
        <v>100</v>
      </c>
      <c r="AB1279" s="97">
        <f>地区別_高齢者の疾病!AB157</f>
        <v>47604361545</v>
      </c>
      <c r="AC1279" s="70">
        <f>地区別_高齢者の疾病!AC157</f>
        <v>0.15870967826937829</v>
      </c>
      <c r="AD1279" s="101">
        <f>地区別_高齢者の疾病!AD157</f>
        <v>303082</v>
      </c>
      <c r="AE1279" s="70">
        <f>地区別_高齢者の疾病!AE157</f>
        <v>0.70250399252719442</v>
      </c>
      <c r="AF1279" s="104">
        <f>地区別_高齢者の疾病!AF157</f>
        <v>157067.59736638929</v>
      </c>
      <c r="AG1279" s="74">
        <f>地区別_高齢者の疾病!AG157</f>
        <v>0.65480274813118433</v>
      </c>
      <c r="AH1279" s="209"/>
      <c r="AI1279" s="183"/>
      <c r="AJ1279" s="178"/>
      <c r="AK1279" s="30" t="s">
        <v>100</v>
      </c>
      <c r="AL1279" s="97">
        <f>地区別_高齢者の疾病!AL157</f>
        <v>67822131685</v>
      </c>
      <c r="AM1279" s="70">
        <f>地区別_高齢者の疾病!AM157</f>
        <v>0.19425097119346083</v>
      </c>
      <c r="AN1279" s="101">
        <f>地区別_高齢者の疾病!AN157</f>
        <v>309763</v>
      </c>
      <c r="AO1279" s="70">
        <f>地区別_高齢者の疾病!AO157</f>
        <v>0.80432643247187252</v>
      </c>
      <c r="AP1279" s="104">
        <f>地区別_高齢者の疾病!AP157</f>
        <v>218948.45958038888</v>
      </c>
      <c r="AQ1279" s="74">
        <f>地区別_高齢者の疾病!AQ157</f>
        <v>0.76989399644583634</v>
      </c>
      <c r="AR1279" s="209"/>
      <c r="AS1279" s="183"/>
      <c r="AT1279" s="178"/>
      <c r="AU1279" s="30" t="s">
        <v>100</v>
      </c>
      <c r="AV1279" s="97">
        <f>地区別_高齢者の疾病!AV157</f>
        <v>61910299652</v>
      </c>
      <c r="AW1279" s="70">
        <f>地区別_高齢者の疾病!AW157</f>
        <v>0.23700404265363428</v>
      </c>
      <c r="AX1279" s="101">
        <f>地区別_高齢者の疾病!AX157</f>
        <v>214515</v>
      </c>
      <c r="AY1279" s="70">
        <f>地区別_高齢者の疾病!AY157</f>
        <v>0.86228173135672248</v>
      </c>
      <c r="AZ1279" s="104">
        <f>地区別_高齢者の疾病!AZ157</f>
        <v>288605.923371326</v>
      </c>
      <c r="BA1279" s="74">
        <f>地区別_高齢者の疾病!BA157</f>
        <v>0.82538467161991091</v>
      </c>
      <c r="BB1279" s="209"/>
      <c r="BC1279" s="183"/>
      <c r="BD1279" s="178"/>
      <c r="BE1279" s="30" t="s">
        <v>100</v>
      </c>
      <c r="BF1279" s="97">
        <f>地区別_高齢者の疾病!BF157</f>
        <v>35447757519</v>
      </c>
      <c r="BG1279" s="70">
        <f>地区別_高齢者の疾病!BG157</f>
        <v>0.27556874665695114</v>
      </c>
      <c r="BH1279" s="101">
        <f>地区別_高齢者の疾病!BH157</f>
        <v>100268</v>
      </c>
      <c r="BI1279" s="70">
        <f>地区別_高齢者の疾病!BI157</f>
        <v>0.88187231198163574</v>
      </c>
      <c r="BJ1279" s="104">
        <f>地区別_高齢者の疾病!BJ157</f>
        <v>353530.11448318505</v>
      </c>
      <c r="BK1279" s="74">
        <f>地区別_高齢者の疾病!BK157</f>
        <v>0.82624388153666128</v>
      </c>
      <c r="BL1279" s="209"/>
      <c r="BM1279" s="183"/>
      <c r="BN1279" s="178"/>
      <c r="BO1279" s="30" t="s">
        <v>100</v>
      </c>
      <c r="BP1279" s="97">
        <f>地区別_高齢者の疾病!BP157</f>
        <v>14126496465</v>
      </c>
      <c r="BQ1279" s="70">
        <f>地区別_高齢者の疾病!BQ157</f>
        <v>0.29913536234344856</v>
      </c>
      <c r="BR1279" s="101">
        <f>地区別_高齢者の疾病!BR157</f>
        <v>35064</v>
      </c>
      <c r="BS1279" s="70">
        <f>地区別_高齢者の疾病!BS157</f>
        <v>0.85949602902245315</v>
      </c>
      <c r="BT1279" s="104">
        <f>地区別_高齢者の疾病!BT157</f>
        <v>402877.4944387406</v>
      </c>
      <c r="BU1279" s="74">
        <f>地区別_高齢者の疾病!BU157</f>
        <v>0.75858338922181601</v>
      </c>
      <c r="BV1279" s="209"/>
      <c r="BW1279" s="183"/>
      <c r="BX1279" s="178"/>
      <c r="BY1279" s="30" t="s">
        <v>100</v>
      </c>
      <c r="BZ1279" s="97">
        <f>地区別_高齢者の疾病!BZ157</f>
        <v>229049387578</v>
      </c>
      <c r="CA1279" s="70">
        <f>地区別_高齢者の疾病!CA157</f>
        <v>0.20717282068242585</v>
      </c>
      <c r="CB1279" s="101">
        <f>地区別_高齢者の疾病!CB157</f>
        <v>970789</v>
      </c>
      <c r="CC1279" s="70">
        <f>地区別_高齢者の疾病!CC157</f>
        <v>0.78931582096930508</v>
      </c>
      <c r="CD1279" s="104">
        <f>地区別_高齢者の疾病!CD157</f>
        <v>235941.47397426216</v>
      </c>
      <c r="CE1279" s="74">
        <f>地区別_高齢者の疾病!CE157</f>
        <v>0.74495854260270344</v>
      </c>
      <c r="CR1279" s="221"/>
      <c r="CS1279" s="222"/>
      <c r="CT1279" s="225"/>
      <c r="CU1279" s="226"/>
      <c r="CV1279" s="226"/>
      <c r="CW1279" s="30" t="s">
        <v>100</v>
      </c>
      <c r="CX1279" s="145">
        <v>234192232634</v>
      </c>
      <c r="CY1279" s="146">
        <v>0.21576739413971233</v>
      </c>
      <c r="CZ1279" s="145">
        <v>947013</v>
      </c>
      <c r="DA1279" s="146">
        <v>0.79232434820294606</v>
      </c>
      <c r="DB1279" s="145">
        <v>247295.68932422259</v>
      </c>
      <c r="DC1279" s="147">
        <v>0.74867836760314743</v>
      </c>
    </row>
    <row r="1280" spans="2:107" s="27" customFormat="1">
      <c r="D1280" s="11"/>
      <c r="E1280" s="29"/>
      <c r="F1280" s="29"/>
      <c r="N1280" s="11"/>
      <c r="O1280" s="29"/>
      <c r="P1280" s="29"/>
      <c r="X1280" s="11"/>
      <c r="Y1280" s="29"/>
      <c r="Z1280" s="29"/>
      <c r="AH1280" s="11"/>
      <c r="AI1280" s="29"/>
      <c r="AJ1280" s="29"/>
      <c r="AR1280" s="11"/>
      <c r="AS1280" s="29"/>
      <c r="AT1280" s="29"/>
      <c r="BB1280" s="11"/>
      <c r="BC1280" s="29"/>
      <c r="BD1280" s="29"/>
      <c r="BL1280" s="11"/>
      <c r="BM1280" s="29"/>
      <c r="BN1280" s="29"/>
      <c r="BV1280" s="11"/>
      <c r="BW1280" s="29"/>
      <c r="BX1280" s="29"/>
      <c r="CT1280" s="11"/>
      <c r="CU1280" s="29"/>
      <c r="CV1280" s="29"/>
    </row>
  </sheetData>
  <mergeCells count="2347">
    <mergeCell ref="CR1246:CR1262"/>
    <mergeCell ref="CS1246:CS1262"/>
    <mergeCell ref="CR1263:CS1279"/>
    <mergeCell ref="DF3:DG3"/>
    <mergeCell ref="DH3:DI3"/>
    <mergeCell ref="DJ3:DK3"/>
    <mergeCell ref="DM3:DP3"/>
    <mergeCell ref="DQ3:DT3"/>
    <mergeCell ref="DU3:DX3"/>
    <mergeCell ref="DZ3:EB3"/>
    <mergeCell ref="EC3:EE3"/>
    <mergeCell ref="EF3:EH3"/>
    <mergeCell ref="CR1093:CR1109"/>
    <mergeCell ref="CS1093:CS1109"/>
    <mergeCell ref="CR1110:CR1126"/>
    <mergeCell ref="CS1110:CS1126"/>
    <mergeCell ref="CR1127:CR1143"/>
    <mergeCell ref="CS1127:CS1143"/>
    <mergeCell ref="CR1144:CR1160"/>
    <mergeCell ref="CS1144:CS1160"/>
    <mergeCell ref="CR1161:CR1177"/>
    <mergeCell ref="CS1161:CS1177"/>
    <mergeCell ref="CR1178:CR1194"/>
    <mergeCell ref="CS1178:CS1194"/>
    <mergeCell ref="CR1195:CR1211"/>
    <mergeCell ref="CS1195:CS1211"/>
    <mergeCell ref="CR1212:CR1228"/>
    <mergeCell ref="CS1212:CS1228"/>
    <mergeCell ref="CR1229:CR1245"/>
    <mergeCell ref="CS1229:CS1245"/>
    <mergeCell ref="CR940:CR956"/>
    <mergeCell ref="CS940:CS956"/>
    <mergeCell ref="CR957:CR973"/>
    <mergeCell ref="CS957:CS973"/>
    <mergeCell ref="CR974:CR990"/>
    <mergeCell ref="CS974:CS990"/>
    <mergeCell ref="CR991:CR1007"/>
    <mergeCell ref="CS991:CS1007"/>
    <mergeCell ref="CR1008:CR1024"/>
    <mergeCell ref="CS1008:CS1024"/>
    <mergeCell ref="CR1025:CR1041"/>
    <mergeCell ref="CS1025:CS1041"/>
    <mergeCell ref="CR1042:CR1058"/>
    <mergeCell ref="CS1042:CS1058"/>
    <mergeCell ref="CR1059:CR1075"/>
    <mergeCell ref="CS1059:CS1075"/>
    <mergeCell ref="CR1076:CR1092"/>
    <mergeCell ref="CS1076:CS1092"/>
    <mergeCell ref="CR787:CR803"/>
    <mergeCell ref="CS787:CS803"/>
    <mergeCell ref="CR804:CR820"/>
    <mergeCell ref="CS804:CS820"/>
    <mergeCell ref="CR821:CR837"/>
    <mergeCell ref="CS821:CS837"/>
    <mergeCell ref="CR838:CR854"/>
    <mergeCell ref="CS838:CS854"/>
    <mergeCell ref="CR855:CR871"/>
    <mergeCell ref="CS855:CS871"/>
    <mergeCell ref="CR872:CR888"/>
    <mergeCell ref="CS872:CS888"/>
    <mergeCell ref="CR889:CR905"/>
    <mergeCell ref="CS889:CS905"/>
    <mergeCell ref="CR906:CR922"/>
    <mergeCell ref="CS906:CS922"/>
    <mergeCell ref="CR532:CR548"/>
    <mergeCell ref="CS532:CS548"/>
    <mergeCell ref="CR549:CR565"/>
    <mergeCell ref="CS549:CS565"/>
    <mergeCell ref="CR566:CR582"/>
    <mergeCell ref="CS566:CS582"/>
    <mergeCell ref="CR583:CR599"/>
    <mergeCell ref="CS583:CS599"/>
    <mergeCell ref="CR600:CR616"/>
    <mergeCell ref="CS600:CS616"/>
    <mergeCell ref="CR617:CR633"/>
    <mergeCell ref="CS617:CS633"/>
    <mergeCell ref="CR923:CR939"/>
    <mergeCell ref="CS923:CS939"/>
    <mergeCell ref="CR634:CR650"/>
    <mergeCell ref="CS634:CS650"/>
    <mergeCell ref="CR651:CR667"/>
    <mergeCell ref="CS651:CS667"/>
    <mergeCell ref="CR668:CR684"/>
    <mergeCell ref="CS668:CS684"/>
    <mergeCell ref="CR685:CR701"/>
    <mergeCell ref="CS685:CS701"/>
    <mergeCell ref="CR702:CR718"/>
    <mergeCell ref="CS702:CS718"/>
    <mergeCell ref="CR719:CR735"/>
    <mergeCell ref="CS719:CS735"/>
    <mergeCell ref="CR736:CR752"/>
    <mergeCell ref="CS736:CS752"/>
    <mergeCell ref="CR753:CR769"/>
    <mergeCell ref="CS753:CS769"/>
    <mergeCell ref="CR770:CR786"/>
    <mergeCell ref="CS770:CS786"/>
    <mergeCell ref="CR379:CR395"/>
    <mergeCell ref="CS379:CS395"/>
    <mergeCell ref="CR396:CR412"/>
    <mergeCell ref="CS396:CS412"/>
    <mergeCell ref="CR413:CR429"/>
    <mergeCell ref="CS413:CS429"/>
    <mergeCell ref="CR430:CR446"/>
    <mergeCell ref="CS430:CS446"/>
    <mergeCell ref="CR447:CR463"/>
    <mergeCell ref="CS447:CS463"/>
    <mergeCell ref="CR464:CR480"/>
    <mergeCell ref="CS464:CS480"/>
    <mergeCell ref="CR481:CR497"/>
    <mergeCell ref="CS481:CS497"/>
    <mergeCell ref="CR498:CR514"/>
    <mergeCell ref="CS498:CS514"/>
    <mergeCell ref="CR515:CR531"/>
    <mergeCell ref="CS515:CS531"/>
    <mergeCell ref="CS226:CS242"/>
    <mergeCell ref="CR243:CR259"/>
    <mergeCell ref="CS243:CS259"/>
    <mergeCell ref="CR260:CR276"/>
    <mergeCell ref="CS260:CS276"/>
    <mergeCell ref="CR277:CR293"/>
    <mergeCell ref="CS277:CS293"/>
    <mergeCell ref="CR294:CR310"/>
    <mergeCell ref="CS294:CS310"/>
    <mergeCell ref="CR311:CR327"/>
    <mergeCell ref="CS311:CS327"/>
    <mergeCell ref="CR328:CR344"/>
    <mergeCell ref="CS328:CS344"/>
    <mergeCell ref="CR345:CR361"/>
    <mergeCell ref="CS345:CS361"/>
    <mergeCell ref="CR362:CR378"/>
    <mergeCell ref="CS362:CS378"/>
    <mergeCell ref="CT1263:CT1279"/>
    <mergeCell ref="CU1263:CU1279"/>
    <mergeCell ref="CV1263:CV1279"/>
    <mergeCell ref="CR3:CR4"/>
    <mergeCell ref="CS3:CS4"/>
    <mergeCell ref="CR5:CR21"/>
    <mergeCell ref="CS5:CS21"/>
    <mergeCell ref="CR22:CR38"/>
    <mergeCell ref="CS22:CS38"/>
    <mergeCell ref="CR39:CR55"/>
    <mergeCell ref="CS39:CS55"/>
    <mergeCell ref="CR56:CR72"/>
    <mergeCell ref="CS56:CS72"/>
    <mergeCell ref="CR73:CR89"/>
    <mergeCell ref="CS73:CS89"/>
    <mergeCell ref="CR90:CR106"/>
    <mergeCell ref="CS90:CS106"/>
    <mergeCell ref="CR107:CR123"/>
    <mergeCell ref="CS107:CS123"/>
    <mergeCell ref="CR124:CR140"/>
    <mergeCell ref="CS124:CS140"/>
    <mergeCell ref="CR141:CR157"/>
    <mergeCell ref="CS141:CS157"/>
    <mergeCell ref="CR158:CR174"/>
    <mergeCell ref="CS158:CS174"/>
    <mergeCell ref="CR175:CR191"/>
    <mergeCell ref="CS175:CS191"/>
    <mergeCell ref="CR192:CR208"/>
    <mergeCell ref="CS192:CS208"/>
    <mergeCell ref="CR209:CR225"/>
    <mergeCell ref="CS209:CS225"/>
    <mergeCell ref="CR226:CR242"/>
    <mergeCell ref="CT1161:CT1177"/>
    <mergeCell ref="CU1161:CU1177"/>
    <mergeCell ref="CV1161:CV1177"/>
    <mergeCell ref="CT1178:CT1194"/>
    <mergeCell ref="CU1178:CU1194"/>
    <mergeCell ref="CV1178:CV1194"/>
    <mergeCell ref="CT1195:CT1211"/>
    <mergeCell ref="CU1195:CU1211"/>
    <mergeCell ref="CV1195:CV1211"/>
    <mergeCell ref="CT1212:CT1228"/>
    <mergeCell ref="CU1212:CU1228"/>
    <mergeCell ref="CV1212:CV1228"/>
    <mergeCell ref="CT1229:CT1245"/>
    <mergeCell ref="CU1229:CU1245"/>
    <mergeCell ref="CV1229:CV1245"/>
    <mergeCell ref="CT1246:CT1262"/>
    <mergeCell ref="CU1246:CU1262"/>
    <mergeCell ref="CV1246:CV1262"/>
    <mergeCell ref="CT1059:CT1075"/>
    <mergeCell ref="CU1059:CU1075"/>
    <mergeCell ref="CV1059:CV1075"/>
    <mergeCell ref="CT1076:CT1092"/>
    <mergeCell ref="CU1076:CU1092"/>
    <mergeCell ref="CV1076:CV1092"/>
    <mergeCell ref="CT1093:CT1109"/>
    <mergeCell ref="CU1093:CU1109"/>
    <mergeCell ref="CV1093:CV1109"/>
    <mergeCell ref="CT1110:CT1126"/>
    <mergeCell ref="CU1110:CU1126"/>
    <mergeCell ref="CV1110:CV1126"/>
    <mergeCell ref="CT1127:CT1143"/>
    <mergeCell ref="CU1127:CU1143"/>
    <mergeCell ref="CV1127:CV1143"/>
    <mergeCell ref="CT1144:CT1160"/>
    <mergeCell ref="CU1144:CU1160"/>
    <mergeCell ref="CV1144:CV1160"/>
    <mergeCell ref="CT957:CT973"/>
    <mergeCell ref="CU957:CU973"/>
    <mergeCell ref="CV957:CV973"/>
    <mergeCell ref="CT974:CT990"/>
    <mergeCell ref="CU974:CU990"/>
    <mergeCell ref="CV974:CV990"/>
    <mergeCell ref="CT991:CT1007"/>
    <mergeCell ref="CU991:CU1007"/>
    <mergeCell ref="CV991:CV1007"/>
    <mergeCell ref="CT1008:CT1024"/>
    <mergeCell ref="CU1008:CU1024"/>
    <mergeCell ref="CV1008:CV1024"/>
    <mergeCell ref="CT1025:CT1041"/>
    <mergeCell ref="CU1025:CU1041"/>
    <mergeCell ref="CV1025:CV1041"/>
    <mergeCell ref="CT1042:CT1058"/>
    <mergeCell ref="CU1042:CU1058"/>
    <mergeCell ref="CV1042:CV1058"/>
    <mergeCell ref="CT855:CT871"/>
    <mergeCell ref="CU855:CU871"/>
    <mergeCell ref="CV855:CV871"/>
    <mergeCell ref="CT872:CT888"/>
    <mergeCell ref="CU872:CU888"/>
    <mergeCell ref="CV872:CV888"/>
    <mergeCell ref="CT889:CT905"/>
    <mergeCell ref="CU889:CU905"/>
    <mergeCell ref="CV889:CV905"/>
    <mergeCell ref="CT906:CT922"/>
    <mergeCell ref="CU906:CU922"/>
    <mergeCell ref="CV906:CV922"/>
    <mergeCell ref="CT923:CT939"/>
    <mergeCell ref="CU923:CU939"/>
    <mergeCell ref="CV923:CV939"/>
    <mergeCell ref="CT940:CT956"/>
    <mergeCell ref="CU940:CU956"/>
    <mergeCell ref="CV940:CV956"/>
    <mergeCell ref="CT753:CT769"/>
    <mergeCell ref="CU753:CU769"/>
    <mergeCell ref="CV753:CV769"/>
    <mergeCell ref="CT770:CT786"/>
    <mergeCell ref="CU770:CU786"/>
    <mergeCell ref="CV770:CV786"/>
    <mergeCell ref="CT787:CT803"/>
    <mergeCell ref="CU787:CU803"/>
    <mergeCell ref="CV787:CV803"/>
    <mergeCell ref="CT804:CT820"/>
    <mergeCell ref="CU804:CU820"/>
    <mergeCell ref="CV804:CV820"/>
    <mergeCell ref="CT821:CT837"/>
    <mergeCell ref="CU821:CU837"/>
    <mergeCell ref="CV821:CV837"/>
    <mergeCell ref="CT838:CT854"/>
    <mergeCell ref="CU838:CU854"/>
    <mergeCell ref="CV838:CV854"/>
    <mergeCell ref="CT651:CT667"/>
    <mergeCell ref="CU651:CU667"/>
    <mergeCell ref="CV651:CV667"/>
    <mergeCell ref="CT668:CT684"/>
    <mergeCell ref="CU668:CU684"/>
    <mergeCell ref="CV668:CV684"/>
    <mergeCell ref="CT685:CT701"/>
    <mergeCell ref="CU685:CU701"/>
    <mergeCell ref="CV685:CV701"/>
    <mergeCell ref="CT702:CT718"/>
    <mergeCell ref="CU702:CU718"/>
    <mergeCell ref="CV702:CV718"/>
    <mergeCell ref="CT719:CT735"/>
    <mergeCell ref="CU719:CU735"/>
    <mergeCell ref="CV719:CV735"/>
    <mergeCell ref="CT736:CT752"/>
    <mergeCell ref="CU736:CU752"/>
    <mergeCell ref="CV736:CV752"/>
    <mergeCell ref="CT549:CT565"/>
    <mergeCell ref="CU549:CU565"/>
    <mergeCell ref="CV549:CV565"/>
    <mergeCell ref="CT566:CT582"/>
    <mergeCell ref="CU566:CU582"/>
    <mergeCell ref="CV566:CV582"/>
    <mergeCell ref="CT583:CT599"/>
    <mergeCell ref="CU583:CU599"/>
    <mergeCell ref="CV583:CV599"/>
    <mergeCell ref="CT600:CT616"/>
    <mergeCell ref="CU600:CU616"/>
    <mergeCell ref="CV600:CV616"/>
    <mergeCell ref="CT617:CT633"/>
    <mergeCell ref="CU617:CU633"/>
    <mergeCell ref="CV617:CV633"/>
    <mergeCell ref="CT634:CT650"/>
    <mergeCell ref="CU634:CU650"/>
    <mergeCell ref="CV634:CV650"/>
    <mergeCell ref="CT447:CT463"/>
    <mergeCell ref="CU447:CU463"/>
    <mergeCell ref="CV447:CV463"/>
    <mergeCell ref="CT464:CT480"/>
    <mergeCell ref="CU464:CU480"/>
    <mergeCell ref="CV464:CV480"/>
    <mergeCell ref="CT481:CT497"/>
    <mergeCell ref="CU481:CU497"/>
    <mergeCell ref="CV481:CV497"/>
    <mergeCell ref="CT498:CT514"/>
    <mergeCell ref="CU498:CU514"/>
    <mergeCell ref="CV498:CV514"/>
    <mergeCell ref="CT515:CT531"/>
    <mergeCell ref="CU515:CU531"/>
    <mergeCell ref="CV515:CV531"/>
    <mergeCell ref="CT532:CT548"/>
    <mergeCell ref="CU532:CU548"/>
    <mergeCell ref="CV532:CV548"/>
    <mergeCell ref="CT345:CT361"/>
    <mergeCell ref="CU345:CU361"/>
    <mergeCell ref="CV345:CV361"/>
    <mergeCell ref="CT362:CT378"/>
    <mergeCell ref="CU362:CU378"/>
    <mergeCell ref="CV362:CV378"/>
    <mergeCell ref="CT379:CT395"/>
    <mergeCell ref="CU379:CU395"/>
    <mergeCell ref="CV379:CV395"/>
    <mergeCell ref="CT396:CT412"/>
    <mergeCell ref="CU396:CU412"/>
    <mergeCell ref="CV396:CV412"/>
    <mergeCell ref="CT413:CT429"/>
    <mergeCell ref="CU413:CU429"/>
    <mergeCell ref="CV413:CV429"/>
    <mergeCell ref="CT430:CT446"/>
    <mergeCell ref="CU430:CU446"/>
    <mergeCell ref="CV430:CV446"/>
    <mergeCell ref="CT243:CT259"/>
    <mergeCell ref="CU243:CU259"/>
    <mergeCell ref="CV243:CV259"/>
    <mergeCell ref="CT260:CT276"/>
    <mergeCell ref="CU260:CU276"/>
    <mergeCell ref="CV260:CV276"/>
    <mergeCell ref="CT277:CT293"/>
    <mergeCell ref="CU277:CU293"/>
    <mergeCell ref="CV277:CV293"/>
    <mergeCell ref="CT294:CT310"/>
    <mergeCell ref="CU294:CU310"/>
    <mergeCell ref="CV294:CV310"/>
    <mergeCell ref="CT311:CT327"/>
    <mergeCell ref="CU311:CU327"/>
    <mergeCell ref="CV311:CV327"/>
    <mergeCell ref="CT328:CT344"/>
    <mergeCell ref="CU328:CU344"/>
    <mergeCell ref="CV328:CV344"/>
    <mergeCell ref="CU141:CU157"/>
    <mergeCell ref="CV141:CV157"/>
    <mergeCell ref="CT158:CT174"/>
    <mergeCell ref="CU158:CU174"/>
    <mergeCell ref="CV158:CV174"/>
    <mergeCell ref="CT175:CT191"/>
    <mergeCell ref="CU175:CU191"/>
    <mergeCell ref="CV175:CV191"/>
    <mergeCell ref="CT192:CT208"/>
    <mergeCell ref="CU192:CU208"/>
    <mergeCell ref="CV192:CV208"/>
    <mergeCell ref="CT209:CT225"/>
    <mergeCell ref="CU209:CU225"/>
    <mergeCell ref="CV209:CV225"/>
    <mergeCell ref="CT226:CT242"/>
    <mergeCell ref="CU226:CU242"/>
    <mergeCell ref="CV226:CV242"/>
    <mergeCell ref="BV1127:BV1143"/>
    <mergeCell ref="BV770:BV786"/>
    <mergeCell ref="BV787:BV803"/>
    <mergeCell ref="BV804:BV820"/>
    <mergeCell ref="BV821:BV837"/>
    <mergeCell ref="BV838:BV854"/>
    <mergeCell ref="CT3:DC3"/>
    <mergeCell ref="CT5:CT21"/>
    <mergeCell ref="CU5:CU21"/>
    <mergeCell ref="CV5:CV21"/>
    <mergeCell ref="CT22:CT38"/>
    <mergeCell ref="CU22:CU38"/>
    <mergeCell ref="CV22:CV38"/>
    <mergeCell ref="CT39:CT55"/>
    <mergeCell ref="CU39:CU55"/>
    <mergeCell ref="CV39:CV55"/>
    <mergeCell ref="CT56:CT72"/>
    <mergeCell ref="CU56:CU72"/>
    <mergeCell ref="CV56:CV72"/>
    <mergeCell ref="CT73:CT89"/>
    <mergeCell ref="CU73:CU89"/>
    <mergeCell ref="CV73:CV89"/>
    <mergeCell ref="CT90:CT106"/>
    <mergeCell ref="CU90:CU106"/>
    <mergeCell ref="CV90:CV106"/>
    <mergeCell ref="CT107:CT123"/>
    <mergeCell ref="CU107:CU123"/>
    <mergeCell ref="CV107:CV123"/>
    <mergeCell ref="CT124:CT140"/>
    <mergeCell ref="CU124:CU140"/>
    <mergeCell ref="CV124:CV140"/>
    <mergeCell ref="CT141:CT157"/>
    <mergeCell ref="BV1263:BV1279"/>
    <mergeCell ref="BV1059:BV1075"/>
    <mergeCell ref="BV1076:BV1092"/>
    <mergeCell ref="BV1093:BV1109"/>
    <mergeCell ref="BV1110:BV1126"/>
    <mergeCell ref="BB3:BK3"/>
    <mergeCell ref="BL3:BU3"/>
    <mergeCell ref="BV3:CE3"/>
    <mergeCell ref="BV855:BV871"/>
    <mergeCell ref="BV872:BV888"/>
    <mergeCell ref="BV889:BV905"/>
    <mergeCell ref="BV906:BV922"/>
    <mergeCell ref="BV923:BV939"/>
    <mergeCell ref="BV940:BV956"/>
    <mergeCell ref="BV957:BV973"/>
    <mergeCell ref="BV974:BV990"/>
    <mergeCell ref="BV991:BV1007"/>
    <mergeCell ref="BV1008:BV1024"/>
    <mergeCell ref="BV1025:BV1041"/>
    <mergeCell ref="BV1042:BV1058"/>
    <mergeCell ref="BV481:BV497"/>
    <mergeCell ref="BV498:BV514"/>
    <mergeCell ref="BV515:BV531"/>
    <mergeCell ref="BV532:BV548"/>
    <mergeCell ref="BV549:BV565"/>
    <mergeCell ref="BV566:BV582"/>
    <mergeCell ref="BV583:BV599"/>
    <mergeCell ref="BV600:BV616"/>
    <mergeCell ref="BV617:BV633"/>
    <mergeCell ref="BV634:BV650"/>
    <mergeCell ref="BV651:BV667"/>
    <mergeCell ref="BV668:BV684"/>
    <mergeCell ref="BL1059:BL1075"/>
    <mergeCell ref="BV5:BV21"/>
    <mergeCell ref="BV22:BV38"/>
    <mergeCell ref="BV39:BV55"/>
    <mergeCell ref="BV56:BV72"/>
    <mergeCell ref="BV73:BV89"/>
    <mergeCell ref="BV90:BV106"/>
    <mergeCell ref="BV107:BV123"/>
    <mergeCell ref="BV124:BV140"/>
    <mergeCell ref="BV141:BV157"/>
    <mergeCell ref="BV158:BV174"/>
    <mergeCell ref="BV175:BV191"/>
    <mergeCell ref="BV192:BV208"/>
    <mergeCell ref="BV209:BV225"/>
    <mergeCell ref="BV226:BV242"/>
    <mergeCell ref="BV243:BV259"/>
    <mergeCell ref="BV260:BV276"/>
    <mergeCell ref="BV277:BV293"/>
    <mergeCell ref="BV294:BV310"/>
    <mergeCell ref="BV311:BV327"/>
    <mergeCell ref="BV328:BV344"/>
    <mergeCell ref="BV345:BV361"/>
    <mergeCell ref="BV362:BV378"/>
    <mergeCell ref="BV379:BV395"/>
    <mergeCell ref="BV396:BV412"/>
    <mergeCell ref="BV413:BV429"/>
    <mergeCell ref="BV430:BV446"/>
    <mergeCell ref="BV447:BV463"/>
    <mergeCell ref="BV464:BV480"/>
    <mergeCell ref="BL889:BL905"/>
    <mergeCell ref="BL906:BL922"/>
    <mergeCell ref="BL1093:BL1109"/>
    <mergeCell ref="BL1110:BL1126"/>
    <mergeCell ref="BV685:BV701"/>
    <mergeCell ref="BV702:BV718"/>
    <mergeCell ref="BV719:BV735"/>
    <mergeCell ref="BV736:BV752"/>
    <mergeCell ref="BV753:BV769"/>
    <mergeCell ref="BL1212:BL1228"/>
    <mergeCell ref="BL1229:BL1245"/>
    <mergeCell ref="BL1076:BL1092"/>
    <mergeCell ref="BL1246:BL1262"/>
    <mergeCell ref="BL1263:BL1279"/>
    <mergeCell ref="BV1144:BV1160"/>
    <mergeCell ref="BV1161:BV1177"/>
    <mergeCell ref="BV1178:BV1194"/>
    <mergeCell ref="BV1195:BV1211"/>
    <mergeCell ref="BV1212:BV1228"/>
    <mergeCell ref="BV1229:BV1245"/>
    <mergeCell ref="BV1246:BV1262"/>
    <mergeCell ref="BL1127:BL1143"/>
    <mergeCell ref="BL1144:BL1160"/>
    <mergeCell ref="BL1161:BL1177"/>
    <mergeCell ref="BL1178:BL1194"/>
    <mergeCell ref="BL1195:BL1211"/>
    <mergeCell ref="BL923:BL939"/>
    <mergeCell ref="BL940:BL956"/>
    <mergeCell ref="BL957:BL973"/>
    <mergeCell ref="BL974:BL990"/>
    <mergeCell ref="BL991:BL1007"/>
    <mergeCell ref="BL1008:BL1024"/>
    <mergeCell ref="BL1025:BL1041"/>
    <mergeCell ref="BL1042:BL1058"/>
    <mergeCell ref="BB1263:BB1279"/>
    <mergeCell ref="BL5:BL21"/>
    <mergeCell ref="BL22:BL38"/>
    <mergeCell ref="BL39:BL55"/>
    <mergeCell ref="BL56:BL72"/>
    <mergeCell ref="BL73:BL89"/>
    <mergeCell ref="BL90:BL106"/>
    <mergeCell ref="BL107:BL123"/>
    <mergeCell ref="BL124:BL140"/>
    <mergeCell ref="BL141:BL157"/>
    <mergeCell ref="BL158:BL174"/>
    <mergeCell ref="BL175:BL191"/>
    <mergeCell ref="BL192:BL208"/>
    <mergeCell ref="BL209:BL225"/>
    <mergeCell ref="BL226:BL242"/>
    <mergeCell ref="BL243:BL259"/>
    <mergeCell ref="BL260:BL276"/>
    <mergeCell ref="BL277:BL293"/>
    <mergeCell ref="BL294:BL310"/>
    <mergeCell ref="BL311:BL327"/>
    <mergeCell ref="BL328:BL344"/>
    <mergeCell ref="BL345:BL361"/>
    <mergeCell ref="BL362:BL378"/>
    <mergeCell ref="BL379:BL395"/>
    <mergeCell ref="BL396:BL412"/>
    <mergeCell ref="BL413:BL429"/>
    <mergeCell ref="BL430:BL446"/>
    <mergeCell ref="BL447:BL463"/>
    <mergeCell ref="BL464:BL480"/>
    <mergeCell ref="BL481:BL497"/>
    <mergeCell ref="BL498:BL514"/>
    <mergeCell ref="BC1263:BC1279"/>
    <mergeCell ref="AH1263:AH1279"/>
    <mergeCell ref="AR73:AR89"/>
    <mergeCell ref="AR90:AR106"/>
    <mergeCell ref="AR107:AR123"/>
    <mergeCell ref="AR124:AR140"/>
    <mergeCell ref="AR141:AR157"/>
    <mergeCell ref="AR158:AR174"/>
    <mergeCell ref="AR175:AR191"/>
    <mergeCell ref="AR192:AR208"/>
    <mergeCell ref="AR209:AR225"/>
    <mergeCell ref="AR226:AR242"/>
    <mergeCell ref="AR243:AR259"/>
    <mergeCell ref="AR260:AR276"/>
    <mergeCell ref="AR277:AR293"/>
    <mergeCell ref="AR294:AR310"/>
    <mergeCell ref="AR311:AR327"/>
    <mergeCell ref="AR328:AR344"/>
    <mergeCell ref="AR345:AR361"/>
    <mergeCell ref="AR362:AR378"/>
    <mergeCell ref="AR379:AR395"/>
    <mergeCell ref="AR396:AR412"/>
    <mergeCell ref="AR413:AR429"/>
    <mergeCell ref="AR430:AR446"/>
    <mergeCell ref="AR447:AR463"/>
    <mergeCell ref="AR464:AR480"/>
    <mergeCell ref="AR481:AR497"/>
    <mergeCell ref="AR498:AR514"/>
    <mergeCell ref="AR515:AR531"/>
    <mergeCell ref="AR532:AR548"/>
    <mergeCell ref="AR549:AR565"/>
    <mergeCell ref="AR566:AR582"/>
    <mergeCell ref="AR1263:AR1279"/>
    <mergeCell ref="N1127:N1143"/>
    <mergeCell ref="N1144:N1160"/>
    <mergeCell ref="N1161:N1177"/>
    <mergeCell ref="N1178:N1194"/>
    <mergeCell ref="N1195:N1211"/>
    <mergeCell ref="N1212:N1228"/>
    <mergeCell ref="N1229:N1245"/>
    <mergeCell ref="N1246:N1262"/>
    <mergeCell ref="N1263:N1279"/>
    <mergeCell ref="X5:X21"/>
    <mergeCell ref="X22:X38"/>
    <mergeCell ref="X39:X55"/>
    <mergeCell ref="X56:X72"/>
    <mergeCell ref="X73:X89"/>
    <mergeCell ref="X90:X106"/>
    <mergeCell ref="X107:X123"/>
    <mergeCell ref="X124:X140"/>
    <mergeCell ref="X141:X157"/>
    <mergeCell ref="X158:X174"/>
    <mergeCell ref="X175:X191"/>
    <mergeCell ref="X192:X208"/>
    <mergeCell ref="X209:X225"/>
    <mergeCell ref="X226:X242"/>
    <mergeCell ref="X243:X259"/>
    <mergeCell ref="X260:X276"/>
    <mergeCell ref="X277:X293"/>
    <mergeCell ref="X294:X310"/>
    <mergeCell ref="X311:X327"/>
    <mergeCell ref="X328:X344"/>
    <mergeCell ref="X345:X361"/>
    <mergeCell ref="X362:X378"/>
    <mergeCell ref="X1263:X1279"/>
    <mergeCell ref="N1076:N1092"/>
    <mergeCell ref="N1093:N1109"/>
    <mergeCell ref="O379:O395"/>
    <mergeCell ref="P379:P395"/>
    <mergeCell ref="O413:O429"/>
    <mergeCell ref="P413:P429"/>
    <mergeCell ref="O447:O463"/>
    <mergeCell ref="P447:P463"/>
    <mergeCell ref="O481:O497"/>
    <mergeCell ref="P481:P497"/>
    <mergeCell ref="O515:O531"/>
    <mergeCell ref="P515:P531"/>
    <mergeCell ref="O549:O565"/>
    <mergeCell ref="P549:P565"/>
    <mergeCell ref="O583:O599"/>
    <mergeCell ref="P583:P599"/>
    <mergeCell ref="O617:O633"/>
    <mergeCell ref="P617:P633"/>
    <mergeCell ref="O651:O667"/>
    <mergeCell ref="P651:P667"/>
    <mergeCell ref="O685:O701"/>
    <mergeCell ref="P685:P701"/>
    <mergeCell ref="O719:O735"/>
    <mergeCell ref="P719:P735"/>
    <mergeCell ref="O753:O769"/>
    <mergeCell ref="P753:P769"/>
    <mergeCell ref="O787:O803"/>
    <mergeCell ref="P787:P803"/>
    <mergeCell ref="O821:O837"/>
    <mergeCell ref="P821:P837"/>
    <mergeCell ref="O855:O871"/>
    <mergeCell ref="P855:P871"/>
    <mergeCell ref="N1110:N1126"/>
    <mergeCell ref="N549:N565"/>
    <mergeCell ref="N566:N582"/>
    <mergeCell ref="N583:N599"/>
    <mergeCell ref="N600:N616"/>
    <mergeCell ref="N617:N633"/>
    <mergeCell ref="N634:N650"/>
    <mergeCell ref="N651:N667"/>
    <mergeCell ref="N668:N684"/>
    <mergeCell ref="N685:N701"/>
    <mergeCell ref="N702:N718"/>
    <mergeCell ref="N719:N735"/>
    <mergeCell ref="N736:N752"/>
    <mergeCell ref="N753:N769"/>
    <mergeCell ref="N770:N786"/>
    <mergeCell ref="N787:N803"/>
    <mergeCell ref="N804:N820"/>
    <mergeCell ref="N821:N837"/>
    <mergeCell ref="N838:N854"/>
    <mergeCell ref="N855:N871"/>
    <mergeCell ref="N872:N888"/>
    <mergeCell ref="N889:N905"/>
    <mergeCell ref="N906:N922"/>
    <mergeCell ref="N923:N939"/>
    <mergeCell ref="N940:N956"/>
    <mergeCell ref="N957:N973"/>
    <mergeCell ref="N974:N990"/>
    <mergeCell ref="N991:N1007"/>
    <mergeCell ref="N1008:N1024"/>
    <mergeCell ref="N1025:N1041"/>
    <mergeCell ref="N1042:N1058"/>
    <mergeCell ref="N1059:N1075"/>
    <mergeCell ref="N260:N276"/>
    <mergeCell ref="N277:N293"/>
    <mergeCell ref="N294:N310"/>
    <mergeCell ref="N311:N327"/>
    <mergeCell ref="N328:N344"/>
    <mergeCell ref="N345:N361"/>
    <mergeCell ref="N362:N378"/>
    <mergeCell ref="N379:N395"/>
    <mergeCell ref="N396:N412"/>
    <mergeCell ref="N413:N429"/>
    <mergeCell ref="N430:N446"/>
    <mergeCell ref="N447:N463"/>
    <mergeCell ref="N464:N480"/>
    <mergeCell ref="N481:N497"/>
    <mergeCell ref="N498:N514"/>
    <mergeCell ref="N515:N531"/>
    <mergeCell ref="N532:N548"/>
    <mergeCell ref="BX22:BX38"/>
    <mergeCell ref="BW39:BW55"/>
    <mergeCell ref="O1263:O1279"/>
    <mergeCell ref="P1263:P1279"/>
    <mergeCell ref="D1042:D1058"/>
    <mergeCell ref="D1059:D1075"/>
    <mergeCell ref="D1076:D1092"/>
    <mergeCell ref="D1093:D1109"/>
    <mergeCell ref="D1110:D1126"/>
    <mergeCell ref="D1127:D1143"/>
    <mergeCell ref="D1144:D1160"/>
    <mergeCell ref="D1161:D1177"/>
    <mergeCell ref="D1178:D1194"/>
    <mergeCell ref="D1195:D1211"/>
    <mergeCell ref="D1212:D1228"/>
    <mergeCell ref="D1229:D1245"/>
    <mergeCell ref="D1246:D1262"/>
    <mergeCell ref="D1263:D1279"/>
    <mergeCell ref="N22:N38"/>
    <mergeCell ref="N39:N55"/>
    <mergeCell ref="N56:N72"/>
    <mergeCell ref="N73:N89"/>
    <mergeCell ref="N90:N106"/>
    <mergeCell ref="N107:N123"/>
    <mergeCell ref="N124:N140"/>
    <mergeCell ref="N141:N157"/>
    <mergeCell ref="N158:N174"/>
    <mergeCell ref="N175:N191"/>
    <mergeCell ref="N192:N208"/>
    <mergeCell ref="N209:N225"/>
    <mergeCell ref="N226:N242"/>
    <mergeCell ref="N243:N259"/>
    <mergeCell ref="BD1263:BD1279"/>
    <mergeCell ref="AS1263:AS1279"/>
    <mergeCell ref="AT1263:AT1279"/>
    <mergeCell ref="AI1263:AI1279"/>
    <mergeCell ref="AJ1263:AJ1279"/>
    <mergeCell ref="Y1263:Y1279"/>
    <mergeCell ref="Z1263:Z1279"/>
    <mergeCell ref="BW22:BW38"/>
    <mergeCell ref="X430:X446"/>
    <mergeCell ref="X447:X463"/>
    <mergeCell ref="X464:X480"/>
    <mergeCell ref="X481:X497"/>
    <mergeCell ref="X498:X514"/>
    <mergeCell ref="X515:X531"/>
    <mergeCell ref="X532:X548"/>
    <mergeCell ref="X549:X565"/>
    <mergeCell ref="X396:X412"/>
    <mergeCell ref="X413:X429"/>
    <mergeCell ref="X566:X582"/>
    <mergeCell ref="X583:X599"/>
    <mergeCell ref="X600:X616"/>
    <mergeCell ref="X617:X633"/>
    <mergeCell ref="X634:X650"/>
    <mergeCell ref="X651:X667"/>
    <mergeCell ref="X668:X684"/>
    <mergeCell ref="X685:X701"/>
    <mergeCell ref="X702:X718"/>
    <mergeCell ref="X719:X735"/>
    <mergeCell ref="X736:X752"/>
    <mergeCell ref="X753:X769"/>
    <mergeCell ref="X770:X786"/>
    <mergeCell ref="BW1229:BW1245"/>
    <mergeCell ref="BX1229:BX1245"/>
    <mergeCell ref="BW1246:BW1262"/>
    <mergeCell ref="BX1246:BX1262"/>
    <mergeCell ref="BW1263:BW1279"/>
    <mergeCell ref="BX1263:BX1279"/>
    <mergeCell ref="BW1178:BW1194"/>
    <mergeCell ref="BX1178:BX1194"/>
    <mergeCell ref="BW1195:BW1211"/>
    <mergeCell ref="BX1195:BX1211"/>
    <mergeCell ref="BW1212:BW1228"/>
    <mergeCell ref="BX1212:BX1228"/>
    <mergeCell ref="BW1127:BW1143"/>
    <mergeCell ref="BX1127:BX1143"/>
    <mergeCell ref="BW1144:BW1160"/>
    <mergeCell ref="BX1144:BX1160"/>
    <mergeCell ref="BW1161:BW1177"/>
    <mergeCell ref="BX1161:BX1177"/>
    <mergeCell ref="BW1076:BW1092"/>
    <mergeCell ref="BX1076:BX1092"/>
    <mergeCell ref="BW1093:BW1109"/>
    <mergeCell ref="BX1093:BX1109"/>
    <mergeCell ref="BW1110:BW1126"/>
    <mergeCell ref="BX1110:BX1126"/>
    <mergeCell ref="BW1025:BW1041"/>
    <mergeCell ref="BX1025:BX1041"/>
    <mergeCell ref="BW1042:BW1058"/>
    <mergeCell ref="BX1042:BX1058"/>
    <mergeCell ref="BW1059:BW1075"/>
    <mergeCell ref="BX1059:BX1075"/>
    <mergeCell ref="BW974:BW990"/>
    <mergeCell ref="BX974:BX990"/>
    <mergeCell ref="BW991:BW1007"/>
    <mergeCell ref="BX991:BX1007"/>
    <mergeCell ref="BW1008:BW1024"/>
    <mergeCell ref="BX1008:BX1024"/>
    <mergeCell ref="BW923:BW939"/>
    <mergeCell ref="BX923:BX939"/>
    <mergeCell ref="BW940:BW956"/>
    <mergeCell ref="BX940:BX956"/>
    <mergeCell ref="BW957:BW973"/>
    <mergeCell ref="BX957:BX973"/>
    <mergeCell ref="BW872:BW888"/>
    <mergeCell ref="BX872:BX888"/>
    <mergeCell ref="BW889:BW905"/>
    <mergeCell ref="BX889:BX905"/>
    <mergeCell ref="BW906:BW922"/>
    <mergeCell ref="BX906:BX922"/>
    <mergeCell ref="BW821:BW837"/>
    <mergeCell ref="BX821:BX837"/>
    <mergeCell ref="BW838:BW854"/>
    <mergeCell ref="BX838:BX854"/>
    <mergeCell ref="BW855:BW871"/>
    <mergeCell ref="BX855:BX871"/>
    <mergeCell ref="BW770:BW786"/>
    <mergeCell ref="BX770:BX786"/>
    <mergeCell ref="BW787:BW803"/>
    <mergeCell ref="BX787:BX803"/>
    <mergeCell ref="BW804:BW820"/>
    <mergeCell ref="BX804:BX820"/>
    <mergeCell ref="BW719:BW735"/>
    <mergeCell ref="BX719:BX735"/>
    <mergeCell ref="BW736:BW752"/>
    <mergeCell ref="BX736:BX752"/>
    <mergeCell ref="BW753:BW769"/>
    <mergeCell ref="BX753:BX769"/>
    <mergeCell ref="BW668:BW684"/>
    <mergeCell ref="BX668:BX684"/>
    <mergeCell ref="BW685:BW701"/>
    <mergeCell ref="BX685:BX701"/>
    <mergeCell ref="BW702:BW718"/>
    <mergeCell ref="BX702:BX718"/>
    <mergeCell ref="BX430:BX446"/>
    <mergeCell ref="BW447:BW463"/>
    <mergeCell ref="BX447:BX463"/>
    <mergeCell ref="BW362:BW378"/>
    <mergeCell ref="BX362:BX378"/>
    <mergeCell ref="BW379:BW395"/>
    <mergeCell ref="BX379:BX395"/>
    <mergeCell ref="BW396:BW412"/>
    <mergeCell ref="BX396:BX412"/>
    <mergeCell ref="BW617:BW633"/>
    <mergeCell ref="BX617:BX633"/>
    <mergeCell ref="BW634:BW650"/>
    <mergeCell ref="BX634:BX650"/>
    <mergeCell ref="BW651:BW667"/>
    <mergeCell ref="BX651:BX667"/>
    <mergeCell ref="BW566:BW582"/>
    <mergeCell ref="BX566:BX582"/>
    <mergeCell ref="BW583:BW599"/>
    <mergeCell ref="BX583:BX599"/>
    <mergeCell ref="BW600:BW616"/>
    <mergeCell ref="BX600:BX616"/>
    <mergeCell ref="BW515:BW531"/>
    <mergeCell ref="BX515:BX531"/>
    <mergeCell ref="BW532:BW548"/>
    <mergeCell ref="BX532:BX548"/>
    <mergeCell ref="BW549:BW565"/>
    <mergeCell ref="BX549:BX565"/>
    <mergeCell ref="C1110:C1126"/>
    <mergeCell ref="C1059:C1075"/>
    <mergeCell ref="C1076:C1092"/>
    <mergeCell ref="D957:D973"/>
    <mergeCell ref="E1263:E1279"/>
    <mergeCell ref="F1263:F1279"/>
    <mergeCell ref="C1229:C1245"/>
    <mergeCell ref="C1246:C1262"/>
    <mergeCell ref="C1195:C1211"/>
    <mergeCell ref="C1212:C1228"/>
    <mergeCell ref="C1161:C1177"/>
    <mergeCell ref="C1178:C1194"/>
    <mergeCell ref="BW73:BW89"/>
    <mergeCell ref="BX73:BX89"/>
    <mergeCell ref="BW90:BW106"/>
    <mergeCell ref="BX90:BX106"/>
    <mergeCell ref="BW311:BW327"/>
    <mergeCell ref="BX311:BX327"/>
    <mergeCell ref="BW328:BW344"/>
    <mergeCell ref="BX328:BX344"/>
    <mergeCell ref="BW345:BW361"/>
    <mergeCell ref="BX345:BX361"/>
    <mergeCell ref="BW260:BW276"/>
    <mergeCell ref="BX260:BX276"/>
    <mergeCell ref="BW277:BW293"/>
    <mergeCell ref="BX277:BX293"/>
    <mergeCell ref="BW294:BW310"/>
    <mergeCell ref="BX294:BX310"/>
    <mergeCell ref="BW209:BW225"/>
    <mergeCell ref="BX209:BX225"/>
    <mergeCell ref="BW226:BW242"/>
    <mergeCell ref="BX226:BX242"/>
    <mergeCell ref="C821:C837"/>
    <mergeCell ref="C838:C854"/>
    <mergeCell ref="C787:C803"/>
    <mergeCell ref="C804:C820"/>
    <mergeCell ref="C753:C769"/>
    <mergeCell ref="C770:C786"/>
    <mergeCell ref="D753:D769"/>
    <mergeCell ref="D770:D786"/>
    <mergeCell ref="D787:D803"/>
    <mergeCell ref="D804:D820"/>
    <mergeCell ref="D821:D837"/>
    <mergeCell ref="D838:D854"/>
    <mergeCell ref="C940:C956"/>
    <mergeCell ref="C889:C905"/>
    <mergeCell ref="C906:C922"/>
    <mergeCell ref="C872:C888"/>
    <mergeCell ref="C1025:C1041"/>
    <mergeCell ref="D855:D871"/>
    <mergeCell ref="D872:D888"/>
    <mergeCell ref="D889:D905"/>
    <mergeCell ref="D906:D922"/>
    <mergeCell ref="D923:D939"/>
    <mergeCell ref="D940:D956"/>
    <mergeCell ref="D974:D990"/>
    <mergeCell ref="D991:D1007"/>
    <mergeCell ref="D1008:D1024"/>
    <mergeCell ref="D1025:D1041"/>
    <mergeCell ref="C991:C1007"/>
    <mergeCell ref="C1008:C1024"/>
    <mergeCell ref="C974:C990"/>
    <mergeCell ref="C617:C633"/>
    <mergeCell ref="C634:C650"/>
    <mergeCell ref="C583:C599"/>
    <mergeCell ref="C600:C616"/>
    <mergeCell ref="C549:C565"/>
    <mergeCell ref="C566:C582"/>
    <mergeCell ref="D549:D565"/>
    <mergeCell ref="D566:D582"/>
    <mergeCell ref="D583:D599"/>
    <mergeCell ref="D600:D616"/>
    <mergeCell ref="D617:D633"/>
    <mergeCell ref="D634:D650"/>
    <mergeCell ref="C719:C735"/>
    <mergeCell ref="C736:C752"/>
    <mergeCell ref="C685:C701"/>
    <mergeCell ref="C702:C718"/>
    <mergeCell ref="C651:C667"/>
    <mergeCell ref="C668:C684"/>
    <mergeCell ref="D651:D667"/>
    <mergeCell ref="D668:D684"/>
    <mergeCell ref="D685:D701"/>
    <mergeCell ref="D702:D718"/>
    <mergeCell ref="D719:D735"/>
    <mergeCell ref="D736:D752"/>
    <mergeCell ref="C413:C429"/>
    <mergeCell ref="C430:C446"/>
    <mergeCell ref="C379:C395"/>
    <mergeCell ref="C396:C412"/>
    <mergeCell ref="C345:C361"/>
    <mergeCell ref="C362:C378"/>
    <mergeCell ref="D345:D361"/>
    <mergeCell ref="D362:D378"/>
    <mergeCell ref="D379:D395"/>
    <mergeCell ref="D396:D412"/>
    <mergeCell ref="D413:D429"/>
    <mergeCell ref="D430:D446"/>
    <mergeCell ref="C515:C531"/>
    <mergeCell ref="C532:C548"/>
    <mergeCell ref="C481:C497"/>
    <mergeCell ref="C498:C514"/>
    <mergeCell ref="C447:C463"/>
    <mergeCell ref="C464:C480"/>
    <mergeCell ref="D447:D463"/>
    <mergeCell ref="D464:D480"/>
    <mergeCell ref="D481:D497"/>
    <mergeCell ref="D498:D514"/>
    <mergeCell ref="D515:D531"/>
    <mergeCell ref="D532:D548"/>
    <mergeCell ref="C209:C225"/>
    <mergeCell ref="C226:C242"/>
    <mergeCell ref="C175:C191"/>
    <mergeCell ref="C192:C208"/>
    <mergeCell ref="C141:C157"/>
    <mergeCell ref="C158:C174"/>
    <mergeCell ref="D141:D157"/>
    <mergeCell ref="D158:D174"/>
    <mergeCell ref="D175:D191"/>
    <mergeCell ref="D192:D208"/>
    <mergeCell ref="D209:D225"/>
    <mergeCell ref="D226:D242"/>
    <mergeCell ref="C311:C327"/>
    <mergeCell ref="C328:C344"/>
    <mergeCell ref="C277:C293"/>
    <mergeCell ref="C294:C310"/>
    <mergeCell ref="C243:C259"/>
    <mergeCell ref="C260:C276"/>
    <mergeCell ref="D243:D259"/>
    <mergeCell ref="D260:D276"/>
    <mergeCell ref="D277:D293"/>
    <mergeCell ref="D294:D310"/>
    <mergeCell ref="D311:D327"/>
    <mergeCell ref="D328:D344"/>
    <mergeCell ref="C5:C21"/>
    <mergeCell ref="C22:C38"/>
    <mergeCell ref="C3:C4"/>
    <mergeCell ref="D5:D21"/>
    <mergeCell ref="D22:D38"/>
    <mergeCell ref="AR5:AR21"/>
    <mergeCell ref="AR22:AR38"/>
    <mergeCell ref="AR39:AR55"/>
    <mergeCell ref="AR56:AR72"/>
    <mergeCell ref="C107:C123"/>
    <mergeCell ref="C124:C140"/>
    <mergeCell ref="C73:C89"/>
    <mergeCell ref="C90:C106"/>
    <mergeCell ref="C39:C55"/>
    <mergeCell ref="C56:C72"/>
    <mergeCell ref="D39:D55"/>
    <mergeCell ref="D56:D72"/>
    <mergeCell ref="D73:D89"/>
    <mergeCell ref="D90:D106"/>
    <mergeCell ref="D107:D123"/>
    <mergeCell ref="D124:D140"/>
    <mergeCell ref="D3:M3"/>
    <mergeCell ref="N5:N21"/>
    <mergeCell ref="N3:W3"/>
    <mergeCell ref="X3:AG3"/>
    <mergeCell ref="AH3:AQ3"/>
    <mergeCell ref="AR3:BA3"/>
    <mergeCell ref="E5:E21"/>
    <mergeCell ref="F5:F21"/>
    <mergeCell ref="E22:E38"/>
    <mergeCell ref="F22:F38"/>
    <mergeCell ref="E39:E55"/>
    <mergeCell ref="B3:B4"/>
    <mergeCell ref="B5:B21"/>
    <mergeCell ref="B22:B38"/>
    <mergeCell ref="B39:B55"/>
    <mergeCell ref="B56:B72"/>
    <mergeCell ref="B73:B89"/>
    <mergeCell ref="B90:B106"/>
    <mergeCell ref="B107:B123"/>
    <mergeCell ref="B124:B140"/>
    <mergeCell ref="B141:B157"/>
    <mergeCell ref="B158:B174"/>
    <mergeCell ref="B175:B191"/>
    <mergeCell ref="B192:B208"/>
    <mergeCell ref="B209:B225"/>
    <mergeCell ref="B226:B242"/>
    <mergeCell ref="B243:B259"/>
    <mergeCell ref="B260:B276"/>
    <mergeCell ref="B277:B293"/>
    <mergeCell ref="B294:B310"/>
    <mergeCell ref="B311:B327"/>
    <mergeCell ref="B328:B344"/>
    <mergeCell ref="B345:B361"/>
    <mergeCell ref="B362:B378"/>
    <mergeCell ref="B379:B395"/>
    <mergeCell ref="B396:B412"/>
    <mergeCell ref="B413:B429"/>
    <mergeCell ref="B430:B446"/>
    <mergeCell ref="B447:B463"/>
    <mergeCell ref="B464:B480"/>
    <mergeCell ref="B481:B497"/>
    <mergeCell ref="B498:B514"/>
    <mergeCell ref="B515:B531"/>
    <mergeCell ref="B532:B548"/>
    <mergeCell ref="B549:B565"/>
    <mergeCell ref="B566:B582"/>
    <mergeCell ref="B583:B599"/>
    <mergeCell ref="B600:B616"/>
    <mergeCell ref="B617:B633"/>
    <mergeCell ref="B634:B650"/>
    <mergeCell ref="B651:B667"/>
    <mergeCell ref="B668:B684"/>
    <mergeCell ref="B685:B701"/>
    <mergeCell ref="B702:B718"/>
    <mergeCell ref="B719:B735"/>
    <mergeCell ref="B736:B752"/>
    <mergeCell ref="B753:B769"/>
    <mergeCell ref="B770:B786"/>
    <mergeCell ref="B787:B803"/>
    <mergeCell ref="B804:B820"/>
    <mergeCell ref="B821:B837"/>
    <mergeCell ref="B838:B854"/>
    <mergeCell ref="B1144:B1160"/>
    <mergeCell ref="B1161:B1177"/>
    <mergeCell ref="B1178:B1194"/>
    <mergeCell ref="B1195:B1211"/>
    <mergeCell ref="B1212:B1228"/>
    <mergeCell ref="B1229:B1245"/>
    <mergeCell ref="B1246:B1262"/>
    <mergeCell ref="B1263:C1279"/>
    <mergeCell ref="B855:B871"/>
    <mergeCell ref="B872:B888"/>
    <mergeCell ref="B889:B905"/>
    <mergeCell ref="B906:B922"/>
    <mergeCell ref="B923:B939"/>
    <mergeCell ref="B940:B956"/>
    <mergeCell ref="B957:B973"/>
    <mergeCell ref="B974:B990"/>
    <mergeCell ref="B991:B1007"/>
    <mergeCell ref="B1008:B1024"/>
    <mergeCell ref="B1025:B1041"/>
    <mergeCell ref="B1042:B1058"/>
    <mergeCell ref="B1059:B1075"/>
    <mergeCell ref="B1076:B1092"/>
    <mergeCell ref="B1093:B1109"/>
    <mergeCell ref="B1110:B1126"/>
    <mergeCell ref="B1127:B1143"/>
    <mergeCell ref="C855:C871"/>
    <mergeCell ref="C957:C973"/>
    <mergeCell ref="C923:C939"/>
    <mergeCell ref="C1042:C1058"/>
    <mergeCell ref="C1127:C1143"/>
    <mergeCell ref="C1144:C1160"/>
    <mergeCell ref="C1093:C1109"/>
    <mergeCell ref="DE3:DE4"/>
    <mergeCell ref="EI3:EI4"/>
    <mergeCell ref="BN1263:BN1279"/>
    <mergeCell ref="BM1263:BM1279"/>
    <mergeCell ref="BW5:BW21"/>
    <mergeCell ref="BX5:BX21"/>
    <mergeCell ref="BW158:BW174"/>
    <mergeCell ref="BX158:BX174"/>
    <mergeCell ref="BW175:BW191"/>
    <mergeCell ref="BX175:BX191"/>
    <mergeCell ref="BW192:BW208"/>
    <mergeCell ref="BX192:BX208"/>
    <mergeCell ref="BW107:BW123"/>
    <mergeCell ref="BX107:BX123"/>
    <mergeCell ref="BW124:BW140"/>
    <mergeCell ref="BX124:BX140"/>
    <mergeCell ref="BW141:BW157"/>
    <mergeCell ref="BX141:BX157"/>
    <mergeCell ref="BX39:BX55"/>
    <mergeCell ref="BW56:BW72"/>
    <mergeCell ref="BX56:BX72"/>
    <mergeCell ref="BW243:BW259"/>
    <mergeCell ref="BX243:BX259"/>
    <mergeCell ref="BW464:BW480"/>
    <mergeCell ref="BX464:BX480"/>
    <mergeCell ref="BW481:BW497"/>
    <mergeCell ref="BX481:BX497"/>
    <mergeCell ref="BW498:BW514"/>
    <mergeCell ref="BX498:BX514"/>
    <mergeCell ref="BW413:BW429"/>
    <mergeCell ref="BX413:BX429"/>
    <mergeCell ref="BW430:BW446"/>
    <mergeCell ref="F39:F55"/>
    <mergeCell ref="E56:E72"/>
    <mergeCell ref="F56:F72"/>
    <mergeCell ref="E73:E89"/>
    <mergeCell ref="F73:F89"/>
    <mergeCell ref="E90:E106"/>
    <mergeCell ref="F90:F106"/>
    <mergeCell ref="E107:E123"/>
    <mergeCell ref="F107:F123"/>
    <mergeCell ref="E124:E140"/>
    <mergeCell ref="F124:F140"/>
    <mergeCell ref="E141:E157"/>
    <mergeCell ref="F141:F157"/>
    <mergeCell ref="E158:E174"/>
    <mergeCell ref="F158:F174"/>
    <mergeCell ref="E175:E191"/>
    <mergeCell ref="F175:F191"/>
    <mergeCell ref="E192:E208"/>
    <mergeCell ref="F192:F208"/>
    <mergeCell ref="E209:E225"/>
    <mergeCell ref="F209:F225"/>
    <mergeCell ref="E226:E242"/>
    <mergeCell ref="F226:F242"/>
    <mergeCell ref="E243:E259"/>
    <mergeCell ref="F243:F259"/>
    <mergeCell ref="E260:E276"/>
    <mergeCell ref="F260:F276"/>
    <mergeCell ref="E277:E293"/>
    <mergeCell ref="F277:F293"/>
    <mergeCell ref="E294:E310"/>
    <mergeCell ref="F294:F310"/>
    <mergeCell ref="E311:E327"/>
    <mergeCell ref="F311:F327"/>
    <mergeCell ref="E328:E344"/>
    <mergeCell ref="F328:F344"/>
    <mergeCell ref="E345:E361"/>
    <mergeCell ref="F345:F361"/>
    <mergeCell ref="E362:E378"/>
    <mergeCell ref="F362:F378"/>
    <mergeCell ref="E379:E395"/>
    <mergeCell ref="F379:F395"/>
    <mergeCell ref="E396:E412"/>
    <mergeCell ref="F396:F412"/>
    <mergeCell ref="E413:E429"/>
    <mergeCell ref="F413:F429"/>
    <mergeCell ref="E430:E446"/>
    <mergeCell ref="F430:F446"/>
    <mergeCell ref="E447:E463"/>
    <mergeCell ref="F447:F463"/>
    <mergeCell ref="E464:E480"/>
    <mergeCell ref="F464:F480"/>
    <mergeCell ref="E481:E497"/>
    <mergeCell ref="F481:F497"/>
    <mergeCell ref="E498:E514"/>
    <mergeCell ref="F498:F514"/>
    <mergeCell ref="E515:E531"/>
    <mergeCell ref="F515:F531"/>
    <mergeCell ref="E532:E548"/>
    <mergeCell ref="F532:F548"/>
    <mergeCell ref="E549:E565"/>
    <mergeCell ref="F549:F565"/>
    <mergeCell ref="E566:E582"/>
    <mergeCell ref="F566:F582"/>
    <mergeCell ref="E583:E599"/>
    <mergeCell ref="F583:F599"/>
    <mergeCell ref="E600:E616"/>
    <mergeCell ref="F600:F616"/>
    <mergeCell ref="E617:E633"/>
    <mergeCell ref="F617:F633"/>
    <mergeCell ref="E634:E650"/>
    <mergeCell ref="F634:F650"/>
    <mergeCell ref="E651:E667"/>
    <mergeCell ref="F651:F667"/>
    <mergeCell ref="E668:E684"/>
    <mergeCell ref="F668:F684"/>
    <mergeCell ref="E685:E701"/>
    <mergeCell ref="F685:F701"/>
    <mergeCell ref="E702:E718"/>
    <mergeCell ref="F702:F718"/>
    <mergeCell ref="E719:E735"/>
    <mergeCell ref="F719:F735"/>
    <mergeCell ref="E736:E752"/>
    <mergeCell ref="F736:F752"/>
    <mergeCell ref="E753:E769"/>
    <mergeCell ref="F753:F769"/>
    <mergeCell ref="E770:E786"/>
    <mergeCell ref="F770:F786"/>
    <mergeCell ref="E787:E803"/>
    <mergeCell ref="F787:F803"/>
    <mergeCell ref="E804:E820"/>
    <mergeCell ref="F804:F820"/>
    <mergeCell ref="E821:E837"/>
    <mergeCell ref="F821:F837"/>
    <mergeCell ref="E838:E854"/>
    <mergeCell ref="F838:F854"/>
    <mergeCell ref="E855:E871"/>
    <mergeCell ref="F855:F871"/>
    <mergeCell ref="E872:E888"/>
    <mergeCell ref="F872:F888"/>
    <mergeCell ref="E889:E905"/>
    <mergeCell ref="F889:F905"/>
    <mergeCell ref="E906:E922"/>
    <mergeCell ref="F906:F922"/>
    <mergeCell ref="E923:E939"/>
    <mergeCell ref="F923:F939"/>
    <mergeCell ref="E940:E956"/>
    <mergeCell ref="F940:F956"/>
    <mergeCell ref="E957:E973"/>
    <mergeCell ref="F957:F973"/>
    <mergeCell ref="E974:E990"/>
    <mergeCell ref="F974:F990"/>
    <mergeCell ref="E991:E1007"/>
    <mergeCell ref="F991:F1007"/>
    <mergeCell ref="E1008:E1024"/>
    <mergeCell ref="F1008:F1024"/>
    <mergeCell ref="E1025:E1041"/>
    <mergeCell ref="F1025:F1041"/>
    <mergeCell ref="E1042:E1058"/>
    <mergeCell ref="F1042:F1058"/>
    <mergeCell ref="E1059:E1075"/>
    <mergeCell ref="F1059:F1075"/>
    <mergeCell ref="E1076:E1092"/>
    <mergeCell ref="F1076:F1092"/>
    <mergeCell ref="E1093:E1109"/>
    <mergeCell ref="F1093:F1109"/>
    <mergeCell ref="E1110:E1126"/>
    <mergeCell ref="F1110:F1126"/>
    <mergeCell ref="E1127:E1143"/>
    <mergeCell ref="F1127:F1143"/>
    <mergeCell ref="E1144:E1160"/>
    <mergeCell ref="F1144:F1160"/>
    <mergeCell ref="E1161:E1177"/>
    <mergeCell ref="F1161:F1177"/>
    <mergeCell ref="E1178:E1194"/>
    <mergeCell ref="F1178:F1194"/>
    <mergeCell ref="E1195:E1211"/>
    <mergeCell ref="F1195:F1211"/>
    <mergeCell ref="E1212:E1228"/>
    <mergeCell ref="F1212:F1228"/>
    <mergeCell ref="E1229:E1245"/>
    <mergeCell ref="F1229:F1245"/>
    <mergeCell ref="E1246:E1262"/>
    <mergeCell ref="F1246:F1262"/>
    <mergeCell ref="O5:O21"/>
    <mergeCell ref="P5:P21"/>
    <mergeCell ref="Y5:Y21"/>
    <mergeCell ref="Z5:Z21"/>
    <mergeCell ref="AI5:AI21"/>
    <mergeCell ref="AJ5:AJ21"/>
    <mergeCell ref="AS5:AS21"/>
    <mergeCell ref="AT5:AT21"/>
    <mergeCell ref="BC5:BC21"/>
    <mergeCell ref="BD5:BD21"/>
    <mergeCell ref="BM5:BM21"/>
    <mergeCell ref="BN5:BN21"/>
    <mergeCell ref="O22:O38"/>
    <mergeCell ref="P22:P38"/>
    <mergeCell ref="Y22:Y38"/>
    <mergeCell ref="Z22:Z38"/>
    <mergeCell ref="AI22:AI38"/>
    <mergeCell ref="AJ22:AJ38"/>
    <mergeCell ref="AS22:AS38"/>
    <mergeCell ref="AT22:AT38"/>
    <mergeCell ref="BC22:BC38"/>
    <mergeCell ref="BD22:BD38"/>
    <mergeCell ref="BM22:BM38"/>
    <mergeCell ref="BN22:BN38"/>
    <mergeCell ref="AH5:AH21"/>
    <mergeCell ref="AH22:AH38"/>
    <mergeCell ref="BB5:BB21"/>
    <mergeCell ref="BB22:BB38"/>
    <mergeCell ref="O39:O55"/>
    <mergeCell ref="P39:P55"/>
    <mergeCell ref="Y39:Y55"/>
    <mergeCell ref="Z39:Z55"/>
    <mergeCell ref="AI39:AI55"/>
    <mergeCell ref="AJ39:AJ55"/>
    <mergeCell ref="AS39:AS55"/>
    <mergeCell ref="AT39:AT55"/>
    <mergeCell ref="BC39:BC55"/>
    <mergeCell ref="BD39:BD55"/>
    <mergeCell ref="BM39:BM55"/>
    <mergeCell ref="BN39:BN55"/>
    <mergeCell ref="O56:O72"/>
    <mergeCell ref="P56:P72"/>
    <mergeCell ref="Y56:Y72"/>
    <mergeCell ref="Z56:Z72"/>
    <mergeCell ref="AI56:AI72"/>
    <mergeCell ref="AJ56:AJ72"/>
    <mergeCell ref="AS56:AS72"/>
    <mergeCell ref="AT56:AT72"/>
    <mergeCell ref="BC56:BC72"/>
    <mergeCell ref="BD56:BD72"/>
    <mergeCell ref="BM56:BM72"/>
    <mergeCell ref="BN56:BN72"/>
    <mergeCell ref="AH39:AH55"/>
    <mergeCell ref="AH56:AH72"/>
    <mergeCell ref="BB39:BB55"/>
    <mergeCell ref="BB56:BB72"/>
    <mergeCell ref="O73:O89"/>
    <mergeCell ref="P73:P89"/>
    <mergeCell ref="Y73:Y89"/>
    <mergeCell ref="Z73:Z89"/>
    <mergeCell ref="AI73:AI89"/>
    <mergeCell ref="AJ73:AJ89"/>
    <mergeCell ref="AS73:AS89"/>
    <mergeCell ref="AT73:AT89"/>
    <mergeCell ref="BC73:BC89"/>
    <mergeCell ref="BD73:BD89"/>
    <mergeCell ref="BM73:BM89"/>
    <mergeCell ref="BN73:BN89"/>
    <mergeCell ref="O90:O106"/>
    <mergeCell ref="P90:P106"/>
    <mergeCell ref="Y90:Y106"/>
    <mergeCell ref="Z90:Z106"/>
    <mergeCell ref="AI90:AI106"/>
    <mergeCell ref="AJ90:AJ106"/>
    <mergeCell ref="AS90:AS106"/>
    <mergeCell ref="AT90:AT106"/>
    <mergeCell ref="BC90:BC106"/>
    <mergeCell ref="BD90:BD106"/>
    <mergeCell ref="BM90:BM106"/>
    <mergeCell ref="BN90:BN106"/>
    <mergeCell ref="AH73:AH89"/>
    <mergeCell ref="AH90:AH106"/>
    <mergeCell ref="BB73:BB89"/>
    <mergeCell ref="BB90:BB106"/>
    <mergeCell ref="O107:O123"/>
    <mergeCell ref="P107:P123"/>
    <mergeCell ref="Y107:Y123"/>
    <mergeCell ref="Z107:Z123"/>
    <mergeCell ref="AI107:AI123"/>
    <mergeCell ref="AJ107:AJ123"/>
    <mergeCell ref="AS107:AS123"/>
    <mergeCell ref="AT107:AT123"/>
    <mergeCell ref="BC107:BC123"/>
    <mergeCell ref="BD107:BD123"/>
    <mergeCell ref="BM107:BM123"/>
    <mergeCell ref="BN107:BN123"/>
    <mergeCell ref="O124:O140"/>
    <mergeCell ref="P124:P140"/>
    <mergeCell ref="Y124:Y140"/>
    <mergeCell ref="Z124:Z140"/>
    <mergeCell ref="AI124:AI140"/>
    <mergeCell ref="AJ124:AJ140"/>
    <mergeCell ref="AS124:AS140"/>
    <mergeCell ref="AT124:AT140"/>
    <mergeCell ref="BC124:BC140"/>
    <mergeCell ref="BD124:BD140"/>
    <mergeCell ref="BM124:BM140"/>
    <mergeCell ref="BN124:BN140"/>
    <mergeCell ref="AH107:AH123"/>
    <mergeCell ref="AH124:AH140"/>
    <mergeCell ref="BB107:BB123"/>
    <mergeCell ref="BB124:BB140"/>
    <mergeCell ref="O141:O157"/>
    <mergeCell ref="P141:P157"/>
    <mergeCell ref="Y141:Y157"/>
    <mergeCell ref="Z141:Z157"/>
    <mergeCell ref="AI141:AI157"/>
    <mergeCell ref="AJ141:AJ157"/>
    <mergeCell ref="AS141:AS157"/>
    <mergeCell ref="AT141:AT157"/>
    <mergeCell ref="BC141:BC157"/>
    <mergeCell ref="BD141:BD157"/>
    <mergeCell ref="BM141:BM157"/>
    <mergeCell ref="BN141:BN157"/>
    <mergeCell ref="O158:O174"/>
    <mergeCell ref="P158:P174"/>
    <mergeCell ref="Y158:Y174"/>
    <mergeCell ref="Z158:Z174"/>
    <mergeCell ref="AI158:AI174"/>
    <mergeCell ref="AJ158:AJ174"/>
    <mergeCell ref="AS158:AS174"/>
    <mergeCell ref="AT158:AT174"/>
    <mergeCell ref="BC158:BC174"/>
    <mergeCell ref="BD158:BD174"/>
    <mergeCell ref="BM158:BM174"/>
    <mergeCell ref="BN158:BN174"/>
    <mergeCell ref="AH141:AH157"/>
    <mergeCell ref="AH158:AH174"/>
    <mergeCell ref="BB141:BB157"/>
    <mergeCell ref="BB158:BB174"/>
    <mergeCell ref="O175:O191"/>
    <mergeCell ref="P175:P191"/>
    <mergeCell ref="Y175:Y191"/>
    <mergeCell ref="Z175:Z191"/>
    <mergeCell ref="AI175:AI191"/>
    <mergeCell ref="AJ175:AJ191"/>
    <mergeCell ref="AS175:AS191"/>
    <mergeCell ref="AT175:AT191"/>
    <mergeCell ref="BC175:BC191"/>
    <mergeCell ref="BD175:BD191"/>
    <mergeCell ref="BM175:BM191"/>
    <mergeCell ref="BN175:BN191"/>
    <mergeCell ref="O192:O208"/>
    <mergeCell ref="P192:P208"/>
    <mergeCell ref="Y192:Y208"/>
    <mergeCell ref="Z192:Z208"/>
    <mergeCell ref="AI192:AI208"/>
    <mergeCell ref="AJ192:AJ208"/>
    <mergeCell ref="AS192:AS208"/>
    <mergeCell ref="AT192:AT208"/>
    <mergeCell ref="BC192:BC208"/>
    <mergeCell ref="BD192:BD208"/>
    <mergeCell ref="BM192:BM208"/>
    <mergeCell ref="BN192:BN208"/>
    <mergeCell ref="AH175:AH191"/>
    <mergeCell ref="AH192:AH208"/>
    <mergeCell ref="BB175:BB191"/>
    <mergeCell ref="BB192:BB208"/>
    <mergeCell ref="O209:O225"/>
    <mergeCell ref="P209:P225"/>
    <mergeCell ref="Y209:Y225"/>
    <mergeCell ref="Z209:Z225"/>
    <mergeCell ref="AI209:AI225"/>
    <mergeCell ref="AJ209:AJ225"/>
    <mergeCell ref="AS209:AS225"/>
    <mergeCell ref="AT209:AT225"/>
    <mergeCell ref="BC209:BC225"/>
    <mergeCell ref="BD209:BD225"/>
    <mergeCell ref="BM209:BM225"/>
    <mergeCell ref="BN209:BN225"/>
    <mergeCell ref="O226:O242"/>
    <mergeCell ref="P226:P242"/>
    <mergeCell ref="Y226:Y242"/>
    <mergeCell ref="Z226:Z242"/>
    <mergeCell ref="AI226:AI242"/>
    <mergeCell ref="AJ226:AJ242"/>
    <mergeCell ref="AS226:AS242"/>
    <mergeCell ref="AT226:AT242"/>
    <mergeCell ref="BC226:BC242"/>
    <mergeCell ref="BD226:BD242"/>
    <mergeCell ref="BM226:BM242"/>
    <mergeCell ref="BN226:BN242"/>
    <mergeCell ref="AH209:AH225"/>
    <mergeCell ref="AH226:AH242"/>
    <mergeCell ref="BB209:BB225"/>
    <mergeCell ref="BB226:BB242"/>
    <mergeCell ref="O243:O259"/>
    <mergeCell ref="P243:P259"/>
    <mergeCell ref="Y243:Y259"/>
    <mergeCell ref="Z243:Z259"/>
    <mergeCell ref="AI243:AI259"/>
    <mergeCell ref="AJ243:AJ259"/>
    <mergeCell ref="AS243:AS259"/>
    <mergeCell ref="AT243:AT259"/>
    <mergeCell ref="BC243:BC259"/>
    <mergeCell ref="BD243:BD259"/>
    <mergeCell ref="BM243:BM259"/>
    <mergeCell ref="BN243:BN259"/>
    <mergeCell ref="O260:O276"/>
    <mergeCell ref="P260:P276"/>
    <mergeCell ref="Y260:Y276"/>
    <mergeCell ref="Z260:Z276"/>
    <mergeCell ref="AI260:AI276"/>
    <mergeCell ref="AJ260:AJ276"/>
    <mergeCell ref="AS260:AS276"/>
    <mergeCell ref="AT260:AT276"/>
    <mergeCell ref="BC260:BC276"/>
    <mergeCell ref="BD260:BD276"/>
    <mergeCell ref="BM260:BM276"/>
    <mergeCell ref="BN260:BN276"/>
    <mergeCell ref="AH243:AH259"/>
    <mergeCell ref="AH260:AH276"/>
    <mergeCell ref="BB243:BB259"/>
    <mergeCell ref="BB260:BB276"/>
    <mergeCell ref="O277:O293"/>
    <mergeCell ref="P277:P293"/>
    <mergeCell ref="Y277:Y293"/>
    <mergeCell ref="Z277:Z293"/>
    <mergeCell ref="AI277:AI293"/>
    <mergeCell ref="AJ277:AJ293"/>
    <mergeCell ref="AS277:AS293"/>
    <mergeCell ref="AT277:AT293"/>
    <mergeCell ref="BC277:BC293"/>
    <mergeCell ref="BD277:BD293"/>
    <mergeCell ref="BM277:BM293"/>
    <mergeCell ref="BN277:BN293"/>
    <mergeCell ref="O294:O310"/>
    <mergeCell ref="P294:P310"/>
    <mergeCell ref="Y294:Y310"/>
    <mergeCell ref="Z294:Z310"/>
    <mergeCell ref="AI294:AI310"/>
    <mergeCell ref="AJ294:AJ310"/>
    <mergeCell ref="AS294:AS310"/>
    <mergeCell ref="AT294:AT310"/>
    <mergeCell ref="BC294:BC310"/>
    <mergeCell ref="BD294:BD310"/>
    <mergeCell ref="BM294:BM310"/>
    <mergeCell ref="BN294:BN310"/>
    <mergeCell ref="AH277:AH293"/>
    <mergeCell ref="AH294:AH310"/>
    <mergeCell ref="BB277:BB293"/>
    <mergeCell ref="BB294:BB310"/>
    <mergeCell ref="O311:O327"/>
    <mergeCell ref="P311:P327"/>
    <mergeCell ref="Y311:Y327"/>
    <mergeCell ref="Z311:Z327"/>
    <mergeCell ref="AI311:AI327"/>
    <mergeCell ref="AJ311:AJ327"/>
    <mergeCell ref="AS311:AS327"/>
    <mergeCell ref="AT311:AT327"/>
    <mergeCell ref="BC311:BC327"/>
    <mergeCell ref="BD311:BD327"/>
    <mergeCell ref="BM311:BM327"/>
    <mergeCell ref="BN311:BN327"/>
    <mergeCell ref="O328:O344"/>
    <mergeCell ref="P328:P344"/>
    <mergeCell ref="Y328:Y344"/>
    <mergeCell ref="Z328:Z344"/>
    <mergeCell ref="AI328:AI344"/>
    <mergeCell ref="AJ328:AJ344"/>
    <mergeCell ref="AS328:AS344"/>
    <mergeCell ref="AT328:AT344"/>
    <mergeCell ref="BC328:BC344"/>
    <mergeCell ref="BD328:BD344"/>
    <mergeCell ref="BM328:BM344"/>
    <mergeCell ref="BN328:BN344"/>
    <mergeCell ref="AH311:AH327"/>
    <mergeCell ref="AH328:AH344"/>
    <mergeCell ref="BB311:BB327"/>
    <mergeCell ref="BB328:BB344"/>
    <mergeCell ref="O345:O361"/>
    <mergeCell ref="P345:P361"/>
    <mergeCell ref="Y345:Y361"/>
    <mergeCell ref="Z345:Z361"/>
    <mergeCell ref="AI345:AI361"/>
    <mergeCell ref="AJ345:AJ361"/>
    <mergeCell ref="AS345:AS361"/>
    <mergeCell ref="AT345:AT361"/>
    <mergeCell ref="BC345:BC361"/>
    <mergeCell ref="BD345:BD361"/>
    <mergeCell ref="BM345:BM361"/>
    <mergeCell ref="BN345:BN361"/>
    <mergeCell ref="O362:O378"/>
    <mergeCell ref="P362:P378"/>
    <mergeCell ref="Y362:Y378"/>
    <mergeCell ref="Z362:Z378"/>
    <mergeCell ref="AI362:AI378"/>
    <mergeCell ref="AJ362:AJ378"/>
    <mergeCell ref="AS362:AS378"/>
    <mergeCell ref="AT362:AT378"/>
    <mergeCell ref="BC362:BC378"/>
    <mergeCell ref="BD362:BD378"/>
    <mergeCell ref="BM362:BM378"/>
    <mergeCell ref="BN362:BN378"/>
    <mergeCell ref="AH345:AH361"/>
    <mergeCell ref="AH362:AH378"/>
    <mergeCell ref="BB345:BB361"/>
    <mergeCell ref="BB362:BB378"/>
    <mergeCell ref="Y379:Y395"/>
    <mergeCell ref="Z379:Z395"/>
    <mergeCell ref="AI379:AI395"/>
    <mergeCell ref="AJ379:AJ395"/>
    <mergeCell ref="AS379:AS395"/>
    <mergeCell ref="AT379:AT395"/>
    <mergeCell ref="BC379:BC395"/>
    <mergeCell ref="BD379:BD395"/>
    <mergeCell ref="BM379:BM395"/>
    <mergeCell ref="BN379:BN395"/>
    <mergeCell ref="O396:O412"/>
    <mergeCell ref="P396:P412"/>
    <mergeCell ref="Y396:Y412"/>
    <mergeCell ref="Z396:Z412"/>
    <mergeCell ref="AI396:AI412"/>
    <mergeCell ref="AJ396:AJ412"/>
    <mergeCell ref="AS396:AS412"/>
    <mergeCell ref="AT396:AT412"/>
    <mergeCell ref="BC396:BC412"/>
    <mergeCell ref="BD396:BD412"/>
    <mergeCell ref="BM396:BM412"/>
    <mergeCell ref="BN396:BN412"/>
    <mergeCell ref="X379:X395"/>
    <mergeCell ref="AH379:AH395"/>
    <mergeCell ref="AH396:AH412"/>
    <mergeCell ref="BB379:BB395"/>
    <mergeCell ref="BB396:BB412"/>
    <mergeCell ref="Y413:Y429"/>
    <mergeCell ref="Z413:Z429"/>
    <mergeCell ref="AI413:AI429"/>
    <mergeCell ref="AJ413:AJ429"/>
    <mergeCell ref="AS413:AS429"/>
    <mergeCell ref="AT413:AT429"/>
    <mergeCell ref="BC413:BC429"/>
    <mergeCell ref="BD413:BD429"/>
    <mergeCell ref="BM413:BM429"/>
    <mergeCell ref="BN413:BN429"/>
    <mergeCell ref="O430:O446"/>
    <mergeCell ref="P430:P446"/>
    <mergeCell ref="Y430:Y446"/>
    <mergeCell ref="Z430:Z446"/>
    <mergeCell ref="AI430:AI446"/>
    <mergeCell ref="AJ430:AJ446"/>
    <mergeCell ref="AS430:AS446"/>
    <mergeCell ref="AT430:AT446"/>
    <mergeCell ref="BC430:BC446"/>
    <mergeCell ref="BD430:BD446"/>
    <mergeCell ref="BM430:BM446"/>
    <mergeCell ref="BN430:BN446"/>
    <mergeCell ref="AH413:AH429"/>
    <mergeCell ref="AH430:AH446"/>
    <mergeCell ref="BB413:BB429"/>
    <mergeCell ref="BB430:BB446"/>
    <mergeCell ref="Y447:Y463"/>
    <mergeCell ref="Z447:Z463"/>
    <mergeCell ref="AI447:AI463"/>
    <mergeCell ref="AJ447:AJ463"/>
    <mergeCell ref="AS447:AS463"/>
    <mergeCell ref="AT447:AT463"/>
    <mergeCell ref="BC447:BC463"/>
    <mergeCell ref="BD447:BD463"/>
    <mergeCell ref="BM447:BM463"/>
    <mergeCell ref="BN447:BN463"/>
    <mergeCell ref="O464:O480"/>
    <mergeCell ref="P464:P480"/>
    <mergeCell ref="Y464:Y480"/>
    <mergeCell ref="Z464:Z480"/>
    <mergeCell ref="AI464:AI480"/>
    <mergeCell ref="AJ464:AJ480"/>
    <mergeCell ref="AS464:AS480"/>
    <mergeCell ref="AT464:AT480"/>
    <mergeCell ref="BC464:BC480"/>
    <mergeCell ref="BD464:BD480"/>
    <mergeCell ref="BM464:BM480"/>
    <mergeCell ref="BN464:BN480"/>
    <mergeCell ref="AH447:AH463"/>
    <mergeCell ref="AH464:AH480"/>
    <mergeCell ref="BB447:BB463"/>
    <mergeCell ref="BB464:BB480"/>
    <mergeCell ref="Y481:Y497"/>
    <mergeCell ref="Z481:Z497"/>
    <mergeCell ref="AI481:AI497"/>
    <mergeCell ref="AJ481:AJ497"/>
    <mergeCell ref="AS481:AS497"/>
    <mergeCell ref="AT481:AT497"/>
    <mergeCell ref="BC481:BC497"/>
    <mergeCell ref="BD481:BD497"/>
    <mergeCell ref="BM481:BM497"/>
    <mergeCell ref="BN481:BN497"/>
    <mergeCell ref="O498:O514"/>
    <mergeCell ref="P498:P514"/>
    <mergeCell ref="Y498:Y514"/>
    <mergeCell ref="Z498:Z514"/>
    <mergeCell ref="AI498:AI514"/>
    <mergeCell ref="AJ498:AJ514"/>
    <mergeCell ref="AS498:AS514"/>
    <mergeCell ref="AT498:AT514"/>
    <mergeCell ref="BC498:BC514"/>
    <mergeCell ref="BD498:BD514"/>
    <mergeCell ref="BM498:BM514"/>
    <mergeCell ref="BN498:BN514"/>
    <mergeCell ref="AH481:AH497"/>
    <mergeCell ref="AH498:AH514"/>
    <mergeCell ref="BB481:BB497"/>
    <mergeCell ref="BB498:BB514"/>
    <mergeCell ref="Y515:Y531"/>
    <mergeCell ref="Z515:Z531"/>
    <mergeCell ref="AI515:AI531"/>
    <mergeCell ref="AJ515:AJ531"/>
    <mergeCell ref="AS515:AS531"/>
    <mergeCell ref="AT515:AT531"/>
    <mergeCell ref="BC515:BC531"/>
    <mergeCell ref="BD515:BD531"/>
    <mergeCell ref="BM515:BM531"/>
    <mergeCell ref="BN515:BN531"/>
    <mergeCell ref="O532:O548"/>
    <mergeCell ref="P532:P548"/>
    <mergeCell ref="Y532:Y548"/>
    <mergeCell ref="Z532:Z548"/>
    <mergeCell ref="AI532:AI548"/>
    <mergeCell ref="AJ532:AJ548"/>
    <mergeCell ref="AS532:AS548"/>
    <mergeCell ref="AT532:AT548"/>
    <mergeCell ref="BC532:BC548"/>
    <mergeCell ref="BD532:BD548"/>
    <mergeCell ref="BM532:BM548"/>
    <mergeCell ref="BN532:BN548"/>
    <mergeCell ref="AH532:AH548"/>
    <mergeCell ref="BB532:BB548"/>
    <mergeCell ref="BL532:BL548"/>
    <mergeCell ref="AH515:AH531"/>
    <mergeCell ref="BB515:BB531"/>
    <mergeCell ref="BL515:BL531"/>
    <mergeCell ref="Y549:Y565"/>
    <mergeCell ref="Z549:Z565"/>
    <mergeCell ref="AI549:AI565"/>
    <mergeCell ref="AJ549:AJ565"/>
    <mergeCell ref="AS549:AS565"/>
    <mergeCell ref="AT549:AT565"/>
    <mergeCell ref="BC549:BC565"/>
    <mergeCell ref="BD549:BD565"/>
    <mergeCell ref="BM549:BM565"/>
    <mergeCell ref="BN549:BN565"/>
    <mergeCell ref="O566:O582"/>
    <mergeCell ref="P566:P582"/>
    <mergeCell ref="Y566:Y582"/>
    <mergeCell ref="Z566:Z582"/>
    <mergeCell ref="AI566:AI582"/>
    <mergeCell ref="AJ566:AJ582"/>
    <mergeCell ref="AS566:AS582"/>
    <mergeCell ref="AT566:AT582"/>
    <mergeCell ref="BC566:BC582"/>
    <mergeCell ref="BD566:BD582"/>
    <mergeCell ref="BM566:BM582"/>
    <mergeCell ref="BN566:BN582"/>
    <mergeCell ref="AH549:AH565"/>
    <mergeCell ref="AH566:AH582"/>
    <mergeCell ref="BB549:BB565"/>
    <mergeCell ref="BB566:BB582"/>
    <mergeCell ref="BL549:BL565"/>
    <mergeCell ref="BL566:BL582"/>
    <mergeCell ref="Y583:Y599"/>
    <mergeCell ref="Z583:Z599"/>
    <mergeCell ref="AI583:AI599"/>
    <mergeCell ref="AJ583:AJ599"/>
    <mergeCell ref="AS583:AS599"/>
    <mergeCell ref="AT583:AT599"/>
    <mergeCell ref="BC583:BC599"/>
    <mergeCell ref="BD583:BD599"/>
    <mergeCell ref="BM583:BM599"/>
    <mergeCell ref="BN583:BN599"/>
    <mergeCell ref="O600:O616"/>
    <mergeCell ref="P600:P616"/>
    <mergeCell ref="Y600:Y616"/>
    <mergeCell ref="Z600:Z616"/>
    <mergeCell ref="AI600:AI616"/>
    <mergeCell ref="AJ600:AJ616"/>
    <mergeCell ref="AS600:AS616"/>
    <mergeCell ref="AT600:AT616"/>
    <mergeCell ref="BC600:BC616"/>
    <mergeCell ref="BD600:BD616"/>
    <mergeCell ref="BM600:BM616"/>
    <mergeCell ref="BN600:BN616"/>
    <mergeCell ref="AH583:AH599"/>
    <mergeCell ref="AH600:AH616"/>
    <mergeCell ref="AR600:AR616"/>
    <mergeCell ref="BB583:BB599"/>
    <mergeCell ref="BB600:BB616"/>
    <mergeCell ref="BL583:BL599"/>
    <mergeCell ref="BL600:BL616"/>
    <mergeCell ref="AR583:AR599"/>
    <mergeCell ref="Y617:Y633"/>
    <mergeCell ref="Z617:Z633"/>
    <mergeCell ref="AI617:AI633"/>
    <mergeCell ref="AJ617:AJ633"/>
    <mergeCell ref="AS617:AS633"/>
    <mergeCell ref="AT617:AT633"/>
    <mergeCell ref="BC617:BC633"/>
    <mergeCell ref="BD617:BD633"/>
    <mergeCell ref="BM617:BM633"/>
    <mergeCell ref="BN617:BN633"/>
    <mergeCell ref="O634:O650"/>
    <mergeCell ref="P634:P650"/>
    <mergeCell ref="Y634:Y650"/>
    <mergeCell ref="Z634:Z650"/>
    <mergeCell ref="AI634:AI650"/>
    <mergeCell ref="AJ634:AJ650"/>
    <mergeCell ref="AS634:AS650"/>
    <mergeCell ref="AT634:AT650"/>
    <mergeCell ref="BC634:BC650"/>
    <mergeCell ref="BD634:BD650"/>
    <mergeCell ref="BM634:BM650"/>
    <mergeCell ref="BN634:BN650"/>
    <mergeCell ref="AH617:AH633"/>
    <mergeCell ref="AH634:AH650"/>
    <mergeCell ref="AR617:AR633"/>
    <mergeCell ref="AR634:AR650"/>
    <mergeCell ref="BB617:BB633"/>
    <mergeCell ref="BB634:BB650"/>
    <mergeCell ref="BL617:BL633"/>
    <mergeCell ref="BL634:BL650"/>
    <mergeCell ref="Y651:Y667"/>
    <mergeCell ref="Z651:Z667"/>
    <mergeCell ref="AI651:AI667"/>
    <mergeCell ref="AJ651:AJ667"/>
    <mergeCell ref="AS651:AS667"/>
    <mergeCell ref="AT651:AT667"/>
    <mergeCell ref="BC651:BC667"/>
    <mergeCell ref="BD651:BD667"/>
    <mergeCell ref="BM651:BM667"/>
    <mergeCell ref="BN651:BN667"/>
    <mergeCell ref="O668:O684"/>
    <mergeCell ref="P668:P684"/>
    <mergeCell ref="Y668:Y684"/>
    <mergeCell ref="Z668:Z684"/>
    <mergeCell ref="AI668:AI684"/>
    <mergeCell ref="AJ668:AJ684"/>
    <mergeCell ref="AS668:AS684"/>
    <mergeCell ref="AT668:AT684"/>
    <mergeCell ref="BC668:BC684"/>
    <mergeCell ref="BD668:BD684"/>
    <mergeCell ref="BM668:BM684"/>
    <mergeCell ref="BN668:BN684"/>
    <mergeCell ref="AH651:AH667"/>
    <mergeCell ref="AH668:AH684"/>
    <mergeCell ref="AR651:AR667"/>
    <mergeCell ref="AR668:AR684"/>
    <mergeCell ref="BB651:BB667"/>
    <mergeCell ref="BB668:BB684"/>
    <mergeCell ref="BL651:BL667"/>
    <mergeCell ref="BL668:BL684"/>
    <mergeCell ref="Y685:Y701"/>
    <mergeCell ref="Z685:Z701"/>
    <mergeCell ref="AI685:AI701"/>
    <mergeCell ref="AJ685:AJ701"/>
    <mergeCell ref="AS685:AS701"/>
    <mergeCell ref="AT685:AT701"/>
    <mergeCell ref="BC685:BC701"/>
    <mergeCell ref="BD685:BD701"/>
    <mergeCell ref="BM685:BM701"/>
    <mergeCell ref="BN685:BN701"/>
    <mergeCell ref="O702:O718"/>
    <mergeCell ref="P702:P718"/>
    <mergeCell ref="Y702:Y718"/>
    <mergeCell ref="Z702:Z718"/>
    <mergeCell ref="AI702:AI718"/>
    <mergeCell ref="AJ702:AJ718"/>
    <mergeCell ref="AS702:AS718"/>
    <mergeCell ref="AT702:AT718"/>
    <mergeCell ref="BC702:BC718"/>
    <mergeCell ref="BD702:BD718"/>
    <mergeCell ref="BM702:BM718"/>
    <mergeCell ref="BN702:BN718"/>
    <mergeCell ref="AH685:AH701"/>
    <mergeCell ref="AH702:AH718"/>
    <mergeCell ref="AR685:AR701"/>
    <mergeCell ref="AR702:AR718"/>
    <mergeCell ref="BB685:BB701"/>
    <mergeCell ref="BB702:BB718"/>
    <mergeCell ref="BL685:BL701"/>
    <mergeCell ref="BL702:BL718"/>
    <mergeCell ref="Y719:Y735"/>
    <mergeCell ref="Z719:Z735"/>
    <mergeCell ref="AI719:AI735"/>
    <mergeCell ref="AJ719:AJ735"/>
    <mergeCell ref="AS719:AS735"/>
    <mergeCell ref="AT719:AT735"/>
    <mergeCell ref="BC719:BC735"/>
    <mergeCell ref="BD719:BD735"/>
    <mergeCell ref="BM719:BM735"/>
    <mergeCell ref="BN719:BN735"/>
    <mergeCell ref="O736:O752"/>
    <mergeCell ref="P736:P752"/>
    <mergeCell ref="Y736:Y752"/>
    <mergeCell ref="Z736:Z752"/>
    <mergeCell ref="AI736:AI752"/>
    <mergeCell ref="AJ736:AJ752"/>
    <mergeCell ref="AS736:AS752"/>
    <mergeCell ref="AT736:AT752"/>
    <mergeCell ref="BC736:BC752"/>
    <mergeCell ref="BD736:BD752"/>
    <mergeCell ref="BM736:BM752"/>
    <mergeCell ref="BN736:BN752"/>
    <mergeCell ref="AH719:AH735"/>
    <mergeCell ref="AH736:AH752"/>
    <mergeCell ref="AR719:AR735"/>
    <mergeCell ref="AR736:AR752"/>
    <mergeCell ref="BB719:BB735"/>
    <mergeCell ref="BB736:BB752"/>
    <mergeCell ref="BL719:BL735"/>
    <mergeCell ref="BL736:BL752"/>
    <mergeCell ref="Y753:Y769"/>
    <mergeCell ref="Z753:Z769"/>
    <mergeCell ref="AI753:AI769"/>
    <mergeCell ref="AJ753:AJ769"/>
    <mergeCell ref="AS753:AS769"/>
    <mergeCell ref="AT753:AT769"/>
    <mergeCell ref="BC753:BC769"/>
    <mergeCell ref="BD753:BD769"/>
    <mergeCell ref="BM753:BM769"/>
    <mergeCell ref="BN753:BN769"/>
    <mergeCell ref="O770:O786"/>
    <mergeCell ref="P770:P786"/>
    <mergeCell ref="Y770:Y786"/>
    <mergeCell ref="Z770:Z786"/>
    <mergeCell ref="AI770:AI786"/>
    <mergeCell ref="AJ770:AJ786"/>
    <mergeCell ref="AS770:AS786"/>
    <mergeCell ref="AT770:AT786"/>
    <mergeCell ref="BC770:BC786"/>
    <mergeCell ref="BD770:BD786"/>
    <mergeCell ref="BM770:BM786"/>
    <mergeCell ref="BN770:BN786"/>
    <mergeCell ref="AH753:AH769"/>
    <mergeCell ref="AH770:AH786"/>
    <mergeCell ref="AR753:AR769"/>
    <mergeCell ref="AR770:AR786"/>
    <mergeCell ref="BB753:BB769"/>
    <mergeCell ref="BB770:BB786"/>
    <mergeCell ref="BL753:BL769"/>
    <mergeCell ref="BL770:BL786"/>
    <mergeCell ref="Y787:Y803"/>
    <mergeCell ref="Z787:Z803"/>
    <mergeCell ref="AI787:AI803"/>
    <mergeCell ref="AJ787:AJ803"/>
    <mergeCell ref="AS787:AS803"/>
    <mergeCell ref="AT787:AT803"/>
    <mergeCell ref="BC787:BC803"/>
    <mergeCell ref="BD787:BD803"/>
    <mergeCell ref="BM787:BM803"/>
    <mergeCell ref="BN787:BN803"/>
    <mergeCell ref="O804:O820"/>
    <mergeCell ref="P804:P820"/>
    <mergeCell ref="Y804:Y820"/>
    <mergeCell ref="Z804:Z820"/>
    <mergeCell ref="AI804:AI820"/>
    <mergeCell ref="AJ804:AJ820"/>
    <mergeCell ref="AS804:AS820"/>
    <mergeCell ref="AT804:AT820"/>
    <mergeCell ref="BC804:BC820"/>
    <mergeCell ref="BD804:BD820"/>
    <mergeCell ref="BM804:BM820"/>
    <mergeCell ref="BN804:BN820"/>
    <mergeCell ref="X787:X803"/>
    <mergeCell ref="X804:X820"/>
    <mergeCell ref="AH787:AH803"/>
    <mergeCell ref="AH804:AH820"/>
    <mergeCell ref="AR787:AR803"/>
    <mergeCell ref="AR804:AR820"/>
    <mergeCell ref="BB787:BB803"/>
    <mergeCell ref="BB804:BB820"/>
    <mergeCell ref="BL787:BL803"/>
    <mergeCell ref="BL804:BL820"/>
    <mergeCell ref="Y821:Y837"/>
    <mergeCell ref="Z821:Z837"/>
    <mergeCell ref="AI821:AI837"/>
    <mergeCell ref="AJ821:AJ837"/>
    <mergeCell ref="AS821:AS837"/>
    <mergeCell ref="AT821:AT837"/>
    <mergeCell ref="BC821:BC837"/>
    <mergeCell ref="BD821:BD837"/>
    <mergeCell ref="BM821:BM837"/>
    <mergeCell ref="BN821:BN837"/>
    <mergeCell ref="O838:O854"/>
    <mergeCell ref="P838:P854"/>
    <mergeCell ref="Y838:Y854"/>
    <mergeCell ref="Z838:Z854"/>
    <mergeCell ref="AI838:AI854"/>
    <mergeCell ref="AJ838:AJ854"/>
    <mergeCell ref="AS838:AS854"/>
    <mergeCell ref="AT838:AT854"/>
    <mergeCell ref="BC838:BC854"/>
    <mergeCell ref="BD838:BD854"/>
    <mergeCell ref="BM838:BM854"/>
    <mergeCell ref="BN838:BN854"/>
    <mergeCell ref="X821:X837"/>
    <mergeCell ref="X838:X854"/>
    <mergeCell ref="AH821:AH837"/>
    <mergeCell ref="AH838:AH854"/>
    <mergeCell ref="AR821:AR837"/>
    <mergeCell ref="AR838:AR854"/>
    <mergeCell ref="BB821:BB837"/>
    <mergeCell ref="BB838:BB854"/>
    <mergeCell ref="BL821:BL837"/>
    <mergeCell ref="BL838:BL854"/>
    <mergeCell ref="Y855:Y871"/>
    <mergeCell ref="Z855:Z871"/>
    <mergeCell ref="AI855:AI871"/>
    <mergeCell ref="AJ855:AJ871"/>
    <mergeCell ref="AS855:AS871"/>
    <mergeCell ref="AT855:AT871"/>
    <mergeCell ref="BC855:BC871"/>
    <mergeCell ref="BD855:BD871"/>
    <mergeCell ref="BM855:BM871"/>
    <mergeCell ref="BN855:BN871"/>
    <mergeCell ref="O872:O888"/>
    <mergeCell ref="P872:P888"/>
    <mergeCell ref="Y872:Y888"/>
    <mergeCell ref="Z872:Z888"/>
    <mergeCell ref="AI872:AI888"/>
    <mergeCell ref="AJ872:AJ888"/>
    <mergeCell ref="AS872:AS888"/>
    <mergeCell ref="AT872:AT888"/>
    <mergeCell ref="BC872:BC888"/>
    <mergeCell ref="BD872:BD888"/>
    <mergeCell ref="BM872:BM888"/>
    <mergeCell ref="BN872:BN888"/>
    <mergeCell ref="X855:X871"/>
    <mergeCell ref="X872:X888"/>
    <mergeCell ref="AH855:AH871"/>
    <mergeCell ref="AH872:AH888"/>
    <mergeCell ref="AR855:AR871"/>
    <mergeCell ref="AR872:AR888"/>
    <mergeCell ref="BB855:BB871"/>
    <mergeCell ref="BB872:BB888"/>
    <mergeCell ref="BL855:BL871"/>
    <mergeCell ref="BL872:BL888"/>
    <mergeCell ref="O889:O905"/>
    <mergeCell ref="P889:P905"/>
    <mergeCell ref="Y889:Y905"/>
    <mergeCell ref="Z889:Z905"/>
    <mergeCell ref="AI889:AI905"/>
    <mergeCell ref="AJ889:AJ905"/>
    <mergeCell ref="AS889:AS905"/>
    <mergeCell ref="AT889:AT905"/>
    <mergeCell ref="BC889:BC905"/>
    <mergeCell ref="BD889:BD905"/>
    <mergeCell ref="BM889:BM905"/>
    <mergeCell ref="BN889:BN905"/>
    <mergeCell ref="O906:O922"/>
    <mergeCell ref="P906:P922"/>
    <mergeCell ref="Y906:Y922"/>
    <mergeCell ref="Z906:Z922"/>
    <mergeCell ref="AI906:AI922"/>
    <mergeCell ref="AJ906:AJ922"/>
    <mergeCell ref="AS906:AS922"/>
    <mergeCell ref="AT906:AT922"/>
    <mergeCell ref="BC906:BC922"/>
    <mergeCell ref="BD906:BD922"/>
    <mergeCell ref="BM906:BM922"/>
    <mergeCell ref="BN906:BN922"/>
    <mergeCell ref="X889:X905"/>
    <mergeCell ref="X906:X922"/>
    <mergeCell ref="AH889:AH905"/>
    <mergeCell ref="AH906:AH922"/>
    <mergeCell ref="AR889:AR905"/>
    <mergeCell ref="AR906:AR922"/>
    <mergeCell ref="BB889:BB905"/>
    <mergeCell ref="BB906:BB922"/>
    <mergeCell ref="O923:O939"/>
    <mergeCell ref="P923:P939"/>
    <mergeCell ref="Y923:Y939"/>
    <mergeCell ref="Z923:Z939"/>
    <mergeCell ref="AI923:AI939"/>
    <mergeCell ref="AJ923:AJ939"/>
    <mergeCell ref="AS923:AS939"/>
    <mergeCell ref="AT923:AT939"/>
    <mergeCell ref="BC923:BC939"/>
    <mergeCell ref="BD923:BD939"/>
    <mergeCell ref="BM923:BM939"/>
    <mergeCell ref="BN923:BN939"/>
    <mergeCell ref="O940:O956"/>
    <mergeCell ref="P940:P956"/>
    <mergeCell ref="Y940:Y956"/>
    <mergeCell ref="Z940:Z956"/>
    <mergeCell ref="AI940:AI956"/>
    <mergeCell ref="AJ940:AJ956"/>
    <mergeCell ref="AS940:AS956"/>
    <mergeCell ref="AT940:AT956"/>
    <mergeCell ref="BC940:BC956"/>
    <mergeCell ref="BD940:BD956"/>
    <mergeCell ref="BM940:BM956"/>
    <mergeCell ref="BN940:BN956"/>
    <mergeCell ref="X923:X939"/>
    <mergeCell ref="X940:X956"/>
    <mergeCell ref="AH923:AH939"/>
    <mergeCell ref="AH940:AH956"/>
    <mergeCell ref="AR923:AR939"/>
    <mergeCell ref="AR940:AR956"/>
    <mergeCell ref="BB923:BB939"/>
    <mergeCell ref="BB940:BB956"/>
    <mergeCell ref="O957:O973"/>
    <mergeCell ref="P957:P973"/>
    <mergeCell ref="Y957:Y973"/>
    <mergeCell ref="Z957:Z973"/>
    <mergeCell ref="AI957:AI973"/>
    <mergeCell ref="AJ957:AJ973"/>
    <mergeCell ref="AS957:AS973"/>
    <mergeCell ref="AT957:AT973"/>
    <mergeCell ref="BC957:BC973"/>
    <mergeCell ref="BD957:BD973"/>
    <mergeCell ref="BM957:BM973"/>
    <mergeCell ref="BN957:BN973"/>
    <mergeCell ref="O974:O990"/>
    <mergeCell ref="P974:P990"/>
    <mergeCell ref="Y974:Y990"/>
    <mergeCell ref="Z974:Z990"/>
    <mergeCell ref="AI974:AI990"/>
    <mergeCell ref="AJ974:AJ990"/>
    <mergeCell ref="AS974:AS990"/>
    <mergeCell ref="AT974:AT990"/>
    <mergeCell ref="BC974:BC990"/>
    <mergeCell ref="BD974:BD990"/>
    <mergeCell ref="BM974:BM990"/>
    <mergeCell ref="BN974:BN990"/>
    <mergeCell ref="X957:X973"/>
    <mergeCell ref="X974:X990"/>
    <mergeCell ref="AH957:AH973"/>
    <mergeCell ref="AH974:AH990"/>
    <mergeCell ref="AR957:AR973"/>
    <mergeCell ref="AR974:AR990"/>
    <mergeCell ref="BB957:BB973"/>
    <mergeCell ref="BB974:BB990"/>
    <mergeCell ref="O991:O1007"/>
    <mergeCell ref="P991:P1007"/>
    <mergeCell ref="Y991:Y1007"/>
    <mergeCell ref="Z991:Z1007"/>
    <mergeCell ref="AI991:AI1007"/>
    <mergeCell ref="AJ991:AJ1007"/>
    <mergeCell ref="AS991:AS1007"/>
    <mergeCell ref="AT991:AT1007"/>
    <mergeCell ref="BC991:BC1007"/>
    <mergeCell ref="BD991:BD1007"/>
    <mergeCell ref="BM991:BM1007"/>
    <mergeCell ref="BN991:BN1007"/>
    <mergeCell ref="O1008:O1024"/>
    <mergeCell ref="P1008:P1024"/>
    <mergeCell ref="Y1008:Y1024"/>
    <mergeCell ref="Z1008:Z1024"/>
    <mergeCell ref="AI1008:AI1024"/>
    <mergeCell ref="AJ1008:AJ1024"/>
    <mergeCell ref="AS1008:AS1024"/>
    <mergeCell ref="AT1008:AT1024"/>
    <mergeCell ref="BC1008:BC1024"/>
    <mergeCell ref="BD1008:BD1024"/>
    <mergeCell ref="BM1008:BM1024"/>
    <mergeCell ref="BN1008:BN1024"/>
    <mergeCell ref="X991:X1007"/>
    <mergeCell ref="X1008:X1024"/>
    <mergeCell ref="AH991:AH1007"/>
    <mergeCell ref="AH1008:AH1024"/>
    <mergeCell ref="AR991:AR1007"/>
    <mergeCell ref="AR1008:AR1024"/>
    <mergeCell ref="BB991:BB1007"/>
    <mergeCell ref="BB1008:BB1024"/>
    <mergeCell ref="O1025:O1041"/>
    <mergeCell ref="P1025:P1041"/>
    <mergeCell ref="Y1025:Y1041"/>
    <mergeCell ref="Z1025:Z1041"/>
    <mergeCell ref="AI1025:AI1041"/>
    <mergeCell ref="AJ1025:AJ1041"/>
    <mergeCell ref="AS1025:AS1041"/>
    <mergeCell ref="AT1025:AT1041"/>
    <mergeCell ref="BC1025:BC1041"/>
    <mergeCell ref="BD1025:BD1041"/>
    <mergeCell ref="BM1025:BM1041"/>
    <mergeCell ref="BN1025:BN1041"/>
    <mergeCell ref="O1042:O1058"/>
    <mergeCell ref="P1042:P1058"/>
    <mergeCell ref="Y1042:Y1058"/>
    <mergeCell ref="Z1042:Z1058"/>
    <mergeCell ref="AI1042:AI1058"/>
    <mergeCell ref="AJ1042:AJ1058"/>
    <mergeCell ref="AS1042:AS1058"/>
    <mergeCell ref="AT1042:AT1058"/>
    <mergeCell ref="BC1042:BC1058"/>
    <mergeCell ref="BD1042:BD1058"/>
    <mergeCell ref="BM1042:BM1058"/>
    <mergeCell ref="BN1042:BN1058"/>
    <mergeCell ref="X1025:X1041"/>
    <mergeCell ref="X1042:X1058"/>
    <mergeCell ref="AH1025:AH1041"/>
    <mergeCell ref="AH1042:AH1058"/>
    <mergeCell ref="AR1025:AR1041"/>
    <mergeCell ref="AR1042:AR1058"/>
    <mergeCell ref="BB1025:BB1041"/>
    <mergeCell ref="BB1042:BB1058"/>
    <mergeCell ref="O1059:O1075"/>
    <mergeCell ref="P1059:P1075"/>
    <mergeCell ref="Y1059:Y1075"/>
    <mergeCell ref="Z1059:Z1075"/>
    <mergeCell ref="AI1059:AI1075"/>
    <mergeCell ref="AJ1059:AJ1075"/>
    <mergeCell ref="AS1059:AS1075"/>
    <mergeCell ref="AT1059:AT1075"/>
    <mergeCell ref="BC1059:BC1075"/>
    <mergeCell ref="BD1059:BD1075"/>
    <mergeCell ref="BM1059:BM1075"/>
    <mergeCell ref="BN1059:BN1075"/>
    <mergeCell ref="O1076:O1092"/>
    <mergeCell ref="P1076:P1092"/>
    <mergeCell ref="Y1076:Y1092"/>
    <mergeCell ref="Z1076:Z1092"/>
    <mergeCell ref="AI1076:AI1092"/>
    <mergeCell ref="AJ1076:AJ1092"/>
    <mergeCell ref="AS1076:AS1092"/>
    <mergeCell ref="AT1076:AT1092"/>
    <mergeCell ref="BC1076:BC1092"/>
    <mergeCell ref="BD1076:BD1092"/>
    <mergeCell ref="BM1076:BM1092"/>
    <mergeCell ref="BN1076:BN1092"/>
    <mergeCell ref="X1059:X1075"/>
    <mergeCell ref="X1076:X1092"/>
    <mergeCell ref="AH1059:AH1075"/>
    <mergeCell ref="AH1076:AH1092"/>
    <mergeCell ref="AR1059:AR1075"/>
    <mergeCell ref="AR1076:AR1092"/>
    <mergeCell ref="BB1059:BB1075"/>
    <mergeCell ref="BB1076:BB1092"/>
    <mergeCell ref="O1093:O1109"/>
    <mergeCell ref="P1093:P1109"/>
    <mergeCell ref="Y1093:Y1109"/>
    <mergeCell ref="Z1093:Z1109"/>
    <mergeCell ref="AI1093:AI1109"/>
    <mergeCell ref="AJ1093:AJ1109"/>
    <mergeCell ref="AS1093:AS1109"/>
    <mergeCell ref="AT1093:AT1109"/>
    <mergeCell ref="BC1093:BC1109"/>
    <mergeCell ref="BD1093:BD1109"/>
    <mergeCell ref="BM1093:BM1109"/>
    <mergeCell ref="BN1093:BN1109"/>
    <mergeCell ref="O1110:O1126"/>
    <mergeCell ref="P1110:P1126"/>
    <mergeCell ref="Y1110:Y1126"/>
    <mergeCell ref="Z1110:Z1126"/>
    <mergeCell ref="AI1110:AI1126"/>
    <mergeCell ref="AJ1110:AJ1126"/>
    <mergeCell ref="AS1110:AS1126"/>
    <mergeCell ref="AT1110:AT1126"/>
    <mergeCell ref="BC1110:BC1126"/>
    <mergeCell ref="BD1110:BD1126"/>
    <mergeCell ref="BM1110:BM1126"/>
    <mergeCell ref="BN1110:BN1126"/>
    <mergeCell ref="X1093:X1109"/>
    <mergeCell ref="X1110:X1126"/>
    <mergeCell ref="AH1093:AH1109"/>
    <mergeCell ref="AH1110:AH1126"/>
    <mergeCell ref="AR1093:AR1109"/>
    <mergeCell ref="AR1110:AR1126"/>
    <mergeCell ref="BB1093:BB1109"/>
    <mergeCell ref="BB1110:BB1126"/>
    <mergeCell ref="O1127:O1143"/>
    <mergeCell ref="P1127:P1143"/>
    <mergeCell ref="Y1127:Y1143"/>
    <mergeCell ref="Z1127:Z1143"/>
    <mergeCell ref="AI1127:AI1143"/>
    <mergeCell ref="AJ1127:AJ1143"/>
    <mergeCell ref="AS1127:AS1143"/>
    <mergeCell ref="AT1127:AT1143"/>
    <mergeCell ref="BC1127:BC1143"/>
    <mergeCell ref="BD1127:BD1143"/>
    <mergeCell ref="BM1127:BM1143"/>
    <mergeCell ref="BN1127:BN1143"/>
    <mergeCell ref="O1144:O1160"/>
    <mergeCell ref="P1144:P1160"/>
    <mergeCell ref="Y1144:Y1160"/>
    <mergeCell ref="Z1144:Z1160"/>
    <mergeCell ref="AI1144:AI1160"/>
    <mergeCell ref="AJ1144:AJ1160"/>
    <mergeCell ref="AS1144:AS1160"/>
    <mergeCell ref="AT1144:AT1160"/>
    <mergeCell ref="BC1144:BC1160"/>
    <mergeCell ref="BD1144:BD1160"/>
    <mergeCell ref="BM1144:BM1160"/>
    <mergeCell ref="BN1144:BN1160"/>
    <mergeCell ref="X1127:X1143"/>
    <mergeCell ref="X1144:X1160"/>
    <mergeCell ref="AH1127:AH1143"/>
    <mergeCell ref="AH1144:AH1160"/>
    <mergeCell ref="AR1127:AR1143"/>
    <mergeCell ref="AR1144:AR1160"/>
    <mergeCell ref="BB1127:BB1143"/>
    <mergeCell ref="BB1144:BB1160"/>
    <mergeCell ref="O1161:O1177"/>
    <mergeCell ref="P1161:P1177"/>
    <mergeCell ref="Y1161:Y1177"/>
    <mergeCell ref="Z1161:Z1177"/>
    <mergeCell ref="AI1161:AI1177"/>
    <mergeCell ref="AJ1161:AJ1177"/>
    <mergeCell ref="AS1161:AS1177"/>
    <mergeCell ref="AT1161:AT1177"/>
    <mergeCell ref="BC1161:BC1177"/>
    <mergeCell ref="BD1161:BD1177"/>
    <mergeCell ref="BM1161:BM1177"/>
    <mergeCell ref="BN1161:BN1177"/>
    <mergeCell ref="O1178:O1194"/>
    <mergeCell ref="P1178:P1194"/>
    <mergeCell ref="Y1178:Y1194"/>
    <mergeCell ref="Z1178:Z1194"/>
    <mergeCell ref="AI1178:AI1194"/>
    <mergeCell ref="AJ1178:AJ1194"/>
    <mergeCell ref="AS1178:AS1194"/>
    <mergeCell ref="AT1178:AT1194"/>
    <mergeCell ref="BC1178:BC1194"/>
    <mergeCell ref="BD1178:BD1194"/>
    <mergeCell ref="BM1178:BM1194"/>
    <mergeCell ref="BN1178:BN1194"/>
    <mergeCell ref="X1161:X1177"/>
    <mergeCell ref="X1178:X1194"/>
    <mergeCell ref="AH1161:AH1177"/>
    <mergeCell ref="AH1178:AH1194"/>
    <mergeCell ref="AR1161:AR1177"/>
    <mergeCell ref="AR1178:AR1194"/>
    <mergeCell ref="BB1161:BB1177"/>
    <mergeCell ref="BB1178:BB1194"/>
    <mergeCell ref="O1195:O1211"/>
    <mergeCell ref="P1195:P1211"/>
    <mergeCell ref="Y1195:Y1211"/>
    <mergeCell ref="Z1195:Z1211"/>
    <mergeCell ref="AI1195:AI1211"/>
    <mergeCell ref="AJ1195:AJ1211"/>
    <mergeCell ref="AS1195:AS1211"/>
    <mergeCell ref="AT1195:AT1211"/>
    <mergeCell ref="BC1195:BC1211"/>
    <mergeCell ref="BD1195:BD1211"/>
    <mergeCell ref="BM1195:BM1211"/>
    <mergeCell ref="BN1195:BN1211"/>
    <mergeCell ref="O1212:O1228"/>
    <mergeCell ref="P1212:P1228"/>
    <mergeCell ref="Y1212:Y1228"/>
    <mergeCell ref="Z1212:Z1228"/>
    <mergeCell ref="AI1212:AI1228"/>
    <mergeCell ref="AJ1212:AJ1228"/>
    <mergeCell ref="AS1212:AS1228"/>
    <mergeCell ref="AT1212:AT1228"/>
    <mergeCell ref="BC1212:BC1228"/>
    <mergeCell ref="BD1212:BD1228"/>
    <mergeCell ref="BM1212:BM1228"/>
    <mergeCell ref="BN1212:BN1228"/>
    <mergeCell ref="X1195:X1211"/>
    <mergeCell ref="X1212:X1228"/>
    <mergeCell ref="AH1195:AH1211"/>
    <mergeCell ref="AH1212:AH1228"/>
    <mergeCell ref="AR1195:AR1211"/>
    <mergeCell ref="AR1212:AR1228"/>
    <mergeCell ref="BB1195:BB1211"/>
    <mergeCell ref="BB1212:BB1228"/>
    <mergeCell ref="O1229:O1245"/>
    <mergeCell ref="P1229:P1245"/>
    <mergeCell ref="Y1229:Y1245"/>
    <mergeCell ref="Z1229:Z1245"/>
    <mergeCell ref="AI1229:AI1245"/>
    <mergeCell ref="AJ1229:AJ1245"/>
    <mergeCell ref="AS1229:AS1245"/>
    <mergeCell ref="AT1229:AT1245"/>
    <mergeCell ref="BC1229:BC1245"/>
    <mergeCell ref="BD1229:BD1245"/>
    <mergeCell ref="BM1229:BM1245"/>
    <mergeCell ref="BN1229:BN1245"/>
    <mergeCell ref="O1246:O1262"/>
    <mergeCell ref="P1246:P1262"/>
    <mergeCell ref="Y1246:Y1262"/>
    <mergeCell ref="Z1246:Z1262"/>
    <mergeCell ref="AI1246:AI1262"/>
    <mergeCell ref="AJ1246:AJ1262"/>
    <mergeCell ref="AS1246:AS1262"/>
    <mergeCell ref="AT1246:AT1262"/>
    <mergeCell ref="BC1246:BC1262"/>
    <mergeCell ref="BD1246:BD1262"/>
    <mergeCell ref="BM1246:BM1262"/>
    <mergeCell ref="BN1246:BN1262"/>
    <mergeCell ref="X1229:X1245"/>
    <mergeCell ref="X1246:X1262"/>
    <mergeCell ref="AH1229:AH1245"/>
    <mergeCell ref="AH1246:AH1262"/>
    <mergeCell ref="AR1229:AR1245"/>
    <mergeCell ref="AR1246:AR1262"/>
    <mergeCell ref="BB1229:BB1245"/>
    <mergeCell ref="BB1246:BB1262"/>
  </mergeCells>
  <phoneticPr fontId="3"/>
  <pageMargins left="0.43307086614173229" right="0.43307086614173229" top="0.55118110236220474" bottom="0.55118110236220474" header="0.31496062992125984" footer="0.31496062992125984"/>
  <pageSetup paperSize="8" scale="65" pageOrder="overThenDown" orientation="landscape" r:id="rId1"/>
  <headerFooter>
    <oddHeader>&amp;R&amp;"ＭＳ 明朝,標準"&amp;12 2-11.高齢者の疾病傾向</oddHeader>
  </headerFooter>
  <rowBreaks count="14" manualBreakCount="14">
    <brk id="89" max="82" man="1"/>
    <brk id="174" max="82" man="1"/>
    <brk id="259" max="82" man="1"/>
    <brk id="344" max="16383" man="1"/>
    <brk id="429" max="82" man="1"/>
    <brk id="514" max="82" man="1"/>
    <brk id="599" max="82" man="1"/>
    <brk id="684" max="16383" man="1"/>
    <brk id="769" max="82" man="1"/>
    <brk id="854" max="82" man="1"/>
    <brk id="939" max="82" man="1"/>
    <brk id="1024" max="82" man="1"/>
    <brk id="1109" max="82" man="1"/>
    <brk id="1194" max="82" man="1"/>
  </rowBreaks>
  <colBreaks count="2" manualBreakCount="2">
    <brk id="33" max="1278" man="1"/>
    <brk id="63" max="1278" man="1"/>
  </colBreaks>
  <ignoredErrors>
    <ignoredError sqref="CA5:CA21 CA22:CA1262" formula="1"/>
    <ignoredError sqref="DM5:DM78 DO5 DS5 DW5 DO6 DS6 DW6 DO7 DS7 DW7 DO8 DS8 DW8 DO9 DS9 DW9 DO10 DS10 DW10 DO11 DS11 DW11 DO12 DS12 DW12 DO13 DS13 DW13 DO14 DS14 DW14 DO15 DS15 DW15 DO16 DS16 DW16 DO17 DS17 DW17 DO18 DS18 DW18 DO19 DS19 DW19 DO20 DS20 DW20 DO21 DS21 DW21 DO22 DS22 DW22 DO23 DS23 DW23 DO24 DS24 DW24 DO25 DS25 DW25 DO26 DS26 DW26 DO27 DS27 DW27 DO28 DS28 DW28 DO29 DS29 DW29 DO30 DS30 DW30 DO31 DS31 DW31 DO32 DS32 DW32 DO33 DS33 DW33 DO34 DS34 DW34 DO35 DS35 DW35 DO36 DS36 DW36 DO37 DS37 DW37 DO38 DS38 DW38 DO39 DS39 DW39 DO40 DS40 DW40 DO41 DS41 DW41 DO42 DS42 DW42 DO43 DS43 DW43 DO44 DS44 DW44 DO45 DS45 DW45 DO46 DS46 DW46 DO47 DS47 DW47 DO48 DS48 DW48 DO49 DS49 DW49 DO50 DS50 DW50 DO51 DS51 DW51 DO52 DS52 DW52 DO53 DS53 DW53 DO54 DS54 DW54 DO55 DS55 DW55 DO56 DS56 DW56 DO57 DS57 DW57 DO58 DS58 DW58 DO59 DS59 DW59 DO60 DS60 DW60 DO61 DS61 DW61 DO62 DS62 DW62 DO63 DS63 DW63 DO64 DS64 DW64 DO65 DS65 DW65 DO66 DS66 DW66 DO67 DS67 DW67 DO68 DS68 DW68 DO69 DS69 DW69 DO70 DS70 DW70 DO71 DS71 DW71 DO72 DS72 DW72 DO73 DS73 DW73 DO74 DS74 DW74 DO75 DS75 DW75 DO76 DS76 DW76 DO77 DS77 DW77 DO78 DS78 DW78 DQ5 DQ6 DQ7 DQ8 DQ9 DQ10 DQ11 DQ12 DQ13 DQ14 DQ15 DQ16 DQ17 DQ18 DQ19 DQ20 DQ21 DQ22 DQ23 DQ24 DQ25 DQ26 DQ27 DQ28 DQ29 DQ30 DQ31 DQ32 DQ33 DQ34 DQ35 DQ36 DQ37 DQ38 DQ39 DQ40 DQ41 DQ42 DQ43 DQ44 DQ45 DQ46 DQ47 DQ48 DQ49 DQ50 DQ51 DQ52 DQ53 DQ54 DQ55 DQ56 DQ57 DQ58 DQ59 DQ60 DQ61 DQ62 DQ63 DQ64 DQ65 DQ66 DQ67 DQ68 DQ69 DQ70 DQ71 DQ72 DQ73 DQ74 DQ75 DQ76 DQ77 DQ78 DU5 DU6 DU7 DU8 DU9 DU10 DU11 DU12 DU13 DU14 DU15 DU16 DU17 DU18 DU19 DU20 DU21 DU22 DU23 DU24 DU25 DU26 DU27 DU28 DU29 DU30 DU31 DU32 DU33 DU34 DU35 DU36 DU37 DU38 DU39 DU40 DU41 DU42 DU43 DU44 DU45 DU46 DU47 DU48 DU49 DU50 DU51 DU52 DU53 DU54 DU55 DU56 DU57 DU58 DU59 DU60 DU61 DU62 DU63 DU64 DU65 DU66 DU67 DU68 DU69 DU70 DU71 DU72 DU73 DU74 DU75 DU76 DU77 DU78" evalError="1"/>
    <ignoredError sqref="DN5:DN78 DR5:DR78 DV5:DV78" evalError="1" emptyCellReference="1"/>
  </ignoredErrors>
  <extLst>
    <ext xmlns:x14="http://schemas.microsoft.com/office/spreadsheetml/2009/9/main" uri="{01252117-D84E-4e92-8303-4BE1C098FCBB}">
      <x14:ignoredErrors>
        <x14:ignoredError xmlns:xm="http://schemas.microsoft.com/office/excel/2006/main" emptyCellReference="1">
          <xm:sqref>D5 K5:N5 U5:X5 AE5:AH5 AO5:AR5 AY5:BB5 BI5:BL5 BS5:BU5 BW5:BX5 BZ5:BZ20 CB5:CB1262 CP5:CP79 DF5:DK5 K6:M6 U6:W6 AE6:AG6 AO6:AQ6 AY6:BA6 BI6:BK6 BS6:BU6 DF6:DK6 K7:M7 U7:W7 AE7:AG7 AO7:AQ7 AY7:BA7 BI7:BK7 BS7:BU7 DF7:DK7 K8:M8 U8:W8 AE8:AG8 AO8:AQ8 AY8:BA8 BI8:BK8 BS8:BU8 DF8:DK8 K9:M9 U9:W9 AE9:AG9 AO9:AQ9 AY9:BA9 BI9:BK9 BS9:BU9 DF9:DK9 K10:M10 U10:W10 AE10:AG10 AO10:AQ10 AY10:BA10 BI10:BK10 BS10:BU10 DF10:DK10 K11:M11 U11:W11 AE11:AG11 AO11:AQ11 AY11:BA11 BI11:BK11 BS11:BU11 DF11:DK11 K12:M12 U12:W12 AE12:AG12 AO12:AQ12 AY12:BA12 BI12:BK12 BS12:BU12 DF12:DK12 K13:M13 U13:W13 AE13:AG13 AO13:AQ13 AY13:BA13 BI13:BK13 BS13:BU13 DF13:DK13 K14:M14 U14:W14 AE14:AG14 AO14:AQ14 AY14:BA14 BI14:BK14 BS14:BU14 DF14:DK14 K15:M15 U15:W15 AE15:AG15 AO15:AQ15 AY15:BA15 BI15:BK15 BS15:BU15 DF15:DK15 K16:M16 U16:W16 AE16:AG16 AO16:AQ16 AY16:BA16 BI16:BK16 BS16:BU16 DF16:DK16 K17:M17 U17:W17 AE17:AG17 AO17:AQ17 AY17:BA17 BI17:BK17 BS17:BU17 DF17:DK17 K18:M18 U18:W18 AE18:AG18 AO18:AQ18 AY18:BA18 BI18:BK18 BS18:BU18 DF18:DK18 K19:M19 U19:W19 AE19:AG19 AO19:AQ19 AY19:BA19 BI19:BK19 BS19:BU19 DF19:DK19 K20:M20 U20:W20 AE20:AG20 AO20:AQ20 AY20:BA20 BI20:BK20 BS20:BU20 DF20:DK20 K21:M21 U21:W21 AE21:AG21 AO21:AQ21 AY21:BA21 BI21:BK21 BS21:BU21 DF21:DK21 D22 K22:N22 U22:X22 AE22:AH22 AO22:AR22 AY22:BB22 BI22:BL22 BS22:BU22 BW22:BX22 BZ22:BZ37 DF22:DK22 K23:M23 U23:W23 AE23:AG23 AO23:AQ23 AY23:BA23 BI23:BK23 BS23:BU23 DF23:DK23 K24:M24 U24:W24 AE24:AG24 AO24:AQ24 AY24:BA24 BI24:BK24 BS24:BU24 DF24:DK24 K25:M25 U25:W25 AE25:AG25 AO25:AQ25 AY25:BA25 BI25:BK25 BS25:BU25 DF25:DK25 K26:M26 U26:W26 AE26:AG26 AO26:AQ26 AY26:BA26 BI26:BK26 BS26:BU26 DF26:DK26 K27:M27 U27:W27 AE27:AG27 AO27:AQ27 AY27:BA27 BI27:BK27 BS27:BU27 DF27:DK27 K28:M28 U28:W28 AE28:AG28 AO28:AQ28 AY28:BA28 BI28:BK28 BS28:BU28 DF28:DK28 K29:M29 U29:W29 AE29:AG29 AO29:AQ29 AY29:BA29 BI29:BK29 BS29:BU29 DF29:DK29 K30:M30 U30:W30 AE30:AG30 AO30:AQ30 AY30:BA30 BI30:BK30 BS30:BU30 DF30:DK30 K31:M31 U31:W31 AE31:AG31 AO31:AQ31 AY31:BA31 BI31:BK31 BS31:BU31 DF31:DK31 K32:M32 U32:W32 AE32:AG32 AO32:AQ32 AY32:BA32 BI32:BK32 BS32:BU32 DF32:DK32 K33:M33 U33:W33 AE33:AG33 AO33:AQ33 AY33:BA33 BI33:BK33 BS33:BU33 DF33:DK33 K34:M34 U34:W34 AE34:AG34 AO34:AQ34 AY34:BA34 BI34:BK34 BS34:BU34 DF34:DK34 K35:M35 U35:W35 AE35:AG35 AO35:AQ35 AY35:BA35 BI35:BK35 BS35:BU35 DF35:DK35 K36:M36 U36:W36 AE36:AG36 AO36:AQ36 AY36:BA36 BI36:BK36 BS36:BU36 DF36:DK36 K37:M37 U37:W37 AE37:AG37 AO37:AQ37 AY37:BA37 BI37:BK37 BS37:BU37 DF37:DK37 K38:M38 U38:W38 AE38:AG38 AO38:AQ38 AY38:BA38 BI38:BK38 BS38:BU38 DF38:DK38 D39 K39:N39 U39:X39 AE39:AH39 AO39:AR39 AY39:BB39 BI39:BL39 BS39:BU39 BW39:BX39 BZ39:BZ54 DF39:DK39 K40:M40 U40:W40 AE40:AG40 AO40:AQ40 AY40:BA40 BI40:BK40 BS40:BU40 DF40:DK40 K41:M41 U41:W41 AE41:AG41 AO41:AQ41 AY41:BA41 BI41:BK41 BS41:BU41 DF41:DK41 K42:M42 U42:W42 AE42:AG42 AO42:AQ42 AY42:BA42 BI42:BK42 BS42:BU42 DF42:DK42 K43:M43 U43:W43 AE43:AG43 AO43:AQ43 AY43:BA43 BI43:BK43 BS43:BU43 DF43:DK43 K44:M44 U44:W44 AE44:AG44 AO44:AQ44 AY44:BA44 BI44:BK44 BS44:BU44 DF44:DK44 K45:M45 U45:W45 AE45:AG45 AO45:AQ45 AY45:BA45 BI45:BK45 BS45:BU45 DF45:DK45 K46:M46 U46:W46 AE46:AG46 AO46:AQ46 AY46:BA46 BI46:BK46 BS46:BU46 DF46:DK46 K47:M47 U47:W47 AE47:AG47 AO47:AQ47 AY47:BA47 BI47:BK47 BS47:BU47 DF47:DK47 K48:M48 U48:W48 AE48:AG48 AO48:AQ48 AY48:BA48 BI48:BK48 BS48:BU48 DF48:DK48 K49:M49 U49:W49 AE49:AG49 AO49:AQ49 AY49:BA49 BI49:BK49 BS49:BU49 DF49:DK49 K50:M50 U50:W50 AE50:AG50 AO50:AQ50 AY50:BA50 BI50:BK50 BS50:BU50 DF50:DK50 K51:M51 U51:W51 AE51:AG51 AO51:AQ51 AY51:BA51 BI51:BK51 BS51:BU51 DF51:DK51 K52:M52 U52:W52 AE52:AG52 AO52:AQ52 AY52:BA52 BI52:BK52 BS52:BU52 DF52:DK52 K53:M53 U53:W53 AE53:AG53 AO53:AQ53 AY53:BA53 BI53:BK53 BS53:BU53 DF53:DK53 K54:M54 U54:W54 AE54:AG54 AO54:AQ54 AY54:BA54 BI54:BK54 BS54:BU54 DF54:DK54 K55:M55 U55:W55 AE55:AG55 AO55:AQ55 AY55:BA55 BI55:BK55 BS55:BU55 DF55:DK55 D56 K56:N56 U56:X56 AE56:AH56 AO56:AR56 AY56:BB56 BI56:BL56 BS56:BU56 BW56:BX56 BZ56:BZ71 DF56:DK56 K57:M57 U57:W57 AE57:AG57 AO57:AQ57 AY57:BA57 BI57:BK57 BS57:BU57 DF57:DK57 K58:M58 U58:W58 AE58:AG58 AO58:AQ58 AY58:BA58 BI58:BK58 BS58:BU58 DF58:DK58 K59:M59 U59:W59 AE59:AG59 AO59:AQ59 AY59:BA59 BI59:BK59 BS59:BU59 DF59:DK59 K60:M60 U60:W60 AE60:AG60 AO60:AQ60 AY60:BA60 BI60:BK60 BS60:BU60 DF60:DK60 K61:M61 U61:W61 AE61:AG61 AO61:AQ61 AY61:BA61 BI61:BK61 BS61:BU61 DF61:DK61 K62:M62 U62:W62 AE62:AG62 AO62:AQ62 AY62:BA62 BI62:BK62 BS62:BU62 DF62:DK62 K63:M63 U63:W63 AE63:AG63 AO63:AQ63 AY63:BA63 BI63:BK63 BS63:BU63 DF63:DK63 K64:M64 U64:W64 AE64:AG64 AO64:AQ64 AY64:BA64 BI64:BK64 BS64:BU64 DF64:DK64 K65:M65 U65:W65 AE65:AG65 AO65:AQ65 AY65:BA65 BI65:BK65 BS65:BU65 DF65:DK65 K66:M66 U66:W66 AE66:AG66 AO66:AQ66 AY66:BA66 BI66:BK66 BS66:BU66 DF66:DK66 K67:M67 U67:W67 AE67:AG67 AO67:AQ67 AY67:BA67 BI67:BK67 BS67:BU67 DF67:DK67 K68:M68 U68:W68 AE68:AG68 AO68:AQ68 AY68:BA68 BI68:BK68 BS68:BU68 DF68:DK68 K69:M69 U69:W69 AE69:AG69 AO69:AQ69 AY69:BA69 BI69:BK69 BS69:BU69 DF69:DK69 K70:M70 U70:W70 AE70:AG70 AO70:AQ70 AY70:BA70 BI70:BK70 BS70:BU70 DF70:DK70 K71:M71 U71:W71 AE71:AG71 AO71:AQ71 AY71:BA71 BI71:BK71 BS71:BU71 DF71:DK71 K72:M72 U72:W72 AE72:AG72 AO72:AQ72 AY72:BA72 BI72:BK72 BS72:BU72 DF72:DK72 D73 K73:N73 U73:X73 AE73:AH73 AO73:AR73 AY73:BB73 BI73:BL73 BS73:BU73 BW73:BX73 BZ73:BZ88 DF73:DK73 K74:M74 U74:W74 AE74:AG74 AO74:AQ74 AY74:BA74 BI74:BK74 BS74:BU74 DF74:DK74 K75:M75 U75:W75 AE75:AG75 AO75:AQ75 AY75:BA75 BI75:BK75 BS75:BU75 DF75:DK75 K76:M76 U76:W76 AE76:AG76 AO76:AQ76 AY76:BA76 BI76:BK76 BS76:BU76 DF76:DK76 K77:M77 U77:W77 AE77:AG77 AO77:AQ77 AY77:BA77 BI77:BK77 BS77:BU77 DF77:DK77 K78:M78 U78:W78 AE78:AG78 AO78:AQ78 AY78:BA78 BI78:BK78 BS78:BU78 DF78:DK78 K79:M79 U79:W79 AE79:AG79 AO79:AQ79 AY79:BA79 BI79:BK79 BS79:BU79 K80:M80 U80:W80 AE80:AG80 AO80:AQ80 AY80:BA80 BI80:BK80 BS80:BU80 K81:M81 U81:W81 AE81:AG81 AO81:AQ81 AY81:BA81 BI81:BK81 BS81:BU81 K82:M82 U82:W82 AE82:AG82 AO82:AQ82 AY82:BA82 BI82:BK82 BS82:BU82 K83:M83 U83:W83 AE83:AG83 AO83:AQ83 AY83:BA83 BI83:BK83 BS83:BU83 K84:M84 U84:W84 AE84:AG84 AO84:AQ84 AY84:BA84 BI84:BK84 BS84:BU84 K85:M85 U85:W85 AE85:AG85 AO85:AQ85 AY85:BA85 BI85:BK85 BS85:BU85 K86:M86 U86:W86 AE86:AG86 AO86:AQ86 AY86:BA86 BI86:BK86 BS86:BU86 K87:M87 U87:W87 AE87:AG87 AO87:AQ87 AY87:BA87 BI87:BK87 BS87:BU87 K88:M88 U88:W88 AE88:AG88 AO88:AQ88 AY88:BA88 BI88:BK88 BS88:BU88 K89:M89 U89:W89 AE89:AG89 AO89:AQ89 AY89:BA89 BI89:BK89 BS89:BU89 D90 K90:N90 U90:X90 AE90:AH90 AO90:AR90 AY90:BB90 BI90:BL90 BS90:BU90 BW90:BX90 BZ90:BZ105 K91:M91 U91:W91 AE91:AG91 AO91:AQ91 AY91:BA91 BI91:BK91 BS91:BU91 K92:M92 U92:W92 AE92:AG92 AO92:AQ92 AY92:BA92 BI92:BK92 BS92:BU92 K93:M93 U93:W93 AE93:AG93 AO93:AQ93 AY93:BA93 BI93:BK93 BS93:BU93 K94:M94 U94:W94 AE94:AG94 AO94:AQ94 AY94:BA94 BI94:BK94 BS94:BU94 K95:M95 U95:W95 AE95:AG95 AO95:AQ95 AY95:BA95 BI95:BK95 BS95:BU95 K96:M96 U96:W96 AE96:AG96 AO96:AQ96 AY96:BA96 BI96:BK96 BS96:BU96 K97:M97 U97:W97 AE97:AG97 AO97:AQ97 AY97:BA97 BI97:BK97 BS97:BU97 K98:M98 U98:W98 AE98:AG98 AO98:AQ98 AY98:BA98 BI98:BK98 BS98:BU98 K99:M99 U99:W99 AE99:AG99 AO99:AQ99 AY99:BA99 BI99:BK99 BS99:BU99 K100:M100 U100:W100 AE100:AG100 AO100:AQ100 AY100:BA100 BI100:BK100 BS100:BU100 K101:M101 U101:W101 AE101:AG101 AO101:AQ101 AY101:BA101 BI101:BK101 BS101:BU101 K102:M102 U102:W102 AE102:AG102 AO102:AQ102 AY102:BA102 BI102:BK102 BS102:BU102 K103:M103 U103:W103 AE103:AG103 AO103:AQ103 AY103:BA103 BI103:BK103 BS103:BU103 K104:M104 U104:W104 AE104:AG104 AO104:AQ104 AY104:BA104 BI104:BK104 BS104:BU104 K105:M105 U105:W105 AE105:AG105 AO105:AQ105 AY105:BA105 BI105:BK105 BS105:BU105 K106:M106 U106:W106 AE106:AG106 AO106:AQ106 AY106:BA106 BI106:BK106 BS106:BU106 D107 K107:N107 U107:X107 AE107:AH107 AO107:AR107 AY107:BB107 BI107:BL107 BS107:BU107 BW107:BX107 BZ107:BZ122 K108:M108 U108:W108 AE108:AG108 AO108:AQ108 AY108:BA108 BI108:BK108 BS108:BU108 K109:M109 U109:W109 AE109:AG109 AO109:AQ109 AY109:BA109 BI109:BK109 BS109:BU109 K110:M110 U110:W110 AE110:AG110 AO110:AQ110 AY110:BA110 BI110:BK110 BS110:BU110 K111:M111 U111:W111 AE111:AG111 AO111:AQ111 AY111:BA111 BI111:BK111 BS111:BU111 K112:M112 U112:W112 AE112:AG112 AO112:AQ112 AY112:BA112 BI112:BK112 BS112:BU112 K113:M113 U113:W113 AE113:AG113 AO113:AQ113 AY113:BA113 BI113:BK113 BS113:BU113 K114:M114 U114:W114 AE114:AG114 AO114:AQ114 AY114:BA114 BI114:BK114 BS114:BU114 K115:M115 U115:W115 AE115:AG115 AO115:AQ115 AY115:BA115 BI115:BK115 BS115:BU115 K116:M116 U116:W116 AE116:AG116 AO116:AQ116 AY116:BA116 BI116:BK116 BS116:BU116 K117:M117 U117:W117 AE117:AG117 AO117:AQ117 AY117:BA117 BI117:BK117 BS117:BU117 K118:M118 U118:W118 AE118:AG118 AO118:AQ118 AY118:BA118 BI118:BK118 BS118:BU118 K119:M119 U119:W119 AE119:AG119 AO119:AQ119 AY119:BA119 BI119:BK119 BS119:BU119 K120:M120 U120:W120 AE120:AG120 AO120:AQ120 AY120:BA120 BI120:BK120 BS120:BU120 K121:M121 U121:W121 AE121:AG121 AO121:AQ121 AY121:BA121 BI121:BK121 BS121:BU121 K122:M122 U122:W122 AE122:AG122 AO122:AQ122 AY122:BA122 BI122:BK122 BS122:BU122 K123:M123 U123:W123 AE123:AG123 AO123:AQ123 AY123:BA123 BI123:BK123 BS123:BU123 D124 K124:N124 U124:X124 AE124:AH124 AO124:AR124 AY124:BB124 BI124:BL124 BS124:BU124 BW124:BX124 BZ124:BZ139 K125:M125 U125:W125 AE125:AG125 AO125:AQ125 AY125:BA125 BI125:BK125 BS125:BU125 K126:M126 U126:W126 AE126:AG126 AO126:AQ126 AY126:BA126 BI126:BK126 BS126:BU126 K127:M127 U127:W127 AE127:AG127 AO127:AQ127 AY127:BA127 BI127:BK127 BS127:BU127 K128:M128 U128:W128 AE128:AG128 AO128:AQ128 AY128:BA128 BI128:BK128 BS128:BU128 K129:M129 U129:W129 AE129:AG129 AO129:AQ129 AY129:BA129 BI129:BK129 BS129:BU129 K130:M130 U130:W130 AE130:AG130 AO130:AQ130 AY130:BA130 BI130:BK130 BS130:BU130 K131:M131 U131:W131 AE131:AG131 AO131:AQ131 AY131:BA131 BI131:BK131 BS131:BU131 K132:M132 U132:W132 AE132:AG132 AO132:AQ132 AY132:BA132 BI132:BK132 BS132:BU132 K133:M133 U133:W133 AE133:AG133 AO133:AQ133 AY133:BA133 BI133:BK133 BS133:BU133 K134:M134 U134:W134 AE134:AG134 AO134:AQ134 AY134:BA134 BI134:BK134 BS134:BU134 K135:M135 U135:W135 AE135:AG135 AO135:AQ135 AY135:BA135 BI135:BK135 BS135:BU135 K136:M136 U136:W136 AE136:AG136 AO136:AQ136 AY136:BA136 BI136:BK136 BS136:BU136 K137:M137 U137:W137 AE137:AG137 AO137:AQ137 AY137:BA137 BI137:BK137 BS137:BU137 K138:M138 U138:W138 AE138:AG138 AO138:AQ138 AY138:BA138 BI138:BK138 BS138:BU138 K139:M139 U139:W139 AE139:AG139 AO139:AQ139 AY139:BA139 BI139:BK139 BS139:BU139 K140:M140 U140:W140 AE140:AG140 AO140:AQ140 AY140:BA140 BI140:BK140 BS140:BU140 D141 K141:N141 U141:X141 AE141:AH141 AO141:AR141 AY141:BB141 BI141:BL141 BS141:BU141 BW141:BX141 BZ141:BZ156 K142:M142 U142:W142 AE142:AG142 AO142:AQ142 AY142:BA142 BI142:BK142 BS142:BU142 K143:M143 U143:W143 AE143:AG143 AO143:AQ143 AY143:BA143 BI143:BK143 BS143:BU143 K144:M144 U144:W144 AE144:AG144 AO144:AQ144 AY144:BA144 BI144:BK144 BS144:BU144 K145:M145 U145:W145 AE145:AG145 AO145:AQ145 AY145:BA145 BI145:BK145 BS145:BU145 K146:M146 U146:W146 AE146:AG146 AO146:AQ146 AY146:BA146 BI146:BK146 BS146:BU146 K147:M147 U147:W147 AE147:AG147 AO147:AQ147 AY147:BA147 BI147:BK147 BS147:BU147 K148:M148 U148:W148 AE148:AG148 AO148:AQ148 AY148:BA148 BI148:BK148 BS148:BU148 K149:M149 U149:W149 AE149:AG149 AO149:AQ149 AY149:BA149 BI149:BK149 BS149:BU149 K150:M150 U150:W150 AE150:AG150 AO150:AQ150 AY150:BA150 BI150:BK150 BS150:BU150 K151:M151 U151:W151 AE151:AG151 AO151:AQ151 AY151:BA151 BI151:BK151 BS151:BU151 K152:M152 U152:W152 AE152:AG152 AO152:AQ152 AY152:BA152 BI152:BK152 BS152:BU152 K153:M153 U153:W153 AE153:AG153 AO153:AQ153 AY153:BA153 BI153:BK153 BS153:BU153 K154:M154 U154:W154 AE154:AG154 AO154:AQ154 AY154:BA154 BI154:BK154 BS154:BU154 K155:M155 U155:W155 AE155:AG155 AO155:AQ155 AY155:BA155 BI155:BK155 BS155:BU155 K156:M156 U156:W156 AE156:AG156 AO156:AQ156 AY156:BA156 BI156:BK156 BS156:BU156 K157:M157 U157:W157 AE157:AG157 AO157:AQ157 AY157:BA157 BI157:BK157 BS157:BU157 D158 K158:N158 U158:X158 AE158:AH158 AO158:AR158 AY158:BB158 BI158:BL158 BS158:BU158 BW158:BX158 BZ158:BZ173 K159:M159 U159:W159 AE159:AG159 AO159:AQ159 AY159:BA159 BI159:BK159 BS159:BU159 K160:M160 U160:W160 AE160:AG160 AO160:AQ160 AY160:BA160 BI160:BK160 BS160:BU160 K161:M161 U161:W161 AE161:AG161 AO161:AQ161 AY161:BA161 BI161:BK161 BS161:BU161 K162:M162 U162:W162 AE162:AG162 AO162:AQ162 AY162:BA162 BI162:BK162 BS162:BU162 K163:M163 U163:W163 AE163:AG163 AO163:AQ163 AY163:BA163 BI163:BK163 BS163:BU163 K164:M164 U164:W164 AE164:AG164 AO164:AQ164 AY164:BA164 BI164:BK164 BS164:BU164 K165:M165 U165:W165 AE165:AG165 AO165:AQ165 AY165:BA165 BI165:BK165 BS165:BU165 K166:M166 U166:W166 AE166:AG166 AO166:AQ166 AY166:BA166 BI166:BK166 BS166:BU166 K167:M167 U167:W167 AE167:AG167 AO167:AQ167 AY167:BA167 BI167:BK167 BS167:BU167 K168:M168 U168:W168 AE168:AG168 AO168:AQ168 AY168:BA168 BI168:BK168 BS168:BU168 K169:M169 U169:W169 AE169:AG169 AO169:AQ169 AY169:BA169 BI169:BK169 BS169:BU169 K170:M170 U170:W170 AE170:AG170 AO170:AQ170 AY170:BA170 BI170:BK170 BS170:BU170 K171:M171 U171:W171 AE171:AG171 AO171:AQ171 AY171:BA171 BI171:BK171 BS171:BU171 K172:M172 U172:W172 AE172:AG172 AO172:AQ172 AY172:BA172 BI172:BK172 BS172:BU172 K173:M173 U173:W173 AE173:AG173 AO173:AQ173 AY173:BA173 BI173:BK173 BS173:BU173 K174:M174 U174:W174 AE174:AG174 AO174:AQ174 AY174:BA174 BI174:BK174 BS174:BU174 D175 K175:N175 U175:X175 AE175:AH175 AO175:AR175 AY175:BB175 BI175:BL175 BS175:BU175 BW175:BX175 BZ175:BZ190 K176:M176 U176:W176 AE176:AG176 AO176:AQ176 AY176:BA176 BI176:BK176 BS176:BU176 K177:M177 U177:W177 AE177:AG177 AO177:AQ177 AY177:BA177 BI177:BK177 BS177:BU177 K178:M178 U178:W178 AE178:AG178 AO178:AQ178 AY178:BA178 BI178:BK178 BS178:BU178 K179:M179 U179:W179 AE179:AG179 AO179:AQ179 AY179:BA179 BI179:BK179 BS179:BU179 K180:M180 U180:W180 AE180:AG180 AO180:AQ180 AY180:BA180 BI180:BK180 BS180:BU180 K181:M181 U181:W181 AE181:AG181 AO181:AQ181 AY181:BA181 BI181:BK181 BS181:BU181 K182:M182 U182:W182 AE182:AG182 AO182:AQ182 AY182:BA182 BI182:BK182 BS182:BU182 K183:M183 U183:W183 AE183:AG183 AO183:AQ183 AY183:BA183 BI183:BK183 BS183:BU183 K184:M184 U184:W184 AE184:AG184 AO184:AQ184 AY184:BA184 BI184:BK184 BS184:BU184 K185:M185 U185:W185 AE185:AG185 AO185:AQ185 AY185:BA185 BI185:BK185 BS185:BU185 K186:M186 U186:W186 AE186:AG186 AO186:AQ186 AY186:BA186 BI186:BK186 BS186:BU186 K187:M187 U187:W187 AE187:AG187 AO187:AQ187 AY187:BA187 BI187:BK187 BS187:BU187 K188:M188 U188:W188 AE188:AG188 AO188:AQ188 AY188:BA188 BI188:BK188 BS188:BU188 K189:M189 U189:W189 AE189:AG189 AO189:AQ189 AY189:BA189 BI189:BK189 BS189:BU189 K190:M190 U190:W190 AE190:AG190 AO190:AQ190 AY190:BA190 BI190:BK190 BS190:BU190 K191:M191 U191:W191 AE191:AG191 AO191:AQ191 AY191:BA191 BI191:BK191 BS191:BU191 D192 K192:N192 U192:X192 AE192:AH192 AO192:AR192 AY192:BB192 BI192:BL192 BS192:BU192 BW192:BX192 BZ192:BZ207 K193:M193 U193:W193 AE193:AG193 AO193:AQ193 AY193:BA193 BI193:BK193 BS193:BU193 K194:M194 U194:W194 AE194:AG194 AO194:AQ194 AY194:BA194 BI194:BK194 BS194:BU194 K195:M195 U195:W195 AE195:AG195 AO195:AQ195 AY195:BA195 BI195:BK195 BS195:BU195 K196:M196 U196:W196 AE196:AG196 AO196:AQ196 AY196:BA196 BI196:BK196 BS196:BU196 K197:M197 U197:W197 AE197:AG197 AO197:AQ197 AY197:BA197 BI197:BK197 BS197:BU197 K198:M198 U198:W198 AE198:AG198 AO198:AQ198 AY198:BA198 BI198:BK198 BS198:BU198 K199:M199 U199:W199 AE199:AG199 AO199:AQ199 AY199:BA199 BI199:BK199 BS199:BU199 K200:M200 U200:W200 AE200:AG200 AO200:AQ200 AY200:BA200 BI200:BK200 BS200:BU200 K201:M201 U201:W201 AE201:AG201 AO201:AQ201 AY201:BA201 BI201:BK201 BS201:BU201 K202:M202 U202:W202 AE202:AG202 AO202:AQ202 AY202:BA202 BI202:BK202 BS202:BU202 K203:M203 U203:W203 AE203:AG203 AO203:AQ203 AY203:BA203 BI203:BK203 BS203:BU203 K204:M204 U204:W204 AE204:AG204 AO204:AQ204 AY204:BA204 BI204:BK204 BS204:BU204 K205:M205 U205:W205 AE205:AG205 AO205:AQ205 AY205:BA205 BI205:BK205 BS205:BU205 K206:M206 U206:W206 AE206:AG206 AO206:AQ206 AY206:BA206 BI206:BK206 BS206:BU206 K207:M207 U207:W207 AE207:AG207 AO207:AQ207 AY207:BA207 BI207:BK207 BS207:BU207 K208:M208 U208:W208 AE208:AG208 AO208:AQ208 AY208:BA208 BI208:BK208 BS208:BU208 D209 K209:N209 U209:X209 AE209:AH209 AO209:AR209 AY209:BB209 BI209:BL209 BS209:BU209 BW209:BX209 BZ209:BZ224 K210:M210 U210:W210 AE210:AG210 AO210:AQ210 AY210:BA210 BI210:BK210 BS210:BU210 K211:M211 U211:W211 AE211:AG211 AO211:AQ211 AY211:BA211 BI211:BK211 BS211:BU211 K212:M212 U212:W212 AE212:AG212 AO212:AQ212 AY212:BA212 BI212:BK212 BS212:BU212 K213:M213 U213:W213 AE213:AG213 AO213:AQ213 AY213:BA213 BI213:BK213 BS213:BU213 K214:M214 U214:W214 AE214:AG214 AO214:AQ214 AY214:BA214 BI214:BK214 BS214:BU214 K215:M215 U215:W215 AE215:AG215 AO215:AQ215 AY215:BA215 BI215:BK215 BS215:BU215 K216:M216 U216:W216 AE216:AG216 AO216:AQ216 AY216:BA216 BI216:BK216 BS216:BU216 K217:M217 U217:W217 AE217:AG217 AO217:AQ217 AY217:BA217 BI217:BK217 BS217:BU217 K218:M218 U218:W218 AE218:AG218 AO218:AQ218 AY218:BA218 BI218:BK218 BS218:BU218 K219:M219 U219:W219 AE219:AG219 AO219:AQ219 AY219:BA219 BI219:BK219 BS219:BU219 K220:M220 U220:W220 AE220:AG220 AO220:AQ220 AY220:BA220 BI220:BK220 BS220:BU220 K221:M221 U221:W221 AE221:AG221 AO221:AQ221 AY221:BA221 BI221:BK221 BS221:BU221 K222:M222 U222:W222 AE222:AG222 AO222:AQ222 AY222:BA222 BI222:BK222 BS222:BU222 K223:M223 U223:W223 AE223:AG223 AO223:AQ223 AY223:BA223 BI223:BK223 BS223:BU223 K224:M224 U224:W224 AE224:AG224 AO224:AQ224 AY224:BA224 BI224:BK224 BS224:BU224 K225:M225 U225:W225 AE225:AG225 AO225:AQ225 AY225:BA225 BI225:BK225 BS225:BU225 D226 K226:N226 U226:X226 AE226:AH226 AO226:AR226 AY226:BB226 BI226:BL226 BS226:BU226 BW226:BX226 BZ226:BZ241 K227:M227 U227:W227 AE227:AG227 AO227:AQ227 AY227:BA227 BI227:BK227 BS227:BU227 K228:M228 U228:W228 AE228:AG228 AO228:AQ228 AY228:BA228 BI228:BK228 BS228:BU228 K229:M229 U229:W229 AE229:AG229 AO229:AQ229 AY229:BA229 BI229:BK229 BS229:BU229 K230:M230 U230:W230 AE230:AG230 AO230:AQ230 AY230:BA230 BI230:BK230 BS230:BU230 K231:M231 U231:W231 AE231:AG231 AO231:AQ231 AY231:BA231 BI231:BK231 BS231:BU231 K232:M232 U232:W232 AE232:AG232 AO232:AQ232 AY232:BA232 BI232:BK232 BS232:BU232 K233:M233 U233:W233 AE233:AG233 AO233:AQ233 AY233:BA233 BI233:BK233 BS233:BU233 K234:M234 U234:W234 AE234:AG234 AO234:AQ234 AY234:BA234 BI234:BK234 BS234:BU234 K235:M235 U235:W235 AE235:AG235 AO235:AQ235 AY235:BA235 BI235:BK235 BS235:BU235 K236:M236 U236:W236 AE236:AG236 AO236:AQ236 AY236:BA236 BI236:BK236 BS236:BU236 K237:M237 U237:W237 AE237:AG237 AO237:AQ237 AY237:BA237 BI237:BK237 BS237:BU237 K238:M238 U238:W238 AE238:AG238 AO238:AQ238 AY238:BA238 BI238:BK238 BS238:BU238 K239:M239 U239:W239 AE239:AG239 AO239:AQ239 AY239:BA239 BI239:BK239 BS239:BU239 K240:M240 U240:W240 AE240:AG240 AO240:AQ240 AY240:BA240 BI240:BK240 BS240:BU240 K241:M241 U241:W241 AE241:AG241 AO241:AQ241 AY241:BA241 BI241:BK241 BS241:BU241 K242:M242 U242:W242 AE242:AG242 AO242:AQ242 AY242:BA242 BI242:BK242 BS242:BU242 D243 K243:N243 U243:X243 AE243:AH243 AO243:AR243 AY243:BB243 BI243:BL243 BS243:BU243 BW243:BX243 BZ243:BZ258 K244:M244 U244:W244 AE244:AG244 AO244:AQ244 AY244:BA244 BI244:BK244 BS244:BU244 K245:M245 U245:W245 AE245:AG245 AO245:AQ245 AY245:BA245 BI245:BK245 BS245:BU245 K246:M246 U246:W246 AE246:AG246 AO246:AQ246 AY246:BA246 BI246:BK246 BS246:BU246 K247:M247 U247:W247 AE247:AG247 AO247:AQ247 AY247:BA247 BI247:BK247 BS247:BU247 K248:M248 U248:W248 AE248:AG248 AO248:AQ248 AY248:BA248 BI248:BK248 BS248:BU248 K249:M249 U249:W249 AE249:AG249 AO249:AQ249 AY249:BA249 BI249:BK249 BS249:BU249 K250:M250 U250:W250 AE250:AG250 AO250:AQ250 AY250:BA250 BI250:BK250 BS250:BU250 K251:M251 U251:W251 AE251:AG251 AO251:AQ251 AY251:BA251 BI251:BK251 BS251:BU251 K252:M252 U252:W252 AE252:AG252 AO252:AQ252 AY252:BA252 BI252:BK252 BS252:BU252 K253:M253 U253:W253 AE253:AG253 AO253:AQ253 AY253:BA253 BI253:BK253 BS253:BU253 K254:M254 U254:W254 AE254:AG254 AO254:AQ254 AY254:BA254 BI254:BK254 BS254:BU254 K255:M255 U255:W255 AE255:AG255 AO255:AQ255 AY255:BA255 BI255:BK255 BS255:BU255 K256:M256 U256:W256 AE256:AG256 AO256:AQ256 AY256:BA256 BI256:BK256 BS256:BU256 K257:M257 U257:W257 AE257:AG257 AO257:AQ257 AY257:BA257 BI257:BK257 BS257:BU257 K258:M258 U258:W258 AE258:AG258 AO258:AQ258 AY258:BA258 BI258:BK258 BS258:BU258 K259:M259 U259:W259 AE259:AG259 AO259:AQ259 AY259:BA259 BI259:BK259 BS259:BU259 D260 K260:N260 U260:X260 AE260:AH260 AO260:AR260 AY260:BB260 BI260:BL260 BS260:BU260 BW260:BX260 BZ260:BZ275 K261:M261 U261:W261 AE261:AG261 AO261:AQ261 AY261:BA261 BI261:BK261 BS261:BU261 K262:M262 U262:W262 AE262:AG262 AO262:AQ262 AY262:BA262 BI262:BK262 BS262:BU262 K263:M263 U263:W263 AE263:AG263 AO263:AQ263 AY263:BA263 BI263:BK263 BS263:BU263 K264:M264 U264:W264 AE264:AG264 AO264:AQ264 AY264:BA264 BI264:BK264 BS264:BU264 K265:M265 U265:W265 AE265:AG265 AO265:AQ265 AY265:BA265 BI265:BK265 BS265:BU265 K266:M266 U266:W266 AE266:AG266 AO266:AQ266 AY266:BA266 BI266:BK266 BS266:BU266 K267:M267 U267:W267 AE267:AG267 AO267:AQ267 AY267:BA267 BI267:BK267 BS267:BU267 K268:M268 U268:W268 AE268:AG268 AO268:AQ268 AY268:BA268 BI268:BK268 BS268:BU268 K269:M269 U269:W269 AE269:AG269 AO269:AQ269 AY269:BA269 BI269:BK269 BS269:BU269 K270:M270 U270:W270 AE270:AG270 AO270:AQ270 AY270:BA270 BI270:BK270 BS270:BU270 K271:M271 U271:W271 AE271:AG271 AO271:AQ271 AY271:BA271 BI271:BK271 BS271:BU271 K272:M272 U272:W272 AE272:AG272 AO272:AQ272 AY272:BA272 BI272:BK272 BS272:BU272 K273:M273 U273:W273 AE273:AG273 AO273:AQ273 AY273:BA273 BI273:BK273 BS273:BU273 K274:M274 U274:W274 AE274:AG274 AO274:AQ274 AY274:BA274 BI274:BK274 BS274:BU274 K275:M275 U275:W275 AE275:AG275 AO275:AQ275 AY275:BA275 BI275:BK275 BS275:BU275 K276:M276 U276:W276 AE276:AG276 AO276:AQ276 AY276:BA276 BI276:BK276 BS276:BU276 D277 K277:N277 U277:X277 AE277:AH277 AO277:AR277 AY277:BB277 BI277:BL277 BS277:BU277 BW277:BX277 BZ277:BZ292 K278:M278 U278:W278 AE278:AG278 AO278:AQ278 AY278:BA278 BI278:BK278 BS278:BU278 K279:M279 U279:W279 AE279:AG279 AO279:AQ279 AY279:BA279 BI279:BK279 BS279:BU279 K280:M280 U280:W280 AE280:AG280 AO280:AQ280 AY280:BA280 BI280:BK280 BS280:BU280 K281:M281 U281:W281 AE281:AG281 AO281:AQ281 AY281:BA281 BI281:BK281 BS281:BU281 K282:M282 U282:W282 AE282:AG282 AO282:AQ282 AY282:BA282 BI282:BK282 BS282:BU282 K283:M283 U283:W283 AE283:AG283 AO283:AQ283 AY283:BA283 BI283:BK283 BS283:BU283 K284:M284 U284:W284 AE284:AG284 AO284:AQ284 AY284:BA284 BI284:BK284 BS284:BU284 K285:M285 U285:W285 AE285:AG285 AO285:AQ285 AY285:BA285 BI285:BK285 BS285:BU285 K286:M286 U286:W286 AE286:AG286 AO286:AQ286 AY286:BA286 BI286:BK286 BS286:BU286 K287:M287 U287:W287 AE287:AG287 AO287:AQ287 AY287:BA287 BI287:BK287 BS287:BU287 K288:M288 U288:W288 AE288:AG288 AO288:AQ288 AY288:BA288 BI288:BK288 BS288:BU288 K289:M289 U289:W289 AE289:AG289 AO289:AQ289 AY289:BA289 BI289:BK289 BS289:BU289 K290:M290 U290:W290 AE290:AG290 AO290:AQ290 AY290:BA290 BI290:BK290 BS290:BU290 K291:M291 U291:W291 AE291:AG291 AO291:AQ291 AY291:BA291 BI291:BK291 BS291:BU291 K292:M292 U292:W292 AE292:AG292 AO292:AQ292 AY292:BA292 BI292:BK292 BS292:BU292 K293:M293 U293:W293 AE293:AG293 AO293:AQ293 AY293:BA293 BI293:BK293 BS293:BU293 D294 K294:N294 U294:X294 AE294:AH294 AO294:AR294 AY294:BB294 BI294:BL294 BS294:BU294 BW294:BX294 BZ294:BZ309 K295:M295 U295:W295 AE295:AG295 AO295:AQ295 AY295:BA295 BI295:BK295 BS295:BU295 K296:M296 U296:W296 AE296:AG296 AO296:AQ296 AY296:BA296 BI296:BK296 BS296:BU296 K297:M297 U297:W297 AE297:AG297 AO297:AQ297 AY297:BA297 BI297:BK297 BS297:BU297 K298:M298 U298:W298 AE298:AG298 AO298:AQ298 AY298:BA298 BI298:BK298 BS298:BU298 K299:M299 U299:W299 AE299:AG299 AO299:AQ299 AY299:BA299 BI299:BK299 BS299:BU299 K300:M300 U300:W300 AE300:AG300 AO300:AQ300 AY300:BA300 BI300:BK300 BS300:BU300 K301:M301 U301:W301 AE301:AG301 AO301:AQ301 AY301:BA301 BI301:BK301 BS301:BU301 K302:M302 U302:W302 AE302:AG302 AO302:AQ302 AY302:BA302 BI302:BK302 BS302:BU302 K303:M303 U303:W303 AE303:AG303 AO303:AQ303 AY303:BA303 BI303:BK303 BS303:BU303 K304:M304 U304:W304 AE304:AG304 AO304:AQ304 AY304:BA304 BI304:BK304 BS304:BU304 K305:M305 U305:W305 AE305:AG305 AO305:AQ305 AY305:BA305 BI305:BK305 BS305:BU305 K306:M306 U306:W306 AE306:AG306 AO306:AQ306 AY306:BA306 BI306:BK306 BS306:BU306 K307:M307 U307:W307 AE307:AG307 AO307:AQ307 AY307:BA307 BI307:BK307 BS307:BU307 K308:M308 U308:W308 AE308:AG308 AO308:AQ308 AY308:BA308 BI308:BK308 BS308:BU308 K309:M309 U309:W309 AE309:AG309 AO309:AQ309 AY309:BA309 BI309:BK309 BS309:BU309 K310:M310 U310:W310 AE310:AG310 AO310:AQ310 AY310:BA310 BI310:BK310 BS310:BU310 D311 K311:N311 U311:X311 AE311:AH311 AO311:AR311 AY311:BB311 BI311:BL311 BS311:BU311 BW311:BX311 BZ311:BZ326 K312:M312 U312:W312 AE312:AG312 AO312:AQ312 AY312:BA312 BI312:BK312 BS312:BU312 K313:M313 U313:W313 AE313:AG313 AO313:AQ313 AY313:BA313 BI313:BK313 BS313:BU313 K314:M314 U314:W314 AE314:AG314 AO314:AQ314 AY314:BA314 BI314:BK314 BS314:BU314 K315:M315 U315:W315 AE315:AG315 AO315:AQ315 AY315:BA315 BI315:BK315 BS315:BU315 K316:M316 U316:W316 AE316:AG316 AO316:AQ316 AY316:BA316 BI316:BK316 BS316:BU316 K317:M317 U317:W317 AE317:AG317 AO317:AQ317 AY317:BA317 BI317:BK317 BS317:BU317 K318:M318 U318:W318 AE318:AG318 AO318:AQ318 AY318:BA318 BI318:BK318 BS318:BU318 K319:M319 U319:W319 AE319:AG319 AO319:AQ319 AY319:BA319 BI319:BK319 BS319:BU319 K320:M320 U320:W320 AE320:AG320 AO320:AQ320 AY320:BA320 BI320:BK320 BS320:BU320 K321:M321 U321:W321 AE321:AG321 AO321:AQ321 AY321:BA321 BI321:BK321 BS321:BU321 K322:M322 U322:W322 AE322:AG322 AO322:AQ322 AY322:BA322 BI322:BK322 BS322:BU322 K323:M323 U323:W323 AE323:AG323 AO323:AQ323 AY323:BA323 BI323:BK323 BS323:BU323 K324:M324 U324:W324 AE324:AG324 AO324:AQ324 AY324:BA324 BI324:BK324 BS324:BU324 K325:M325 U325:W325 AE325:AG325 AO325:AQ325 AY325:BA325 BI325:BK325 BS325:BU325 K326:M326 U326:W326 AE326:AG326 AO326:AQ326 AY326:BA326 BI326:BK326 BS326:BU326 K327:M327 U327:W327 AE327:AG327 AO327:AQ327 AY327:BA327 BI327:BK327 BS327:BU327 D328 K328:N328 U328:X328 AE328:AH328 AO328:AR328 AY328:BB328 BI328:BL328 BS328:BU328 BW328:BX328 BZ328:BZ343 K329:M329 U329:W329 AE329:AG329 AO329:AQ329 AY329:BA329 BI329:BK329 BS329:BU329 K330:M330 U330:W330 AE330:AG330 AO330:AQ330 AY330:BA330 BI330:BK330 BS330:BU330 K331:M331 U331:W331 AE331:AG331 AO331:AQ331 AY331:BA331 BI331:BK331 BS331:BU331 K332:M332 U332:W332 AE332:AG332 AO332:AQ332 AY332:BA332 BI332:BK332 BS332:BU332 K333:M333 U333:W333 AE333:AG333 AO333:AQ333 AY333:BA333 BI333:BK333 BS333:BU333 K334:M334 U334:W334 AE334:AG334 AO334:AQ334 AY334:BA334 BI334:BK334 BS334:BU334 K335:M335 U335:W335 AE335:AG335 AO335:AQ335 AY335:BA335 BI335:BK335 BS335:BU335 K336:M336 U336:W336 AE336:AG336 AO336:AQ336 AY336:BA336 BI336:BK336 BS336:BU336 K337:M337 U337:W337 AE337:AG337 AO337:AQ337 AY337:BA337 BI337:BK337 BS337:BU337 K338:M338 U338:W338 AE338:AG338 AO338:AQ338 AY338:BA338 BI338:BK338 BS338:BU338 K339:M339 U339:W339 AE339:AG339 AO339:AQ339 AY339:BA339 BI339:BK339 BS339:BU339 K340:M340 U340:W340 AE340:AG340 AO340:AQ340 AY340:BA340 BI340:BK340 BS340:BU340 K341:M341 U341:W341 AE341:AG341 AO341:AQ341 AY341:BA341 BI341:BK341 BS341:BU341 K342:M342 U342:W342 AE342:AG342 AO342:AQ342 AY342:BA342 BI342:BK342 BS342:BU342 K343:M343 U343:W343 AE343:AG343 AO343:AQ343 AY343:BA343 BI343:BK343 BS343:BU343 K344:M344 U344:W344 AE344:AG344 AO344:AQ344 AY344:BA344 BI344:BK344 BS344:BU344 D345 K345:N345 U345:X345 AE345:AH345 AO345:AR345 AY345:BB345 BI345:BL345 BS345:BU345 BW345:BX345 BZ345:BZ360 K346:M346 U346:W346 AE346:AG346 AO346:AQ346 AY346:BA346 BI346:BK346 BS346:BU346 K347:M347 U347:W347 AE347:AG347 AO347:AQ347 AY347:BA347 BI347:BK347 BS347:BU347 K348:M348 U348:W348 AE348:AG348 AO348:AQ348 AY348:BA348 BI348:BK348 BS348:BU348 K349:M349 U349:W349 AE349:AG349 AO349:AQ349 AY349:BA349 BI349:BK349 BS349:BU349 K350:M350 U350:W350 AE350:AG350 AO350:AQ350 AY350:BA350 BI350:BK350 BS350:BU350 K351:M351 U351:W351 AE351:AG351 AO351:AQ351 AY351:BA351 BI351:BK351 BS351:BU351 K352:M352 U352:W352 AE352:AG352 AO352:AQ352 AY352:BA352 BI352:BK352 BS352:BU352 K353:M353 U353:W353 AE353:AG353 AO353:AQ353 AY353:BA353 BI353:BK353 BS353:BU353 K354:M354 U354:W354 AE354:AG354 AO354:AQ354 AY354:BA354 BI354:BK354 BS354:BU354 K355:M355 U355:W355 AE355:AG355 AO355:AQ355 AY355:BA355 BI355:BK355 BS355:BU355 K356:M356 U356:W356 AE356:AG356 AO356:AQ356 AY356:BA356 BI356:BK356 BS356:BU356 K357:M357 U357:W357 AE357:AG357 AO357:AQ357 AY357:BA357 BI357:BK357 BS357:BU357 K358:M358 U358:W358 AE358:AG358 AO358:AQ358 AY358:BA358 BI358:BK358 BS358:BU358 K359:M359 U359:W359 AE359:AG359 AO359:AQ359 AY359:BA359 BI359:BK359 BS359:BU359 K360:M360 U360:W360 AE360:AG360 AO360:AQ360 AY360:BA360 BI360:BK360 BS360:BU360 K361:M361 U361:W361 AE361:AG361 AO361:AQ361 AY361:BA361 BI361:BK361 BS361:BU361 D362 K362:N362 U362:X362 AE362:AH362 AO362:AR362 AY362:BB362 BI362:BL362 BS362:BU362 BW362:BX362 BZ362:BZ377 K363:M363 U363:W363 AE363:AG363 AO363:AQ363 AY363:BA363 BI363:BK363 BS363:BU363 K364:M364 U364:W364 AE364:AG364 AO364:AQ364 AY364:BA364 BI364:BK364 BS364:BU364 K365:M365 U365:W365 AE365:AG365 AO365:AQ365 AY365:BA365 BI365:BK365 BS365:BU365 K366:M366 U366:W366 AE366:AG366 AO366:AQ366 AY366:BA366 BI366:BK366 BS366:BU366 K367:M367 U367:W367 AE367:AG367 AO367:AQ367 AY367:BA367 BI367:BK367 BS367:BU367 K368:M368 U368:W368 AE368:AG368 AO368:AQ368 AY368:BA368 BI368:BK368 BS368:BU368 K369:M369 U369:W369 AE369:AG369 AO369:AQ369 AY369:BA369 BI369:BK369 BS369:BU369 K370:M370 U370:W370 AE370:AG370 AO370:AQ370 AY370:BA370 BI370:BK370 BS370:BU370 K371:M371 U371:W371 AE371:AG371 AO371:AQ371 AY371:BA371 BI371:BK371 BS371:BU371 K372:M372 U372:W372 AE372:AG372 AO372:AQ372 AY372:BA372 BI372:BK372 BS372:BU372 K373:M373 U373:W373 AE373:AG373 AO373:AQ373 AY373:BA373 BI373:BK373 BS373:BU373 K374:M374 U374:W374 AE374:AG374 AO374:AQ374 AY374:BA374 BI374:BK374 BS374:BU374 K375:M375 U375:W375 AE375:AG375 AO375:AQ375 AY375:BA375 BI375:BK375 BS375:BU375 K376:M376 U376:W376 AE376:AG376 AO376:AQ376 AY376:BA376 BI376:BK376 BS376:BU376 K377:M377 U377:W377 AE377:AG377 AO377:AQ377 AY377:BA377 BI377:BK377 BS377:BU377 K378:M378 U378:W378 AE378:AG378 AO378:AQ378 AY378:BA378 BI378:BK378 BS378:BU378 D379 K379:N379 U379:X379 AE379:AH379 AO379:AR379 AY379:BB379 BI379:BL379 BS379:BU379 BW379:BX379 BZ379:BZ394 K380:M380 U380:W380 AE380:AG380 AO380:AQ380 AY380:BA380 BI380:BK380 BS380:BU380 K381:M381 U381:W381 AE381:AG381 AO381:AQ381 AY381:BA381 BI381:BK381 BS381:BU381 K382:M382 U382:W382 AE382:AG382 AO382:AQ382 AY382:BA382 BI382:BK382 BS382:BU382 K383:M383 U383:W383 AE383:AG383 AO383:AQ383 AY383:BA383 BI383:BK383 BS383:BU383 K384:M384 U384:W384 AE384:AG384 AO384:AQ384 AY384:BA384 BI384:BK384 BS384:BU384 K385:M385 U385:W385 AE385:AG385 AO385:AQ385 AY385:BA385 BI385:BK385 BS385:BU385 K386:M386 U386:W386 AE386:AG386 AO386:AQ386 AY386:BA386 BI386:BK386 BS386:BU386 K387:M387 U387:W387 AE387:AG387 AO387:AQ387 AY387:BA387 BI387:BK387 BS387:BU387 K388:M388 U388:W388 AE388:AG388 AO388:AQ388 AY388:BA388 BI388:BK388 BS388:BU388 K389:M389 U389:W389 AE389:AG389 AO389:AQ389 AY389:BA389 BI389:BK389 BS389:BU389 K390:M390 U390:W390 AE390:AG390 AO390:AQ390 AY390:BA390 BI390:BK390 BS390:BU390 K391:M391 U391:W391 AE391:AG391 AO391:AQ391 AY391:BA391 BI391:BK391 BS391:BU391 K392:M392 U392:W392 AE392:AG392 AO392:AQ392 AY392:BA392 BI392:BK392 BS392:BU392 K393:M393 U393:W393 AE393:AG393 AO393:AQ393 AY393:BA393 BI393:BK393 BS393:BU393 K394:M394 U394:W394 AE394:AG394 AO394:AQ394 AY394:BA394 BI394:BK394 BS394:BU394 K395:M395 U395:W395 AE395:AG395 AO395:AQ395 AY395:BA395 BI395:BK395 BS395:BU395 D396 K396:N396 U396:X396 AE396:AH396 AO396:AR396 AY396:BB396 BI396:BL396 BS396:BU396 BW396:BX396 BZ396:BZ411 K397:M397 U397:W397 AE397:AG397 AO397:AQ397 AY397:BA397 BI397:BK397 BS397:BU397 K398:M398 U398:W398 AE398:AG398 AO398:AQ398 AY398:BA398 BI398:BK398 BS398:BU398 K399:M399 U399:W399 AE399:AG399 AO399:AQ399 AY399:BA399 BI399:BK399 BS399:BU399 K400:M400 U400:W400 AE400:AG400 AO400:AQ400 AY400:BA400 BI400:BK400 BS400:BU400 K401:M401 U401:W401 AE401:AG401 AO401:AQ401 AY401:BA401 BI401:BK401 BS401:BU401 K402:M402 U402:W402 AE402:AG402 AO402:AQ402 AY402:BA402 BI402:BK402 BS402:BU402 K403:M403 U403:W403 AE403:AG403 AO403:AQ403 AY403:BA403 BI403:BK403 BS403:BU403 K404:M404 U404:W404 AE404:AG404 AO404:AQ404 AY404:BA404 BI404:BK404 BS404:BU404 K405:M405 U405:W405 AE405:AG405 AO405:AQ405 AY405:BA405 BI405:BK405 BS405:BU405 K406:M406 U406:W406 AE406:AG406 AO406:AQ406 AY406:BA406 BI406:BK406 BS406:BU406 K407:M407 U407:W407 AE407:AG407 AO407:AQ407 AY407:BA407 BI407:BK407 BS407:BU407 K408:M408 U408:W408 AE408:AG408 AO408:AQ408 AY408:BA408 BI408:BK408 BS408:BU408 K409:M409 U409:W409 AE409:AG409 AO409:AQ409 AY409:BA409 BI409:BK409 BS409:BU409 K410:M410 U410:W410 AE410:AG410 AO410:AQ410 AY410:BA410 BI410:BK410 BS410:BU410 K411:M411 U411:W411 AE411:AG411 AO411:AQ411 AY411:BA411 BI411:BK411 BS411:BU411 K412:M412 U412:W412 AE412:AG412 AO412:AQ412 AY412:BA412 BI412:BK412 BS412:BU412 D413 K413:N413 U413:X413 AE413:AH413 AO413:AR413 AY413:BB413 BI413:BL413 BS413:BU413 BW413:BX413 BZ413:BZ428 K414:M414 U414:W414 AE414:AG414 AO414:AQ414 AY414:BA414 BI414:BK414 BS414:BU414 K415:M415 U415:W415 AE415:AG415 AO415:AQ415 AY415:BA415 BI415:BK415 BS415:BU415 K416:M416 U416:W416 AE416:AG416 AO416:AQ416 AY416:BA416 BI416:BK416 BS416:BU416 K417:M417 U417:W417 AE417:AG417 AO417:AQ417 AY417:BA417 BI417:BK417 BS417:BU417 K418:M418 U418:W418 AE418:AG418 AO418:AQ418 AY418:BA418 BI418:BK418 BS418:BU418 K419:M419 U419:W419 AE419:AG419 AO419:AQ419 AY419:BA419 BI419:BK419 BS419:BU419 K420:M420 U420:W420 AE420:AG420 AO420:AQ420 AY420:BA420 BI420:BK420 BS420:BU420 K421:M421 U421:W421 AE421:AG421 AO421:AQ421 AY421:BA421 BI421:BK421 BS421:BU421 K422:M422 U422:W422 AE422:AG422 AO422:AQ422 AY422:BA422 BI422:BK422 BS422:BU422 K423:M423 U423:W423 AE423:AG423 AO423:AQ423 AY423:BA423 BI423:BK423 BS423:BU423 K424:M424 U424:W424 AE424:AG424 AO424:AQ424 AY424:BA424 BI424:BK424 BS424:BU424 K425:M425 U425:W425 AE425:AG425 AO425:AQ425 AY425:BA425 BI425:BK425 BS425:BU425 K426:M426 U426:W426 AE426:AG426 AO426:AQ426 AY426:BA426 BI426:BK426 BS426:BU426 K427:M427 U427:W427 AE427:AG427 AO427:AQ427 AY427:BA427 BI427:BK427 BS427:BU427 K428:M428 U428:W428 AE428:AG428 AO428:AQ428 AY428:BA428 BI428:BK428 BS428:BU428 K429:M429 U429:W429 AE429:AG429 AO429:AQ429 AY429:BA429 BI429:BK429 BS429:BU429 D430 K430:N430 U430:X430 AE430:AH430 AO430:AR430 AY430:BB430 BI430:BL430 BS430:BU430 BW430:BX430 BZ430:BZ445 K431:M431 U431:W431 AE431:AG431 AO431:AQ431 AY431:BA431 BI431:BK431 BS431:BU431 K432:M432 U432:W432 AE432:AG432 AO432:AQ432 AY432:BA432 BI432:BK432 BS432:BU432 K433:M433 U433:W433 AE433:AG433 AO433:AQ433 AY433:BA433 BI433:BK433 BS433:BU433 K434:M434 U434:W434 AE434:AG434 AO434:AQ434 AY434:BA434 BI434:BK434 BS434:BU434 K435:M435 U435:W435 AE435:AG435 AO435:AQ435 AY435:BA435 BI435:BK435 BS435:BU435 K436:M436 U436:W436 AE436:AG436 AO436:AQ436 AY436:BA436 BI436:BK436 BS436:BU436 K437:M437 U437:W437 AE437:AG437 AO437:AQ437 AY437:BA437 BI437:BK437 BS437:BU437 K438:M438 U438:W438 AE438:AG438 AO438:AQ438 AY438:BA438 BI438:BK438 BS438:BU438 K439:M439 U439:W439 AE439:AG439 AO439:AQ439 AY439:BA439 BI439:BK439 BS439:BU439 K440:M440 U440:W440 AE440:AG440 AO440:AQ440 AY440:BA440 BI440:BK440 BS440:BU440 K441:M441 U441:W441 AE441:AG441 AO441:AQ441 AY441:BA441 BI441:BK441 BS441:BU441 K442:M442 U442:W442 AE442:AG442 AO442:AQ442 AY442:BA442 BI442:BK442 BS442:BU442 K443:M443 U443:W443 AE443:AG443 AO443:AQ443 AY443:BA443 BI443:BK443 BS443:BU443 K444:M444 U444:W444 AE444:AG444 AO444:AQ444 AY444:BA444 BI444:BK444 BS444:BU444 K445:M445 U445:W445 AE445:AG445 AO445:AQ445 AY445:BA445 BI445:BK445 BS445:BU445 K446:M446 U446:W446 AE446:AG446 AO446:AQ446 AY446:BA446 BI446:BK446 BS446:BU446 D447 K447:N447 U447:X447 AE447:AH447 AO447:AR447 AY447:BB447 BI447:BL447 BS447:BU447 BW447:BX447 BZ447:BZ462 K448:M448 U448:W448 AE448:AG448 AO448:AQ448 AY448:BA448 BI448:BK448 BS448:BU448 K449:M449 U449:W449 AE449:AG449 AO449:AQ449 AY449:BA449 BI449:BK449 BS449:BU449 K450:M450 U450:W450 AE450:AG450 AO450:AQ450 AY450:BA450 BI450:BK450 BS450:BU450 K451:M451 U451:W451 AE451:AG451 AO451:AQ451 AY451:BA451 BI451:BK451 BS451:BU451 K452:M452 U452:W452 AE452:AG452 AO452:AQ452 AY452:BA452 BI452:BK452 BS452:BU452 K453:M453 U453:W453 AE453:AG453 AO453:AQ453 AY453:BA453 BI453:BK453 BS453:BU453 K454:M454 U454:W454 AE454:AG454 AO454:AQ454 AY454:BA454 BI454:BK454 BS454:BU454 K455:M455 U455:W455 AE455:AG455 AO455:AQ455 AY455:BA455 BI455:BK455 BS455:BU455 K456:M456 U456:W456 AE456:AG456 AO456:AQ456 AY456:BA456 BI456:BK456 BS456:BU456 K457:M457 U457:W457 AE457:AG457 AO457:AQ457 AY457:BA457 BI457:BK457 BS457:BU457 K458:M458 U458:W458 AE458:AG458 AO458:AQ458 AY458:BA458 BI458:BK458 BS458:BU458 K459:M459 U459:W459 AE459:AG459 AO459:AQ459 AY459:BA459 BI459:BK459 BS459:BU459 K460:M460 U460:W460 AE460:AG460 AO460:AQ460 AY460:BA460 BI460:BK460 BS460:BU460 K461:M461 U461:W461 AE461:AG461 AO461:AQ461 AY461:BA461 BI461:BK461 BS461:BU461 K462:M462 U462:W462 AE462:AG462 AO462:AQ462 AY462:BA462 BI462:BK462 BS462:BU462 K463:M463 U463:W463 AE463:AG463 AO463:AQ463 AY463:BA463 BI463:BK463 BS463:BU463 D464 K464:N464 U464:X464 AE464:AH464 AO464:AR464 AY464:BB464 BI464:BL464 BS464:BU464 BW464:BX464 BZ464:BZ479 K465:M465 U465:W465 AE465:AG465 AO465:AQ465 AY465:BA465 BI465:BK465 BS465:BU465 K466:M466 U466:W466 AE466:AG466 AO466:AQ466 AY466:BA466 BI466:BK466 BS466:BU466 K467:M467 U467:W467 AE467:AG467 AO467:AQ467 AY467:BA467 BI467:BK467 BS467:BU467 K468:M468 U468:W468 AE468:AG468 AO468:AQ468 AY468:BA468 BI468:BK468 BS468:BU468 K469:M469 U469:W469 AE469:AG469 AO469:AQ469 AY469:BA469 BI469:BK469 BS469:BU469 K470:M470 U470:W470 AE470:AG470 AO470:AQ470 AY470:BA470 BI470:BK470 BS470:BU470 K471:M471 U471:W471 AE471:AG471 AO471:AQ471 AY471:BA471 BI471:BK471 BS471:BU471 K472:M472 U472:W472 AE472:AG472 AO472:AQ472 AY472:BA472 BI472:BK472 BS472:BU472 K473:M473 U473:W473 AE473:AG473 AO473:AQ473 AY473:BA473 BI473:BK473 BS473:BU473 K474:M474 U474:W474 AE474:AG474 AO474:AQ474 AY474:BA474 BI474:BK474 BS474:BU474 K475:M475 U475:W475 AE475:AG475 AO475:AQ475 AY475:BA475 BI475:BK475 BS475:BU475 K476:M476 U476:W476 AE476:AG476 AO476:AQ476 AY476:BA476 BI476:BK476 BS476:BU476 K477:M477 U477:W477 AE477:AG477 AO477:AQ477 AY477:BA477 BI477:BK477 BS477:BU477 K478:M478 U478:W478 AE478:AG478 AO478:AQ478 AY478:BA478 BI478:BK478 BS478:BU478 K479:M479 U479:W479 AE479:AG479 AO479:AQ479 AY479:BA479 BI479:BK479 BS479:BU479 K480:M480 U480:W480 AE480:AG480 AO480:AQ480 AY480:BA480 BI480:BK480 BS480:BU480 D481 K481:N481 U481:X481 AE481:AH481 AO481:AR481 AY481:BB481 BI481:BL481 BS481:BU481 BW481:BX481 BZ481:BZ496 K482:M482 U482:W482 AE482:AG482 AO482:AQ482 AY482:BA482 BI482:BK482 BS482:BU482 K483:M483 U483:W483 AE483:AG483 AO483:AQ483 AY483:BA483 BI483:BK483 BS483:BU483 K484:M484 U484:W484 AE484:AG484 AO484:AQ484 AY484:BA484 BI484:BK484 BS484:BU484 K485:M485 U485:W485 AE485:AG485 AO485:AQ485 AY485:BA485 BI485:BK485 BS485:BU485 K486:M486 U486:W486 AE486:AG486 AO486:AQ486 AY486:BA486 BI486:BK486 BS486:BU486 K487:M487 U487:W487 AE487:AG487 AO487:AQ487 AY487:BA487 BI487:BK487 BS487:BU487 K488:M488 U488:W488 AE488:AG488 AO488:AQ488 AY488:BA488 BI488:BK488 BS488:BU488 K489:M489 U489:W489 AE489:AG489 AO489:AQ489 AY489:BA489 BI489:BK489 BS489:BU489 K490:M490 U490:W490 AE490:AG490 AO490:AQ490 AY490:BA490 BI490:BK490 BS490:BU490 K491:M491 U491:W491 AE491:AG491 AO491:AQ491 AY491:BA491 BI491:BK491 BS491:BU491 K492:M492 U492:W492 AE492:AG492 AO492:AQ492 AY492:BA492 BI492:BK492 BS492:BU492 K493:M493 U493:W493 AE493:AG493 AO493:AQ493 AY493:BA493 BI493:BK493 BS493:BU493 K494:M494 U494:W494 AE494:AG494 AO494:AQ494 AY494:BA494 BI494:BK494 BS494:BU494 K495:M495 U495:W495 AE495:AG495 AO495:AQ495 AY495:BA495 BI495:BK495 BS495:BU495 K496:M496 U496:W496 AE496:AG496 AO496:AQ496 AY496:BA496 BI496:BK496 BS496:BU496 K497:M497 U497:W497 AE497:AG497 AO497:AQ497 AY497:BA497 BI497:BK497 BS497:BU497 D498 K498:N498 U498:X498 AE498:AH498 AO498:AR498 AY498:BB498 BI498:BL498 BS498:BU498 BW498:BX498 BZ498:BZ513 K499:M499 U499:W499 AE499:AG499 AO499:AQ499 AY499:BA499 BI499:BK499 BS499:BU499 K500:M500 U500:W500 AE500:AG500 AO500:AQ500 AY500:BA500 BI500:BK500 BS500:BU500 K501:M501 U501:W501 AE501:AG501 AO501:AQ501 AY501:BA501 BI501:BK501 BS501:BU501 K502:M502 U502:W502 AE502:AG502 AO502:AQ502 AY502:BA502 BI502:BK502 BS502:BU502 K503:M503 U503:W503 AE503:AG503 AO503:AQ503 AY503:BA503 BI503:BK503 BS503:BU503 K504:M504 U504:W504 AE504:AG504 AO504:AQ504 AY504:BA504 BI504:BK504 BS504:BU504 K505:M505 U505:W505 AE505:AG505 AO505:AQ505 AY505:BA505 BI505:BK505 BS505:BU505 K506:M506 U506:W506 AE506:AG506 AO506:AQ506 AY506:BA506 BI506:BK506 BS506:BU506 K507:M507 U507:W507 AE507:AG507 AO507:AQ507 AY507:BA507 BI507:BK507 BS507:BU507 K508:M508 U508:W508 AE508:AG508 AO508:AQ508 AY508:BA508 BI508:BK508 BS508:BU508 K509:M509 U509:W509 AE509:AG509 AO509:AQ509 AY509:BA509 BI509:BK509 BS509:BU509 K510:M510 U510:W510 AE510:AG510 AO510:AQ510 AY510:BA510 BI510:BK510 BS510:BU510 K511:M511 U511:W511 AE511:AG511 AO511:AQ511 AY511:BA511 BI511:BK511 BS511:BU511 K512:M512 U512:W512 AE512:AG512 AO512:AQ512 AY512:BA512 BI512:BK512 BS512:BU512 K513:M513 U513:W513 AE513:AG513 AO513:AQ513 AY513:BA513 BI513:BK513 BS513:BU513 K514:M514 U514:W514 AE514:AG514 AO514:AQ514 AY514:BA514 BI514:BK514 BS514:BU514 D515 K515:N515 U515:X515 AE515:AH515 AO515:AR515 AY515:BB515 BI515:BL515 BS515:BU515 BW515:BX515 BZ515:BZ530 K516:M516 U516:W516 AE516:AG516 AO516:AQ516 AY516:BA516 BI516:BK516 BS516:BU516 K517:M517 U517:W517 AE517:AG517 AO517:AQ517 AY517:BA517 BI517:BK517 BS517:BU517 K518:M518 U518:W518 AE518:AG518 AO518:AQ518 AY518:BA518 BI518:BK518 BS518:BU518 K519:M519 U519:W519 AE519:AG519 AO519:AQ519 AY519:BA519 BI519:BK519 BS519:BU519 K520:M520 U520:W520 AE520:AG520 AO520:AQ520 AY520:BA520 BI520:BK520 BS520:BU520 K521:M521 U521:W521 AE521:AG521 AO521:AQ521 AY521:BA521 BI521:BK521 BS521:BU521 K522:M522 U522:W522 AE522:AG522 AO522:AQ522 AY522:BA522 BI522:BK522 BS522:BU522 K523:M523 U523:W523 AE523:AG523 AO523:AQ523 AY523:BA523 BI523:BK523 BS523:BU523 K524:M524 U524:W524 AE524:AG524 AO524:AQ524 AY524:BA524 BI524:BK524 BS524:BU524 K525:M525 U525:W525 AE525:AG525 AO525:AQ525 AY525:BA525 BI525:BK525 BS525:BU525 K526:M526 U526:W526 AE526:AG526 AO526:AQ526 AY526:BA526 BI526:BK526 BS526:BU526 K527:M527 U527:W527 AE527:AG527 AO527:AQ527 AY527:BA527 BI527:BK527 BS527:BU527 K528:M528 U528:W528 AE528:AG528 AO528:AQ528 AY528:BA528 BI528:BK528 BS528:BU528 K529:M529 U529:W529 AE529:AG529 AO529:AQ529 AY529:BA529 BI529:BK529 BS529:BU529 K530:M530 U530:W530 AE530:AG530 AO530:AQ530 AY530:BA530 BI530:BK530 BS530:BU530 K531:M531 U531:W531 AE531:AG531 AO531:AQ531 AY531:BA531 BI531:BK531 BS531:BU531 D532 K532:N532 U532:X532 AE532:AH532 AO532:AR532 AY532:BB532 BI532:BL532 BS532:BU532 BW532:BX532 BZ532:BZ547 K533:M533 U533:W533 AE533:AG533 AO533:AQ533 AY533:BA533 BI533:BK533 BS533:BU533 K534:M534 U534:W534 AE534:AG534 AO534:AQ534 AY534:BA534 BI534:BK534 BS534:BU534 K535:M535 U535:W535 AE535:AG535 AO535:AQ535 AY535:BA535 BI535:BK535 BS535:BU535 K536:M536 U536:W536 AE536:AG536 AO536:AQ536 AY536:BA536 BI536:BK536 BS536:BU536 K537:M537 U537:W537 AE537:AG537 AO537:AQ537 AY537:BA537 BI537:BK537 BS537:BU537 K538:M538 U538:W538 AE538:AG538 AO538:AQ538 AY538:BA538 BI538:BK538 BS538:BU538 K539:M539 U539:W539 AE539:AG539 AO539:AQ539 AY539:BA539 BI539:BK539 BS539:BU539 K540:M540 U540:W540 AE540:AG540 AO540:AQ540 AY540:BA540 BI540:BK540 BS540:BU540 K541:M541 U541:W541 AE541:AG541 AO541:AQ541 AY541:BA541 BI541:BK541 BS541:BU541 K542:M542 U542:W542 AE542:AG542 AO542:AQ542 AY542:BA542 BI542:BK542 BS542:BU542 K543:M543 U543:W543 AE543:AG543 AO543:AQ543 AY543:BA543 BI543:BK543 BS543:BU543 K544:M544 U544:W544 AE544:AG544 AO544:AQ544 AY544:BA544 BI544:BK544 BS544:BU544 K545:M545 U545:W545 AE545:AG545 AO545:AQ545 AY545:BA545 BI545:BK545 BS545:BU545 K546:M546 U546:W546 AE546:AG546 AO546:AQ546 AY546:BA546 BI546:BK546 BS546:BU546 K547:M547 U547:W547 AE547:AG547 AO547:AQ547 AY547:BA547 BI547:BK547 BS547:BU547 K548:M548 U548:W548 AE548:AG548 AO548:AQ548 AY548:BA548 BI548:BK548 BS548:BU548 D549 K549:N549 U549:X549 AE549:AH549 AO549:AR549 AY549:BB549 BI549:BL549 BS549:BU549 BW549:BX549 BZ549:BZ564 K550:M550 U550:W550 AE550:AG550 AO550:AQ550 AY550:BA550 BI550:BK550 BS550:BU550 K551:M551 U551:W551 AE551:AG551 AO551:AQ551 AY551:BA551 BI551:BK551 BS551:BU551 K552:M552 U552:W552 AE552:AG552 AO552:AQ552 AY552:BA552 BI552:BK552 BS552:BU552 K553:M553 U553:W553 AE553:AG553 AO553:AQ553 AY553:BA553 BI553:BK553 BS553:BU553 K554:M554 U554:W554 AE554:AG554 AO554:AQ554 AY554:BA554 BI554:BK554 BS554:BU554 K555:M555 U555:W555 AE555:AG555 AO555:AQ555 AY555:BA555 BI555:BK555 BS555:BU555 K556:M556 U556:W556 AE556:AG556 AO556:AQ556 AY556:BA556 BI556:BK556 BS556:BU556 K557:M557 U557:W557 AE557:AG557 AO557:AQ557 AY557:BA557 BI557:BK557 BS557:BU557 K558:M558 U558:W558 AE558:AG558 AO558:AQ558 AY558:BA558 BI558:BK558 BS558:BU558 K559:M559 U559:W559 AE559:AG559 AO559:AQ559 AY559:BA559 BI559:BK559 BS559:BU559 K560:M560 U560:W560 AE560:AG560 AO560:AQ560 AY560:BA560 BI560:BK560 BS560:BU560 K561:M561 U561:W561 AE561:AG561 AO561:AQ561 AY561:BA561 BI561:BK561 BS561:BU561 K562:M562 U562:W562 AE562:AG562 AO562:AQ562 AY562:BA562 BI562:BK562 BS562:BU562 K563:M563 U563:W563 AE563:AG563 AO563:AQ563 AY563:BA563 BI563:BK563 BS563:BU563 K564:M564 U564:W564 AE564:AG564 AO564:AQ564 AY564:BA564 BI564:BK564 BS564:BU564 K565:M565 U565:W565 AE565:AG565 AO565:AQ565 AY565:BA565 BI565:BK565 BS565:BU565 D566 K566:N566 U566:X566 AE566:AH566 AO566:AR566 AY566:BB566 BI566:BL566 BS566:BU566 BW566:BX566 BZ566:BZ581 K567:M567 U567:W567 AE567:AG567 AO567:AQ567 AY567:BA567 BI567:BK567 BS567:BU567 K568:M568 U568:W568 AE568:AG568 AO568:AQ568 AY568:BA568 BI568:BK568 BS568:BU568 K569:M569 U569:W569 AE569:AG569 AO569:AQ569 AY569:BA569 BI569:BK569 BS569:BU569 K570:M570 U570:W570 AE570:AG570 AO570:AQ570 AY570:BA570 BI570:BK570 BS570:BU570 K571:M571 U571:W571 AE571:AG571 AO571:AQ571 AY571:BA571 BI571:BK571 BS571:BU571 K572:M572 U572:W572 AE572:AG572 AO572:AQ572 AY572:BA572 BI572:BK572 BS572:BU572 K573:M573 U573:W573 AE573:AG573 AO573:AQ573 AY573:BA573 BI573:BK573 BS573:BU573 K574:M574 U574:W574 AE574:AG574 AO574:AQ574 AY574:BA574 BI574:BK574 BS574:BU574 K575:M575 U575:W575 AE575:AG575 AO575:AQ575 AY575:BA575 BI575:BK575 BS575:BU575 K576:M576 U576:W576 AE576:AG576 AO576:AQ576 AY576:BA576 BI576:BK576 BS576:BU576 K577:M577 U577:W577 AE577:AG577 AO577:AQ577 AY577:BA577 BI577:BK577 BS577:BU577 K578:M578 U578:W578 AE578:AG578 AO578:AQ578 AY578:BA578 BI578:BK578 BS578:BU578 K579:M579 U579:W579 AE579:AG579 AO579:AQ579 AY579:BA579 BI579:BK579 BS579:BU579 K580:M580 U580:W580 AE580:AG580 AO580:AQ580 AY580:BA580 BI580:BK580 BS580:BU580 K581:M581 U581:W581 AE581:AG581 AO581:AQ581 AY581:BA581 BI581:BK581 BS581:BU581 K582:M582 U582:W582 AE582:AG582 AO582:AQ582 AY582:BA582 BI582:BK582 BS582:BU582 D583 K583:N583 U583:X583 AE583:AH583 AO583:AR583 AY583:BB583 BI583:BL583 BS583:BU583 BW583:BX583 BZ583:BZ598 K584:M584 U584:W584 AE584:AG584 AO584:AQ584 AY584:BA584 BI584:BK584 BS584:BU584 K585:M585 U585:W585 AE585:AG585 AO585:AQ585 AY585:BA585 BI585:BK585 BS585:BU585 K586:M586 U586:W586 AE586:AG586 AO586:AQ586 AY586:BA586 BI586:BK586 BS586:BU586 K587:M587 U587:W587 AE587:AG587 AO587:AQ587 AY587:BA587 BI587:BK587 BS587:BU587 K588:M588 U588:W588 AE588:AG588 AO588:AQ588 AY588:BA588 BI588:BK588 BS588:BU588 K589:M589 U589:W589 AE589:AG589 AO589:AQ589 AY589:BA589 BI589:BK589 BS589:BU589 K590:M590 U590:W590 AE590:AG590 AO590:AQ590 AY590:BA590 BI590:BK590 BS590:BU590 K591:M591 U591:W591 AE591:AG591 AO591:AQ591 AY591:BA591 BI591:BK591 BS591:BU591 K592:M592 U592:W592 AE592:AG592 AO592:AQ592 AY592:BA592 BI592:BK592 BS592:BU592 K593:M593 U593:W593 AE593:AG593 AO593:AQ593 AY593:BA593 BI593:BK593 BS593:BU593 K594:M594 U594:W594 AE594:AG594 AO594:AQ594 AY594:BA594 BI594:BK594 BS594:BU594 K595:M595 U595:W595 AE595:AG595 AO595:AQ595 AY595:BA595 BI595:BK595 BS595:BU595 K596:M596 U596:W596 AE596:AG596 AO596:AQ596 AY596:BA596 BI596:BK596 BS596:BU596 K597:M597 U597:W597 AE597:AG597 AO597:AQ597 AY597:BA597 BI597:BK597 BS597:BU597 K598:M598 U598:W598 AE598:AG598 AO598:AQ598 AY598:BA598 BI598:BK598 BS598:BU598 K599:M599 U599:W599 AE599:AG599 AO599:AQ599 AY599:BA599 BI599:BK599 BS599:BU599 D600 K600:N600 U600:X600 AE600:AH600 AO600:AR600 AY600:BB600 BI600:BL600 BS600:BU600 BW600:BX600 BZ600:BZ615 K601:M601 U601:W601 AE601:AG601 AO601:AQ601 AY601:BA601 BI601:BK601 BS601:BU601 K602:M602 U602:W602 AE602:AG602 AO602:AQ602 AY602:BA602 BI602:BK602 BS602:BU602 K603:M603 U603:W603 AE603:AG603 AO603:AQ603 AY603:BA603 BI603:BK603 BS603:BU603 K604:M604 U604:W604 AE604:AG604 AO604:AQ604 AY604:BA604 BI604:BK604 BS604:BU604 K605:M605 U605:W605 AE605:AG605 AO605:AQ605 AY605:BA605 BI605:BK605 BS605:BU605 K606:M606 U606:W606 AE606:AG606 AO606:AQ606 AY606:BA606 BI606:BK606 BS606:BU606 K607:M607 U607:W607 AE607:AG607 AO607:AQ607 AY607:BA607 BI607:BK607 BS607:BU607 K608:M608 U608:W608 AE608:AG608 AO608:AQ608 AY608:BA608 BI608:BK608 BS608:BU608 K609:M609 U609:W609 AE609:AG609 AO609:AQ609 AY609:BA609 BI609:BK609 BS609:BU609 K610:M610 U610:W610 AE610:AG610 AO610:AQ610 AY610:BA610 BI610:BK610 BS610:BU610 K611:M611 U611:W611 AE611:AG611 AO611:AQ611 AY611:BA611 BI611:BK611 BS611:BU611 K612:M612 U612:W612 AE612:AG612 AO612:AQ612 AY612:BA612 BI612:BK612 BS612:BU612 K613:M613 U613:W613 AE613:AG613 AO613:AQ613 AY613:BA613 BI613:BK613 BS613:BU613 K614:M614 U614:W614 AE614:AG614 AO614:AQ614 AY614:BA614 BI614:BK614 BS614:BU614 K615:M615 U615:W615 AE615:AG615 AO615:AQ615 AY615:BA615 BI615:BK615 BS615:BU615 K616:M616 U616:W616 AE616:AG616 AO616:AQ616 AY616:BA616 BI616:BK616 BS616:BU616 D617 K617:N617 U617:X617 AE617:AH617 AO617:AR617 AY617:BB617 BI617:BL617 BS617:BU617 BW617:BX617 BZ617:BZ632 K618:M618 U618:W618 AE618:AG618 AO618:AQ618 AY618:BA618 BI618:BK618 BS618:BU618 K619:M619 U619:W619 AE619:AG619 AO619:AQ619 AY619:BA619 BI619:BK619 BS619:BU619 K620:M620 U620:W620 AE620:AG620 AO620:AQ620 AY620:BA620 BI620:BK620 BS620:BU620 K621:M621 U621:W621 AE621:AG621 AO621:AQ621 AY621:BA621 BI621:BK621 BS621:BU621 K622:M622 U622:W622 AE622:AG622 AO622:AQ622 AY622:BA622 BI622:BK622 BS622:BU622 K623:M623 U623:W623 AE623:AG623 AO623:AQ623 AY623:BA623 BI623:BK623 BS623:BU623 K624:M624 U624:W624 AE624:AG624 AO624:AQ624 AY624:BA624 BI624:BK624 BS624:BU624 K625:M625 U625:W625 AE625:AG625 AO625:AQ625 AY625:BA625 BI625:BK625 BS625:BU625 K626:M626 U626:W626 AE626:AG626 AO626:AQ626 AY626:BA626 BI626:BK626 BS626:BU626 K627:M627 U627:W627 AE627:AG627 AO627:AQ627 AY627:BA627 BI627:BK627 BS627:BU627 K628:M628 U628:W628 AE628:AG628 AO628:AQ628 AY628:BA628 BI628:BK628 BS628:BU628 K629:M629 U629:W629 AE629:AG629 AO629:AQ629 AY629:BA629 BI629:BK629 BS629:BU629 K630:M630 U630:W630 AE630:AG630 AO630:AQ630 AY630:BA630 BI630:BK630 BS630:BU630 K631:M631 U631:W631 AE631:AG631 AO631:AQ631 AY631:BA631 BI631:BK631 BS631:BU631 K632:M632 U632:W632 AE632:AG632 AO632:AQ632 AY632:BA632 BI632:BK632 BS632:BU632 K633:M633 U633:W633 AE633:AG633 AO633:AQ633 AY633:BA633 BI633:BK633 BS633:BU633 D634 K634:N634 U634:X634 AE634:AH634 AO634:AR634 AY634:BB634 BI634:BL634 BS634:BU634 BW634:BX634 BZ634:BZ649 K635:M635 U635:W635 AE635:AG635 AO635:AQ635 AY635:BA635 BI635:BK635 BS635:BU635 K636:M636 U636:W636 AE636:AG636 AO636:AQ636 AY636:BA636 BI636:BK636 BS636:BU636 K637:M637 U637:W637 AE637:AG637 AO637:AQ637 AY637:BA637 BI637:BK637 BS637:BU637 K638:M638 U638:W638 AE638:AG638 AO638:AQ638 AY638:BA638 BI638:BK638 BS638:BU638 K639:M639 U639:W639 AE639:AG639 AO639:AQ639 AY639:BA639 BI639:BK639 BS639:BU639 K640:M640 U640:W640 AE640:AG640 AO640:AQ640 AY640:BA640 BI640:BK640 BS640:BU640 K641:M641 U641:W641 AE641:AG641 AO641:AQ641 AY641:BA641 BI641:BK641 BS641:BU641 K642:M642 U642:W642 AE642:AG642 AO642:AQ642 AY642:BA642 BI642:BK642 BS642:BU642 K643:M643 U643:W643 AE643:AG643 AO643:AQ643 AY643:BA643 BI643:BK643 BS643:BU643 K644:M644 U644:W644 AE644:AG644 AO644:AQ644 AY644:BA644 BI644:BK644 BS644:BU644 K645:M645 U645:W645 AE645:AG645 AO645:AQ645 AY645:BA645 BI645:BK645 BS645:BU645 K646:M646 U646:W646 AE646:AG646 AO646:AQ646 AY646:BA646 BI646:BK646 BS646:BU646 K647:M647 U647:W647 AE647:AG647 AO647:AQ647 AY647:BA647 BI647:BK647 BS647:BU647 K648:M648 U648:W648 AE648:AG648 AO648:AQ648 AY648:BA648 BI648:BK648 BS648:BU648 K649:M649 U649:W649 AE649:AG649 AO649:AQ649 AY649:BA649 BI649:BK649 BS649:BU649 K650:M650 U650:W650 AE650:AG650 AO650:AQ650 AY650:BA650 BI650:BK650 BS650:BU650 D651 K651:N651 U651:X651 AE651:AH651 AO651:AR651 AY651:BB651 BI651:BL651 BS651:BU651 BW651:BX651 BZ651:BZ666 K652:M652 U652:W652 AE652:AG652 AO652:AQ652 AY652:BA652 BI652:BK652 BS652:BU652 K653:M653 U653:W653 AE653:AG653 AO653:AQ653 AY653:BA653 BI653:BK653 BS653:BU653 K654:M654 U654:W654 AE654:AG654 AO654:AQ654 AY654:BA654 BI654:BK654 BS654:BU654 K655:M655 U655:W655 AE655:AG655 AO655:AQ655 AY655:BA655 BI655:BK655 BS655:BU655 K656:M656 U656:W656 AE656:AG656 AO656:AQ656 AY656:BA656 BI656:BK656 BS656:BU656 K657:M657 U657:W657 AE657:AG657 AO657:AQ657 AY657:BA657 BI657:BK657 BS657:BU657 K658:M658 U658:W658 AE658:AG658 AO658:AQ658 AY658:BA658 BI658:BK658 BS658:BU658 K659:M659 U659:W659 AE659:AG659 AO659:AQ659 AY659:BA659 BI659:BK659 BS659:BU659 K660:M660 U660:W660 AE660:AG660 AO660:AQ660 AY660:BA660 BI660:BK660 BS660:BU660 K661:M661 U661:W661 AE661:AG661 AO661:AQ661 AY661:BA661 BI661:BK661 BS661:BU661 K662:M662 U662:W662 AE662:AG662 AO662:AQ662 AY662:BA662 BI662:BK662 BS662:BU662 K663:M663 U663:W663 AE663:AG663 AO663:AQ663 AY663:BA663 BI663:BK663 BS663:BU663 K664:M664 U664:W664 AE664:AG664 AO664:AQ664 AY664:BA664 BI664:BK664 BS664:BU664 K665:M665 U665:W665 AE665:AG665 AO665:AQ665 AY665:BA665 BI665:BK665 BS665:BU665 K666:M666 U666:W666 AE666:AG666 AO666:AQ666 AY666:BA666 BI666:BK666 BS666:BU666 K667:M667 U667:W667 AE667:AG667 AO667:AQ667 AY667:BA667 BI667:BK667 BS667:BU667 D668 K668:N668 U668:X668 AE668:AH668 AO668:AR668 AY668:BB668 BI668:BL668 BS668:BU668 BW668:BX668 BZ668:BZ683 K669:M669 U669:W669 AE669:AG669 AO669:AQ669 AY669:BA669 BI669:BK669 BS669:BU669 K670:M670 U670:W670 AE670:AG670 AO670:AQ670 AY670:BA670 BI670:BK670 BS670:BU670 K671:M671 U671:W671 AE671:AG671 AO671:AQ671 AY671:BA671 BI671:BK671 BS671:BU671 K672:M672 U672:W672 AE672:AG672 AO672:AQ672 AY672:BA672 BI672:BK672 BS672:BU672 K673:M673 U673:W673 AE673:AG673 AO673:AQ673 AY673:BA673 BI673:BK673 BS673:BU673 K674:M674 U674:W674 AE674:AG674 AO674:AQ674 AY674:BA674 BI674:BK674 BS674:BU674 K675:M675 U675:W675 AE675:AG675 AO675:AQ675 AY675:BA675 BI675:BK675 BS675:BU675 K676:M676 U676:W676 AE676:AG676 AO676:AQ676 AY676:BA676 BI676:BK676 BS676:BU676 K677:M677 U677:W677 AE677:AG677 AO677:AQ677 AY677:BA677 BI677:BK677 BS677:BU677 K678:M678 U678:W678 AE678:AG678 AO678:AQ678 AY678:BA678 BI678:BK678 BS678:BU678 K679:M679 U679:W679 AE679:AG679 AO679:AQ679 AY679:BA679 BI679:BK679 BS679:BU679 K680:M680 U680:W680 AE680:AG680 AO680:AQ680 AY680:BA680 BI680:BK680 BS680:BU680 K681:M681 U681:W681 AE681:AG681 AO681:AQ681 AY681:BA681 BI681:BK681 BS681:BU681 K682:M682 U682:W682 AE682:AG682 AO682:AQ682 AY682:BA682 BI682:BK682 BS682:BU682 K683:M683 U683:W683 AE683:AG683 AO683:AQ683 AY683:BA683 BI683:BK683 BS683:BU683 K684:M684 U684:W684 AE684:AG684 AO684:AQ684 AY684:BA684 BI684:BK684 BS684:BU684 D685 K685:N685 U685:X685 AE685:AH685 AO685:AR685 AY685:BB685 BI685:BL685 BS685:BU685 BW685:BX685 BZ685:BZ700 K686:M686 U686:W686 AE686:AG686 AO686:AQ686 AY686:BA686 BI686:BK686 BS686:BU686 K687:M687 U687:W687 AE687:AG687 AO687:AQ687 AY687:BA687 BI687:BK687 BS687:BU687 K688:M688 U688:W688 AE688:AG688 AO688:AQ688 AY688:BA688 BI688:BK688 BS688:BU688 K689:M689 U689:W689 AE689:AG689 AO689:AQ689 AY689:BA689 BI689:BK689 BS689:BU689 K690:M690 U690:W690 AE690:AG690 AO690:AQ690 AY690:BA690 BI690:BK690 BS690:BU690 K691:M691 U691:W691 AE691:AG691 AO691:AQ691 AY691:BA691 BI691:BK691 BS691:BU691 K692:M692 U692:W692 AE692:AG692 AO692:AQ692 AY692:BA692 BI692:BK692 BS692:BU692 K693:M693 U693:W693 AE693:AG693 AO693:AQ693 AY693:BA693 BI693:BK693 BS693:BU693 K694:M694 U694:W694 AE694:AG694 AO694:AQ694 AY694:BA694 BI694:BK694 BS694:BU694 K695:M695 U695:W695 AE695:AG695 AO695:AQ695 AY695:BA695 BI695:BK695 BS695:BU695 K696:M696 U696:W696 AE696:AG696 AO696:AQ696 AY696:BA696 BI696:BK696 BS696:BU696 K697:M697 U697:W697 AE697:AG697 AO697:AQ697 AY697:BA697 BI697:BK697 BS697:BU697 K698:M698 U698:W698 AE698:AG698 AO698:AQ698 AY698:BA698 BI698:BK698 BS698:BU698 K699:M699 U699:W699 AE699:AG699 AO699:AQ699 AY699:BA699 BI699:BK699 BS699:BU699 K700:M700 U700:W700 AE700:AG700 AO700:AQ700 AY700:BA700 BI700:BK700 BS700:BU700 K701:M701 U701:W701 AE701:AG701 AO701:AQ701 AY701:BA701 BI701:BK701 BS701:BU701 D702 K702:N702 U702:X702 AE702:AH702 AO702:AR702 AY702:BB702 BI702:BL702 BS702:BU702 BW702:BX702 BZ702:BZ717 K703:M703 U703:W703 AE703:AG703 AO703:AQ703 AY703:BA703 BI703:BK703 BS703:BU703 K704:M704 U704:W704 AE704:AG704 AO704:AQ704 AY704:BA704 BI704:BK704 BS704:BU704 K705:M705 U705:W705 AE705:AG705 AO705:AQ705 AY705:BA705 BI705:BK705 BS705:BU705 K706:M706 U706:W706 AE706:AG706 AO706:AQ706 AY706:BA706 BI706:BK706 BS706:BU706 K707:M707 U707:W707 AE707:AG707 AO707:AQ707 AY707:BA707 BI707:BK707 BS707:BU707 K708:M708 U708:W708 AE708:AG708 AO708:AQ708 AY708:BA708 BI708:BK708 BS708:BU708 K709:M709 U709:W709 AE709:AG709 AO709:AQ709 AY709:BA709 BI709:BK709 BS709:BU709 K710:M710 U710:W710 AE710:AG710 AO710:AQ710 AY710:BA710 BI710:BK710 BS710:BU710 K711:M711 U711:W711 AE711:AG711 AO711:AQ711 AY711:BA711 BI711:BK711 BS711:BU711 K712:M712 U712:W712 AE712:AG712 AO712:AQ712 AY712:BA712 BI712:BK712 BS712:BU712 K713:M713 U713:W713 AE713:AG713 AO713:AQ713 AY713:BA713 BI713:BK713 BS713:BU713 K714:M714 U714:W714 AE714:AG714 AO714:AQ714 AY714:BA714 BI714:BK714 BS714:BU714 K715:M715 U715:W715 AE715:AG715 AO715:AQ715 AY715:BA715 BI715:BK715 BS715:BU715 K716:M716 U716:W716 AE716:AG716 AO716:AQ716 AY716:BA716 BI716:BK716 BS716:BU716 K717:M717 U717:W717 AE717:AG717 AO717:AQ717 AY717:BA717 BI717:BK717 BS717:BU717 K718:M718 U718:W718 AE718:AG718 AO718:AQ718 AY718:BA718 BI718:BK718 BS718:BU718 D719 K719:N719 U719:X719 AE719:AH719 AO719:AR719 AY719:BB719 BI719:BL719 BS719:BU719 BW719:BX719 BZ719:BZ734 K720:M720 U720:W720 AE720:AG720 AO720:AQ720 AY720:BA720 BI720:BK720 BS720:BU720 K721:M721 U721:W721 AE721:AG721 AO721:AQ721 AY721:BA721 BI721:BK721 BS721:BU721 K722:M722 U722:W722 AE722:AG722 AO722:AQ722 AY722:BA722 BI722:BK722 BS722:BU722 K723:M723 U723:W723 AE723:AG723 AO723:AQ723 AY723:BA723 BI723:BK723 BS723:BU723 K724:M724 U724:W724 AE724:AG724 AO724:AQ724 AY724:BA724 BI724:BK724 BS724:BU724 K725:M725 U725:W725 AE725:AG725 AO725:AQ725 AY725:BA725 BI725:BK725 BS725:BU725 K726:M726 U726:W726 AE726:AG726 AO726:AQ726 AY726:BA726 BI726:BK726 BS726:BU726 K727:M727 U727:W727 AE727:AG727 AO727:AQ727 AY727:BA727 BI727:BK727 BS727:BU727 K728:M728 U728:W728 AE728:AG728 AO728:AQ728 AY728:BA728 BI728:BK728 BS728:BU728 K729:M729 U729:W729 AE729:AG729 AO729:AQ729 AY729:BA729 BI729:BK729 BS729:BU729 K730:M730 U730:W730 AE730:AG730 AO730:AQ730 AY730:BA730 BI730:BK730 BS730:BU730 K731:M731 U731:W731 AE731:AG731 AO731:AQ731 AY731:BA731 BI731:BK731 BS731:BU731 K732:M732 U732:W732 AE732:AG732 AO732:AQ732 AY732:BA732 BI732:BK732 BS732:BU732 K733:M733 U733:W733 AE733:AG733 AO733:AQ733 AY733:BA733 BI733:BK733 BS733:BU733 K734:M734 U734:W734 AE734:AG734 AO734:AQ734 AY734:BA734 BI734:BK734 BS734:BU734 K735:M735 U735:W735 AE735:AG735 AO735:AQ735 AY735:BA735 BI735:BK735 BS735:BU735 D736 K736:N736 U736:X736 AE736:AH736 AO736:AR736 AY736:BB736 BI736:BL736 BS736:BU736 BW736:BX736 BZ736:BZ751 K737:M737 U737:W737 AE737:AG737 AO737:AQ737 AY737:BA737 BI737:BK737 BS737:BU737 K738:M738 U738:W738 AE738:AG738 AO738:AQ738 AY738:BA738 BI738:BK738 BS738:BU738 K739:M739 U739:W739 AE739:AG739 AO739:AQ739 AY739:BA739 BI739:BK739 BS739:BU739 K740:M740 U740:W740 AE740:AG740 AO740:AQ740 AY740:BA740 BI740:BK740 BS740:BU740 K741:M741 U741:W741 AE741:AG741 AO741:AQ741 AY741:BA741 BI741:BK741 BS741:BU741 K742:M742 U742:W742 AE742:AG742 AO742:AQ742 AY742:BA742 BI742:BK742 BS742:BU742 K743:M743 U743:W743 AE743:AG743 AO743:AQ743 AY743:BA743 BI743:BK743 BS743:BU743 K744:M744 U744:W744 AE744:AG744 AO744:AQ744 AY744:BA744 BI744:BK744 BS744:BU744 K745:M745 U745:W745 AE745:AG745 AO745:AQ745 AY745:BA745 BI745:BK745 BS745:BU745 K746:M746 U746:W746 AE746:AG746 AO746:AQ746 AY746:BA746 BI746:BK746 BS746:BU746 K747:M747 U747:W747 AE747:AG747 AO747:AQ747 AY747:BA747 BI747:BK747 BS747:BU747 K748:M748 U748:W748 AE748:AG748 AO748:AQ748 AY748:BA748 BI748:BK748 BS748:BU748 K749:M749 U749:W749 AE749:AG749 AO749:AQ749 AY749:BA749 BI749:BK749 BS749:BU749 K750:M750 U750:W750 AE750:AG750 AO750:AQ750 AY750:BA750 BI750:BK750 BS750:BU750 K751:M751 U751:W751 AE751:AG751 AO751:AQ751 AY751:BA751 BI751:BK751 BS751:BU751 K752:M752 U752:W752 AE752:AG752 AO752:AQ752 AY752:BA752 BI752:BK752 BS752:BU752 D753 K753:N753 U753:X753 AE753:AH753 AO753:AR753 AY753:BB753 BI753:BL753 BS753:BU753 BW753:BX753 BZ753:BZ768 K754:M754 U754:W754 AE754:AG754 AO754:AQ754 AY754:BA754 BI754:BK754 BS754:BU754 K755:M755 U755:W755 AE755:AG755 AO755:AQ755 AY755:BA755 BI755:BK755 BS755:BU755 K756:M756 U756:W756 AE756:AG756 AO756:AQ756 AY756:BA756 BI756:BK756 BS756:BU756 K757:M757 U757:W757 AE757:AG757 AO757:AQ757 AY757:BA757 BI757:BK757 BS757:BU757 K758:M758 U758:W758 AE758:AG758 AO758:AQ758 AY758:BA758 BI758:BK758 BS758:BU758 K759:M759 U759:W759 AE759:AG759 AO759:AQ759 AY759:BA759 BI759:BK759 BS759:BU759 K760:M760 U760:W760 AE760:AG760 AO760:AQ760 AY760:BA760 BI760:BK760 BS760:BU760 K761:M761 U761:W761 AE761:AG761 AO761:AQ761 AY761:BA761 BI761:BK761 BS761:BU761 K762:M762 U762:W762 AE762:AG762 AO762:AQ762 AY762:BA762 BI762:BK762 BS762:BU762 K763:M763 U763:W763 AE763:AG763 AO763:AQ763 AY763:BA763 BI763:BK763 BS763:BU763 K764:M764 U764:W764 AE764:AG764 AO764:AQ764 AY764:BA764 BI764:BK764 BS764:BU764 K765:M765 U765:W765 AE765:AG765 AO765:AQ765 AY765:BA765 BI765:BK765 BS765:BU765 K766:M766 U766:W766 AE766:AG766 AO766:AQ766 AY766:BA766 BI766:BK766 BS766:BU766 K767:M767 U767:W767 AE767:AG767 AO767:AQ767 AY767:BA767 BI767:BK767 BS767:BU767 K768:M768 U768:W768 AE768:AG768 AO768:AQ768 AY768:BA768 BI768:BK768 BS768:BU768 K769:M769 U769:W769 AE769:AG769 AO769:AQ769 AY769:BA769 BI769:BK769 BS769:BU769 D770 K770:N770 U770:X770 AE770:AH770 AO770:AR770 AY770:BB770 BI770:BL770 BS770:BU770 BW770:BX770 BZ770:BZ785 K771:M771 U771:W771 AE771:AG771 AO771:AQ771 AY771:BA771 BI771:BK771 BS771:BU771 K772:M772 U772:W772 AE772:AG772 AO772:AQ772 AY772:BA772 BI772:BK772 BS772:BU772 K773:M773 U773:W773 AE773:AG773 AO773:AQ773 AY773:BA773 BI773:BK773 BS773:BU773 K774:M774 U774:W774 AE774:AG774 AO774:AQ774 AY774:BA774 BI774:BK774 BS774:BU774 K775:M775 U775:W775 AE775:AG775 AO775:AQ775 AY775:BA775 BI775:BK775 BS775:BU775 K776:M776 U776:W776 AE776:AG776 AO776:AQ776 AY776:BA776 BI776:BK776 BS776:BU776 K777:M777 U777:W777 AE777:AG777 AO777:AQ777 AY777:BA777 BI777:BK777 BS777:BU777 K778:M778 U778:W778 AE778:AG778 AO778:AQ778 AY778:BA778 BI778:BK778 BS778:BU778 K779:M779 U779:W779 AE779:AG779 AO779:AQ779 AY779:BA779 BI779:BK779 BS779:BU779 K780:M780 U780:W780 AE780:AG780 AO780:AQ780 AY780:BA780 BI780:BK780 BS780:BU780 K781:M781 U781:W781 AE781:AG781 AO781:AQ781 AY781:BA781 BI781:BK781 BS781:BU781 K782:M782 U782:W782 AE782:AG782 AO782:AQ782 AY782:BA782 BI782:BK782 BS782:BU782 K783:M783 U783:W783 AE783:AG783 AO783:AQ783 AY783:BA783 BI783:BK783 BS783:BU783 K784:M784 U784:W784 AE784:AG784 AO784:AQ784 AY784:BA784 BI784:BK784 BS784:BU784 K785:M785 U785:W785 AE785:AG785 AO785:AQ785 AY785:BA785 BI785:BK785 BS785:BU785 K786:M786 U786:W786 AE786:AG786 AO786:AQ786 AY786:BA786 BI786:BK786 BS786:BU786 D787 K787:N787 U787:X787 AE787:AH787 AO787:AR787 AY787:BB787 BI787:BL787 BS787:BU787 BW787:BX787 BZ787:BZ802 K788:M788 U788:W788 AE788:AG788 AO788:AQ788 AY788:BA788 BI788:BK788 BS788:BU788 K789:M789 U789:W789 AE789:AG789 AO789:AQ789 AY789:BA789 BI789:BK789 BS789:BU789 K790:M790 U790:W790 AE790:AG790 AO790:AQ790 AY790:BA790 BI790:BK790 BS790:BU790 K791:M791 U791:W791 AE791:AG791 AO791:AQ791 AY791:BA791 BI791:BK791 BS791:BU791 K792:M792 U792:W792 AE792:AG792 AO792:AQ792 AY792:BA792 BI792:BK792 BS792:BU792 K793:M793 U793:W793 AE793:AG793 AO793:AQ793 AY793:BA793 BI793:BK793 BS793:BU793 K794:M794 U794:W794 AE794:AG794 AO794:AQ794 AY794:BA794 BI794:BK794 BS794:BU794 K795:M795 U795:W795 AE795:AG795 AO795:AQ795 AY795:BA795 BI795:BK795 BS795:BU795 K796:M796 U796:W796 AE796:AG796 AO796:AQ796 AY796:BA796 BI796:BK796 BS796:BU796 K797:M797 U797:W797 AE797:AG797 AO797:AQ797 AY797:BA797 BI797:BK797 BS797:BU797 K798:M798 U798:W798 AE798:AG798 AO798:AQ798 AY798:BA798 BI798:BK798 BS798:BU798 K799:M799 U799:W799 AE799:AG799 AO799:AQ799 AY799:BA799 BI799:BK799 BS799:BU799 K800:M800 U800:W800 AE800:AG800 AO800:AQ800 AY800:BA800 BI800:BK800 BS800:BU800 K801:M801 U801:W801 AE801:AG801 AO801:AQ801 AY801:BA801 BI801:BK801 BS801:BU801 K802:M802 U802:W802 AE802:AG802 AO802:AQ802 AY802:BA802 BI802:BK802 BS802:BU802 K803:M803 U803:W803 AE803:AG803 AO803:AQ803 AY803:BA803 BI803:BK803 BS803:BU803 D804 K804:N804 U804:X804 AE804:AH804 AO804:AR804 AY804:BB804 BI804:BL804 BS804:BU804 BW804:BX804 BZ804:BZ819 K805:M805 U805:W805 AE805:AG805 AO805:AQ805 AY805:BA805 BI805:BK805 BS805:BU805 K806:M806 U806:W806 AE806:AG806 AO806:AQ806 AY806:BA806 BI806:BK806 BS806:BU806 K807:M807 U807:W807 AE807:AG807 AO807:AQ807 AY807:BA807 BI807:BK807 BS807:BU807 K808:M808 U808:W808 AE808:AG808 AO808:AQ808 AY808:BA808 BI808:BK808 BS808:BU808 K809:M809 U809:W809 AE809:AG809 AO809:AQ809 AY809:BA809 BI809:BK809 BS809:BU809 K810:M810 U810:W810 AE810:AG810 AO810:AQ810 AY810:BA810 BI810:BK810 BS810:BU810 K811:M811 U811:W811 AE811:AG811 AO811:AQ811 AY811:BA811 BI811:BK811 BS811:BU811 K812:M812 U812:W812 AE812:AG812 AO812:AQ812 AY812:BA812 BI812:BK812 BS812:BU812 K813:M813 U813:W813 AE813:AG813 AO813:AQ813 AY813:BA813 BI813:BK813 BS813:BU813 K814:M814 U814:W814 AE814:AG814 AO814:AQ814 AY814:BA814 BI814:BK814 BS814:BU814 K815:M815 U815:W815 AE815:AG815 AO815:AQ815 AY815:BA815 BI815:BK815 BS815:BU815 K816:M816 U816:W816 AE816:AG816 AO816:AQ816 AY816:BA816 BI816:BK816 BS816:BU816 K817:M817 U817:W817 AE817:AG817 AO817:AQ817 AY817:BA817 BI817:BK817 BS817:BU817 K818:M818 U818:W818 AE818:AG818 AO818:AQ818 AY818:BA818 BI818:BK818 BS818:BU818 K819:M819 U819:W819 AE819:AG819 AO819:AQ819 AY819:BA819 BI819:BK819 BS819:BU819 K820:M820 U820:W820 AE820:AG820 AO820:AQ820 AY820:BA820 BI820:BK820 BS820:BU820 D821 K821:N821 U821:X821 AE821:AH821 AO821:AR821 AY821:BB821 BI821:BL821 BS821:BU821 BW821:BX821 BZ821:BZ836 K822:M822 U822:W822 AE822:AG822 AO822:AQ822 AY822:BA822 BI822:BK822 BS822:BU822 K823:M823 U823:W823 AE823:AG823 AO823:AQ823 AY823:BA823 BI823:BK823 BS823:BU823 K824:M824 U824:W824 AE824:AG824 AO824:AQ824 AY824:BA824 BI824:BK824 BS824:BU824 K825:M825 U825:W825 AE825:AG825 AO825:AQ825 AY825:BA825 BI825:BK825 BS825:BU825 K826:M826 U826:W826 AE826:AG826 AO826:AQ826 AY826:BA826 BI826:BK826 BS826:BU826 K827:M827 U827:W827 AE827:AG827 AO827:AQ827 AY827:BA827 BI827:BK827 BS827:BU827 K828:M828 U828:W828 AE828:AG828 AO828:AQ828 AY828:BA828 BI828:BK828 BS828:BU828 K829:M829 U829:W829 AE829:AG829 AO829:AQ829 AY829:BA829 BI829:BK829 BS829:BU829 K830:M830 U830:W830 AE830:AG830 AO830:AQ830 AY830:BA830 BI830:BK830 BS830:BU830 K831:M831 U831:W831 AE831:AG831 AO831:AQ831 AY831:BA831 BI831:BK831 BS831:BU831 K832:M832 U832:W832 AE832:AG832 AO832:AQ832 AY832:BA832 BI832:BK832 BS832:BU832 K833:M833 U833:W833 AE833:AG833 AO833:AQ833 AY833:BA833 BI833:BK833 BS833:BU833 K834:M834 U834:W834 AE834:AG834 AO834:AQ834 AY834:BA834 BI834:BK834 BS834:BU834 K835:M835 U835:W835 AE835:AG835 AO835:AQ835 AY835:BA835 BI835:BK835 BS835:BU835 K836:M836 U836:W836 AE836:AG836 AO836:AQ836 AY836:BA836 BI836:BK836 BS836:BU836 K837:M837 U837:W837 AE837:AG837 AO837:AQ837 AY837:BA837 BI837:BK837 BS837:BU837 D838 K838:N838 U838:X838 AE838:AH838 AO838:AR838 AY838:BB838 BI838:BL838 BS838:BU838 BW838:BX838 BZ838:BZ853 K839:M839 U839:W839 AE839:AG839 AO839:AQ839 AY839:BA839 BI839:BK839 BS839:BU839 K840:M840 U840:W840 AE840:AG840 AO840:AQ840 AY840:BA840 BI840:BK840 BS840:BU840 K841:M841 U841:W841 AE841:AG841 AO841:AQ841 AY841:BA841 BI841:BK841 BS841:BU841 K842:M842 U842:W842 AE842:AG842 AO842:AQ842 AY842:BA842 BI842:BK842 BS842:BU842 K843:M843 U843:W843 AE843:AG843 AO843:AQ843 AY843:BA843 BI843:BK843 BS843:BU843 K844:M844 U844:W844 AE844:AG844 AO844:AQ844 AY844:BA844 BI844:BK844 BS844:BU844 K845:M845 U845:W845 AE845:AG845 AO845:AQ845 AY845:BA845 BI845:BK845 BS845:BU845 K846:M846 U846:W846 AE846:AG846 AO846:AQ846 AY846:BA846 BI846:BK846 BS846:BU846 K847:M847 U847:W847 AE847:AG847 AO847:AQ847 AY847:BA847 BI847:BK847 BS847:BU847 K848:M848 U848:W848 AE848:AG848 AO848:AQ848 AY848:BA848 BI848:BK848 BS848:BU848 K849:M849 U849:W849 AE849:AG849 AO849:AQ849 AY849:BA849 BI849:BK849 BS849:BU849 K850:M850 U850:W850 AE850:AG850 AO850:AQ850 AY850:BA850 BI850:BK850 BS850:BU850 K851:M851 U851:W851 AE851:AG851 AO851:AQ851 AY851:BA851 BI851:BK851 BS851:BU851 K852:M852 U852:W852 AE852:AG852 AO852:AQ852 AY852:BA852 BI852:BK852 BS852:BU852 K853:M853 U853:W853 AE853:AG853 AO853:AQ853 AY853:BA853 BI853:BK853 BS853:BU853 K854:M854 U854:W854 AE854:AG854 AO854:AQ854 AY854:BA854 BI854:BK854 BS854:BU854 D855 K855:N855 U855:X855 AE855:AH855 AO855:AR855 AY855:BB855 BI855:BL855 BS855:BU855 BW855:BX855 BZ855:BZ870 K856:M856 U856:W856 AE856:AG856 AO856:AQ856 AY856:BA856 BI856:BK856 BS856:BU856 K857:M857 U857:W857 AE857:AG857 AO857:AQ857 AY857:BA857 BI857:BK857 BS857:BU857 K858:M858 U858:W858 AE858:AG858 AO858:AQ858 AY858:BA858 BI858:BK858 BS858:BU858 K859:M859 U859:W859 AE859:AG859 AO859:AQ859 AY859:BA859 BI859:BK859 BS859:BU859 K860:M860 U860:W860 AE860:AG860 AO860:AQ860 AY860:BA860 BI860:BK860 BS860:BU860 K861:M861 U861:W861 AE861:AG861 AO861:AQ861 AY861:BA861 BI861:BK861 BS861:BU861 K862:M862 U862:W862 AE862:AG862 AO862:AQ862 AY862:BA862 BI862:BK862 BS862:BU862 K863:M863 U863:W863 AE863:AG863 AO863:AQ863 AY863:BA863 BI863:BK863 BS863:BU863 K864:M864 U864:W864 AE864:AG864 AO864:AQ864 AY864:BA864 BI864:BK864 BS864:BU864 K865:M865 U865:W865 AE865:AG865 AO865:AQ865 AY865:BA865 BI865:BK865 BS865:BU865 K866:M866 U866:W866 AE866:AG866 AO866:AQ866 AY866:BA866 BI866:BK866 BS866:BU866 K867:M867 U867:W867 AE867:AG867 AO867:AQ867 AY867:BA867 BI867:BK867 BS867:BU867 K868:M868 U868:W868 AE868:AG868 AO868:AQ868 AY868:BA868 BI868:BK868 BS868:BU868 K869:M869 U869:W869 AE869:AG869 AO869:AQ869 AY869:BA869 BI869:BK869 BS869:BU869 K870:M870 U870:W870 AE870:AG870 AO870:AQ870 AY870:BA870 BI870:BK870 BS870:BU870 K871:M871 U871:W871 AE871:AG871 AO871:AQ871 AY871:BA871 BI871:BK871 BS871:BU871 D872 K872:N872 U872:X872 AE872:AH872 AO872:AR872 AY872:BB872 BI872:BL872 BS872:BU872 BW872:BX872 BZ872:BZ887 K873:M873 U873:W873 AE873:AG873 AO873:AQ873 AY873:BA873 BI873:BK873 BS873:BU873 K874:M874 U874:W874 AE874:AG874 AO874:AQ874 AY874:BA874 BI874:BK874 BS874:BU874 K875:M875 U875:W875 AE875:AG875 AO875:AQ875 AY875:BA875 BI875:BK875 BS875:BU875 K876:M876 U876:W876 AE876:AG876 AO876:AQ876 AY876:BA876 BI876:BK876 BS876:BU876 K877:M877 U877:W877 AE877:AG877 AO877:AQ877 AY877:BA877 BI877:BK877 BS877:BU877 K878:M878 U878:W878 AE878:AG878 AO878:AQ878 AY878:BA878 BI878:BK878 BS878:BU878 K879:M879 U879:W879 AE879:AG879 AO879:AQ879 AY879:BA879 BI879:BK879 BS879:BU879 K880:M880 U880:W880 AE880:AG880 AO880:AQ880 AY880:BA880 BI880:BK880 BS880:BU880 K881:M881 U881:W881 AE881:AG881 AO881:AQ881 AY881:BA881 BI881:BK881 BS881:BU881 K882:M882 U882:W882 AE882:AG882 AO882:AQ882 AY882:BA882 BI882:BK882 BS882:BU882 K883:M883 U883:W883 AE883:AG883 AO883:AQ883 AY883:BA883 BI883:BK883 BS883:BU883 K884:M884 U884:W884 AE884:AG884 AO884:AQ884 AY884:BA884 BI884:BK884 BS884:BU884 K885:M885 U885:W885 AE885:AG885 AO885:AQ885 AY885:BA885 BI885:BK885 BS885:BU885 K886:M886 U886:W886 AE886:AG886 AO886:AQ886 AY886:BA886 BI886:BK886 BS886:BU886 K887:M887 U887:W887 AE887:AG887 AO887:AQ887 AY887:BA887 BI887:BK887 BS887:BU887 K888:M888 U888:W888 AE888:AG888 AO888:AQ888 AY888:BA888 BI888:BK888 BS888:BU888 D889 K889:N889 U889:X889 AE889:AH889 AO889:AR889 AY889:BB889 BI889:BL889 BS889:BU889 BW889:BX889 BZ889:BZ904 K890:M890 U890:W890 AE890:AG890 AO890:AQ890 AY890:BA890 BI890:BK890 BS890:BU890 K891:M891 U891:W891 AE891:AG891 AO891:AQ891 AY891:BA891 BI891:BK891 BS891:BU891 K892:M892 U892:W892 AE892:AG892 AO892:AQ892 AY892:BA892 BI892:BK892 BS892:BU892 K893:M893 U893:W893 AE893:AG893 AO893:AQ893 AY893:BA893 BI893:BK893 BS893:BU893 K894:M894 U894:W894 AE894:AG894 AO894:AQ894 AY894:BA894 BI894:BK894 BS894:BU894 K895:M895 U895:W895 AE895:AG895 AO895:AQ895 AY895:BA895 BI895:BK895 BS895:BU895 K896:M896 U896:W896 AE896:AG896 AO896:AQ896 AY896:BA896 BI896:BK896 BS896:BU896 K897:M897 U897:W897 AE897:AG897 AO897:AQ897 AY897:BA897 BI897:BK897 BS897:BU897 K898:M898 U898:W898 AE898:AG898 AO898:AQ898 AY898:BA898 BI898:BK898 BS898:BU898 K899:M899 U899:W899 AE899:AG899 AO899:AQ899 AY899:BA899 BI899:BK899 BS899:BU899 K900:M900 U900:W900 AE900:AG900 AO900:AQ900 AY900:BA900 BI900:BK900 BS900:BU900 K901:M901 U901:W901 AE901:AG901 AO901:AQ901 AY901:BA901 BI901:BK901 BS901:BU901 K902:M902 U902:W902 AE902:AG902 AO902:AQ902 AY902:BA902 BI902:BK902 BS902:BU902 K903:M903 U903:W903 AE903:AG903 AO903:AQ903 AY903:BA903 BI903:BK903 BS903:BU903 K904:M904 U904:W904 AE904:AG904 AO904:AQ904 AY904:BA904 BI904:BK904 BS904:BU904 K905:M905 U905:W905 AE905:AG905 AO905:AQ905 AY905:BA905 BI905:BK905 BS905:BU905 D906 K906:N906 U906:X906 AE906:AH906 AO906:AR906 AY906:BB906 BI906:BL906 BS906:BU906 BW906:BX906 BZ906:BZ921 K907:M907 U907:W907 AE907:AG907 AO907:AQ907 AY907:BA907 BI907:BK907 BS907:BU907 K908:M908 U908:W908 AE908:AG908 AO908:AQ908 AY908:BA908 BI908:BK908 BS908:BU908 K909:M909 U909:W909 AE909:AG909 AO909:AQ909 AY909:BA909 BI909:BK909 BS909:BU909 K910:M910 U910:W910 AE910:AG910 AO910:AQ910 AY910:BA910 BI910:BK910 BS910:BU910 K911:M911 U911:W911 AE911:AG911 AO911:AQ911 AY911:BA911 BI911:BK911 BS911:BU911 K912:M912 U912:W912 AE912:AG912 AO912:AQ912 AY912:BA912 BI912:BK912 BS912:BU912 K913:M913 U913:W913 AE913:AG913 AO913:AQ913 AY913:BA913 BI913:BK913 BS913:BU913 K914:M914 U914:W914 AE914:AG914 AO914:AQ914 AY914:BA914 BI914:BK914 BS914:BU914 K915:M915 U915:W915 AE915:AG915 AO915:AQ915 AY915:BA915 BI915:BK915 BS915:BU915 K916:M916 U916:W916 AE916:AG916 AO916:AQ916 AY916:BA916 BI916:BK916 BS916:BU916 K917:M917 U917:W917 AE917:AG917 AO917:AQ917 AY917:BA917 BI917:BK917 BS917:BU917 K918:M918 U918:W918 AE918:AG918 AO918:AQ918 AY918:BA918 BI918:BK918 BS918:BU918 K919:M919 U919:W919 AE919:AG919 AO919:AQ919 AY919:BA919 BI919:BK919 BS919:BU919 K920:M920 U920:W920 AE920:AG920 AO920:AQ920 AY920:BA920 BI920:BK920 BS920:BU920 K921:M921 U921:W921 AE921:AG921 AO921:AQ921 AY921:BA921 BI921:BK921 BS921:BU921 K922:M922 U922:W922 AE922:AG922 AO922:AQ922 AY922:BA922 BI922:BK922 BS922:BU922 D923 K923:N923 U923:X923 AE923:AH923 AO923:AR923 AY923:BB923 BI923:BL923 BS923:BU923 BW923:BX923 BZ923:BZ938 K924:M924 U924:W924 AE924:AG924 AO924:AQ924 AY924:BA924 BI924:BK924 BS924:BU924 K925:M925 U925:W925 AE925:AG925 AO925:AQ925 AY925:BA925 BI925:BK925 BS925:BU925 K926:M926 U926:W926 AE926:AG926 AO926:AQ926 AY926:BA926 BI926:BK926 BS926:BU926 K927:M927 U927:W927 AE927:AG927 AO927:AQ927 AY927:BA927 BI927:BK927 BS927:BU927 K928:M928 U928:W928 AE928:AG928 AO928:AQ928 AY928:BA928 BI928:BK928 BS928:BU928 K929:M929 U929:W929 AE929:AG929 AO929:AQ929 AY929:BA929 BI929:BK929 BS929:BU929 K930:M930 U930:W930 AE930:AG930 AO930:AQ930 AY930:BA930 BI930:BK930 BS930:BU930 K931:M931 U931:W931 AE931:AG931 AO931:AQ931 AY931:BA931 BI931:BK931 BS931:BU931 K932:M932 U932:W932 AE932:AG932 AO932:AQ932 AY932:BA932 BI932:BK932 BS932:BU932 K933:M933 U933:W933 AE933:AG933 AO933:AQ933 AY933:BA933 BI933:BK933 BS933:BU933 K934:M934 U934:W934 AE934:AG934 AO934:AQ934 AY934:BA934 BI934:BK934 BS934:BU934 K935:M935 U935:W935 AE935:AG935 AO935:AQ935 AY935:BA935 BI935:BK935 BS935:BU935 K936:M936 U936:W936 AE936:AG936 AO936:AQ936 AY936:BA936 BI936:BK936 BS936:BU936 K937:M937 U937:W937 AE937:AG937 AO937:AQ937 AY937:BA937 BI937:BK937 BS937:BU937 K938:M938 U938:W938 AE938:AG938 AO938:AQ938 AY938:BA938 BI938:BK938 BS938:BU938 K939:M939 U939:W939 AE939:AG939 AO939:AQ939 AY939:BA939 BI939:BK939 BS939:BU939 D940 K940:N940 U940:X940 AE940:AH940 AO940:AR940 AY940:BB940 BI940:BL940 BS940:BU940 BW940:BX940 BZ940:BZ955 K941:M941 U941:W941 AE941:AG941 AO941:AQ941 AY941:BA941 BI941:BK941 BS941:BU941 K942:M942 U942:W942 AE942:AG942 AO942:AQ942 AY942:BA942 BI942:BK942 BS942:BU942 K943:M943 U943:W943 AE943:AG943 AO943:AQ943 AY943:BA943 BI943:BK943 BS943:BU943 K944:M944 U944:W944 AE944:AG944 AO944:AQ944 AY944:BA944 BI944:BK944 BS944:BU944 K945:M945 U945:W945 AE945:AG945 AO945:AQ945 AY945:BA945 BI945:BK945 BS945:BU945 K946:M946 U946:W946 AE946:AG946 AO946:AQ946 AY946:BA946 BI946:BK946 BS946:BU946 K947:M947 U947:W947 AE947:AG947 AO947:AQ947 AY947:BA947 BI947:BK947 BS947:BU947 K948:M948 U948:W948 AE948:AG948 AO948:AQ948 AY948:BA948 BI948:BK948 BS948:BU948 K949:M949 U949:W949 AE949:AG949 AO949:AQ949 AY949:BA949 BI949:BK949 BS949:BU949 K950:M950 U950:W950 AE950:AG950 AO950:AQ950 AY950:BA950 BI950:BK950 BS950:BU950 K951:M951 U951:W951 AE951:AG951 AO951:AQ951 AY951:BA951 BI951:BK951 BS951:BU951 K952:M952 U952:W952 AE952:AG952 AO952:AQ952 AY952:BA952 BI952:BK952 BS952:BU952 K953:M953 U953:W953 AE953:AG953 AO953:AQ953 AY953:BA953 BI953:BK953 BS953:BU953 K954:M954 U954:W954 AE954:AG954 AO954:AQ954 AY954:BA954 BI954:BK954 BS954:BU954 K955:M955 U955:W955 AE955:AG955 AO955:AQ955 AY955:BA955 BI955:BK955 BS955:BU955 K956:M956 U956:W956 AE956:AG956 AO956:AQ956 AY956:BA956 BI956:BK956 BS956:BU956 D957 K957:N957 U957:X957 AE957:AH957 AO957:AR957 AY957:BB957 BI957:BL957 BS957:BU957 BW957:BX957 BZ957:BZ972 K958:M958 U958:W958 AE958:AG958 AO958:AQ958 AY958:BA958 BI958:BK958 BS958:BU958 K959:M959 U959:W959 AE959:AG959 AO959:AQ959 AY959:BA959 BI959:BK959 BS959:BU959 K960:M960 U960:W960 AE960:AG960 AO960:AQ960 AY960:BA960 BI960:BK960 BS960:BU960 K961:M961 U961:W961 AE961:AG961 AO961:AQ961 AY961:BA961 BI961:BK961 BS961:BU961 K962:M962 U962:W962 AE962:AG962 AO962:AQ962 AY962:BA962 BI962:BK962 BS962:BU962 K963:M963 U963:W963 AE963:AG963 AO963:AQ963 AY963:BA963 BI963:BK963 BS963:BU963 K964:M964 U964:W964 AE964:AG964 AO964:AQ964 AY964:BA964 BI964:BK964 BS964:BU964 K965:M965 U965:W965 AE965:AG965 AO965:AQ965 AY965:BA965 BI965:BK965 BS965:BU965 K966:M966 U966:W966 AE966:AG966 AO966:AQ966 AY966:BA966 BI966:BK966 BS966:BU966 K967:M967 U967:W967 AE967:AG967 AO967:AQ967 AY967:BA967 BI967:BK967 BS967:BU967 K968:M968 U968:W968 AE968:AG968 AO968:AQ968 AY968:BA968 BI968:BK968 BS968:BU968 K969:M969 U969:W969 AE969:AG969 AO969:AQ969 AY969:BA969 BI969:BK969 BS969:BU969 K970:M970 U970:W970 AE970:AG970 AO970:AQ970 AY970:BA970 BI970:BK970 BS970:BU970 K971:M971 U971:W971 AE971:AG971 AO971:AQ971 AY971:BA971 BI971:BK971 BS971:BU971 K972:M972 U972:W972 AE972:AG972 AO972:AQ972 AY972:BA972 BI972:BK972 BS972:BU972 K973:M973 U973:W973 AE973:AG973 AO973:AQ973 AY973:BA973 BI973:BK973 BS973:BU973 D974 K974:N974 U974:X974 AE974:AH974 AO974:AR974 AY974:BB974 BI974:BL974 BS974:BU974 BW974:BX974 BZ974:BZ989 K975:M975 U975:W975 AE975:AG975 AO975:AQ975 AY975:BA975 BI975:BK975 BS975:BU975 K976:M976 U976:W976 AE976:AG976 AO976:AQ976 AY976:BA976 BI976:BK976 BS976:BU976 K977:M977 U977:W977 AE977:AG977 AO977:AQ977 AY977:BA977 BI977:BK977 BS977:BU977 K978:M978 U978:W978 AE978:AG978 AO978:AQ978 AY978:BA978 BI978:BK978 BS978:BU978 K979:M979 U979:W979 AE979:AG979 AO979:AQ979 AY979:BA979 BI979:BK979 BS979:BU979 K980:M980 U980:W980 AE980:AG980 AO980:AQ980 AY980:BA980 BI980:BK980 BS980:BU980 K981:M981 U981:W981 AE981:AG981 AO981:AQ981 AY981:BA981 BI981:BK981 BS981:BU981 K982:M982 U982:W982 AE982:AG982 AO982:AQ982 AY982:BA982 BI982:BK982 BS982:BU982 K983:M983 U983:W983 AE983:AG983 AO983:AQ983 AY983:BA983 BI983:BK983 BS983:BU983 K984:M984 U984:W984 AE984:AG984 AO984:AQ984 AY984:BA984 BI984:BK984 BS984:BU984 K985:M985 U985:W985 AE985:AG985 AO985:AQ985 AY985:BA985 BI985:BK985 BS985:BU985 K986:M986 U986:W986 AE986:AG986 AO986:AQ986 AY986:BA986 BI986:BK986 BS986:BU986 K987:M987 U987:W987 AE987:AG987 AO987:AQ987 AY987:BA987 BI987:BK987 BS987:BU987 K988:M988 U988:W988 AE988:AG988 AO988:AQ988 AY988:BA988 BI988:BK988 BS988:BU988 K989:M989 U989:W989 AE989:AG989 AO989:AQ989 AY989:BA989 BI989:BK989 BS989:BU989 K990:M990 U990:W990 AE990:AG990 AO990:AQ990 AY990:BA990 BI990:BK990 BS990:BU990 D991 K991:N991 U991:X991 AE991:AH991 AO991:AR991 AY991:BB991 BI991:BL991 BS991:BU991 BW991:BX991 BZ991:BZ1006 K992:M992 U992:W992 AE992:AG992 AO992:AQ992 AY992:BA992 BI992:BK992 BS992:BU992 K993:M993 U993:W993 AE993:AG993 AO993:AQ993 AY993:BA993 BI993:BK993 BS993:BU993 K994:M994 U994:W994 AE994:AG994 AO994:AQ994 AY994:BA994 BI994:BK994 BS994:BU994 K995:M995 U995:W995 AE995:AG995 AO995:AQ995 AY995:BA995 BI995:BK995 BS995:BU995 K996:M996 U996:W996 AE996:AG996 AO996:AQ996 AY996:BA996 BI996:BK996 BS996:BU996 K997:M997 U997:W997 AE997:AG997 AO997:AQ997 AY997:BA997 BI997:BK997 BS997:BU997 K998:M998 U998:W998 AE998:AG998 AO998:AQ998 AY998:BA998 BI998:BK998 BS998:BU998 K999:M999 U999:W999 AE999:AG999 AO999:AQ999 AY999:BA999 BI999:BK999 BS999:BU999 K1000:M1000 U1000:W1000 AE1000:AG1000 AO1000:AQ1000 AY1000:BA1000 BI1000:BK1000 BS1000:BU1000 K1001:M1001 U1001:W1001 AE1001:AG1001 AO1001:AQ1001 AY1001:BA1001 BI1001:BK1001 BS1001:BU1001 K1002:M1002 U1002:W1002 AE1002:AG1002 AO1002:AQ1002 AY1002:BA1002 BI1002:BK1002 BS1002:BU1002 K1003:M1003 U1003:W1003 AE1003:AG1003 AO1003:AQ1003 AY1003:BA1003 BI1003:BK1003 BS1003:BU1003 K1004:M1004 U1004:W1004 AE1004:AG1004 AO1004:AQ1004 AY1004:BA1004 BI1004:BK1004 BS1004:BU1004 K1005:M1005 U1005:W1005 AE1005:AG1005 AO1005:AQ1005 AY1005:BA1005 BI1005:BK1005 BS1005:BU1005 K1006:M1006 U1006:W1006 AE1006:AG1006 AO1006:AQ1006 AY1006:BA1006 BI1006:BK1006 BS1006:BU1006 K1007:M1007 U1007:W1007 AE1007:AG1007 AO1007:AQ1007 AY1007:BA1007 BI1007:BK1007 BS1007:BU1007 D1008 K1008:N1008 U1008:X1008 AE1008:AH1008 AO1008:AR1008 AY1008:BB1008 BI1008:BL1008 BS1008:BU1008 BW1008:BX1008 BZ1008:BZ1023 K1009:M1009 U1009:W1009 AE1009:AG1009 AO1009:AQ1009 AY1009:BA1009 BI1009:BK1009 BS1009:BU1009 K1010:M1010 U1010:W1010 AE1010:AG1010 AO1010:AQ1010 AY1010:BA1010 BI1010:BK1010 BS1010:BU1010 K1011:M1011 U1011:W1011 AE1011:AG1011 AO1011:AQ1011 AY1011:BA1011 BI1011:BK1011 BS1011:BU1011 K1012:M1012 U1012:W1012 AE1012:AG1012 AO1012:AQ1012 AY1012:BA1012 BI1012:BK1012 BS1012:BU1012 K1013:M1013 U1013:W1013 AE1013:AG1013 AO1013:AQ1013 AY1013:BA1013 BI1013:BK1013 BS1013:BU1013 K1014:M1014 U1014:W1014 AE1014:AG1014 AO1014:AQ1014 AY1014:BA1014 BI1014:BK1014 BS1014:BU1014 K1015:M1015 U1015:W1015 AE1015:AG1015 AO1015:AQ1015 AY1015:BA1015 BI1015:BK1015 BS1015:BU1015 K1016:M1016 U1016:W1016 AE1016:AG1016 AO1016:AQ1016 AY1016:BA1016 BI1016:BK1016 BS1016:BU1016 K1017:M1017 U1017:W1017 AE1017:AG1017 AO1017:AQ1017 AY1017:BA1017 BI1017:BK1017 BS1017:BU1017 K1018:M1018 U1018:W1018 AE1018:AG1018 AO1018:AQ1018 AY1018:BA1018 BI1018:BK1018 BS1018:BU1018 K1019:M1019 U1019:W1019 AE1019:AG1019 AO1019:AQ1019 AY1019:BA1019 BI1019:BK1019 BS1019:BU1019 K1020:M1020 U1020:W1020 AE1020:AG1020 AO1020:AQ1020 AY1020:BA1020 BI1020:BK1020 BS1020:BU1020 K1021:M1021 U1021:W1021 AE1021:AG1021 AO1021:AQ1021 AY1021:BA1021 BI1021:BK1021 BS1021:BU1021 K1022:M1022 U1022:W1022 AE1022:AG1022 AO1022:AQ1022 AY1022:BA1022 BI1022:BK1022 BS1022:BU1022 K1023:M1023 U1023:W1023 AE1023:AG1023 AO1023:AQ1023 AY1023:BA1023 BI1023:BK1023 BS1023:BU1023 K1024:M1024 U1024:W1024 AE1024:AG1024 AO1024:AQ1024 AY1024:BA1024 BI1024:BK1024 BS1024:BU1024 D1025 K1025:N1025 U1025:X1025 AE1025:AH1025 AO1025:AR1025 AY1025:BB1025 BI1025:BL1025 BS1025:BU1025 BW1025:BX1025 BZ1025:BZ1040 K1026:M1026 U1026:W1026 AE1026:AG1026 AO1026:AQ1026 AY1026:BA1026 BI1026:BK1026 BS1026:BU1026 K1027:M1027 U1027:W1027 AE1027:AG1027 AO1027:AQ1027 AY1027:BA1027 BI1027:BK1027 BS1027:BU1027 K1028:M1028 U1028:W1028 AE1028:AG1028 AO1028:AQ1028 AY1028:BA1028 BI1028:BK1028 BS1028:BU1028 K1029:M1029 U1029:W1029 AE1029:AG1029 AO1029:AQ1029 AY1029:BA1029 BI1029:BK1029 BS1029:BU1029 K1030:M1030 U1030:W1030 AE1030:AG1030 AO1030:AQ1030 AY1030:BA1030 BI1030:BK1030 BS1030:BU1030 K1031:M1031 U1031:W1031 AE1031:AG1031 AO1031:AQ1031 AY1031:BA1031 BI1031:BK1031 BS1031:BU1031 K1032:M1032 U1032:W1032 AE1032:AG1032 AO1032:AQ1032 AY1032:BA1032 BI1032:BK1032 BS1032:BU1032 K1033:M1033 U1033:W1033 AE1033:AG1033 AO1033:AQ1033 AY1033:BA1033 BI1033:BK1033 BS1033:BU1033 K1034:M1034 U1034:W1034 AE1034:AG1034 AO1034:AQ1034 AY1034:BA1034 BI1034:BK1034 BS1034:BU1034 K1035:M1035 U1035:W1035 AE1035:AG1035 AO1035:AQ1035 AY1035:BA1035 BI1035:BK1035 BS1035:BU1035 K1036:M1036 U1036:W1036 AE1036:AG1036 AO1036:AQ1036 AY1036:BA1036 BI1036:BK1036 BS1036:BU1036 K1037:M1037 U1037:W1037 AE1037:AG1037 AO1037:AQ1037 AY1037:BA1037 BI1037:BK1037 BS1037:BU1037 K1038:M1038 U1038:W1038 AE1038:AG1038 AO1038:AQ1038 AY1038:BA1038 BI1038:BK1038 BS1038:BU1038 K1039:M1039 U1039:W1039 AE1039:AG1039 AO1039:AQ1039 AY1039:BA1039 BI1039:BK1039 BS1039:BU1039 K1040:M1040 U1040:W1040 AE1040:AG1040 AO1040:AQ1040 AY1040:BA1040 BI1040:BK1040 BS1040:BU1040 K1041:M1041 U1041:W1041 AE1041:AG1041 AO1041:AQ1041 AY1041:BA1041 BI1041:BK1041 BS1041:BU1041 D1042 K1042:N1042 U1042:X1042 AE1042:AH1042 AO1042:AR1042 AY1042:BB1042 BI1042:BL1042 BS1042:BU1042 BW1042:BX1042 BZ1042:BZ1057 K1043:M1043 U1043:W1043 AE1043:AG1043 AO1043:AQ1043 AY1043:BA1043 BI1043:BK1043 BS1043:BU1043 K1044:M1044 U1044:W1044 AE1044:AG1044 AO1044:AQ1044 AY1044:BA1044 BI1044:BK1044 BS1044:BU1044 K1045:M1045 U1045:W1045 AE1045:AG1045 AO1045:AQ1045 AY1045:BA1045 BI1045:BK1045 BS1045:BU1045 K1046:M1046 U1046:W1046 AE1046:AG1046 AO1046:AQ1046 AY1046:BA1046 BI1046:BK1046 BS1046:BU1046 K1047:M1047 U1047:W1047 AE1047:AG1047 AO1047:AQ1047 AY1047:BA1047 BI1047:BK1047 BS1047:BU1047 K1048:M1048 U1048:W1048 AE1048:AG1048 AO1048:AQ1048 AY1048:BA1048 BI1048:BK1048 BS1048:BU1048 K1049:M1049 U1049:W1049 AE1049:AG1049 AO1049:AQ1049 AY1049:BA1049 BI1049:BK1049 BS1049:BU1049 K1050:M1050 U1050:W1050 AE1050:AG1050 AO1050:AQ1050 AY1050:BA1050 BI1050:BK1050 BS1050:BU1050 K1051:M1051 U1051:W1051 AE1051:AG1051 AO1051:AQ1051 AY1051:BA1051 BI1051:BK1051 BS1051:BU1051 K1052:M1052 U1052:W1052 AE1052:AG1052 AO1052:AQ1052 AY1052:BA1052 BI1052:BK1052 BS1052:BU1052 K1053:M1053 U1053:W1053 AE1053:AG1053 AO1053:AQ1053 AY1053:BA1053 BI1053:BK1053 BS1053:BU1053 K1054:M1054 U1054:W1054 AE1054:AG1054 AO1054:AQ1054 AY1054:BA1054 BI1054:BK1054 BS1054:BU1054 K1055:M1055 U1055:W1055 AE1055:AG1055 AO1055:AQ1055 AY1055:BA1055 BI1055:BK1055 BS1055:BU1055 K1056:M1056 U1056:W1056 AE1056:AG1056 AO1056:AQ1056 AY1056:BA1056 BI1056:BK1056 BS1056:BU1056 K1057:M1057 U1057:W1057 AE1057:AG1057 AO1057:AQ1057 AY1057:BA1057 BI1057:BK1057 BS1057:BU1057 K1058:M1058 U1058:W1058 AE1058:AG1058 AO1058:AQ1058 AY1058:BA1058 BI1058:BK1058 BS1058:BU1058 D1059 K1059:N1059 U1059:X1059 AE1059:AH1059 AO1059:AR1059 AY1059:BB1059 BI1059:BL1059 BS1059:BU1059 BW1059:BX1059 BZ1059:BZ1074 K1060:M1060 U1060:W1060 AE1060:AG1060 AO1060:AQ1060 AY1060:BA1060 BI1060:BK1060 BS1060:BU1060 K1061:M1061 U1061:W1061 AE1061:AG1061 AO1061:AQ1061 AY1061:BA1061 BI1061:BK1061 BS1061:BU1061 K1062:M1062 U1062:W1062 AE1062:AG1062 AO1062:AQ1062 AY1062:BA1062 BI1062:BK1062 BS1062:BU1062 K1063:M1063 U1063:W1063 AE1063:AG1063 AO1063:AQ1063 AY1063:BA1063 BI1063:BK1063 BS1063:BU1063 K1064:M1064 U1064:W1064 AE1064:AG1064 AO1064:AQ1064 AY1064:BA1064 BI1064:BK1064 BS1064:BU1064 K1065:M1065 U1065:W1065 AE1065:AG1065 AO1065:AQ1065 AY1065:BA1065 BI1065:BK1065 BS1065:BU1065 K1066:M1066 U1066:W1066 AE1066:AG1066 AO1066:AQ1066 AY1066:BA1066 BI1066:BK1066 BS1066:BU1066 K1067:M1067 U1067:W1067 AE1067:AG1067 AO1067:AQ1067 AY1067:BA1067 BI1067:BK1067 BS1067:BU1067 K1068:M1068 U1068:W1068 AE1068:AG1068 AO1068:AQ1068 AY1068:BA1068 BI1068:BK1068 BS1068:BU1068 K1069:M1069 U1069:W1069 AE1069:AG1069 AO1069:AQ1069 AY1069:BA1069 BI1069:BK1069 BS1069:BU1069 K1070:M1070 U1070:W1070 AE1070:AG1070 AO1070:AQ1070 AY1070:BA1070 BI1070:BK1070 BS1070:BU1070 K1071:M1071 U1071:W1071 AE1071:AG1071 AO1071:AQ1071 AY1071:BA1071 BI1071:BK1071 BS1071:BU1071 K1072:M1072 U1072:W1072 AE1072:AG1072 AO1072:AQ1072 AY1072:BA1072 BI1072:BK1072 BS1072:BU1072 K1073:M1073 U1073:W1073 AE1073:AG1073 AO1073:AQ1073 AY1073:BA1073 BI1073:BK1073 BS1073:BU1073 K1074:M1074 U1074:W1074 AE1074:AG1074 AO1074:AQ1074 AY1074:BA1074 BI1074:BK1074 BS1074:BU1074 K1075:M1075 U1075:W1075 AE1075:AG1075 AO1075:AQ1075 AY1075:BA1075 BI1075:BK1075 BS1075:BU1075 D1076 K1076:N1076 U1076:X1076 AE1076:AH1076 AO1076:AR1076 AY1076:BB1076 BI1076:BL1076 BS1076:BU1076 BW1076:BX1076 BZ1076:BZ1091 K1077:M1077 U1077:W1077 AE1077:AG1077 AO1077:AQ1077 AY1077:BA1077 BI1077:BK1077 BS1077:BU1077 K1078:M1078 U1078:W1078 AE1078:AG1078 AO1078:AQ1078 AY1078:BA1078 BI1078:BK1078 BS1078:BU1078 K1079:M1079 U1079:W1079 AE1079:AG1079 AO1079:AQ1079 AY1079:BA1079 BI1079:BK1079 BS1079:BU1079 K1080:M1080 U1080:W1080 AE1080:AG1080 AO1080:AQ1080 AY1080:BA1080 BI1080:BK1080 BS1080:BU1080 K1081:M1081 U1081:W1081 AE1081:AG1081 AO1081:AQ1081 AY1081:BA1081 BI1081:BK1081 BS1081:BU1081 K1082:M1082 U1082:W1082 AE1082:AG1082 AO1082:AQ1082 AY1082:BA1082 BI1082:BK1082 BS1082:BU1082 K1083:M1083 U1083:W1083 AE1083:AG1083 AO1083:AQ1083 AY1083:BA1083 BI1083:BK1083 BS1083:BU1083 K1084:M1084 U1084:W1084 AE1084:AG1084 AO1084:AQ1084 AY1084:BA1084 BI1084:BK1084 BS1084:BU1084 K1085:M1085 U1085:W1085 AE1085:AG1085 AO1085:AQ1085 AY1085:BA1085 BI1085:BK1085 BS1085:BU1085 K1086:M1086 U1086:W1086 AE1086:AG1086 AO1086:AQ1086 AY1086:BA1086 BI1086:BK1086 BS1086:BU1086 K1087:M1087 U1087:W1087 AE1087:AG1087 AO1087:AQ1087 AY1087:BA1087 BI1087:BK1087 BS1087:BU1087 K1088:M1088 U1088:W1088 AE1088:AG1088 AO1088:AQ1088 AY1088:BA1088 BI1088:BK1088 BS1088:BU1088 K1089:M1089 U1089:W1089 AE1089:AG1089 AO1089:AQ1089 AY1089:BA1089 BI1089:BK1089 BS1089:BU1089 K1090:M1090 U1090:W1090 AE1090:AG1090 AO1090:AQ1090 AY1090:BA1090 BI1090:BK1090 BS1090:BU1090 K1091:M1091 U1091:W1091 AE1091:AG1091 AO1091:AQ1091 AY1091:BA1091 BI1091:BK1091 BS1091:BU1091 K1092:M1092 U1092:W1092 AE1092:AG1092 AO1092:AQ1092 AY1092:BA1092 BI1092:BK1092 BS1092:BU1092 D1093 K1093:N1093 U1093:X1093 AE1093:AH1093 AO1093:AR1093 AY1093:BB1093 BI1093:BL1093 BS1093:BU1093 BW1093:BX1093 BZ1093:BZ1108 K1094:M1094 U1094:W1094 AE1094:AG1094 AO1094:AQ1094 AY1094:BA1094 BI1094:BK1094 BS1094:BU1094 K1095:M1095 U1095:W1095 AE1095:AG1095 AO1095:AQ1095 AY1095:BA1095 BI1095:BK1095 BS1095:BU1095 K1096:M1096 U1096:W1096 AE1096:AG1096 AO1096:AQ1096 AY1096:BA1096 BI1096:BK1096 BS1096:BU1096 K1097:M1097 U1097:W1097 AE1097:AG1097 AO1097:AQ1097 AY1097:BA1097 BI1097:BK1097 BS1097:BU1097 K1098:M1098 U1098:W1098 AE1098:AG1098 AO1098:AQ1098 AY1098:BA1098 BI1098:BK1098 BS1098:BU1098 K1099:M1099 U1099:W1099 AE1099:AG1099 AO1099:AQ1099 AY1099:BA1099 BI1099:BK1099 BS1099:BU1099 K1100:M1100 U1100:W1100 AE1100:AG1100 AO1100:AQ1100 AY1100:BA1100 BI1100:BK1100 BS1100:BU1100 K1101:M1101 U1101:W1101 AE1101:AG1101 AO1101:AQ1101 AY1101:BA1101 BI1101:BK1101 BS1101:BU1101 K1102:M1102 U1102:W1102 AE1102:AG1102 AO1102:AQ1102 AY1102:BA1102 BI1102:BK1102 BS1102:BU1102 K1103:M1103 U1103:W1103 AE1103:AG1103 AO1103:AQ1103 AY1103:BA1103 BI1103:BK1103 BS1103:BU1103 K1104:M1104 U1104:W1104 AE1104:AG1104 AO1104:AQ1104 AY1104:BA1104 BI1104:BK1104 BS1104:BU1104 K1105:M1105 U1105:W1105 AE1105:AG1105 AO1105:AQ1105 AY1105:BA1105 BI1105:BK1105 BS1105:BU1105 K1106:M1106 U1106:W1106 AE1106:AG1106 AO1106:AQ1106 AY1106:BA1106 BI1106:BK1106 BS1106:BU1106 K1107:M1107 U1107:W1107 AE1107:AG1107 AO1107:AQ1107 AY1107:BA1107 BI1107:BK1107 BS1107:BU1107 K1108:M1108 U1108:W1108 AE1108:AG1108 AO1108:AQ1108 AY1108:BA1108 BI1108:BK1108 BS1108:BU1108 K1109:M1109 U1109:W1109 AE1109:AG1109 AO1109:AQ1109 AY1109:BA1109 BI1109:BK1109 BS1109:BU1109 D1110 K1110:N1110 U1110:X1110 AE1110:AH1110 AO1110:AR1110 AY1110:BB1110 BI1110:BL1110 BS1110:BU1110 BW1110:BX1110 BZ1110:BZ1125 K1111:M1111 U1111:W1111 AE1111:AG1111 AO1111:AQ1111 AY1111:BA1111 BI1111:BK1111 BS1111:BU1111 K1112:M1112 U1112:W1112 AE1112:AG1112 AO1112:AQ1112 AY1112:BA1112 BI1112:BK1112 BS1112:BU1112 K1113:M1113 U1113:W1113 AE1113:AG1113 AO1113:AQ1113 AY1113:BA1113 BI1113:BK1113 BS1113:BU1113 K1114:M1114 U1114:W1114 AE1114:AG1114 AO1114:AQ1114 AY1114:BA1114 BI1114:BK1114 BS1114:BU1114 K1115:M1115 U1115:W1115 AE1115:AG1115 AO1115:AQ1115 AY1115:BA1115 BI1115:BK1115 BS1115:BU1115 K1116:M1116 U1116:W1116 AE1116:AG1116 AO1116:AQ1116 AY1116:BA1116 BI1116:BK1116 BS1116:BU1116 K1117:M1117 U1117:W1117 AE1117:AG1117 AO1117:AQ1117 AY1117:BA1117 BI1117:BK1117 BS1117:BU1117 K1118:M1118 U1118:W1118 AE1118:AG1118 AO1118:AQ1118 AY1118:BA1118 BI1118:BK1118 BS1118:BU1118 K1119:M1119 U1119:W1119 AE1119:AG1119 AO1119:AQ1119 AY1119:BA1119 BI1119:BK1119 BS1119:BU1119 K1120:M1120 U1120:W1120 AE1120:AG1120 AO1120:AQ1120 AY1120:BA1120 BI1120:BK1120 BS1120:BU1120 K1121:M1121 U1121:W1121 AE1121:AG1121 AO1121:AQ1121 AY1121:BA1121 BI1121:BK1121 BS1121:BU1121 K1122:M1122 U1122:W1122 AE1122:AG1122 AO1122:AQ1122 AY1122:BA1122 BI1122:BK1122 BS1122:BU1122 K1123:M1123 U1123:W1123 AE1123:AG1123 AO1123:AQ1123 AY1123:BA1123 BI1123:BK1123 BS1123:BU1123 K1124:M1124 U1124:W1124 AE1124:AG1124 AO1124:AQ1124 AY1124:BA1124 BI1124:BK1124 BS1124:BU1124 K1125:M1125 U1125:W1125 AE1125:AG1125 AO1125:AQ1125 AY1125:BA1125 BI1125:BK1125 BS1125:BU1125 K1126:M1126 U1126:W1126 AE1126:AG1126 AO1126:AQ1126 AY1126:BA1126 BI1126:BK1126 BS1126:BU1126 D1127 K1127:N1127 U1127:X1127 AE1127:AH1127 AO1127:AR1127 AY1127:BB1127 BI1127:BL1127 BS1127:BU1127 BW1127:BX1127 BZ1127:BZ1142 K1128:M1128 U1128:W1128 AE1128:AG1128 AO1128:AQ1128 AY1128:BA1128 BI1128:BK1128 BS1128:BU1128 K1129:M1129 U1129:W1129 AE1129:AG1129 AO1129:AQ1129 AY1129:BA1129 BI1129:BK1129 BS1129:BU1129 K1130:M1130 U1130:W1130 AE1130:AG1130 AO1130:AQ1130 AY1130:BA1130 BI1130:BK1130 BS1130:BU1130 K1131:M1131 U1131:W1131 AE1131:AG1131 AO1131:AQ1131 AY1131:BA1131 BI1131:BK1131 BS1131:BU1131 K1132:M1132 U1132:W1132 AE1132:AG1132 AO1132:AQ1132 AY1132:BA1132 BI1132:BK1132 BS1132:BU1132 K1133:M1133 U1133:W1133 AE1133:AG1133 AO1133:AQ1133 AY1133:BA1133 BI1133:BK1133 BS1133:BU1133 K1134:M1134 U1134:W1134 AE1134:AG1134 AO1134:AQ1134 AY1134:BA1134 BI1134:BK1134 BS1134:BU1134 K1135:M1135 U1135:W1135 AE1135:AG1135 AO1135:AQ1135 AY1135:BA1135 BI1135:BK1135 BS1135:BU1135 K1136:M1136 U1136:W1136 AE1136:AG1136 AO1136:AQ1136 AY1136:BA1136 BI1136:BK1136 BS1136:BU1136 K1137:M1137 U1137:W1137 AE1137:AG1137 AO1137:AQ1137 AY1137:BA1137 BI1137:BK1137 BS1137:BU1137 K1138:M1138 U1138:W1138 AE1138:AG1138 AO1138:AQ1138 AY1138:BA1138 BI1138:BK1138 BS1138:BU1138 K1139:M1139 U1139:W1139 AE1139:AG1139 AO1139:AQ1139 AY1139:BA1139 BI1139:BK1139 BS1139:BU1139 K1140:M1140 U1140:W1140 AE1140:AG1140 AO1140:AQ1140 AY1140:BA1140 BI1140:BK1140 BS1140:BU1140 K1141:M1141 U1141:W1141 AE1141:AG1141 AO1141:AQ1141 AY1141:BA1141 BI1141:BK1141 BS1141:BU1141 K1142:M1142 U1142:W1142 AE1142:AG1142 AO1142:AQ1142 AY1142:BA1142 BI1142:BK1142 BS1142:BU1142 K1143:M1143 U1143:W1143 AE1143:AG1143 AO1143:AQ1143 AY1143:BA1143 BI1143:BK1143 BS1143:BU1143 D1144 K1144:N1144 U1144:X1144 AE1144:AH1144 AO1144:AR1144 AY1144:BB1144 BI1144:BL1144 BS1144:BU1144 BW1144:BX1144 BZ1144:BZ1159 K1145:M1145 U1145:W1145 AE1145:AG1145 AO1145:AQ1145 AY1145:BA1145 BI1145:BK1145 BS1145:BU1145 K1146:M1146 U1146:W1146 AE1146:AG1146 AO1146:AQ1146 AY1146:BA1146 BI1146:BK1146 BS1146:BU1146 K1147:M1147 U1147:W1147 AE1147:AG1147 AO1147:AQ1147 AY1147:BA1147 BI1147:BK1147 BS1147:BU1147 K1148:M1148 U1148:W1148 AE1148:AG1148 AO1148:AQ1148 AY1148:BA1148 BI1148:BK1148 BS1148:BU1148 K1149:M1149 U1149:W1149 AE1149:AG1149 AO1149:AQ1149 AY1149:BA1149 BI1149:BK1149 BS1149:BU1149 K1150:M1150 U1150:W1150 AE1150:AG1150 AO1150:AQ1150 AY1150:BA1150 BI1150:BK1150 BS1150:BU1150 K1151:M1151 U1151:W1151 AE1151:AG1151 AO1151:AQ1151 AY1151:BA1151 BI1151:BK1151 BS1151:BU1151 K1152:M1152 U1152:W1152 AE1152:AG1152 AO1152:AQ1152 AY1152:BA1152 BI1152:BK1152 BS1152:BU1152 K1153:M1153 U1153:W1153 AE1153:AG1153 AO1153:AQ1153 AY1153:BA1153 BI1153:BK1153 BS1153:BU1153 K1154:M1154 U1154:W1154 AE1154:AG1154 AO1154:AQ1154 AY1154:BA1154 BI1154:BK1154 BS1154:BU1154 K1155:M1155 U1155:W1155 AE1155:AG1155 AO1155:AQ1155 AY1155:BA1155 BI1155:BK1155 BS1155:BU1155 K1156:M1156 U1156:W1156 AE1156:AG1156 AO1156:AQ1156 AY1156:BA1156 BI1156:BK1156 BS1156:BU1156 K1157:M1157 U1157:W1157 AE1157:AG1157 AO1157:AQ1157 AY1157:BA1157 BI1157:BK1157 BS1157:BU1157 K1158:M1158 U1158:W1158 AE1158:AG1158 AO1158:AQ1158 AY1158:BA1158 BI1158:BK1158 BS1158:BU1158 K1159:M1159 U1159:W1159 AE1159:AG1159 AO1159:AQ1159 AY1159:BA1159 BI1159:BK1159 BS1159:BU1159 K1160:M1160 U1160:W1160 AE1160:AG1160 AO1160:AQ1160 AY1160:BA1160 BI1160:BK1160 BS1160:BU1160 D1161 K1161:N1161 U1161:X1161 AE1161:AH1161 AO1161:AR1161 AY1161:BB1161 BI1161:BL1161 BS1161:BU1161 BW1161:BX1161 BZ1161:BZ1176 K1162:M1162 U1162:W1162 AE1162:AG1162 AO1162:AQ1162 AY1162:BA1162 BI1162:BK1162 BS1162:BU1162 K1163:M1163 U1163:W1163 AE1163:AG1163 AO1163:AQ1163 AY1163:BA1163 BI1163:BK1163 BS1163:BU1163 K1164:M1164 U1164:W1164 AE1164:AG1164 AO1164:AQ1164 AY1164:BA1164 BI1164:BK1164 BS1164:BU1164 K1165:M1165 U1165:W1165 AE1165:AG1165 AO1165:AQ1165 AY1165:BA1165 BI1165:BK1165 BS1165:BU1165 K1166:M1166 U1166:W1166 AE1166:AG1166 AO1166:AQ1166 AY1166:BA1166 BI1166:BK1166 BS1166:BU1166 K1167:M1167 U1167:W1167 AE1167:AG1167 AO1167:AQ1167 AY1167:BA1167 BI1167:BK1167 BS1167:BU1167 K1168:M1168 U1168:W1168 AE1168:AG1168 AO1168:AQ1168 AY1168:BA1168 BI1168:BK1168 BS1168:BU1168 K1169:M1169 U1169:W1169 AE1169:AG1169 AO1169:AQ1169 AY1169:BA1169 BI1169:BK1169 BS1169:BU1169 K1170:M1170 U1170:W1170 AE1170:AG1170 AO1170:AQ1170 AY1170:BA1170 BI1170:BK1170 BS1170:BU1170 K1171:M1171 U1171:W1171 AE1171:AG1171 AO1171:AQ1171 AY1171:BA1171 BI1171:BK1171 BS1171:BU1171 K1172:M1172 U1172:W1172 AE1172:AG1172 AO1172:AQ1172 AY1172:BA1172 BI1172:BK1172 BS1172:BU1172 K1173:M1173 U1173:W1173 AE1173:AG1173 AO1173:AQ1173 AY1173:BA1173 BI1173:BK1173 BS1173:BU1173 K1174:M1174 U1174:W1174 AE1174:AG1174 AO1174:AQ1174 AY1174:BA1174 BI1174:BK1174 BS1174:BU1174 K1175:M1175 U1175:W1175 AE1175:AG1175 AO1175:AQ1175 AY1175:BA1175 BI1175:BK1175 BS1175:BU1175 K1176:M1176 U1176:W1176 AE1176:AG1176 AO1176:AQ1176 AY1176:BA1176 BI1176:BK1176 BS1176:BU1176 K1177:M1177 U1177:W1177 AE1177:AG1177 AO1177:AQ1177 AY1177:BA1177 BI1177:BK1177 BS1177:BU1177 D1178 K1178:N1178 U1178:X1178 AE1178:AH1178 AO1178:AR1178 AY1178:BB1178 BI1178:BL1178 BS1178:BU1178 BW1178:BX1178 BZ1178:BZ1193 K1179:M1179 U1179:W1179 AE1179:AG1179 AO1179:AQ1179 AY1179:BA1179 BI1179:BK1179 BS1179:BU1179 K1180:M1180 U1180:W1180 AE1180:AG1180 AO1180:AQ1180 AY1180:BA1180 BI1180:BK1180 BS1180:BU1180 K1181:M1181 U1181:W1181 AE1181:AG1181 AO1181:AQ1181 AY1181:BA1181 BI1181:BK1181 BS1181:BU1181 K1182:M1182 U1182:W1182 AE1182:AG1182 AO1182:AQ1182 AY1182:BA1182 BI1182:BK1182 BS1182:BU1182 K1183:M1183 U1183:W1183 AE1183:AG1183 AO1183:AQ1183 AY1183:BA1183 BI1183:BK1183 BS1183:BU1183 K1184:M1184 U1184:W1184 AE1184:AG1184 AO1184:AQ1184 AY1184:BA1184 BI1184:BK1184 BS1184:BU1184 K1185:M1185 U1185:W1185 AE1185:AG1185 AO1185:AQ1185 AY1185:BA1185 BI1185:BK1185 BS1185:BU1185 K1186:M1186 U1186:W1186 AE1186:AG1186 AO1186:AQ1186 AY1186:BA1186 BI1186:BK1186 BS1186:BU1186 K1187:M1187 U1187:W1187 AE1187:AG1187 AO1187:AQ1187 AY1187:BA1187 BI1187:BK1187 BS1187:BU1187 K1188:M1188 U1188:W1188 AE1188:AG1188 AO1188:AQ1188 AY1188:BA1188 BI1188:BK1188 BS1188:BU1188 K1189:M1189 U1189:W1189 AE1189:AG1189 AO1189:AQ1189 AY1189:BA1189 BI1189:BK1189 BS1189:BU1189 K1190:M1190 U1190:W1190 AE1190:AG1190 AO1190:AQ1190 AY1190:BA1190 BI1190:BK1190 BS1190:BU1190 K1191:M1191 U1191:W1191 AE1191:AG1191 AO1191:AQ1191 AY1191:BA1191 BI1191:BK1191 BS1191:BU1191 K1192:M1192 U1192:W1192 AE1192:AG1192 AO1192:AQ1192 AY1192:BA1192 BI1192:BK1192 BS1192:BU1192 K1193:M1193 U1193:W1193 AE1193:AG1193 AO1193:AQ1193 AY1193:BA1193 BI1193:BK1193 BS1193:BU1193 K1194:M1194 U1194:W1194 AE1194:AG1194 AO1194:AQ1194 AY1194:BA1194 BI1194:BK1194 BS1194:BU1194 D1195 K1195:N1195 U1195:X1195 AE1195:AH1195 AO1195:AR1195 AY1195:BB1195 BI1195:BL1195 BS1195:BU1195 BW1195:BX1195 BZ1195:BZ1210 K1196:M1196 U1196:W1196 AE1196:AG1196 AO1196:AQ1196 AY1196:BA1196 BI1196:BK1196 BS1196:BU1196 K1197:M1197 U1197:W1197 AE1197:AG1197 AO1197:AQ1197 AY1197:BA1197 BI1197:BK1197 BS1197:BU1197 K1198:M1198 U1198:W1198 AE1198:AG1198 AO1198:AQ1198 AY1198:BA1198 BI1198:BK1198 BS1198:BU1198 K1199:M1199 U1199:W1199 AE1199:AG1199 AO1199:AQ1199 AY1199:BA1199 BI1199:BK1199 BS1199:BU1199 K1200:M1200 U1200:W1200 AE1200:AG1200 AO1200:AQ1200 AY1200:BA1200 BI1200:BK1200 BS1200:BU1200 K1201:M1201 U1201:W1201 AE1201:AG1201 AO1201:AQ1201 AY1201:BA1201 BI1201:BK1201 BS1201:BU1201 K1202:M1202 U1202:W1202 AE1202:AG1202 AO1202:AQ1202 AY1202:BA1202 BI1202:BK1202 BS1202:BU1202 K1203:M1203 U1203:W1203 AE1203:AG1203 AO1203:AQ1203 AY1203:BA1203 BI1203:BK1203 BS1203:BU1203 K1204:M1204 U1204:W1204 AE1204:AG1204 AO1204:AQ1204 AY1204:BA1204 BI1204:BK1204 BS1204:BU1204 K1205:M1205 U1205:W1205 AE1205:AG1205 AO1205:AQ1205 AY1205:BA1205 BI1205:BK1205 BS1205:BU1205 K1206:M1206 U1206:W1206 AE1206:AG1206 AO1206:AQ1206 AY1206:BA1206 BI1206:BK1206 BS1206:BU1206 K1207:M1207 U1207:W1207 AE1207:AG1207 AO1207:AQ1207 AY1207:BA1207 BI1207:BK1207 BS1207:BU1207 K1208:M1208 U1208:W1208 AE1208:AG1208 AO1208:AQ1208 AY1208:BA1208 BI1208:BK1208 BS1208:BU1208 K1209:M1209 U1209:W1209 AE1209:AG1209 AO1209:AQ1209 AY1209:BA1209 BI1209:BK1209 BS1209:BU1209 K1210:M1210 U1210:W1210 AE1210:AG1210 AO1210:AQ1210 AY1210:BA1210 BI1210:BK1210 BS1210:BU1210 K1211:M1211 U1211:W1211 AE1211:AG1211 AO1211:AQ1211 AY1211:BA1211 BI1211:BK1211 BS1211:BU1211 D1212 K1212:N1212 U1212:X1212 AE1212:AH1212 AO1212:AR1212 AY1212:BB1212 BI1212:BL1212 BS1212:BU1212 BW1212:BX1212 BZ1212:BZ1227 K1213:M1213 U1213:W1213 AE1213:AG1213 AO1213:AQ1213 AY1213:BA1213 BI1213:BK1213 BS1213:BU1213 K1214:M1214 U1214:W1214 AE1214:AG1214 AO1214:AQ1214 AY1214:BA1214 BI1214:BK1214 BS1214:BU1214 K1215:M1215 U1215:W1215 AE1215:AG1215 AO1215:AQ1215 AY1215:BA1215 BI1215:BK1215 BS1215:BU1215 K1216:M1216 U1216:W1216 AE1216:AG1216 AO1216:AQ1216 AY1216:BA1216 BI1216:BK1216 BS1216:BU1216 K1217:M1217 U1217:W1217 AE1217:AG1217 AO1217:AQ1217 AY1217:BA1217 BI1217:BK1217 BS1217:BU1217 K1218:M1218 U1218:W1218 AE1218:AG1218 AO1218:AQ1218 AY1218:BA1218 BI1218:BK1218 BS1218:BU1218 K1219:M1219 U1219:W1219 AE1219:AG1219 AO1219:AQ1219 AY1219:BA1219 BI1219:BK1219 BS1219:BU1219 K1220:M1220 U1220:W1220 AE1220:AG1220 AO1220:AQ1220 AY1220:BA1220 BI1220:BK1220 BS1220:BU1220 K1221:M1221 U1221:W1221 AE1221:AG1221 AO1221:AQ1221 AY1221:BA1221 BI1221:BK1221 BS1221:BU1221 K1222:M1222 U1222:W1222 AE1222:AG1222 AO1222:AQ1222 AY1222:BA1222 BI1222:BK1222 BS1222:BU1222 K1223:M1223 U1223:W1223 AE1223:AG1223 AO1223:AQ1223 AY1223:BA1223 BI1223:BK1223 BS1223:BU1223 K1224:M1224 U1224:W1224 AE1224:AG1224 AO1224:AQ1224 AY1224:BA1224 BI1224:BK1224 BS1224:BU1224 K1225:M1225 U1225:W1225 AE1225:AG1225 AO1225:AQ1225 AY1225:BA1225 BI1225:BK1225 BS1225:BU1225 K1226:M1226 U1226:W1226 AE1226:AG1226 AO1226:AQ1226 AY1226:BA1226 BI1226:BK1226 BS1226:BU1226 K1227:M1227 U1227:W1227 AE1227:AG1227 AO1227:AQ1227 AY1227:BA1227 BI1227:BK1227 BS1227:BU1227 K1228:M1228 U1228:W1228 AE1228:AG1228 AO1228:AQ1228 AY1228:BA1228 BI1228:BK1228 BS1228:BU1228 D1229 K1229:N1229 U1229:X1229 AE1229:AH1229 AO1229:AR1229 AY1229:BB1229 BI1229:BL1229 BS1229:BU1229 BW1229:BX1229 BZ1229:BZ1244 K1230:M1230 U1230:W1230 AE1230:AG1230 AO1230:AQ1230 AY1230:BA1230 BI1230:BK1230 BS1230:BU1230 K1231:M1231 U1231:W1231 AE1231:AG1231 AO1231:AQ1231 AY1231:BA1231 BI1231:BK1231 BS1231:BU1231 K1232:M1232 U1232:W1232 AE1232:AG1232 AO1232:AQ1232 AY1232:BA1232 BI1232:BK1232 BS1232:BU1232 K1233:M1233 U1233:W1233 AE1233:AG1233 AO1233:AQ1233 AY1233:BA1233 BI1233:BK1233 BS1233:BU1233 K1234:M1234 U1234:W1234 AE1234:AG1234 AO1234:AQ1234 AY1234:BA1234 BI1234:BK1234 BS1234:BU1234 K1235:M1235 U1235:W1235 AE1235:AG1235 AO1235:AQ1235 AY1235:BA1235 BI1235:BK1235 BS1235:BU1235 K1236:M1236 U1236:W1236 AE1236:AG1236 AO1236:AQ1236 AY1236:BA1236 BI1236:BK1236 BS1236:BU1236 K1237:M1237 U1237:W1237 AE1237:AG1237 AO1237:AQ1237 AY1237:BA1237 BI1237:BK1237 BS1237:BU1237 K1238:M1238 U1238:W1238 AE1238:AG1238 AO1238:AQ1238 AY1238:BA1238 BI1238:BK1238 BS1238:BU1238 K1239:M1239 U1239:W1239 AE1239:AG1239 AO1239:AQ1239 AY1239:BA1239 BI1239:BK1239 BS1239:BU1239 K1240:M1240 U1240:W1240 AE1240:AG1240 AO1240:AQ1240 AY1240:BA1240 BI1240:BK1240 BS1240:BU1240 K1241:M1241 U1241:W1241 AE1241:AG1241 AO1241:AQ1241 AY1241:BA1241 BI1241:BK1241 BS1241:BU1241 K1242:M1242 U1242:W1242 AE1242:AG1242 AO1242:AQ1242 AY1242:BA1242 BI1242:BK1242 BS1242:BU1242 K1243:M1243 U1243:W1243 AE1243:AG1243 AO1243:AQ1243 AY1243:BA1243 BI1243:BK1243 BS1243:BU1243 K1244:M1244 U1244:W1244 AE1244:AG1244 AO1244:AQ1244 AY1244:BA1244 BI1244:BK1244 BS1244:BU1244 K1245:M1245 U1245:W1245 AE1245:AG1245 AO1245:AQ1245 AY1245:BA1245 BI1245:BK1245 BS1245:BU1245 D1246 K1246:N1246 U1246:X1246 AE1246:AH1246 AO1246:AR1246 AY1246:BB1246 BI1246:BL1246 BS1246:BU1246 BW1246:BX1246 BZ1246:BZ1261 K1247:M1247 U1247:W1247 AE1247:AG1247 AO1247:AQ1247 AY1247:BA1247 BI1247:BK1247 BS1247:BU1247 K1248:M1248 U1248:W1248 AE1248:AG1248 AO1248:AQ1248 AY1248:BA1248 BI1248:BK1248 BS1248:BU1248 K1249:M1249 U1249:W1249 AE1249:AG1249 AO1249:AQ1249 AY1249:BA1249 BI1249:BK1249 BS1249:BU1249 K1250:M1250 U1250:W1250 AE1250:AG1250 AO1250:AQ1250 AY1250:BA1250 BI1250:BK1250 BS1250:BU1250 K1251:M1251 U1251:W1251 AE1251:AG1251 AO1251:AQ1251 AY1251:BA1251 BI1251:BK1251 BS1251:BU1251 K1252:M1252 U1252:W1252 AE1252:AG1252 AO1252:AQ1252 AY1252:BA1252 BI1252:BK1252 BS1252:BU1252 K1253:M1253 U1253:W1253 AE1253:AG1253 AO1253:AQ1253 AY1253:BA1253 BI1253:BK1253 BS1253:BU1253 K1254:M1254 U1254:W1254 AE1254:AG1254 AO1254:AQ1254 AY1254:BA1254 BI1254:BK1254 BS1254:BU1254 K1255:M1255 U1255:W1255 AE1255:AG1255 AO1255:AQ1255 AY1255:BA1255 BI1255:BK1255 BS1255:BU1255 K1256:M1256 U1256:W1256 AE1256:AG1256 AO1256:AQ1256 AY1256:BA1256 BI1256:BK1256 BS1256:BU1256 K1257:M1257 U1257:W1257 AE1257:AG1257 AO1257:AQ1257 AY1257:BA1257 BI1257:BK1257 BS1257:BU1257 K1258:M1258 U1258:W1258 AE1258:AG1258 AO1258:AQ1258 AY1258:BA1258 BI1258:BK1258 BS1258:BU1258 K1259:M1259 U1259:W1259 AE1259:AG1259 AO1259:AQ1259 AY1259:BA1259 BI1259:BK1259 BS1259:BU1259 K1260:M1260 U1260:W1260 AE1260:AG1260 AO1260:AQ1260 AY1260:BA1260 BI1260:BK1260 BS1260:BU1260 K1261:M1261 U1261:W1261 AE1261:AG1261 AO1261:AQ1261 AY1261:BA1261 BI1261:BK1261 BS1261:BU1261 K1262:M1262 U1262:W1262 AE1262:AG1262 AO1262:AQ1262 AY1262:BA1262 BI1262:BK1262 BS1262:BU1262 D1263 F1263 J1263:J1279 N1263 P1263 T1263:T1279 X1263 Z1263 AD1263:AD1279 AH1263 AJ1263 AN1263:AN1279 AR1263 AT1263 AX1263:AX1279 BB1263 BD1263 BH1263:BH1279 BL1263 BN1263 BR1263:BR1279</xm:sqref>
        </x14:ignoredError>
      </x14:ignoredError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M80"/>
  <sheetViews>
    <sheetView showGridLines="0" zoomScaleNormal="100" zoomScaleSheetLayoutView="100" workbookViewId="0"/>
  </sheetViews>
  <sheetFormatPr defaultColWidth="9" defaultRowHeight="13.5"/>
  <cols>
    <col min="1" max="1" width="4.625" style="11" customWidth="1"/>
    <col min="2" max="2" width="3.625" style="11" customWidth="1"/>
    <col min="3" max="3" width="9.625" style="11" customWidth="1"/>
    <col min="4" max="9" width="13.125" style="11" customWidth="1"/>
    <col min="10" max="12" width="20.625" style="11" customWidth="1"/>
    <col min="13" max="13" width="5.625" style="15" customWidth="1"/>
    <col min="14" max="16384" width="9" style="11"/>
  </cols>
  <sheetData>
    <row r="1" spans="2:12" ht="16.5" customHeight="1">
      <c r="B1" s="15" t="s">
        <v>208</v>
      </c>
      <c r="C1" s="15"/>
      <c r="D1" s="15"/>
      <c r="E1" s="15"/>
      <c r="F1" s="15"/>
      <c r="G1" s="15"/>
      <c r="H1" s="15"/>
      <c r="I1" s="15"/>
      <c r="J1" s="15"/>
      <c r="K1" s="15"/>
      <c r="L1" s="15"/>
    </row>
    <row r="2" spans="2:12" ht="16.5" customHeight="1">
      <c r="B2" s="15" t="s">
        <v>211</v>
      </c>
    </row>
    <row r="79" spans="2:2" ht="16.5" customHeight="1">
      <c r="B79" s="11" t="s">
        <v>219</v>
      </c>
    </row>
    <row r="80" spans="2:2" ht="16.5" customHeight="1">
      <c r="B80" s="11" t="s">
        <v>212</v>
      </c>
    </row>
  </sheetData>
  <phoneticPr fontId="3"/>
  <pageMargins left="0.43307086614173229" right="0.43307086614173229" top="0.55118110236220474" bottom="0.55118110236220474" header="0.31496062992125984" footer="0.31496062992125984"/>
  <pageSetup paperSize="9" scale="75" fitToHeight="0" orientation="portrait" r:id="rId1"/>
  <headerFooter>
    <oddHeader>&amp;R&amp;"ＭＳ 明朝,標準"&amp;12 2-11.高齢者の疾病傾向</oddHeader>
  </headerFooter>
  <rowBreaks count="1" manualBreakCount="1">
    <brk id="78" max="9"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M80"/>
  <sheetViews>
    <sheetView showGridLines="0" zoomScaleNormal="100" zoomScaleSheetLayoutView="100" workbookViewId="0"/>
  </sheetViews>
  <sheetFormatPr defaultColWidth="9" defaultRowHeight="13.5"/>
  <cols>
    <col min="1" max="1" width="4.625" style="11" customWidth="1"/>
    <col min="2" max="2" width="3.625" style="11" customWidth="1"/>
    <col min="3" max="3" width="9.625" style="11" customWidth="1"/>
    <col min="4" max="9" width="13.125" style="11" customWidth="1"/>
    <col min="10" max="12" width="20.625" style="11" customWidth="1"/>
    <col min="13" max="13" width="5.625" style="15" customWidth="1"/>
    <col min="14" max="16384" width="9" style="11"/>
  </cols>
  <sheetData>
    <row r="1" spans="2:12" ht="16.5" customHeight="1">
      <c r="B1" s="15" t="s">
        <v>209</v>
      </c>
      <c r="C1" s="15"/>
      <c r="D1" s="15"/>
      <c r="E1" s="15"/>
      <c r="F1" s="15"/>
      <c r="G1" s="15"/>
      <c r="H1" s="15"/>
      <c r="I1" s="15"/>
      <c r="J1" s="15"/>
      <c r="K1" s="15"/>
      <c r="L1" s="15"/>
    </row>
    <row r="2" spans="2:12" ht="16.5" customHeight="1">
      <c r="B2" s="15" t="s">
        <v>211</v>
      </c>
    </row>
    <row r="79" spans="2:2" ht="16.5" customHeight="1">
      <c r="B79" s="11" t="s">
        <v>220</v>
      </c>
    </row>
    <row r="80" spans="2:2" ht="16.5" customHeight="1">
      <c r="B80" s="11" t="s">
        <v>212</v>
      </c>
    </row>
  </sheetData>
  <phoneticPr fontId="3"/>
  <pageMargins left="0.43307086614173229" right="0.43307086614173229" top="0.55118110236220474" bottom="0.55118110236220474" header="0.31496062992125984" footer="0.31496062992125984"/>
  <pageSetup paperSize="9" scale="75" fitToHeight="0" orientation="portrait" r:id="rId1"/>
  <headerFooter>
    <oddHeader>&amp;R&amp;"ＭＳ 明朝,標準"&amp;12 2-11.高齢者の疾病傾向</oddHeader>
  </headerFooter>
  <rowBreaks count="1" manualBreakCount="1">
    <brk id="78" max="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13</vt:i4>
      </vt:variant>
    </vt:vector>
  </HeadingPairs>
  <TitlesOfParts>
    <vt:vector size="23" baseType="lpstr">
      <vt:lpstr>高齢者の疾病</vt:lpstr>
      <vt:lpstr>男女別_高齢者の疾病</vt:lpstr>
      <vt:lpstr>地区別_高齢者の疾病</vt:lpstr>
      <vt:lpstr>地区別_医療費割合グラフ</vt:lpstr>
      <vt:lpstr>地区別_患者割合グラフ</vt:lpstr>
      <vt:lpstr>地区別_患者一人当たりグラフ</vt:lpstr>
      <vt:lpstr>市区町村別_高齢者の疾病</vt:lpstr>
      <vt:lpstr>市区町村別_医療費割合グラフ</vt:lpstr>
      <vt:lpstr>市区町村別_患者割合グラフ</vt:lpstr>
      <vt:lpstr>市区町村別_患者一人当たりグラフ</vt:lpstr>
      <vt:lpstr>高齢者の疾病!Print_Area</vt:lpstr>
      <vt:lpstr>市区町村別_医療費割合グラフ!Print_Area</vt:lpstr>
      <vt:lpstr>市区町村別_患者一人当たりグラフ!Print_Area</vt:lpstr>
      <vt:lpstr>市区町村別_患者割合グラフ!Print_Area</vt:lpstr>
      <vt:lpstr>市区町村別_高齢者の疾病!Print_Area</vt:lpstr>
      <vt:lpstr>男女別_高齢者の疾病!Print_Area</vt:lpstr>
      <vt:lpstr>地区別_医療費割合グラフ!Print_Area</vt:lpstr>
      <vt:lpstr>地区別_患者一人当たりグラフ!Print_Area</vt:lpstr>
      <vt:lpstr>地区別_患者割合グラフ!Print_Area</vt:lpstr>
      <vt:lpstr>地区別_高齢者の疾病!Print_Area</vt:lpstr>
      <vt:lpstr>市区町村別_高齢者の疾病!Print_Titles</vt:lpstr>
      <vt:lpstr>男女別_高齢者の疾病!Print_Titles</vt:lpstr>
      <vt:lpstr>地区別_高齢者の疾病!Print_Titles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title>
  <dc:subject/>
  <dc:creator/>
  <dc:description/>
  <cp:lastModifiedBy> </cp:lastModifiedBy>
  <cp:revision/>
  <cp:lastPrinted>2022-09-29T09:59:01Z</cp:lastPrinted>
  <dcterms:created xsi:type="dcterms:W3CDTF">2019-12-18T02:50:02Z</dcterms:created>
  <dcterms:modified xsi:type="dcterms:W3CDTF">2022-09-30T07:40:34Z</dcterms:modified>
  <cp:category/>
  <cp:contentStatus/>
  <dc:language/>
  <cp:version/>
</cp:coreProperties>
</file>